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DiemDanh10A1\"/>
    </mc:Choice>
  </mc:AlternateContent>
  <bookViews>
    <workbookView xWindow="0" yWindow="0" windowWidth="19200" windowHeight="6060" tabRatio="472"/>
  </bookViews>
  <sheets>
    <sheet name="data" sheetId="1" r:id="rId1"/>
    <sheet name="Thongkengay" sheetId="2" r:id="rId2"/>
    <sheet name="10a1tr" sheetId="5" state="hidden" r:id="rId3"/>
  </sheets>
  <definedNames>
    <definedName name="_xlnm._FilterDatabase" localSheetId="0" hidden="1">data!$A$4:$AB$8093</definedName>
    <definedName name="_xlnm._FilterDatabase" localSheetId="1" hidden="1">Thongkengay!$A$4:$F$1419</definedName>
    <definedName name="_gjdgxs" localSheetId="0">data!#REF!</definedName>
    <definedName name="ExternalData_1" localSheetId="2" hidden="1">'10a1tr'!$A$1:$U$50</definedName>
    <definedName name="_xlnm.Print_Area" localSheetId="1">Thongkengay!$A$1:$Q$31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383" i="1" l="1"/>
  <c r="Y1383" i="1" s="1"/>
  <c r="R1383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03" i="1"/>
  <c r="T8004" i="1"/>
  <c r="T8005" i="1"/>
  <c r="T8006" i="1"/>
  <c r="T8007" i="1"/>
  <c r="T8008" i="1"/>
  <c r="T8009" i="1"/>
  <c r="T8010" i="1"/>
  <c r="T8011" i="1"/>
  <c r="T8002" i="1"/>
  <c r="T8001" i="1"/>
  <c r="T8000" i="1"/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5" i="1"/>
  <c r="Z1384" i="1"/>
  <c r="Y1384" i="1" s="1"/>
  <c r="Z1385" i="1"/>
  <c r="Y1385" i="1" s="1"/>
  <c r="Z1380" i="1"/>
  <c r="Y1380" i="1" s="1"/>
  <c r="Z1381" i="1"/>
  <c r="Y1381" i="1" s="1"/>
  <c r="Z1382" i="1"/>
  <c r="Y1382" i="1" s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1384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F1383" i="1"/>
  <c r="Q1383" i="1" s="1"/>
  <c r="F1384" i="1"/>
  <c r="Q1384" i="1" s="1"/>
  <c r="F1385" i="1"/>
  <c r="Q1385" i="1" s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A1386" i="1"/>
  <c r="A1387" i="1"/>
  <c r="A1388" i="1"/>
  <c r="A1389" i="1"/>
  <c r="A1390" i="1"/>
  <c r="A1391" i="1"/>
  <c r="A1392" i="1"/>
  <c r="A1393" i="1"/>
  <c r="A1394" i="1"/>
  <c r="A1395" i="1"/>
  <c r="L1375" i="1"/>
  <c r="R1375" i="1"/>
  <c r="L1376" i="1"/>
  <c r="R1376" i="1"/>
  <c r="L1377" i="1"/>
  <c r="R1377" i="1"/>
  <c r="L1378" i="1"/>
  <c r="R1378" i="1"/>
  <c r="L1379" i="1"/>
  <c r="R1379" i="1"/>
  <c r="L1380" i="1"/>
  <c r="R1380" i="1"/>
  <c r="L1381" i="1"/>
  <c r="R1381" i="1"/>
  <c r="L1382" i="1"/>
  <c r="R1382" i="1"/>
  <c r="L1383" i="1"/>
  <c r="R1384" i="1"/>
  <c r="F1375" i="1"/>
  <c r="Q1375" i="1" s="1"/>
  <c r="F1376" i="1"/>
  <c r="Q1376" i="1" s="1"/>
  <c r="F1377" i="1"/>
  <c r="Q1377" i="1" s="1"/>
  <c r="F1378" i="1"/>
  <c r="Q1378" i="1" s="1"/>
  <c r="F1379" i="1"/>
  <c r="Q1379" i="1" s="1"/>
  <c r="F1380" i="1"/>
  <c r="Q1380" i="1" s="1"/>
  <c r="F1381" i="1"/>
  <c r="Q1381" i="1" s="1"/>
  <c r="F1382" i="1"/>
  <c r="Q1382" i="1" s="1"/>
  <c r="Z1376" i="1" l="1"/>
  <c r="Y1376" i="1" s="1"/>
  <c r="Z1377" i="1"/>
  <c r="Y1377" i="1" s="1"/>
  <c r="Z1378" i="1"/>
  <c r="Y1378" i="1" s="1"/>
  <c r="Z1379" i="1"/>
  <c r="Y1379" i="1" s="1"/>
  <c r="Z1375" i="1"/>
  <c r="Y1375" i="1" s="1"/>
  <c r="R995" i="1"/>
  <c r="Y6" i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L359" i="1" l="1"/>
  <c r="R359" i="1"/>
  <c r="T1377" i="1" l="1"/>
  <c r="G1376" i="1"/>
  <c r="G1382" i="1"/>
  <c r="G1378" i="1"/>
  <c r="V1375" i="1"/>
  <c r="V1377" i="1"/>
  <c r="I1375" i="1"/>
  <c r="T1383" i="1"/>
  <c r="G1381" i="1"/>
  <c r="G1377" i="1"/>
  <c r="V1383" i="1"/>
  <c r="V1378" i="1"/>
  <c r="I1379" i="1" l="1"/>
  <c r="T1378" i="1"/>
  <c r="V1382" i="1"/>
  <c r="T1382" i="1"/>
  <c r="I1380" i="1"/>
  <c r="I1377" i="1"/>
  <c r="V1380" i="1"/>
  <c r="T1381" i="1"/>
  <c r="G1380" i="1"/>
  <c r="T1384" i="1"/>
  <c r="T1375" i="1"/>
  <c r="T1379" i="1"/>
  <c r="G1379" i="1"/>
  <c r="V1381" i="1"/>
  <c r="T1376" i="1"/>
  <c r="V1384" i="1"/>
  <c r="I1378" i="1"/>
  <c r="V1376" i="1"/>
  <c r="I1381" i="1"/>
  <c r="I1376" i="1"/>
  <c r="V1379" i="1"/>
  <c r="I1382" i="1"/>
  <c r="G1375" i="1"/>
  <c r="T1380" i="1"/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Z5" i="1" l="1"/>
  <c r="Z7" i="1"/>
  <c r="Z50" i="1" l="1"/>
  <c r="Z46" i="1"/>
  <c r="Z47" i="1"/>
  <c r="Z48" i="1"/>
  <c r="Z43" i="1"/>
  <c r="Z44" i="1"/>
  <c r="Z35" i="1"/>
  <c r="Z36" i="1"/>
  <c r="Z33" i="1"/>
  <c r="Z22" i="1"/>
  <c r="Z23" i="1"/>
  <c r="Z18" i="1"/>
  <c r="Z19" i="1"/>
  <c r="Z20" i="1"/>
  <c r="Z12" i="1"/>
  <c r="Z13" i="1"/>
  <c r="Z9" i="1"/>
  <c r="Z10" i="1"/>
  <c r="Z11" i="1"/>
  <c r="Z933" i="1" l="1"/>
  <c r="Z926" i="1"/>
  <c r="Z1029" i="1"/>
  <c r="Z1031" i="1"/>
  <c r="Z1032" i="1"/>
  <c r="Z1033" i="1"/>
  <c r="Z1034" i="1"/>
  <c r="Z1035" i="1"/>
  <c r="Z1036" i="1"/>
  <c r="Z1037" i="1"/>
  <c r="Z1204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348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512" i="1"/>
  <c r="V1104" i="1"/>
  <c r="R1104" i="1"/>
  <c r="T1104" i="1"/>
  <c r="G1104" i="1"/>
  <c r="I1104" i="1"/>
  <c r="Z30" i="1" l="1"/>
  <c r="Z45" i="1" l="1"/>
  <c r="Z41" i="1"/>
  <c r="Z40" i="1"/>
  <c r="Z39" i="1"/>
  <c r="Z38" i="1"/>
  <c r="Z37" i="1"/>
  <c r="Z34" i="1"/>
  <c r="Z49" i="1"/>
  <c r="Z32" i="1"/>
  <c r="Z31" i="1"/>
  <c r="Z29" i="1"/>
  <c r="Z28" i="1"/>
  <c r="Z27" i="1"/>
  <c r="Z26" i="1"/>
  <c r="Z25" i="1"/>
  <c r="Z24" i="1"/>
  <c r="Z21" i="1"/>
  <c r="Z16" i="1"/>
  <c r="Z17" i="1"/>
  <c r="Z15" i="1"/>
  <c r="Z14" i="1"/>
  <c r="Z8" i="1"/>
  <c r="Y513" i="1" l="1"/>
  <c r="Z513" i="1" s="1"/>
  <c r="Y514" i="1" l="1"/>
  <c r="Z514" i="1" s="1"/>
  <c r="Y515" i="1" l="1"/>
  <c r="Z515" i="1" s="1"/>
  <c r="Y516" i="1" l="1"/>
  <c r="Z516" i="1" s="1"/>
  <c r="S1426" i="2"/>
  <c r="S1427" i="2"/>
  <c r="S1428" i="2"/>
  <c r="Y517" i="1" l="1"/>
  <c r="Z517" i="1" s="1"/>
  <c r="G988" i="1"/>
  <c r="I988" i="1"/>
  <c r="G990" i="1"/>
  <c r="I990" i="1"/>
  <c r="G991" i="1"/>
  <c r="I991" i="1"/>
  <c r="G992" i="1"/>
  <c r="I992" i="1"/>
  <c r="Y518" i="1" l="1"/>
  <c r="Z518" i="1" s="1"/>
  <c r="T1051" i="2"/>
  <c r="U1051" i="2"/>
  <c r="T1052" i="2"/>
  <c r="U1052" i="2"/>
  <c r="T1053" i="2"/>
  <c r="U1053" i="2"/>
  <c r="T1054" i="2"/>
  <c r="U1054" i="2"/>
  <c r="T1055" i="2"/>
  <c r="U1055" i="2"/>
  <c r="T1056" i="2"/>
  <c r="U1056" i="2"/>
  <c r="T1057" i="2"/>
  <c r="U1057" i="2"/>
  <c r="T1058" i="2"/>
  <c r="U1058" i="2"/>
  <c r="T1059" i="2"/>
  <c r="U1059" i="2"/>
  <c r="T1060" i="2"/>
  <c r="U1060" i="2"/>
  <c r="T1061" i="2"/>
  <c r="U1061" i="2"/>
  <c r="T1062" i="2"/>
  <c r="U1062" i="2"/>
  <c r="T1063" i="2"/>
  <c r="U1063" i="2"/>
  <c r="T1064" i="2"/>
  <c r="U1064" i="2"/>
  <c r="T1065" i="2"/>
  <c r="U1065" i="2"/>
  <c r="T1066" i="2"/>
  <c r="U1066" i="2"/>
  <c r="T1067" i="2"/>
  <c r="U1067" i="2"/>
  <c r="T1068" i="2"/>
  <c r="U1068" i="2"/>
  <c r="T1069" i="2"/>
  <c r="U1069" i="2"/>
  <c r="T1070" i="2"/>
  <c r="U1070" i="2"/>
  <c r="T1071" i="2"/>
  <c r="U1071" i="2"/>
  <c r="T1072" i="2"/>
  <c r="U1072" i="2"/>
  <c r="T1073" i="2"/>
  <c r="U1073" i="2"/>
  <c r="T1074" i="2"/>
  <c r="U1074" i="2"/>
  <c r="T1075" i="2"/>
  <c r="U1075" i="2"/>
  <c r="T1076" i="2"/>
  <c r="U1076" i="2"/>
  <c r="T1077" i="2"/>
  <c r="U1077" i="2"/>
  <c r="T1078" i="2"/>
  <c r="U1078" i="2"/>
  <c r="T1079" i="2"/>
  <c r="U1079" i="2"/>
  <c r="T1080" i="2"/>
  <c r="U1080" i="2"/>
  <c r="T1081" i="2"/>
  <c r="U1081" i="2"/>
  <c r="T1082" i="2"/>
  <c r="U1082" i="2"/>
  <c r="T1083" i="2"/>
  <c r="U1083" i="2"/>
  <c r="T1084" i="2"/>
  <c r="U1084" i="2"/>
  <c r="T1085" i="2"/>
  <c r="U1085" i="2"/>
  <c r="T1086" i="2"/>
  <c r="U1086" i="2"/>
  <c r="T1087" i="2"/>
  <c r="U1087" i="2"/>
  <c r="T1088" i="2"/>
  <c r="U1088" i="2"/>
  <c r="T1089" i="2"/>
  <c r="U1089" i="2"/>
  <c r="T1090" i="2"/>
  <c r="U1090" i="2"/>
  <c r="T1091" i="2"/>
  <c r="U1091" i="2"/>
  <c r="T1092" i="2"/>
  <c r="U1092" i="2"/>
  <c r="T1093" i="2"/>
  <c r="U1093" i="2"/>
  <c r="T1094" i="2"/>
  <c r="U1094" i="2"/>
  <c r="T1095" i="2"/>
  <c r="U1095" i="2"/>
  <c r="T1096" i="2"/>
  <c r="U1096" i="2"/>
  <c r="T1097" i="2"/>
  <c r="U1097" i="2"/>
  <c r="T1098" i="2"/>
  <c r="U1098" i="2"/>
  <c r="T1099" i="2"/>
  <c r="U1099" i="2"/>
  <c r="T1100" i="2"/>
  <c r="U1100" i="2"/>
  <c r="T1101" i="2"/>
  <c r="U1101" i="2"/>
  <c r="T1102" i="2"/>
  <c r="U1102" i="2"/>
  <c r="T1103" i="2"/>
  <c r="U1103" i="2"/>
  <c r="T1104" i="2"/>
  <c r="U1104" i="2"/>
  <c r="T1105" i="2"/>
  <c r="U1105" i="2"/>
  <c r="T1106" i="2"/>
  <c r="U1106" i="2"/>
  <c r="T1107" i="2"/>
  <c r="U1107" i="2"/>
  <c r="T1108" i="2"/>
  <c r="U1108" i="2"/>
  <c r="T1109" i="2"/>
  <c r="U1109" i="2"/>
  <c r="T1110" i="2"/>
  <c r="U1110" i="2"/>
  <c r="T1111" i="2"/>
  <c r="U1111" i="2"/>
  <c r="T1112" i="2"/>
  <c r="U1112" i="2"/>
  <c r="T1113" i="2"/>
  <c r="U1113" i="2"/>
  <c r="T1114" i="2"/>
  <c r="U1114" i="2"/>
  <c r="T1115" i="2"/>
  <c r="U1115" i="2"/>
  <c r="T1116" i="2"/>
  <c r="U1116" i="2"/>
  <c r="T1117" i="2"/>
  <c r="U1117" i="2"/>
  <c r="T1118" i="2"/>
  <c r="U1118" i="2"/>
  <c r="T1119" i="2"/>
  <c r="U1119" i="2"/>
  <c r="T1120" i="2"/>
  <c r="U1120" i="2"/>
  <c r="T1121" i="2"/>
  <c r="U1121" i="2"/>
  <c r="T1122" i="2"/>
  <c r="U1122" i="2"/>
  <c r="T1123" i="2"/>
  <c r="U1123" i="2"/>
  <c r="T1124" i="2"/>
  <c r="U1124" i="2"/>
  <c r="T1125" i="2"/>
  <c r="U1125" i="2"/>
  <c r="T1126" i="2"/>
  <c r="U1126" i="2"/>
  <c r="T1127" i="2"/>
  <c r="U1127" i="2"/>
  <c r="T1128" i="2"/>
  <c r="U1128" i="2"/>
  <c r="T1129" i="2"/>
  <c r="U1129" i="2"/>
  <c r="T1130" i="2"/>
  <c r="U1130" i="2"/>
  <c r="T1131" i="2"/>
  <c r="U1131" i="2"/>
  <c r="T1132" i="2"/>
  <c r="U1132" i="2"/>
  <c r="T1133" i="2"/>
  <c r="U1133" i="2"/>
  <c r="T1134" i="2"/>
  <c r="U1134" i="2"/>
  <c r="T1135" i="2"/>
  <c r="U1135" i="2"/>
  <c r="T1136" i="2"/>
  <c r="U1136" i="2"/>
  <c r="T1137" i="2"/>
  <c r="U1137" i="2"/>
  <c r="T1138" i="2"/>
  <c r="U1138" i="2"/>
  <c r="T1139" i="2"/>
  <c r="U1139" i="2"/>
  <c r="T1140" i="2"/>
  <c r="U1140" i="2"/>
  <c r="T1141" i="2"/>
  <c r="U1141" i="2"/>
  <c r="T1142" i="2"/>
  <c r="U1142" i="2"/>
  <c r="T1143" i="2"/>
  <c r="U1143" i="2"/>
  <c r="T1144" i="2"/>
  <c r="U1144" i="2"/>
  <c r="T1145" i="2"/>
  <c r="U1145" i="2"/>
  <c r="T1146" i="2"/>
  <c r="U1146" i="2"/>
  <c r="T1147" i="2"/>
  <c r="U1147" i="2"/>
  <c r="T1148" i="2"/>
  <c r="U1148" i="2"/>
  <c r="T1149" i="2"/>
  <c r="U1149" i="2"/>
  <c r="T1150" i="2"/>
  <c r="U1150" i="2"/>
  <c r="T1151" i="2"/>
  <c r="U1151" i="2"/>
  <c r="T1152" i="2"/>
  <c r="U1152" i="2"/>
  <c r="T1153" i="2"/>
  <c r="U1153" i="2"/>
  <c r="T1154" i="2"/>
  <c r="U1154" i="2"/>
  <c r="T1155" i="2"/>
  <c r="U1155" i="2"/>
  <c r="T1156" i="2"/>
  <c r="U1156" i="2"/>
  <c r="T1157" i="2"/>
  <c r="U1157" i="2"/>
  <c r="T1158" i="2"/>
  <c r="U1158" i="2"/>
  <c r="T1159" i="2"/>
  <c r="U1159" i="2"/>
  <c r="T1160" i="2"/>
  <c r="U1160" i="2"/>
  <c r="T1161" i="2"/>
  <c r="U1161" i="2"/>
  <c r="T1162" i="2"/>
  <c r="U1162" i="2"/>
  <c r="T1163" i="2"/>
  <c r="U1163" i="2"/>
  <c r="T1164" i="2"/>
  <c r="U1164" i="2"/>
  <c r="T1165" i="2"/>
  <c r="U1165" i="2"/>
  <c r="T1166" i="2"/>
  <c r="U1166" i="2"/>
  <c r="T1167" i="2"/>
  <c r="U1167" i="2"/>
  <c r="T1168" i="2"/>
  <c r="U1168" i="2"/>
  <c r="T1169" i="2"/>
  <c r="U1169" i="2"/>
  <c r="T1170" i="2"/>
  <c r="U1170" i="2"/>
  <c r="T1171" i="2"/>
  <c r="U1171" i="2"/>
  <c r="T1172" i="2"/>
  <c r="U1172" i="2"/>
  <c r="T1173" i="2"/>
  <c r="U1173" i="2"/>
  <c r="T1174" i="2"/>
  <c r="U1174" i="2"/>
  <c r="T1175" i="2"/>
  <c r="U1175" i="2"/>
  <c r="T1176" i="2"/>
  <c r="U1176" i="2"/>
  <c r="T1177" i="2"/>
  <c r="U1177" i="2"/>
  <c r="T1178" i="2"/>
  <c r="U1178" i="2"/>
  <c r="T1179" i="2"/>
  <c r="U1179" i="2"/>
  <c r="T1180" i="2"/>
  <c r="U1180" i="2"/>
  <c r="T1181" i="2"/>
  <c r="U1181" i="2"/>
  <c r="T1182" i="2"/>
  <c r="U1182" i="2"/>
  <c r="T1183" i="2"/>
  <c r="U1183" i="2"/>
  <c r="T1184" i="2"/>
  <c r="U1184" i="2"/>
  <c r="T1185" i="2"/>
  <c r="U1185" i="2"/>
  <c r="T1186" i="2"/>
  <c r="U1186" i="2"/>
  <c r="T1187" i="2"/>
  <c r="U1187" i="2"/>
  <c r="T1188" i="2"/>
  <c r="U1188" i="2"/>
  <c r="T1189" i="2"/>
  <c r="U1189" i="2"/>
  <c r="T1190" i="2"/>
  <c r="U1190" i="2"/>
  <c r="T1191" i="2"/>
  <c r="U1191" i="2"/>
  <c r="T1192" i="2"/>
  <c r="U1192" i="2"/>
  <c r="T1193" i="2"/>
  <c r="U1193" i="2"/>
  <c r="T1194" i="2"/>
  <c r="U1194" i="2"/>
  <c r="T1195" i="2"/>
  <c r="U1195" i="2"/>
  <c r="T1196" i="2"/>
  <c r="U1196" i="2"/>
  <c r="T1197" i="2"/>
  <c r="U1197" i="2"/>
  <c r="T1198" i="2"/>
  <c r="U1198" i="2"/>
  <c r="T1199" i="2"/>
  <c r="U1199" i="2"/>
  <c r="T1200" i="2"/>
  <c r="U1200" i="2"/>
  <c r="T1201" i="2"/>
  <c r="U1201" i="2"/>
  <c r="T1202" i="2"/>
  <c r="U1202" i="2"/>
  <c r="T1203" i="2"/>
  <c r="U1203" i="2"/>
  <c r="T1204" i="2"/>
  <c r="U1204" i="2"/>
  <c r="T1205" i="2"/>
  <c r="U1205" i="2"/>
  <c r="T1206" i="2"/>
  <c r="U1206" i="2"/>
  <c r="T1207" i="2"/>
  <c r="U1207" i="2"/>
  <c r="T1208" i="2"/>
  <c r="U1208" i="2"/>
  <c r="T1209" i="2"/>
  <c r="U1209" i="2"/>
  <c r="T1210" i="2"/>
  <c r="U1210" i="2"/>
  <c r="T1211" i="2"/>
  <c r="U1211" i="2"/>
  <c r="T1212" i="2"/>
  <c r="U1212" i="2"/>
  <c r="T1213" i="2"/>
  <c r="U1213" i="2"/>
  <c r="T1214" i="2"/>
  <c r="U1214" i="2"/>
  <c r="T1215" i="2"/>
  <c r="U1215" i="2"/>
  <c r="T1216" i="2"/>
  <c r="U1216" i="2"/>
  <c r="T1217" i="2"/>
  <c r="U1217" i="2"/>
  <c r="T1218" i="2"/>
  <c r="U1218" i="2"/>
  <c r="T1219" i="2"/>
  <c r="U1219" i="2"/>
  <c r="T1220" i="2"/>
  <c r="U1220" i="2"/>
  <c r="T1221" i="2"/>
  <c r="U1221" i="2"/>
  <c r="T1222" i="2"/>
  <c r="U1222" i="2"/>
  <c r="T1223" i="2"/>
  <c r="U1223" i="2"/>
  <c r="T1224" i="2"/>
  <c r="U1224" i="2"/>
  <c r="T1225" i="2"/>
  <c r="U1225" i="2"/>
  <c r="T1226" i="2"/>
  <c r="U1226" i="2"/>
  <c r="T1227" i="2"/>
  <c r="U1227" i="2"/>
  <c r="T1228" i="2"/>
  <c r="U1228" i="2"/>
  <c r="T1229" i="2"/>
  <c r="U1229" i="2"/>
  <c r="T1230" i="2"/>
  <c r="U1230" i="2"/>
  <c r="T1231" i="2"/>
  <c r="U1231" i="2"/>
  <c r="T1232" i="2"/>
  <c r="U1232" i="2"/>
  <c r="T1233" i="2"/>
  <c r="U1233" i="2"/>
  <c r="T1234" i="2"/>
  <c r="U1234" i="2"/>
  <c r="T1235" i="2"/>
  <c r="U1235" i="2"/>
  <c r="T1236" i="2"/>
  <c r="U1236" i="2"/>
  <c r="T1237" i="2"/>
  <c r="U1237" i="2"/>
  <c r="T1238" i="2"/>
  <c r="U1238" i="2"/>
  <c r="T1239" i="2"/>
  <c r="U1239" i="2"/>
  <c r="T1240" i="2"/>
  <c r="U1240" i="2"/>
  <c r="T1241" i="2"/>
  <c r="U1241" i="2"/>
  <c r="T1242" i="2"/>
  <c r="U1242" i="2"/>
  <c r="T1243" i="2"/>
  <c r="U1243" i="2"/>
  <c r="T1244" i="2"/>
  <c r="U1244" i="2"/>
  <c r="T1245" i="2"/>
  <c r="U1245" i="2"/>
  <c r="T1246" i="2"/>
  <c r="U1246" i="2"/>
  <c r="T1247" i="2"/>
  <c r="U1247" i="2"/>
  <c r="T1248" i="2"/>
  <c r="U1248" i="2"/>
  <c r="T1249" i="2"/>
  <c r="U1249" i="2"/>
  <c r="T1250" i="2"/>
  <c r="U1250" i="2"/>
  <c r="T1251" i="2"/>
  <c r="U1251" i="2"/>
  <c r="T1252" i="2"/>
  <c r="U1252" i="2"/>
  <c r="T1253" i="2"/>
  <c r="U1253" i="2"/>
  <c r="T1254" i="2"/>
  <c r="U1254" i="2"/>
  <c r="T1255" i="2"/>
  <c r="U1255" i="2"/>
  <c r="T1256" i="2"/>
  <c r="U1256" i="2"/>
  <c r="T1257" i="2"/>
  <c r="U1257" i="2"/>
  <c r="T1258" i="2"/>
  <c r="U1258" i="2"/>
  <c r="T1259" i="2"/>
  <c r="U1259" i="2"/>
  <c r="T1260" i="2"/>
  <c r="U1260" i="2"/>
  <c r="T1261" i="2"/>
  <c r="U1261" i="2"/>
  <c r="T1262" i="2"/>
  <c r="U1262" i="2"/>
  <c r="T1263" i="2"/>
  <c r="U1263" i="2"/>
  <c r="T1264" i="2"/>
  <c r="U1264" i="2"/>
  <c r="T1265" i="2"/>
  <c r="U1265" i="2"/>
  <c r="T1266" i="2"/>
  <c r="U1266" i="2"/>
  <c r="T1267" i="2"/>
  <c r="U1267" i="2"/>
  <c r="T1268" i="2"/>
  <c r="U1268" i="2"/>
  <c r="T1269" i="2"/>
  <c r="U1269" i="2"/>
  <c r="T1270" i="2"/>
  <c r="U1270" i="2"/>
  <c r="T1271" i="2"/>
  <c r="U1271" i="2"/>
  <c r="T1272" i="2"/>
  <c r="U1272" i="2"/>
  <c r="T1273" i="2"/>
  <c r="U1273" i="2"/>
  <c r="T1274" i="2"/>
  <c r="U1274" i="2"/>
  <c r="T1275" i="2"/>
  <c r="U1275" i="2"/>
  <c r="T1276" i="2"/>
  <c r="U1276" i="2"/>
  <c r="T1277" i="2"/>
  <c r="U1277" i="2"/>
  <c r="T1278" i="2"/>
  <c r="U1278" i="2"/>
  <c r="T1279" i="2"/>
  <c r="U1279" i="2"/>
  <c r="T1280" i="2"/>
  <c r="U1280" i="2"/>
  <c r="T1281" i="2"/>
  <c r="U1281" i="2"/>
  <c r="T1282" i="2"/>
  <c r="U1282" i="2"/>
  <c r="T1283" i="2"/>
  <c r="U1283" i="2"/>
  <c r="T1284" i="2"/>
  <c r="U1284" i="2"/>
  <c r="T1285" i="2"/>
  <c r="U1285" i="2"/>
  <c r="T1286" i="2"/>
  <c r="U1286" i="2"/>
  <c r="T1287" i="2"/>
  <c r="U1287" i="2"/>
  <c r="T1288" i="2"/>
  <c r="U1288" i="2"/>
  <c r="T1289" i="2"/>
  <c r="U1289" i="2"/>
  <c r="T1290" i="2"/>
  <c r="U1290" i="2"/>
  <c r="T1291" i="2"/>
  <c r="U1291" i="2"/>
  <c r="T1292" i="2"/>
  <c r="U1292" i="2"/>
  <c r="T1293" i="2"/>
  <c r="U1293" i="2"/>
  <c r="T1294" i="2"/>
  <c r="U1294" i="2"/>
  <c r="T1295" i="2"/>
  <c r="U1295" i="2"/>
  <c r="T1296" i="2"/>
  <c r="U1296" i="2"/>
  <c r="T1297" i="2"/>
  <c r="U1297" i="2"/>
  <c r="T1298" i="2"/>
  <c r="U1298" i="2"/>
  <c r="T1299" i="2"/>
  <c r="U1299" i="2"/>
  <c r="T1300" i="2"/>
  <c r="U1300" i="2"/>
  <c r="T1301" i="2"/>
  <c r="U1301" i="2"/>
  <c r="T1302" i="2"/>
  <c r="U1302" i="2"/>
  <c r="T1303" i="2"/>
  <c r="U1303" i="2"/>
  <c r="T1304" i="2"/>
  <c r="U1304" i="2"/>
  <c r="T1305" i="2"/>
  <c r="U1305" i="2"/>
  <c r="T1306" i="2"/>
  <c r="U1306" i="2"/>
  <c r="T1307" i="2"/>
  <c r="U1307" i="2"/>
  <c r="T1308" i="2"/>
  <c r="U1308" i="2"/>
  <c r="T1309" i="2"/>
  <c r="U1309" i="2"/>
  <c r="T1310" i="2"/>
  <c r="U1310" i="2"/>
  <c r="T1311" i="2"/>
  <c r="U1311" i="2"/>
  <c r="T1312" i="2"/>
  <c r="U1312" i="2"/>
  <c r="T1313" i="2"/>
  <c r="U1313" i="2"/>
  <c r="T1314" i="2"/>
  <c r="U1314" i="2"/>
  <c r="T1315" i="2"/>
  <c r="U1315" i="2"/>
  <c r="T1316" i="2"/>
  <c r="U1316" i="2"/>
  <c r="T1317" i="2"/>
  <c r="U1317" i="2"/>
  <c r="T1318" i="2"/>
  <c r="U1318" i="2"/>
  <c r="T1319" i="2"/>
  <c r="U1319" i="2"/>
  <c r="T1320" i="2"/>
  <c r="U1320" i="2"/>
  <c r="T1321" i="2"/>
  <c r="U1321" i="2"/>
  <c r="T1322" i="2"/>
  <c r="U1322" i="2"/>
  <c r="T1323" i="2"/>
  <c r="U1323" i="2"/>
  <c r="T1324" i="2"/>
  <c r="U1324" i="2"/>
  <c r="T1325" i="2"/>
  <c r="U1325" i="2"/>
  <c r="T1326" i="2"/>
  <c r="U1326" i="2"/>
  <c r="T1327" i="2"/>
  <c r="U1327" i="2"/>
  <c r="T1328" i="2"/>
  <c r="U1328" i="2"/>
  <c r="T1329" i="2"/>
  <c r="U1329" i="2"/>
  <c r="T1330" i="2"/>
  <c r="U1330" i="2"/>
  <c r="T1331" i="2"/>
  <c r="U1331" i="2"/>
  <c r="T1332" i="2"/>
  <c r="U1332" i="2"/>
  <c r="T1333" i="2"/>
  <c r="U1333" i="2"/>
  <c r="T1334" i="2"/>
  <c r="U1334" i="2"/>
  <c r="T1335" i="2"/>
  <c r="U1335" i="2"/>
  <c r="T1336" i="2"/>
  <c r="U1336" i="2"/>
  <c r="T1337" i="2"/>
  <c r="U1337" i="2"/>
  <c r="T1338" i="2"/>
  <c r="U1338" i="2"/>
  <c r="T1339" i="2"/>
  <c r="U1339" i="2"/>
  <c r="T1340" i="2"/>
  <c r="U1340" i="2"/>
  <c r="T1341" i="2"/>
  <c r="U1341" i="2"/>
  <c r="T1342" i="2"/>
  <c r="U1342" i="2"/>
  <c r="T1343" i="2"/>
  <c r="U1343" i="2"/>
  <c r="T1344" i="2"/>
  <c r="U1344" i="2"/>
  <c r="T1345" i="2"/>
  <c r="U1345" i="2"/>
  <c r="T1346" i="2"/>
  <c r="U1346" i="2"/>
  <c r="T1347" i="2"/>
  <c r="U1347" i="2"/>
  <c r="T1348" i="2"/>
  <c r="U1348" i="2"/>
  <c r="T1349" i="2"/>
  <c r="U1349" i="2"/>
  <c r="T1350" i="2"/>
  <c r="U1350" i="2"/>
  <c r="T1351" i="2"/>
  <c r="U1351" i="2"/>
  <c r="T1352" i="2"/>
  <c r="U1352" i="2"/>
  <c r="T1353" i="2"/>
  <c r="U1353" i="2"/>
  <c r="T1354" i="2"/>
  <c r="U1354" i="2"/>
  <c r="T1355" i="2"/>
  <c r="U1355" i="2"/>
  <c r="T1356" i="2"/>
  <c r="U1356" i="2"/>
  <c r="T1357" i="2"/>
  <c r="U1357" i="2"/>
  <c r="T1358" i="2"/>
  <c r="U1358" i="2"/>
  <c r="T1359" i="2"/>
  <c r="U1359" i="2"/>
  <c r="T1360" i="2"/>
  <c r="U1360" i="2"/>
  <c r="T1361" i="2"/>
  <c r="U1361" i="2"/>
  <c r="T1362" i="2"/>
  <c r="U1362" i="2"/>
  <c r="T1363" i="2"/>
  <c r="U1363" i="2"/>
  <c r="T1364" i="2"/>
  <c r="U1364" i="2"/>
  <c r="T1365" i="2"/>
  <c r="U1365" i="2"/>
  <c r="T1366" i="2"/>
  <c r="U1366" i="2"/>
  <c r="T1367" i="2"/>
  <c r="U1367" i="2"/>
  <c r="T1368" i="2"/>
  <c r="U1368" i="2"/>
  <c r="T1369" i="2"/>
  <c r="U1369" i="2"/>
  <c r="T1370" i="2"/>
  <c r="U1370" i="2"/>
  <c r="T1371" i="2"/>
  <c r="U1371" i="2"/>
  <c r="T1372" i="2"/>
  <c r="U1372" i="2"/>
  <c r="T1373" i="2"/>
  <c r="U1373" i="2"/>
  <c r="T1374" i="2"/>
  <c r="U1374" i="2"/>
  <c r="T1375" i="2"/>
  <c r="U1375" i="2"/>
  <c r="T1376" i="2"/>
  <c r="U1376" i="2"/>
  <c r="T1377" i="2"/>
  <c r="U1377" i="2"/>
  <c r="T1378" i="2"/>
  <c r="U1378" i="2"/>
  <c r="T1379" i="2"/>
  <c r="U1379" i="2"/>
  <c r="T1380" i="2"/>
  <c r="U1380" i="2"/>
  <c r="T1381" i="2"/>
  <c r="U1381" i="2"/>
  <c r="T1382" i="2"/>
  <c r="U1382" i="2"/>
  <c r="T1383" i="2"/>
  <c r="U1383" i="2"/>
  <c r="T1384" i="2"/>
  <c r="U1384" i="2"/>
  <c r="T1385" i="2"/>
  <c r="U1385" i="2"/>
  <c r="T1386" i="2"/>
  <c r="U1386" i="2"/>
  <c r="T1387" i="2"/>
  <c r="U1387" i="2"/>
  <c r="T1388" i="2"/>
  <c r="U1388" i="2"/>
  <c r="T1389" i="2"/>
  <c r="U1389" i="2"/>
  <c r="T1390" i="2"/>
  <c r="U1390" i="2"/>
  <c r="T1391" i="2"/>
  <c r="U1391" i="2"/>
  <c r="T1392" i="2"/>
  <c r="U1392" i="2"/>
  <c r="T1393" i="2"/>
  <c r="U1393" i="2"/>
  <c r="T1394" i="2"/>
  <c r="U1394" i="2"/>
  <c r="T1395" i="2"/>
  <c r="U1395" i="2"/>
  <c r="T1396" i="2"/>
  <c r="U1396" i="2"/>
  <c r="T1397" i="2"/>
  <c r="U1397" i="2"/>
  <c r="T1398" i="2"/>
  <c r="U1398" i="2"/>
  <c r="T1399" i="2"/>
  <c r="U1399" i="2"/>
  <c r="T1400" i="2"/>
  <c r="U1400" i="2"/>
  <c r="T1401" i="2"/>
  <c r="U1401" i="2"/>
  <c r="T1402" i="2"/>
  <c r="U1402" i="2"/>
  <c r="T1403" i="2"/>
  <c r="U1403" i="2"/>
  <c r="T1404" i="2"/>
  <c r="U1404" i="2"/>
  <c r="T1405" i="2"/>
  <c r="U1405" i="2"/>
  <c r="T1406" i="2"/>
  <c r="U1406" i="2"/>
  <c r="T1407" i="2"/>
  <c r="U1407" i="2"/>
  <c r="T1408" i="2"/>
  <c r="U1408" i="2"/>
  <c r="T1409" i="2"/>
  <c r="U1409" i="2"/>
  <c r="T1410" i="2"/>
  <c r="U1410" i="2"/>
  <c r="T1411" i="2"/>
  <c r="U1411" i="2"/>
  <c r="T1412" i="2"/>
  <c r="U1412" i="2"/>
  <c r="T1413" i="2"/>
  <c r="U1413" i="2"/>
  <c r="T1414" i="2"/>
  <c r="U1414" i="2"/>
  <c r="T1415" i="2"/>
  <c r="U1415" i="2"/>
  <c r="T1416" i="2"/>
  <c r="U1416" i="2"/>
  <c r="T1417" i="2"/>
  <c r="U1417" i="2"/>
  <c r="T1418" i="2"/>
  <c r="U1418" i="2"/>
  <c r="T1419" i="2"/>
  <c r="U1419" i="2"/>
  <c r="T1420" i="2"/>
  <c r="U1420" i="2"/>
  <c r="T1421" i="2"/>
  <c r="U1421" i="2"/>
  <c r="T1422" i="2"/>
  <c r="U1422" i="2"/>
  <c r="T1423" i="2"/>
  <c r="U1423" i="2"/>
  <c r="T1424" i="2"/>
  <c r="U1424" i="2"/>
  <c r="T1425" i="2"/>
  <c r="U1425" i="2"/>
  <c r="Y519" i="1" l="1"/>
  <c r="Z519" i="1" s="1"/>
  <c r="U1010" i="2"/>
  <c r="T1010" i="2"/>
  <c r="T960" i="2"/>
  <c r="U960" i="2"/>
  <c r="T961" i="2"/>
  <c r="U961" i="2"/>
  <c r="T962" i="2"/>
  <c r="U962" i="2"/>
  <c r="T963" i="2"/>
  <c r="U963" i="2"/>
  <c r="T964" i="2"/>
  <c r="U964" i="2"/>
  <c r="T965" i="2"/>
  <c r="U965" i="2"/>
  <c r="T966" i="2"/>
  <c r="U966" i="2"/>
  <c r="T967" i="2"/>
  <c r="U967" i="2"/>
  <c r="T968" i="2"/>
  <c r="U968" i="2"/>
  <c r="T969" i="2"/>
  <c r="U969" i="2"/>
  <c r="T970" i="2"/>
  <c r="U970" i="2"/>
  <c r="T971" i="2"/>
  <c r="U971" i="2"/>
  <c r="T972" i="2"/>
  <c r="U972" i="2"/>
  <c r="T973" i="2"/>
  <c r="U973" i="2"/>
  <c r="T974" i="2"/>
  <c r="U974" i="2"/>
  <c r="T975" i="2"/>
  <c r="U975" i="2"/>
  <c r="T976" i="2"/>
  <c r="U976" i="2"/>
  <c r="T977" i="2"/>
  <c r="U977" i="2"/>
  <c r="T978" i="2"/>
  <c r="U978" i="2"/>
  <c r="T979" i="2"/>
  <c r="U979" i="2"/>
  <c r="T980" i="2"/>
  <c r="U980" i="2"/>
  <c r="T981" i="2"/>
  <c r="U981" i="2"/>
  <c r="T982" i="2"/>
  <c r="U982" i="2"/>
  <c r="T983" i="2"/>
  <c r="U983" i="2"/>
  <c r="T984" i="2"/>
  <c r="U984" i="2"/>
  <c r="T985" i="2"/>
  <c r="U985" i="2"/>
  <c r="T986" i="2"/>
  <c r="U986" i="2"/>
  <c r="T987" i="2"/>
  <c r="U987" i="2"/>
  <c r="T988" i="2"/>
  <c r="U988" i="2"/>
  <c r="T989" i="2"/>
  <c r="U989" i="2"/>
  <c r="T990" i="2"/>
  <c r="U990" i="2"/>
  <c r="T991" i="2"/>
  <c r="U991" i="2"/>
  <c r="T992" i="2"/>
  <c r="U992" i="2"/>
  <c r="T993" i="2"/>
  <c r="U993" i="2"/>
  <c r="T994" i="2"/>
  <c r="U994" i="2"/>
  <c r="T995" i="2"/>
  <c r="U995" i="2"/>
  <c r="T996" i="2"/>
  <c r="U996" i="2"/>
  <c r="T997" i="2"/>
  <c r="U997" i="2"/>
  <c r="T998" i="2"/>
  <c r="U998" i="2"/>
  <c r="T999" i="2"/>
  <c r="U999" i="2"/>
  <c r="T1000" i="2"/>
  <c r="U1000" i="2"/>
  <c r="T1001" i="2"/>
  <c r="U1001" i="2"/>
  <c r="T1002" i="2"/>
  <c r="U1002" i="2"/>
  <c r="T1003" i="2"/>
  <c r="U1003" i="2"/>
  <c r="T1004" i="2"/>
  <c r="U1004" i="2"/>
  <c r="T1005" i="2"/>
  <c r="U1005" i="2"/>
  <c r="T1006" i="2"/>
  <c r="U1006" i="2"/>
  <c r="T1007" i="2"/>
  <c r="U1007" i="2"/>
  <c r="T1008" i="2"/>
  <c r="U1008" i="2"/>
  <c r="T1009" i="2"/>
  <c r="U1009" i="2"/>
  <c r="T1011" i="2"/>
  <c r="U1011" i="2"/>
  <c r="T1012" i="2"/>
  <c r="U1012" i="2"/>
  <c r="T1013" i="2"/>
  <c r="U1013" i="2"/>
  <c r="T1014" i="2"/>
  <c r="U1014" i="2"/>
  <c r="T1015" i="2"/>
  <c r="U1015" i="2"/>
  <c r="T1016" i="2"/>
  <c r="U1016" i="2"/>
  <c r="T1017" i="2"/>
  <c r="U1017" i="2"/>
  <c r="T1018" i="2"/>
  <c r="U1018" i="2"/>
  <c r="T1019" i="2"/>
  <c r="U1019" i="2"/>
  <c r="T1020" i="2"/>
  <c r="U1020" i="2"/>
  <c r="T1021" i="2"/>
  <c r="U1021" i="2"/>
  <c r="T1022" i="2"/>
  <c r="U1022" i="2"/>
  <c r="T1023" i="2"/>
  <c r="U1023" i="2"/>
  <c r="T1024" i="2"/>
  <c r="U1024" i="2"/>
  <c r="T1025" i="2"/>
  <c r="U1025" i="2"/>
  <c r="T1026" i="2"/>
  <c r="U1026" i="2"/>
  <c r="T1027" i="2"/>
  <c r="U1027" i="2"/>
  <c r="T1028" i="2"/>
  <c r="U1028" i="2"/>
  <c r="T1029" i="2"/>
  <c r="U1029" i="2"/>
  <c r="T1030" i="2"/>
  <c r="U1030" i="2"/>
  <c r="T1031" i="2"/>
  <c r="U1031" i="2"/>
  <c r="T1032" i="2"/>
  <c r="U1032" i="2"/>
  <c r="T1033" i="2"/>
  <c r="U1033" i="2"/>
  <c r="T1034" i="2"/>
  <c r="U1034" i="2"/>
  <c r="T1035" i="2"/>
  <c r="U1035" i="2"/>
  <c r="T1036" i="2"/>
  <c r="U1036" i="2"/>
  <c r="T1037" i="2"/>
  <c r="U1037" i="2"/>
  <c r="T1038" i="2"/>
  <c r="U1038" i="2"/>
  <c r="T1039" i="2"/>
  <c r="U1039" i="2"/>
  <c r="T1040" i="2"/>
  <c r="U1040" i="2"/>
  <c r="T1041" i="2"/>
  <c r="U1041" i="2"/>
  <c r="T1042" i="2"/>
  <c r="U1042" i="2"/>
  <c r="T1043" i="2"/>
  <c r="U1043" i="2"/>
  <c r="T1044" i="2"/>
  <c r="U1044" i="2"/>
  <c r="T1045" i="2"/>
  <c r="U1045" i="2"/>
  <c r="T1046" i="2"/>
  <c r="U1046" i="2"/>
  <c r="T1047" i="2"/>
  <c r="U1047" i="2"/>
  <c r="T1048" i="2"/>
  <c r="U1048" i="2"/>
  <c r="T1049" i="2"/>
  <c r="U1049" i="2"/>
  <c r="T1050" i="2"/>
  <c r="U1050" i="2"/>
  <c r="G5" i="1" l="1"/>
  <c r="H254" i="1"/>
  <c r="H646" i="1"/>
  <c r="H683" i="1"/>
  <c r="H133" i="1"/>
  <c r="H435" i="1"/>
  <c r="H11" i="1"/>
  <c r="H381" i="1"/>
  <c r="H650" i="1"/>
  <c r="H632" i="1"/>
  <c r="H163" i="1"/>
  <c r="H319" i="1"/>
  <c r="H363" i="1"/>
  <c r="H517" i="1"/>
  <c r="H576" i="1"/>
  <c r="H191" i="1"/>
  <c r="H101" i="1"/>
  <c r="H45" i="1"/>
  <c r="H556" i="1"/>
  <c r="H118" i="1"/>
  <c r="H94" i="1"/>
  <c r="H37" i="1"/>
  <c r="H200" i="1"/>
  <c r="H472" i="1"/>
  <c r="H103" i="1"/>
  <c r="H230" i="1"/>
  <c r="H102" i="1"/>
  <c r="H207" i="1"/>
  <c r="H602" i="1"/>
  <c r="H83" i="1"/>
  <c r="H668" i="1"/>
  <c r="H633" i="1"/>
  <c r="H26" i="1"/>
  <c r="H208" i="1"/>
  <c r="H581" i="1"/>
  <c r="H715" i="1"/>
  <c r="H409" i="1"/>
  <c r="H7" i="1"/>
  <c r="H414" i="1"/>
  <c r="H540" i="1"/>
  <c r="H297" i="1"/>
  <c r="H164" i="1"/>
  <c r="H470" i="1"/>
  <c r="H258" i="1"/>
  <c r="H183" i="1"/>
  <c r="H558" i="1"/>
  <c r="H174" i="1"/>
  <c r="H347" i="1"/>
  <c r="H457" i="1"/>
  <c r="H155" i="1"/>
  <c r="H553" i="1"/>
  <c r="H449" i="1"/>
  <c r="H539" i="1"/>
  <c r="H335" i="1"/>
  <c r="H299" i="1"/>
  <c r="H377" i="1"/>
  <c r="H570" i="1"/>
  <c r="H351" i="1"/>
  <c r="H148" i="1"/>
  <c r="H353" i="1"/>
  <c r="H152" i="1"/>
  <c r="H469" i="1"/>
  <c r="H264" i="1"/>
  <c r="H645" i="1"/>
  <c r="H300" i="1"/>
  <c r="H428" i="1"/>
  <c r="H411" i="1"/>
  <c r="H242" i="1"/>
  <c r="H635" i="1"/>
  <c r="H379" i="1"/>
  <c r="H253" i="1"/>
  <c r="H314" i="1"/>
  <c r="H399" i="1"/>
  <c r="H676" i="1"/>
  <c r="H508" i="1"/>
  <c r="H25" i="1"/>
  <c r="H67" i="1"/>
  <c r="H251" i="1"/>
  <c r="H509" i="1"/>
  <c r="H100" i="1"/>
  <c r="H707" i="1"/>
  <c r="H621" i="1"/>
  <c r="H455" i="1"/>
  <c r="H624" i="1"/>
  <c r="H85" i="1"/>
  <c r="H562" i="1"/>
  <c r="H315" i="1"/>
  <c r="H350" i="1"/>
  <c r="H271" i="1"/>
  <c r="H483" i="1"/>
  <c r="H385" i="1"/>
  <c r="H486" i="1"/>
  <c r="H328" i="1"/>
  <c r="H206" i="1"/>
  <c r="H392" i="1"/>
  <c r="H61" i="1"/>
  <c r="H294" i="1"/>
  <c r="H464" i="1"/>
  <c r="H386" i="1"/>
  <c r="H404" i="1"/>
  <c r="H18" i="1"/>
  <c r="H735" i="1"/>
  <c r="H725" i="1"/>
  <c r="H215" i="1"/>
  <c r="H680" i="1"/>
  <c r="H406" i="1"/>
  <c r="H112" i="1"/>
  <c r="H504" i="1"/>
  <c r="H124" i="1"/>
  <c r="H113" i="1"/>
  <c r="H402" i="1"/>
  <c r="H545" i="1"/>
  <c r="H427" i="1"/>
  <c r="H523" i="1"/>
  <c r="H92" i="1"/>
  <c r="H175" i="1"/>
  <c r="H636" i="1"/>
  <c r="H471" i="1"/>
  <c r="H582" i="1"/>
  <c r="H393" i="1"/>
  <c r="H416" i="1"/>
  <c r="H71" i="1"/>
  <c r="H728" i="1"/>
  <c r="H20" i="1"/>
  <c r="H456" i="1"/>
  <c r="H494" i="1"/>
  <c r="H433" i="1"/>
  <c r="H149" i="1"/>
  <c r="H705" i="1"/>
  <c r="H618" i="1"/>
  <c r="H701" i="1"/>
  <c r="H704" i="1"/>
  <c r="H232" i="1"/>
  <c r="H115" i="1"/>
  <c r="H135" i="1"/>
  <c r="H79" i="1"/>
  <c r="H292" i="1"/>
  <c r="H712" i="1"/>
  <c r="H367" i="1"/>
  <c r="H524" i="1"/>
  <c r="H197" i="1"/>
  <c r="H110" i="1"/>
  <c r="H30" i="1"/>
  <c r="H514" i="1"/>
  <c r="H474" i="1"/>
  <c r="H697" i="1"/>
  <c r="H605" i="1"/>
  <c r="H661" i="1"/>
  <c r="H55" i="1"/>
  <c r="H257" i="1"/>
  <c r="H480" i="1"/>
  <c r="H397" i="1"/>
  <c r="H13" i="1"/>
  <c r="H342" i="1"/>
  <c r="H626" i="1"/>
  <c r="H692" i="1"/>
  <c r="H578" i="1"/>
  <c r="H229" i="1"/>
  <c r="H654" i="1"/>
  <c r="H268" i="1"/>
  <c r="H141" i="1"/>
  <c r="H193" i="1"/>
  <c r="H88" i="1"/>
  <c r="H653" i="1"/>
  <c r="H559" i="1"/>
  <c r="H376" i="1"/>
  <c r="H593" i="1"/>
  <c r="H666" i="1"/>
  <c r="H583" i="1"/>
  <c r="H561" i="1"/>
  <c r="H640" i="1"/>
  <c r="H476" i="1"/>
  <c r="H529" i="1"/>
  <c r="H202" i="1"/>
  <c r="H688" i="1"/>
  <c r="H717" i="1"/>
  <c r="H443" i="1"/>
  <c r="H584" i="1"/>
  <c r="H671" i="1"/>
  <c r="H724" i="1"/>
  <c r="H318" i="1"/>
  <c r="H637" i="1"/>
  <c r="H714" i="1"/>
  <c r="H400" i="1"/>
  <c r="H313" i="1"/>
  <c r="H726" i="1"/>
  <c r="H321" i="1"/>
  <c r="H703" i="1"/>
  <c r="H498" i="1"/>
  <c r="H448" i="1"/>
  <c r="H260" i="1"/>
  <c r="H177" i="1"/>
  <c r="H536" i="1"/>
  <c r="H274" i="1"/>
  <c r="H46" i="1"/>
  <c r="H10" i="1"/>
  <c r="H279" i="1"/>
  <c r="H565" i="1"/>
  <c r="H415" i="1"/>
  <c r="H87" i="1"/>
  <c r="H417" i="1"/>
  <c r="H86" i="1"/>
  <c r="H690" i="1"/>
  <c r="H357" i="1"/>
  <c r="H564" i="1"/>
  <c r="H243" i="1"/>
  <c r="H596" i="1"/>
  <c r="H685" i="1"/>
  <c r="H228" i="1"/>
  <c r="H426" i="1"/>
  <c r="H241" i="1"/>
  <c r="H309" i="1"/>
  <c r="H554" i="1"/>
  <c r="H662" i="1"/>
  <c r="H58" i="1"/>
  <c r="H657" i="1"/>
  <c r="H62" i="1"/>
  <c r="H390" i="1"/>
  <c r="H458" i="1"/>
  <c r="H117" i="1"/>
  <c r="H487" i="1"/>
  <c r="H430" i="1"/>
  <c r="H544" i="1"/>
  <c r="H8" i="1"/>
  <c r="H156" i="1"/>
  <c r="H81" i="1"/>
  <c r="H530" i="1"/>
  <c r="H231" i="1"/>
  <c r="H421" i="1"/>
  <c r="H196" i="1"/>
  <c r="H534" i="1"/>
  <c r="H500" i="1"/>
  <c r="H453" i="1"/>
  <c r="H733" i="1"/>
  <c r="H429" i="1"/>
  <c r="H719" i="1"/>
  <c r="H56" i="1"/>
  <c r="H652" i="1"/>
  <c r="H170" i="1"/>
  <c r="H295" i="1"/>
  <c r="H47" i="1"/>
  <c r="H623" i="1"/>
  <c r="H39" i="1"/>
  <c r="H552" i="1"/>
  <c r="H452" i="1"/>
  <c r="H89" i="1"/>
  <c r="H303" i="1"/>
  <c r="H161" i="1"/>
  <c r="H613" i="1"/>
  <c r="H352" i="1"/>
  <c r="H599" i="1"/>
  <c r="H9" i="1"/>
  <c r="H660" i="1"/>
  <c r="H643" i="1"/>
  <c r="H216" i="1"/>
  <c r="H358" i="1"/>
  <c r="H227" i="1"/>
  <c r="H491" i="1"/>
  <c r="H447" i="1"/>
  <c r="H468" i="1"/>
  <c r="H111" i="1"/>
  <c r="H669" i="1"/>
  <c r="H329" i="1"/>
  <c r="H306" i="1"/>
  <c r="H273" i="1"/>
  <c r="H442" i="1"/>
  <c r="H436" i="1"/>
  <c r="H82" i="1"/>
  <c r="H188" i="1"/>
  <c r="H664" i="1"/>
  <c r="H585" i="1"/>
  <c r="H336" i="1"/>
  <c r="H604" i="1"/>
  <c r="H277" i="1"/>
  <c r="H478" i="1"/>
  <c r="H720" i="1"/>
  <c r="H405" i="1"/>
  <c r="H543" i="1"/>
  <c r="H244" i="1"/>
  <c r="H182" i="1"/>
  <c r="H123" i="1"/>
  <c r="H687" i="1"/>
  <c r="H235" i="1"/>
  <c r="H167" i="1"/>
  <c r="H522" i="1"/>
  <c r="H438" i="1"/>
  <c r="H54" i="1"/>
  <c r="H644" i="1"/>
  <c r="H513" i="1"/>
  <c r="H72" i="1"/>
  <c r="H440" i="1"/>
  <c r="H194" i="1"/>
  <c r="H592" i="1"/>
  <c r="H145" i="1"/>
  <c r="H330" i="1"/>
  <c r="H223" i="1"/>
  <c r="H389" i="1"/>
  <c r="H12" i="1"/>
  <c r="H331" i="1"/>
  <c r="H285" i="1"/>
  <c r="H568" i="1"/>
  <c r="H670" i="1"/>
  <c r="H60" i="1"/>
  <c r="H503" i="1"/>
  <c r="H49" i="1"/>
  <c r="H439" i="1"/>
  <c r="H339" i="1"/>
  <c r="H445" i="1"/>
  <c r="H548" i="1"/>
  <c r="H28" i="1"/>
  <c r="H693" i="1"/>
  <c r="H663" i="1"/>
  <c r="H489" i="1"/>
  <c r="H611" i="1"/>
  <c r="H600" i="1"/>
  <c r="H282" i="1"/>
  <c r="H407" i="1"/>
  <c r="H606" i="1"/>
  <c r="H27" i="1"/>
  <c r="H729" i="1"/>
  <c r="H344" i="1"/>
  <c r="H275" i="1"/>
  <c r="H137" i="1"/>
  <c r="H515" i="1"/>
  <c r="H577" i="1"/>
  <c r="H373" i="1"/>
  <c r="H563" i="1"/>
  <c r="H444" i="1"/>
  <c r="H465" i="1"/>
  <c r="H305" i="1"/>
  <c r="H432" i="1"/>
  <c r="H33" i="1"/>
  <c r="H518" i="1"/>
  <c r="H107" i="1"/>
  <c r="H658" i="1"/>
  <c r="H340" i="1"/>
  <c r="H132" i="1"/>
  <c r="H711" i="1"/>
  <c r="H598" i="1"/>
  <c r="H24" i="1"/>
  <c r="H383" i="1"/>
  <c r="H178" i="1"/>
  <c r="H320" i="1"/>
  <c r="H614" i="1"/>
  <c r="H665" i="1"/>
  <c r="H280" i="1"/>
  <c r="H77" i="1"/>
  <c r="H569" i="1"/>
  <c r="H481" i="1"/>
  <c r="H153" i="1"/>
  <c r="H23" i="1"/>
  <c r="H150" i="1"/>
  <c r="H649" i="1"/>
  <c r="H16" i="1"/>
  <c r="H14" i="1"/>
  <c r="H723" i="1"/>
  <c r="H403" i="1"/>
  <c r="H682" i="1"/>
  <c r="H372" i="1"/>
  <c r="H127" i="1"/>
  <c r="H424" i="1"/>
  <c r="H695" i="1"/>
  <c r="H17" i="1"/>
  <c r="H91" i="1"/>
  <c r="H463" i="1"/>
  <c r="H104" i="1"/>
  <c r="H52" i="1"/>
  <c r="H401" i="1"/>
  <c r="H533" i="1"/>
  <c r="H35" i="1"/>
  <c r="H527" i="1"/>
  <c r="H278" i="1"/>
  <c r="H595" i="1"/>
  <c r="H21" i="1"/>
  <c r="H333" i="1"/>
  <c r="H239" i="1"/>
  <c r="H173" i="1"/>
  <c r="H284" i="1"/>
  <c r="H119" i="1"/>
  <c r="H425" i="1"/>
  <c r="H466" i="1"/>
  <c r="H291" i="1"/>
  <c r="H316" i="1"/>
  <c r="H289" i="1"/>
  <c r="H588" i="1"/>
  <c r="I93" i="1"/>
  <c r="H380" i="1"/>
  <c r="H627" i="1"/>
  <c r="H501" i="1"/>
  <c r="H199" i="1"/>
  <c r="H189" i="1"/>
  <c r="H557" i="1"/>
  <c r="H238" i="1"/>
  <c r="H158" i="1"/>
  <c r="H378" i="1"/>
  <c r="H31" i="1"/>
  <c r="H53" i="1"/>
  <c r="H298" i="1"/>
  <c r="H505" i="1"/>
  <c r="H43" i="1"/>
  <c r="H369" i="1"/>
  <c r="H734" i="1"/>
  <c r="H80" i="1"/>
  <c r="H99" i="1"/>
  <c r="H359" i="1"/>
  <c r="H493" i="1"/>
  <c r="H642" i="1"/>
  <c r="H129" i="1"/>
  <c r="H181" i="1"/>
  <c r="H211" i="1"/>
  <c r="H462" i="1"/>
  <c r="H348" i="1"/>
  <c r="H32" i="1"/>
  <c r="H130" i="1"/>
  <c r="H597" i="1"/>
  <c r="H38" i="1"/>
  <c r="H420" i="1"/>
  <c r="H622" i="1"/>
  <c r="H138" i="1"/>
  <c r="H270" i="1"/>
  <c r="H423" i="1"/>
  <c r="H551" i="1"/>
  <c r="H629" i="1"/>
  <c r="H691" i="1"/>
  <c r="H395" i="1"/>
  <c r="H639" i="1"/>
  <c r="H590" i="1"/>
  <c r="H608" i="1"/>
  <c r="H702" i="1"/>
  <c r="H694" i="1"/>
  <c r="H413" i="1"/>
  <c r="H408" i="1"/>
  <c r="H106" i="1"/>
  <c r="H484" i="1"/>
  <c r="H63" i="1"/>
  <c r="H187" i="1"/>
  <c r="H15" i="1"/>
  <c r="H44" i="1"/>
  <c r="H699" i="1"/>
  <c r="H247" i="1"/>
  <c r="H360" i="1"/>
  <c r="H572" i="1"/>
  <c r="H281" i="1"/>
  <c r="H479" i="1"/>
  <c r="H677" i="1"/>
  <c r="H236" i="1"/>
  <c r="H502" i="1"/>
  <c r="H368" i="1"/>
  <c r="H75" i="1"/>
  <c r="H619" i="1"/>
  <c r="H673" i="1"/>
  <c r="H220" i="1"/>
  <c r="H546" i="1"/>
  <c r="H686" i="1"/>
  <c r="H419" i="1"/>
  <c r="H625" i="1"/>
  <c r="H140" i="1"/>
  <c r="H542" i="1"/>
  <c r="H620" i="1"/>
  <c r="H345" i="1"/>
  <c r="H418" i="1"/>
  <c r="H64" i="1"/>
  <c r="H412" i="1"/>
  <c r="H684" i="1"/>
  <c r="H422" i="1"/>
  <c r="H332" i="1"/>
  <c r="H22" i="1"/>
  <c r="H441" i="1"/>
  <c r="H365" i="1"/>
  <c r="H485" i="1"/>
  <c r="H263" i="1"/>
  <c r="H696" i="1"/>
  <c r="H185" i="1"/>
  <c r="H532" i="1"/>
  <c r="H307" i="1"/>
  <c r="H276" i="1"/>
  <c r="H266" i="1"/>
  <c r="H171" i="1"/>
  <c r="H168" i="1"/>
  <c r="H267" i="1"/>
  <c r="H525" i="1"/>
  <c r="H95" i="1"/>
  <c r="H66" i="1"/>
  <c r="H210" i="1"/>
  <c r="H547" i="1"/>
  <c r="H323" i="1"/>
  <c r="H519" i="1"/>
  <c r="H204" i="1"/>
  <c r="H612" i="1"/>
  <c r="H641" i="1"/>
  <c r="H531" i="1"/>
  <c r="H346" i="1"/>
  <c r="H727" i="1"/>
  <c r="H139" i="1"/>
  <c r="H437" i="1"/>
  <c r="H338" i="1"/>
  <c r="H495" i="1"/>
  <c r="H396" i="1"/>
  <c r="H459" i="1"/>
  <c r="H575" i="1"/>
  <c r="H325" i="1"/>
  <c r="H203" i="1"/>
  <c r="H176" i="1"/>
  <c r="H105" i="1"/>
  <c r="H526" i="1"/>
  <c r="H40" i="1"/>
  <c r="H42" i="1"/>
  <c r="H311" i="1"/>
  <c r="H488" i="1"/>
  <c r="H460" i="1"/>
  <c r="H265" i="1"/>
  <c r="H560" i="1"/>
  <c r="H364" i="1"/>
  <c r="H638" i="1"/>
  <c r="H304" i="1"/>
  <c r="H213" i="1"/>
  <c r="H716" i="1"/>
  <c r="H574" i="1"/>
  <c r="H659" i="1"/>
  <c r="H589" i="1"/>
  <c r="H512" i="1"/>
  <c r="H609" i="1"/>
  <c r="H708" i="1"/>
  <c r="H179" i="1"/>
  <c r="H571" i="1"/>
  <c r="H327" i="1"/>
  <c r="H490" i="1"/>
  <c r="H371" i="1"/>
  <c r="H634" i="1"/>
  <c r="H192" i="1"/>
  <c r="H126" i="1"/>
  <c r="H160" i="1"/>
  <c r="H76" i="1"/>
  <c r="H616" i="1"/>
  <c r="H607" i="1"/>
  <c r="H237" i="1"/>
  <c r="H366" i="1"/>
  <c r="H259" i="1"/>
  <c r="H580" i="1"/>
  <c r="H36" i="1"/>
  <c r="H334" i="1"/>
  <c r="H679" i="1"/>
  <c r="H730" i="1"/>
  <c r="H647" i="1"/>
  <c r="H343" i="1"/>
  <c r="H521" i="1"/>
  <c r="H497" i="1"/>
  <c r="H142" i="1"/>
  <c r="H356" i="1"/>
  <c r="H567" i="1"/>
  <c r="H198" i="1"/>
  <c r="H144" i="1"/>
  <c r="H678" i="1"/>
  <c r="H293" i="1"/>
  <c r="H234" i="1"/>
  <c r="H398" i="1"/>
  <c r="H59" i="1"/>
  <c r="H655" i="1"/>
  <c r="H615" i="1"/>
  <c r="H394" i="1"/>
  <c r="H226" i="1"/>
  <c r="H69" i="1"/>
  <c r="H272" i="1"/>
  <c r="H108" i="1"/>
  <c r="H201" i="1"/>
  <c r="H516" i="1"/>
  <c r="H121" i="1"/>
  <c r="H212" i="1"/>
  <c r="H73" i="1"/>
  <c r="H477" i="1"/>
  <c r="H162" i="1"/>
  <c r="H317" i="1"/>
  <c r="H252" i="1"/>
  <c r="H510" i="1"/>
  <c r="H370" i="1"/>
  <c r="H147" i="1"/>
  <c r="H326" i="1"/>
  <c r="H674" i="1"/>
  <c r="H222" i="1"/>
  <c r="H434" i="1"/>
  <c r="H245" i="1"/>
  <c r="H511" i="1"/>
  <c r="H538" i="1"/>
  <c r="H116" i="1"/>
  <c r="H290" i="1"/>
  <c r="H255" i="1"/>
  <c r="H651" i="1"/>
  <c r="H322" i="1"/>
  <c r="H312" i="1"/>
  <c r="H48" i="1"/>
  <c r="H217" i="1"/>
  <c r="H586" i="1"/>
  <c r="H184" i="1"/>
  <c r="H288" i="1"/>
  <c r="H157" i="1"/>
  <c r="H256" i="1"/>
  <c r="H473" i="1"/>
  <c r="H166" i="1"/>
  <c r="H218" i="1"/>
  <c r="H698" i="1"/>
  <c r="H555" i="1"/>
  <c r="Y520" i="1"/>
  <c r="Z520" i="1" s="1"/>
  <c r="U598" i="2"/>
  <c r="T598" i="2"/>
  <c r="T753" i="2"/>
  <c r="U753" i="2"/>
  <c r="H906" i="1" l="1"/>
  <c r="H154" i="1"/>
  <c r="H910" i="1"/>
  <c r="H872" i="1"/>
  <c r="H805" i="1"/>
  <c r="H224" i="1"/>
  <c r="H391" i="1"/>
  <c r="H221" i="1"/>
  <c r="H134" i="1"/>
  <c r="H809" i="1"/>
  <c r="H446" i="1"/>
  <c r="H172" i="1"/>
  <c r="H361" i="1"/>
  <c r="H881" i="1"/>
  <c r="H933" i="1"/>
  <c r="H797" i="1"/>
  <c r="H845" i="1"/>
  <c r="H848" i="1"/>
  <c r="H812" i="1"/>
  <c r="H93" i="1"/>
  <c r="H341" i="1"/>
  <c r="H566" i="1"/>
  <c r="H410" i="1"/>
  <c r="H656" i="1"/>
  <c r="H764" i="1"/>
  <c r="H798" i="1"/>
  <c r="H840" i="1"/>
  <c r="H935" i="1"/>
  <c r="H909" i="1"/>
  <c r="H219" i="1"/>
  <c r="H681" i="1"/>
  <c r="H180" i="1"/>
  <c r="H706" i="1"/>
  <c r="H838" i="1"/>
  <c r="H240" i="1"/>
  <c r="H461" i="1"/>
  <c r="H756" i="1"/>
  <c r="H766" i="1"/>
  <c r="H700" i="1"/>
  <c r="H814" i="1"/>
  <c r="H882" i="1"/>
  <c r="H849" i="1"/>
  <c r="H815" i="1"/>
  <c r="H828" i="1"/>
  <c r="H774" i="1"/>
  <c r="H467" i="1"/>
  <c r="H29" i="1"/>
  <c r="H843" i="1"/>
  <c r="H878" i="1"/>
  <c r="H754" i="1"/>
  <c r="H902" i="1"/>
  <c r="H867" i="1"/>
  <c r="H792" i="1"/>
  <c r="H936" i="1"/>
  <c r="H925" i="1"/>
  <c r="H911" i="1"/>
  <c r="H310" i="1"/>
  <c r="H374" i="1"/>
  <c r="H384" i="1"/>
  <c r="H388" i="1"/>
  <c r="H914" i="1"/>
  <c r="H924" i="1"/>
  <c r="H785" i="1"/>
  <c r="H835" i="1"/>
  <c r="H773" i="1"/>
  <c r="H862" i="1"/>
  <c r="H899" i="1"/>
  <c r="H900" i="1"/>
  <c r="H41" i="1"/>
  <c r="H897" i="1"/>
  <c r="H362" i="1"/>
  <c r="H740" i="1"/>
  <c r="H868" i="1"/>
  <c r="H847" i="1"/>
  <c r="H826" i="1"/>
  <c r="H934" i="1"/>
  <c r="H772" i="1"/>
  <c r="H742" i="1"/>
  <c r="H857" i="1"/>
  <c r="H824" i="1"/>
  <c r="H736" i="1"/>
  <c r="H827" i="1"/>
  <c r="H74" i="1"/>
  <c r="H713" i="1"/>
  <c r="H648" i="1"/>
  <c r="H927" i="1"/>
  <c r="H850" i="1"/>
  <c r="H747" i="1"/>
  <c r="I359" i="1"/>
  <c r="H888" i="1"/>
  <c r="H780" i="1"/>
  <c r="H853" i="1"/>
  <c r="H131" i="1"/>
  <c r="H710" i="1"/>
  <c r="H675" i="1"/>
  <c r="H769" i="1"/>
  <c r="H859" i="1"/>
  <c r="H349" i="1"/>
  <c r="H541" i="1"/>
  <c r="H938" i="1"/>
  <c r="H817" i="1"/>
  <c r="H884" i="1"/>
  <c r="H761" i="1"/>
  <c r="H866" i="1"/>
  <c r="H830" i="1"/>
  <c r="H844" i="1"/>
  <c r="G359" i="1"/>
  <c r="H886" i="1"/>
  <c r="H109" i="1"/>
  <c r="H68" i="1"/>
  <c r="H283" i="1"/>
  <c r="H831" i="1"/>
  <c r="H836" i="1"/>
  <c r="H869" i="1"/>
  <c r="H788" i="1"/>
  <c r="H738" i="1"/>
  <c r="H57" i="1"/>
  <c r="H225" i="1"/>
  <c r="H233" i="1"/>
  <c r="H610" i="1"/>
  <c r="H269" i="1"/>
  <c r="H601" i="1"/>
  <c r="H506" i="1"/>
  <c r="H793" i="1"/>
  <c r="H737" i="1"/>
  <c r="H709" i="1"/>
  <c r="H791" i="1"/>
  <c r="H787" i="1"/>
  <c r="H758" i="1"/>
  <c r="H877" i="1"/>
  <c r="H808" i="1"/>
  <c r="H209" i="1"/>
  <c r="H51" i="1"/>
  <c r="H34" i="1"/>
  <c r="H825" i="1"/>
  <c r="H901" i="1"/>
  <c r="H818" i="1"/>
  <c r="H903" i="1"/>
  <c r="H879" i="1"/>
  <c r="H770" i="1"/>
  <c r="H874" i="1"/>
  <c r="H932" i="1"/>
  <c r="H904" i="1"/>
  <c r="H732" i="1"/>
  <c r="H286" i="1"/>
  <c r="H520" i="1"/>
  <c r="H718" i="1"/>
  <c r="H689" i="1"/>
  <c r="H753" i="1"/>
  <c r="H863" i="1"/>
  <c r="H851" i="1"/>
  <c r="H892" i="1"/>
  <c r="H743" i="1"/>
  <c r="H837" i="1"/>
  <c r="H205" i="1"/>
  <c r="H186" i="1"/>
  <c r="H169" i="1"/>
  <c r="H122" i="1"/>
  <c r="H841" i="1"/>
  <c r="H856" i="1"/>
  <c r="H854" i="1"/>
  <c r="H765" i="1"/>
  <c r="H891" i="1"/>
  <c r="H842" i="1"/>
  <c r="H762" i="1"/>
  <c r="H741" i="1"/>
  <c r="H96" i="1"/>
  <c r="H928" i="1"/>
  <c r="H125" i="1"/>
  <c r="H492" i="1"/>
  <c r="H90" i="1"/>
  <c r="H667" i="1"/>
  <c r="H594" i="1"/>
  <c r="H771" i="1"/>
  <c r="H759" i="1"/>
  <c r="H786" i="1"/>
  <c r="H528" i="1"/>
  <c r="H159" i="1"/>
  <c r="H382" i="1"/>
  <c r="H631" i="1"/>
  <c r="H926" i="1"/>
  <c r="H806" i="1"/>
  <c r="H549" i="1"/>
  <c r="H136" i="1"/>
  <c r="H784" i="1"/>
  <c r="H834" i="1"/>
  <c r="H804" i="1"/>
  <c r="H801" i="1"/>
  <c r="H931" i="1"/>
  <c r="H905" i="1"/>
  <c r="V359" i="1"/>
  <c r="H143" i="1"/>
  <c r="H261" i="1"/>
  <c r="H302" i="1"/>
  <c r="H722" i="1"/>
  <c r="H587" i="1"/>
  <c r="H915" i="1"/>
  <c r="H745" i="1"/>
  <c r="H800" i="1"/>
  <c r="H748" i="1"/>
  <c r="H550" i="1"/>
  <c r="H165" i="1"/>
  <c r="H114" i="1"/>
  <c r="T359" i="1"/>
  <c r="H889" i="1"/>
  <c r="H535" i="1"/>
  <c r="H603" i="1"/>
  <c r="H496" i="1"/>
  <c r="H855" i="1"/>
  <c r="H894" i="1"/>
  <c r="H916" i="1"/>
  <c r="H802" i="1"/>
  <c r="H860" i="1"/>
  <c r="H913" i="1"/>
  <c r="H918" i="1"/>
  <c r="H820" i="1"/>
  <c r="H507" i="1"/>
  <c r="H84" i="1"/>
  <c r="H151" i="1"/>
  <c r="H907" i="1"/>
  <c r="H796" i="1"/>
  <c r="H861" i="1"/>
  <c r="H744" i="1"/>
  <c r="H864" i="1"/>
  <c r="H829" i="1"/>
  <c r="H757" i="1"/>
  <c r="H876" i="1"/>
  <c r="H579" i="1"/>
  <c r="H591" i="1"/>
  <c r="H190" i="1"/>
  <c r="H537" i="1"/>
  <c r="H628" i="1"/>
  <c r="H930" i="1"/>
  <c r="H898" i="1"/>
  <c r="H873" i="1"/>
  <c r="H760" i="1"/>
  <c r="H839" i="1"/>
  <c r="H763" i="1"/>
  <c r="H768" i="1"/>
  <c r="H630" i="1"/>
  <c r="H672" i="1"/>
  <c r="H250" i="1"/>
  <c r="H249" i="1"/>
  <c r="H810" i="1"/>
  <c r="H883" i="1"/>
  <c r="H921" i="1"/>
  <c r="H752" i="1"/>
  <c r="H776" i="1"/>
  <c r="H778" i="1"/>
  <c r="H779" i="1"/>
  <c r="H767" i="1"/>
  <c r="H355" i="1"/>
  <c r="H919" i="1"/>
  <c r="H248" i="1"/>
  <c r="H246" i="1"/>
  <c r="H262" i="1"/>
  <c r="H301" i="1"/>
  <c r="H782" i="1"/>
  <c r="H78" i="1"/>
  <c r="H739" i="1"/>
  <c r="H908" i="1"/>
  <c r="H823" i="1"/>
  <c r="H70" i="1"/>
  <c r="H781" i="1"/>
  <c r="H451" i="1"/>
  <c r="H387" i="1"/>
  <c r="H783" i="1"/>
  <c r="H287" i="1"/>
  <c r="H128" i="1"/>
  <c r="H499" i="1"/>
  <c r="H832" i="1"/>
  <c r="H790" i="1"/>
  <c r="H821" i="1"/>
  <c r="H746" i="1"/>
  <c r="H819" i="1"/>
  <c r="H852" i="1"/>
  <c r="H475" i="1"/>
  <c r="H450" i="1"/>
  <c r="H65" i="1"/>
  <c r="H617" i="1"/>
  <c r="H337" i="1"/>
  <c r="H885" i="1"/>
  <c r="H777" i="1"/>
  <c r="H431" i="1"/>
  <c r="H811" i="1"/>
  <c r="H858" i="1"/>
  <c r="H120" i="1"/>
  <c r="H97" i="1"/>
  <c r="H375" i="1"/>
  <c r="H296" i="1"/>
  <c r="H794" i="1"/>
  <c r="H98" i="1"/>
  <c r="H146" i="1"/>
  <c r="H775" i="1"/>
  <c r="H749" i="1"/>
  <c r="H50" i="1"/>
  <c r="H929" i="1"/>
  <c r="H912" i="1"/>
  <c r="H833" i="1"/>
  <c r="H750" i="1"/>
  <c r="H846" i="1"/>
  <c r="H890" i="1"/>
  <c r="H19" i="1"/>
  <c r="H324" i="1"/>
  <c r="H917" i="1"/>
  <c r="H755" i="1"/>
  <c r="H870" i="1"/>
  <c r="H923" i="1"/>
  <c r="H875" i="1"/>
  <c r="H922" i="1"/>
  <c r="H893" i="1"/>
  <c r="H799" i="1"/>
  <c r="H731" i="1"/>
  <c r="H308" i="1"/>
  <c r="H573" i="1"/>
  <c r="H454" i="1"/>
  <c r="H721" i="1"/>
  <c r="H482" i="1"/>
  <c r="H816" i="1"/>
  <c r="H751" i="1"/>
  <c r="H880" i="1"/>
  <c r="H995" i="1"/>
  <c r="H920" i="1"/>
  <c r="H807" i="1"/>
  <c r="H896" i="1"/>
  <c r="H195" i="1"/>
  <c r="H789" i="1"/>
  <c r="H214" i="1"/>
  <c r="H795" i="1"/>
  <c r="H813" i="1"/>
  <c r="H871" i="1"/>
  <c r="H822" i="1"/>
  <c r="H865" i="1"/>
  <c r="H895" i="1"/>
  <c r="H803" i="1"/>
  <c r="H887" i="1"/>
  <c r="H937" i="1"/>
  <c r="H354" i="1"/>
  <c r="Y521" i="1"/>
  <c r="Z521" i="1" s="1"/>
  <c r="I1205" i="1"/>
  <c r="Y522" i="1" l="1"/>
  <c r="Z522" i="1" s="1"/>
  <c r="Y523" i="1" l="1"/>
  <c r="Z523" i="1" s="1"/>
  <c r="U736" i="2"/>
  <c r="T736" i="2"/>
  <c r="U689" i="2"/>
  <c r="T689" i="2"/>
  <c r="AF140" i="2"/>
  <c r="AF141" i="2"/>
  <c r="AF142" i="2"/>
  <c r="AF143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977" i="2"/>
  <c r="AF978" i="2"/>
  <c r="AF979" i="2"/>
  <c r="AF980" i="2"/>
  <c r="AF981" i="2"/>
  <c r="AF982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995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22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39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62" i="2"/>
  <c r="AF1063" i="2"/>
  <c r="AF1064" i="2"/>
  <c r="AF1065" i="2"/>
  <c r="AF1066" i="2"/>
  <c r="AF1067" i="2"/>
  <c r="AF1068" i="2"/>
  <c r="AF1069" i="2"/>
  <c r="AF1070" i="2"/>
  <c r="AF1071" i="2"/>
  <c r="AF1072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099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34" i="2"/>
  <c r="AF1135" i="2"/>
  <c r="AF1136" i="2"/>
  <c r="AF1137" i="2"/>
  <c r="AF1138" i="2"/>
  <c r="AF1139" i="2"/>
  <c r="AF1140" i="2"/>
  <c r="AF1141" i="2"/>
  <c r="AF1142" i="2"/>
  <c r="AF1143" i="2"/>
  <c r="AF1144" i="2"/>
  <c r="AF1145" i="2"/>
  <c r="AF1146" i="2"/>
  <c r="AF1147" i="2"/>
  <c r="AF1148" i="2"/>
  <c r="AF1149" i="2"/>
  <c r="AF1150" i="2"/>
  <c r="AF1151" i="2"/>
  <c r="AF1152" i="2"/>
  <c r="AF1153" i="2"/>
  <c r="AF1154" i="2"/>
  <c r="AF1155" i="2"/>
  <c r="AF1156" i="2"/>
  <c r="AF1157" i="2"/>
  <c r="AF1158" i="2"/>
  <c r="AF1159" i="2"/>
  <c r="AF1160" i="2"/>
  <c r="AF1161" i="2"/>
  <c r="AF1162" i="2"/>
  <c r="AF1163" i="2"/>
  <c r="AF1164" i="2"/>
  <c r="AF1165" i="2"/>
  <c r="AF1166" i="2"/>
  <c r="AF1167" i="2"/>
  <c r="AF1168" i="2"/>
  <c r="AF1169" i="2"/>
  <c r="AF1170" i="2"/>
  <c r="AF1171" i="2"/>
  <c r="AF1172" i="2"/>
  <c r="AF1173" i="2"/>
  <c r="AF1174" i="2"/>
  <c r="AF1175" i="2"/>
  <c r="AF1176" i="2"/>
  <c r="AF1177" i="2"/>
  <c r="AF1178" i="2"/>
  <c r="AF1179" i="2"/>
  <c r="AF1180" i="2"/>
  <c r="AF1181" i="2"/>
  <c r="AF1182" i="2"/>
  <c r="AF1183" i="2"/>
  <c r="AF1184" i="2"/>
  <c r="AF1185" i="2"/>
  <c r="AF1186" i="2"/>
  <c r="AF1187" i="2"/>
  <c r="AF1188" i="2"/>
  <c r="AF1189" i="2"/>
  <c r="AF1190" i="2"/>
  <c r="AF1191" i="2"/>
  <c r="AF1192" i="2"/>
  <c r="AF1193" i="2"/>
  <c r="AF1194" i="2"/>
  <c r="AF1195" i="2"/>
  <c r="AF1196" i="2"/>
  <c r="AF1197" i="2"/>
  <c r="AF1198" i="2"/>
  <c r="AF1199" i="2"/>
  <c r="AF1200" i="2"/>
  <c r="AF1201" i="2"/>
  <c r="AF1202" i="2"/>
  <c r="AF1203" i="2"/>
  <c r="AF1204" i="2"/>
  <c r="AF1205" i="2"/>
  <c r="AF1206" i="2"/>
  <c r="AF1207" i="2"/>
  <c r="AF1208" i="2"/>
  <c r="AF1209" i="2"/>
  <c r="AF1210" i="2"/>
  <c r="AF1211" i="2"/>
  <c r="AF1212" i="2"/>
  <c r="AF1213" i="2"/>
  <c r="AF1214" i="2"/>
  <c r="AF1215" i="2"/>
  <c r="AF1216" i="2"/>
  <c r="AF1217" i="2"/>
  <c r="AF1218" i="2"/>
  <c r="AF1219" i="2"/>
  <c r="AF1220" i="2"/>
  <c r="AF1221" i="2"/>
  <c r="AF1222" i="2"/>
  <c r="AF1223" i="2"/>
  <c r="AF1224" i="2"/>
  <c r="AF1225" i="2"/>
  <c r="AF1226" i="2"/>
  <c r="AF1227" i="2"/>
  <c r="AF1228" i="2"/>
  <c r="AF1229" i="2"/>
  <c r="AF1230" i="2"/>
  <c r="AF1231" i="2"/>
  <c r="AF1232" i="2"/>
  <c r="AF1233" i="2"/>
  <c r="AF1234" i="2"/>
  <c r="AF1235" i="2"/>
  <c r="AF1236" i="2"/>
  <c r="AF1237" i="2"/>
  <c r="AF1238" i="2"/>
  <c r="AF1239" i="2"/>
  <c r="AF1240" i="2"/>
  <c r="AF1241" i="2"/>
  <c r="AF1242" i="2"/>
  <c r="AF1243" i="2"/>
  <c r="AF1244" i="2"/>
  <c r="AF1245" i="2"/>
  <c r="AF1246" i="2"/>
  <c r="AF1247" i="2"/>
  <c r="AF1248" i="2"/>
  <c r="AF1249" i="2"/>
  <c r="AF1250" i="2"/>
  <c r="AF1251" i="2"/>
  <c r="AF1252" i="2"/>
  <c r="AF1253" i="2"/>
  <c r="AF1254" i="2"/>
  <c r="AF1255" i="2"/>
  <c r="AF1256" i="2"/>
  <c r="AF1257" i="2"/>
  <c r="AF1258" i="2"/>
  <c r="AF1259" i="2"/>
  <c r="AF1260" i="2"/>
  <c r="AF1261" i="2"/>
  <c r="AF1262" i="2"/>
  <c r="AF1263" i="2"/>
  <c r="AF1264" i="2"/>
  <c r="AF1265" i="2"/>
  <c r="AF1266" i="2"/>
  <c r="AF1267" i="2"/>
  <c r="AF1268" i="2"/>
  <c r="AF1269" i="2"/>
  <c r="AF1270" i="2"/>
  <c r="AF1271" i="2"/>
  <c r="AF1272" i="2"/>
  <c r="AF1273" i="2"/>
  <c r="AF1274" i="2"/>
  <c r="AF1275" i="2"/>
  <c r="AF1276" i="2"/>
  <c r="AF1277" i="2"/>
  <c r="AF1278" i="2"/>
  <c r="AF1279" i="2"/>
  <c r="AF1280" i="2"/>
  <c r="AF1281" i="2"/>
  <c r="AF1282" i="2"/>
  <c r="AF1283" i="2"/>
  <c r="AF1284" i="2"/>
  <c r="AF1285" i="2"/>
  <c r="AF1286" i="2"/>
  <c r="AF1287" i="2"/>
  <c r="AF1288" i="2"/>
  <c r="AF1289" i="2"/>
  <c r="AF1290" i="2"/>
  <c r="AF1291" i="2"/>
  <c r="AF1292" i="2"/>
  <c r="AF1293" i="2"/>
  <c r="AF1294" i="2"/>
  <c r="AF1295" i="2"/>
  <c r="AF1296" i="2"/>
  <c r="AF1297" i="2"/>
  <c r="AF1298" i="2"/>
  <c r="AF1299" i="2"/>
  <c r="AF1300" i="2"/>
  <c r="AF1301" i="2"/>
  <c r="AF1302" i="2"/>
  <c r="AF1303" i="2"/>
  <c r="AF1304" i="2"/>
  <c r="AF1305" i="2"/>
  <c r="AF1306" i="2"/>
  <c r="AF1307" i="2"/>
  <c r="AF1308" i="2"/>
  <c r="AF1309" i="2"/>
  <c r="AF1310" i="2"/>
  <c r="AF1311" i="2"/>
  <c r="AF1312" i="2"/>
  <c r="AF1313" i="2"/>
  <c r="AF1314" i="2"/>
  <c r="AF1315" i="2"/>
  <c r="AF1316" i="2"/>
  <c r="AF1317" i="2"/>
  <c r="AF1318" i="2"/>
  <c r="AF1319" i="2"/>
  <c r="AF1320" i="2"/>
  <c r="AF1321" i="2"/>
  <c r="AF1322" i="2"/>
  <c r="AF1323" i="2"/>
  <c r="AF1324" i="2"/>
  <c r="AF1325" i="2"/>
  <c r="AF1326" i="2"/>
  <c r="AF1327" i="2"/>
  <c r="AF1328" i="2"/>
  <c r="AF1329" i="2"/>
  <c r="AF1330" i="2"/>
  <c r="AF1331" i="2"/>
  <c r="AF1332" i="2"/>
  <c r="AF1333" i="2"/>
  <c r="AF1334" i="2"/>
  <c r="AF1335" i="2"/>
  <c r="AF1336" i="2"/>
  <c r="AF1337" i="2"/>
  <c r="AF1338" i="2"/>
  <c r="AF1339" i="2"/>
  <c r="AF1340" i="2"/>
  <c r="AF1341" i="2"/>
  <c r="AF1342" i="2"/>
  <c r="AF1343" i="2"/>
  <c r="AF1344" i="2"/>
  <c r="AF1345" i="2"/>
  <c r="AF1346" i="2"/>
  <c r="AF1347" i="2"/>
  <c r="AF1348" i="2"/>
  <c r="AF1349" i="2"/>
  <c r="AF1350" i="2"/>
  <c r="AF1351" i="2"/>
  <c r="AF1352" i="2"/>
  <c r="AF1353" i="2"/>
  <c r="AF1354" i="2"/>
  <c r="AF1355" i="2"/>
  <c r="AF1356" i="2"/>
  <c r="AF1357" i="2"/>
  <c r="AF1358" i="2"/>
  <c r="AF1359" i="2"/>
  <c r="AF1360" i="2"/>
  <c r="AF1361" i="2"/>
  <c r="AF1362" i="2"/>
  <c r="AF1363" i="2"/>
  <c r="AF1364" i="2"/>
  <c r="AF1365" i="2"/>
  <c r="AF1366" i="2"/>
  <c r="AF1367" i="2"/>
  <c r="AF1368" i="2"/>
  <c r="AF1369" i="2"/>
  <c r="AF1370" i="2"/>
  <c r="AF1371" i="2"/>
  <c r="AF1372" i="2"/>
  <c r="AF1373" i="2"/>
  <c r="AF1374" i="2"/>
  <c r="AF1375" i="2"/>
  <c r="AF1376" i="2"/>
  <c r="AF1377" i="2"/>
  <c r="AF1378" i="2"/>
  <c r="AF1379" i="2"/>
  <c r="AF1380" i="2"/>
  <c r="AF1381" i="2"/>
  <c r="AF1382" i="2"/>
  <c r="AF1383" i="2"/>
  <c r="AF1384" i="2"/>
  <c r="AF1385" i="2"/>
  <c r="AF1386" i="2"/>
  <c r="AF1387" i="2"/>
  <c r="AF1388" i="2"/>
  <c r="AF1389" i="2"/>
  <c r="AF1390" i="2"/>
  <c r="AF1391" i="2"/>
  <c r="AF1392" i="2"/>
  <c r="AF1393" i="2"/>
  <c r="AF1394" i="2"/>
  <c r="AF1395" i="2"/>
  <c r="AF1396" i="2"/>
  <c r="AF1397" i="2"/>
  <c r="AF1398" i="2"/>
  <c r="AF1399" i="2"/>
  <c r="AF1400" i="2"/>
  <c r="AF1401" i="2"/>
  <c r="AF1402" i="2"/>
  <c r="AF1403" i="2"/>
  <c r="AF1404" i="2"/>
  <c r="AF1405" i="2"/>
  <c r="AF1406" i="2"/>
  <c r="AF1407" i="2"/>
  <c r="AF1408" i="2"/>
  <c r="AF1409" i="2"/>
  <c r="AF1410" i="2"/>
  <c r="AF1411" i="2"/>
  <c r="AF1412" i="2"/>
  <c r="AF1413" i="2"/>
  <c r="AF1414" i="2"/>
  <c r="AF1415" i="2"/>
  <c r="AF1416" i="2"/>
  <c r="AF1417" i="2"/>
  <c r="AF1418" i="2"/>
  <c r="AF1419" i="2"/>
  <c r="AE1413" i="2"/>
  <c r="AE1414" i="2"/>
  <c r="AE1415" i="2"/>
  <c r="AE1416" i="2"/>
  <c r="AE1417" i="2"/>
  <c r="AE1418" i="2"/>
  <c r="AE1419" i="2"/>
  <c r="Y524" i="1" l="1"/>
  <c r="Z524" i="1" s="1"/>
  <c r="V552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T552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Y525" i="1" l="1"/>
  <c r="Z525" i="1" s="1"/>
  <c r="G1029" i="1"/>
  <c r="T1029" i="1"/>
  <c r="Y526" i="1" l="1"/>
  <c r="Z526" i="1" s="1"/>
  <c r="V1029" i="1"/>
  <c r="R110" i="1"/>
  <c r="R109" i="1"/>
  <c r="R108" i="1"/>
  <c r="R107" i="1"/>
  <c r="R552" i="1"/>
  <c r="R1029" i="1"/>
  <c r="Q109" i="1"/>
  <c r="Q108" i="1"/>
  <c r="Y527" i="1" l="1"/>
  <c r="Z527" i="1" s="1"/>
  <c r="V1157" i="1"/>
  <c r="V913" i="1"/>
  <c r="V914" i="1"/>
  <c r="V915" i="1"/>
  <c r="V916" i="1"/>
  <c r="V917" i="1"/>
  <c r="V918" i="1"/>
  <c r="V919" i="1"/>
  <c r="V922" i="1"/>
  <c r="V920" i="1"/>
  <c r="V921" i="1"/>
  <c r="V923" i="1"/>
  <c r="V926" i="1"/>
  <c r="V927" i="1"/>
  <c r="V924" i="1"/>
  <c r="V925" i="1"/>
  <c r="V929" i="1"/>
  <c r="V930" i="1"/>
  <c r="V931" i="1"/>
  <c r="V932" i="1"/>
  <c r="V933" i="1"/>
  <c r="V934" i="1"/>
  <c r="V935" i="1"/>
  <c r="V936" i="1"/>
  <c r="V937" i="1"/>
  <c r="V938" i="1"/>
  <c r="V939" i="1"/>
  <c r="V941" i="1"/>
  <c r="V942" i="1"/>
  <c r="V944" i="1"/>
  <c r="V945" i="1"/>
  <c r="V943" i="1"/>
  <c r="V946" i="1"/>
  <c r="V947" i="1"/>
  <c r="V949" i="1"/>
  <c r="V951" i="1"/>
  <c r="V950" i="1"/>
  <c r="V952" i="1"/>
  <c r="V953" i="1"/>
  <c r="V954" i="1"/>
  <c r="V955" i="1"/>
  <c r="V1031" i="1"/>
  <c r="V1033" i="1"/>
  <c r="V1158" i="1"/>
  <c r="V1034" i="1"/>
  <c r="V1032" i="1"/>
  <c r="V1036" i="1"/>
  <c r="V1037" i="1"/>
  <c r="V1204" i="1"/>
  <c r="V1041" i="1"/>
  <c r="V1040" i="1"/>
  <c r="V1039" i="1"/>
  <c r="V1042" i="1"/>
  <c r="V1044" i="1"/>
  <c r="V1043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35" i="1"/>
  <c r="V1078" i="1"/>
  <c r="V1079" i="1"/>
  <c r="V1077" i="1"/>
  <c r="V1082" i="1"/>
  <c r="V1083" i="1"/>
  <c r="V1081" i="1"/>
  <c r="V1080" i="1"/>
  <c r="V1084" i="1"/>
  <c r="V1085" i="1"/>
  <c r="V1086" i="1"/>
  <c r="V1088" i="1"/>
  <c r="V1089" i="1"/>
  <c r="V1090" i="1"/>
  <c r="V1087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6" i="1"/>
  <c r="V1107" i="1"/>
  <c r="V1108" i="1"/>
  <c r="V1109" i="1"/>
  <c r="V1110" i="1"/>
  <c r="V1111" i="1"/>
  <c r="V985" i="1"/>
  <c r="V1112" i="1"/>
  <c r="V1113" i="1"/>
  <c r="V1115" i="1"/>
  <c r="V1116" i="1"/>
  <c r="V1114" i="1"/>
  <c r="V1117" i="1"/>
  <c r="V1118" i="1"/>
  <c r="V1121" i="1"/>
  <c r="V1120" i="1"/>
  <c r="V1119" i="1"/>
  <c r="V1122" i="1"/>
  <c r="V1123" i="1"/>
  <c r="V1124" i="1"/>
  <c r="V1125" i="1"/>
  <c r="V1126" i="1"/>
  <c r="V1127" i="1"/>
  <c r="V1348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9" i="1"/>
  <c r="V1160" i="1"/>
  <c r="V1161" i="1"/>
  <c r="V1162" i="1"/>
  <c r="V1163" i="1"/>
  <c r="V1164" i="1"/>
  <c r="V1166" i="1"/>
  <c r="V1165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016" i="1"/>
  <c r="V1188" i="1"/>
  <c r="V1189" i="1"/>
  <c r="V1190" i="1"/>
  <c r="V1191" i="1"/>
  <c r="V1192" i="1"/>
  <c r="V1193" i="1"/>
  <c r="V1194" i="1"/>
  <c r="V1195" i="1"/>
  <c r="V1197" i="1"/>
  <c r="V1196" i="1"/>
  <c r="V1198" i="1"/>
  <c r="V1199" i="1"/>
  <c r="V1200" i="1"/>
  <c r="V1201" i="1"/>
  <c r="V1202" i="1"/>
  <c r="V1203" i="1"/>
  <c r="V1205" i="1"/>
  <c r="V1207" i="1"/>
  <c r="V1206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9" i="1"/>
  <c r="V1228" i="1"/>
  <c r="V1230" i="1"/>
  <c r="V1231" i="1"/>
  <c r="V1234" i="1"/>
  <c r="V1232" i="1"/>
  <c r="V1233" i="1"/>
  <c r="V1235" i="1"/>
  <c r="V1237" i="1"/>
  <c r="V1236" i="1"/>
  <c r="V1238" i="1"/>
  <c r="V1239" i="1"/>
  <c r="V1240" i="1"/>
  <c r="V1242" i="1"/>
  <c r="V1241" i="1"/>
  <c r="V1243" i="1"/>
  <c r="V1247" i="1"/>
  <c r="V1248" i="1"/>
  <c r="V1246" i="1"/>
  <c r="V1244" i="1"/>
  <c r="V1245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1" i="1"/>
  <c r="V1282" i="1"/>
  <c r="V1283" i="1"/>
  <c r="V1284" i="1"/>
  <c r="V1285" i="1"/>
  <c r="V1286" i="1"/>
  <c r="V1287" i="1"/>
  <c r="V1288" i="1"/>
  <c r="V1291" i="1"/>
  <c r="V1289" i="1"/>
  <c r="V1290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9" i="1"/>
  <c r="V1316" i="1"/>
  <c r="V1317" i="1"/>
  <c r="V1318" i="1"/>
  <c r="V1320" i="1"/>
  <c r="V1321" i="1"/>
  <c r="V1322" i="1"/>
  <c r="V1323" i="1"/>
  <c r="V1324" i="1"/>
  <c r="V1327" i="1"/>
  <c r="V1325" i="1"/>
  <c r="V1326" i="1"/>
  <c r="V1328" i="1"/>
  <c r="V1329" i="1"/>
  <c r="V1330" i="1"/>
  <c r="V1331" i="1"/>
  <c r="V1332" i="1"/>
  <c r="V1333" i="1"/>
  <c r="V1335" i="1"/>
  <c r="V1336" i="1"/>
  <c r="V1337" i="1"/>
  <c r="V1334" i="1"/>
  <c r="V1338" i="1"/>
  <c r="V1339" i="1"/>
  <c r="V1340" i="1"/>
  <c r="V1342" i="1"/>
  <c r="V1343" i="1"/>
  <c r="V1344" i="1"/>
  <c r="V1341" i="1"/>
  <c r="V1345" i="1"/>
  <c r="V1346" i="1"/>
  <c r="V1347" i="1"/>
  <c r="V1350" i="1"/>
  <c r="V1349" i="1"/>
  <c r="V1351" i="1"/>
  <c r="V1352" i="1"/>
  <c r="V1353" i="1"/>
  <c r="V1354" i="1"/>
  <c r="V1355" i="1"/>
  <c r="V1356" i="1"/>
  <c r="V1357" i="1"/>
  <c r="V1359" i="1"/>
  <c r="V1358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957" i="1"/>
  <c r="V956" i="1"/>
  <c r="V958" i="1"/>
  <c r="V959" i="1"/>
  <c r="V960" i="1"/>
  <c r="V1038" i="1"/>
  <c r="V963" i="1"/>
  <c r="V964" i="1"/>
  <c r="V966" i="1"/>
  <c r="V962" i="1"/>
  <c r="V961" i="1"/>
  <c r="V965" i="1"/>
  <c r="V967" i="1"/>
  <c r="V968" i="1"/>
  <c r="V971" i="1"/>
  <c r="V972" i="1"/>
  <c r="V969" i="1"/>
  <c r="V970" i="1"/>
  <c r="V973" i="1"/>
  <c r="V974" i="1"/>
  <c r="V975" i="1"/>
  <c r="V976" i="1"/>
  <c r="V977" i="1"/>
  <c r="V978" i="1"/>
  <c r="V979" i="1"/>
  <c r="V980" i="1"/>
  <c r="V981" i="1"/>
  <c r="V982" i="1"/>
  <c r="V983" i="1"/>
  <c r="V1105" i="1"/>
  <c r="V984" i="1"/>
  <c r="V986" i="1"/>
  <c r="V987" i="1"/>
  <c r="V989" i="1"/>
  <c r="V988" i="1"/>
  <c r="V990" i="1"/>
  <c r="V991" i="1"/>
  <c r="V992" i="1"/>
  <c r="V993" i="1"/>
  <c r="V994" i="1"/>
  <c r="V996" i="1"/>
  <c r="V997" i="1"/>
  <c r="V995" i="1"/>
  <c r="V998" i="1"/>
  <c r="V999" i="1"/>
  <c r="V1001" i="1"/>
  <c r="V1000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7" i="1"/>
  <c r="V1019" i="1"/>
  <c r="V1018" i="1"/>
  <c r="V1020" i="1"/>
  <c r="V1021" i="1"/>
  <c r="V1022" i="1"/>
  <c r="V1023" i="1"/>
  <c r="V1024" i="1"/>
  <c r="V1025" i="1"/>
  <c r="V1026" i="1"/>
  <c r="V1027" i="1"/>
  <c r="V1028" i="1"/>
  <c r="V1030" i="1"/>
  <c r="V5" i="1"/>
  <c r="V6" i="1"/>
  <c r="V7" i="1"/>
  <c r="V8" i="1"/>
  <c r="V10" i="1"/>
  <c r="V11" i="1"/>
  <c r="V13" i="1"/>
  <c r="V9" i="1"/>
  <c r="V12" i="1"/>
  <c r="V14" i="1"/>
  <c r="V15" i="1"/>
  <c r="V17" i="1"/>
  <c r="V16" i="1"/>
  <c r="V18" i="1"/>
  <c r="V19" i="1"/>
  <c r="V20" i="1"/>
  <c r="V23" i="1"/>
  <c r="V21" i="1"/>
  <c r="V22" i="1"/>
  <c r="V24" i="1"/>
  <c r="V25" i="1"/>
  <c r="V26" i="1"/>
  <c r="V27" i="1"/>
  <c r="V28" i="1"/>
  <c r="V29" i="1"/>
  <c r="V30" i="1"/>
  <c r="V31" i="1"/>
  <c r="V32" i="1"/>
  <c r="V48" i="1"/>
  <c r="V33" i="1"/>
  <c r="V49" i="1"/>
  <c r="V35" i="1"/>
  <c r="V34" i="1"/>
  <c r="V36" i="1"/>
  <c r="V37" i="1"/>
  <c r="V38" i="1"/>
  <c r="V39" i="1"/>
  <c r="V50" i="1"/>
  <c r="V40" i="1"/>
  <c r="V41" i="1"/>
  <c r="V43" i="1"/>
  <c r="V44" i="1"/>
  <c r="V45" i="1"/>
  <c r="V46" i="1"/>
  <c r="V47" i="1"/>
  <c r="V144" i="1"/>
  <c r="V145" i="1"/>
  <c r="V143" i="1"/>
  <c r="V146" i="1"/>
  <c r="V150" i="1"/>
  <c r="V151" i="1"/>
  <c r="V149" i="1"/>
  <c r="V148" i="1"/>
  <c r="V152" i="1"/>
  <c r="V153" i="1"/>
  <c r="V154" i="1"/>
  <c r="V155" i="1"/>
  <c r="V156" i="1"/>
  <c r="V157" i="1"/>
  <c r="V158" i="1"/>
  <c r="V159" i="1"/>
  <c r="V160" i="1"/>
  <c r="V161" i="1"/>
  <c r="V163" i="1"/>
  <c r="V162" i="1"/>
  <c r="V164" i="1"/>
  <c r="V165" i="1"/>
  <c r="V166" i="1"/>
  <c r="V167" i="1"/>
  <c r="V168" i="1"/>
  <c r="V169" i="1"/>
  <c r="V170" i="1"/>
  <c r="V171" i="1"/>
  <c r="V172" i="1"/>
  <c r="V177" i="1"/>
  <c r="V173" i="1"/>
  <c r="V174" i="1"/>
  <c r="V175" i="1"/>
  <c r="V176" i="1"/>
  <c r="V178" i="1"/>
  <c r="V179" i="1"/>
  <c r="V180" i="1"/>
  <c r="V181" i="1"/>
  <c r="V182" i="1"/>
  <c r="V183" i="1"/>
  <c r="V184" i="1"/>
  <c r="V185" i="1"/>
  <c r="V186" i="1"/>
  <c r="V187" i="1"/>
  <c r="V189" i="1"/>
  <c r="V190" i="1"/>
  <c r="V188" i="1"/>
  <c r="V192" i="1"/>
  <c r="V196" i="1"/>
  <c r="V193" i="1"/>
  <c r="V194" i="1"/>
  <c r="V195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1" i="1"/>
  <c r="V232" i="1"/>
  <c r="V233" i="1"/>
  <c r="V234" i="1"/>
  <c r="V236" i="1"/>
  <c r="V235" i="1"/>
  <c r="V238" i="1"/>
  <c r="V240" i="1"/>
  <c r="V241" i="1"/>
  <c r="V242" i="1"/>
  <c r="V244" i="1"/>
  <c r="V245" i="1"/>
  <c r="V243" i="1"/>
  <c r="V246" i="1"/>
  <c r="V247" i="1"/>
  <c r="V248" i="1"/>
  <c r="V249" i="1"/>
  <c r="V250" i="1"/>
  <c r="V251" i="1"/>
  <c r="V252" i="1"/>
  <c r="V254" i="1"/>
  <c r="V253" i="1"/>
  <c r="V255" i="1"/>
  <c r="V256" i="1"/>
  <c r="V257" i="1"/>
  <c r="V258" i="1"/>
  <c r="V259" i="1"/>
  <c r="V260" i="1"/>
  <c r="V261" i="1"/>
  <c r="V262" i="1"/>
  <c r="V263" i="1"/>
  <c r="V264" i="1"/>
  <c r="V265" i="1"/>
  <c r="V230" i="1"/>
  <c r="V266" i="1"/>
  <c r="V267" i="1"/>
  <c r="V268" i="1"/>
  <c r="V42" i="1"/>
  <c r="V269" i="1"/>
  <c r="V270" i="1"/>
  <c r="V271" i="1"/>
  <c r="V237" i="1"/>
  <c r="V274" i="1"/>
  <c r="V275" i="1"/>
  <c r="V276" i="1"/>
  <c r="V272" i="1"/>
  <c r="V273" i="1"/>
  <c r="V278" i="1"/>
  <c r="V280" i="1"/>
  <c r="V279" i="1"/>
  <c r="V277" i="1"/>
  <c r="V282" i="1"/>
  <c r="V283" i="1"/>
  <c r="V284" i="1"/>
  <c r="V281" i="1"/>
  <c r="V285" i="1"/>
  <c r="V287" i="1"/>
  <c r="V288" i="1"/>
  <c r="V286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4" i="1"/>
  <c r="V305" i="1"/>
  <c r="V306" i="1"/>
  <c r="V307" i="1"/>
  <c r="V308" i="1"/>
  <c r="V309" i="1"/>
  <c r="V310" i="1"/>
  <c r="V311" i="1"/>
  <c r="V313" i="1"/>
  <c r="V314" i="1"/>
  <c r="V191" i="1"/>
  <c r="V315" i="1"/>
  <c r="V312" i="1"/>
  <c r="V317" i="1"/>
  <c r="V353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6" i="1"/>
  <c r="V335" i="1"/>
  <c r="V337" i="1"/>
  <c r="V303" i="1"/>
  <c r="V338" i="1"/>
  <c r="V339" i="1"/>
  <c r="V340" i="1"/>
  <c r="V341" i="1"/>
  <c r="V343" i="1"/>
  <c r="V342" i="1"/>
  <c r="V344" i="1"/>
  <c r="V345" i="1"/>
  <c r="V346" i="1"/>
  <c r="V347" i="1"/>
  <c r="V348" i="1"/>
  <c r="V349" i="1"/>
  <c r="V1266" i="1"/>
  <c r="V350" i="1"/>
  <c r="V351" i="1"/>
  <c r="V352" i="1"/>
  <c r="V360" i="1"/>
  <c r="V354" i="1"/>
  <c r="V355" i="1"/>
  <c r="V356" i="1"/>
  <c r="V357" i="1"/>
  <c r="V358" i="1"/>
  <c r="V362" i="1"/>
  <c r="V361" i="1"/>
  <c r="V363" i="1"/>
  <c r="V364" i="1"/>
  <c r="V365" i="1"/>
  <c r="V366" i="1"/>
  <c r="V367" i="1"/>
  <c r="V396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3" i="1"/>
  <c r="V382" i="1"/>
  <c r="V384" i="1"/>
  <c r="V385" i="1"/>
  <c r="V386" i="1"/>
  <c r="V387" i="1"/>
  <c r="V388" i="1"/>
  <c r="V389" i="1"/>
  <c r="V390" i="1"/>
  <c r="V391" i="1"/>
  <c r="V395" i="1"/>
  <c r="V392" i="1"/>
  <c r="V393" i="1"/>
  <c r="V394" i="1"/>
  <c r="V398" i="1"/>
  <c r="V142" i="1"/>
  <c r="V399" i="1"/>
  <c r="V400" i="1"/>
  <c r="V401" i="1"/>
  <c r="V402" i="1"/>
  <c r="V403" i="1"/>
  <c r="V404" i="1"/>
  <c r="V405" i="1"/>
  <c r="V147" i="1"/>
  <c r="V406" i="1"/>
  <c r="V408" i="1"/>
  <c r="V407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7" i="1"/>
  <c r="V428" i="1"/>
  <c r="V429" i="1"/>
  <c r="V431" i="1"/>
  <c r="V430" i="1"/>
  <c r="V432" i="1"/>
  <c r="V433" i="1"/>
  <c r="V426" i="1"/>
  <c r="V434" i="1"/>
  <c r="V435" i="1"/>
  <c r="V436" i="1"/>
  <c r="V476" i="1"/>
  <c r="V437" i="1"/>
  <c r="V438" i="1"/>
  <c r="V439" i="1"/>
  <c r="V440" i="1"/>
  <c r="V441" i="1"/>
  <c r="V443" i="1"/>
  <c r="V442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5" i="1"/>
  <c r="V464" i="1"/>
  <c r="V466" i="1"/>
  <c r="V468" i="1"/>
  <c r="V467" i="1"/>
  <c r="V469" i="1"/>
  <c r="V470" i="1"/>
  <c r="V471" i="1"/>
  <c r="V472" i="1"/>
  <c r="V473" i="1"/>
  <c r="V474" i="1"/>
  <c r="V475" i="1"/>
  <c r="V477" i="1"/>
  <c r="V478" i="1"/>
  <c r="V483" i="1"/>
  <c r="V480" i="1"/>
  <c r="V479" i="1"/>
  <c r="V482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" i="1"/>
  <c r="V52" i="1"/>
  <c r="V53" i="1"/>
  <c r="V54" i="1"/>
  <c r="V55" i="1"/>
  <c r="V481" i="1"/>
  <c r="V56" i="1"/>
  <c r="V58" i="1"/>
  <c r="V57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7" i="1"/>
  <c r="V75" i="1"/>
  <c r="V76" i="1"/>
  <c r="V78" i="1"/>
  <c r="V79" i="1"/>
  <c r="V80" i="1"/>
  <c r="V81" i="1"/>
  <c r="V82" i="1"/>
  <c r="V85" i="1"/>
  <c r="V86" i="1"/>
  <c r="V83" i="1"/>
  <c r="V87" i="1"/>
  <c r="V88" i="1"/>
  <c r="V89" i="1"/>
  <c r="V90" i="1"/>
  <c r="V91" i="1"/>
  <c r="V9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55" i="1"/>
  <c r="V673" i="1"/>
  <c r="V674" i="1"/>
  <c r="V675" i="1"/>
  <c r="V672" i="1"/>
  <c r="V677" i="1"/>
  <c r="V678" i="1"/>
  <c r="V676" i="1"/>
  <c r="V679" i="1"/>
  <c r="V680" i="1"/>
  <c r="V681" i="1"/>
  <c r="V683" i="1"/>
  <c r="V682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5" i="1"/>
  <c r="V704" i="1"/>
  <c r="V706" i="1"/>
  <c r="V708" i="1"/>
  <c r="V707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397" i="1"/>
  <c r="V1280" i="1"/>
  <c r="V948" i="1"/>
  <c r="V940" i="1"/>
  <c r="V928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239" i="1"/>
  <c r="V84" i="1"/>
  <c r="V106" i="1"/>
  <c r="V316" i="1"/>
  <c r="T1157" i="1"/>
  <c r="T913" i="1"/>
  <c r="T914" i="1"/>
  <c r="T915" i="1"/>
  <c r="T916" i="1"/>
  <c r="T917" i="1"/>
  <c r="T918" i="1"/>
  <c r="T919" i="1"/>
  <c r="T922" i="1"/>
  <c r="T920" i="1"/>
  <c r="T921" i="1"/>
  <c r="T923" i="1"/>
  <c r="T926" i="1"/>
  <c r="T927" i="1"/>
  <c r="T924" i="1"/>
  <c r="T925" i="1"/>
  <c r="T929" i="1"/>
  <c r="T930" i="1"/>
  <c r="T931" i="1"/>
  <c r="T932" i="1"/>
  <c r="T933" i="1"/>
  <c r="T934" i="1"/>
  <c r="T935" i="1"/>
  <c r="T936" i="1"/>
  <c r="T937" i="1"/>
  <c r="T938" i="1"/>
  <c r="T939" i="1"/>
  <c r="T941" i="1"/>
  <c r="T942" i="1"/>
  <c r="T944" i="1"/>
  <c r="T945" i="1"/>
  <c r="T943" i="1"/>
  <c r="T946" i="1"/>
  <c r="T947" i="1"/>
  <c r="T949" i="1"/>
  <c r="T951" i="1"/>
  <c r="T950" i="1"/>
  <c r="T952" i="1"/>
  <c r="T953" i="1"/>
  <c r="T954" i="1"/>
  <c r="T955" i="1"/>
  <c r="T1031" i="1"/>
  <c r="T1033" i="1"/>
  <c r="T1158" i="1"/>
  <c r="T1034" i="1"/>
  <c r="T1032" i="1"/>
  <c r="T1036" i="1"/>
  <c r="T1037" i="1"/>
  <c r="T1204" i="1"/>
  <c r="T1041" i="1"/>
  <c r="T1040" i="1"/>
  <c r="T1039" i="1"/>
  <c r="T1042" i="1"/>
  <c r="T1044" i="1"/>
  <c r="T1043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35" i="1"/>
  <c r="T1078" i="1"/>
  <c r="T1079" i="1"/>
  <c r="T1077" i="1"/>
  <c r="T1082" i="1"/>
  <c r="T1083" i="1"/>
  <c r="T1081" i="1"/>
  <c r="T1080" i="1"/>
  <c r="T1084" i="1"/>
  <c r="T1085" i="1"/>
  <c r="T1086" i="1"/>
  <c r="T1088" i="1"/>
  <c r="T1089" i="1"/>
  <c r="T1090" i="1"/>
  <c r="T1087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6" i="1"/>
  <c r="T1107" i="1"/>
  <c r="T1108" i="1"/>
  <c r="T1109" i="1"/>
  <c r="T1110" i="1"/>
  <c r="T1111" i="1"/>
  <c r="T985" i="1"/>
  <c r="T1112" i="1"/>
  <c r="T1113" i="1"/>
  <c r="T1115" i="1"/>
  <c r="T1116" i="1"/>
  <c r="T1114" i="1"/>
  <c r="T1117" i="1"/>
  <c r="T1118" i="1"/>
  <c r="T1121" i="1"/>
  <c r="T1120" i="1"/>
  <c r="T1119" i="1"/>
  <c r="T1122" i="1"/>
  <c r="T1123" i="1"/>
  <c r="T1124" i="1"/>
  <c r="T1125" i="1"/>
  <c r="T1126" i="1"/>
  <c r="T1127" i="1"/>
  <c r="T1348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9" i="1"/>
  <c r="T1160" i="1"/>
  <c r="T1161" i="1"/>
  <c r="T1162" i="1"/>
  <c r="T1163" i="1"/>
  <c r="T1164" i="1"/>
  <c r="T1166" i="1"/>
  <c r="T1165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016" i="1"/>
  <c r="T1188" i="1"/>
  <c r="T1189" i="1"/>
  <c r="T1190" i="1"/>
  <c r="T1191" i="1"/>
  <c r="T1192" i="1"/>
  <c r="T1193" i="1"/>
  <c r="T1194" i="1"/>
  <c r="T1195" i="1"/>
  <c r="T1197" i="1"/>
  <c r="T1196" i="1"/>
  <c r="T1198" i="1"/>
  <c r="T1199" i="1"/>
  <c r="T1200" i="1"/>
  <c r="T1201" i="1"/>
  <c r="T1202" i="1"/>
  <c r="T1203" i="1"/>
  <c r="T1205" i="1"/>
  <c r="T1207" i="1"/>
  <c r="T1206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9" i="1"/>
  <c r="T1228" i="1"/>
  <c r="T1230" i="1"/>
  <c r="T1231" i="1"/>
  <c r="T1234" i="1"/>
  <c r="T1232" i="1"/>
  <c r="T1233" i="1"/>
  <c r="T1235" i="1"/>
  <c r="T1237" i="1"/>
  <c r="T1236" i="1"/>
  <c r="T1238" i="1"/>
  <c r="T1239" i="1"/>
  <c r="T1240" i="1"/>
  <c r="T1242" i="1"/>
  <c r="T1241" i="1"/>
  <c r="T1243" i="1"/>
  <c r="T1247" i="1"/>
  <c r="T1248" i="1"/>
  <c r="T1246" i="1"/>
  <c r="T1244" i="1"/>
  <c r="T1245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1" i="1"/>
  <c r="T1282" i="1"/>
  <c r="T1283" i="1"/>
  <c r="T1284" i="1"/>
  <c r="T1285" i="1"/>
  <c r="T1286" i="1"/>
  <c r="T1287" i="1"/>
  <c r="T1288" i="1"/>
  <c r="T1291" i="1"/>
  <c r="T1289" i="1"/>
  <c r="T1290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9" i="1"/>
  <c r="T1316" i="1"/>
  <c r="T1317" i="1"/>
  <c r="T1318" i="1"/>
  <c r="T1320" i="1"/>
  <c r="T1321" i="1"/>
  <c r="T1322" i="1"/>
  <c r="T1323" i="1"/>
  <c r="T1324" i="1"/>
  <c r="T1327" i="1"/>
  <c r="T1325" i="1"/>
  <c r="T1326" i="1"/>
  <c r="T1328" i="1"/>
  <c r="T1329" i="1"/>
  <c r="T1330" i="1"/>
  <c r="T1331" i="1"/>
  <c r="T1332" i="1"/>
  <c r="T1333" i="1"/>
  <c r="T1335" i="1"/>
  <c r="T1336" i="1"/>
  <c r="T1337" i="1"/>
  <c r="T1334" i="1"/>
  <c r="T1338" i="1"/>
  <c r="T1339" i="1"/>
  <c r="T1340" i="1"/>
  <c r="T1342" i="1"/>
  <c r="T1343" i="1"/>
  <c r="T1344" i="1"/>
  <c r="T1341" i="1"/>
  <c r="T1345" i="1"/>
  <c r="T1346" i="1"/>
  <c r="T1347" i="1"/>
  <c r="T1350" i="1"/>
  <c r="T1349" i="1"/>
  <c r="T1351" i="1"/>
  <c r="T1352" i="1"/>
  <c r="T1353" i="1"/>
  <c r="T1354" i="1"/>
  <c r="T1355" i="1"/>
  <c r="T1356" i="1"/>
  <c r="T1357" i="1"/>
  <c r="T1359" i="1"/>
  <c r="T1358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957" i="1"/>
  <c r="T956" i="1"/>
  <c r="T958" i="1"/>
  <c r="T959" i="1"/>
  <c r="T960" i="1"/>
  <c r="T1038" i="1"/>
  <c r="T963" i="1"/>
  <c r="T964" i="1"/>
  <c r="T966" i="1"/>
  <c r="T962" i="1"/>
  <c r="T961" i="1"/>
  <c r="T965" i="1"/>
  <c r="T967" i="1"/>
  <c r="T968" i="1"/>
  <c r="T971" i="1"/>
  <c r="T972" i="1"/>
  <c r="T969" i="1"/>
  <c r="T970" i="1"/>
  <c r="T973" i="1"/>
  <c r="T974" i="1"/>
  <c r="T975" i="1"/>
  <c r="T976" i="1"/>
  <c r="T977" i="1"/>
  <c r="T978" i="1"/>
  <c r="T979" i="1"/>
  <c r="T980" i="1"/>
  <c r="T981" i="1"/>
  <c r="T982" i="1"/>
  <c r="T983" i="1"/>
  <c r="T1105" i="1"/>
  <c r="T984" i="1"/>
  <c r="T986" i="1"/>
  <c r="T987" i="1"/>
  <c r="T989" i="1"/>
  <c r="T988" i="1"/>
  <c r="T990" i="1"/>
  <c r="T991" i="1"/>
  <c r="T992" i="1"/>
  <c r="T993" i="1"/>
  <c r="T994" i="1"/>
  <c r="T996" i="1"/>
  <c r="T997" i="1"/>
  <c r="T995" i="1"/>
  <c r="T998" i="1"/>
  <c r="T999" i="1"/>
  <c r="T1001" i="1"/>
  <c r="T1000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7" i="1"/>
  <c r="T1019" i="1"/>
  <c r="T1018" i="1"/>
  <c r="T1020" i="1"/>
  <c r="T1021" i="1"/>
  <c r="T1022" i="1"/>
  <c r="T1023" i="1"/>
  <c r="T1024" i="1"/>
  <c r="T1025" i="1"/>
  <c r="T1026" i="1"/>
  <c r="T1027" i="1"/>
  <c r="T1028" i="1"/>
  <c r="T1030" i="1"/>
  <c r="T5" i="1"/>
  <c r="T6" i="1"/>
  <c r="T7" i="1"/>
  <c r="T8" i="1"/>
  <c r="T10" i="1"/>
  <c r="T11" i="1"/>
  <c r="T13" i="1"/>
  <c r="T9" i="1"/>
  <c r="T12" i="1"/>
  <c r="T14" i="1"/>
  <c r="T15" i="1"/>
  <c r="T17" i="1"/>
  <c r="T16" i="1"/>
  <c r="T18" i="1"/>
  <c r="T19" i="1"/>
  <c r="T20" i="1"/>
  <c r="T23" i="1"/>
  <c r="T21" i="1"/>
  <c r="T22" i="1"/>
  <c r="T24" i="1"/>
  <c r="T25" i="1"/>
  <c r="T26" i="1"/>
  <c r="T27" i="1"/>
  <c r="T28" i="1"/>
  <c r="T29" i="1"/>
  <c r="T30" i="1"/>
  <c r="T31" i="1"/>
  <c r="T32" i="1"/>
  <c r="T48" i="1"/>
  <c r="T33" i="1"/>
  <c r="T49" i="1"/>
  <c r="T35" i="1"/>
  <c r="T34" i="1"/>
  <c r="T36" i="1"/>
  <c r="T37" i="1"/>
  <c r="T38" i="1"/>
  <c r="T39" i="1"/>
  <c r="T50" i="1"/>
  <c r="T40" i="1"/>
  <c r="T41" i="1"/>
  <c r="T43" i="1"/>
  <c r="T44" i="1"/>
  <c r="T45" i="1"/>
  <c r="T46" i="1"/>
  <c r="T47" i="1"/>
  <c r="T144" i="1"/>
  <c r="T145" i="1"/>
  <c r="T143" i="1"/>
  <c r="T146" i="1"/>
  <c r="T150" i="1"/>
  <c r="T151" i="1"/>
  <c r="T149" i="1"/>
  <c r="T148" i="1"/>
  <c r="T152" i="1"/>
  <c r="T153" i="1"/>
  <c r="T154" i="1"/>
  <c r="T155" i="1"/>
  <c r="T156" i="1"/>
  <c r="T157" i="1"/>
  <c r="T158" i="1"/>
  <c r="T159" i="1"/>
  <c r="T160" i="1"/>
  <c r="T161" i="1"/>
  <c r="T163" i="1"/>
  <c r="T162" i="1"/>
  <c r="T164" i="1"/>
  <c r="T165" i="1"/>
  <c r="T166" i="1"/>
  <c r="T167" i="1"/>
  <c r="T168" i="1"/>
  <c r="T169" i="1"/>
  <c r="T170" i="1"/>
  <c r="T171" i="1"/>
  <c r="T172" i="1"/>
  <c r="T177" i="1"/>
  <c r="T173" i="1"/>
  <c r="T174" i="1"/>
  <c r="T175" i="1"/>
  <c r="T176" i="1"/>
  <c r="T178" i="1"/>
  <c r="T179" i="1"/>
  <c r="T180" i="1"/>
  <c r="T181" i="1"/>
  <c r="T182" i="1"/>
  <c r="T183" i="1"/>
  <c r="T184" i="1"/>
  <c r="T185" i="1"/>
  <c r="T186" i="1"/>
  <c r="T187" i="1"/>
  <c r="T189" i="1"/>
  <c r="T190" i="1"/>
  <c r="T188" i="1"/>
  <c r="T192" i="1"/>
  <c r="T196" i="1"/>
  <c r="T193" i="1"/>
  <c r="T194" i="1"/>
  <c r="T195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1" i="1"/>
  <c r="T232" i="1"/>
  <c r="T233" i="1"/>
  <c r="T234" i="1"/>
  <c r="T236" i="1"/>
  <c r="T235" i="1"/>
  <c r="T238" i="1"/>
  <c r="T240" i="1"/>
  <c r="T241" i="1"/>
  <c r="T242" i="1"/>
  <c r="T244" i="1"/>
  <c r="T245" i="1"/>
  <c r="T243" i="1"/>
  <c r="T246" i="1"/>
  <c r="T247" i="1"/>
  <c r="T248" i="1"/>
  <c r="T249" i="1"/>
  <c r="T250" i="1"/>
  <c r="T251" i="1"/>
  <c r="T252" i="1"/>
  <c r="T254" i="1"/>
  <c r="T253" i="1"/>
  <c r="T255" i="1"/>
  <c r="T256" i="1"/>
  <c r="T257" i="1"/>
  <c r="T258" i="1"/>
  <c r="T259" i="1"/>
  <c r="T260" i="1"/>
  <c r="T261" i="1"/>
  <c r="T262" i="1"/>
  <c r="T263" i="1"/>
  <c r="T264" i="1"/>
  <c r="T265" i="1"/>
  <c r="T230" i="1"/>
  <c r="T266" i="1"/>
  <c r="T267" i="1"/>
  <c r="T268" i="1"/>
  <c r="T42" i="1"/>
  <c r="T269" i="1"/>
  <c r="T270" i="1"/>
  <c r="T271" i="1"/>
  <c r="T237" i="1"/>
  <c r="T274" i="1"/>
  <c r="T275" i="1"/>
  <c r="T276" i="1"/>
  <c r="T272" i="1"/>
  <c r="T273" i="1"/>
  <c r="T278" i="1"/>
  <c r="T280" i="1"/>
  <c r="T279" i="1"/>
  <c r="T277" i="1"/>
  <c r="T282" i="1"/>
  <c r="T283" i="1"/>
  <c r="T284" i="1"/>
  <c r="T281" i="1"/>
  <c r="T285" i="1"/>
  <c r="T287" i="1"/>
  <c r="T288" i="1"/>
  <c r="T286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4" i="1"/>
  <c r="T305" i="1"/>
  <c r="T306" i="1"/>
  <c r="T307" i="1"/>
  <c r="T308" i="1"/>
  <c r="T309" i="1"/>
  <c r="T310" i="1"/>
  <c r="T311" i="1"/>
  <c r="T313" i="1"/>
  <c r="T314" i="1"/>
  <c r="T191" i="1"/>
  <c r="T315" i="1"/>
  <c r="T312" i="1"/>
  <c r="T317" i="1"/>
  <c r="T353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6" i="1"/>
  <c r="T335" i="1"/>
  <c r="T337" i="1"/>
  <c r="T303" i="1"/>
  <c r="T338" i="1"/>
  <c r="T339" i="1"/>
  <c r="T340" i="1"/>
  <c r="T341" i="1"/>
  <c r="T343" i="1"/>
  <c r="T342" i="1"/>
  <c r="T344" i="1"/>
  <c r="T345" i="1"/>
  <c r="T346" i="1"/>
  <c r="T347" i="1"/>
  <c r="T348" i="1"/>
  <c r="T349" i="1"/>
  <c r="T1266" i="1"/>
  <c r="T350" i="1"/>
  <c r="T351" i="1"/>
  <c r="T352" i="1"/>
  <c r="T360" i="1"/>
  <c r="T354" i="1"/>
  <c r="T355" i="1"/>
  <c r="T356" i="1"/>
  <c r="T357" i="1"/>
  <c r="T358" i="1"/>
  <c r="T362" i="1"/>
  <c r="T361" i="1"/>
  <c r="T363" i="1"/>
  <c r="T364" i="1"/>
  <c r="T365" i="1"/>
  <c r="T366" i="1"/>
  <c r="T367" i="1"/>
  <c r="T396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3" i="1"/>
  <c r="T382" i="1"/>
  <c r="T384" i="1"/>
  <c r="T385" i="1"/>
  <c r="T386" i="1"/>
  <c r="T387" i="1"/>
  <c r="T388" i="1"/>
  <c r="T389" i="1"/>
  <c r="T390" i="1"/>
  <c r="T391" i="1"/>
  <c r="T395" i="1"/>
  <c r="T392" i="1"/>
  <c r="T393" i="1"/>
  <c r="T394" i="1"/>
  <c r="T398" i="1"/>
  <c r="T142" i="1"/>
  <c r="T399" i="1"/>
  <c r="T400" i="1"/>
  <c r="T401" i="1"/>
  <c r="T402" i="1"/>
  <c r="T403" i="1"/>
  <c r="T404" i="1"/>
  <c r="T405" i="1"/>
  <c r="T147" i="1"/>
  <c r="T406" i="1"/>
  <c r="T408" i="1"/>
  <c r="T407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7" i="1"/>
  <c r="T428" i="1"/>
  <c r="T429" i="1"/>
  <c r="T431" i="1"/>
  <c r="T430" i="1"/>
  <c r="T432" i="1"/>
  <c r="T433" i="1"/>
  <c r="T426" i="1"/>
  <c r="T434" i="1"/>
  <c r="T435" i="1"/>
  <c r="T436" i="1"/>
  <c r="T476" i="1"/>
  <c r="T437" i="1"/>
  <c r="T438" i="1"/>
  <c r="T439" i="1"/>
  <c r="T440" i="1"/>
  <c r="T441" i="1"/>
  <c r="T443" i="1"/>
  <c r="T442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5" i="1"/>
  <c r="T464" i="1"/>
  <c r="T466" i="1"/>
  <c r="T468" i="1"/>
  <c r="T467" i="1"/>
  <c r="T469" i="1"/>
  <c r="T470" i="1"/>
  <c r="T471" i="1"/>
  <c r="T472" i="1"/>
  <c r="T473" i="1"/>
  <c r="T474" i="1"/>
  <c r="T475" i="1"/>
  <c r="T477" i="1"/>
  <c r="T478" i="1"/>
  <c r="T483" i="1"/>
  <c r="T480" i="1"/>
  <c r="T479" i="1"/>
  <c r="T482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" i="1"/>
  <c r="T52" i="1"/>
  <c r="T53" i="1"/>
  <c r="T54" i="1"/>
  <c r="T55" i="1"/>
  <c r="T481" i="1"/>
  <c r="T56" i="1"/>
  <c r="T58" i="1"/>
  <c r="T57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7" i="1"/>
  <c r="T75" i="1"/>
  <c r="T76" i="1"/>
  <c r="T78" i="1"/>
  <c r="T79" i="1"/>
  <c r="T80" i="1"/>
  <c r="T81" i="1"/>
  <c r="T82" i="1"/>
  <c r="T85" i="1"/>
  <c r="T86" i="1"/>
  <c r="T83" i="1"/>
  <c r="T87" i="1"/>
  <c r="T88" i="1"/>
  <c r="T89" i="1"/>
  <c r="T90" i="1"/>
  <c r="T91" i="1"/>
  <c r="T9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55" i="1"/>
  <c r="T673" i="1"/>
  <c r="T674" i="1"/>
  <c r="T675" i="1"/>
  <c r="T672" i="1"/>
  <c r="T677" i="1"/>
  <c r="T678" i="1"/>
  <c r="T676" i="1"/>
  <c r="T679" i="1"/>
  <c r="T680" i="1"/>
  <c r="T681" i="1"/>
  <c r="T683" i="1"/>
  <c r="T682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5" i="1"/>
  <c r="T704" i="1"/>
  <c r="T706" i="1"/>
  <c r="T708" i="1"/>
  <c r="T707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397" i="1"/>
  <c r="T1280" i="1"/>
  <c r="T948" i="1"/>
  <c r="T940" i="1"/>
  <c r="T928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239" i="1"/>
  <c r="T84" i="1"/>
  <c r="T106" i="1"/>
  <c r="T316" i="1"/>
  <c r="I1157" i="1"/>
  <c r="I913" i="1"/>
  <c r="I914" i="1"/>
  <c r="I915" i="1"/>
  <c r="I916" i="1"/>
  <c r="I917" i="1"/>
  <c r="I918" i="1"/>
  <c r="I919" i="1"/>
  <c r="I922" i="1"/>
  <c r="I920" i="1"/>
  <c r="I921" i="1"/>
  <c r="I923" i="1"/>
  <c r="I926" i="1"/>
  <c r="I927" i="1"/>
  <c r="I924" i="1"/>
  <c r="I925" i="1"/>
  <c r="I929" i="1"/>
  <c r="I930" i="1"/>
  <c r="I931" i="1"/>
  <c r="I932" i="1"/>
  <c r="I933" i="1"/>
  <c r="I934" i="1"/>
  <c r="I935" i="1"/>
  <c r="I936" i="1"/>
  <c r="I937" i="1"/>
  <c r="I938" i="1"/>
  <c r="I939" i="1"/>
  <c r="I941" i="1"/>
  <c r="I942" i="1"/>
  <c r="I944" i="1"/>
  <c r="I945" i="1"/>
  <c r="I943" i="1"/>
  <c r="I946" i="1"/>
  <c r="I947" i="1"/>
  <c r="I949" i="1"/>
  <c r="I951" i="1"/>
  <c r="I950" i="1"/>
  <c r="I952" i="1"/>
  <c r="I953" i="1"/>
  <c r="I954" i="1"/>
  <c r="I955" i="1"/>
  <c r="I1031" i="1"/>
  <c r="I1033" i="1"/>
  <c r="I1158" i="1"/>
  <c r="I1034" i="1"/>
  <c r="I1032" i="1"/>
  <c r="I1036" i="1"/>
  <c r="I1037" i="1"/>
  <c r="I1204" i="1"/>
  <c r="I1041" i="1"/>
  <c r="I1040" i="1"/>
  <c r="I1039" i="1"/>
  <c r="I1042" i="1"/>
  <c r="I1044" i="1"/>
  <c r="I1043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35" i="1"/>
  <c r="I1078" i="1"/>
  <c r="I1079" i="1"/>
  <c r="I1077" i="1"/>
  <c r="I1082" i="1"/>
  <c r="I1083" i="1"/>
  <c r="I1081" i="1"/>
  <c r="I1080" i="1"/>
  <c r="I1084" i="1"/>
  <c r="I1085" i="1"/>
  <c r="I1086" i="1"/>
  <c r="I1088" i="1"/>
  <c r="I1089" i="1"/>
  <c r="I1090" i="1"/>
  <c r="I1087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6" i="1"/>
  <c r="I1107" i="1"/>
  <c r="I1108" i="1"/>
  <c r="I1109" i="1"/>
  <c r="I1110" i="1"/>
  <c r="I1111" i="1"/>
  <c r="I985" i="1"/>
  <c r="I1112" i="1"/>
  <c r="I1113" i="1"/>
  <c r="I1115" i="1"/>
  <c r="I1116" i="1"/>
  <c r="I1114" i="1"/>
  <c r="I1117" i="1"/>
  <c r="I1118" i="1"/>
  <c r="I1121" i="1"/>
  <c r="I1120" i="1"/>
  <c r="I1119" i="1"/>
  <c r="I1122" i="1"/>
  <c r="I1123" i="1"/>
  <c r="I1124" i="1"/>
  <c r="I1125" i="1"/>
  <c r="I1126" i="1"/>
  <c r="I1127" i="1"/>
  <c r="I1348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9" i="1"/>
  <c r="I1160" i="1"/>
  <c r="I1161" i="1"/>
  <c r="I1162" i="1"/>
  <c r="I1163" i="1"/>
  <c r="I1164" i="1"/>
  <c r="I1166" i="1"/>
  <c r="I1165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016" i="1"/>
  <c r="I1188" i="1"/>
  <c r="I1189" i="1"/>
  <c r="I1190" i="1"/>
  <c r="I1191" i="1"/>
  <c r="I1192" i="1"/>
  <c r="I1193" i="1"/>
  <c r="I1194" i="1"/>
  <c r="I1195" i="1"/>
  <c r="I1197" i="1"/>
  <c r="I1196" i="1"/>
  <c r="I1198" i="1"/>
  <c r="I1199" i="1"/>
  <c r="I1200" i="1"/>
  <c r="I1201" i="1"/>
  <c r="I1202" i="1"/>
  <c r="I1203" i="1"/>
  <c r="I1207" i="1"/>
  <c r="I1206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9" i="1"/>
  <c r="I1228" i="1"/>
  <c r="I1230" i="1"/>
  <c r="I1231" i="1"/>
  <c r="I1234" i="1"/>
  <c r="I1232" i="1"/>
  <c r="I1233" i="1"/>
  <c r="I1235" i="1"/>
  <c r="I1237" i="1"/>
  <c r="I1236" i="1"/>
  <c r="I1238" i="1"/>
  <c r="I1239" i="1"/>
  <c r="I1240" i="1"/>
  <c r="I1242" i="1"/>
  <c r="I1241" i="1"/>
  <c r="I1243" i="1"/>
  <c r="I1247" i="1"/>
  <c r="I1248" i="1"/>
  <c r="I1246" i="1"/>
  <c r="I1244" i="1"/>
  <c r="I1245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1" i="1"/>
  <c r="I1282" i="1"/>
  <c r="I1283" i="1"/>
  <c r="I1284" i="1"/>
  <c r="I1285" i="1"/>
  <c r="I1286" i="1"/>
  <c r="I1287" i="1"/>
  <c r="I1288" i="1"/>
  <c r="I1291" i="1"/>
  <c r="I1289" i="1"/>
  <c r="I1290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9" i="1"/>
  <c r="I1316" i="1"/>
  <c r="I1317" i="1"/>
  <c r="I1318" i="1"/>
  <c r="I1320" i="1"/>
  <c r="I1321" i="1"/>
  <c r="I1322" i="1"/>
  <c r="I1323" i="1"/>
  <c r="I1324" i="1"/>
  <c r="I1327" i="1"/>
  <c r="I1325" i="1"/>
  <c r="I1326" i="1"/>
  <c r="I1328" i="1"/>
  <c r="I1329" i="1"/>
  <c r="I1330" i="1"/>
  <c r="I1331" i="1"/>
  <c r="I1332" i="1"/>
  <c r="I1333" i="1"/>
  <c r="I1335" i="1"/>
  <c r="I1336" i="1"/>
  <c r="I1337" i="1"/>
  <c r="I1334" i="1"/>
  <c r="I1338" i="1"/>
  <c r="I1339" i="1"/>
  <c r="I1340" i="1"/>
  <c r="I1342" i="1"/>
  <c r="I1343" i="1"/>
  <c r="I1344" i="1"/>
  <c r="I1341" i="1"/>
  <c r="I1345" i="1"/>
  <c r="I1346" i="1"/>
  <c r="I1347" i="1"/>
  <c r="I1350" i="1"/>
  <c r="I1349" i="1"/>
  <c r="I1351" i="1"/>
  <c r="I1352" i="1"/>
  <c r="I1353" i="1"/>
  <c r="I1354" i="1"/>
  <c r="I1355" i="1"/>
  <c r="I1356" i="1"/>
  <c r="I1357" i="1"/>
  <c r="I1359" i="1"/>
  <c r="I1358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957" i="1"/>
  <c r="I956" i="1"/>
  <c r="I958" i="1"/>
  <c r="I959" i="1"/>
  <c r="I960" i="1"/>
  <c r="I1038" i="1"/>
  <c r="I963" i="1"/>
  <c r="I964" i="1"/>
  <c r="I966" i="1"/>
  <c r="I962" i="1"/>
  <c r="I961" i="1"/>
  <c r="I965" i="1"/>
  <c r="I967" i="1"/>
  <c r="I968" i="1"/>
  <c r="I971" i="1"/>
  <c r="I972" i="1"/>
  <c r="I969" i="1"/>
  <c r="I970" i="1"/>
  <c r="I973" i="1"/>
  <c r="I974" i="1"/>
  <c r="I975" i="1"/>
  <c r="I976" i="1"/>
  <c r="I977" i="1"/>
  <c r="I978" i="1"/>
  <c r="I979" i="1"/>
  <c r="I980" i="1"/>
  <c r="I981" i="1"/>
  <c r="I982" i="1"/>
  <c r="I983" i="1"/>
  <c r="I1105" i="1"/>
  <c r="I984" i="1"/>
  <c r="I986" i="1"/>
  <c r="I987" i="1"/>
  <c r="I989" i="1"/>
  <c r="I993" i="1"/>
  <c r="I994" i="1"/>
  <c r="I996" i="1"/>
  <c r="I997" i="1"/>
  <c r="I995" i="1"/>
  <c r="I998" i="1"/>
  <c r="I999" i="1"/>
  <c r="I1001" i="1"/>
  <c r="I1000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7" i="1"/>
  <c r="I1019" i="1"/>
  <c r="I1018" i="1"/>
  <c r="I1020" i="1"/>
  <c r="I1021" i="1"/>
  <c r="I1022" i="1"/>
  <c r="I1023" i="1"/>
  <c r="I1024" i="1"/>
  <c r="I1025" i="1"/>
  <c r="I1026" i="1"/>
  <c r="I1027" i="1"/>
  <c r="I1028" i="1"/>
  <c r="I1030" i="1"/>
  <c r="I5" i="1"/>
  <c r="I6" i="1"/>
  <c r="I7" i="1"/>
  <c r="I8" i="1"/>
  <c r="I10" i="1"/>
  <c r="I11" i="1"/>
  <c r="I13" i="1"/>
  <c r="I9" i="1"/>
  <c r="I12" i="1"/>
  <c r="I14" i="1"/>
  <c r="I15" i="1"/>
  <c r="I17" i="1"/>
  <c r="I16" i="1"/>
  <c r="I18" i="1"/>
  <c r="I19" i="1"/>
  <c r="I20" i="1"/>
  <c r="I23" i="1"/>
  <c r="I21" i="1"/>
  <c r="I22" i="1"/>
  <c r="I24" i="1"/>
  <c r="I25" i="1"/>
  <c r="I26" i="1"/>
  <c r="I27" i="1"/>
  <c r="I28" i="1"/>
  <c r="I29" i="1"/>
  <c r="I30" i="1"/>
  <c r="I31" i="1"/>
  <c r="I32" i="1"/>
  <c r="I48" i="1"/>
  <c r="I33" i="1"/>
  <c r="I49" i="1"/>
  <c r="I35" i="1"/>
  <c r="I34" i="1"/>
  <c r="I36" i="1"/>
  <c r="I37" i="1"/>
  <c r="I38" i="1"/>
  <c r="I39" i="1"/>
  <c r="I50" i="1"/>
  <c r="I40" i="1"/>
  <c r="I41" i="1"/>
  <c r="I43" i="1"/>
  <c r="I44" i="1"/>
  <c r="I45" i="1"/>
  <c r="I46" i="1"/>
  <c r="I47" i="1"/>
  <c r="I144" i="1"/>
  <c r="I145" i="1"/>
  <c r="I143" i="1"/>
  <c r="I146" i="1"/>
  <c r="I150" i="1"/>
  <c r="I151" i="1"/>
  <c r="I149" i="1"/>
  <c r="I148" i="1"/>
  <c r="I152" i="1"/>
  <c r="I153" i="1"/>
  <c r="I154" i="1"/>
  <c r="I155" i="1"/>
  <c r="I156" i="1"/>
  <c r="I157" i="1"/>
  <c r="I158" i="1"/>
  <c r="I159" i="1"/>
  <c r="I160" i="1"/>
  <c r="I161" i="1"/>
  <c r="I163" i="1"/>
  <c r="I162" i="1"/>
  <c r="I164" i="1"/>
  <c r="I165" i="1"/>
  <c r="I166" i="1"/>
  <c r="I167" i="1"/>
  <c r="I168" i="1"/>
  <c r="I169" i="1"/>
  <c r="I170" i="1"/>
  <c r="I171" i="1"/>
  <c r="I172" i="1"/>
  <c r="I177" i="1"/>
  <c r="I173" i="1"/>
  <c r="I174" i="1"/>
  <c r="I175" i="1"/>
  <c r="I176" i="1"/>
  <c r="I178" i="1"/>
  <c r="I179" i="1"/>
  <c r="I180" i="1"/>
  <c r="I181" i="1"/>
  <c r="I182" i="1"/>
  <c r="I183" i="1"/>
  <c r="I184" i="1"/>
  <c r="I185" i="1"/>
  <c r="I186" i="1"/>
  <c r="I187" i="1"/>
  <c r="I189" i="1"/>
  <c r="I190" i="1"/>
  <c r="I188" i="1"/>
  <c r="I192" i="1"/>
  <c r="I196" i="1"/>
  <c r="I193" i="1"/>
  <c r="I194" i="1"/>
  <c r="I195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1" i="1"/>
  <c r="I232" i="1"/>
  <c r="I233" i="1"/>
  <c r="I234" i="1"/>
  <c r="I236" i="1"/>
  <c r="I235" i="1"/>
  <c r="I238" i="1"/>
  <c r="I240" i="1"/>
  <c r="I241" i="1"/>
  <c r="I242" i="1"/>
  <c r="I244" i="1"/>
  <c r="I245" i="1"/>
  <c r="I243" i="1"/>
  <c r="I246" i="1"/>
  <c r="I247" i="1"/>
  <c r="I248" i="1"/>
  <c r="I249" i="1"/>
  <c r="I250" i="1"/>
  <c r="I251" i="1"/>
  <c r="I252" i="1"/>
  <c r="I254" i="1"/>
  <c r="I253" i="1"/>
  <c r="I255" i="1"/>
  <c r="I256" i="1"/>
  <c r="I257" i="1"/>
  <c r="I258" i="1"/>
  <c r="I259" i="1"/>
  <c r="I260" i="1"/>
  <c r="I261" i="1"/>
  <c r="I262" i="1"/>
  <c r="I263" i="1"/>
  <c r="I264" i="1"/>
  <c r="I265" i="1"/>
  <c r="I230" i="1"/>
  <c r="I266" i="1"/>
  <c r="I267" i="1"/>
  <c r="I268" i="1"/>
  <c r="I42" i="1"/>
  <c r="I269" i="1"/>
  <c r="I270" i="1"/>
  <c r="I271" i="1"/>
  <c r="I237" i="1"/>
  <c r="I274" i="1"/>
  <c r="I275" i="1"/>
  <c r="I276" i="1"/>
  <c r="I272" i="1"/>
  <c r="I273" i="1"/>
  <c r="I278" i="1"/>
  <c r="I280" i="1"/>
  <c r="I279" i="1"/>
  <c r="I277" i="1"/>
  <c r="I282" i="1"/>
  <c r="I283" i="1"/>
  <c r="I284" i="1"/>
  <c r="I281" i="1"/>
  <c r="I285" i="1"/>
  <c r="I287" i="1"/>
  <c r="I288" i="1"/>
  <c r="I286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4" i="1"/>
  <c r="I305" i="1"/>
  <c r="I306" i="1"/>
  <c r="I307" i="1"/>
  <c r="I308" i="1"/>
  <c r="I309" i="1"/>
  <c r="I310" i="1"/>
  <c r="I311" i="1"/>
  <c r="I313" i="1"/>
  <c r="I314" i="1"/>
  <c r="I191" i="1"/>
  <c r="I315" i="1"/>
  <c r="I312" i="1"/>
  <c r="I317" i="1"/>
  <c r="I353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6" i="1"/>
  <c r="I335" i="1"/>
  <c r="I337" i="1"/>
  <c r="I303" i="1"/>
  <c r="I338" i="1"/>
  <c r="I339" i="1"/>
  <c r="I340" i="1"/>
  <c r="I341" i="1"/>
  <c r="I343" i="1"/>
  <c r="I342" i="1"/>
  <c r="I344" i="1"/>
  <c r="I345" i="1"/>
  <c r="I346" i="1"/>
  <c r="I347" i="1"/>
  <c r="I348" i="1"/>
  <c r="I349" i="1"/>
  <c r="I1266" i="1"/>
  <c r="I350" i="1"/>
  <c r="I351" i="1"/>
  <c r="I352" i="1"/>
  <c r="I360" i="1"/>
  <c r="I354" i="1"/>
  <c r="I355" i="1"/>
  <c r="I356" i="1"/>
  <c r="I357" i="1"/>
  <c r="I358" i="1"/>
  <c r="I362" i="1"/>
  <c r="I361" i="1"/>
  <c r="I363" i="1"/>
  <c r="I364" i="1"/>
  <c r="I365" i="1"/>
  <c r="I366" i="1"/>
  <c r="I367" i="1"/>
  <c r="I396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3" i="1"/>
  <c r="I382" i="1"/>
  <c r="I384" i="1"/>
  <c r="I385" i="1"/>
  <c r="I386" i="1"/>
  <c r="I387" i="1"/>
  <c r="I388" i="1"/>
  <c r="I389" i="1"/>
  <c r="I390" i="1"/>
  <c r="I391" i="1"/>
  <c r="I395" i="1"/>
  <c r="I392" i="1"/>
  <c r="I393" i="1"/>
  <c r="I394" i="1"/>
  <c r="I398" i="1"/>
  <c r="I142" i="1"/>
  <c r="I399" i="1"/>
  <c r="I400" i="1"/>
  <c r="I401" i="1"/>
  <c r="I402" i="1"/>
  <c r="I403" i="1"/>
  <c r="I404" i="1"/>
  <c r="I405" i="1"/>
  <c r="I147" i="1"/>
  <c r="I406" i="1"/>
  <c r="I408" i="1"/>
  <c r="I407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7" i="1"/>
  <c r="I428" i="1"/>
  <c r="I429" i="1"/>
  <c r="I431" i="1"/>
  <c r="I430" i="1"/>
  <c r="I432" i="1"/>
  <c r="I433" i="1"/>
  <c r="I426" i="1"/>
  <c r="I434" i="1"/>
  <c r="I435" i="1"/>
  <c r="I436" i="1"/>
  <c r="I476" i="1"/>
  <c r="I437" i="1"/>
  <c r="I438" i="1"/>
  <c r="I439" i="1"/>
  <c r="I440" i="1"/>
  <c r="I441" i="1"/>
  <c r="I443" i="1"/>
  <c r="I442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5" i="1"/>
  <c r="I464" i="1"/>
  <c r="I466" i="1"/>
  <c r="I468" i="1"/>
  <c r="I467" i="1"/>
  <c r="I469" i="1"/>
  <c r="I470" i="1"/>
  <c r="I471" i="1"/>
  <c r="I472" i="1"/>
  <c r="I473" i="1"/>
  <c r="I474" i="1"/>
  <c r="I475" i="1"/>
  <c r="I477" i="1"/>
  <c r="I478" i="1"/>
  <c r="I483" i="1"/>
  <c r="I480" i="1"/>
  <c r="I479" i="1"/>
  <c r="I482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" i="1"/>
  <c r="I52" i="1"/>
  <c r="I53" i="1"/>
  <c r="I54" i="1"/>
  <c r="I55" i="1"/>
  <c r="I481" i="1"/>
  <c r="I56" i="1"/>
  <c r="I58" i="1"/>
  <c r="I57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7" i="1"/>
  <c r="I75" i="1"/>
  <c r="I76" i="1"/>
  <c r="I78" i="1"/>
  <c r="I79" i="1"/>
  <c r="I80" i="1"/>
  <c r="I81" i="1"/>
  <c r="I82" i="1"/>
  <c r="I85" i="1"/>
  <c r="I86" i="1"/>
  <c r="I83" i="1"/>
  <c r="I87" i="1"/>
  <c r="I88" i="1"/>
  <c r="I89" i="1"/>
  <c r="I90" i="1"/>
  <c r="I91" i="1"/>
  <c r="I9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55" i="1"/>
  <c r="I673" i="1"/>
  <c r="I674" i="1"/>
  <c r="I675" i="1"/>
  <c r="I672" i="1"/>
  <c r="I677" i="1"/>
  <c r="I678" i="1"/>
  <c r="I676" i="1"/>
  <c r="I679" i="1"/>
  <c r="I680" i="1"/>
  <c r="I681" i="1"/>
  <c r="I683" i="1"/>
  <c r="I682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5" i="1"/>
  <c r="I704" i="1"/>
  <c r="I706" i="1"/>
  <c r="I708" i="1"/>
  <c r="I707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397" i="1"/>
  <c r="I1280" i="1"/>
  <c r="I948" i="1"/>
  <c r="I940" i="1"/>
  <c r="I928" i="1"/>
  <c r="I94" i="1"/>
  <c r="I95" i="1"/>
  <c r="I96" i="1"/>
  <c r="I97" i="1"/>
  <c r="I98" i="1"/>
  <c r="I99" i="1"/>
  <c r="I100" i="1"/>
  <c r="I101" i="1"/>
  <c r="I102" i="1"/>
  <c r="I103" i="1"/>
  <c r="I104" i="1"/>
  <c r="I105" i="1"/>
  <c r="I239" i="1"/>
  <c r="I84" i="1"/>
  <c r="I106" i="1"/>
  <c r="I316" i="1"/>
  <c r="I1029" i="1"/>
  <c r="I552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H5" i="1"/>
  <c r="G1157" i="1"/>
  <c r="G913" i="1"/>
  <c r="G914" i="1"/>
  <c r="G915" i="1"/>
  <c r="G916" i="1"/>
  <c r="G917" i="1"/>
  <c r="G918" i="1"/>
  <c r="G919" i="1"/>
  <c r="G922" i="1"/>
  <c r="G920" i="1"/>
  <c r="G921" i="1"/>
  <c r="G923" i="1"/>
  <c r="G926" i="1"/>
  <c r="G927" i="1"/>
  <c r="G924" i="1"/>
  <c r="G925" i="1"/>
  <c r="G929" i="1"/>
  <c r="G930" i="1"/>
  <c r="G931" i="1"/>
  <c r="G932" i="1"/>
  <c r="G933" i="1"/>
  <c r="G934" i="1"/>
  <c r="G935" i="1"/>
  <c r="G936" i="1"/>
  <c r="G937" i="1"/>
  <c r="G938" i="1"/>
  <c r="G939" i="1"/>
  <c r="G941" i="1"/>
  <c r="G942" i="1"/>
  <c r="G944" i="1"/>
  <c r="G945" i="1"/>
  <c r="G943" i="1"/>
  <c r="G946" i="1"/>
  <c r="G947" i="1"/>
  <c r="G949" i="1"/>
  <c r="G951" i="1"/>
  <c r="G950" i="1"/>
  <c r="G952" i="1"/>
  <c r="G953" i="1"/>
  <c r="G954" i="1"/>
  <c r="G955" i="1"/>
  <c r="G1031" i="1"/>
  <c r="G1033" i="1"/>
  <c r="G1158" i="1"/>
  <c r="G1034" i="1"/>
  <c r="G1032" i="1"/>
  <c r="G1036" i="1"/>
  <c r="G1037" i="1"/>
  <c r="G1204" i="1"/>
  <c r="G1041" i="1"/>
  <c r="G1040" i="1"/>
  <c r="G1039" i="1"/>
  <c r="G1042" i="1"/>
  <c r="G1044" i="1"/>
  <c r="G1043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35" i="1"/>
  <c r="G1078" i="1"/>
  <c r="G1079" i="1"/>
  <c r="G1077" i="1"/>
  <c r="G1082" i="1"/>
  <c r="G1083" i="1"/>
  <c r="G1081" i="1"/>
  <c r="G1080" i="1"/>
  <c r="G1084" i="1"/>
  <c r="G1085" i="1"/>
  <c r="G1086" i="1"/>
  <c r="G1088" i="1"/>
  <c r="G1089" i="1"/>
  <c r="G1090" i="1"/>
  <c r="G1087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6" i="1"/>
  <c r="G1107" i="1"/>
  <c r="G1108" i="1"/>
  <c r="G1109" i="1"/>
  <c r="G1110" i="1"/>
  <c r="G1111" i="1"/>
  <c r="G985" i="1"/>
  <c r="G1112" i="1"/>
  <c r="G1113" i="1"/>
  <c r="G1115" i="1"/>
  <c r="G1116" i="1"/>
  <c r="G1114" i="1"/>
  <c r="G1117" i="1"/>
  <c r="G1118" i="1"/>
  <c r="G1121" i="1"/>
  <c r="G1120" i="1"/>
  <c r="G1119" i="1"/>
  <c r="G1122" i="1"/>
  <c r="G1123" i="1"/>
  <c r="G1124" i="1"/>
  <c r="G1125" i="1"/>
  <c r="G1126" i="1"/>
  <c r="G1127" i="1"/>
  <c r="G1348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9" i="1"/>
  <c r="G1160" i="1"/>
  <c r="G1161" i="1"/>
  <c r="G1162" i="1"/>
  <c r="G1163" i="1"/>
  <c r="G1164" i="1"/>
  <c r="G1166" i="1"/>
  <c r="G1165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016" i="1"/>
  <c r="G1188" i="1"/>
  <c r="G1189" i="1"/>
  <c r="G1190" i="1"/>
  <c r="G1191" i="1"/>
  <c r="G1192" i="1"/>
  <c r="G1193" i="1"/>
  <c r="G1194" i="1"/>
  <c r="G1195" i="1"/>
  <c r="G1197" i="1"/>
  <c r="G1196" i="1"/>
  <c r="G1198" i="1"/>
  <c r="G1199" i="1"/>
  <c r="G1200" i="1"/>
  <c r="G1201" i="1"/>
  <c r="G1202" i="1"/>
  <c r="G1203" i="1"/>
  <c r="G1205" i="1"/>
  <c r="G1207" i="1"/>
  <c r="G1206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9" i="1"/>
  <c r="G1228" i="1"/>
  <c r="G1230" i="1"/>
  <c r="G1231" i="1"/>
  <c r="G1234" i="1"/>
  <c r="G1232" i="1"/>
  <c r="G1233" i="1"/>
  <c r="G1235" i="1"/>
  <c r="G1237" i="1"/>
  <c r="G1236" i="1"/>
  <c r="G1238" i="1"/>
  <c r="G1239" i="1"/>
  <c r="G1240" i="1"/>
  <c r="G1242" i="1"/>
  <c r="G1241" i="1"/>
  <c r="G1243" i="1"/>
  <c r="G1247" i="1"/>
  <c r="G1248" i="1"/>
  <c r="G1246" i="1"/>
  <c r="G1244" i="1"/>
  <c r="G1245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1" i="1"/>
  <c r="G1282" i="1"/>
  <c r="G1283" i="1"/>
  <c r="G1284" i="1"/>
  <c r="G1285" i="1"/>
  <c r="G1286" i="1"/>
  <c r="G1287" i="1"/>
  <c r="G1288" i="1"/>
  <c r="G1291" i="1"/>
  <c r="G1289" i="1"/>
  <c r="G1290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9" i="1"/>
  <c r="G1316" i="1"/>
  <c r="G1317" i="1"/>
  <c r="G1318" i="1"/>
  <c r="G1320" i="1"/>
  <c r="G1321" i="1"/>
  <c r="G1322" i="1"/>
  <c r="G1323" i="1"/>
  <c r="G1324" i="1"/>
  <c r="G1327" i="1"/>
  <c r="G1325" i="1"/>
  <c r="G1326" i="1"/>
  <c r="G1328" i="1"/>
  <c r="G1329" i="1"/>
  <c r="G1330" i="1"/>
  <c r="G1331" i="1"/>
  <c r="G1332" i="1"/>
  <c r="G1333" i="1"/>
  <c r="G1335" i="1"/>
  <c r="G1336" i="1"/>
  <c r="G1337" i="1"/>
  <c r="G1334" i="1"/>
  <c r="G1338" i="1"/>
  <c r="G1339" i="1"/>
  <c r="G1340" i="1"/>
  <c r="G1342" i="1"/>
  <c r="G1343" i="1"/>
  <c r="G1344" i="1"/>
  <c r="G1341" i="1"/>
  <c r="G1345" i="1"/>
  <c r="G1346" i="1"/>
  <c r="G1347" i="1"/>
  <c r="G1350" i="1"/>
  <c r="G1349" i="1"/>
  <c r="G1351" i="1"/>
  <c r="G1352" i="1"/>
  <c r="G1353" i="1"/>
  <c r="G1354" i="1"/>
  <c r="G1355" i="1"/>
  <c r="G1356" i="1"/>
  <c r="G1357" i="1"/>
  <c r="G1359" i="1"/>
  <c r="G1358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957" i="1"/>
  <c r="G956" i="1"/>
  <c r="G958" i="1"/>
  <c r="G959" i="1"/>
  <c r="G960" i="1"/>
  <c r="G1038" i="1"/>
  <c r="G963" i="1"/>
  <c r="G964" i="1"/>
  <c r="G966" i="1"/>
  <c r="G962" i="1"/>
  <c r="G961" i="1"/>
  <c r="G965" i="1"/>
  <c r="G967" i="1"/>
  <c r="G968" i="1"/>
  <c r="G971" i="1"/>
  <c r="G972" i="1"/>
  <c r="G969" i="1"/>
  <c r="G970" i="1"/>
  <c r="G973" i="1"/>
  <c r="G974" i="1"/>
  <c r="G975" i="1"/>
  <c r="G976" i="1"/>
  <c r="G977" i="1"/>
  <c r="G978" i="1"/>
  <c r="G979" i="1"/>
  <c r="G980" i="1"/>
  <c r="G981" i="1"/>
  <c r="G982" i="1"/>
  <c r="G983" i="1"/>
  <c r="G1105" i="1"/>
  <c r="G984" i="1"/>
  <c r="G986" i="1"/>
  <c r="G987" i="1"/>
  <c r="G989" i="1"/>
  <c r="G993" i="1"/>
  <c r="G994" i="1"/>
  <c r="G996" i="1"/>
  <c r="G997" i="1"/>
  <c r="G995" i="1"/>
  <c r="G998" i="1"/>
  <c r="G999" i="1"/>
  <c r="G1001" i="1"/>
  <c r="G1000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7" i="1"/>
  <c r="G1019" i="1"/>
  <c r="G1018" i="1"/>
  <c r="G1020" i="1"/>
  <c r="G1021" i="1"/>
  <c r="G1022" i="1"/>
  <c r="G1023" i="1"/>
  <c r="G1024" i="1"/>
  <c r="G1025" i="1"/>
  <c r="G1026" i="1"/>
  <c r="G1027" i="1"/>
  <c r="G1028" i="1"/>
  <c r="G1030" i="1"/>
  <c r="G6" i="1"/>
  <c r="G7" i="1"/>
  <c r="G8" i="1"/>
  <c r="G10" i="1"/>
  <c r="G11" i="1"/>
  <c r="G13" i="1"/>
  <c r="G9" i="1"/>
  <c r="G12" i="1"/>
  <c r="G14" i="1"/>
  <c r="G15" i="1"/>
  <c r="G17" i="1"/>
  <c r="G16" i="1"/>
  <c r="G18" i="1"/>
  <c r="G19" i="1"/>
  <c r="G20" i="1"/>
  <c r="G23" i="1"/>
  <c r="G21" i="1"/>
  <c r="G22" i="1"/>
  <c r="G24" i="1"/>
  <c r="G25" i="1"/>
  <c r="G26" i="1"/>
  <c r="G27" i="1"/>
  <c r="G28" i="1"/>
  <c r="G29" i="1"/>
  <c r="G30" i="1"/>
  <c r="G31" i="1"/>
  <c r="G32" i="1"/>
  <c r="G48" i="1"/>
  <c r="G33" i="1"/>
  <c r="G49" i="1"/>
  <c r="G35" i="1"/>
  <c r="G34" i="1"/>
  <c r="G36" i="1"/>
  <c r="G37" i="1"/>
  <c r="G38" i="1"/>
  <c r="G39" i="1"/>
  <c r="G50" i="1"/>
  <c r="G40" i="1"/>
  <c r="G41" i="1"/>
  <c r="G43" i="1"/>
  <c r="G44" i="1"/>
  <c r="G45" i="1"/>
  <c r="G46" i="1"/>
  <c r="G47" i="1"/>
  <c r="G144" i="1"/>
  <c r="G145" i="1"/>
  <c r="G143" i="1"/>
  <c r="G146" i="1"/>
  <c r="G150" i="1"/>
  <c r="G151" i="1"/>
  <c r="G149" i="1"/>
  <c r="G148" i="1"/>
  <c r="G152" i="1"/>
  <c r="G153" i="1"/>
  <c r="G154" i="1"/>
  <c r="G155" i="1"/>
  <c r="G156" i="1"/>
  <c r="G157" i="1"/>
  <c r="G158" i="1"/>
  <c r="G159" i="1"/>
  <c r="G160" i="1"/>
  <c r="G161" i="1"/>
  <c r="G163" i="1"/>
  <c r="G162" i="1"/>
  <c r="G164" i="1"/>
  <c r="G165" i="1"/>
  <c r="G166" i="1"/>
  <c r="G167" i="1"/>
  <c r="G168" i="1"/>
  <c r="G169" i="1"/>
  <c r="G170" i="1"/>
  <c r="G171" i="1"/>
  <c r="G172" i="1"/>
  <c r="G177" i="1"/>
  <c r="G173" i="1"/>
  <c r="G174" i="1"/>
  <c r="G175" i="1"/>
  <c r="G176" i="1"/>
  <c r="G178" i="1"/>
  <c r="G179" i="1"/>
  <c r="G180" i="1"/>
  <c r="G181" i="1"/>
  <c r="G182" i="1"/>
  <c r="G183" i="1"/>
  <c r="G184" i="1"/>
  <c r="G185" i="1"/>
  <c r="G186" i="1"/>
  <c r="G187" i="1"/>
  <c r="G189" i="1"/>
  <c r="G190" i="1"/>
  <c r="G188" i="1"/>
  <c r="G192" i="1"/>
  <c r="G196" i="1"/>
  <c r="G193" i="1"/>
  <c r="G194" i="1"/>
  <c r="G195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1" i="1"/>
  <c r="G232" i="1"/>
  <c r="G233" i="1"/>
  <c r="G234" i="1"/>
  <c r="G236" i="1"/>
  <c r="G235" i="1"/>
  <c r="G238" i="1"/>
  <c r="G240" i="1"/>
  <c r="G241" i="1"/>
  <c r="G242" i="1"/>
  <c r="G244" i="1"/>
  <c r="G245" i="1"/>
  <c r="G243" i="1"/>
  <c r="G246" i="1"/>
  <c r="G247" i="1"/>
  <c r="G248" i="1"/>
  <c r="G249" i="1"/>
  <c r="G250" i="1"/>
  <c r="G251" i="1"/>
  <c r="G252" i="1"/>
  <c r="G254" i="1"/>
  <c r="G253" i="1"/>
  <c r="G255" i="1"/>
  <c r="G256" i="1"/>
  <c r="G257" i="1"/>
  <c r="G258" i="1"/>
  <c r="G259" i="1"/>
  <c r="G260" i="1"/>
  <c r="G261" i="1"/>
  <c r="G262" i="1"/>
  <c r="G263" i="1"/>
  <c r="G264" i="1"/>
  <c r="G265" i="1"/>
  <c r="G230" i="1"/>
  <c r="G266" i="1"/>
  <c r="G267" i="1"/>
  <c r="G268" i="1"/>
  <c r="G42" i="1"/>
  <c r="G269" i="1"/>
  <c r="G270" i="1"/>
  <c r="G271" i="1"/>
  <c r="G237" i="1"/>
  <c r="G274" i="1"/>
  <c r="G275" i="1"/>
  <c r="G276" i="1"/>
  <c r="G272" i="1"/>
  <c r="G273" i="1"/>
  <c r="G278" i="1"/>
  <c r="G280" i="1"/>
  <c r="G279" i="1"/>
  <c r="G277" i="1"/>
  <c r="G282" i="1"/>
  <c r="G283" i="1"/>
  <c r="G284" i="1"/>
  <c r="G281" i="1"/>
  <c r="G285" i="1"/>
  <c r="G287" i="1"/>
  <c r="G288" i="1"/>
  <c r="G286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4" i="1"/>
  <c r="G305" i="1"/>
  <c r="G306" i="1"/>
  <c r="G307" i="1"/>
  <c r="G308" i="1"/>
  <c r="G309" i="1"/>
  <c r="G310" i="1"/>
  <c r="G311" i="1"/>
  <c r="G313" i="1"/>
  <c r="G314" i="1"/>
  <c r="G191" i="1"/>
  <c r="G315" i="1"/>
  <c r="G312" i="1"/>
  <c r="G317" i="1"/>
  <c r="G353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6" i="1"/>
  <c r="G335" i="1"/>
  <c r="G337" i="1"/>
  <c r="G303" i="1"/>
  <c r="G338" i="1"/>
  <c r="G339" i="1"/>
  <c r="G340" i="1"/>
  <c r="G341" i="1"/>
  <c r="G343" i="1"/>
  <c r="G342" i="1"/>
  <c r="G344" i="1"/>
  <c r="G345" i="1"/>
  <c r="G346" i="1"/>
  <c r="G347" i="1"/>
  <c r="G348" i="1"/>
  <c r="G349" i="1"/>
  <c r="G1266" i="1"/>
  <c r="G350" i="1"/>
  <c r="G351" i="1"/>
  <c r="G352" i="1"/>
  <c r="G360" i="1"/>
  <c r="G354" i="1"/>
  <c r="G355" i="1"/>
  <c r="G356" i="1"/>
  <c r="G357" i="1"/>
  <c r="G358" i="1"/>
  <c r="G362" i="1"/>
  <c r="G361" i="1"/>
  <c r="G363" i="1"/>
  <c r="G364" i="1"/>
  <c r="G365" i="1"/>
  <c r="G366" i="1"/>
  <c r="G367" i="1"/>
  <c r="G396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3" i="1"/>
  <c r="G382" i="1"/>
  <c r="G384" i="1"/>
  <c r="G385" i="1"/>
  <c r="G386" i="1"/>
  <c r="G387" i="1"/>
  <c r="G388" i="1"/>
  <c r="G389" i="1"/>
  <c r="G390" i="1"/>
  <c r="G391" i="1"/>
  <c r="G395" i="1"/>
  <c r="G392" i="1"/>
  <c r="G393" i="1"/>
  <c r="G394" i="1"/>
  <c r="G398" i="1"/>
  <c r="G142" i="1"/>
  <c r="G399" i="1"/>
  <c r="G400" i="1"/>
  <c r="G401" i="1"/>
  <c r="G402" i="1"/>
  <c r="G403" i="1"/>
  <c r="G404" i="1"/>
  <c r="G405" i="1"/>
  <c r="G147" i="1"/>
  <c r="G406" i="1"/>
  <c r="G408" i="1"/>
  <c r="G407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7" i="1"/>
  <c r="G428" i="1"/>
  <c r="G429" i="1"/>
  <c r="G431" i="1"/>
  <c r="G430" i="1"/>
  <c r="G432" i="1"/>
  <c r="G433" i="1"/>
  <c r="G426" i="1"/>
  <c r="G434" i="1"/>
  <c r="G435" i="1"/>
  <c r="G436" i="1"/>
  <c r="G476" i="1"/>
  <c r="G437" i="1"/>
  <c r="G438" i="1"/>
  <c r="G439" i="1"/>
  <c r="G440" i="1"/>
  <c r="G441" i="1"/>
  <c r="G443" i="1"/>
  <c r="G442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5" i="1"/>
  <c r="G464" i="1"/>
  <c r="G466" i="1"/>
  <c r="G468" i="1"/>
  <c r="G467" i="1"/>
  <c r="G469" i="1"/>
  <c r="G470" i="1"/>
  <c r="G471" i="1"/>
  <c r="G472" i="1"/>
  <c r="G473" i="1"/>
  <c r="G474" i="1"/>
  <c r="G475" i="1"/>
  <c r="G477" i="1"/>
  <c r="G478" i="1"/>
  <c r="G483" i="1"/>
  <c r="G480" i="1"/>
  <c r="G479" i="1"/>
  <c r="G482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" i="1"/>
  <c r="G52" i="1"/>
  <c r="G53" i="1"/>
  <c r="G54" i="1"/>
  <c r="G55" i="1"/>
  <c r="G481" i="1"/>
  <c r="G56" i="1"/>
  <c r="G58" i="1"/>
  <c r="G57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7" i="1"/>
  <c r="G75" i="1"/>
  <c r="G76" i="1"/>
  <c r="G78" i="1"/>
  <c r="G79" i="1"/>
  <c r="G80" i="1"/>
  <c r="G81" i="1"/>
  <c r="G82" i="1"/>
  <c r="G85" i="1"/>
  <c r="G86" i="1"/>
  <c r="G83" i="1"/>
  <c r="G87" i="1"/>
  <c r="G88" i="1"/>
  <c r="G89" i="1"/>
  <c r="G90" i="1"/>
  <c r="G91" i="1"/>
  <c r="G9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55" i="1"/>
  <c r="G673" i="1"/>
  <c r="G674" i="1"/>
  <c r="G675" i="1"/>
  <c r="G672" i="1"/>
  <c r="G677" i="1"/>
  <c r="G678" i="1"/>
  <c r="G676" i="1"/>
  <c r="G679" i="1"/>
  <c r="G680" i="1"/>
  <c r="G681" i="1"/>
  <c r="G683" i="1"/>
  <c r="G682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5" i="1"/>
  <c r="G704" i="1"/>
  <c r="G706" i="1"/>
  <c r="G708" i="1"/>
  <c r="G707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397" i="1"/>
  <c r="G1280" i="1"/>
  <c r="G948" i="1"/>
  <c r="G940" i="1"/>
  <c r="G928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239" i="1"/>
  <c r="G84" i="1"/>
  <c r="G106" i="1"/>
  <c r="G316" i="1"/>
  <c r="G552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R316" i="1"/>
  <c r="R106" i="1"/>
  <c r="Y528" i="1" l="1"/>
  <c r="Z528" i="1" s="1"/>
  <c r="Y529" i="1" l="1"/>
  <c r="Z529" i="1" s="1"/>
  <c r="I7" i="2"/>
  <c r="K7" i="2"/>
  <c r="Q7" i="2"/>
  <c r="P7" i="2"/>
  <c r="O7" i="2"/>
  <c r="N7" i="2"/>
  <c r="M7" i="2"/>
  <c r="L7" i="2"/>
  <c r="J7" i="2"/>
  <c r="H7" i="2"/>
  <c r="G7" i="2"/>
  <c r="Q11" i="2"/>
  <c r="P11" i="2"/>
  <c r="O11" i="2"/>
  <c r="N11" i="2"/>
  <c r="M11" i="2"/>
  <c r="L11" i="2"/>
  <c r="K11" i="2"/>
  <c r="J11" i="2"/>
  <c r="I11" i="2"/>
  <c r="H11" i="2"/>
  <c r="G11" i="2"/>
  <c r="Q9" i="2"/>
  <c r="P9" i="2"/>
  <c r="O9" i="2"/>
  <c r="N9" i="2"/>
  <c r="M9" i="2"/>
  <c r="L9" i="2"/>
  <c r="K9" i="2"/>
  <c r="J9" i="2"/>
  <c r="I9" i="2"/>
  <c r="H9" i="2"/>
  <c r="G9" i="2"/>
  <c r="N3" i="1"/>
  <c r="Y530" i="1" l="1"/>
  <c r="Z530" i="1" s="1"/>
  <c r="L1104" i="1"/>
  <c r="L992" i="1"/>
  <c r="L990" i="1"/>
  <c r="L991" i="1"/>
  <c r="L988" i="1"/>
  <c r="L915" i="1"/>
  <c r="L931" i="1"/>
  <c r="L946" i="1"/>
  <c r="L1037" i="1"/>
  <c r="L1053" i="1"/>
  <c r="L1069" i="1"/>
  <c r="L1080" i="1"/>
  <c r="L1097" i="1"/>
  <c r="L1127" i="1"/>
  <c r="L1142" i="1"/>
  <c r="L1160" i="1"/>
  <c r="L1175" i="1"/>
  <c r="L1189" i="1"/>
  <c r="L1207" i="1"/>
  <c r="L1221" i="1"/>
  <c r="L1235" i="1"/>
  <c r="L1250" i="1"/>
  <c r="L1267" i="1"/>
  <c r="L1284" i="1"/>
  <c r="L1300" i="1"/>
  <c r="L1319" i="1"/>
  <c r="L1332" i="1"/>
  <c r="L1350" i="1"/>
  <c r="L1365" i="1"/>
  <c r="L1038" i="1"/>
  <c r="L975" i="1"/>
  <c r="L1005" i="1"/>
  <c r="L1021" i="1"/>
  <c r="L9" i="1"/>
  <c r="L28" i="1"/>
  <c r="L41" i="1"/>
  <c r="L154" i="1"/>
  <c r="L170" i="1"/>
  <c r="L186" i="1"/>
  <c r="L202" i="1"/>
  <c r="L216" i="1"/>
  <c r="L233" i="1"/>
  <c r="L251" i="1"/>
  <c r="L265" i="1"/>
  <c r="L273" i="1"/>
  <c r="L290" i="1"/>
  <c r="L305" i="1"/>
  <c r="L319" i="1"/>
  <c r="L336" i="1"/>
  <c r="L349" i="1"/>
  <c r="L364" i="1"/>
  <c r="L379" i="1"/>
  <c r="L394" i="1"/>
  <c r="L411" i="1"/>
  <c r="L424" i="1"/>
  <c r="L476" i="1"/>
  <c r="L452" i="1"/>
  <c r="L468" i="1"/>
  <c r="L482" i="1"/>
  <c r="L497" i="1"/>
  <c r="L51" i="1"/>
  <c r="L64" i="1"/>
  <c r="L79" i="1"/>
  <c r="L513" i="1"/>
  <c r="L526" i="1"/>
  <c r="L542" i="1"/>
  <c r="L613" i="1"/>
  <c r="L640" i="1"/>
  <c r="L654" i="1"/>
  <c r="L671" i="1"/>
  <c r="L686" i="1"/>
  <c r="L701" i="1"/>
  <c r="L716" i="1"/>
  <c r="L732" i="1"/>
  <c r="L746" i="1"/>
  <c r="L758" i="1"/>
  <c r="L789" i="1"/>
  <c r="L804" i="1"/>
  <c r="L816" i="1"/>
  <c r="L831" i="1"/>
  <c r="L846" i="1"/>
  <c r="L861" i="1"/>
  <c r="L875" i="1"/>
  <c r="L889" i="1"/>
  <c r="L919" i="1"/>
  <c r="L935" i="1"/>
  <c r="L950" i="1"/>
  <c r="L1039" i="1"/>
  <c r="L1057" i="1"/>
  <c r="L1073" i="1"/>
  <c r="L1088" i="1"/>
  <c r="L1101" i="1"/>
  <c r="L1114" i="1"/>
  <c r="L1130" i="1"/>
  <c r="L1146" i="1"/>
  <c r="L1164" i="1"/>
  <c r="L1178" i="1"/>
  <c r="L1193" i="1"/>
  <c r="L1210" i="1"/>
  <c r="L1224" i="1"/>
  <c r="L1239" i="1"/>
  <c r="L1254" i="1"/>
  <c r="L1271" i="1"/>
  <c r="L1288" i="1"/>
  <c r="L1304" i="1"/>
  <c r="L1320" i="1"/>
  <c r="L1337" i="1"/>
  <c r="L1353" i="1"/>
  <c r="L1369" i="1"/>
  <c r="L962" i="1"/>
  <c r="L979" i="1"/>
  <c r="L994" i="1"/>
  <c r="L1009" i="1"/>
  <c r="L1025" i="1"/>
  <c r="L17" i="1"/>
  <c r="L32" i="1"/>
  <c r="L46" i="1"/>
  <c r="L158" i="1"/>
  <c r="L173" i="1"/>
  <c r="L188" i="1"/>
  <c r="L206" i="1"/>
  <c r="L220" i="1"/>
  <c r="L238" i="1"/>
  <c r="L253" i="1"/>
  <c r="L268" i="1"/>
  <c r="L277" i="1"/>
  <c r="L294" i="1"/>
  <c r="L323" i="1"/>
  <c r="L338" i="1"/>
  <c r="L352" i="1"/>
  <c r="L396" i="1"/>
  <c r="L382" i="1"/>
  <c r="L400" i="1"/>
  <c r="L440" i="1"/>
  <c r="L456" i="1"/>
  <c r="L470" i="1"/>
  <c r="L487" i="1"/>
  <c r="L501" i="1"/>
  <c r="L55" i="1"/>
  <c r="L67" i="1"/>
  <c r="L82" i="1"/>
  <c r="L516" i="1"/>
  <c r="L530" i="1"/>
  <c r="L617" i="1"/>
  <c r="L629" i="1"/>
  <c r="L644" i="1"/>
  <c r="L659" i="1"/>
  <c r="L675" i="1"/>
  <c r="L690" i="1"/>
  <c r="L704" i="1"/>
  <c r="L720" i="1"/>
  <c r="L735" i="1"/>
  <c r="L762" i="1"/>
  <c r="L777" i="1"/>
  <c r="L793" i="1"/>
  <c r="L806" i="1"/>
  <c r="L820" i="1"/>
  <c r="L850" i="1"/>
  <c r="L865" i="1"/>
  <c r="L879" i="1"/>
  <c r="L893" i="1"/>
  <c r="L923" i="1"/>
  <c r="L939" i="1"/>
  <c r="L955" i="1"/>
  <c r="L1045" i="1"/>
  <c r="L1061" i="1"/>
  <c r="L1035" i="1"/>
  <c r="L1091" i="1"/>
  <c r="L1107" i="1"/>
  <c r="L1120" i="1"/>
  <c r="L1134" i="1"/>
  <c r="L1150" i="1"/>
  <c r="L1168" i="1"/>
  <c r="L1182" i="1"/>
  <c r="L1196" i="1"/>
  <c r="L1214" i="1"/>
  <c r="L1229" i="1"/>
  <c r="L1243" i="1"/>
  <c r="L1258" i="1"/>
  <c r="L1275" i="1"/>
  <c r="L1292" i="1"/>
  <c r="L1308" i="1"/>
  <c r="L1324" i="1"/>
  <c r="L1340" i="1"/>
  <c r="L1357" i="1"/>
  <c r="L1373" i="1"/>
  <c r="L968" i="1"/>
  <c r="L983" i="1"/>
  <c r="L998" i="1"/>
  <c r="L1013" i="1"/>
  <c r="L1030" i="1"/>
  <c r="L20" i="1"/>
  <c r="L35" i="1"/>
  <c r="L143" i="1"/>
  <c r="L163" i="1"/>
  <c r="L178" i="1"/>
  <c r="L210" i="1"/>
  <c r="L224" i="1"/>
  <c r="L244" i="1"/>
  <c r="L257" i="1"/>
  <c r="L270" i="1"/>
  <c r="L297" i="1"/>
  <c r="L313" i="1"/>
  <c r="L327" i="1"/>
  <c r="L343" i="1"/>
  <c r="L371" i="1"/>
  <c r="L387" i="1"/>
  <c r="L404" i="1"/>
  <c r="L416" i="1"/>
  <c r="L431" i="1"/>
  <c r="L444" i="1"/>
  <c r="L460" i="1"/>
  <c r="L474" i="1"/>
  <c r="L490" i="1"/>
  <c r="L504" i="1"/>
  <c r="L58" i="1"/>
  <c r="L71" i="1"/>
  <c r="L87" i="1"/>
  <c r="L519" i="1"/>
  <c r="L534" i="1"/>
  <c r="L549" i="1"/>
  <c r="L605" i="1"/>
  <c r="L633" i="1"/>
  <c r="L648" i="1"/>
  <c r="L663" i="1"/>
  <c r="L676" i="1"/>
  <c r="L694" i="1"/>
  <c r="L709" i="1"/>
  <c r="L724" i="1"/>
  <c r="L739" i="1"/>
  <c r="L753" i="1"/>
  <c r="L766" i="1"/>
  <c r="L781" i="1"/>
  <c r="L797" i="1"/>
  <c r="L823" i="1"/>
  <c r="L838" i="1"/>
  <c r="L926" i="1"/>
  <c r="L941" i="1"/>
  <c r="L1031" i="1"/>
  <c r="L1046" i="1"/>
  <c r="L1062" i="1"/>
  <c r="L1078" i="1"/>
  <c r="L1092" i="1"/>
  <c r="L1108" i="1"/>
  <c r="L1119" i="1"/>
  <c r="L1135" i="1"/>
  <c r="L1151" i="1"/>
  <c r="L1169" i="1"/>
  <c r="L1183" i="1"/>
  <c r="L1198" i="1"/>
  <c r="L1215" i="1"/>
  <c r="L1228" i="1"/>
  <c r="L1247" i="1"/>
  <c r="L1259" i="1"/>
  <c r="L1276" i="1"/>
  <c r="L1293" i="1"/>
  <c r="L1309" i="1"/>
  <c r="L1327" i="1"/>
  <c r="L1342" i="1"/>
  <c r="L1359" i="1"/>
  <c r="L971" i="1"/>
  <c r="L1105" i="1"/>
  <c r="L999" i="1"/>
  <c r="L1014" i="1"/>
  <c r="L5" i="1"/>
  <c r="L23" i="1"/>
  <c r="L34" i="1"/>
  <c r="L146" i="1"/>
  <c r="L162" i="1"/>
  <c r="L179" i="1"/>
  <c r="L194" i="1"/>
  <c r="L211" i="1"/>
  <c r="L225" i="1"/>
  <c r="L245" i="1"/>
  <c r="L258" i="1"/>
  <c r="L271" i="1"/>
  <c r="L284" i="1"/>
  <c r="L314" i="1"/>
  <c r="L328" i="1"/>
  <c r="L356" i="1"/>
  <c r="L372" i="1"/>
  <c r="L388" i="1"/>
  <c r="L405" i="1"/>
  <c r="L417" i="1"/>
  <c r="L430" i="1"/>
  <c r="L445" i="1"/>
  <c r="L461" i="1"/>
  <c r="L475" i="1"/>
  <c r="L491" i="1"/>
  <c r="L505" i="1"/>
  <c r="L57" i="1"/>
  <c r="L72" i="1"/>
  <c r="L88" i="1"/>
  <c r="L520" i="1"/>
  <c r="L535" i="1"/>
  <c r="L550" i="1"/>
  <c r="L606" i="1"/>
  <c r="L620" i="1"/>
  <c r="L634" i="1"/>
  <c r="L649" i="1"/>
  <c r="L664" i="1"/>
  <c r="L679" i="1"/>
  <c r="L695" i="1"/>
  <c r="L710" i="1"/>
  <c r="L725" i="1"/>
  <c r="L740" i="1"/>
  <c r="L754" i="1"/>
  <c r="L767" i="1"/>
  <c r="L782" i="1"/>
  <c r="L798" i="1"/>
  <c r="L810" i="1"/>
  <c r="L824" i="1"/>
  <c r="L839" i="1"/>
  <c r="L855" i="1"/>
  <c r="L884" i="1"/>
  <c r="L898" i="1"/>
  <c r="L910" i="1"/>
  <c r="L924" i="1"/>
  <c r="L942" i="1"/>
  <c r="L1158" i="1"/>
  <c r="L1048" i="1"/>
  <c r="L1064" i="1"/>
  <c r="L1077" i="1"/>
  <c r="L1094" i="1"/>
  <c r="L1110" i="1"/>
  <c r="L1137" i="1"/>
  <c r="L1153" i="1"/>
  <c r="L1171" i="1"/>
  <c r="L1185" i="1"/>
  <c r="L1200" i="1"/>
  <c r="L1216" i="1"/>
  <c r="L1230" i="1"/>
  <c r="L1246" i="1"/>
  <c r="L1261" i="1"/>
  <c r="L1278" i="1"/>
  <c r="L1295" i="1"/>
  <c r="L1311" i="1"/>
  <c r="L1326" i="1"/>
  <c r="L1344" i="1"/>
  <c r="L1360" i="1"/>
  <c r="L957" i="1"/>
  <c r="L969" i="1"/>
  <c r="L986" i="1"/>
  <c r="L1000" i="1"/>
  <c r="L7" i="1"/>
  <c r="L22" i="1"/>
  <c r="L37" i="1"/>
  <c r="L151" i="1"/>
  <c r="L165" i="1"/>
  <c r="L181" i="1"/>
  <c r="L197" i="1"/>
  <c r="L227" i="1"/>
  <c r="L246" i="1"/>
  <c r="L260" i="1"/>
  <c r="L237" i="1"/>
  <c r="L285" i="1"/>
  <c r="L299" i="1"/>
  <c r="L315" i="1"/>
  <c r="L330" i="1"/>
  <c r="L344" i="1"/>
  <c r="L357" i="1"/>
  <c r="L374" i="1"/>
  <c r="L390" i="1"/>
  <c r="L406" i="1"/>
  <c r="L419" i="1"/>
  <c r="L433" i="1"/>
  <c r="L447" i="1"/>
  <c r="L462" i="1"/>
  <c r="L478" i="1"/>
  <c r="L493" i="1"/>
  <c r="L507" i="1"/>
  <c r="L60" i="1"/>
  <c r="L74" i="1"/>
  <c r="L90" i="1"/>
  <c r="L521" i="1"/>
  <c r="L537" i="1"/>
  <c r="L594" i="1"/>
  <c r="L608" i="1"/>
  <c r="L622" i="1"/>
  <c r="L636" i="1"/>
  <c r="L651" i="1"/>
  <c r="L666" i="1"/>
  <c r="L681" i="1"/>
  <c r="L697" i="1"/>
  <c r="L712" i="1"/>
  <c r="L727" i="1"/>
  <c r="L742" i="1"/>
  <c r="L755" i="1"/>
  <c r="L769" i="1"/>
  <c r="L784" i="1"/>
  <c r="L800" i="1"/>
  <c r="L812" i="1"/>
  <c r="L826" i="1"/>
  <c r="L841" i="1"/>
  <c r="L916" i="1"/>
  <c r="L938" i="1"/>
  <c r="L1059" i="1"/>
  <c r="L1083" i="1"/>
  <c r="L1102" i="1"/>
  <c r="L1124" i="1"/>
  <c r="L1145" i="1"/>
  <c r="L1172" i="1"/>
  <c r="L1191" i="1"/>
  <c r="L1237" i="1"/>
  <c r="L1257" i="1"/>
  <c r="L1283" i="1"/>
  <c r="L1306" i="1"/>
  <c r="L1330" i="1"/>
  <c r="L1354" i="1"/>
  <c r="L958" i="1"/>
  <c r="L978" i="1"/>
  <c r="L1023" i="1"/>
  <c r="L21" i="1"/>
  <c r="L43" i="1"/>
  <c r="L161" i="1"/>
  <c r="L185" i="1"/>
  <c r="L208" i="1"/>
  <c r="L231" i="1"/>
  <c r="L275" i="1"/>
  <c r="L293" i="1"/>
  <c r="L312" i="1"/>
  <c r="L337" i="1"/>
  <c r="L380" i="1"/>
  <c r="L403" i="1"/>
  <c r="L423" i="1"/>
  <c r="L443" i="1"/>
  <c r="L464" i="1"/>
  <c r="L509" i="1"/>
  <c r="L91" i="1"/>
  <c r="L528" i="1"/>
  <c r="L551" i="1"/>
  <c r="L614" i="1"/>
  <c r="L632" i="1"/>
  <c r="L653" i="1"/>
  <c r="L677" i="1"/>
  <c r="L700" i="1"/>
  <c r="L721" i="1"/>
  <c r="L744" i="1"/>
  <c r="L761" i="1"/>
  <c r="L785" i="1"/>
  <c r="L825" i="1"/>
  <c r="L847" i="1"/>
  <c r="L866" i="1"/>
  <c r="L883" i="1"/>
  <c r="L901" i="1"/>
  <c r="L555" i="1"/>
  <c r="L570" i="1"/>
  <c r="L93" i="1"/>
  <c r="L106" i="1"/>
  <c r="L118" i="1"/>
  <c r="L134" i="1"/>
  <c r="L922" i="1"/>
  <c r="L944" i="1"/>
  <c r="L1040" i="1"/>
  <c r="L1065" i="1"/>
  <c r="L1085" i="1"/>
  <c r="L1109" i="1"/>
  <c r="L1348" i="1"/>
  <c r="L1149" i="1"/>
  <c r="L1195" i="1"/>
  <c r="L1219" i="1"/>
  <c r="L1240" i="1"/>
  <c r="L1263" i="1"/>
  <c r="L1287" i="1"/>
  <c r="L1312" i="1"/>
  <c r="L1335" i="1"/>
  <c r="L1358" i="1"/>
  <c r="L963" i="1"/>
  <c r="L982" i="1"/>
  <c r="L1004" i="1"/>
  <c r="L1027" i="1"/>
  <c r="L26" i="1"/>
  <c r="L47" i="1"/>
  <c r="L167" i="1"/>
  <c r="L190" i="1"/>
  <c r="L213" i="1"/>
  <c r="L236" i="1"/>
  <c r="L259" i="1"/>
  <c r="L278" i="1"/>
  <c r="L296" i="1"/>
  <c r="L318" i="1"/>
  <c r="L340" i="1"/>
  <c r="L361" i="1"/>
  <c r="L384" i="1"/>
  <c r="L407" i="1"/>
  <c r="L448" i="1"/>
  <c r="L469" i="1"/>
  <c r="L492" i="1"/>
  <c r="L52" i="1"/>
  <c r="L70" i="1"/>
  <c r="L512" i="1"/>
  <c r="L532" i="1"/>
  <c r="L597" i="1"/>
  <c r="L618" i="1"/>
  <c r="L638" i="1"/>
  <c r="L658" i="1"/>
  <c r="L683" i="1"/>
  <c r="L703" i="1"/>
  <c r="L726" i="1"/>
  <c r="L747" i="1"/>
  <c r="L765" i="1"/>
  <c r="L788" i="1"/>
  <c r="L808" i="1"/>
  <c r="L829" i="1"/>
  <c r="L851" i="1"/>
  <c r="L869" i="1"/>
  <c r="L885" i="1"/>
  <c r="L904" i="1"/>
  <c r="L558" i="1"/>
  <c r="L573" i="1"/>
  <c r="L588" i="1"/>
  <c r="L96" i="1"/>
  <c r="L1029" i="1"/>
  <c r="L121" i="1"/>
  <c r="L137" i="1"/>
  <c r="L920" i="1"/>
  <c r="L945" i="1"/>
  <c r="L1042" i="1"/>
  <c r="L1066" i="1"/>
  <c r="L1086" i="1"/>
  <c r="L1111" i="1"/>
  <c r="L1128" i="1"/>
  <c r="L1152" i="1"/>
  <c r="L1197" i="1"/>
  <c r="L1220" i="1"/>
  <c r="L1242" i="1"/>
  <c r="L1264" i="1"/>
  <c r="L1291" i="1"/>
  <c r="L1313" i="1"/>
  <c r="L1336" i="1"/>
  <c r="L1361" i="1"/>
  <c r="L964" i="1"/>
  <c r="L984" i="1"/>
  <c r="L1006" i="1"/>
  <c r="L1028" i="1"/>
  <c r="L27" i="1"/>
  <c r="L144" i="1"/>
  <c r="L168" i="1"/>
  <c r="L192" i="1"/>
  <c r="L235" i="1"/>
  <c r="L261" i="1"/>
  <c r="L280" i="1"/>
  <c r="L298" i="1"/>
  <c r="L320" i="1"/>
  <c r="L341" i="1"/>
  <c r="L363" i="1"/>
  <c r="L385" i="1"/>
  <c r="L409" i="1"/>
  <c r="L427" i="1"/>
  <c r="L449" i="1"/>
  <c r="L494" i="1"/>
  <c r="L53" i="1"/>
  <c r="L73" i="1"/>
  <c r="L514" i="1"/>
  <c r="L533" i="1"/>
  <c r="L598" i="1"/>
  <c r="L660" i="1"/>
  <c r="L682" i="1"/>
  <c r="L705" i="1"/>
  <c r="L728" i="1"/>
  <c r="L748" i="1"/>
  <c r="L768" i="1"/>
  <c r="L790" i="1"/>
  <c r="L809" i="1"/>
  <c r="L830" i="1"/>
  <c r="L852" i="1"/>
  <c r="L870" i="1"/>
  <c r="L886" i="1"/>
  <c r="L559" i="1"/>
  <c r="L574" i="1"/>
  <c r="L589" i="1"/>
  <c r="L97" i="1"/>
  <c r="L552" i="1"/>
  <c r="L122" i="1"/>
  <c r="L138" i="1"/>
  <c r="L951" i="1"/>
  <c r="L1049" i="1"/>
  <c r="L1071" i="1"/>
  <c r="L1093" i="1"/>
  <c r="L1133" i="1"/>
  <c r="L1159" i="1"/>
  <c r="L1180" i="1"/>
  <c r="L1203" i="1"/>
  <c r="L1225" i="1"/>
  <c r="L1245" i="1"/>
  <c r="L1270" i="1"/>
  <c r="L1296" i="1"/>
  <c r="L1317" i="1"/>
  <c r="L1343" i="1"/>
  <c r="L1366" i="1"/>
  <c r="L967" i="1"/>
  <c r="L1011" i="1"/>
  <c r="L11" i="1"/>
  <c r="L48" i="1"/>
  <c r="L148" i="1"/>
  <c r="L177" i="1"/>
  <c r="L198" i="1"/>
  <c r="L218" i="1"/>
  <c r="L243" i="1"/>
  <c r="L230" i="1"/>
  <c r="L283" i="1"/>
  <c r="L304" i="1"/>
  <c r="L325" i="1"/>
  <c r="L347" i="1"/>
  <c r="L368" i="1"/>
  <c r="L395" i="1"/>
  <c r="L413" i="1"/>
  <c r="L426" i="1"/>
  <c r="L454" i="1"/>
  <c r="L477" i="1"/>
  <c r="L498" i="1"/>
  <c r="L56" i="1"/>
  <c r="L78" i="1"/>
  <c r="L540" i="1"/>
  <c r="L602" i="1"/>
  <c r="L623" i="1"/>
  <c r="L643" i="1"/>
  <c r="L667" i="1"/>
  <c r="L688" i="1"/>
  <c r="L711" i="1"/>
  <c r="L733" i="1"/>
  <c r="L752" i="1"/>
  <c r="L773" i="1"/>
  <c r="L795" i="1"/>
  <c r="L835" i="1"/>
  <c r="L857" i="1"/>
  <c r="L874" i="1"/>
  <c r="L891" i="1"/>
  <c r="L908" i="1"/>
  <c r="L562" i="1"/>
  <c r="L578" i="1"/>
  <c r="L592" i="1"/>
  <c r="L101" i="1"/>
  <c r="L110" i="1"/>
  <c r="L126" i="1"/>
  <c r="L932" i="1"/>
  <c r="L954" i="1"/>
  <c r="L1052" i="1"/>
  <c r="L1075" i="1"/>
  <c r="L1117" i="1"/>
  <c r="L1139" i="1"/>
  <c r="L1163" i="1"/>
  <c r="L1186" i="1"/>
  <c r="L1208" i="1"/>
  <c r="L1251" i="1"/>
  <c r="L1274" i="1"/>
  <c r="L1299" i="1"/>
  <c r="L1322" i="1"/>
  <c r="L1346" i="1"/>
  <c r="L1370" i="1"/>
  <c r="L973" i="1"/>
  <c r="L993" i="1"/>
  <c r="L1017" i="1"/>
  <c r="L14" i="1"/>
  <c r="L36" i="1"/>
  <c r="L155" i="1"/>
  <c r="L176" i="1"/>
  <c r="L201" i="1"/>
  <c r="L222" i="1"/>
  <c r="L249" i="1"/>
  <c r="L42" i="1"/>
  <c r="L288" i="1"/>
  <c r="L308" i="1"/>
  <c r="L331" i="1"/>
  <c r="L350" i="1"/>
  <c r="L373" i="1"/>
  <c r="L398" i="1"/>
  <c r="L436" i="1"/>
  <c r="L458" i="1"/>
  <c r="L479" i="1"/>
  <c r="L502" i="1"/>
  <c r="L62" i="1"/>
  <c r="L81" i="1"/>
  <c r="L522" i="1"/>
  <c r="L544" i="1"/>
  <c r="L607" i="1"/>
  <c r="L626" i="1"/>
  <c r="L647" i="1"/>
  <c r="L670" i="1"/>
  <c r="L692" i="1"/>
  <c r="L933" i="1"/>
  <c r="L1033" i="1"/>
  <c r="L1054" i="1"/>
  <c r="L1076" i="1"/>
  <c r="L1118" i="1"/>
  <c r="L1140" i="1"/>
  <c r="L1166" i="1"/>
  <c r="L1187" i="1"/>
  <c r="L1209" i="1"/>
  <c r="L1231" i="1"/>
  <c r="L1252" i="1"/>
  <c r="L1277" i="1"/>
  <c r="L1301" i="1"/>
  <c r="L1323" i="1"/>
  <c r="L1347" i="1"/>
  <c r="L1371" i="1"/>
  <c r="L974" i="1"/>
  <c r="L996" i="1"/>
  <c r="L1019" i="1"/>
  <c r="L15" i="1"/>
  <c r="L38" i="1"/>
  <c r="L156" i="1"/>
  <c r="L180" i="1"/>
  <c r="L203" i="1"/>
  <c r="L223" i="1"/>
  <c r="L250" i="1"/>
  <c r="L269" i="1"/>
  <c r="L286" i="1"/>
  <c r="L309" i="1"/>
  <c r="L332" i="1"/>
  <c r="L351" i="1"/>
  <c r="L375" i="1"/>
  <c r="L142" i="1"/>
  <c r="L418" i="1"/>
  <c r="L437" i="1"/>
  <c r="L459" i="1"/>
  <c r="L503" i="1"/>
  <c r="L63" i="1"/>
  <c r="L85" i="1"/>
  <c r="L523" i="1"/>
  <c r="L545" i="1"/>
  <c r="L609" i="1"/>
  <c r="L627" i="1"/>
  <c r="L650" i="1"/>
  <c r="L655" i="1"/>
  <c r="L693" i="1"/>
  <c r="L715" i="1"/>
  <c r="L737" i="1"/>
  <c r="L778" i="1"/>
  <c r="L801" i="1"/>
  <c r="L819" i="1"/>
  <c r="L842" i="1"/>
  <c r="L860" i="1"/>
  <c r="L878" i="1"/>
  <c r="L917" i="1"/>
  <c r="L953" i="1"/>
  <c r="L1067" i="1"/>
  <c r="L1099" i="1"/>
  <c r="L1132" i="1"/>
  <c r="L1173" i="1"/>
  <c r="L1206" i="1"/>
  <c r="L1241" i="1"/>
  <c r="L1281" i="1"/>
  <c r="L1316" i="1"/>
  <c r="L1355" i="1"/>
  <c r="L970" i="1"/>
  <c r="L1007" i="1"/>
  <c r="L18" i="1"/>
  <c r="L149" i="1"/>
  <c r="L187" i="1"/>
  <c r="L221" i="1"/>
  <c r="L262" i="1"/>
  <c r="L291" i="1"/>
  <c r="L324" i="1"/>
  <c r="L358" i="1"/>
  <c r="L393" i="1"/>
  <c r="L428" i="1"/>
  <c r="L463" i="1"/>
  <c r="L496" i="1"/>
  <c r="L68" i="1"/>
  <c r="L599" i="1"/>
  <c r="L630" i="1"/>
  <c r="L665" i="1"/>
  <c r="L763" i="1"/>
  <c r="L796" i="1"/>
  <c r="L822" i="1"/>
  <c r="L856" i="1"/>
  <c r="L881" i="1"/>
  <c r="L905" i="1"/>
  <c r="L564" i="1"/>
  <c r="L584" i="1"/>
  <c r="L98" i="1"/>
  <c r="L112" i="1"/>
  <c r="L132" i="1"/>
  <c r="L927" i="1"/>
  <c r="L1036" i="1"/>
  <c r="L1072" i="1"/>
  <c r="L1106" i="1"/>
  <c r="L1141" i="1"/>
  <c r="L1177" i="1"/>
  <c r="L1213" i="1"/>
  <c r="L1286" i="1"/>
  <c r="L1325" i="1"/>
  <c r="L1363" i="1"/>
  <c r="L977" i="1"/>
  <c r="L1012" i="1"/>
  <c r="L25" i="1"/>
  <c r="L157" i="1"/>
  <c r="L193" i="1"/>
  <c r="L229" i="1"/>
  <c r="L266" i="1"/>
  <c r="L333" i="1"/>
  <c r="L366" i="1"/>
  <c r="L402" i="1"/>
  <c r="L434" i="1"/>
  <c r="L467" i="1"/>
  <c r="L75" i="1"/>
  <c r="L527" i="1"/>
  <c r="L603" i="1"/>
  <c r="L637" i="1"/>
  <c r="L673" i="1"/>
  <c r="L708" i="1"/>
  <c r="L741" i="1"/>
  <c r="L771" i="1"/>
  <c r="L802" i="1"/>
  <c r="L832" i="1"/>
  <c r="L859" i="1"/>
  <c r="L909" i="1"/>
  <c r="L567" i="1"/>
  <c r="L587" i="1"/>
  <c r="L102" i="1"/>
  <c r="L115" i="1"/>
  <c r="L136" i="1"/>
  <c r="L925" i="1"/>
  <c r="L1204" i="1"/>
  <c r="L1074" i="1"/>
  <c r="L985" i="1"/>
  <c r="L1143" i="1"/>
  <c r="L1179" i="1"/>
  <c r="L1217" i="1"/>
  <c r="L1249" i="1"/>
  <c r="L1289" i="1"/>
  <c r="L1328" i="1"/>
  <c r="L1364" i="1"/>
  <c r="L980" i="1"/>
  <c r="L1015" i="1"/>
  <c r="L29" i="1"/>
  <c r="L159" i="1"/>
  <c r="L195" i="1"/>
  <c r="L232" i="1"/>
  <c r="L267" i="1"/>
  <c r="L300" i="1"/>
  <c r="L334" i="1"/>
  <c r="L367" i="1"/>
  <c r="L147" i="1"/>
  <c r="L435" i="1"/>
  <c r="L471" i="1"/>
  <c r="L506" i="1"/>
  <c r="L76" i="1"/>
  <c r="L529" i="1"/>
  <c r="L604" i="1"/>
  <c r="L639" i="1"/>
  <c r="L674" i="1"/>
  <c r="L707" i="1"/>
  <c r="L743" i="1"/>
  <c r="L772" i="1"/>
  <c r="L803" i="1"/>
  <c r="L833" i="1"/>
  <c r="L862" i="1"/>
  <c r="L887" i="1"/>
  <c r="L568" i="1"/>
  <c r="L103" i="1"/>
  <c r="L116" i="1"/>
  <c r="L139" i="1"/>
  <c r="L936" i="1"/>
  <c r="L1047" i="1"/>
  <c r="L1081" i="1"/>
  <c r="L1116" i="1"/>
  <c r="L1154" i="1"/>
  <c r="L1188" i="1"/>
  <c r="L1223" i="1"/>
  <c r="L1260" i="1"/>
  <c r="L1298" i="1"/>
  <c r="L1334" i="1"/>
  <c r="L1374" i="1"/>
  <c r="L989" i="1"/>
  <c r="L1024" i="1"/>
  <c r="L49" i="1"/>
  <c r="L169" i="1"/>
  <c r="L205" i="1"/>
  <c r="L242" i="1"/>
  <c r="L276" i="1"/>
  <c r="L307" i="1"/>
  <c r="L342" i="1"/>
  <c r="L377" i="1"/>
  <c r="L412" i="1"/>
  <c r="L442" i="1"/>
  <c r="L480" i="1"/>
  <c r="L54" i="1"/>
  <c r="L83" i="1"/>
  <c r="L539" i="1"/>
  <c r="L615" i="1"/>
  <c r="L646" i="1"/>
  <c r="L684" i="1"/>
  <c r="L718" i="1"/>
  <c r="L750" i="1"/>
  <c r="L779" i="1"/>
  <c r="L811" i="1"/>
  <c r="L840" i="1"/>
  <c r="L868" i="1"/>
  <c r="L894" i="1"/>
  <c r="L554" i="1"/>
  <c r="L575" i="1"/>
  <c r="L397" i="1"/>
  <c r="L84" i="1"/>
  <c r="L123" i="1"/>
  <c r="L1055" i="1"/>
  <c r="L1090" i="1"/>
  <c r="L1123" i="1"/>
  <c r="L1161" i="1"/>
  <c r="L1194" i="1"/>
  <c r="L1234" i="1"/>
  <c r="L1268" i="1"/>
  <c r="L1305" i="1"/>
  <c r="L1341" i="1"/>
  <c r="L960" i="1"/>
  <c r="L997" i="1"/>
  <c r="L8" i="1"/>
  <c r="L40" i="1"/>
  <c r="L174" i="1"/>
  <c r="L212" i="1"/>
  <c r="L191" i="1"/>
  <c r="L348" i="1"/>
  <c r="L383" i="1"/>
  <c r="L420" i="1"/>
  <c r="L451" i="1"/>
  <c r="L486" i="1"/>
  <c r="L59" i="1"/>
  <c r="L546" i="1"/>
  <c r="L621" i="1"/>
  <c r="L689" i="1"/>
  <c r="L723" i="1"/>
  <c r="L786" i="1"/>
  <c r="L815" i="1"/>
  <c r="L845" i="1"/>
  <c r="L873" i="1"/>
  <c r="L897" i="1"/>
  <c r="L557" i="1"/>
  <c r="L579" i="1"/>
  <c r="L948" i="1"/>
  <c r="L127" i="1"/>
  <c r="L943" i="1"/>
  <c r="L1056" i="1"/>
  <c r="L1087" i="1"/>
  <c r="L1125" i="1"/>
  <c r="L1162" i="1"/>
  <c r="L1199" i="1"/>
  <c r="L1232" i="1"/>
  <c r="L1269" i="1"/>
  <c r="L1307" i="1"/>
  <c r="L1345" i="1"/>
  <c r="L966" i="1"/>
  <c r="L995" i="1"/>
  <c r="L10" i="1"/>
  <c r="L44" i="1"/>
  <c r="L175" i="1"/>
  <c r="L214" i="1"/>
  <c r="L252" i="1"/>
  <c r="L282" i="1"/>
  <c r="L317" i="1"/>
  <c r="L1266" i="1"/>
  <c r="L386" i="1"/>
  <c r="L421" i="1"/>
  <c r="L453" i="1"/>
  <c r="L488" i="1"/>
  <c r="L61" i="1"/>
  <c r="L547" i="1"/>
  <c r="L656" i="1"/>
  <c r="L691" i="1"/>
  <c r="L729" i="1"/>
  <c r="L756" i="1"/>
  <c r="L787" i="1"/>
  <c r="L817" i="1"/>
  <c r="L848" i="1"/>
  <c r="L899" i="1"/>
  <c r="L560" i="1"/>
  <c r="L580" i="1"/>
  <c r="L940" i="1"/>
  <c r="L107" i="1"/>
  <c r="L128" i="1"/>
  <c r="L918" i="1"/>
  <c r="L1051" i="1"/>
  <c r="L1112" i="1"/>
  <c r="L1167" i="1"/>
  <c r="L1282" i="1"/>
  <c r="L1339" i="1"/>
  <c r="L981" i="1"/>
  <c r="L12" i="1"/>
  <c r="L166" i="1"/>
  <c r="L226" i="1"/>
  <c r="L279" i="1"/>
  <c r="L335" i="1"/>
  <c r="L391" i="1"/>
  <c r="L441" i="1"/>
  <c r="L499" i="1"/>
  <c r="L92" i="1"/>
  <c r="L610" i="1"/>
  <c r="L661" i="1"/>
  <c r="L717" i="1"/>
  <c r="L764" i="1"/>
  <c r="L814" i="1"/>
  <c r="L863" i="1"/>
  <c r="L902" i="1"/>
  <c r="L572" i="1"/>
  <c r="L99" i="1"/>
  <c r="L125" i="1"/>
  <c r="L930" i="1"/>
  <c r="L1063" i="1"/>
  <c r="L1121" i="1"/>
  <c r="L1176" i="1"/>
  <c r="L1233" i="1"/>
  <c r="L1294" i="1"/>
  <c r="L1352" i="1"/>
  <c r="L24" i="1"/>
  <c r="L182" i="1"/>
  <c r="L240" i="1"/>
  <c r="L289" i="1"/>
  <c r="L345" i="1"/>
  <c r="L401" i="1"/>
  <c r="L455" i="1"/>
  <c r="L510" i="1"/>
  <c r="L518" i="1"/>
  <c r="L616" i="1"/>
  <c r="L669" i="1"/>
  <c r="L730" i="1"/>
  <c r="L775" i="1"/>
  <c r="L821" i="1"/>
  <c r="L871" i="1"/>
  <c r="L907" i="1"/>
  <c r="L581" i="1"/>
  <c r="L105" i="1"/>
  <c r="L131" i="1"/>
  <c r="L934" i="1"/>
  <c r="L1068" i="1"/>
  <c r="L1122" i="1"/>
  <c r="L1181" i="1"/>
  <c r="L1236" i="1"/>
  <c r="L1297" i="1"/>
  <c r="L1356" i="1"/>
  <c r="L30" i="1"/>
  <c r="L183" i="1"/>
  <c r="L241" i="1"/>
  <c r="L292" i="1"/>
  <c r="L346" i="1"/>
  <c r="L408" i="1"/>
  <c r="L457" i="1"/>
  <c r="L511" i="1"/>
  <c r="L524" i="1"/>
  <c r="L619" i="1"/>
  <c r="L672" i="1"/>
  <c r="L731" i="1"/>
  <c r="L776" i="1"/>
  <c r="L827" i="1"/>
  <c r="L872" i="1"/>
  <c r="L911" i="1"/>
  <c r="L582" i="1"/>
  <c r="L239" i="1"/>
  <c r="L133" i="1"/>
  <c r="L949" i="1"/>
  <c r="L1136" i="1"/>
  <c r="L1192" i="1"/>
  <c r="L1253" i="1"/>
  <c r="L1314" i="1"/>
  <c r="L1372" i="1"/>
  <c r="L1008" i="1"/>
  <c r="L50" i="1"/>
  <c r="L199" i="1"/>
  <c r="L255" i="1"/>
  <c r="L306" i="1"/>
  <c r="L362" i="1"/>
  <c r="L415" i="1"/>
  <c r="L472" i="1"/>
  <c r="L65" i="1"/>
  <c r="L538" i="1"/>
  <c r="L631" i="1"/>
  <c r="L687" i="1"/>
  <c r="L745" i="1"/>
  <c r="L792" i="1"/>
  <c r="L837" i="1"/>
  <c r="L882" i="1"/>
  <c r="L556" i="1"/>
  <c r="L590" i="1"/>
  <c r="L109" i="1"/>
  <c r="L1032" i="1"/>
  <c r="L1095" i="1"/>
  <c r="L1147" i="1"/>
  <c r="L1205" i="1"/>
  <c r="L1262" i="1"/>
  <c r="L1321" i="1"/>
  <c r="L961" i="1"/>
  <c r="L1020" i="1"/>
  <c r="L150" i="1"/>
  <c r="L207" i="1"/>
  <c r="L264" i="1"/>
  <c r="L353" i="1"/>
  <c r="L370" i="1"/>
  <c r="L425" i="1"/>
  <c r="L484" i="1"/>
  <c r="L77" i="1"/>
  <c r="L548" i="1"/>
  <c r="L642" i="1"/>
  <c r="L699" i="1"/>
  <c r="L751" i="1"/>
  <c r="L849" i="1"/>
  <c r="L890" i="1"/>
  <c r="L563" i="1"/>
  <c r="L114" i="1"/>
  <c r="L1041" i="1"/>
  <c r="L1096" i="1"/>
  <c r="L1148" i="1"/>
  <c r="L1211" i="1"/>
  <c r="L1265" i="1"/>
  <c r="L1329" i="1"/>
  <c r="L965" i="1"/>
  <c r="L1022" i="1"/>
  <c r="L152" i="1"/>
  <c r="L209" i="1"/>
  <c r="L321" i="1"/>
  <c r="L376" i="1"/>
  <c r="L429" i="1"/>
  <c r="L485" i="1"/>
  <c r="L595" i="1"/>
  <c r="L645" i="1"/>
  <c r="L702" i="1"/>
  <c r="L853" i="1"/>
  <c r="L892" i="1"/>
  <c r="L565" i="1"/>
  <c r="L1280" i="1"/>
  <c r="L117" i="1"/>
  <c r="L921" i="1"/>
  <c r="L1089" i="1"/>
  <c r="L1184" i="1"/>
  <c r="L1273" i="1"/>
  <c r="L1368" i="1"/>
  <c r="L16" i="1"/>
  <c r="L204" i="1"/>
  <c r="L295" i="1"/>
  <c r="L381" i="1"/>
  <c r="L466" i="1"/>
  <c r="L515" i="1"/>
  <c r="L641" i="1"/>
  <c r="L734" i="1"/>
  <c r="L807" i="1"/>
  <c r="L880" i="1"/>
  <c r="L576" i="1"/>
  <c r="L113" i="1"/>
  <c r="L1103" i="1"/>
  <c r="L1201" i="1"/>
  <c r="L1290" i="1"/>
  <c r="L972" i="1"/>
  <c r="L33" i="1"/>
  <c r="L219" i="1"/>
  <c r="L310" i="1"/>
  <c r="L399" i="1"/>
  <c r="L489" i="1"/>
  <c r="L531" i="1"/>
  <c r="L657" i="1"/>
  <c r="L895" i="1"/>
  <c r="L585" i="1"/>
  <c r="L124" i="1"/>
  <c r="L947" i="1"/>
  <c r="L1113" i="1"/>
  <c r="L1202" i="1"/>
  <c r="L1302" i="1"/>
  <c r="L39" i="1"/>
  <c r="L228" i="1"/>
  <c r="L311" i="1"/>
  <c r="L410" i="1"/>
  <c r="L536" i="1"/>
  <c r="L662" i="1"/>
  <c r="L749" i="1"/>
  <c r="L828" i="1"/>
  <c r="L896" i="1"/>
  <c r="L586" i="1"/>
  <c r="L129" i="1"/>
  <c r="L1043" i="1"/>
  <c r="L1131" i="1"/>
  <c r="L1226" i="1"/>
  <c r="L1318" i="1"/>
  <c r="L1001" i="1"/>
  <c r="L160" i="1"/>
  <c r="L254" i="1"/>
  <c r="L303" i="1"/>
  <c r="L481" i="1"/>
  <c r="L600" i="1"/>
  <c r="L685" i="1"/>
  <c r="L770" i="1"/>
  <c r="L844" i="1"/>
  <c r="L912" i="1"/>
  <c r="L94" i="1"/>
  <c r="L141" i="1"/>
  <c r="L1060" i="1"/>
  <c r="L1155" i="1"/>
  <c r="L1248" i="1"/>
  <c r="L1338" i="1"/>
  <c r="L1010" i="1"/>
  <c r="L172" i="1"/>
  <c r="L354" i="1"/>
  <c r="L439" i="1"/>
  <c r="L66" i="1"/>
  <c r="L612" i="1"/>
  <c r="L706" i="1"/>
  <c r="L783" i="1"/>
  <c r="L858" i="1"/>
  <c r="L561" i="1"/>
  <c r="L104" i="1"/>
  <c r="L1070" i="1"/>
  <c r="L1156" i="1"/>
  <c r="L1244" i="1"/>
  <c r="L1349" i="1"/>
  <c r="L1018" i="1"/>
  <c r="L184" i="1"/>
  <c r="L274" i="1"/>
  <c r="L355" i="1"/>
  <c r="L446" i="1"/>
  <c r="L69" i="1"/>
  <c r="L624" i="1"/>
  <c r="L713" i="1"/>
  <c r="L791" i="1"/>
  <c r="L864" i="1"/>
  <c r="L1157" i="1"/>
  <c r="L1126" i="1"/>
  <c r="L1272" i="1"/>
  <c r="L1002" i="1"/>
  <c r="L217" i="1"/>
  <c r="L365" i="1"/>
  <c r="L500" i="1"/>
  <c r="L635" i="1"/>
  <c r="L774" i="1"/>
  <c r="L888" i="1"/>
  <c r="L316" i="1"/>
  <c r="L913" i="1"/>
  <c r="L1129" i="1"/>
  <c r="L1279" i="1"/>
  <c r="L1003" i="1"/>
  <c r="L234" i="1"/>
  <c r="L369" i="1"/>
  <c r="L508" i="1"/>
  <c r="L929" i="1"/>
  <c r="L1144" i="1"/>
  <c r="L1303" i="1"/>
  <c r="L6" i="1"/>
  <c r="L248" i="1"/>
  <c r="L389" i="1"/>
  <c r="L668" i="1"/>
  <c r="L799" i="1"/>
  <c r="L906" i="1"/>
  <c r="L119" i="1"/>
  <c r="L937" i="1"/>
  <c r="L1165" i="1"/>
  <c r="L1310" i="1"/>
  <c r="L952" i="1"/>
  <c r="L1170" i="1"/>
  <c r="L1315" i="1"/>
  <c r="L19" i="1"/>
  <c r="L263" i="1"/>
  <c r="L86" i="1"/>
  <c r="L1034" i="1"/>
  <c r="L1174" i="1"/>
  <c r="L1331" i="1"/>
  <c r="L31" i="1"/>
  <c r="L272" i="1"/>
  <c r="L414" i="1"/>
  <c r="L89" i="1"/>
  <c r="L696" i="1"/>
  <c r="L818" i="1"/>
  <c r="L566" i="1"/>
  <c r="L135" i="1"/>
  <c r="L1044" i="1"/>
  <c r="L1016" i="1"/>
  <c r="L1333" i="1"/>
  <c r="L45" i="1"/>
  <c r="L281" i="1"/>
  <c r="L422" i="1"/>
  <c r="L517" i="1"/>
  <c r="L698" i="1"/>
  <c r="L834" i="1"/>
  <c r="L569" i="1"/>
  <c r="L140" i="1"/>
  <c r="L1050" i="1"/>
  <c r="L1190" i="1"/>
  <c r="L1351" i="1"/>
  <c r="L145" i="1"/>
  <c r="L287" i="1"/>
  <c r="L432" i="1"/>
  <c r="L525" i="1"/>
  <c r="L714" i="1"/>
  <c r="L836" i="1"/>
  <c r="L571" i="1"/>
  <c r="L1058" i="1"/>
  <c r="L1212" i="1"/>
  <c r="L1362" i="1"/>
  <c r="L153" i="1"/>
  <c r="L301" i="1"/>
  <c r="L438" i="1"/>
  <c r="L1082" i="1"/>
  <c r="L1222" i="1"/>
  <c r="L956" i="1"/>
  <c r="L171" i="1"/>
  <c r="L322" i="1"/>
  <c r="L596" i="1"/>
  <c r="L736" i="1"/>
  <c r="L591" i="1"/>
  <c r="L1084" i="1"/>
  <c r="L1227" i="1"/>
  <c r="L959" i="1"/>
  <c r="L189" i="1"/>
  <c r="L326" i="1"/>
  <c r="L465" i="1"/>
  <c r="L601" i="1"/>
  <c r="L1098" i="1"/>
  <c r="L1238" i="1"/>
  <c r="L1100" i="1"/>
  <c r="L1255" i="1"/>
  <c r="L987" i="1"/>
  <c r="L200" i="1"/>
  <c r="L339" i="1"/>
  <c r="L483" i="1"/>
  <c r="L625" i="1"/>
  <c r="L759" i="1"/>
  <c r="L877" i="1"/>
  <c r="L95" i="1"/>
  <c r="L1115" i="1"/>
  <c r="L1256" i="1"/>
  <c r="L215" i="1"/>
  <c r="L360" i="1"/>
  <c r="L495" i="1"/>
  <c r="L628" i="1"/>
  <c r="L760" i="1"/>
  <c r="L100" i="1"/>
  <c r="L914" i="1"/>
  <c r="L392" i="1"/>
  <c r="L780" i="1"/>
  <c r="L108" i="1"/>
  <c r="L1218" i="1"/>
  <c r="L813" i="1"/>
  <c r="L130" i="1"/>
  <c r="L976" i="1"/>
  <c r="L543" i="1"/>
  <c r="L867" i="1"/>
  <c r="L1026" i="1"/>
  <c r="L611" i="1"/>
  <c r="L876" i="1"/>
  <c r="L13" i="1"/>
  <c r="L652" i="1"/>
  <c r="L900" i="1"/>
  <c r="L247" i="1"/>
  <c r="L680" i="1"/>
  <c r="L329" i="1"/>
  <c r="L738" i="1"/>
  <c r="L593" i="1"/>
  <c r="L378" i="1"/>
  <c r="L757" i="1"/>
  <c r="L928" i="1"/>
  <c r="L1079" i="1"/>
  <c r="L794" i="1"/>
  <c r="L1138" i="1"/>
  <c r="L805" i="1"/>
  <c r="L1285" i="1"/>
  <c r="L843" i="1"/>
  <c r="L1367" i="1"/>
  <c r="L854" i="1"/>
  <c r="L164" i="1"/>
  <c r="L903" i="1"/>
  <c r="L196" i="1"/>
  <c r="L553" i="1"/>
  <c r="L256" i="1"/>
  <c r="L577" i="1"/>
  <c r="L302" i="1"/>
  <c r="L583" i="1"/>
  <c r="L450" i="1"/>
  <c r="L111" i="1"/>
  <c r="L473" i="1"/>
  <c r="L120" i="1"/>
  <c r="L80" i="1"/>
  <c r="L541" i="1"/>
  <c r="L678" i="1"/>
  <c r="L719" i="1"/>
  <c r="L722" i="1"/>
  <c r="Y531" i="1" l="1"/>
  <c r="Z531" i="1" s="1"/>
  <c r="R396" i="1"/>
  <c r="R353" i="1"/>
  <c r="R230" i="1"/>
  <c r="R49" i="1"/>
  <c r="R394" i="1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T20" i="2"/>
  <c r="U20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38" i="2"/>
  <c r="U38" i="2"/>
  <c r="T39" i="2"/>
  <c r="U39" i="2"/>
  <c r="T40" i="2"/>
  <c r="U40" i="2"/>
  <c r="T41" i="2"/>
  <c r="U41" i="2"/>
  <c r="T42" i="2"/>
  <c r="U42" i="2"/>
  <c r="T43" i="2"/>
  <c r="U43" i="2"/>
  <c r="T44" i="2"/>
  <c r="U44" i="2"/>
  <c r="T45" i="2"/>
  <c r="U45" i="2"/>
  <c r="T46" i="2"/>
  <c r="U46" i="2"/>
  <c r="T47" i="2"/>
  <c r="U47" i="2"/>
  <c r="T48" i="2"/>
  <c r="U48" i="2"/>
  <c r="T49" i="2"/>
  <c r="U49" i="2"/>
  <c r="T50" i="2"/>
  <c r="U50" i="2"/>
  <c r="T51" i="2"/>
  <c r="U51" i="2"/>
  <c r="T52" i="2"/>
  <c r="U52" i="2"/>
  <c r="T53" i="2"/>
  <c r="U53" i="2"/>
  <c r="T54" i="2"/>
  <c r="U54" i="2"/>
  <c r="T55" i="2"/>
  <c r="U55" i="2"/>
  <c r="T56" i="2"/>
  <c r="U56" i="2"/>
  <c r="T57" i="2"/>
  <c r="U57" i="2"/>
  <c r="T58" i="2"/>
  <c r="U58" i="2"/>
  <c r="T59" i="2"/>
  <c r="U59" i="2"/>
  <c r="T60" i="2"/>
  <c r="U60" i="2"/>
  <c r="T61" i="2"/>
  <c r="U61" i="2"/>
  <c r="T62" i="2"/>
  <c r="U62" i="2"/>
  <c r="T63" i="2"/>
  <c r="U63" i="2"/>
  <c r="T64" i="2"/>
  <c r="U64" i="2"/>
  <c r="T65" i="2"/>
  <c r="U65" i="2"/>
  <c r="T66" i="2"/>
  <c r="U66" i="2"/>
  <c r="T67" i="2"/>
  <c r="U67" i="2"/>
  <c r="T68" i="2"/>
  <c r="U68" i="2"/>
  <c r="T69" i="2"/>
  <c r="U69" i="2"/>
  <c r="T70" i="2"/>
  <c r="U70" i="2"/>
  <c r="T71" i="2"/>
  <c r="U71" i="2"/>
  <c r="T72" i="2"/>
  <c r="U72" i="2"/>
  <c r="T73" i="2"/>
  <c r="U73" i="2"/>
  <c r="T74" i="2"/>
  <c r="U74" i="2"/>
  <c r="T75" i="2"/>
  <c r="U75" i="2"/>
  <c r="T76" i="2"/>
  <c r="U76" i="2"/>
  <c r="T77" i="2"/>
  <c r="U77" i="2"/>
  <c r="T78" i="2"/>
  <c r="U78" i="2"/>
  <c r="T79" i="2"/>
  <c r="U79" i="2"/>
  <c r="T80" i="2"/>
  <c r="U80" i="2"/>
  <c r="T81" i="2"/>
  <c r="U81" i="2"/>
  <c r="T82" i="2"/>
  <c r="U82" i="2"/>
  <c r="T83" i="2"/>
  <c r="U83" i="2"/>
  <c r="T84" i="2"/>
  <c r="U84" i="2"/>
  <c r="T85" i="2"/>
  <c r="U85" i="2"/>
  <c r="T86" i="2"/>
  <c r="U86" i="2"/>
  <c r="T87" i="2"/>
  <c r="U87" i="2"/>
  <c r="T88" i="2"/>
  <c r="U88" i="2"/>
  <c r="T89" i="2"/>
  <c r="U89" i="2"/>
  <c r="T90" i="2"/>
  <c r="U90" i="2"/>
  <c r="T91" i="2"/>
  <c r="U91" i="2"/>
  <c r="T92" i="2"/>
  <c r="U92" i="2"/>
  <c r="T93" i="2"/>
  <c r="U93" i="2"/>
  <c r="T94" i="2"/>
  <c r="U94" i="2"/>
  <c r="T95" i="2"/>
  <c r="U95" i="2"/>
  <c r="T96" i="2"/>
  <c r="U96" i="2"/>
  <c r="T97" i="2"/>
  <c r="U97" i="2"/>
  <c r="T98" i="2"/>
  <c r="U98" i="2"/>
  <c r="T99" i="2"/>
  <c r="U99" i="2"/>
  <c r="T100" i="2"/>
  <c r="U100" i="2"/>
  <c r="T101" i="2"/>
  <c r="U101" i="2"/>
  <c r="T102" i="2"/>
  <c r="U102" i="2"/>
  <c r="T103" i="2"/>
  <c r="U103" i="2"/>
  <c r="T104" i="2"/>
  <c r="U104" i="2"/>
  <c r="T105" i="2"/>
  <c r="U105" i="2"/>
  <c r="T106" i="2"/>
  <c r="U106" i="2"/>
  <c r="T107" i="2"/>
  <c r="U107" i="2"/>
  <c r="T108" i="2"/>
  <c r="U108" i="2"/>
  <c r="T109" i="2"/>
  <c r="U109" i="2"/>
  <c r="T110" i="2"/>
  <c r="U110" i="2"/>
  <c r="T111" i="2"/>
  <c r="U111" i="2"/>
  <c r="T112" i="2"/>
  <c r="U112" i="2"/>
  <c r="T113" i="2"/>
  <c r="U113" i="2"/>
  <c r="T114" i="2"/>
  <c r="U114" i="2"/>
  <c r="T115" i="2"/>
  <c r="U115" i="2"/>
  <c r="T116" i="2"/>
  <c r="U116" i="2"/>
  <c r="T117" i="2"/>
  <c r="U117" i="2"/>
  <c r="T118" i="2"/>
  <c r="U118" i="2"/>
  <c r="T119" i="2"/>
  <c r="U119" i="2"/>
  <c r="T120" i="2"/>
  <c r="U120" i="2"/>
  <c r="T121" i="2"/>
  <c r="U121" i="2"/>
  <c r="T122" i="2"/>
  <c r="U122" i="2"/>
  <c r="T123" i="2"/>
  <c r="U123" i="2"/>
  <c r="T124" i="2"/>
  <c r="U124" i="2"/>
  <c r="T125" i="2"/>
  <c r="U125" i="2"/>
  <c r="T126" i="2"/>
  <c r="U126" i="2"/>
  <c r="T127" i="2"/>
  <c r="U127" i="2"/>
  <c r="T128" i="2"/>
  <c r="U128" i="2"/>
  <c r="T129" i="2"/>
  <c r="U129" i="2"/>
  <c r="T130" i="2"/>
  <c r="U130" i="2"/>
  <c r="T131" i="2"/>
  <c r="U131" i="2"/>
  <c r="T132" i="2"/>
  <c r="U132" i="2"/>
  <c r="T133" i="2"/>
  <c r="U133" i="2"/>
  <c r="T134" i="2"/>
  <c r="U134" i="2"/>
  <c r="T135" i="2"/>
  <c r="U135" i="2"/>
  <c r="T136" i="2"/>
  <c r="U136" i="2"/>
  <c r="T137" i="2"/>
  <c r="U137" i="2"/>
  <c r="T138" i="2"/>
  <c r="U138" i="2"/>
  <c r="T139" i="2"/>
  <c r="U139" i="2"/>
  <c r="T140" i="2"/>
  <c r="U140" i="2"/>
  <c r="T141" i="2"/>
  <c r="U141" i="2"/>
  <c r="T142" i="2"/>
  <c r="U142" i="2"/>
  <c r="T143" i="2"/>
  <c r="U143" i="2"/>
  <c r="T144" i="2"/>
  <c r="U144" i="2"/>
  <c r="T145" i="2"/>
  <c r="U145" i="2"/>
  <c r="T146" i="2"/>
  <c r="U146" i="2"/>
  <c r="T147" i="2"/>
  <c r="U147" i="2"/>
  <c r="T148" i="2"/>
  <c r="U148" i="2"/>
  <c r="T149" i="2"/>
  <c r="U149" i="2"/>
  <c r="T150" i="2"/>
  <c r="U150" i="2"/>
  <c r="T151" i="2"/>
  <c r="U151" i="2"/>
  <c r="T152" i="2"/>
  <c r="U152" i="2"/>
  <c r="T153" i="2"/>
  <c r="U153" i="2"/>
  <c r="T154" i="2"/>
  <c r="U154" i="2"/>
  <c r="T155" i="2"/>
  <c r="U155" i="2"/>
  <c r="T156" i="2"/>
  <c r="U156" i="2"/>
  <c r="T157" i="2"/>
  <c r="U157" i="2"/>
  <c r="T158" i="2"/>
  <c r="U158" i="2"/>
  <c r="T159" i="2"/>
  <c r="U159" i="2"/>
  <c r="T160" i="2"/>
  <c r="U160" i="2"/>
  <c r="T161" i="2"/>
  <c r="U161" i="2"/>
  <c r="T162" i="2"/>
  <c r="U162" i="2"/>
  <c r="T163" i="2"/>
  <c r="U163" i="2"/>
  <c r="T164" i="2"/>
  <c r="U164" i="2"/>
  <c r="T165" i="2"/>
  <c r="U165" i="2"/>
  <c r="T166" i="2"/>
  <c r="U166" i="2"/>
  <c r="T167" i="2"/>
  <c r="U167" i="2"/>
  <c r="T168" i="2"/>
  <c r="U168" i="2"/>
  <c r="T169" i="2"/>
  <c r="U169" i="2"/>
  <c r="T170" i="2"/>
  <c r="U170" i="2"/>
  <c r="T171" i="2"/>
  <c r="U171" i="2"/>
  <c r="T172" i="2"/>
  <c r="U172" i="2"/>
  <c r="T173" i="2"/>
  <c r="U173" i="2"/>
  <c r="T174" i="2"/>
  <c r="U174" i="2"/>
  <c r="T175" i="2"/>
  <c r="U175" i="2"/>
  <c r="T176" i="2"/>
  <c r="U176" i="2"/>
  <c r="T177" i="2"/>
  <c r="U177" i="2"/>
  <c r="T178" i="2"/>
  <c r="U178" i="2"/>
  <c r="T179" i="2"/>
  <c r="U179" i="2"/>
  <c r="T180" i="2"/>
  <c r="U180" i="2"/>
  <c r="T181" i="2"/>
  <c r="U181" i="2"/>
  <c r="T182" i="2"/>
  <c r="U182" i="2"/>
  <c r="T183" i="2"/>
  <c r="U183" i="2"/>
  <c r="T184" i="2"/>
  <c r="U184" i="2"/>
  <c r="T185" i="2"/>
  <c r="U185" i="2"/>
  <c r="T186" i="2"/>
  <c r="U186" i="2"/>
  <c r="T187" i="2"/>
  <c r="U187" i="2"/>
  <c r="T188" i="2"/>
  <c r="U188" i="2"/>
  <c r="T189" i="2"/>
  <c r="U189" i="2"/>
  <c r="T190" i="2"/>
  <c r="U190" i="2"/>
  <c r="T191" i="2"/>
  <c r="U191" i="2"/>
  <c r="T192" i="2"/>
  <c r="U192" i="2"/>
  <c r="T193" i="2"/>
  <c r="U193" i="2"/>
  <c r="T194" i="2"/>
  <c r="U194" i="2"/>
  <c r="T195" i="2"/>
  <c r="U195" i="2"/>
  <c r="T196" i="2"/>
  <c r="U196" i="2"/>
  <c r="T197" i="2"/>
  <c r="U197" i="2"/>
  <c r="T198" i="2"/>
  <c r="U198" i="2"/>
  <c r="T199" i="2"/>
  <c r="U199" i="2"/>
  <c r="T200" i="2"/>
  <c r="U200" i="2"/>
  <c r="T201" i="2"/>
  <c r="U201" i="2"/>
  <c r="T202" i="2"/>
  <c r="U202" i="2"/>
  <c r="T203" i="2"/>
  <c r="U203" i="2"/>
  <c r="T204" i="2"/>
  <c r="U204" i="2"/>
  <c r="T205" i="2"/>
  <c r="U205" i="2"/>
  <c r="T206" i="2"/>
  <c r="U206" i="2"/>
  <c r="T207" i="2"/>
  <c r="U207" i="2"/>
  <c r="T208" i="2"/>
  <c r="U208" i="2"/>
  <c r="T209" i="2"/>
  <c r="U209" i="2"/>
  <c r="T210" i="2"/>
  <c r="U210" i="2"/>
  <c r="T211" i="2"/>
  <c r="U211" i="2"/>
  <c r="T212" i="2"/>
  <c r="U212" i="2"/>
  <c r="T213" i="2"/>
  <c r="U213" i="2"/>
  <c r="T214" i="2"/>
  <c r="U214" i="2"/>
  <c r="T215" i="2"/>
  <c r="U215" i="2"/>
  <c r="T216" i="2"/>
  <c r="U216" i="2"/>
  <c r="T217" i="2"/>
  <c r="U217" i="2"/>
  <c r="T218" i="2"/>
  <c r="U218" i="2"/>
  <c r="T219" i="2"/>
  <c r="U219" i="2"/>
  <c r="T220" i="2"/>
  <c r="U220" i="2"/>
  <c r="T221" i="2"/>
  <c r="U221" i="2"/>
  <c r="T222" i="2"/>
  <c r="U222" i="2"/>
  <c r="T223" i="2"/>
  <c r="U223" i="2"/>
  <c r="T224" i="2"/>
  <c r="U224" i="2"/>
  <c r="T225" i="2"/>
  <c r="U225" i="2"/>
  <c r="T226" i="2"/>
  <c r="U226" i="2"/>
  <c r="T227" i="2"/>
  <c r="U227" i="2"/>
  <c r="T228" i="2"/>
  <c r="U228" i="2"/>
  <c r="T229" i="2"/>
  <c r="U229" i="2"/>
  <c r="T230" i="2"/>
  <c r="U230" i="2"/>
  <c r="T231" i="2"/>
  <c r="U231" i="2"/>
  <c r="T232" i="2"/>
  <c r="U232" i="2"/>
  <c r="T233" i="2"/>
  <c r="U233" i="2"/>
  <c r="T234" i="2"/>
  <c r="U234" i="2"/>
  <c r="T235" i="2"/>
  <c r="U235" i="2"/>
  <c r="T236" i="2"/>
  <c r="U236" i="2"/>
  <c r="T237" i="2"/>
  <c r="U237" i="2"/>
  <c r="T238" i="2"/>
  <c r="U238" i="2"/>
  <c r="T239" i="2"/>
  <c r="U239" i="2"/>
  <c r="T240" i="2"/>
  <c r="U240" i="2"/>
  <c r="T241" i="2"/>
  <c r="U241" i="2"/>
  <c r="T242" i="2"/>
  <c r="U242" i="2"/>
  <c r="T243" i="2"/>
  <c r="U243" i="2"/>
  <c r="T244" i="2"/>
  <c r="U244" i="2"/>
  <c r="T245" i="2"/>
  <c r="U245" i="2"/>
  <c r="T246" i="2"/>
  <c r="U246" i="2"/>
  <c r="T247" i="2"/>
  <c r="U247" i="2"/>
  <c r="T248" i="2"/>
  <c r="U248" i="2"/>
  <c r="T249" i="2"/>
  <c r="U249" i="2"/>
  <c r="T250" i="2"/>
  <c r="U250" i="2"/>
  <c r="T251" i="2"/>
  <c r="U251" i="2"/>
  <c r="T252" i="2"/>
  <c r="U252" i="2"/>
  <c r="T253" i="2"/>
  <c r="U253" i="2"/>
  <c r="T254" i="2"/>
  <c r="U254" i="2"/>
  <c r="T255" i="2"/>
  <c r="U255" i="2"/>
  <c r="T256" i="2"/>
  <c r="U256" i="2"/>
  <c r="T257" i="2"/>
  <c r="U257" i="2"/>
  <c r="T258" i="2"/>
  <c r="U258" i="2"/>
  <c r="T259" i="2"/>
  <c r="U259" i="2"/>
  <c r="T260" i="2"/>
  <c r="U260" i="2"/>
  <c r="T261" i="2"/>
  <c r="U261" i="2"/>
  <c r="T262" i="2"/>
  <c r="U262" i="2"/>
  <c r="T263" i="2"/>
  <c r="U263" i="2"/>
  <c r="T264" i="2"/>
  <c r="U264" i="2"/>
  <c r="T265" i="2"/>
  <c r="U265" i="2"/>
  <c r="T266" i="2"/>
  <c r="U266" i="2"/>
  <c r="T267" i="2"/>
  <c r="U267" i="2"/>
  <c r="T268" i="2"/>
  <c r="U268" i="2"/>
  <c r="T269" i="2"/>
  <c r="U269" i="2"/>
  <c r="T270" i="2"/>
  <c r="U270" i="2"/>
  <c r="T271" i="2"/>
  <c r="U271" i="2"/>
  <c r="T272" i="2"/>
  <c r="U272" i="2"/>
  <c r="T273" i="2"/>
  <c r="U273" i="2"/>
  <c r="T274" i="2"/>
  <c r="U274" i="2"/>
  <c r="T275" i="2"/>
  <c r="U275" i="2"/>
  <c r="T276" i="2"/>
  <c r="U276" i="2"/>
  <c r="T277" i="2"/>
  <c r="U277" i="2"/>
  <c r="T278" i="2"/>
  <c r="U278" i="2"/>
  <c r="T279" i="2"/>
  <c r="U279" i="2"/>
  <c r="T280" i="2"/>
  <c r="U280" i="2"/>
  <c r="T281" i="2"/>
  <c r="U281" i="2"/>
  <c r="T282" i="2"/>
  <c r="U282" i="2"/>
  <c r="T283" i="2"/>
  <c r="U283" i="2"/>
  <c r="T284" i="2"/>
  <c r="U284" i="2"/>
  <c r="T285" i="2"/>
  <c r="U285" i="2"/>
  <c r="T286" i="2"/>
  <c r="U286" i="2"/>
  <c r="T287" i="2"/>
  <c r="U287" i="2"/>
  <c r="T288" i="2"/>
  <c r="U288" i="2"/>
  <c r="T289" i="2"/>
  <c r="U289" i="2"/>
  <c r="T290" i="2"/>
  <c r="U290" i="2"/>
  <c r="T291" i="2"/>
  <c r="U291" i="2"/>
  <c r="T292" i="2"/>
  <c r="U292" i="2"/>
  <c r="T293" i="2"/>
  <c r="U293" i="2"/>
  <c r="T294" i="2"/>
  <c r="U294" i="2"/>
  <c r="T295" i="2"/>
  <c r="U295" i="2"/>
  <c r="T296" i="2"/>
  <c r="U296" i="2"/>
  <c r="T297" i="2"/>
  <c r="U297" i="2"/>
  <c r="T298" i="2"/>
  <c r="U298" i="2"/>
  <c r="T299" i="2"/>
  <c r="U299" i="2"/>
  <c r="T300" i="2"/>
  <c r="U300" i="2"/>
  <c r="T301" i="2"/>
  <c r="U301" i="2"/>
  <c r="T302" i="2"/>
  <c r="U302" i="2"/>
  <c r="T303" i="2"/>
  <c r="U303" i="2"/>
  <c r="T304" i="2"/>
  <c r="U304" i="2"/>
  <c r="T305" i="2"/>
  <c r="U305" i="2"/>
  <c r="T306" i="2"/>
  <c r="U306" i="2"/>
  <c r="T307" i="2"/>
  <c r="U307" i="2"/>
  <c r="T308" i="2"/>
  <c r="U308" i="2"/>
  <c r="T309" i="2"/>
  <c r="U309" i="2"/>
  <c r="T310" i="2"/>
  <c r="U310" i="2"/>
  <c r="T311" i="2"/>
  <c r="U311" i="2"/>
  <c r="T312" i="2"/>
  <c r="U312" i="2"/>
  <c r="T313" i="2"/>
  <c r="U313" i="2"/>
  <c r="T314" i="2"/>
  <c r="U314" i="2"/>
  <c r="T315" i="2"/>
  <c r="U315" i="2"/>
  <c r="T316" i="2"/>
  <c r="U316" i="2"/>
  <c r="T317" i="2"/>
  <c r="U317" i="2"/>
  <c r="T318" i="2"/>
  <c r="U318" i="2"/>
  <c r="T319" i="2"/>
  <c r="U319" i="2"/>
  <c r="T320" i="2"/>
  <c r="U320" i="2"/>
  <c r="T321" i="2"/>
  <c r="U321" i="2"/>
  <c r="T322" i="2"/>
  <c r="U322" i="2"/>
  <c r="T323" i="2"/>
  <c r="U323" i="2"/>
  <c r="T324" i="2"/>
  <c r="U324" i="2"/>
  <c r="T325" i="2"/>
  <c r="U325" i="2"/>
  <c r="T326" i="2"/>
  <c r="U326" i="2"/>
  <c r="T327" i="2"/>
  <c r="U327" i="2"/>
  <c r="T328" i="2"/>
  <c r="U328" i="2"/>
  <c r="T329" i="2"/>
  <c r="U329" i="2"/>
  <c r="T330" i="2"/>
  <c r="U330" i="2"/>
  <c r="T331" i="2"/>
  <c r="U331" i="2"/>
  <c r="T332" i="2"/>
  <c r="U332" i="2"/>
  <c r="T333" i="2"/>
  <c r="U333" i="2"/>
  <c r="T334" i="2"/>
  <c r="U334" i="2"/>
  <c r="T335" i="2"/>
  <c r="U335" i="2"/>
  <c r="T336" i="2"/>
  <c r="U336" i="2"/>
  <c r="T337" i="2"/>
  <c r="U337" i="2"/>
  <c r="T338" i="2"/>
  <c r="U338" i="2"/>
  <c r="T339" i="2"/>
  <c r="U339" i="2"/>
  <c r="T340" i="2"/>
  <c r="U340" i="2"/>
  <c r="T341" i="2"/>
  <c r="U341" i="2"/>
  <c r="T342" i="2"/>
  <c r="U342" i="2"/>
  <c r="T343" i="2"/>
  <c r="U343" i="2"/>
  <c r="T344" i="2"/>
  <c r="U344" i="2"/>
  <c r="T345" i="2"/>
  <c r="U345" i="2"/>
  <c r="T346" i="2"/>
  <c r="U346" i="2"/>
  <c r="T347" i="2"/>
  <c r="U347" i="2"/>
  <c r="T348" i="2"/>
  <c r="U348" i="2"/>
  <c r="T349" i="2"/>
  <c r="U349" i="2"/>
  <c r="T350" i="2"/>
  <c r="U350" i="2"/>
  <c r="T351" i="2"/>
  <c r="U351" i="2"/>
  <c r="T352" i="2"/>
  <c r="U352" i="2"/>
  <c r="T353" i="2"/>
  <c r="U353" i="2"/>
  <c r="T354" i="2"/>
  <c r="U354" i="2"/>
  <c r="T355" i="2"/>
  <c r="U355" i="2"/>
  <c r="T356" i="2"/>
  <c r="U356" i="2"/>
  <c r="T357" i="2"/>
  <c r="U357" i="2"/>
  <c r="T358" i="2"/>
  <c r="U358" i="2"/>
  <c r="T359" i="2"/>
  <c r="U359" i="2"/>
  <c r="T360" i="2"/>
  <c r="U360" i="2"/>
  <c r="T361" i="2"/>
  <c r="U361" i="2"/>
  <c r="T362" i="2"/>
  <c r="U362" i="2"/>
  <c r="T363" i="2"/>
  <c r="U363" i="2"/>
  <c r="T364" i="2"/>
  <c r="U364" i="2"/>
  <c r="T365" i="2"/>
  <c r="U365" i="2"/>
  <c r="T366" i="2"/>
  <c r="U366" i="2"/>
  <c r="T367" i="2"/>
  <c r="U367" i="2"/>
  <c r="T368" i="2"/>
  <c r="U368" i="2"/>
  <c r="T369" i="2"/>
  <c r="U369" i="2"/>
  <c r="T370" i="2"/>
  <c r="U370" i="2"/>
  <c r="T371" i="2"/>
  <c r="U371" i="2"/>
  <c r="T372" i="2"/>
  <c r="U372" i="2"/>
  <c r="T373" i="2"/>
  <c r="U373" i="2"/>
  <c r="T374" i="2"/>
  <c r="U374" i="2"/>
  <c r="T375" i="2"/>
  <c r="U375" i="2"/>
  <c r="T376" i="2"/>
  <c r="U376" i="2"/>
  <c r="T377" i="2"/>
  <c r="U377" i="2"/>
  <c r="T378" i="2"/>
  <c r="U378" i="2"/>
  <c r="T379" i="2"/>
  <c r="U379" i="2"/>
  <c r="T380" i="2"/>
  <c r="U380" i="2"/>
  <c r="T381" i="2"/>
  <c r="U381" i="2"/>
  <c r="T382" i="2"/>
  <c r="U382" i="2"/>
  <c r="T383" i="2"/>
  <c r="U383" i="2"/>
  <c r="T384" i="2"/>
  <c r="U384" i="2"/>
  <c r="T385" i="2"/>
  <c r="U385" i="2"/>
  <c r="T386" i="2"/>
  <c r="U386" i="2"/>
  <c r="T387" i="2"/>
  <c r="U387" i="2"/>
  <c r="T388" i="2"/>
  <c r="U388" i="2"/>
  <c r="T389" i="2"/>
  <c r="U389" i="2"/>
  <c r="T390" i="2"/>
  <c r="U390" i="2"/>
  <c r="T391" i="2"/>
  <c r="U391" i="2"/>
  <c r="T392" i="2"/>
  <c r="U392" i="2"/>
  <c r="T393" i="2"/>
  <c r="U393" i="2"/>
  <c r="T394" i="2"/>
  <c r="U394" i="2"/>
  <c r="T395" i="2"/>
  <c r="U395" i="2"/>
  <c r="T396" i="2"/>
  <c r="U396" i="2"/>
  <c r="T397" i="2"/>
  <c r="U397" i="2"/>
  <c r="T398" i="2"/>
  <c r="U398" i="2"/>
  <c r="T399" i="2"/>
  <c r="U399" i="2"/>
  <c r="T400" i="2"/>
  <c r="U400" i="2"/>
  <c r="T401" i="2"/>
  <c r="U401" i="2"/>
  <c r="T402" i="2"/>
  <c r="U402" i="2"/>
  <c r="T403" i="2"/>
  <c r="U403" i="2"/>
  <c r="T404" i="2"/>
  <c r="U404" i="2"/>
  <c r="T405" i="2"/>
  <c r="U405" i="2"/>
  <c r="T406" i="2"/>
  <c r="U406" i="2"/>
  <c r="T407" i="2"/>
  <c r="U407" i="2"/>
  <c r="T408" i="2"/>
  <c r="U408" i="2"/>
  <c r="T409" i="2"/>
  <c r="U409" i="2"/>
  <c r="T410" i="2"/>
  <c r="U410" i="2"/>
  <c r="T411" i="2"/>
  <c r="U411" i="2"/>
  <c r="T412" i="2"/>
  <c r="U412" i="2"/>
  <c r="T413" i="2"/>
  <c r="U413" i="2"/>
  <c r="T414" i="2"/>
  <c r="U414" i="2"/>
  <c r="T415" i="2"/>
  <c r="U415" i="2"/>
  <c r="T416" i="2"/>
  <c r="U416" i="2"/>
  <c r="T417" i="2"/>
  <c r="U417" i="2"/>
  <c r="T418" i="2"/>
  <c r="U418" i="2"/>
  <c r="T419" i="2"/>
  <c r="U419" i="2"/>
  <c r="T420" i="2"/>
  <c r="U420" i="2"/>
  <c r="T421" i="2"/>
  <c r="U421" i="2"/>
  <c r="T422" i="2"/>
  <c r="U422" i="2"/>
  <c r="T423" i="2"/>
  <c r="U423" i="2"/>
  <c r="T424" i="2"/>
  <c r="U424" i="2"/>
  <c r="T425" i="2"/>
  <c r="U425" i="2"/>
  <c r="T426" i="2"/>
  <c r="U426" i="2"/>
  <c r="T427" i="2"/>
  <c r="U427" i="2"/>
  <c r="T428" i="2"/>
  <c r="U428" i="2"/>
  <c r="T429" i="2"/>
  <c r="U429" i="2"/>
  <c r="T430" i="2"/>
  <c r="U430" i="2"/>
  <c r="T431" i="2"/>
  <c r="U431" i="2"/>
  <c r="T432" i="2"/>
  <c r="U432" i="2"/>
  <c r="T433" i="2"/>
  <c r="U433" i="2"/>
  <c r="T434" i="2"/>
  <c r="U434" i="2"/>
  <c r="T435" i="2"/>
  <c r="U435" i="2"/>
  <c r="T436" i="2"/>
  <c r="U436" i="2"/>
  <c r="T437" i="2"/>
  <c r="U437" i="2"/>
  <c r="T438" i="2"/>
  <c r="U438" i="2"/>
  <c r="T439" i="2"/>
  <c r="U439" i="2"/>
  <c r="T440" i="2"/>
  <c r="U440" i="2"/>
  <c r="T441" i="2"/>
  <c r="U441" i="2"/>
  <c r="T442" i="2"/>
  <c r="U442" i="2"/>
  <c r="T443" i="2"/>
  <c r="U443" i="2"/>
  <c r="T444" i="2"/>
  <c r="U444" i="2"/>
  <c r="T445" i="2"/>
  <c r="U445" i="2"/>
  <c r="T446" i="2"/>
  <c r="U446" i="2"/>
  <c r="T447" i="2"/>
  <c r="U447" i="2"/>
  <c r="T448" i="2"/>
  <c r="U448" i="2"/>
  <c r="T449" i="2"/>
  <c r="U449" i="2"/>
  <c r="T450" i="2"/>
  <c r="U450" i="2"/>
  <c r="T451" i="2"/>
  <c r="U451" i="2"/>
  <c r="T452" i="2"/>
  <c r="U452" i="2"/>
  <c r="T453" i="2"/>
  <c r="U453" i="2"/>
  <c r="T454" i="2"/>
  <c r="U454" i="2"/>
  <c r="T455" i="2"/>
  <c r="U455" i="2"/>
  <c r="T456" i="2"/>
  <c r="U456" i="2"/>
  <c r="T457" i="2"/>
  <c r="U457" i="2"/>
  <c r="T458" i="2"/>
  <c r="U458" i="2"/>
  <c r="T459" i="2"/>
  <c r="U459" i="2"/>
  <c r="T460" i="2"/>
  <c r="U460" i="2"/>
  <c r="T461" i="2"/>
  <c r="U461" i="2"/>
  <c r="T462" i="2"/>
  <c r="U462" i="2"/>
  <c r="T463" i="2"/>
  <c r="U463" i="2"/>
  <c r="T464" i="2"/>
  <c r="U464" i="2"/>
  <c r="T465" i="2"/>
  <c r="U465" i="2"/>
  <c r="T466" i="2"/>
  <c r="U466" i="2"/>
  <c r="T467" i="2"/>
  <c r="U467" i="2"/>
  <c r="T468" i="2"/>
  <c r="U468" i="2"/>
  <c r="T469" i="2"/>
  <c r="U469" i="2"/>
  <c r="T470" i="2"/>
  <c r="U470" i="2"/>
  <c r="T471" i="2"/>
  <c r="U471" i="2"/>
  <c r="T472" i="2"/>
  <c r="U472" i="2"/>
  <c r="T473" i="2"/>
  <c r="U473" i="2"/>
  <c r="T474" i="2"/>
  <c r="U474" i="2"/>
  <c r="T475" i="2"/>
  <c r="U475" i="2"/>
  <c r="T476" i="2"/>
  <c r="U476" i="2"/>
  <c r="T477" i="2"/>
  <c r="U477" i="2"/>
  <c r="T478" i="2"/>
  <c r="U478" i="2"/>
  <c r="T479" i="2"/>
  <c r="U479" i="2"/>
  <c r="T480" i="2"/>
  <c r="U480" i="2"/>
  <c r="T481" i="2"/>
  <c r="U481" i="2"/>
  <c r="T482" i="2"/>
  <c r="U482" i="2"/>
  <c r="T483" i="2"/>
  <c r="U483" i="2"/>
  <c r="T484" i="2"/>
  <c r="U484" i="2"/>
  <c r="T485" i="2"/>
  <c r="U485" i="2"/>
  <c r="T486" i="2"/>
  <c r="U486" i="2"/>
  <c r="T487" i="2"/>
  <c r="U487" i="2"/>
  <c r="T488" i="2"/>
  <c r="U488" i="2"/>
  <c r="T489" i="2"/>
  <c r="U489" i="2"/>
  <c r="T490" i="2"/>
  <c r="U490" i="2"/>
  <c r="T491" i="2"/>
  <c r="U491" i="2"/>
  <c r="T492" i="2"/>
  <c r="U492" i="2"/>
  <c r="T493" i="2"/>
  <c r="U493" i="2"/>
  <c r="T494" i="2"/>
  <c r="U494" i="2"/>
  <c r="T495" i="2"/>
  <c r="U495" i="2"/>
  <c r="T496" i="2"/>
  <c r="U496" i="2"/>
  <c r="T497" i="2"/>
  <c r="U497" i="2"/>
  <c r="T498" i="2"/>
  <c r="U498" i="2"/>
  <c r="T499" i="2"/>
  <c r="U499" i="2"/>
  <c r="T500" i="2"/>
  <c r="U500" i="2"/>
  <c r="T501" i="2"/>
  <c r="U501" i="2"/>
  <c r="T502" i="2"/>
  <c r="U502" i="2"/>
  <c r="T503" i="2"/>
  <c r="U503" i="2"/>
  <c r="T504" i="2"/>
  <c r="U504" i="2"/>
  <c r="T505" i="2"/>
  <c r="U505" i="2"/>
  <c r="T506" i="2"/>
  <c r="U506" i="2"/>
  <c r="T507" i="2"/>
  <c r="U507" i="2"/>
  <c r="T508" i="2"/>
  <c r="U508" i="2"/>
  <c r="T509" i="2"/>
  <c r="U509" i="2"/>
  <c r="T510" i="2"/>
  <c r="U510" i="2"/>
  <c r="T511" i="2"/>
  <c r="U511" i="2"/>
  <c r="T512" i="2"/>
  <c r="U512" i="2"/>
  <c r="T513" i="2"/>
  <c r="U513" i="2"/>
  <c r="T514" i="2"/>
  <c r="U514" i="2"/>
  <c r="T515" i="2"/>
  <c r="U515" i="2"/>
  <c r="T516" i="2"/>
  <c r="U516" i="2"/>
  <c r="T517" i="2"/>
  <c r="U517" i="2"/>
  <c r="T518" i="2"/>
  <c r="U518" i="2"/>
  <c r="T519" i="2"/>
  <c r="U519" i="2"/>
  <c r="T520" i="2"/>
  <c r="U520" i="2"/>
  <c r="T521" i="2"/>
  <c r="U521" i="2"/>
  <c r="T522" i="2"/>
  <c r="U522" i="2"/>
  <c r="T523" i="2"/>
  <c r="U523" i="2"/>
  <c r="T524" i="2"/>
  <c r="U524" i="2"/>
  <c r="T525" i="2"/>
  <c r="U525" i="2"/>
  <c r="T526" i="2"/>
  <c r="U526" i="2"/>
  <c r="T527" i="2"/>
  <c r="U527" i="2"/>
  <c r="T528" i="2"/>
  <c r="U528" i="2"/>
  <c r="T529" i="2"/>
  <c r="U529" i="2"/>
  <c r="T530" i="2"/>
  <c r="U530" i="2"/>
  <c r="T531" i="2"/>
  <c r="U531" i="2"/>
  <c r="T532" i="2"/>
  <c r="U532" i="2"/>
  <c r="T533" i="2"/>
  <c r="U533" i="2"/>
  <c r="T534" i="2"/>
  <c r="U534" i="2"/>
  <c r="T535" i="2"/>
  <c r="U535" i="2"/>
  <c r="T536" i="2"/>
  <c r="U536" i="2"/>
  <c r="T537" i="2"/>
  <c r="U537" i="2"/>
  <c r="T538" i="2"/>
  <c r="U538" i="2"/>
  <c r="T539" i="2"/>
  <c r="U539" i="2"/>
  <c r="T540" i="2"/>
  <c r="U540" i="2"/>
  <c r="T541" i="2"/>
  <c r="U541" i="2"/>
  <c r="T542" i="2"/>
  <c r="U542" i="2"/>
  <c r="T543" i="2"/>
  <c r="U543" i="2"/>
  <c r="T544" i="2"/>
  <c r="U544" i="2"/>
  <c r="T545" i="2"/>
  <c r="U545" i="2"/>
  <c r="T546" i="2"/>
  <c r="U546" i="2"/>
  <c r="T547" i="2"/>
  <c r="U547" i="2"/>
  <c r="T548" i="2"/>
  <c r="U548" i="2"/>
  <c r="T549" i="2"/>
  <c r="U549" i="2"/>
  <c r="T550" i="2"/>
  <c r="U550" i="2"/>
  <c r="T551" i="2"/>
  <c r="U551" i="2"/>
  <c r="T552" i="2"/>
  <c r="U552" i="2"/>
  <c r="T553" i="2"/>
  <c r="U553" i="2"/>
  <c r="T554" i="2"/>
  <c r="U554" i="2"/>
  <c r="T555" i="2"/>
  <c r="U555" i="2"/>
  <c r="T556" i="2"/>
  <c r="U556" i="2"/>
  <c r="T557" i="2"/>
  <c r="U557" i="2"/>
  <c r="T558" i="2"/>
  <c r="U558" i="2"/>
  <c r="T559" i="2"/>
  <c r="U559" i="2"/>
  <c r="T560" i="2"/>
  <c r="U560" i="2"/>
  <c r="T561" i="2"/>
  <c r="U561" i="2"/>
  <c r="T562" i="2"/>
  <c r="U562" i="2"/>
  <c r="T563" i="2"/>
  <c r="U563" i="2"/>
  <c r="T564" i="2"/>
  <c r="U564" i="2"/>
  <c r="T565" i="2"/>
  <c r="U565" i="2"/>
  <c r="T566" i="2"/>
  <c r="U566" i="2"/>
  <c r="T567" i="2"/>
  <c r="U567" i="2"/>
  <c r="T568" i="2"/>
  <c r="U568" i="2"/>
  <c r="T569" i="2"/>
  <c r="U569" i="2"/>
  <c r="T570" i="2"/>
  <c r="U570" i="2"/>
  <c r="T571" i="2"/>
  <c r="U571" i="2"/>
  <c r="T572" i="2"/>
  <c r="U572" i="2"/>
  <c r="T573" i="2"/>
  <c r="U573" i="2"/>
  <c r="T574" i="2"/>
  <c r="U574" i="2"/>
  <c r="T575" i="2"/>
  <c r="U575" i="2"/>
  <c r="T576" i="2"/>
  <c r="U576" i="2"/>
  <c r="T577" i="2"/>
  <c r="U577" i="2"/>
  <c r="T578" i="2"/>
  <c r="U578" i="2"/>
  <c r="T579" i="2"/>
  <c r="U579" i="2"/>
  <c r="T580" i="2"/>
  <c r="U580" i="2"/>
  <c r="T581" i="2"/>
  <c r="U581" i="2"/>
  <c r="T582" i="2"/>
  <c r="U582" i="2"/>
  <c r="T583" i="2"/>
  <c r="U583" i="2"/>
  <c r="T584" i="2"/>
  <c r="U584" i="2"/>
  <c r="T585" i="2"/>
  <c r="U585" i="2"/>
  <c r="T586" i="2"/>
  <c r="U586" i="2"/>
  <c r="T587" i="2"/>
  <c r="U587" i="2"/>
  <c r="T588" i="2"/>
  <c r="U588" i="2"/>
  <c r="T589" i="2"/>
  <c r="U589" i="2"/>
  <c r="T590" i="2"/>
  <c r="U590" i="2"/>
  <c r="T591" i="2"/>
  <c r="U591" i="2"/>
  <c r="T592" i="2"/>
  <c r="U592" i="2"/>
  <c r="T593" i="2"/>
  <c r="U593" i="2"/>
  <c r="T594" i="2"/>
  <c r="U594" i="2"/>
  <c r="T595" i="2"/>
  <c r="U595" i="2"/>
  <c r="T596" i="2"/>
  <c r="U596" i="2"/>
  <c r="T597" i="2"/>
  <c r="U597" i="2"/>
  <c r="T599" i="2"/>
  <c r="U599" i="2"/>
  <c r="T600" i="2"/>
  <c r="U600" i="2"/>
  <c r="T601" i="2"/>
  <c r="U601" i="2"/>
  <c r="T602" i="2"/>
  <c r="U602" i="2"/>
  <c r="T603" i="2"/>
  <c r="U603" i="2"/>
  <c r="T604" i="2"/>
  <c r="U604" i="2"/>
  <c r="T605" i="2"/>
  <c r="U605" i="2"/>
  <c r="T606" i="2"/>
  <c r="U606" i="2"/>
  <c r="T607" i="2"/>
  <c r="U607" i="2"/>
  <c r="T608" i="2"/>
  <c r="U608" i="2"/>
  <c r="T609" i="2"/>
  <c r="U609" i="2"/>
  <c r="T610" i="2"/>
  <c r="U610" i="2"/>
  <c r="T611" i="2"/>
  <c r="U611" i="2"/>
  <c r="T612" i="2"/>
  <c r="U612" i="2"/>
  <c r="T613" i="2"/>
  <c r="U613" i="2"/>
  <c r="T614" i="2"/>
  <c r="U614" i="2"/>
  <c r="T615" i="2"/>
  <c r="U615" i="2"/>
  <c r="T616" i="2"/>
  <c r="U616" i="2"/>
  <c r="T617" i="2"/>
  <c r="U617" i="2"/>
  <c r="T618" i="2"/>
  <c r="U618" i="2"/>
  <c r="T619" i="2"/>
  <c r="U619" i="2"/>
  <c r="T620" i="2"/>
  <c r="U620" i="2"/>
  <c r="T621" i="2"/>
  <c r="U621" i="2"/>
  <c r="T622" i="2"/>
  <c r="U622" i="2"/>
  <c r="T623" i="2"/>
  <c r="U623" i="2"/>
  <c r="T624" i="2"/>
  <c r="U624" i="2"/>
  <c r="T625" i="2"/>
  <c r="U625" i="2"/>
  <c r="T626" i="2"/>
  <c r="U626" i="2"/>
  <c r="T627" i="2"/>
  <c r="U627" i="2"/>
  <c r="T628" i="2"/>
  <c r="U628" i="2"/>
  <c r="T629" i="2"/>
  <c r="U629" i="2"/>
  <c r="T630" i="2"/>
  <c r="U630" i="2"/>
  <c r="T631" i="2"/>
  <c r="U631" i="2"/>
  <c r="T632" i="2"/>
  <c r="U632" i="2"/>
  <c r="T633" i="2"/>
  <c r="U633" i="2"/>
  <c r="T634" i="2"/>
  <c r="U634" i="2"/>
  <c r="T635" i="2"/>
  <c r="U635" i="2"/>
  <c r="T636" i="2"/>
  <c r="U636" i="2"/>
  <c r="T637" i="2"/>
  <c r="U637" i="2"/>
  <c r="T638" i="2"/>
  <c r="U638" i="2"/>
  <c r="T639" i="2"/>
  <c r="U639" i="2"/>
  <c r="T640" i="2"/>
  <c r="U640" i="2"/>
  <c r="T641" i="2"/>
  <c r="U641" i="2"/>
  <c r="T642" i="2"/>
  <c r="U642" i="2"/>
  <c r="T643" i="2"/>
  <c r="U643" i="2"/>
  <c r="T644" i="2"/>
  <c r="U644" i="2"/>
  <c r="T645" i="2"/>
  <c r="U645" i="2"/>
  <c r="T646" i="2"/>
  <c r="U646" i="2"/>
  <c r="T647" i="2"/>
  <c r="U647" i="2"/>
  <c r="T648" i="2"/>
  <c r="U648" i="2"/>
  <c r="T649" i="2"/>
  <c r="U649" i="2"/>
  <c r="T650" i="2"/>
  <c r="U650" i="2"/>
  <c r="T651" i="2"/>
  <c r="U651" i="2"/>
  <c r="T652" i="2"/>
  <c r="U652" i="2"/>
  <c r="T653" i="2"/>
  <c r="U653" i="2"/>
  <c r="T654" i="2"/>
  <c r="U654" i="2"/>
  <c r="T655" i="2"/>
  <c r="U655" i="2"/>
  <c r="T656" i="2"/>
  <c r="U656" i="2"/>
  <c r="T657" i="2"/>
  <c r="U657" i="2"/>
  <c r="T658" i="2"/>
  <c r="U658" i="2"/>
  <c r="T659" i="2"/>
  <c r="U659" i="2"/>
  <c r="T660" i="2"/>
  <c r="U660" i="2"/>
  <c r="T661" i="2"/>
  <c r="U661" i="2"/>
  <c r="T662" i="2"/>
  <c r="U662" i="2"/>
  <c r="T663" i="2"/>
  <c r="U663" i="2"/>
  <c r="T664" i="2"/>
  <c r="U664" i="2"/>
  <c r="T665" i="2"/>
  <c r="U665" i="2"/>
  <c r="T666" i="2"/>
  <c r="U666" i="2"/>
  <c r="T667" i="2"/>
  <c r="U667" i="2"/>
  <c r="T668" i="2"/>
  <c r="U668" i="2"/>
  <c r="T669" i="2"/>
  <c r="U669" i="2"/>
  <c r="T670" i="2"/>
  <c r="U670" i="2"/>
  <c r="T671" i="2"/>
  <c r="U671" i="2"/>
  <c r="T672" i="2"/>
  <c r="U672" i="2"/>
  <c r="T673" i="2"/>
  <c r="U673" i="2"/>
  <c r="T674" i="2"/>
  <c r="U674" i="2"/>
  <c r="T675" i="2"/>
  <c r="U675" i="2"/>
  <c r="T676" i="2"/>
  <c r="U676" i="2"/>
  <c r="T677" i="2"/>
  <c r="U677" i="2"/>
  <c r="T678" i="2"/>
  <c r="U678" i="2"/>
  <c r="T679" i="2"/>
  <c r="U679" i="2"/>
  <c r="T680" i="2"/>
  <c r="U680" i="2"/>
  <c r="T681" i="2"/>
  <c r="U681" i="2"/>
  <c r="T682" i="2"/>
  <c r="U682" i="2"/>
  <c r="T683" i="2"/>
  <c r="U683" i="2"/>
  <c r="T684" i="2"/>
  <c r="U684" i="2"/>
  <c r="T685" i="2"/>
  <c r="U685" i="2"/>
  <c r="T686" i="2"/>
  <c r="U686" i="2"/>
  <c r="T687" i="2"/>
  <c r="U687" i="2"/>
  <c r="T688" i="2"/>
  <c r="U688" i="2"/>
  <c r="T690" i="2"/>
  <c r="U690" i="2"/>
  <c r="T691" i="2"/>
  <c r="U691" i="2"/>
  <c r="T692" i="2"/>
  <c r="U692" i="2"/>
  <c r="T693" i="2"/>
  <c r="U693" i="2"/>
  <c r="T694" i="2"/>
  <c r="U694" i="2"/>
  <c r="T695" i="2"/>
  <c r="U695" i="2"/>
  <c r="T696" i="2"/>
  <c r="U696" i="2"/>
  <c r="T697" i="2"/>
  <c r="U697" i="2"/>
  <c r="T698" i="2"/>
  <c r="U698" i="2"/>
  <c r="T699" i="2"/>
  <c r="U699" i="2"/>
  <c r="T700" i="2"/>
  <c r="U700" i="2"/>
  <c r="T701" i="2"/>
  <c r="U701" i="2"/>
  <c r="T702" i="2"/>
  <c r="U702" i="2"/>
  <c r="T703" i="2"/>
  <c r="U703" i="2"/>
  <c r="T704" i="2"/>
  <c r="U704" i="2"/>
  <c r="T705" i="2"/>
  <c r="U705" i="2"/>
  <c r="T706" i="2"/>
  <c r="U706" i="2"/>
  <c r="T707" i="2"/>
  <c r="U707" i="2"/>
  <c r="T708" i="2"/>
  <c r="U708" i="2"/>
  <c r="T709" i="2"/>
  <c r="U709" i="2"/>
  <c r="T710" i="2"/>
  <c r="U710" i="2"/>
  <c r="T711" i="2"/>
  <c r="U711" i="2"/>
  <c r="T712" i="2"/>
  <c r="U712" i="2"/>
  <c r="T713" i="2"/>
  <c r="U713" i="2"/>
  <c r="T714" i="2"/>
  <c r="U714" i="2"/>
  <c r="T715" i="2"/>
  <c r="U715" i="2"/>
  <c r="T716" i="2"/>
  <c r="U716" i="2"/>
  <c r="T717" i="2"/>
  <c r="U717" i="2"/>
  <c r="T718" i="2"/>
  <c r="U718" i="2"/>
  <c r="T719" i="2"/>
  <c r="U719" i="2"/>
  <c r="T720" i="2"/>
  <c r="U720" i="2"/>
  <c r="T721" i="2"/>
  <c r="U721" i="2"/>
  <c r="T722" i="2"/>
  <c r="U722" i="2"/>
  <c r="T723" i="2"/>
  <c r="U723" i="2"/>
  <c r="T724" i="2"/>
  <c r="U724" i="2"/>
  <c r="T725" i="2"/>
  <c r="U725" i="2"/>
  <c r="T726" i="2"/>
  <c r="U726" i="2"/>
  <c r="T727" i="2"/>
  <c r="U727" i="2"/>
  <c r="T728" i="2"/>
  <c r="U728" i="2"/>
  <c r="T729" i="2"/>
  <c r="U729" i="2"/>
  <c r="T730" i="2"/>
  <c r="U730" i="2"/>
  <c r="T731" i="2"/>
  <c r="U731" i="2"/>
  <c r="T732" i="2"/>
  <c r="U732" i="2"/>
  <c r="T733" i="2"/>
  <c r="U733" i="2"/>
  <c r="T734" i="2"/>
  <c r="U734" i="2"/>
  <c r="T735" i="2"/>
  <c r="U735" i="2"/>
  <c r="T737" i="2"/>
  <c r="U737" i="2"/>
  <c r="T738" i="2"/>
  <c r="U738" i="2"/>
  <c r="T739" i="2"/>
  <c r="U739" i="2"/>
  <c r="T740" i="2"/>
  <c r="U740" i="2"/>
  <c r="T741" i="2"/>
  <c r="U741" i="2"/>
  <c r="T742" i="2"/>
  <c r="U742" i="2"/>
  <c r="T743" i="2"/>
  <c r="U743" i="2"/>
  <c r="T744" i="2"/>
  <c r="U744" i="2"/>
  <c r="T745" i="2"/>
  <c r="U745" i="2"/>
  <c r="T746" i="2"/>
  <c r="U746" i="2"/>
  <c r="T747" i="2"/>
  <c r="U747" i="2"/>
  <c r="T748" i="2"/>
  <c r="U748" i="2"/>
  <c r="T749" i="2"/>
  <c r="U749" i="2"/>
  <c r="T750" i="2"/>
  <c r="U750" i="2"/>
  <c r="T751" i="2"/>
  <c r="U751" i="2"/>
  <c r="T752" i="2"/>
  <c r="U752" i="2"/>
  <c r="T754" i="2"/>
  <c r="U754" i="2"/>
  <c r="T755" i="2"/>
  <c r="U755" i="2"/>
  <c r="T756" i="2"/>
  <c r="U756" i="2"/>
  <c r="T757" i="2"/>
  <c r="U757" i="2"/>
  <c r="T758" i="2"/>
  <c r="U758" i="2"/>
  <c r="T759" i="2"/>
  <c r="U759" i="2"/>
  <c r="T760" i="2"/>
  <c r="U760" i="2"/>
  <c r="T761" i="2"/>
  <c r="U761" i="2"/>
  <c r="T762" i="2"/>
  <c r="U762" i="2"/>
  <c r="T763" i="2"/>
  <c r="U763" i="2"/>
  <c r="T764" i="2"/>
  <c r="U764" i="2"/>
  <c r="T765" i="2"/>
  <c r="U765" i="2"/>
  <c r="T766" i="2"/>
  <c r="U766" i="2"/>
  <c r="T767" i="2"/>
  <c r="U767" i="2"/>
  <c r="T768" i="2"/>
  <c r="U768" i="2"/>
  <c r="T769" i="2"/>
  <c r="U769" i="2"/>
  <c r="T770" i="2"/>
  <c r="U770" i="2"/>
  <c r="T771" i="2"/>
  <c r="U771" i="2"/>
  <c r="T772" i="2"/>
  <c r="U772" i="2"/>
  <c r="T773" i="2"/>
  <c r="U773" i="2"/>
  <c r="T774" i="2"/>
  <c r="U774" i="2"/>
  <c r="T775" i="2"/>
  <c r="U775" i="2"/>
  <c r="T776" i="2"/>
  <c r="U776" i="2"/>
  <c r="T777" i="2"/>
  <c r="U777" i="2"/>
  <c r="T778" i="2"/>
  <c r="U778" i="2"/>
  <c r="T779" i="2"/>
  <c r="U779" i="2"/>
  <c r="T780" i="2"/>
  <c r="U780" i="2"/>
  <c r="T781" i="2"/>
  <c r="U781" i="2"/>
  <c r="T782" i="2"/>
  <c r="U782" i="2"/>
  <c r="T783" i="2"/>
  <c r="U783" i="2"/>
  <c r="T784" i="2"/>
  <c r="U784" i="2"/>
  <c r="T785" i="2"/>
  <c r="U785" i="2"/>
  <c r="T786" i="2"/>
  <c r="U786" i="2"/>
  <c r="T787" i="2"/>
  <c r="U787" i="2"/>
  <c r="T788" i="2"/>
  <c r="U788" i="2"/>
  <c r="T789" i="2"/>
  <c r="U789" i="2"/>
  <c r="T790" i="2"/>
  <c r="U790" i="2"/>
  <c r="T791" i="2"/>
  <c r="U791" i="2"/>
  <c r="T792" i="2"/>
  <c r="U792" i="2"/>
  <c r="T793" i="2"/>
  <c r="U793" i="2"/>
  <c r="T794" i="2"/>
  <c r="U794" i="2"/>
  <c r="T795" i="2"/>
  <c r="U795" i="2"/>
  <c r="T796" i="2"/>
  <c r="U796" i="2"/>
  <c r="T797" i="2"/>
  <c r="U797" i="2"/>
  <c r="T798" i="2"/>
  <c r="U798" i="2"/>
  <c r="T799" i="2"/>
  <c r="U799" i="2"/>
  <c r="T800" i="2"/>
  <c r="U800" i="2"/>
  <c r="T801" i="2"/>
  <c r="U801" i="2"/>
  <c r="T802" i="2"/>
  <c r="U802" i="2"/>
  <c r="T803" i="2"/>
  <c r="U803" i="2"/>
  <c r="T804" i="2"/>
  <c r="U804" i="2"/>
  <c r="T805" i="2"/>
  <c r="U805" i="2"/>
  <c r="T806" i="2"/>
  <c r="U806" i="2"/>
  <c r="T807" i="2"/>
  <c r="U807" i="2"/>
  <c r="T808" i="2"/>
  <c r="U808" i="2"/>
  <c r="T809" i="2"/>
  <c r="U809" i="2"/>
  <c r="T810" i="2"/>
  <c r="U810" i="2"/>
  <c r="T811" i="2"/>
  <c r="U811" i="2"/>
  <c r="T812" i="2"/>
  <c r="U812" i="2"/>
  <c r="T813" i="2"/>
  <c r="U813" i="2"/>
  <c r="T814" i="2"/>
  <c r="U814" i="2"/>
  <c r="T815" i="2"/>
  <c r="U815" i="2"/>
  <c r="T816" i="2"/>
  <c r="U816" i="2"/>
  <c r="T817" i="2"/>
  <c r="U817" i="2"/>
  <c r="T818" i="2"/>
  <c r="U818" i="2"/>
  <c r="T819" i="2"/>
  <c r="U819" i="2"/>
  <c r="T820" i="2"/>
  <c r="U820" i="2"/>
  <c r="T821" i="2"/>
  <c r="U821" i="2"/>
  <c r="T822" i="2"/>
  <c r="U822" i="2"/>
  <c r="T823" i="2"/>
  <c r="U823" i="2"/>
  <c r="T824" i="2"/>
  <c r="U824" i="2"/>
  <c r="T825" i="2"/>
  <c r="U825" i="2"/>
  <c r="T826" i="2"/>
  <c r="U826" i="2"/>
  <c r="T827" i="2"/>
  <c r="U827" i="2"/>
  <c r="T828" i="2"/>
  <c r="U828" i="2"/>
  <c r="T829" i="2"/>
  <c r="U829" i="2"/>
  <c r="T830" i="2"/>
  <c r="U830" i="2"/>
  <c r="T831" i="2"/>
  <c r="U831" i="2"/>
  <c r="T832" i="2"/>
  <c r="U832" i="2"/>
  <c r="T833" i="2"/>
  <c r="U833" i="2"/>
  <c r="T834" i="2"/>
  <c r="U834" i="2"/>
  <c r="T835" i="2"/>
  <c r="U835" i="2"/>
  <c r="T836" i="2"/>
  <c r="U836" i="2"/>
  <c r="T837" i="2"/>
  <c r="U837" i="2"/>
  <c r="T838" i="2"/>
  <c r="U838" i="2"/>
  <c r="T839" i="2"/>
  <c r="U839" i="2"/>
  <c r="T840" i="2"/>
  <c r="U840" i="2"/>
  <c r="T841" i="2"/>
  <c r="U841" i="2"/>
  <c r="T842" i="2"/>
  <c r="U842" i="2"/>
  <c r="T843" i="2"/>
  <c r="U843" i="2"/>
  <c r="T844" i="2"/>
  <c r="U844" i="2"/>
  <c r="T845" i="2"/>
  <c r="U845" i="2"/>
  <c r="T846" i="2"/>
  <c r="U846" i="2"/>
  <c r="T847" i="2"/>
  <c r="U847" i="2"/>
  <c r="T848" i="2"/>
  <c r="U848" i="2"/>
  <c r="T849" i="2"/>
  <c r="U849" i="2"/>
  <c r="T850" i="2"/>
  <c r="U850" i="2"/>
  <c r="T851" i="2"/>
  <c r="U851" i="2"/>
  <c r="T852" i="2"/>
  <c r="U852" i="2"/>
  <c r="T853" i="2"/>
  <c r="U853" i="2"/>
  <c r="T854" i="2"/>
  <c r="U854" i="2"/>
  <c r="T855" i="2"/>
  <c r="U855" i="2"/>
  <c r="T856" i="2"/>
  <c r="U856" i="2"/>
  <c r="T857" i="2"/>
  <c r="U857" i="2"/>
  <c r="T858" i="2"/>
  <c r="U858" i="2"/>
  <c r="T859" i="2"/>
  <c r="U859" i="2"/>
  <c r="T860" i="2"/>
  <c r="U860" i="2"/>
  <c r="T861" i="2"/>
  <c r="U861" i="2"/>
  <c r="T862" i="2"/>
  <c r="U862" i="2"/>
  <c r="T863" i="2"/>
  <c r="U863" i="2"/>
  <c r="T864" i="2"/>
  <c r="U864" i="2"/>
  <c r="T865" i="2"/>
  <c r="U865" i="2"/>
  <c r="T866" i="2"/>
  <c r="U866" i="2"/>
  <c r="T867" i="2"/>
  <c r="U867" i="2"/>
  <c r="T868" i="2"/>
  <c r="U868" i="2"/>
  <c r="T869" i="2"/>
  <c r="U869" i="2"/>
  <c r="T870" i="2"/>
  <c r="U870" i="2"/>
  <c r="T871" i="2"/>
  <c r="U871" i="2"/>
  <c r="T872" i="2"/>
  <c r="U872" i="2"/>
  <c r="T873" i="2"/>
  <c r="U873" i="2"/>
  <c r="T874" i="2"/>
  <c r="U874" i="2"/>
  <c r="T875" i="2"/>
  <c r="U875" i="2"/>
  <c r="T876" i="2"/>
  <c r="U876" i="2"/>
  <c r="T877" i="2"/>
  <c r="U877" i="2"/>
  <c r="T878" i="2"/>
  <c r="U878" i="2"/>
  <c r="T879" i="2"/>
  <c r="U879" i="2"/>
  <c r="T880" i="2"/>
  <c r="U880" i="2"/>
  <c r="T881" i="2"/>
  <c r="U881" i="2"/>
  <c r="T882" i="2"/>
  <c r="U882" i="2"/>
  <c r="T883" i="2"/>
  <c r="U883" i="2"/>
  <c r="T884" i="2"/>
  <c r="U884" i="2"/>
  <c r="T885" i="2"/>
  <c r="U885" i="2"/>
  <c r="T886" i="2"/>
  <c r="U886" i="2"/>
  <c r="T887" i="2"/>
  <c r="U887" i="2"/>
  <c r="T888" i="2"/>
  <c r="U888" i="2"/>
  <c r="T889" i="2"/>
  <c r="U889" i="2"/>
  <c r="T890" i="2"/>
  <c r="U890" i="2"/>
  <c r="T891" i="2"/>
  <c r="U891" i="2"/>
  <c r="T892" i="2"/>
  <c r="U892" i="2"/>
  <c r="T893" i="2"/>
  <c r="U893" i="2"/>
  <c r="T894" i="2"/>
  <c r="U894" i="2"/>
  <c r="T895" i="2"/>
  <c r="U895" i="2"/>
  <c r="T896" i="2"/>
  <c r="U896" i="2"/>
  <c r="T897" i="2"/>
  <c r="U897" i="2"/>
  <c r="T898" i="2"/>
  <c r="U898" i="2"/>
  <c r="T899" i="2"/>
  <c r="U899" i="2"/>
  <c r="T900" i="2"/>
  <c r="U900" i="2"/>
  <c r="T901" i="2"/>
  <c r="U901" i="2"/>
  <c r="T902" i="2"/>
  <c r="U902" i="2"/>
  <c r="T903" i="2"/>
  <c r="U903" i="2"/>
  <c r="T904" i="2"/>
  <c r="U904" i="2"/>
  <c r="T905" i="2"/>
  <c r="U905" i="2"/>
  <c r="T906" i="2"/>
  <c r="U906" i="2"/>
  <c r="T907" i="2"/>
  <c r="U907" i="2"/>
  <c r="T908" i="2"/>
  <c r="U908" i="2"/>
  <c r="T909" i="2"/>
  <c r="U909" i="2"/>
  <c r="T910" i="2"/>
  <c r="U910" i="2"/>
  <c r="T911" i="2"/>
  <c r="U911" i="2"/>
  <c r="T912" i="2"/>
  <c r="U912" i="2"/>
  <c r="T913" i="2"/>
  <c r="U913" i="2"/>
  <c r="T914" i="2"/>
  <c r="U914" i="2"/>
  <c r="T915" i="2"/>
  <c r="U915" i="2"/>
  <c r="T916" i="2"/>
  <c r="U916" i="2"/>
  <c r="T917" i="2"/>
  <c r="U917" i="2"/>
  <c r="T918" i="2"/>
  <c r="U918" i="2"/>
  <c r="T919" i="2"/>
  <c r="U919" i="2"/>
  <c r="T920" i="2"/>
  <c r="U920" i="2"/>
  <c r="T921" i="2"/>
  <c r="U921" i="2"/>
  <c r="T922" i="2"/>
  <c r="U922" i="2"/>
  <c r="T923" i="2"/>
  <c r="U923" i="2"/>
  <c r="T924" i="2"/>
  <c r="U924" i="2"/>
  <c r="T925" i="2"/>
  <c r="U925" i="2"/>
  <c r="T926" i="2"/>
  <c r="U926" i="2"/>
  <c r="T927" i="2"/>
  <c r="U927" i="2"/>
  <c r="T928" i="2"/>
  <c r="U928" i="2"/>
  <c r="T929" i="2"/>
  <c r="U929" i="2"/>
  <c r="T930" i="2"/>
  <c r="U930" i="2"/>
  <c r="T931" i="2"/>
  <c r="U931" i="2"/>
  <c r="T932" i="2"/>
  <c r="U932" i="2"/>
  <c r="T933" i="2"/>
  <c r="U933" i="2"/>
  <c r="T934" i="2"/>
  <c r="U934" i="2"/>
  <c r="T935" i="2"/>
  <c r="U935" i="2"/>
  <c r="T936" i="2"/>
  <c r="U936" i="2"/>
  <c r="T937" i="2"/>
  <c r="U937" i="2"/>
  <c r="T938" i="2"/>
  <c r="U938" i="2"/>
  <c r="T939" i="2"/>
  <c r="U939" i="2"/>
  <c r="T940" i="2"/>
  <c r="U940" i="2"/>
  <c r="T941" i="2"/>
  <c r="U941" i="2"/>
  <c r="T942" i="2"/>
  <c r="U942" i="2"/>
  <c r="T943" i="2"/>
  <c r="U943" i="2"/>
  <c r="T944" i="2"/>
  <c r="U944" i="2"/>
  <c r="T945" i="2"/>
  <c r="U945" i="2"/>
  <c r="T946" i="2"/>
  <c r="U946" i="2"/>
  <c r="T947" i="2"/>
  <c r="U947" i="2"/>
  <c r="T948" i="2"/>
  <c r="U948" i="2"/>
  <c r="T949" i="2"/>
  <c r="U949" i="2"/>
  <c r="T950" i="2"/>
  <c r="U950" i="2"/>
  <c r="T951" i="2"/>
  <c r="U951" i="2"/>
  <c r="T952" i="2"/>
  <c r="U952" i="2"/>
  <c r="T953" i="2"/>
  <c r="U953" i="2"/>
  <c r="T954" i="2"/>
  <c r="U954" i="2"/>
  <c r="T955" i="2"/>
  <c r="U955" i="2"/>
  <c r="T956" i="2"/>
  <c r="U956" i="2"/>
  <c r="T957" i="2"/>
  <c r="U957" i="2"/>
  <c r="T958" i="2"/>
  <c r="U958" i="2"/>
  <c r="T959" i="2"/>
  <c r="U959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8" i="2"/>
  <c r="AG9" i="2" s="1"/>
  <c r="AG10" i="2" s="1"/>
  <c r="AG11" i="2" s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AG38" i="2" s="1"/>
  <c r="AG39" i="2" s="1"/>
  <c r="AG40" i="2" s="1"/>
  <c r="AG41" i="2" s="1"/>
  <c r="AG42" i="2" s="1"/>
  <c r="AG43" i="2" s="1"/>
  <c r="AG44" i="2" s="1"/>
  <c r="AG45" i="2" s="1"/>
  <c r="AG46" i="2" s="1"/>
  <c r="AG47" i="2" s="1"/>
  <c r="AG48" i="2" s="1"/>
  <c r="AG49" i="2" s="1"/>
  <c r="AG50" i="2" s="1"/>
  <c r="AG51" i="2" s="1"/>
  <c r="AG52" i="2" s="1"/>
  <c r="AG53" i="2" s="1"/>
  <c r="AG54" i="2" s="1"/>
  <c r="AG55" i="2" s="1"/>
  <c r="AG56" i="2" s="1"/>
  <c r="AG57" i="2" s="1"/>
  <c r="AG58" i="2" s="1"/>
  <c r="AG59" i="2" s="1"/>
  <c r="AG60" i="2" s="1"/>
  <c r="AG61" i="2" s="1"/>
  <c r="AG62" i="2" s="1"/>
  <c r="AG63" i="2" s="1"/>
  <c r="AG64" i="2" s="1"/>
  <c r="AG65" i="2" s="1"/>
  <c r="AG66" i="2" s="1"/>
  <c r="AG67" i="2" s="1"/>
  <c r="AG68" i="2" s="1"/>
  <c r="AG69" i="2" s="1"/>
  <c r="AG70" i="2" s="1"/>
  <c r="AG71" i="2" s="1"/>
  <c r="AG72" i="2" s="1"/>
  <c r="AG73" i="2" s="1"/>
  <c r="AG74" i="2" s="1"/>
  <c r="AG75" i="2" s="1"/>
  <c r="AG76" i="2" s="1"/>
  <c r="AG77" i="2" s="1"/>
  <c r="AG78" i="2" s="1"/>
  <c r="AG79" i="2" s="1"/>
  <c r="AG80" i="2" s="1"/>
  <c r="AG81" i="2" s="1"/>
  <c r="AG82" i="2" s="1"/>
  <c r="AG83" i="2" s="1"/>
  <c r="AG84" i="2" s="1"/>
  <c r="AG85" i="2" s="1"/>
  <c r="AG86" i="2" s="1"/>
  <c r="AG87" i="2" s="1"/>
  <c r="AG88" i="2" s="1"/>
  <c r="AG89" i="2" s="1"/>
  <c r="AG90" i="2" s="1"/>
  <c r="AG91" i="2" s="1"/>
  <c r="AG92" i="2" s="1"/>
  <c r="AG93" i="2" s="1"/>
  <c r="AG94" i="2" s="1"/>
  <c r="AG95" i="2" s="1"/>
  <c r="AG96" i="2" s="1"/>
  <c r="AG97" i="2" s="1"/>
  <c r="AG98" i="2" s="1"/>
  <c r="AG99" i="2" s="1"/>
  <c r="AG100" i="2" s="1"/>
  <c r="AG101" i="2" s="1"/>
  <c r="AG102" i="2" s="1"/>
  <c r="AG103" i="2" s="1"/>
  <c r="AG104" i="2" s="1"/>
  <c r="AG105" i="2" s="1"/>
  <c r="AG106" i="2" s="1"/>
  <c r="AG107" i="2" s="1"/>
  <c r="AG108" i="2" s="1"/>
  <c r="AG109" i="2" s="1"/>
  <c r="AG110" i="2" s="1"/>
  <c r="AG111" i="2" s="1"/>
  <c r="AG112" i="2" s="1"/>
  <c r="AG113" i="2" s="1"/>
  <c r="AG114" i="2" s="1"/>
  <c r="AG115" i="2" s="1"/>
  <c r="AG116" i="2" s="1"/>
  <c r="AG117" i="2" s="1"/>
  <c r="AG118" i="2" s="1"/>
  <c r="AG119" i="2" s="1"/>
  <c r="AG120" i="2" s="1"/>
  <c r="AG121" i="2" s="1"/>
  <c r="AG122" i="2" s="1"/>
  <c r="AG123" i="2" s="1"/>
  <c r="AG124" i="2" s="1"/>
  <c r="AG125" i="2" s="1"/>
  <c r="AG126" i="2" s="1"/>
  <c r="AG127" i="2" s="1"/>
  <c r="AG128" i="2" s="1"/>
  <c r="AG129" i="2" s="1"/>
  <c r="AG130" i="2" s="1"/>
  <c r="AG131" i="2" s="1"/>
  <c r="AG132" i="2" s="1"/>
  <c r="AG133" i="2" s="1"/>
  <c r="AG134" i="2" s="1"/>
  <c r="AG135" i="2" s="1"/>
  <c r="AG136" i="2" s="1"/>
  <c r="AG137" i="2" s="1"/>
  <c r="AG138" i="2" s="1"/>
  <c r="AG139" i="2" s="1"/>
  <c r="AG140" i="2" s="1"/>
  <c r="AG141" i="2" s="1"/>
  <c r="AG142" i="2" s="1"/>
  <c r="AG143" i="2" s="1"/>
  <c r="AG144" i="2" s="1"/>
  <c r="AG145" i="2" s="1"/>
  <c r="AG146" i="2" s="1"/>
  <c r="AG147" i="2" s="1"/>
  <c r="AG148" i="2" s="1"/>
  <c r="AG149" i="2" s="1"/>
  <c r="AG150" i="2" s="1"/>
  <c r="AG151" i="2" s="1"/>
  <c r="AG152" i="2" s="1"/>
  <c r="AG153" i="2" s="1"/>
  <c r="AG154" i="2" s="1"/>
  <c r="AG155" i="2" s="1"/>
  <c r="AG156" i="2" s="1"/>
  <c r="AG157" i="2" s="1"/>
  <c r="AG158" i="2" s="1"/>
  <c r="AG159" i="2" s="1"/>
  <c r="AG160" i="2" s="1"/>
  <c r="AG161" i="2" s="1"/>
  <c r="AG162" i="2" s="1"/>
  <c r="AG163" i="2" s="1"/>
  <c r="AG164" i="2" s="1"/>
  <c r="AG165" i="2" s="1"/>
  <c r="AG166" i="2" s="1"/>
  <c r="AG167" i="2" s="1"/>
  <c r="AG168" i="2" s="1"/>
  <c r="AG169" i="2" s="1"/>
  <c r="AG170" i="2" s="1"/>
  <c r="AG171" i="2" s="1"/>
  <c r="AG172" i="2" s="1"/>
  <c r="AG173" i="2" s="1"/>
  <c r="AG174" i="2" s="1"/>
  <c r="AG175" i="2" s="1"/>
  <c r="AG176" i="2" s="1"/>
  <c r="AG177" i="2" s="1"/>
  <c r="AG178" i="2" s="1"/>
  <c r="AG179" i="2" s="1"/>
  <c r="AG180" i="2" s="1"/>
  <c r="AG181" i="2" s="1"/>
  <c r="AG182" i="2" s="1"/>
  <c r="AG183" i="2" s="1"/>
  <c r="AG184" i="2" s="1"/>
  <c r="AG185" i="2" s="1"/>
  <c r="AG186" i="2" s="1"/>
  <c r="AG187" i="2" s="1"/>
  <c r="AG188" i="2" s="1"/>
  <c r="AG189" i="2" s="1"/>
  <c r="AG190" i="2" s="1"/>
  <c r="AG191" i="2" s="1"/>
  <c r="AG192" i="2" s="1"/>
  <c r="AG193" i="2" s="1"/>
  <c r="AG194" i="2" s="1"/>
  <c r="AG195" i="2" s="1"/>
  <c r="AG196" i="2" s="1"/>
  <c r="AG197" i="2" s="1"/>
  <c r="AG198" i="2" s="1"/>
  <c r="AG199" i="2" s="1"/>
  <c r="AG200" i="2" s="1"/>
  <c r="R1157" i="1"/>
  <c r="R913" i="1"/>
  <c r="R914" i="1"/>
  <c r="R915" i="1"/>
  <c r="R916" i="1"/>
  <c r="R917" i="1"/>
  <c r="R918" i="1"/>
  <c r="R919" i="1"/>
  <c r="R922" i="1"/>
  <c r="R920" i="1"/>
  <c r="R921" i="1"/>
  <c r="R923" i="1"/>
  <c r="R926" i="1"/>
  <c r="R927" i="1"/>
  <c r="R924" i="1"/>
  <c r="R925" i="1"/>
  <c r="R929" i="1"/>
  <c r="R930" i="1"/>
  <c r="R931" i="1"/>
  <c r="R932" i="1"/>
  <c r="R933" i="1"/>
  <c r="R934" i="1"/>
  <c r="R935" i="1"/>
  <c r="R936" i="1"/>
  <c r="R937" i="1"/>
  <c r="R938" i="1"/>
  <c r="R939" i="1"/>
  <c r="R941" i="1"/>
  <c r="R942" i="1"/>
  <c r="R944" i="1"/>
  <c r="R945" i="1"/>
  <c r="R943" i="1"/>
  <c r="R946" i="1"/>
  <c r="R947" i="1"/>
  <c r="R949" i="1"/>
  <c r="R951" i="1"/>
  <c r="R950" i="1"/>
  <c r="R952" i="1"/>
  <c r="R953" i="1"/>
  <c r="R954" i="1"/>
  <c r="R955" i="1"/>
  <c r="R1031" i="1"/>
  <c r="R1033" i="1"/>
  <c r="R1158" i="1"/>
  <c r="R1034" i="1"/>
  <c r="R1032" i="1"/>
  <c r="R1036" i="1"/>
  <c r="R1037" i="1"/>
  <c r="R1204" i="1"/>
  <c r="R1041" i="1"/>
  <c r="R1040" i="1"/>
  <c r="R1039" i="1"/>
  <c r="R1042" i="1"/>
  <c r="R1044" i="1"/>
  <c r="R1043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35" i="1"/>
  <c r="R1078" i="1"/>
  <c r="R1079" i="1"/>
  <c r="R1077" i="1"/>
  <c r="R1082" i="1"/>
  <c r="R1083" i="1"/>
  <c r="R1081" i="1"/>
  <c r="R1080" i="1"/>
  <c r="R1084" i="1"/>
  <c r="R1085" i="1"/>
  <c r="R1086" i="1"/>
  <c r="R1088" i="1"/>
  <c r="R1089" i="1"/>
  <c r="R1090" i="1"/>
  <c r="R1087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6" i="1"/>
  <c r="R1107" i="1"/>
  <c r="R1108" i="1"/>
  <c r="R1109" i="1"/>
  <c r="R1110" i="1"/>
  <c r="R1111" i="1"/>
  <c r="R985" i="1"/>
  <c r="R1112" i="1"/>
  <c r="R1113" i="1"/>
  <c r="R1115" i="1"/>
  <c r="R1116" i="1"/>
  <c r="R1114" i="1"/>
  <c r="R1117" i="1"/>
  <c r="R1118" i="1"/>
  <c r="R1121" i="1"/>
  <c r="R1120" i="1"/>
  <c r="R1119" i="1"/>
  <c r="R1122" i="1"/>
  <c r="R1123" i="1"/>
  <c r="R1124" i="1"/>
  <c r="R1125" i="1"/>
  <c r="R1126" i="1"/>
  <c r="R1127" i="1"/>
  <c r="R1348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9" i="1"/>
  <c r="R1160" i="1"/>
  <c r="R1161" i="1"/>
  <c r="R1162" i="1"/>
  <c r="R1163" i="1"/>
  <c r="R1164" i="1"/>
  <c r="R1166" i="1"/>
  <c r="R1165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016" i="1"/>
  <c r="R1188" i="1"/>
  <c r="R1189" i="1"/>
  <c r="R1190" i="1"/>
  <c r="R1191" i="1"/>
  <c r="R1192" i="1"/>
  <c r="R1193" i="1"/>
  <c r="R1194" i="1"/>
  <c r="R1195" i="1"/>
  <c r="R1197" i="1"/>
  <c r="R1196" i="1"/>
  <c r="R1198" i="1"/>
  <c r="R1199" i="1"/>
  <c r="R1200" i="1"/>
  <c r="R1201" i="1"/>
  <c r="R1202" i="1"/>
  <c r="R1203" i="1"/>
  <c r="R1205" i="1"/>
  <c r="R1207" i="1"/>
  <c r="R1206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9" i="1"/>
  <c r="R1228" i="1"/>
  <c r="R1230" i="1"/>
  <c r="R1231" i="1"/>
  <c r="R1234" i="1"/>
  <c r="R1232" i="1"/>
  <c r="R1233" i="1"/>
  <c r="R1235" i="1"/>
  <c r="R1237" i="1"/>
  <c r="R1236" i="1"/>
  <c r="R1238" i="1"/>
  <c r="R1239" i="1"/>
  <c r="R1240" i="1"/>
  <c r="R1242" i="1"/>
  <c r="R1241" i="1"/>
  <c r="R1243" i="1"/>
  <c r="R1247" i="1"/>
  <c r="R1248" i="1"/>
  <c r="R1246" i="1"/>
  <c r="R1244" i="1"/>
  <c r="R1245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1" i="1"/>
  <c r="R1282" i="1"/>
  <c r="R1283" i="1"/>
  <c r="R1284" i="1"/>
  <c r="R1285" i="1"/>
  <c r="R1286" i="1"/>
  <c r="R1287" i="1"/>
  <c r="R1288" i="1"/>
  <c r="R1291" i="1"/>
  <c r="R1289" i="1"/>
  <c r="R1290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9" i="1"/>
  <c r="R1316" i="1"/>
  <c r="R1317" i="1"/>
  <c r="R1318" i="1"/>
  <c r="R1320" i="1"/>
  <c r="R1321" i="1"/>
  <c r="R1322" i="1"/>
  <c r="R1323" i="1"/>
  <c r="R1324" i="1"/>
  <c r="R1327" i="1"/>
  <c r="R1325" i="1"/>
  <c r="R1326" i="1"/>
  <c r="R1328" i="1"/>
  <c r="R1329" i="1"/>
  <c r="R1330" i="1"/>
  <c r="R1331" i="1"/>
  <c r="R1332" i="1"/>
  <c r="R1333" i="1"/>
  <c r="R1335" i="1"/>
  <c r="R1336" i="1"/>
  <c r="R1337" i="1"/>
  <c r="R1334" i="1"/>
  <c r="R1338" i="1"/>
  <c r="R1339" i="1"/>
  <c r="R1340" i="1"/>
  <c r="R1342" i="1"/>
  <c r="R1343" i="1"/>
  <c r="R1344" i="1"/>
  <c r="R1341" i="1"/>
  <c r="R1345" i="1"/>
  <c r="R1346" i="1"/>
  <c r="R1347" i="1"/>
  <c r="R1350" i="1"/>
  <c r="R1349" i="1"/>
  <c r="R1351" i="1"/>
  <c r="R1352" i="1"/>
  <c r="R1353" i="1"/>
  <c r="R1354" i="1"/>
  <c r="R1355" i="1"/>
  <c r="R1356" i="1"/>
  <c r="R1357" i="1"/>
  <c r="R1359" i="1"/>
  <c r="R1358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957" i="1"/>
  <c r="R956" i="1"/>
  <c r="R958" i="1"/>
  <c r="R959" i="1"/>
  <c r="R960" i="1"/>
  <c r="R1038" i="1"/>
  <c r="R963" i="1"/>
  <c r="R964" i="1"/>
  <c r="R966" i="1"/>
  <c r="R962" i="1"/>
  <c r="R961" i="1"/>
  <c r="R965" i="1"/>
  <c r="R967" i="1"/>
  <c r="R968" i="1"/>
  <c r="R971" i="1"/>
  <c r="R972" i="1"/>
  <c r="R969" i="1"/>
  <c r="R970" i="1"/>
  <c r="R973" i="1"/>
  <c r="R974" i="1"/>
  <c r="R975" i="1"/>
  <c r="R976" i="1"/>
  <c r="R977" i="1"/>
  <c r="R978" i="1"/>
  <c r="R979" i="1"/>
  <c r="R980" i="1"/>
  <c r="R981" i="1"/>
  <c r="R982" i="1"/>
  <c r="R983" i="1"/>
  <c r="R1105" i="1"/>
  <c r="R984" i="1"/>
  <c r="R986" i="1"/>
  <c r="R987" i="1"/>
  <c r="R989" i="1"/>
  <c r="R988" i="1"/>
  <c r="R990" i="1"/>
  <c r="R991" i="1"/>
  <c r="R992" i="1"/>
  <c r="R993" i="1"/>
  <c r="R994" i="1"/>
  <c r="R996" i="1"/>
  <c r="R997" i="1"/>
  <c r="R998" i="1"/>
  <c r="R999" i="1"/>
  <c r="R1001" i="1"/>
  <c r="R1000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7" i="1"/>
  <c r="R1019" i="1"/>
  <c r="R1018" i="1"/>
  <c r="R1020" i="1"/>
  <c r="R1021" i="1"/>
  <c r="R1022" i="1"/>
  <c r="R1023" i="1"/>
  <c r="R1024" i="1"/>
  <c r="R1025" i="1"/>
  <c r="R1026" i="1"/>
  <c r="R1027" i="1"/>
  <c r="R1028" i="1"/>
  <c r="R1030" i="1"/>
  <c r="R5" i="1"/>
  <c r="R6" i="1"/>
  <c r="R7" i="1"/>
  <c r="R8" i="1"/>
  <c r="R10" i="1"/>
  <c r="R11" i="1"/>
  <c r="R13" i="1"/>
  <c r="R9" i="1"/>
  <c r="R12" i="1"/>
  <c r="R14" i="1"/>
  <c r="R15" i="1"/>
  <c r="R17" i="1"/>
  <c r="R16" i="1"/>
  <c r="R18" i="1"/>
  <c r="R19" i="1"/>
  <c r="R20" i="1"/>
  <c r="R23" i="1"/>
  <c r="R21" i="1"/>
  <c r="R22" i="1"/>
  <c r="R24" i="1"/>
  <c r="R25" i="1"/>
  <c r="R26" i="1"/>
  <c r="R27" i="1"/>
  <c r="R28" i="1"/>
  <c r="R29" i="1"/>
  <c r="R30" i="1"/>
  <c r="R31" i="1"/>
  <c r="R32" i="1"/>
  <c r="R48" i="1"/>
  <c r="R33" i="1"/>
  <c r="R35" i="1"/>
  <c r="R34" i="1"/>
  <c r="R36" i="1"/>
  <c r="R37" i="1"/>
  <c r="R38" i="1"/>
  <c r="R39" i="1"/>
  <c r="R50" i="1"/>
  <c r="R40" i="1"/>
  <c r="R41" i="1"/>
  <c r="R43" i="1"/>
  <c r="R44" i="1"/>
  <c r="R45" i="1"/>
  <c r="R46" i="1"/>
  <c r="R47" i="1"/>
  <c r="R144" i="1"/>
  <c r="R145" i="1"/>
  <c r="R143" i="1"/>
  <c r="R146" i="1"/>
  <c r="R150" i="1"/>
  <c r="R151" i="1"/>
  <c r="R149" i="1"/>
  <c r="R148" i="1"/>
  <c r="R152" i="1"/>
  <c r="R153" i="1"/>
  <c r="R154" i="1"/>
  <c r="R155" i="1"/>
  <c r="R156" i="1"/>
  <c r="R157" i="1"/>
  <c r="R158" i="1"/>
  <c r="R159" i="1"/>
  <c r="R160" i="1"/>
  <c r="R161" i="1"/>
  <c r="R163" i="1"/>
  <c r="R162" i="1"/>
  <c r="R164" i="1"/>
  <c r="R165" i="1"/>
  <c r="R166" i="1"/>
  <c r="R167" i="1"/>
  <c r="R168" i="1"/>
  <c r="R169" i="1"/>
  <c r="R170" i="1"/>
  <c r="R171" i="1"/>
  <c r="R172" i="1"/>
  <c r="R177" i="1"/>
  <c r="R173" i="1"/>
  <c r="R174" i="1"/>
  <c r="R175" i="1"/>
  <c r="R176" i="1"/>
  <c r="R178" i="1"/>
  <c r="R179" i="1"/>
  <c r="R180" i="1"/>
  <c r="R181" i="1"/>
  <c r="R182" i="1"/>
  <c r="R183" i="1"/>
  <c r="R184" i="1"/>
  <c r="R185" i="1"/>
  <c r="R186" i="1"/>
  <c r="R187" i="1"/>
  <c r="R189" i="1"/>
  <c r="R190" i="1"/>
  <c r="R188" i="1"/>
  <c r="R192" i="1"/>
  <c r="R196" i="1"/>
  <c r="R193" i="1"/>
  <c r="R194" i="1"/>
  <c r="R195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1" i="1"/>
  <c r="R232" i="1"/>
  <c r="R233" i="1"/>
  <c r="R234" i="1"/>
  <c r="R236" i="1"/>
  <c r="R235" i="1"/>
  <c r="R238" i="1"/>
  <c r="R240" i="1"/>
  <c r="R241" i="1"/>
  <c r="R242" i="1"/>
  <c r="R244" i="1"/>
  <c r="R245" i="1"/>
  <c r="R243" i="1"/>
  <c r="R246" i="1"/>
  <c r="R247" i="1"/>
  <c r="R248" i="1"/>
  <c r="R249" i="1"/>
  <c r="R250" i="1"/>
  <c r="R251" i="1"/>
  <c r="R252" i="1"/>
  <c r="R254" i="1"/>
  <c r="R253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42" i="1"/>
  <c r="R269" i="1"/>
  <c r="R270" i="1"/>
  <c r="R271" i="1"/>
  <c r="R237" i="1"/>
  <c r="R274" i="1"/>
  <c r="R275" i="1"/>
  <c r="R276" i="1"/>
  <c r="R272" i="1"/>
  <c r="R273" i="1"/>
  <c r="R278" i="1"/>
  <c r="R280" i="1"/>
  <c r="R279" i="1"/>
  <c r="R277" i="1"/>
  <c r="R282" i="1"/>
  <c r="R283" i="1"/>
  <c r="R284" i="1"/>
  <c r="R281" i="1"/>
  <c r="R285" i="1"/>
  <c r="R287" i="1"/>
  <c r="R288" i="1"/>
  <c r="R286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4" i="1"/>
  <c r="R305" i="1"/>
  <c r="R306" i="1"/>
  <c r="R307" i="1"/>
  <c r="R308" i="1"/>
  <c r="R309" i="1"/>
  <c r="R310" i="1"/>
  <c r="R311" i="1"/>
  <c r="R313" i="1"/>
  <c r="R314" i="1"/>
  <c r="R191" i="1"/>
  <c r="R315" i="1"/>
  <c r="R312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6" i="1"/>
  <c r="R335" i="1"/>
  <c r="R337" i="1"/>
  <c r="R303" i="1"/>
  <c r="R338" i="1"/>
  <c r="R339" i="1"/>
  <c r="R340" i="1"/>
  <c r="R341" i="1"/>
  <c r="R343" i="1"/>
  <c r="R342" i="1"/>
  <c r="R344" i="1"/>
  <c r="R345" i="1"/>
  <c r="R346" i="1"/>
  <c r="R347" i="1"/>
  <c r="R348" i="1"/>
  <c r="R349" i="1"/>
  <c r="R1266" i="1"/>
  <c r="R350" i="1"/>
  <c r="R351" i="1"/>
  <c r="R352" i="1"/>
  <c r="R360" i="1"/>
  <c r="R354" i="1"/>
  <c r="R355" i="1"/>
  <c r="R356" i="1"/>
  <c r="R357" i="1"/>
  <c r="R358" i="1"/>
  <c r="R362" i="1"/>
  <c r="R361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3" i="1"/>
  <c r="R382" i="1"/>
  <c r="R384" i="1"/>
  <c r="R385" i="1"/>
  <c r="R386" i="1"/>
  <c r="R387" i="1"/>
  <c r="R388" i="1"/>
  <c r="R389" i="1"/>
  <c r="R390" i="1"/>
  <c r="R391" i="1"/>
  <c r="R395" i="1"/>
  <c r="R392" i="1"/>
  <c r="R393" i="1"/>
  <c r="R398" i="1"/>
  <c r="R142" i="1"/>
  <c r="R399" i="1"/>
  <c r="R400" i="1"/>
  <c r="R401" i="1"/>
  <c r="R402" i="1"/>
  <c r="R403" i="1"/>
  <c r="R404" i="1"/>
  <c r="R405" i="1"/>
  <c r="R147" i="1"/>
  <c r="R406" i="1"/>
  <c r="R408" i="1"/>
  <c r="R407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7" i="1"/>
  <c r="R428" i="1"/>
  <c r="R429" i="1"/>
  <c r="R431" i="1"/>
  <c r="R430" i="1"/>
  <c r="R432" i="1"/>
  <c r="R433" i="1"/>
  <c r="R426" i="1"/>
  <c r="R434" i="1"/>
  <c r="R435" i="1"/>
  <c r="R436" i="1"/>
  <c r="R476" i="1"/>
  <c r="R437" i="1"/>
  <c r="R438" i="1"/>
  <c r="R439" i="1"/>
  <c r="R440" i="1"/>
  <c r="R441" i="1"/>
  <c r="R443" i="1"/>
  <c r="R442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5" i="1"/>
  <c r="R464" i="1"/>
  <c r="R466" i="1"/>
  <c r="R468" i="1"/>
  <c r="R467" i="1"/>
  <c r="R469" i="1"/>
  <c r="R470" i="1"/>
  <c r="R471" i="1"/>
  <c r="R472" i="1"/>
  <c r="R473" i="1"/>
  <c r="R474" i="1"/>
  <c r="R475" i="1"/>
  <c r="R477" i="1"/>
  <c r="R478" i="1"/>
  <c r="R483" i="1"/>
  <c r="R480" i="1"/>
  <c r="R479" i="1"/>
  <c r="R482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" i="1"/>
  <c r="R52" i="1"/>
  <c r="R53" i="1"/>
  <c r="R54" i="1"/>
  <c r="R55" i="1"/>
  <c r="R481" i="1"/>
  <c r="R56" i="1"/>
  <c r="R58" i="1"/>
  <c r="R57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7" i="1"/>
  <c r="R75" i="1"/>
  <c r="R76" i="1"/>
  <c r="R78" i="1"/>
  <c r="R79" i="1"/>
  <c r="R80" i="1"/>
  <c r="R81" i="1"/>
  <c r="R82" i="1"/>
  <c r="R85" i="1"/>
  <c r="R86" i="1"/>
  <c r="R83" i="1"/>
  <c r="R87" i="1"/>
  <c r="R88" i="1"/>
  <c r="R89" i="1"/>
  <c r="R90" i="1"/>
  <c r="R91" i="1"/>
  <c r="R92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55" i="1"/>
  <c r="R673" i="1"/>
  <c r="R674" i="1"/>
  <c r="R675" i="1"/>
  <c r="R672" i="1"/>
  <c r="R677" i="1"/>
  <c r="R678" i="1"/>
  <c r="R676" i="1"/>
  <c r="R679" i="1"/>
  <c r="R680" i="1"/>
  <c r="R681" i="1"/>
  <c r="R683" i="1"/>
  <c r="R682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5" i="1"/>
  <c r="R704" i="1"/>
  <c r="R706" i="1"/>
  <c r="R708" i="1"/>
  <c r="R707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397" i="1"/>
  <c r="R1280" i="1"/>
  <c r="R948" i="1"/>
  <c r="R940" i="1"/>
  <c r="R928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239" i="1"/>
  <c r="R84" i="1"/>
  <c r="Y532" i="1" l="1"/>
  <c r="Z532" i="1" s="1"/>
  <c r="AE1395" i="2"/>
  <c r="AE1411" i="2"/>
  <c r="AE1396" i="2"/>
  <c r="AE1412" i="2"/>
  <c r="AE1381" i="2"/>
  <c r="AE1397" i="2"/>
  <c r="AE1382" i="2"/>
  <c r="AE1398" i="2"/>
  <c r="AE1385" i="2"/>
  <c r="AE1388" i="2"/>
  <c r="AE1410" i="2"/>
  <c r="AE1383" i="2"/>
  <c r="AE1399" i="2"/>
  <c r="AE1384" i="2"/>
  <c r="AE1400" i="2"/>
  <c r="AE1401" i="2"/>
  <c r="AE1386" i="2"/>
  <c r="AE1402" i="2"/>
  <c r="AE1387" i="2"/>
  <c r="AE1403" i="2"/>
  <c r="AE1408" i="2"/>
  <c r="AE1404" i="2"/>
  <c r="AE1389" i="2"/>
  <c r="AE1405" i="2"/>
  <c r="AE1390" i="2"/>
  <c r="AE1406" i="2"/>
  <c r="AE1392" i="2"/>
  <c r="AE1391" i="2"/>
  <c r="AE1407" i="2"/>
  <c r="AE1394" i="2"/>
  <c r="AE1393" i="2"/>
  <c r="AE1409" i="2"/>
  <c r="Y533" i="1" l="1"/>
  <c r="Z533" i="1" s="1"/>
  <c r="Y9" i="2"/>
  <c r="Z9" i="2"/>
  <c r="AA9" i="2"/>
  <c r="AB9" i="2"/>
  <c r="AC9" i="2"/>
  <c r="Y10" i="2"/>
  <c r="Z10" i="2"/>
  <c r="AA10" i="2"/>
  <c r="AB10" i="2"/>
  <c r="AC10" i="2"/>
  <c r="Y11" i="2"/>
  <c r="Z11" i="2"/>
  <c r="AA11" i="2"/>
  <c r="AB11" i="2"/>
  <c r="AC11" i="2"/>
  <c r="Y12" i="2"/>
  <c r="Z12" i="2"/>
  <c r="AA12" i="2"/>
  <c r="AB12" i="2"/>
  <c r="AC12" i="2"/>
  <c r="Y13" i="2"/>
  <c r="Z13" i="2"/>
  <c r="AA13" i="2"/>
  <c r="AB13" i="2"/>
  <c r="AC13" i="2"/>
  <c r="Y14" i="2"/>
  <c r="Z14" i="2"/>
  <c r="AA14" i="2"/>
  <c r="AB14" i="2"/>
  <c r="AC14" i="2"/>
  <c r="Y15" i="2"/>
  <c r="Z15" i="2"/>
  <c r="AA15" i="2"/>
  <c r="AB15" i="2"/>
  <c r="AC15" i="2"/>
  <c r="Y16" i="2"/>
  <c r="Z16" i="2"/>
  <c r="AA16" i="2"/>
  <c r="AB16" i="2"/>
  <c r="AC16" i="2"/>
  <c r="Y17" i="2"/>
  <c r="Z17" i="2"/>
  <c r="AA17" i="2"/>
  <c r="AB17" i="2"/>
  <c r="AC17" i="2"/>
  <c r="Y18" i="2"/>
  <c r="Z18" i="2"/>
  <c r="AA18" i="2"/>
  <c r="AB18" i="2"/>
  <c r="AC18" i="2"/>
  <c r="Y19" i="2"/>
  <c r="Z19" i="2"/>
  <c r="AA19" i="2"/>
  <c r="AB19" i="2"/>
  <c r="AC19" i="2"/>
  <c r="Y20" i="2"/>
  <c r="Z20" i="2"/>
  <c r="AA20" i="2"/>
  <c r="AB20" i="2"/>
  <c r="AC20" i="2"/>
  <c r="Y21" i="2"/>
  <c r="Z21" i="2"/>
  <c r="AA21" i="2"/>
  <c r="AB21" i="2"/>
  <c r="AC21" i="2"/>
  <c r="Y22" i="2"/>
  <c r="Z22" i="2"/>
  <c r="AA22" i="2"/>
  <c r="AB22" i="2"/>
  <c r="AC22" i="2"/>
  <c r="Y23" i="2"/>
  <c r="Z23" i="2"/>
  <c r="AA23" i="2"/>
  <c r="AB23" i="2"/>
  <c r="AC23" i="2"/>
  <c r="Y24" i="2"/>
  <c r="Z24" i="2"/>
  <c r="AA24" i="2"/>
  <c r="AB24" i="2"/>
  <c r="AC24" i="2"/>
  <c r="Y25" i="2"/>
  <c r="Z25" i="2"/>
  <c r="AA25" i="2"/>
  <c r="AB25" i="2"/>
  <c r="AC25" i="2"/>
  <c r="Y26" i="2"/>
  <c r="Z26" i="2"/>
  <c r="AA26" i="2"/>
  <c r="AB26" i="2"/>
  <c r="AC26" i="2"/>
  <c r="Y27" i="2"/>
  <c r="Z27" i="2"/>
  <c r="AA27" i="2"/>
  <c r="AB27" i="2"/>
  <c r="AC27" i="2"/>
  <c r="Y28" i="2"/>
  <c r="Z28" i="2"/>
  <c r="AA28" i="2"/>
  <c r="AB28" i="2"/>
  <c r="AC28" i="2"/>
  <c r="Y29" i="2"/>
  <c r="Z29" i="2"/>
  <c r="AA29" i="2"/>
  <c r="AB29" i="2"/>
  <c r="AC29" i="2"/>
  <c r="Y30" i="2"/>
  <c r="Z30" i="2"/>
  <c r="AA30" i="2"/>
  <c r="AB30" i="2"/>
  <c r="AC30" i="2"/>
  <c r="Y31" i="2"/>
  <c r="Z31" i="2"/>
  <c r="AA31" i="2"/>
  <c r="AB31" i="2"/>
  <c r="AC31" i="2"/>
  <c r="Y32" i="2"/>
  <c r="Z32" i="2"/>
  <c r="AA32" i="2"/>
  <c r="AB32" i="2"/>
  <c r="AC32" i="2"/>
  <c r="Y33" i="2"/>
  <c r="Z33" i="2"/>
  <c r="AA33" i="2"/>
  <c r="AB33" i="2"/>
  <c r="AC33" i="2"/>
  <c r="Y34" i="2"/>
  <c r="Z34" i="2"/>
  <c r="AA34" i="2"/>
  <c r="AB34" i="2"/>
  <c r="AC34" i="2"/>
  <c r="Y35" i="2"/>
  <c r="Z35" i="2"/>
  <c r="AA35" i="2"/>
  <c r="AB35" i="2"/>
  <c r="AC35" i="2"/>
  <c r="Y36" i="2"/>
  <c r="Z36" i="2"/>
  <c r="AA36" i="2"/>
  <c r="AB36" i="2"/>
  <c r="AC36" i="2"/>
  <c r="Y37" i="2"/>
  <c r="Z37" i="2"/>
  <c r="AA37" i="2"/>
  <c r="AB37" i="2"/>
  <c r="AC37" i="2"/>
  <c r="Y38" i="2"/>
  <c r="Z38" i="2"/>
  <c r="AA38" i="2"/>
  <c r="AB38" i="2"/>
  <c r="AC38" i="2"/>
  <c r="Y39" i="2"/>
  <c r="Z39" i="2"/>
  <c r="AA39" i="2"/>
  <c r="AB39" i="2"/>
  <c r="AC39" i="2"/>
  <c r="Y40" i="2"/>
  <c r="Z40" i="2"/>
  <c r="AA40" i="2"/>
  <c r="AB40" i="2"/>
  <c r="AC40" i="2"/>
  <c r="Y41" i="2"/>
  <c r="Z41" i="2"/>
  <c r="AA41" i="2"/>
  <c r="AB41" i="2"/>
  <c r="AC41" i="2"/>
  <c r="Y42" i="2"/>
  <c r="Z42" i="2"/>
  <c r="AA42" i="2"/>
  <c r="AB42" i="2"/>
  <c r="AC42" i="2"/>
  <c r="Y43" i="2"/>
  <c r="Z43" i="2"/>
  <c r="AA43" i="2"/>
  <c r="AB43" i="2"/>
  <c r="AC43" i="2"/>
  <c r="Y44" i="2"/>
  <c r="Z44" i="2"/>
  <c r="AA44" i="2"/>
  <c r="AB44" i="2"/>
  <c r="AC44" i="2"/>
  <c r="Y45" i="2"/>
  <c r="Z45" i="2"/>
  <c r="AA45" i="2"/>
  <c r="AB45" i="2"/>
  <c r="AC45" i="2"/>
  <c r="Y46" i="2"/>
  <c r="Z46" i="2"/>
  <c r="AA46" i="2"/>
  <c r="AB46" i="2"/>
  <c r="AC46" i="2"/>
  <c r="Y47" i="2"/>
  <c r="Z47" i="2"/>
  <c r="AA47" i="2"/>
  <c r="AB47" i="2"/>
  <c r="AC47" i="2"/>
  <c r="Y48" i="2"/>
  <c r="Z48" i="2"/>
  <c r="AA48" i="2"/>
  <c r="AB48" i="2"/>
  <c r="AC48" i="2"/>
  <c r="Y49" i="2"/>
  <c r="Z49" i="2"/>
  <c r="AA49" i="2"/>
  <c r="AB49" i="2"/>
  <c r="AC49" i="2"/>
  <c r="Y50" i="2"/>
  <c r="Z50" i="2"/>
  <c r="AA50" i="2"/>
  <c r="AB50" i="2"/>
  <c r="AC50" i="2"/>
  <c r="Y51" i="2"/>
  <c r="Z51" i="2"/>
  <c r="AA51" i="2"/>
  <c r="AB51" i="2"/>
  <c r="AC51" i="2"/>
  <c r="Y52" i="2"/>
  <c r="Z52" i="2"/>
  <c r="AA52" i="2"/>
  <c r="AB52" i="2"/>
  <c r="AC52" i="2"/>
  <c r="Y53" i="2"/>
  <c r="Z53" i="2"/>
  <c r="AA53" i="2"/>
  <c r="AB53" i="2"/>
  <c r="AC53" i="2"/>
  <c r="Y54" i="2"/>
  <c r="Z54" i="2"/>
  <c r="AA54" i="2"/>
  <c r="AB54" i="2"/>
  <c r="AC54" i="2"/>
  <c r="Y55" i="2"/>
  <c r="Z55" i="2"/>
  <c r="AA55" i="2"/>
  <c r="AB55" i="2"/>
  <c r="AC55" i="2"/>
  <c r="Y56" i="2"/>
  <c r="Z56" i="2"/>
  <c r="AA56" i="2"/>
  <c r="AB56" i="2"/>
  <c r="AC56" i="2"/>
  <c r="Y57" i="2"/>
  <c r="Z57" i="2"/>
  <c r="AA57" i="2"/>
  <c r="AB57" i="2"/>
  <c r="AC57" i="2"/>
  <c r="Y58" i="2"/>
  <c r="Z58" i="2"/>
  <c r="AA58" i="2"/>
  <c r="AB58" i="2"/>
  <c r="AC58" i="2"/>
  <c r="Y59" i="2"/>
  <c r="Z59" i="2"/>
  <c r="AA59" i="2"/>
  <c r="AB59" i="2"/>
  <c r="AC59" i="2"/>
  <c r="Y60" i="2"/>
  <c r="Z60" i="2"/>
  <c r="AA60" i="2"/>
  <c r="AB60" i="2"/>
  <c r="AC60" i="2"/>
  <c r="Y61" i="2"/>
  <c r="Z61" i="2"/>
  <c r="AA61" i="2"/>
  <c r="AB61" i="2"/>
  <c r="AC61" i="2"/>
  <c r="Y62" i="2"/>
  <c r="Z62" i="2"/>
  <c r="AA62" i="2"/>
  <c r="AB62" i="2"/>
  <c r="AC62" i="2"/>
  <c r="Y63" i="2"/>
  <c r="Z63" i="2"/>
  <c r="AA63" i="2"/>
  <c r="AB63" i="2"/>
  <c r="AC63" i="2"/>
  <c r="Y64" i="2"/>
  <c r="Z64" i="2"/>
  <c r="AA64" i="2"/>
  <c r="AB64" i="2"/>
  <c r="AC64" i="2"/>
  <c r="Y65" i="2"/>
  <c r="Z65" i="2"/>
  <c r="AA65" i="2"/>
  <c r="AB65" i="2"/>
  <c r="AC65" i="2"/>
  <c r="Y66" i="2"/>
  <c r="Z66" i="2"/>
  <c r="AA66" i="2"/>
  <c r="AB66" i="2"/>
  <c r="AC66" i="2"/>
  <c r="Y67" i="2"/>
  <c r="Z67" i="2"/>
  <c r="AA67" i="2"/>
  <c r="AB67" i="2"/>
  <c r="AC67" i="2"/>
  <c r="Y68" i="2"/>
  <c r="Z68" i="2"/>
  <c r="AA68" i="2"/>
  <c r="AB68" i="2"/>
  <c r="AC68" i="2"/>
  <c r="Y69" i="2"/>
  <c r="Z69" i="2"/>
  <c r="AA69" i="2"/>
  <c r="AB69" i="2"/>
  <c r="AC69" i="2"/>
  <c r="Y70" i="2"/>
  <c r="Z70" i="2"/>
  <c r="AA70" i="2"/>
  <c r="AB70" i="2"/>
  <c r="AC70" i="2"/>
  <c r="Y71" i="2"/>
  <c r="Z71" i="2"/>
  <c r="AA71" i="2"/>
  <c r="AB71" i="2"/>
  <c r="AC71" i="2"/>
  <c r="Y72" i="2"/>
  <c r="Z72" i="2"/>
  <c r="AA72" i="2"/>
  <c r="AB72" i="2"/>
  <c r="AC72" i="2"/>
  <c r="Y73" i="2"/>
  <c r="Z73" i="2"/>
  <c r="AA73" i="2"/>
  <c r="AB73" i="2"/>
  <c r="AC73" i="2"/>
  <c r="Y74" i="2"/>
  <c r="Z74" i="2"/>
  <c r="AA74" i="2"/>
  <c r="AB74" i="2"/>
  <c r="AC74" i="2"/>
  <c r="Y75" i="2"/>
  <c r="Z75" i="2"/>
  <c r="AA75" i="2"/>
  <c r="AB75" i="2"/>
  <c r="AC75" i="2"/>
  <c r="Y76" i="2"/>
  <c r="Z76" i="2"/>
  <c r="AA76" i="2"/>
  <c r="AB76" i="2"/>
  <c r="AC76" i="2"/>
  <c r="Y77" i="2"/>
  <c r="Z77" i="2"/>
  <c r="AA77" i="2"/>
  <c r="AB77" i="2"/>
  <c r="AC77" i="2"/>
  <c r="Y78" i="2"/>
  <c r="Z78" i="2"/>
  <c r="AA78" i="2"/>
  <c r="AB78" i="2"/>
  <c r="AC78" i="2"/>
  <c r="Y79" i="2"/>
  <c r="Z79" i="2"/>
  <c r="AA79" i="2"/>
  <c r="AB79" i="2"/>
  <c r="AC79" i="2"/>
  <c r="Y80" i="2"/>
  <c r="Z80" i="2"/>
  <c r="AA80" i="2"/>
  <c r="AB80" i="2"/>
  <c r="AC80" i="2"/>
  <c r="Y81" i="2"/>
  <c r="Z81" i="2"/>
  <c r="AA81" i="2"/>
  <c r="AB81" i="2"/>
  <c r="AC81" i="2"/>
  <c r="Y82" i="2"/>
  <c r="Z82" i="2"/>
  <c r="AA82" i="2"/>
  <c r="AB82" i="2"/>
  <c r="AC82" i="2"/>
  <c r="Y83" i="2"/>
  <c r="Z83" i="2"/>
  <c r="AA83" i="2"/>
  <c r="AB83" i="2"/>
  <c r="AC83" i="2"/>
  <c r="Y84" i="2"/>
  <c r="Z84" i="2"/>
  <c r="AA84" i="2"/>
  <c r="AB84" i="2"/>
  <c r="AC84" i="2"/>
  <c r="Y85" i="2"/>
  <c r="Z85" i="2"/>
  <c r="AA85" i="2"/>
  <c r="AB85" i="2"/>
  <c r="AC85" i="2"/>
  <c r="Y86" i="2"/>
  <c r="Z86" i="2"/>
  <c r="AA86" i="2"/>
  <c r="AB86" i="2"/>
  <c r="AC86" i="2"/>
  <c r="Y87" i="2"/>
  <c r="Z87" i="2"/>
  <c r="AA87" i="2"/>
  <c r="AB87" i="2"/>
  <c r="AC87" i="2"/>
  <c r="Y88" i="2"/>
  <c r="Z88" i="2"/>
  <c r="AA88" i="2"/>
  <c r="AB88" i="2"/>
  <c r="AC88" i="2"/>
  <c r="Y89" i="2"/>
  <c r="Z89" i="2"/>
  <c r="AA89" i="2"/>
  <c r="AB89" i="2"/>
  <c r="AC89" i="2"/>
  <c r="Y90" i="2"/>
  <c r="Z90" i="2"/>
  <c r="AA90" i="2"/>
  <c r="AB90" i="2"/>
  <c r="AC90" i="2"/>
  <c r="Y91" i="2"/>
  <c r="Z91" i="2"/>
  <c r="AA91" i="2"/>
  <c r="AB91" i="2"/>
  <c r="AC91" i="2"/>
  <c r="Y92" i="2"/>
  <c r="Z92" i="2"/>
  <c r="AA92" i="2"/>
  <c r="AB92" i="2"/>
  <c r="AC92" i="2"/>
  <c r="Y93" i="2"/>
  <c r="Z93" i="2"/>
  <c r="AA93" i="2"/>
  <c r="AB93" i="2"/>
  <c r="AC93" i="2"/>
  <c r="Y94" i="2"/>
  <c r="Z94" i="2"/>
  <c r="AA94" i="2"/>
  <c r="AB94" i="2"/>
  <c r="AC94" i="2"/>
  <c r="Y95" i="2"/>
  <c r="Z95" i="2"/>
  <c r="AA95" i="2"/>
  <c r="AB95" i="2"/>
  <c r="AC95" i="2"/>
  <c r="Y96" i="2"/>
  <c r="Z96" i="2"/>
  <c r="AA96" i="2"/>
  <c r="AB96" i="2"/>
  <c r="AC96" i="2"/>
  <c r="Y97" i="2"/>
  <c r="Z97" i="2"/>
  <c r="AA97" i="2"/>
  <c r="AB97" i="2"/>
  <c r="AC97" i="2"/>
  <c r="Y98" i="2"/>
  <c r="Z98" i="2"/>
  <c r="AA98" i="2"/>
  <c r="AB98" i="2"/>
  <c r="AC98" i="2"/>
  <c r="Y99" i="2"/>
  <c r="Z99" i="2"/>
  <c r="AA99" i="2"/>
  <c r="AB99" i="2"/>
  <c r="AC99" i="2"/>
  <c r="Y100" i="2"/>
  <c r="Z100" i="2"/>
  <c r="AA100" i="2"/>
  <c r="AB100" i="2"/>
  <c r="AC100" i="2"/>
  <c r="Y101" i="2"/>
  <c r="Z101" i="2"/>
  <c r="AA101" i="2"/>
  <c r="AB101" i="2"/>
  <c r="AC101" i="2"/>
  <c r="Y102" i="2"/>
  <c r="Z102" i="2"/>
  <c r="AA102" i="2"/>
  <c r="AB102" i="2"/>
  <c r="AC102" i="2"/>
  <c r="Y103" i="2"/>
  <c r="Z103" i="2"/>
  <c r="AA103" i="2"/>
  <c r="AB103" i="2"/>
  <c r="AC103" i="2"/>
  <c r="Y104" i="2"/>
  <c r="Z104" i="2"/>
  <c r="AA104" i="2"/>
  <c r="AB104" i="2"/>
  <c r="AC104" i="2"/>
  <c r="Y105" i="2"/>
  <c r="Z105" i="2"/>
  <c r="AA105" i="2"/>
  <c r="AB105" i="2"/>
  <c r="AC105" i="2"/>
  <c r="Y106" i="2"/>
  <c r="Z106" i="2"/>
  <c r="AA106" i="2"/>
  <c r="AB106" i="2"/>
  <c r="AC106" i="2"/>
  <c r="Y107" i="2"/>
  <c r="Z107" i="2"/>
  <c r="AA107" i="2"/>
  <c r="AB107" i="2"/>
  <c r="AC107" i="2"/>
  <c r="Y108" i="2"/>
  <c r="Z108" i="2"/>
  <c r="AA108" i="2"/>
  <c r="AB108" i="2"/>
  <c r="AC108" i="2"/>
  <c r="Y109" i="2"/>
  <c r="Z109" i="2"/>
  <c r="AA109" i="2"/>
  <c r="AB109" i="2"/>
  <c r="AC109" i="2"/>
  <c r="Y110" i="2"/>
  <c r="Z110" i="2"/>
  <c r="AA110" i="2"/>
  <c r="AB110" i="2"/>
  <c r="AC110" i="2"/>
  <c r="Y111" i="2"/>
  <c r="Z111" i="2"/>
  <c r="AA111" i="2"/>
  <c r="AB111" i="2"/>
  <c r="AC111" i="2"/>
  <c r="Y112" i="2"/>
  <c r="Z112" i="2"/>
  <c r="AA112" i="2"/>
  <c r="AB112" i="2"/>
  <c r="AC112" i="2"/>
  <c r="Y113" i="2"/>
  <c r="Z113" i="2"/>
  <c r="AA113" i="2"/>
  <c r="AB113" i="2"/>
  <c r="AC113" i="2"/>
  <c r="Y114" i="2"/>
  <c r="Z114" i="2"/>
  <c r="AA114" i="2"/>
  <c r="AB114" i="2"/>
  <c r="AC114" i="2"/>
  <c r="Y115" i="2"/>
  <c r="Z115" i="2"/>
  <c r="AA115" i="2"/>
  <c r="AB115" i="2"/>
  <c r="AC115" i="2"/>
  <c r="Y116" i="2"/>
  <c r="Z116" i="2"/>
  <c r="AA116" i="2"/>
  <c r="AB116" i="2"/>
  <c r="AC116" i="2"/>
  <c r="Y117" i="2"/>
  <c r="Z117" i="2"/>
  <c r="AA117" i="2"/>
  <c r="AB117" i="2"/>
  <c r="AC117" i="2"/>
  <c r="Y118" i="2"/>
  <c r="Z118" i="2"/>
  <c r="AA118" i="2"/>
  <c r="AB118" i="2"/>
  <c r="AC118" i="2"/>
  <c r="Y119" i="2"/>
  <c r="Z119" i="2"/>
  <c r="AA119" i="2"/>
  <c r="AB119" i="2"/>
  <c r="AC119" i="2"/>
  <c r="Y120" i="2"/>
  <c r="Z120" i="2"/>
  <c r="AA120" i="2"/>
  <c r="AB120" i="2"/>
  <c r="AC120" i="2"/>
  <c r="Y121" i="2"/>
  <c r="Z121" i="2"/>
  <c r="AA121" i="2"/>
  <c r="AB121" i="2"/>
  <c r="AC121" i="2"/>
  <c r="Y122" i="2"/>
  <c r="Z122" i="2"/>
  <c r="AA122" i="2"/>
  <c r="AB122" i="2"/>
  <c r="AC122" i="2"/>
  <c r="Y123" i="2"/>
  <c r="Z123" i="2"/>
  <c r="AA123" i="2"/>
  <c r="AB123" i="2"/>
  <c r="AC123" i="2"/>
  <c r="Y124" i="2"/>
  <c r="Z124" i="2"/>
  <c r="AA124" i="2"/>
  <c r="AB124" i="2"/>
  <c r="AC124" i="2"/>
  <c r="Y125" i="2"/>
  <c r="Z125" i="2"/>
  <c r="AA125" i="2"/>
  <c r="AB125" i="2"/>
  <c r="AC125" i="2"/>
  <c r="Y126" i="2"/>
  <c r="Z126" i="2"/>
  <c r="AA126" i="2"/>
  <c r="AB126" i="2"/>
  <c r="AC126" i="2"/>
  <c r="Y127" i="2"/>
  <c r="Z127" i="2"/>
  <c r="AA127" i="2"/>
  <c r="AB127" i="2"/>
  <c r="AC127" i="2"/>
  <c r="Y128" i="2"/>
  <c r="Z128" i="2"/>
  <c r="AA128" i="2"/>
  <c r="AB128" i="2"/>
  <c r="AC128" i="2"/>
  <c r="Y129" i="2"/>
  <c r="Z129" i="2"/>
  <c r="AA129" i="2"/>
  <c r="AB129" i="2"/>
  <c r="AC129" i="2"/>
  <c r="Y130" i="2"/>
  <c r="Z130" i="2"/>
  <c r="AA130" i="2"/>
  <c r="AB130" i="2"/>
  <c r="AC130" i="2"/>
  <c r="Y131" i="2"/>
  <c r="Z131" i="2"/>
  <c r="AA131" i="2"/>
  <c r="AB131" i="2"/>
  <c r="AC131" i="2"/>
  <c r="Y132" i="2"/>
  <c r="Z132" i="2"/>
  <c r="AA132" i="2"/>
  <c r="AB132" i="2"/>
  <c r="AC132" i="2"/>
  <c r="Y133" i="2"/>
  <c r="Z133" i="2"/>
  <c r="AA133" i="2"/>
  <c r="AB133" i="2"/>
  <c r="AC133" i="2"/>
  <c r="Y134" i="2"/>
  <c r="Z134" i="2"/>
  <c r="AA134" i="2"/>
  <c r="AB134" i="2"/>
  <c r="AC134" i="2"/>
  <c r="Y135" i="2"/>
  <c r="Z135" i="2"/>
  <c r="AA135" i="2"/>
  <c r="AB135" i="2"/>
  <c r="AC135" i="2"/>
  <c r="Y136" i="2"/>
  <c r="Z136" i="2"/>
  <c r="AA136" i="2"/>
  <c r="AB136" i="2"/>
  <c r="AC136" i="2"/>
  <c r="Y137" i="2"/>
  <c r="Z137" i="2"/>
  <c r="AA137" i="2"/>
  <c r="AB137" i="2"/>
  <c r="AC137" i="2"/>
  <c r="Y138" i="2"/>
  <c r="Z138" i="2"/>
  <c r="AA138" i="2"/>
  <c r="AB138" i="2"/>
  <c r="AC138" i="2"/>
  <c r="Y139" i="2"/>
  <c r="Z139" i="2"/>
  <c r="AA139" i="2"/>
  <c r="AB139" i="2"/>
  <c r="AC139" i="2"/>
  <c r="Y140" i="2"/>
  <c r="Z140" i="2"/>
  <c r="AA140" i="2"/>
  <c r="AB140" i="2"/>
  <c r="AC140" i="2"/>
  <c r="Y141" i="2"/>
  <c r="Z141" i="2"/>
  <c r="AA141" i="2"/>
  <c r="AB141" i="2"/>
  <c r="AC141" i="2"/>
  <c r="Y142" i="2"/>
  <c r="Z142" i="2"/>
  <c r="AA142" i="2"/>
  <c r="AB142" i="2"/>
  <c r="AC142" i="2"/>
  <c r="Y143" i="2"/>
  <c r="Z143" i="2"/>
  <c r="AA143" i="2"/>
  <c r="AB143" i="2"/>
  <c r="AC143" i="2"/>
  <c r="Y144" i="2"/>
  <c r="Z144" i="2"/>
  <c r="AA144" i="2"/>
  <c r="AB144" i="2"/>
  <c r="AC144" i="2"/>
  <c r="Y145" i="2"/>
  <c r="Z145" i="2"/>
  <c r="AA145" i="2"/>
  <c r="AB145" i="2"/>
  <c r="AC145" i="2"/>
  <c r="Y146" i="2"/>
  <c r="Z146" i="2"/>
  <c r="AA146" i="2"/>
  <c r="AB146" i="2"/>
  <c r="AC146" i="2"/>
  <c r="Y147" i="2"/>
  <c r="Z147" i="2"/>
  <c r="AA147" i="2"/>
  <c r="AB147" i="2"/>
  <c r="AC147" i="2"/>
  <c r="Y148" i="2"/>
  <c r="Z148" i="2"/>
  <c r="AA148" i="2"/>
  <c r="AB148" i="2"/>
  <c r="AC148" i="2"/>
  <c r="Y149" i="2"/>
  <c r="Z149" i="2"/>
  <c r="AA149" i="2"/>
  <c r="AB149" i="2"/>
  <c r="AC149" i="2"/>
  <c r="Y150" i="2"/>
  <c r="Z150" i="2"/>
  <c r="AA150" i="2"/>
  <c r="AB150" i="2"/>
  <c r="AC150" i="2"/>
  <c r="Y151" i="2"/>
  <c r="Z151" i="2"/>
  <c r="AA151" i="2"/>
  <c r="AB151" i="2"/>
  <c r="AC151" i="2"/>
  <c r="Y152" i="2"/>
  <c r="Z152" i="2"/>
  <c r="AA152" i="2"/>
  <c r="AB152" i="2"/>
  <c r="AC152" i="2"/>
  <c r="Y153" i="2"/>
  <c r="Z153" i="2"/>
  <c r="AA153" i="2"/>
  <c r="AB153" i="2"/>
  <c r="AC153" i="2"/>
  <c r="Y154" i="2"/>
  <c r="Z154" i="2"/>
  <c r="AA154" i="2"/>
  <c r="AB154" i="2"/>
  <c r="AC154" i="2"/>
  <c r="Y155" i="2"/>
  <c r="Z155" i="2"/>
  <c r="AA155" i="2"/>
  <c r="AB155" i="2"/>
  <c r="AC155" i="2"/>
  <c r="Y156" i="2"/>
  <c r="Z156" i="2"/>
  <c r="AA156" i="2"/>
  <c r="AB156" i="2"/>
  <c r="AC156" i="2"/>
  <c r="Y157" i="2"/>
  <c r="Z157" i="2"/>
  <c r="AA157" i="2"/>
  <c r="AB157" i="2"/>
  <c r="AC157" i="2"/>
  <c r="Y158" i="2"/>
  <c r="Z158" i="2"/>
  <c r="AA158" i="2"/>
  <c r="AB158" i="2"/>
  <c r="AC158" i="2"/>
  <c r="Y159" i="2"/>
  <c r="Z159" i="2"/>
  <c r="AA159" i="2"/>
  <c r="AB159" i="2"/>
  <c r="AC159" i="2"/>
  <c r="Y160" i="2"/>
  <c r="Z160" i="2"/>
  <c r="AA160" i="2"/>
  <c r="AB160" i="2"/>
  <c r="AC160" i="2"/>
  <c r="Y161" i="2"/>
  <c r="Z161" i="2"/>
  <c r="AA161" i="2"/>
  <c r="AB161" i="2"/>
  <c r="AC161" i="2"/>
  <c r="Y162" i="2"/>
  <c r="Z162" i="2"/>
  <c r="AA162" i="2"/>
  <c r="AB162" i="2"/>
  <c r="AC162" i="2"/>
  <c r="Y163" i="2"/>
  <c r="Z163" i="2"/>
  <c r="AA163" i="2"/>
  <c r="AB163" i="2"/>
  <c r="AC163" i="2"/>
  <c r="Y164" i="2"/>
  <c r="Z164" i="2"/>
  <c r="AA164" i="2"/>
  <c r="AB164" i="2"/>
  <c r="AC164" i="2"/>
  <c r="Y165" i="2"/>
  <c r="Z165" i="2"/>
  <c r="AA165" i="2"/>
  <c r="AB165" i="2"/>
  <c r="AC165" i="2"/>
  <c r="Y166" i="2"/>
  <c r="Z166" i="2"/>
  <c r="AA166" i="2"/>
  <c r="AB166" i="2"/>
  <c r="AC166" i="2"/>
  <c r="Y167" i="2"/>
  <c r="Z167" i="2"/>
  <c r="AA167" i="2"/>
  <c r="AB167" i="2"/>
  <c r="AC167" i="2"/>
  <c r="Y168" i="2"/>
  <c r="Z168" i="2"/>
  <c r="AA168" i="2"/>
  <c r="AB168" i="2"/>
  <c r="AC168" i="2"/>
  <c r="Y169" i="2"/>
  <c r="Z169" i="2"/>
  <c r="AA169" i="2"/>
  <c r="AB169" i="2"/>
  <c r="AC169" i="2"/>
  <c r="Y170" i="2"/>
  <c r="Z170" i="2"/>
  <c r="AA170" i="2"/>
  <c r="AB170" i="2"/>
  <c r="AC170" i="2"/>
  <c r="Y171" i="2"/>
  <c r="Z171" i="2"/>
  <c r="AA171" i="2"/>
  <c r="AB171" i="2"/>
  <c r="AC171" i="2"/>
  <c r="Y172" i="2"/>
  <c r="Z172" i="2"/>
  <c r="AA172" i="2"/>
  <c r="AB172" i="2"/>
  <c r="AC172" i="2"/>
  <c r="Y173" i="2"/>
  <c r="Z173" i="2"/>
  <c r="AA173" i="2"/>
  <c r="AB173" i="2"/>
  <c r="AC173" i="2"/>
  <c r="Y174" i="2"/>
  <c r="Z174" i="2"/>
  <c r="AA174" i="2"/>
  <c r="AB174" i="2"/>
  <c r="AC174" i="2"/>
  <c r="Y175" i="2"/>
  <c r="Z175" i="2"/>
  <c r="AA175" i="2"/>
  <c r="AB175" i="2"/>
  <c r="AC175" i="2"/>
  <c r="Y176" i="2"/>
  <c r="Z176" i="2"/>
  <c r="AA176" i="2"/>
  <c r="AB176" i="2"/>
  <c r="AC176" i="2"/>
  <c r="Y177" i="2"/>
  <c r="Z177" i="2"/>
  <c r="AA177" i="2"/>
  <c r="AB177" i="2"/>
  <c r="AC177" i="2"/>
  <c r="Y178" i="2"/>
  <c r="Z178" i="2"/>
  <c r="AA178" i="2"/>
  <c r="AB178" i="2"/>
  <c r="AC178" i="2"/>
  <c r="Y179" i="2"/>
  <c r="Z179" i="2"/>
  <c r="AA179" i="2"/>
  <c r="AB179" i="2"/>
  <c r="AC179" i="2"/>
  <c r="Y180" i="2"/>
  <c r="Z180" i="2"/>
  <c r="AA180" i="2"/>
  <c r="AB180" i="2"/>
  <c r="AC180" i="2"/>
  <c r="Y181" i="2"/>
  <c r="Z181" i="2"/>
  <c r="AA181" i="2"/>
  <c r="AB181" i="2"/>
  <c r="AC181" i="2"/>
  <c r="Y182" i="2"/>
  <c r="Z182" i="2"/>
  <c r="AA182" i="2"/>
  <c r="AB182" i="2"/>
  <c r="AC182" i="2"/>
  <c r="Y183" i="2"/>
  <c r="Z183" i="2"/>
  <c r="AA183" i="2"/>
  <c r="AB183" i="2"/>
  <c r="AC183" i="2"/>
  <c r="Y184" i="2"/>
  <c r="Z184" i="2"/>
  <c r="AA184" i="2"/>
  <c r="AB184" i="2"/>
  <c r="AC184" i="2"/>
  <c r="Y185" i="2"/>
  <c r="Z185" i="2"/>
  <c r="AA185" i="2"/>
  <c r="AB185" i="2"/>
  <c r="AC185" i="2"/>
  <c r="Y186" i="2"/>
  <c r="Z186" i="2"/>
  <c r="AA186" i="2"/>
  <c r="AB186" i="2"/>
  <c r="AC186" i="2"/>
  <c r="Y187" i="2"/>
  <c r="Z187" i="2"/>
  <c r="AA187" i="2"/>
  <c r="AB187" i="2"/>
  <c r="AC187" i="2"/>
  <c r="Y188" i="2"/>
  <c r="Z188" i="2"/>
  <c r="AA188" i="2"/>
  <c r="AB188" i="2"/>
  <c r="AC188" i="2"/>
  <c r="Y189" i="2"/>
  <c r="Z189" i="2"/>
  <c r="AA189" i="2"/>
  <c r="AB189" i="2"/>
  <c r="AC189" i="2"/>
  <c r="Y190" i="2"/>
  <c r="Z190" i="2"/>
  <c r="AA190" i="2"/>
  <c r="AB190" i="2"/>
  <c r="AC190" i="2"/>
  <c r="Y191" i="2"/>
  <c r="Z191" i="2"/>
  <c r="AA191" i="2"/>
  <c r="AB191" i="2"/>
  <c r="AC191" i="2"/>
  <c r="Y192" i="2"/>
  <c r="Z192" i="2"/>
  <c r="AA192" i="2"/>
  <c r="AB192" i="2"/>
  <c r="AC192" i="2"/>
  <c r="Y193" i="2"/>
  <c r="Z193" i="2"/>
  <c r="AA193" i="2"/>
  <c r="AB193" i="2"/>
  <c r="AC193" i="2"/>
  <c r="Y194" i="2"/>
  <c r="Z194" i="2"/>
  <c r="AA194" i="2"/>
  <c r="AB194" i="2"/>
  <c r="AC194" i="2"/>
  <c r="Y195" i="2"/>
  <c r="Z195" i="2"/>
  <c r="AA195" i="2"/>
  <c r="AB195" i="2"/>
  <c r="AC195" i="2"/>
  <c r="Y196" i="2"/>
  <c r="Z196" i="2"/>
  <c r="AA196" i="2"/>
  <c r="AB196" i="2"/>
  <c r="AC196" i="2"/>
  <c r="Y197" i="2"/>
  <c r="Z197" i="2"/>
  <c r="AA197" i="2"/>
  <c r="AB197" i="2"/>
  <c r="AC197" i="2"/>
  <c r="Y198" i="2"/>
  <c r="Z198" i="2"/>
  <c r="AA198" i="2"/>
  <c r="AB198" i="2"/>
  <c r="AC198" i="2"/>
  <c r="Y199" i="2"/>
  <c r="Z199" i="2"/>
  <c r="AA199" i="2"/>
  <c r="AB199" i="2"/>
  <c r="AC199" i="2"/>
  <c r="Y200" i="2"/>
  <c r="Z200" i="2"/>
  <c r="AA200" i="2"/>
  <c r="AB200" i="2"/>
  <c r="AC200" i="2"/>
  <c r="Y201" i="2"/>
  <c r="Z201" i="2"/>
  <c r="AA201" i="2"/>
  <c r="AB201" i="2"/>
  <c r="AC201" i="2"/>
  <c r="Y202" i="2"/>
  <c r="Z202" i="2"/>
  <c r="AA202" i="2"/>
  <c r="AB202" i="2"/>
  <c r="AC202" i="2"/>
  <c r="Y203" i="2"/>
  <c r="Z203" i="2"/>
  <c r="AA203" i="2"/>
  <c r="AB203" i="2"/>
  <c r="AC203" i="2"/>
  <c r="Y204" i="2"/>
  <c r="Z204" i="2"/>
  <c r="AA204" i="2"/>
  <c r="AB204" i="2"/>
  <c r="AC204" i="2"/>
  <c r="Y205" i="2"/>
  <c r="Z205" i="2"/>
  <c r="AA205" i="2"/>
  <c r="AB205" i="2"/>
  <c r="AC205" i="2"/>
  <c r="Y206" i="2"/>
  <c r="Z206" i="2"/>
  <c r="AA206" i="2"/>
  <c r="AB206" i="2"/>
  <c r="AC206" i="2"/>
  <c r="Y207" i="2"/>
  <c r="Z207" i="2"/>
  <c r="AA207" i="2"/>
  <c r="AB207" i="2"/>
  <c r="AC207" i="2"/>
  <c r="Y208" i="2"/>
  <c r="Z208" i="2"/>
  <c r="AA208" i="2"/>
  <c r="AB208" i="2"/>
  <c r="AC208" i="2"/>
  <c r="Y209" i="2"/>
  <c r="Z209" i="2"/>
  <c r="AA209" i="2"/>
  <c r="AB209" i="2"/>
  <c r="AC209" i="2"/>
  <c r="Y210" i="2"/>
  <c r="Z210" i="2"/>
  <c r="AA210" i="2"/>
  <c r="AB210" i="2"/>
  <c r="AC210" i="2"/>
  <c r="Y211" i="2"/>
  <c r="Z211" i="2"/>
  <c r="AA211" i="2"/>
  <c r="AB211" i="2"/>
  <c r="AC211" i="2"/>
  <c r="Y212" i="2"/>
  <c r="Z212" i="2"/>
  <c r="AA212" i="2"/>
  <c r="AB212" i="2"/>
  <c r="AC212" i="2"/>
  <c r="Y213" i="2"/>
  <c r="Z213" i="2"/>
  <c r="AA213" i="2"/>
  <c r="AB213" i="2"/>
  <c r="AC213" i="2"/>
  <c r="Y214" i="2"/>
  <c r="Z214" i="2"/>
  <c r="AA214" i="2"/>
  <c r="AB214" i="2"/>
  <c r="AC214" i="2"/>
  <c r="Y215" i="2"/>
  <c r="Z215" i="2"/>
  <c r="AA215" i="2"/>
  <c r="AB215" i="2"/>
  <c r="AC215" i="2"/>
  <c r="Y216" i="2"/>
  <c r="Z216" i="2"/>
  <c r="AA216" i="2"/>
  <c r="AB216" i="2"/>
  <c r="AC216" i="2"/>
  <c r="Y217" i="2"/>
  <c r="Z217" i="2"/>
  <c r="AA217" i="2"/>
  <c r="AB217" i="2"/>
  <c r="AC217" i="2"/>
  <c r="Y218" i="2"/>
  <c r="Z218" i="2"/>
  <c r="AA218" i="2"/>
  <c r="AB218" i="2"/>
  <c r="AC218" i="2"/>
  <c r="Y219" i="2"/>
  <c r="Z219" i="2"/>
  <c r="AA219" i="2"/>
  <c r="AB219" i="2"/>
  <c r="AC219" i="2"/>
  <c r="Y220" i="2"/>
  <c r="Z220" i="2"/>
  <c r="AA220" i="2"/>
  <c r="AB220" i="2"/>
  <c r="AC220" i="2"/>
  <c r="Y221" i="2"/>
  <c r="Z221" i="2"/>
  <c r="AA221" i="2"/>
  <c r="AB221" i="2"/>
  <c r="AC221" i="2"/>
  <c r="Y222" i="2"/>
  <c r="Z222" i="2"/>
  <c r="AA222" i="2"/>
  <c r="AB222" i="2"/>
  <c r="AC222" i="2"/>
  <c r="Y223" i="2"/>
  <c r="Z223" i="2"/>
  <c r="AA223" i="2"/>
  <c r="AB223" i="2"/>
  <c r="AC223" i="2"/>
  <c r="Y224" i="2"/>
  <c r="Z224" i="2"/>
  <c r="AA224" i="2"/>
  <c r="AB224" i="2"/>
  <c r="AC224" i="2"/>
  <c r="Y225" i="2"/>
  <c r="Z225" i="2"/>
  <c r="AA225" i="2"/>
  <c r="AB225" i="2"/>
  <c r="AC225" i="2"/>
  <c r="Y226" i="2"/>
  <c r="Z226" i="2"/>
  <c r="AA226" i="2"/>
  <c r="AB226" i="2"/>
  <c r="AC226" i="2"/>
  <c r="Y227" i="2"/>
  <c r="Z227" i="2"/>
  <c r="AA227" i="2"/>
  <c r="AB227" i="2"/>
  <c r="AC227" i="2"/>
  <c r="Y228" i="2"/>
  <c r="Z228" i="2"/>
  <c r="AA228" i="2"/>
  <c r="AB228" i="2"/>
  <c r="AC228" i="2"/>
  <c r="Y229" i="2"/>
  <c r="Z229" i="2"/>
  <c r="AA229" i="2"/>
  <c r="AB229" i="2"/>
  <c r="AC229" i="2"/>
  <c r="Y230" i="2"/>
  <c r="Z230" i="2"/>
  <c r="AA230" i="2"/>
  <c r="AB230" i="2"/>
  <c r="AC230" i="2"/>
  <c r="Y231" i="2"/>
  <c r="Z231" i="2"/>
  <c r="AA231" i="2"/>
  <c r="AB231" i="2"/>
  <c r="AC231" i="2"/>
  <c r="Y232" i="2"/>
  <c r="Z232" i="2"/>
  <c r="AA232" i="2"/>
  <c r="AB232" i="2"/>
  <c r="AC232" i="2"/>
  <c r="Y233" i="2"/>
  <c r="Z233" i="2"/>
  <c r="AA233" i="2"/>
  <c r="AB233" i="2"/>
  <c r="AC233" i="2"/>
  <c r="Y234" i="2"/>
  <c r="Z234" i="2"/>
  <c r="AA234" i="2"/>
  <c r="AB234" i="2"/>
  <c r="AC234" i="2"/>
  <c r="Y235" i="2"/>
  <c r="Z235" i="2"/>
  <c r="AA235" i="2"/>
  <c r="AB235" i="2"/>
  <c r="AC235" i="2"/>
  <c r="Y236" i="2"/>
  <c r="Z236" i="2"/>
  <c r="AA236" i="2"/>
  <c r="AB236" i="2"/>
  <c r="AC236" i="2"/>
  <c r="Y237" i="2"/>
  <c r="Z237" i="2"/>
  <c r="AA237" i="2"/>
  <c r="AB237" i="2"/>
  <c r="AC237" i="2"/>
  <c r="Y238" i="2"/>
  <c r="Z238" i="2"/>
  <c r="AA238" i="2"/>
  <c r="AB238" i="2"/>
  <c r="AC238" i="2"/>
  <c r="Y239" i="2"/>
  <c r="Z239" i="2"/>
  <c r="AA239" i="2"/>
  <c r="AB239" i="2"/>
  <c r="AC239" i="2"/>
  <c r="Y240" i="2"/>
  <c r="Z240" i="2"/>
  <c r="AA240" i="2"/>
  <c r="AB240" i="2"/>
  <c r="AC240" i="2"/>
  <c r="Y241" i="2"/>
  <c r="Z241" i="2"/>
  <c r="AA241" i="2"/>
  <c r="AB241" i="2"/>
  <c r="AC241" i="2"/>
  <c r="Y242" i="2"/>
  <c r="Z242" i="2"/>
  <c r="AA242" i="2"/>
  <c r="AB242" i="2"/>
  <c r="AC242" i="2"/>
  <c r="Y243" i="2"/>
  <c r="Z243" i="2"/>
  <c r="AA243" i="2"/>
  <c r="AB243" i="2"/>
  <c r="AC243" i="2"/>
  <c r="Y244" i="2"/>
  <c r="Z244" i="2"/>
  <c r="AA244" i="2"/>
  <c r="AB244" i="2"/>
  <c r="AC244" i="2"/>
  <c r="Y245" i="2"/>
  <c r="Z245" i="2"/>
  <c r="AA245" i="2"/>
  <c r="AB245" i="2"/>
  <c r="AC245" i="2"/>
  <c r="Y246" i="2"/>
  <c r="Z246" i="2"/>
  <c r="AA246" i="2"/>
  <c r="AB246" i="2"/>
  <c r="AC246" i="2"/>
  <c r="Y247" i="2"/>
  <c r="Z247" i="2"/>
  <c r="AA247" i="2"/>
  <c r="AB247" i="2"/>
  <c r="AC247" i="2"/>
  <c r="Y248" i="2"/>
  <c r="Z248" i="2"/>
  <c r="AA248" i="2"/>
  <c r="AB248" i="2"/>
  <c r="AC248" i="2"/>
  <c r="Y249" i="2"/>
  <c r="Z249" i="2"/>
  <c r="AA249" i="2"/>
  <c r="AB249" i="2"/>
  <c r="AC249" i="2"/>
  <c r="Y250" i="2"/>
  <c r="Z250" i="2"/>
  <c r="AA250" i="2"/>
  <c r="AB250" i="2"/>
  <c r="AC250" i="2"/>
  <c r="Y251" i="2"/>
  <c r="Z251" i="2"/>
  <c r="AA251" i="2"/>
  <c r="AB251" i="2"/>
  <c r="AC251" i="2"/>
  <c r="Y252" i="2"/>
  <c r="Z252" i="2"/>
  <c r="AA252" i="2"/>
  <c r="AB252" i="2"/>
  <c r="AC252" i="2"/>
  <c r="Y253" i="2"/>
  <c r="Z253" i="2"/>
  <c r="AA253" i="2"/>
  <c r="AB253" i="2"/>
  <c r="AC253" i="2"/>
  <c r="Y254" i="2"/>
  <c r="Z254" i="2"/>
  <c r="AA254" i="2"/>
  <c r="AB254" i="2"/>
  <c r="AC254" i="2"/>
  <c r="Y255" i="2"/>
  <c r="Z255" i="2"/>
  <c r="AA255" i="2"/>
  <c r="AB255" i="2"/>
  <c r="AC255" i="2"/>
  <c r="Y256" i="2"/>
  <c r="Z256" i="2"/>
  <c r="AA256" i="2"/>
  <c r="AB256" i="2"/>
  <c r="AC256" i="2"/>
  <c r="Y257" i="2"/>
  <c r="Z257" i="2"/>
  <c r="AA257" i="2"/>
  <c r="AB257" i="2"/>
  <c r="AC257" i="2"/>
  <c r="Y258" i="2"/>
  <c r="Z258" i="2"/>
  <c r="AA258" i="2"/>
  <c r="AB258" i="2"/>
  <c r="AC258" i="2"/>
  <c r="Y259" i="2"/>
  <c r="Z259" i="2"/>
  <c r="AA259" i="2"/>
  <c r="AB259" i="2"/>
  <c r="AC259" i="2"/>
  <c r="Y260" i="2"/>
  <c r="Z260" i="2"/>
  <c r="AA260" i="2"/>
  <c r="AB260" i="2"/>
  <c r="AC260" i="2"/>
  <c r="Y261" i="2"/>
  <c r="Z261" i="2"/>
  <c r="AA261" i="2"/>
  <c r="AB261" i="2"/>
  <c r="AC261" i="2"/>
  <c r="Y262" i="2"/>
  <c r="Z262" i="2"/>
  <c r="AA262" i="2"/>
  <c r="AB262" i="2"/>
  <c r="AC262" i="2"/>
  <c r="Y263" i="2"/>
  <c r="Z263" i="2"/>
  <c r="AA263" i="2"/>
  <c r="AB263" i="2"/>
  <c r="AC263" i="2"/>
  <c r="Y264" i="2"/>
  <c r="Z264" i="2"/>
  <c r="AA264" i="2"/>
  <c r="AB264" i="2"/>
  <c r="AC264" i="2"/>
  <c r="Y265" i="2"/>
  <c r="Z265" i="2"/>
  <c r="AA265" i="2"/>
  <c r="AB265" i="2"/>
  <c r="AC265" i="2"/>
  <c r="Y266" i="2"/>
  <c r="Z266" i="2"/>
  <c r="AA266" i="2"/>
  <c r="AB266" i="2"/>
  <c r="AC266" i="2"/>
  <c r="Y267" i="2"/>
  <c r="Z267" i="2"/>
  <c r="AA267" i="2"/>
  <c r="AB267" i="2"/>
  <c r="AC267" i="2"/>
  <c r="Y268" i="2"/>
  <c r="Z268" i="2"/>
  <c r="AA268" i="2"/>
  <c r="AB268" i="2"/>
  <c r="AC268" i="2"/>
  <c r="Y269" i="2"/>
  <c r="Z269" i="2"/>
  <c r="AA269" i="2"/>
  <c r="AB269" i="2"/>
  <c r="AC269" i="2"/>
  <c r="Y270" i="2"/>
  <c r="Z270" i="2"/>
  <c r="AA270" i="2"/>
  <c r="AB270" i="2"/>
  <c r="AC270" i="2"/>
  <c r="Y271" i="2"/>
  <c r="Z271" i="2"/>
  <c r="AA271" i="2"/>
  <c r="AB271" i="2"/>
  <c r="AC271" i="2"/>
  <c r="Y272" i="2"/>
  <c r="Z272" i="2"/>
  <c r="AA272" i="2"/>
  <c r="AB272" i="2"/>
  <c r="AC272" i="2"/>
  <c r="Y273" i="2"/>
  <c r="Z273" i="2"/>
  <c r="AA273" i="2"/>
  <c r="AB273" i="2"/>
  <c r="AC273" i="2"/>
  <c r="Y274" i="2"/>
  <c r="Z274" i="2"/>
  <c r="AA274" i="2"/>
  <c r="AB274" i="2"/>
  <c r="AC274" i="2"/>
  <c r="Y275" i="2"/>
  <c r="Z275" i="2"/>
  <c r="AA275" i="2"/>
  <c r="AB275" i="2"/>
  <c r="AC275" i="2"/>
  <c r="Y276" i="2"/>
  <c r="Z276" i="2"/>
  <c r="AA276" i="2"/>
  <c r="AB276" i="2"/>
  <c r="AC276" i="2"/>
  <c r="Y277" i="2"/>
  <c r="Z277" i="2"/>
  <c r="AA277" i="2"/>
  <c r="AB277" i="2"/>
  <c r="AC277" i="2"/>
  <c r="Y278" i="2"/>
  <c r="Z278" i="2"/>
  <c r="AA278" i="2"/>
  <c r="AB278" i="2"/>
  <c r="AC278" i="2"/>
  <c r="Y279" i="2"/>
  <c r="Z279" i="2"/>
  <c r="AA279" i="2"/>
  <c r="AB279" i="2"/>
  <c r="AC279" i="2"/>
  <c r="Y280" i="2"/>
  <c r="Z280" i="2"/>
  <c r="AA280" i="2"/>
  <c r="AB280" i="2"/>
  <c r="AC280" i="2"/>
  <c r="Y281" i="2"/>
  <c r="Z281" i="2"/>
  <c r="AA281" i="2"/>
  <c r="AB281" i="2"/>
  <c r="AC281" i="2"/>
  <c r="Y282" i="2"/>
  <c r="Z282" i="2"/>
  <c r="AA282" i="2"/>
  <c r="AB282" i="2"/>
  <c r="AC282" i="2"/>
  <c r="Y283" i="2"/>
  <c r="Z283" i="2"/>
  <c r="AA283" i="2"/>
  <c r="AB283" i="2"/>
  <c r="AC283" i="2"/>
  <c r="Y284" i="2"/>
  <c r="Z284" i="2"/>
  <c r="AA284" i="2"/>
  <c r="AB284" i="2"/>
  <c r="AC284" i="2"/>
  <c r="Y285" i="2"/>
  <c r="Z285" i="2"/>
  <c r="AA285" i="2"/>
  <c r="AB285" i="2"/>
  <c r="AC285" i="2"/>
  <c r="Y286" i="2"/>
  <c r="Z286" i="2"/>
  <c r="AA286" i="2"/>
  <c r="AB286" i="2"/>
  <c r="AC286" i="2"/>
  <c r="Y287" i="2"/>
  <c r="Z287" i="2"/>
  <c r="AA287" i="2"/>
  <c r="AB287" i="2"/>
  <c r="AC287" i="2"/>
  <c r="Y288" i="2"/>
  <c r="Z288" i="2"/>
  <c r="AA288" i="2"/>
  <c r="AB288" i="2"/>
  <c r="AC288" i="2"/>
  <c r="Y289" i="2"/>
  <c r="Z289" i="2"/>
  <c r="AA289" i="2"/>
  <c r="AB289" i="2"/>
  <c r="AC289" i="2"/>
  <c r="Y290" i="2"/>
  <c r="Z290" i="2"/>
  <c r="AA290" i="2"/>
  <c r="AB290" i="2"/>
  <c r="AC290" i="2"/>
  <c r="Y291" i="2"/>
  <c r="Z291" i="2"/>
  <c r="AA291" i="2"/>
  <c r="AB291" i="2"/>
  <c r="AC291" i="2"/>
  <c r="Y292" i="2"/>
  <c r="Z292" i="2"/>
  <c r="AA292" i="2"/>
  <c r="AB292" i="2"/>
  <c r="AC292" i="2"/>
  <c r="Y293" i="2"/>
  <c r="Z293" i="2"/>
  <c r="AA293" i="2"/>
  <c r="AB293" i="2"/>
  <c r="AC293" i="2"/>
  <c r="Y294" i="2"/>
  <c r="Z294" i="2"/>
  <c r="AA294" i="2"/>
  <c r="AB294" i="2"/>
  <c r="AC294" i="2"/>
  <c r="Y295" i="2"/>
  <c r="Z295" i="2"/>
  <c r="AA295" i="2"/>
  <c r="AB295" i="2"/>
  <c r="AC295" i="2"/>
  <c r="Y296" i="2"/>
  <c r="Z296" i="2"/>
  <c r="AA296" i="2"/>
  <c r="AB296" i="2"/>
  <c r="AC296" i="2"/>
  <c r="Y297" i="2"/>
  <c r="Z297" i="2"/>
  <c r="AA297" i="2"/>
  <c r="AB297" i="2"/>
  <c r="AC297" i="2"/>
  <c r="Y298" i="2"/>
  <c r="Z298" i="2"/>
  <c r="AA298" i="2"/>
  <c r="AB298" i="2"/>
  <c r="AC298" i="2"/>
  <c r="Y299" i="2"/>
  <c r="Z299" i="2"/>
  <c r="AA299" i="2"/>
  <c r="AB299" i="2"/>
  <c r="AC299" i="2"/>
  <c r="Y300" i="2"/>
  <c r="Z300" i="2"/>
  <c r="AA300" i="2"/>
  <c r="AB300" i="2"/>
  <c r="AC300" i="2"/>
  <c r="Y301" i="2"/>
  <c r="Z301" i="2"/>
  <c r="AA301" i="2"/>
  <c r="AB301" i="2"/>
  <c r="AC301" i="2"/>
  <c r="Y302" i="2"/>
  <c r="Z302" i="2"/>
  <c r="AA302" i="2"/>
  <c r="AB302" i="2"/>
  <c r="AC302" i="2"/>
  <c r="Y303" i="2"/>
  <c r="Z303" i="2"/>
  <c r="AA303" i="2"/>
  <c r="AB303" i="2"/>
  <c r="AC303" i="2"/>
  <c r="Y304" i="2"/>
  <c r="Z304" i="2"/>
  <c r="AA304" i="2"/>
  <c r="AB304" i="2"/>
  <c r="AC304" i="2"/>
  <c r="Y305" i="2"/>
  <c r="Z305" i="2"/>
  <c r="AA305" i="2"/>
  <c r="AB305" i="2"/>
  <c r="AC305" i="2"/>
  <c r="Y306" i="2"/>
  <c r="Z306" i="2"/>
  <c r="AA306" i="2"/>
  <c r="AB306" i="2"/>
  <c r="AC306" i="2"/>
  <c r="Y307" i="2"/>
  <c r="Z307" i="2"/>
  <c r="AA307" i="2"/>
  <c r="AB307" i="2"/>
  <c r="AC307" i="2"/>
  <c r="Y308" i="2"/>
  <c r="Z308" i="2"/>
  <c r="AA308" i="2"/>
  <c r="AB308" i="2"/>
  <c r="AC308" i="2"/>
  <c r="Y309" i="2"/>
  <c r="Z309" i="2"/>
  <c r="AA309" i="2"/>
  <c r="AB309" i="2"/>
  <c r="AC309" i="2"/>
  <c r="Y310" i="2"/>
  <c r="Z310" i="2"/>
  <c r="AA310" i="2"/>
  <c r="AB310" i="2"/>
  <c r="AC310" i="2"/>
  <c r="Y311" i="2"/>
  <c r="Z311" i="2"/>
  <c r="AA311" i="2"/>
  <c r="AB311" i="2"/>
  <c r="AC311" i="2"/>
  <c r="Y312" i="2"/>
  <c r="Z312" i="2"/>
  <c r="AA312" i="2"/>
  <c r="AB312" i="2"/>
  <c r="AC312" i="2"/>
  <c r="Y313" i="2"/>
  <c r="Z313" i="2"/>
  <c r="AA313" i="2"/>
  <c r="AB313" i="2"/>
  <c r="AC313" i="2"/>
  <c r="Y314" i="2"/>
  <c r="Z314" i="2"/>
  <c r="AA314" i="2"/>
  <c r="AB314" i="2"/>
  <c r="AC314" i="2"/>
  <c r="Y315" i="2"/>
  <c r="Z315" i="2"/>
  <c r="AA315" i="2"/>
  <c r="AB315" i="2"/>
  <c r="AC315" i="2"/>
  <c r="Y316" i="2"/>
  <c r="Z316" i="2"/>
  <c r="AA316" i="2"/>
  <c r="AB316" i="2"/>
  <c r="AC316" i="2"/>
  <c r="Y317" i="2"/>
  <c r="Z317" i="2"/>
  <c r="AA317" i="2"/>
  <c r="AB317" i="2"/>
  <c r="AC317" i="2"/>
  <c r="Y318" i="2"/>
  <c r="Z318" i="2"/>
  <c r="AA318" i="2"/>
  <c r="AB318" i="2"/>
  <c r="AC318" i="2"/>
  <c r="Y319" i="2"/>
  <c r="Z319" i="2"/>
  <c r="AA319" i="2"/>
  <c r="AB319" i="2"/>
  <c r="AC319" i="2"/>
  <c r="Y320" i="2"/>
  <c r="Z320" i="2"/>
  <c r="AA320" i="2"/>
  <c r="AB320" i="2"/>
  <c r="AC320" i="2"/>
  <c r="Y321" i="2"/>
  <c r="Z321" i="2"/>
  <c r="AA321" i="2"/>
  <c r="AB321" i="2"/>
  <c r="AC321" i="2"/>
  <c r="Y322" i="2"/>
  <c r="Z322" i="2"/>
  <c r="AA322" i="2"/>
  <c r="AB322" i="2"/>
  <c r="AC322" i="2"/>
  <c r="Y323" i="2"/>
  <c r="Z323" i="2"/>
  <c r="AA323" i="2"/>
  <c r="AB323" i="2"/>
  <c r="AC323" i="2"/>
  <c r="Y324" i="2"/>
  <c r="Z324" i="2"/>
  <c r="AA324" i="2"/>
  <c r="AB324" i="2"/>
  <c r="AC324" i="2"/>
  <c r="Y325" i="2"/>
  <c r="Z325" i="2"/>
  <c r="AA325" i="2"/>
  <c r="AB325" i="2"/>
  <c r="AC325" i="2"/>
  <c r="Y326" i="2"/>
  <c r="Z326" i="2"/>
  <c r="AA326" i="2"/>
  <c r="AB326" i="2"/>
  <c r="AC326" i="2"/>
  <c r="Y327" i="2"/>
  <c r="Z327" i="2"/>
  <c r="AA327" i="2"/>
  <c r="AB327" i="2"/>
  <c r="AC327" i="2"/>
  <c r="Y328" i="2"/>
  <c r="Z328" i="2"/>
  <c r="AA328" i="2"/>
  <c r="AB328" i="2"/>
  <c r="AC328" i="2"/>
  <c r="Y329" i="2"/>
  <c r="Z329" i="2"/>
  <c r="AA329" i="2"/>
  <c r="AB329" i="2"/>
  <c r="AC329" i="2"/>
  <c r="Y330" i="2"/>
  <c r="Z330" i="2"/>
  <c r="AA330" i="2"/>
  <c r="AB330" i="2"/>
  <c r="AC330" i="2"/>
  <c r="Y331" i="2"/>
  <c r="Z331" i="2"/>
  <c r="AA331" i="2"/>
  <c r="AB331" i="2"/>
  <c r="AC331" i="2"/>
  <c r="Y332" i="2"/>
  <c r="Z332" i="2"/>
  <c r="AA332" i="2"/>
  <c r="AB332" i="2"/>
  <c r="AC332" i="2"/>
  <c r="Y333" i="2"/>
  <c r="Z333" i="2"/>
  <c r="AA333" i="2"/>
  <c r="AB333" i="2"/>
  <c r="AC333" i="2"/>
  <c r="Y334" i="2"/>
  <c r="Z334" i="2"/>
  <c r="AA334" i="2"/>
  <c r="AB334" i="2"/>
  <c r="AC334" i="2"/>
  <c r="Y335" i="2"/>
  <c r="Z335" i="2"/>
  <c r="AA335" i="2"/>
  <c r="AB335" i="2"/>
  <c r="AC335" i="2"/>
  <c r="AC8" i="2"/>
  <c r="AB8" i="2"/>
  <c r="AA8" i="2"/>
  <c r="Z8" i="2"/>
  <c r="Y8" i="2"/>
  <c r="Y534" i="1" l="1"/>
  <c r="Z534" i="1" s="1"/>
  <c r="Y535" i="1" l="1"/>
  <c r="Z535" i="1" s="1"/>
  <c r="Y536" i="1" l="1"/>
  <c r="Z536" i="1" s="1"/>
  <c r="I12" i="2"/>
  <c r="Y537" i="1" l="1"/>
  <c r="Z537" i="1" s="1"/>
  <c r="Y538" i="1" l="1"/>
  <c r="Z538" i="1" s="1"/>
  <c r="U8" i="2"/>
  <c r="T8" i="2"/>
  <c r="A18" i="2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F106" i="2" l="1"/>
  <c r="AF107" i="2"/>
  <c r="AF108" i="2"/>
  <c r="AF102" i="2"/>
  <c r="AF99" i="2"/>
  <c r="AF103" i="2"/>
  <c r="AF104" i="2"/>
  <c r="AF105" i="2"/>
  <c r="AF100" i="2"/>
  <c r="AF101" i="2"/>
  <c r="Y539" i="1"/>
  <c r="Z539" i="1" s="1"/>
  <c r="AE1380" i="2"/>
  <c r="AE1367" i="2"/>
  <c r="AE1378" i="2"/>
  <c r="AE1370" i="2"/>
  <c r="AE1373" i="2"/>
  <c r="AE1374" i="2"/>
  <c r="AE1375" i="2"/>
  <c r="AE1377" i="2"/>
  <c r="AE1356" i="2"/>
  <c r="AE1357" i="2"/>
  <c r="AE1358" i="2"/>
  <c r="AE1359" i="2"/>
  <c r="AE1360" i="2"/>
  <c r="AE1361" i="2"/>
  <c r="AE1363" i="2"/>
  <c r="AE1348" i="2"/>
  <c r="AE1366" i="2"/>
  <c r="AE1352" i="2"/>
  <c r="AE1353" i="2"/>
  <c r="AE1339" i="2"/>
  <c r="AE1365" i="2"/>
  <c r="AE1379" i="2"/>
  <c r="AE1372" i="2"/>
  <c r="AE1368" i="2"/>
  <c r="AE1369" i="2"/>
  <c r="AE1371" i="2"/>
  <c r="AE1376" i="2"/>
  <c r="AE1340" i="2"/>
  <c r="AE1341" i="2"/>
  <c r="AE1342" i="2"/>
  <c r="AE1343" i="2"/>
  <c r="AE1344" i="2"/>
  <c r="AE1345" i="2"/>
  <c r="AE1347" i="2"/>
  <c r="AE1364" i="2"/>
  <c r="AE1350" i="2"/>
  <c r="AE1336" i="2"/>
  <c r="AE1337" i="2"/>
  <c r="AE1338" i="2"/>
  <c r="AE1335" i="2"/>
  <c r="AE1346" i="2"/>
  <c r="AE1355" i="2"/>
  <c r="AE1351" i="2"/>
  <c r="AE1354" i="2"/>
  <c r="AE1349" i="2"/>
  <c r="AE1362" i="2"/>
  <c r="AE1293" i="2"/>
  <c r="AE1262" i="2"/>
  <c r="AE1247" i="2"/>
  <c r="AE1232" i="2"/>
  <c r="AE1217" i="2"/>
  <c r="AE1186" i="2"/>
  <c r="AE1172" i="2"/>
  <c r="AE1127" i="2"/>
  <c r="AE1112" i="2"/>
  <c r="AE1303" i="2"/>
  <c r="AE1323" i="2"/>
  <c r="AE1188" i="2"/>
  <c r="AE1318" i="2"/>
  <c r="AE1321" i="2"/>
  <c r="AE1157" i="2"/>
  <c r="AE1307" i="2"/>
  <c r="AE1276" i="2"/>
  <c r="AE1322" i="2"/>
  <c r="AE1309" i="2"/>
  <c r="AE1278" i="2"/>
  <c r="AE1263" i="2"/>
  <c r="AE1248" i="2"/>
  <c r="AE1202" i="2"/>
  <c r="AE1143" i="2"/>
  <c r="AE1099" i="2"/>
  <c r="AE1288" i="2"/>
  <c r="AE1093" i="2"/>
  <c r="AE1187" i="2"/>
  <c r="AE1206" i="2"/>
  <c r="AE1324" i="2"/>
  <c r="AE1294" i="2"/>
  <c r="AE1279" i="2"/>
  <c r="AE1264" i="2"/>
  <c r="AE1249" i="2"/>
  <c r="AE1218" i="2"/>
  <c r="AE1204" i="2"/>
  <c r="AE1158" i="2"/>
  <c r="AE1081" i="2"/>
  <c r="AE1334" i="2"/>
  <c r="AE1115" i="2"/>
  <c r="AE1087" i="2"/>
  <c r="AE1325" i="2"/>
  <c r="AE1295" i="2"/>
  <c r="AE1280" i="2"/>
  <c r="AE1265" i="2"/>
  <c r="AE1234" i="2"/>
  <c r="AE1220" i="2"/>
  <c r="AE1173" i="2"/>
  <c r="AE1097" i="2"/>
  <c r="AE1131" i="2"/>
  <c r="AE1100" i="2"/>
  <c r="AE1302" i="2"/>
  <c r="AE1103" i="2"/>
  <c r="AE1310" i="2"/>
  <c r="AE1296" i="2"/>
  <c r="AE1281" i="2"/>
  <c r="AE1250" i="2"/>
  <c r="AE1236" i="2"/>
  <c r="AE1189" i="2"/>
  <c r="AE1113" i="2"/>
  <c r="AE1147" i="2"/>
  <c r="AE1116" i="2"/>
  <c r="AE1085" i="2"/>
  <c r="AE1267" i="2"/>
  <c r="AE1119" i="2"/>
  <c r="AE1088" i="2"/>
  <c r="AE1326" i="2"/>
  <c r="AE1311" i="2"/>
  <c r="AE1297" i="2"/>
  <c r="AE1266" i="2"/>
  <c r="AE1252" i="2"/>
  <c r="AE1205" i="2"/>
  <c r="AE1129" i="2"/>
  <c r="AE1082" i="2"/>
  <c r="AE1162" i="2"/>
  <c r="AE1132" i="2"/>
  <c r="AE1101" i="2"/>
  <c r="AE1330" i="2"/>
  <c r="AE1125" i="2"/>
  <c r="AE1159" i="2"/>
  <c r="AE1135" i="2"/>
  <c r="AE1104" i="2"/>
  <c r="AE1089" i="2"/>
  <c r="AE1327" i="2"/>
  <c r="AE1312" i="2"/>
  <c r="AE1282" i="2"/>
  <c r="AE1268" i="2"/>
  <c r="AE1221" i="2"/>
  <c r="AE1145" i="2"/>
  <c r="AE1098" i="2"/>
  <c r="AE1177" i="2"/>
  <c r="AE1148" i="2"/>
  <c r="AE1117" i="2"/>
  <c r="AE1171" i="2"/>
  <c r="AE1102" i="2"/>
  <c r="AE1151" i="2"/>
  <c r="AE1120" i="2"/>
  <c r="AE1105" i="2"/>
  <c r="AE1328" i="2"/>
  <c r="AE1298" i="2"/>
  <c r="AE1284" i="2"/>
  <c r="AE1237" i="2"/>
  <c r="AE1160" i="2"/>
  <c r="AE1114" i="2"/>
  <c r="AE1193" i="2"/>
  <c r="AE1163" i="2"/>
  <c r="AE1133" i="2"/>
  <c r="AE1254" i="2"/>
  <c r="AE1190" i="2"/>
  <c r="AE1283" i="2"/>
  <c r="AE1304" i="2"/>
  <c r="AE1300" i="2"/>
  <c r="AE1130" i="2"/>
  <c r="AE1149" i="2"/>
  <c r="AE1317" i="2"/>
  <c r="AE1299" i="2"/>
  <c r="AE1269" i="2"/>
  <c r="AE1191" i="2"/>
  <c r="AE1194" i="2"/>
  <c r="AE1333" i="2"/>
  <c r="AE1165" i="2"/>
  <c r="AE1210" i="2"/>
  <c r="AE1212" i="2"/>
  <c r="AE1180" i="2"/>
  <c r="AE1166" i="2"/>
  <c r="AE1136" i="2"/>
  <c r="AE1121" i="2"/>
  <c r="AE1090" i="2"/>
  <c r="AE1313" i="2"/>
  <c r="AE1253" i="2"/>
  <c r="AE1175" i="2"/>
  <c r="AE1209" i="2"/>
  <c r="AE1178" i="2"/>
  <c r="AE1270" i="2"/>
  <c r="AE1329" i="2"/>
  <c r="AE1225" i="2"/>
  <c r="AE1164" i="2"/>
  <c r="AE1134" i="2"/>
  <c r="AE1179" i="2"/>
  <c r="AE1244" i="2"/>
  <c r="AE1181" i="2"/>
  <c r="AE1152" i="2"/>
  <c r="AE1137" i="2"/>
  <c r="AE1106" i="2"/>
  <c r="AE1091" i="2"/>
  <c r="AE1315" i="2"/>
  <c r="AE1146" i="2"/>
  <c r="AE1174" i="2"/>
  <c r="AE1219" i="2"/>
  <c r="AE1144" i="2"/>
  <c r="AE1238" i="2"/>
  <c r="AE1197" i="2"/>
  <c r="AE1167" i="2"/>
  <c r="AE1153" i="2"/>
  <c r="AE1122" i="2"/>
  <c r="AE1107" i="2"/>
  <c r="AE1092" i="2"/>
  <c r="AE1331" i="2"/>
  <c r="AE1285" i="2"/>
  <c r="AE1207" i="2"/>
  <c r="AE1161" i="2"/>
  <c r="AE1241" i="2"/>
  <c r="AE1256" i="2"/>
  <c r="AE1222" i="2"/>
  <c r="AE1213" i="2"/>
  <c r="AE1182" i="2"/>
  <c r="AE1168" i="2"/>
  <c r="AE1138" i="2"/>
  <c r="AE1123" i="2"/>
  <c r="AE1108" i="2"/>
  <c r="AE1301" i="2"/>
  <c r="AE1223" i="2"/>
  <c r="AE1176" i="2"/>
  <c r="AE1257" i="2"/>
  <c r="AE1226" i="2"/>
  <c r="AE1195" i="2"/>
  <c r="AE1319" i="2"/>
  <c r="AE1109" i="2"/>
  <c r="AE1286" i="2"/>
  <c r="AE1308" i="2"/>
  <c r="AE1314" i="2"/>
  <c r="AE1169" i="2"/>
  <c r="AE1229" i="2"/>
  <c r="AE1198" i="2"/>
  <c r="AE1183" i="2"/>
  <c r="AE1154" i="2"/>
  <c r="AE1139" i="2"/>
  <c r="AE1124" i="2"/>
  <c r="AE1094" i="2"/>
  <c r="AE1316" i="2"/>
  <c r="AE1239" i="2"/>
  <c r="AE1192" i="2"/>
  <c r="AE1273" i="2"/>
  <c r="AE1242" i="2"/>
  <c r="AE1211" i="2"/>
  <c r="AE1141" i="2"/>
  <c r="AE1196" i="2"/>
  <c r="AE1251" i="2"/>
  <c r="AE1245" i="2"/>
  <c r="AE1214" i="2"/>
  <c r="AE1199" i="2"/>
  <c r="AE1184" i="2"/>
  <c r="AE1155" i="2"/>
  <c r="AE1140" i="2"/>
  <c r="AE1110" i="2"/>
  <c r="AE1332" i="2"/>
  <c r="AE1255" i="2"/>
  <c r="AE1208" i="2"/>
  <c r="AE1289" i="2"/>
  <c r="AE1258" i="2"/>
  <c r="AE1227" i="2"/>
  <c r="AE1086" i="2"/>
  <c r="AE1272" i="2"/>
  <c r="AE1261" i="2"/>
  <c r="AE1230" i="2"/>
  <c r="AE1215" i="2"/>
  <c r="AE1200" i="2"/>
  <c r="AE1185" i="2"/>
  <c r="AE1156" i="2"/>
  <c r="AE1126" i="2"/>
  <c r="AE1095" i="2"/>
  <c r="AE1271" i="2"/>
  <c r="AE1224" i="2"/>
  <c r="AE1305" i="2"/>
  <c r="AE1274" i="2"/>
  <c r="AE1243" i="2"/>
  <c r="AE1277" i="2"/>
  <c r="AE1246" i="2"/>
  <c r="AE1231" i="2"/>
  <c r="AE1216" i="2"/>
  <c r="AE1201" i="2"/>
  <c r="AE1170" i="2"/>
  <c r="AE1142" i="2"/>
  <c r="AE1111" i="2"/>
  <c r="AE1096" i="2"/>
  <c r="AE1287" i="2"/>
  <c r="AE1240" i="2"/>
  <c r="AE1320" i="2"/>
  <c r="AE1290" i="2"/>
  <c r="AE1259" i="2"/>
  <c r="AE1260" i="2"/>
  <c r="AE1150" i="2"/>
  <c r="AE1292" i="2"/>
  <c r="AE1083" i="2"/>
  <c r="AE1306" i="2"/>
  <c r="AE1275" i="2"/>
  <c r="AE1118" i="2"/>
  <c r="AE1233" i="2"/>
  <c r="AE1128" i="2"/>
  <c r="AE1291" i="2"/>
  <c r="AE1203" i="2"/>
  <c r="AE1084" i="2"/>
  <c r="AE1235" i="2"/>
  <c r="AE1228" i="2"/>
  <c r="AE589" i="2"/>
  <c r="AE502" i="2"/>
  <c r="AE437" i="2"/>
  <c r="AE469" i="2"/>
  <c r="AE501" i="2"/>
  <c r="AE533" i="2"/>
  <c r="AE565" i="2"/>
  <c r="AE597" i="2"/>
  <c r="AE629" i="2"/>
  <c r="AE661" i="2"/>
  <c r="AE691" i="2"/>
  <c r="AE723" i="2"/>
  <c r="AE755" i="2"/>
  <c r="AE787" i="2"/>
  <c r="AE819" i="2"/>
  <c r="AE851" i="2"/>
  <c r="AE883" i="2"/>
  <c r="AE913" i="2"/>
  <c r="AE944" i="2"/>
  <c r="AE976" i="2"/>
  <c r="AE1008" i="2"/>
  <c r="AE1040" i="2"/>
  <c r="AE1071" i="2"/>
  <c r="AE438" i="2"/>
  <c r="AE470" i="2"/>
  <c r="AE518" i="2"/>
  <c r="AE550" i="2"/>
  <c r="AE582" i="2"/>
  <c r="AE614" i="2"/>
  <c r="AE646" i="2"/>
  <c r="AE677" i="2"/>
  <c r="AE708" i="2"/>
  <c r="AE740" i="2"/>
  <c r="AE772" i="2"/>
  <c r="AE804" i="2"/>
  <c r="AE836" i="2"/>
  <c r="AE868" i="2"/>
  <c r="AE899" i="2"/>
  <c r="AE929" i="2"/>
  <c r="AE961" i="2"/>
  <c r="AE993" i="2"/>
  <c r="AE1025" i="2"/>
  <c r="AE1056" i="2"/>
  <c r="AE439" i="2"/>
  <c r="AE471" i="2"/>
  <c r="AE503" i="2"/>
  <c r="AE535" i="2"/>
  <c r="AE567" i="2"/>
  <c r="AE599" i="2"/>
  <c r="AE631" i="2"/>
  <c r="AE663" i="2"/>
  <c r="AE709" i="2"/>
  <c r="AE741" i="2"/>
  <c r="AE773" i="2"/>
  <c r="AE805" i="2"/>
  <c r="AE837" i="2"/>
  <c r="AE869" i="2"/>
  <c r="AE900" i="2"/>
  <c r="AE930" i="2"/>
  <c r="AE962" i="2"/>
  <c r="AE994" i="2"/>
  <c r="AE1026" i="2"/>
  <c r="AE1057" i="2"/>
  <c r="AE424" i="2"/>
  <c r="AE456" i="2"/>
  <c r="AE488" i="2"/>
  <c r="AE520" i="2"/>
  <c r="AE552" i="2"/>
  <c r="AE584" i="2"/>
  <c r="AE616" i="2"/>
  <c r="AE648" i="2"/>
  <c r="AE678" i="2"/>
  <c r="AE710" i="2"/>
  <c r="AE742" i="2"/>
  <c r="AE774" i="2"/>
  <c r="AE806" i="2"/>
  <c r="AE838" i="2"/>
  <c r="AE870" i="2"/>
  <c r="AE901" i="2"/>
  <c r="AE931" i="2"/>
  <c r="AE963" i="2"/>
  <c r="AE995" i="2"/>
  <c r="AE1027" i="2"/>
  <c r="AE1058" i="2"/>
  <c r="AE441" i="2"/>
  <c r="AE473" i="2"/>
  <c r="AE505" i="2"/>
  <c r="AE537" i="2"/>
  <c r="AE569" i="2"/>
  <c r="AE601" i="2"/>
  <c r="AE633" i="2"/>
  <c r="AE665" i="2"/>
  <c r="AE695" i="2"/>
  <c r="AE727" i="2"/>
  <c r="AE759" i="2"/>
  <c r="AE791" i="2"/>
  <c r="AE823" i="2"/>
  <c r="AE855" i="2"/>
  <c r="AE887" i="2"/>
  <c r="AE917" i="2"/>
  <c r="AE948" i="2"/>
  <c r="AE980" i="2"/>
  <c r="AE1012" i="2"/>
  <c r="AE1044" i="2"/>
  <c r="AE1075" i="2"/>
  <c r="AE426" i="2"/>
  <c r="AE458" i="2"/>
  <c r="AE490" i="2"/>
  <c r="AE522" i="2"/>
  <c r="AE554" i="2"/>
  <c r="AE586" i="2"/>
  <c r="AE618" i="2"/>
  <c r="AE650" i="2"/>
  <c r="AE680" i="2"/>
  <c r="AE712" i="2"/>
  <c r="AE744" i="2"/>
  <c r="AE776" i="2"/>
  <c r="AE808" i="2"/>
  <c r="AE840" i="2"/>
  <c r="AE872" i="2"/>
  <c r="AE903" i="2"/>
  <c r="AE933" i="2"/>
  <c r="AE965" i="2"/>
  <c r="AE997" i="2"/>
  <c r="AE1029" i="2"/>
  <c r="AE1060" i="2"/>
  <c r="AE428" i="2"/>
  <c r="AE460" i="2"/>
  <c r="AE492" i="2"/>
  <c r="AE524" i="2"/>
  <c r="AE556" i="2"/>
  <c r="AE588" i="2"/>
  <c r="AE620" i="2"/>
  <c r="AE652" i="2"/>
  <c r="AE682" i="2"/>
  <c r="AE714" i="2"/>
  <c r="AE746" i="2"/>
  <c r="AE778" i="2"/>
  <c r="AE810" i="2"/>
  <c r="AE842" i="2"/>
  <c r="AE874" i="2"/>
  <c r="AE905" i="2"/>
  <c r="AE935" i="2"/>
  <c r="AE967" i="2"/>
  <c r="AE999" i="2"/>
  <c r="AE1031" i="2"/>
  <c r="AE1062" i="2"/>
  <c r="AE429" i="2"/>
  <c r="AE461" i="2"/>
  <c r="AE493" i="2"/>
  <c r="AE525" i="2"/>
  <c r="AE557" i="2"/>
  <c r="AE605" i="2"/>
  <c r="AE637" i="2"/>
  <c r="AE669" i="2"/>
  <c r="AE699" i="2"/>
  <c r="AE731" i="2"/>
  <c r="AE763" i="2"/>
  <c r="AE795" i="2"/>
  <c r="AE827" i="2"/>
  <c r="AE859" i="2"/>
  <c r="AE891" i="2"/>
  <c r="AE936" i="2"/>
  <c r="AE968" i="2"/>
  <c r="AE1000" i="2"/>
  <c r="AE1032" i="2"/>
  <c r="AE1063" i="2"/>
  <c r="AE446" i="2"/>
  <c r="AE478" i="2"/>
  <c r="AE510" i="2"/>
  <c r="AE635" i="2"/>
  <c r="AE765" i="2"/>
  <c r="AE421" i="2"/>
  <c r="AE453" i="2"/>
  <c r="AE485" i="2"/>
  <c r="AE517" i="2"/>
  <c r="AE549" i="2"/>
  <c r="AE581" i="2"/>
  <c r="AE613" i="2"/>
  <c r="AE645" i="2"/>
  <c r="AE676" i="2"/>
  <c r="AE707" i="2"/>
  <c r="AE739" i="2"/>
  <c r="AE771" i="2"/>
  <c r="AE803" i="2"/>
  <c r="AE835" i="2"/>
  <c r="AE867" i="2"/>
  <c r="AE898" i="2"/>
  <c r="AE928" i="2"/>
  <c r="AE960" i="2"/>
  <c r="AE992" i="2"/>
  <c r="AE1024" i="2"/>
  <c r="AE1055" i="2"/>
  <c r="AE422" i="2"/>
  <c r="AE454" i="2"/>
  <c r="AE486" i="2"/>
  <c r="AE534" i="2"/>
  <c r="AE566" i="2"/>
  <c r="AE598" i="2"/>
  <c r="AE630" i="2"/>
  <c r="AE662" i="2"/>
  <c r="AE692" i="2"/>
  <c r="AE724" i="2"/>
  <c r="AE756" i="2"/>
  <c r="AE788" i="2"/>
  <c r="AE820" i="2"/>
  <c r="AE852" i="2"/>
  <c r="AE884" i="2"/>
  <c r="AE914" i="2"/>
  <c r="AE945" i="2"/>
  <c r="AE977" i="2"/>
  <c r="AE1009" i="2"/>
  <c r="AE1041" i="2"/>
  <c r="AE1072" i="2"/>
  <c r="AE423" i="2"/>
  <c r="AE455" i="2"/>
  <c r="AE487" i="2"/>
  <c r="AE519" i="2"/>
  <c r="AE551" i="2"/>
  <c r="AE583" i="2"/>
  <c r="AE615" i="2"/>
  <c r="AE647" i="2"/>
  <c r="AE693" i="2"/>
  <c r="AE725" i="2"/>
  <c r="AE757" i="2"/>
  <c r="AE789" i="2"/>
  <c r="AE821" i="2"/>
  <c r="AE853" i="2"/>
  <c r="AE885" i="2"/>
  <c r="AE915" i="2"/>
  <c r="AE946" i="2"/>
  <c r="AE978" i="2"/>
  <c r="AE1010" i="2"/>
  <c r="AE1042" i="2"/>
  <c r="AE1073" i="2"/>
  <c r="AE440" i="2"/>
  <c r="AE472" i="2"/>
  <c r="AE504" i="2"/>
  <c r="AE536" i="2"/>
  <c r="AE568" i="2"/>
  <c r="AE600" i="2"/>
  <c r="AE632" i="2"/>
  <c r="AE664" i="2"/>
  <c r="AE694" i="2"/>
  <c r="AE726" i="2"/>
  <c r="AE758" i="2"/>
  <c r="AE790" i="2"/>
  <c r="AE822" i="2"/>
  <c r="AE854" i="2"/>
  <c r="AE886" i="2"/>
  <c r="AE916" i="2"/>
  <c r="AE947" i="2"/>
  <c r="AE979" i="2"/>
  <c r="AE1011" i="2"/>
  <c r="AE1043" i="2"/>
  <c r="AE1074" i="2"/>
  <c r="AE425" i="2"/>
  <c r="AE457" i="2"/>
  <c r="AE489" i="2"/>
  <c r="AE521" i="2"/>
  <c r="AE553" i="2"/>
  <c r="AE585" i="2"/>
  <c r="AE617" i="2"/>
  <c r="AE649" i="2"/>
  <c r="AE679" i="2"/>
  <c r="AE711" i="2"/>
  <c r="AE743" i="2"/>
  <c r="AE775" i="2"/>
  <c r="AE807" i="2"/>
  <c r="AE839" i="2"/>
  <c r="AE871" i="2"/>
  <c r="AE902" i="2"/>
  <c r="AE932" i="2"/>
  <c r="AE964" i="2"/>
  <c r="AE996" i="2"/>
  <c r="AE1028" i="2"/>
  <c r="AE1059" i="2"/>
  <c r="AE442" i="2"/>
  <c r="AE474" i="2"/>
  <c r="AE506" i="2"/>
  <c r="AE538" i="2"/>
  <c r="AE570" i="2"/>
  <c r="AE602" i="2"/>
  <c r="AE634" i="2"/>
  <c r="AE666" i="2"/>
  <c r="AE696" i="2"/>
  <c r="AE728" i="2"/>
  <c r="AE760" i="2"/>
  <c r="AE792" i="2"/>
  <c r="AE824" i="2"/>
  <c r="AE856" i="2"/>
  <c r="AE888" i="2"/>
  <c r="AE918" i="2"/>
  <c r="AE949" i="2"/>
  <c r="AE981" i="2"/>
  <c r="AE1013" i="2"/>
  <c r="AE1045" i="2"/>
  <c r="AE1076" i="2"/>
  <c r="AE444" i="2"/>
  <c r="AE476" i="2"/>
  <c r="AE508" i="2"/>
  <c r="AE540" i="2"/>
  <c r="AE572" i="2"/>
  <c r="AE604" i="2"/>
  <c r="AE636" i="2"/>
  <c r="AE668" i="2"/>
  <c r="AE698" i="2"/>
  <c r="AE730" i="2"/>
  <c r="AE762" i="2"/>
  <c r="AE794" i="2"/>
  <c r="AE826" i="2"/>
  <c r="AE858" i="2"/>
  <c r="AE890" i="2"/>
  <c r="AE920" i="2"/>
  <c r="AE951" i="2"/>
  <c r="AE983" i="2"/>
  <c r="AE1015" i="2"/>
  <c r="AE1047" i="2"/>
  <c r="AE1078" i="2"/>
  <c r="AE445" i="2"/>
  <c r="AE477" i="2"/>
  <c r="AE509" i="2"/>
  <c r="AE541" i="2"/>
  <c r="AE573" i="2"/>
  <c r="AE621" i="2"/>
  <c r="AE653" i="2"/>
  <c r="AE683" i="2"/>
  <c r="AE715" i="2"/>
  <c r="AE747" i="2"/>
  <c r="AE779" i="2"/>
  <c r="AE811" i="2"/>
  <c r="AE843" i="2"/>
  <c r="AE875" i="2"/>
  <c r="AE906" i="2"/>
  <c r="AE952" i="2"/>
  <c r="AE984" i="2"/>
  <c r="AE1016" i="2"/>
  <c r="AE1048" i="2"/>
  <c r="AE1079" i="2"/>
  <c r="AE430" i="2"/>
  <c r="AE462" i="2"/>
  <c r="AE494" i="2"/>
  <c r="AE526" i="2"/>
  <c r="AE558" i="2"/>
  <c r="AE590" i="2"/>
  <c r="AE622" i="2"/>
  <c r="AE654" i="2"/>
  <c r="AE684" i="2"/>
  <c r="AE716" i="2"/>
  <c r="AE748" i="2"/>
  <c r="AE780" i="2"/>
  <c r="AE812" i="2"/>
  <c r="AE844" i="2"/>
  <c r="AE876" i="2"/>
  <c r="AE907" i="2"/>
  <c r="AE937" i="2"/>
  <c r="AE969" i="2"/>
  <c r="AE1001" i="2"/>
  <c r="AE1033" i="2"/>
  <c r="AE1064" i="2"/>
  <c r="AE431" i="2"/>
  <c r="AE463" i="2"/>
  <c r="AE495" i="2"/>
  <c r="AE527" i="2"/>
  <c r="AE559" i="2"/>
  <c r="AE591" i="2"/>
  <c r="AE623" i="2"/>
  <c r="AE655" i="2"/>
  <c r="AE685" i="2"/>
  <c r="AE717" i="2"/>
  <c r="AE749" i="2"/>
  <c r="AE797" i="2"/>
  <c r="AE829" i="2"/>
  <c r="AE861" i="2"/>
  <c r="AE908" i="2"/>
  <c r="AE938" i="2"/>
  <c r="AE970" i="2"/>
  <c r="AE1002" i="2"/>
  <c r="AE1034" i="2"/>
  <c r="AE1065" i="2"/>
  <c r="AE416" i="2"/>
  <c r="AE448" i="2"/>
  <c r="AE480" i="2"/>
  <c r="AE512" i="2"/>
  <c r="AE544" i="2"/>
  <c r="AE576" i="2"/>
  <c r="AE608" i="2"/>
  <c r="AE640" i="2"/>
  <c r="AE672" i="2"/>
  <c r="AE702" i="2"/>
  <c r="AE734" i="2"/>
  <c r="AE766" i="2"/>
  <c r="AE798" i="2"/>
  <c r="AE830" i="2"/>
  <c r="AE862" i="2"/>
  <c r="AE893" i="2"/>
  <c r="AE923" i="2"/>
  <c r="AE955" i="2"/>
  <c r="AE987" i="2"/>
  <c r="AE1019" i="2"/>
  <c r="AE1066" i="2"/>
  <c r="AE417" i="2"/>
  <c r="AE449" i="2"/>
  <c r="AE481" i="2"/>
  <c r="AE513" i="2"/>
  <c r="AE545" i="2"/>
  <c r="AE577" i="2"/>
  <c r="AE609" i="2"/>
  <c r="AE641" i="2"/>
  <c r="AE673" i="2"/>
  <c r="AE703" i="2"/>
  <c r="AE735" i="2"/>
  <c r="AE767" i="2"/>
  <c r="AE799" i="2"/>
  <c r="AE831" i="2"/>
  <c r="AE863" i="2"/>
  <c r="AE894" i="2"/>
  <c r="AE940" i="2"/>
  <c r="AE972" i="2"/>
  <c r="AE1004" i="2"/>
  <c r="AE1036" i="2"/>
  <c r="AE1067" i="2"/>
  <c r="AE434" i="2"/>
  <c r="AE466" i="2"/>
  <c r="AE498" i="2"/>
  <c r="AE530" i="2"/>
  <c r="AE562" i="2"/>
  <c r="AE594" i="2"/>
  <c r="AE626" i="2"/>
  <c r="AE658" i="2"/>
  <c r="AE688" i="2"/>
  <c r="AE720" i="2"/>
  <c r="AE752" i="2"/>
  <c r="AE784" i="2"/>
  <c r="AE816" i="2"/>
  <c r="AE848" i="2"/>
  <c r="AE880" i="2"/>
  <c r="AE910" i="2"/>
  <c r="AE941" i="2"/>
  <c r="AE973" i="2"/>
  <c r="AE1005" i="2"/>
  <c r="AE1037" i="2"/>
  <c r="AE1068" i="2"/>
  <c r="AE435" i="2"/>
  <c r="AE467" i="2"/>
  <c r="AE499" i="2"/>
  <c r="AE531" i="2"/>
  <c r="AE563" i="2"/>
  <c r="AE595" i="2"/>
  <c r="AE627" i="2"/>
  <c r="AE659" i="2"/>
  <c r="AE689" i="2"/>
  <c r="AE721" i="2"/>
  <c r="AE753" i="2"/>
  <c r="AE785" i="2"/>
  <c r="AE817" i="2"/>
  <c r="AE849" i="2"/>
  <c r="AE881" i="2"/>
  <c r="AE911" i="2"/>
  <c r="AE942" i="2"/>
  <c r="AE974" i="2"/>
  <c r="AE1006" i="2"/>
  <c r="AE1038" i="2"/>
  <c r="AE1069" i="2"/>
  <c r="AE436" i="2"/>
  <c r="AE468" i="2"/>
  <c r="AE500" i="2"/>
  <c r="AE532" i="2"/>
  <c r="AE564" i="2"/>
  <c r="AE596" i="2"/>
  <c r="AE628" i="2"/>
  <c r="AE660" i="2"/>
  <c r="AE706" i="2"/>
  <c r="AE738" i="2"/>
  <c r="AE770" i="2"/>
  <c r="AE802" i="2"/>
  <c r="AE834" i="2"/>
  <c r="AE866" i="2"/>
  <c r="AE897" i="2"/>
  <c r="AE927" i="2"/>
  <c r="AE959" i="2"/>
  <c r="AE991" i="2"/>
  <c r="AE651" i="2"/>
  <c r="AE1070" i="2"/>
  <c r="AE809" i="2"/>
  <c r="AE667" i="2"/>
  <c r="AE1077" i="2"/>
  <c r="AE681" i="2"/>
  <c r="AE697" i="2"/>
  <c r="AE491" i="2"/>
  <c r="AE950" i="2"/>
  <c r="AE729" i="2"/>
  <c r="AE745" i="2"/>
  <c r="AE777" i="2"/>
  <c r="AE523" i="2"/>
  <c r="AE998" i="2"/>
  <c r="AE1007" i="2"/>
  <c r="AE571" i="2"/>
  <c r="AE1023" i="2"/>
  <c r="AE825" i="2"/>
  <c r="AE555" i="2"/>
  <c r="AE841" i="2"/>
  <c r="AE619" i="2"/>
  <c r="AE1054" i="2"/>
  <c r="AE1014" i="2"/>
  <c r="AE1061" i="2"/>
  <c r="AE542" i="2"/>
  <c r="AE574" i="2"/>
  <c r="AE606" i="2"/>
  <c r="AE638" i="2"/>
  <c r="AE670" i="2"/>
  <c r="AE700" i="2"/>
  <c r="AE732" i="2"/>
  <c r="AE764" i="2"/>
  <c r="AE796" i="2"/>
  <c r="AE828" i="2"/>
  <c r="AE860" i="2"/>
  <c r="AE892" i="2"/>
  <c r="AE921" i="2"/>
  <c r="AE953" i="2"/>
  <c r="AE985" i="2"/>
  <c r="AE1017" i="2"/>
  <c r="AE1049" i="2"/>
  <c r="AE1080" i="2"/>
  <c r="AE415" i="2"/>
  <c r="AE447" i="2"/>
  <c r="AE479" i="2"/>
  <c r="AE511" i="2"/>
  <c r="AE543" i="2"/>
  <c r="AE575" i="2"/>
  <c r="AE607" i="2"/>
  <c r="AE639" i="2"/>
  <c r="AE671" i="2"/>
  <c r="AE701" i="2"/>
  <c r="AE733" i="2"/>
  <c r="AE781" i="2"/>
  <c r="AE813" i="2"/>
  <c r="AE845" i="2"/>
  <c r="AE877" i="2"/>
  <c r="AE922" i="2"/>
  <c r="AE954" i="2"/>
  <c r="AE986" i="2"/>
  <c r="AE1018" i="2"/>
  <c r="AE1050" i="2"/>
  <c r="AE432" i="2"/>
  <c r="AE464" i="2"/>
  <c r="AE496" i="2"/>
  <c r="AE528" i="2"/>
  <c r="AE560" i="2"/>
  <c r="AE592" i="2"/>
  <c r="AE624" i="2"/>
  <c r="AE656" i="2"/>
  <c r="AE686" i="2"/>
  <c r="AE718" i="2"/>
  <c r="AE750" i="2"/>
  <c r="AE782" i="2"/>
  <c r="AE814" i="2"/>
  <c r="AE846" i="2"/>
  <c r="AE878" i="2"/>
  <c r="AE909" i="2"/>
  <c r="AE939" i="2"/>
  <c r="AE971" i="2"/>
  <c r="AE1003" i="2"/>
  <c r="AE1035" i="2"/>
  <c r="AE433" i="2"/>
  <c r="AE465" i="2"/>
  <c r="AE497" i="2"/>
  <c r="AE529" i="2"/>
  <c r="AE561" i="2"/>
  <c r="AE593" i="2"/>
  <c r="AE625" i="2"/>
  <c r="AE657" i="2"/>
  <c r="AE687" i="2"/>
  <c r="AE719" i="2"/>
  <c r="AE751" i="2"/>
  <c r="AE783" i="2"/>
  <c r="AE815" i="2"/>
  <c r="AE847" i="2"/>
  <c r="AE879" i="2"/>
  <c r="AE924" i="2"/>
  <c r="AE956" i="2"/>
  <c r="AE988" i="2"/>
  <c r="AE1020" i="2"/>
  <c r="AE1051" i="2"/>
  <c r="AE418" i="2"/>
  <c r="AE450" i="2"/>
  <c r="AE482" i="2"/>
  <c r="AE514" i="2"/>
  <c r="AE546" i="2"/>
  <c r="AE578" i="2"/>
  <c r="AE610" i="2"/>
  <c r="AE642" i="2"/>
  <c r="AE674" i="2"/>
  <c r="AE704" i="2"/>
  <c r="AE736" i="2"/>
  <c r="AE768" i="2"/>
  <c r="AE800" i="2"/>
  <c r="AE832" i="2"/>
  <c r="AE864" i="2"/>
  <c r="AE895" i="2"/>
  <c r="AE925" i="2"/>
  <c r="AE957" i="2"/>
  <c r="AE989" i="2"/>
  <c r="AE1021" i="2"/>
  <c r="AE1052" i="2"/>
  <c r="AE419" i="2"/>
  <c r="AE451" i="2"/>
  <c r="AE483" i="2"/>
  <c r="AE515" i="2"/>
  <c r="AE547" i="2"/>
  <c r="AE579" i="2"/>
  <c r="AE611" i="2"/>
  <c r="AE643" i="2"/>
  <c r="AE675" i="2"/>
  <c r="AE705" i="2"/>
  <c r="AE737" i="2"/>
  <c r="AE769" i="2"/>
  <c r="AE801" i="2"/>
  <c r="AE833" i="2"/>
  <c r="AE865" i="2"/>
  <c r="AE896" i="2"/>
  <c r="AE926" i="2"/>
  <c r="AE958" i="2"/>
  <c r="AE990" i="2"/>
  <c r="AE1022" i="2"/>
  <c r="AE1053" i="2"/>
  <c r="AE420" i="2"/>
  <c r="AE452" i="2"/>
  <c r="AE484" i="2"/>
  <c r="AE516" i="2"/>
  <c r="AE548" i="2"/>
  <c r="AE580" i="2"/>
  <c r="AE612" i="2"/>
  <c r="AE644" i="2"/>
  <c r="AE690" i="2"/>
  <c r="AE722" i="2"/>
  <c r="AE754" i="2"/>
  <c r="AE786" i="2"/>
  <c r="AE818" i="2"/>
  <c r="AE850" i="2"/>
  <c r="AE882" i="2"/>
  <c r="AE912" i="2"/>
  <c r="AE943" i="2"/>
  <c r="AE975" i="2"/>
  <c r="AE427" i="2"/>
  <c r="AE889" i="2"/>
  <c r="AE443" i="2"/>
  <c r="AE904" i="2"/>
  <c r="AE459" i="2"/>
  <c r="AE919" i="2"/>
  <c r="AE475" i="2"/>
  <c r="AE934" i="2"/>
  <c r="AE713" i="2"/>
  <c r="AE966" i="2"/>
  <c r="AE507" i="2"/>
  <c r="AE982" i="2"/>
  <c r="AE761" i="2"/>
  <c r="AE539" i="2"/>
  <c r="AE587" i="2"/>
  <c r="AE793" i="2"/>
  <c r="AE1030" i="2"/>
  <c r="AE1039" i="2"/>
  <c r="AE603" i="2"/>
  <c r="AE1046" i="2"/>
  <c r="AE857" i="2"/>
  <c r="AE873" i="2"/>
  <c r="R5" i="2"/>
  <c r="AF111" i="2"/>
  <c r="AF127" i="2"/>
  <c r="AF159" i="2"/>
  <c r="AF175" i="2"/>
  <c r="AF191" i="2"/>
  <c r="AF112" i="2"/>
  <c r="AF128" i="2"/>
  <c r="AF144" i="2"/>
  <c r="AF160" i="2"/>
  <c r="AF176" i="2"/>
  <c r="AF192" i="2"/>
  <c r="AF113" i="2"/>
  <c r="AF129" i="2"/>
  <c r="AF145" i="2"/>
  <c r="AF161" i="2"/>
  <c r="AF177" i="2"/>
  <c r="AF193" i="2"/>
  <c r="AF114" i="2"/>
  <c r="AF130" i="2"/>
  <c r="AF146" i="2"/>
  <c r="AF162" i="2"/>
  <c r="AF178" i="2"/>
  <c r="AF194" i="2"/>
  <c r="AF115" i="2"/>
  <c r="AF131" i="2"/>
  <c r="AF147" i="2"/>
  <c r="AF163" i="2"/>
  <c r="AF179" i="2"/>
  <c r="AF195" i="2"/>
  <c r="AF116" i="2"/>
  <c r="AF132" i="2"/>
  <c r="AF148" i="2"/>
  <c r="AF164" i="2"/>
  <c r="AF180" i="2"/>
  <c r="AF196" i="2"/>
  <c r="AF117" i="2"/>
  <c r="AF133" i="2"/>
  <c r="AF149" i="2"/>
  <c r="AF165" i="2"/>
  <c r="AF181" i="2"/>
  <c r="AF197" i="2"/>
  <c r="AF118" i="2"/>
  <c r="AF134" i="2"/>
  <c r="AF150" i="2"/>
  <c r="AF166" i="2"/>
  <c r="AF182" i="2"/>
  <c r="AF119" i="2"/>
  <c r="AF135" i="2"/>
  <c r="AF151" i="2"/>
  <c r="AF167" i="2"/>
  <c r="AF183" i="2"/>
  <c r="AF120" i="2"/>
  <c r="AF136" i="2"/>
  <c r="AF152" i="2"/>
  <c r="AF168" i="2"/>
  <c r="AF184" i="2"/>
  <c r="AF121" i="2"/>
  <c r="AF137" i="2"/>
  <c r="AF153" i="2"/>
  <c r="AF169" i="2"/>
  <c r="AF185" i="2"/>
  <c r="AF122" i="2"/>
  <c r="AF138" i="2"/>
  <c r="AF154" i="2"/>
  <c r="AF170" i="2"/>
  <c r="AF186" i="2"/>
  <c r="AF123" i="2"/>
  <c r="AF139" i="2"/>
  <c r="AF155" i="2"/>
  <c r="AF171" i="2"/>
  <c r="AF187" i="2"/>
  <c r="AF124" i="2"/>
  <c r="AF156" i="2"/>
  <c r="AF172" i="2"/>
  <c r="AF188" i="2"/>
  <c r="AF109" i="2"/>
  <c r="AF125" i="2"/>
  <c r="AF157" i="2"/>
  <c r="AF173" i="2"/>
  <c r="AF189" i="2"/>
  <c r="AF110" i="2"/>
  <c r="AF126" i="2"/>
  <c r="AF158" i="2"/>
  <c r="AF174" i="2"/>
  <c r="AF190" i="2"/>
  <c r="AE396" i="2"/>
  <c r="AE365" i="2"/>
  <c r="AE382" i="2"/>
  <c r="AE398" i="2"/>
  <c r="AE412" i="2"/>
  <c r="AE381" i="2"/>
  <c r="AE414" i="2"/>
  <c r="AE351" i="2"/>
  <c r="AE336" i="2"/>
  <c r="AE356" i="2"/>
  <c r="AE413" i="2"/>
  <c r="AE367" i="2"/>
  <c r="AE352" i="2"/>
  <c r="AE403" i="2"/>
  <c r="AE372" i="2"/>
  <c r="AE383" i="2"/>
  <c r="AE368" i="2"/>
  <c r="AE388" i="2"/>
  <c r="AE399" i="2"/>
  <c r="AE384" i="2"/>
  <c r="AE404" i="2"/>
  <c r="AE325" i="2"/>
  <c r="AE400" i="2"/>
  <c r="AE379" i="2"/>
  <c r="AE341" i="2"/>
  <c r="AE347" i="2"/>
  <c r="AE357" i="2"/>
  <c r="AE326" i="2"/>
  <c r="AE327" i="2"/>
  <c r="AE373" i="2"/>
  <c r="AE342" i="2"/>
  <c r="AE343" i="2"/>
  <c r="AE328" i="2"/>
  <c r="AE331" i="2"/>
  <c r="AE389" i="2"/>
  <c r="AE358" i="2"/>
  <c r="AE359" i="2"/>
  <c r="AE344" i="2"/>
  <c r="AE329" i="2"/>
  <c r="AE405" i="2"/>
  <c r="AE374" i="2"/>
  <c r="AE375" i="2"/>
  <c r="AE360" i="2"/>
  <c r="AE345" i="2"/>
  <c r="AE330" i="2"/>
  <c r="AE321" i="2"/>
  <c r="AE395" i="2"/>
  <c r="AE390" i="2"/>
  <c r="AE391" i="2"/>
  <c r="AE376" i="2"/>
  <c r="AE361" i="2"/>
  <c r="AE346" i="2"/>
  <c r="AE337" i="2"/>
  <c r="AE322" i="2"/>
  <c r="AE353" i="2"/>
  <c r="AE338" i="2"/>
  <c r="AE397" i="2"/>
  <c r="AE406" i="2"/>
  <c r="AE407" i="2"/>
  <c r="AE392" i="2"/>
  <c r="AE377" i="2"/>
  <c r="AE362" i="2"/>
  <c r="AE332" i="2"/>
  <c r="AE318" i="2"/>
  <c r="AE323" i="2"/>
  <c r="AE408" i="2"/>
  <c r="AE393" i="2"/>
  <c r="AE378" i="2"/>
  <c r="AE348" i="2"/>
  <c r="AE334" i="2"/>
  <c r="AE369" i="2"/>
  <c r="AE354" i="2"/>
  <c r="AE409" i="2"/>
  <c r="AE394" i="2"/>
  <c r="AE364" i="2"/>
  <c r="AE333" i="2"/>
  <c r="AE350" i="2"/>
  <c r="AE385" i="2"/>
  <c r="AE370" i="2"/>
  <c r="AE339" i="2"/>
  <c r="AE410" i="2"/>
  <c r="AE380" i="2"/>
  <c r="AE349" i="2"/>
  <c r="AE366" i="2"/>
  <c r="AE319" i="2"/>
  <c r="AE401" i="2"/>
  <c r="AE386" i="2"/>
  <c r="AE355" i="2"/>
  <c r="AE324" i="2"/>
  <c r="AE335" i="2"/>
  <c r="AE320" i="2"/>
  <c r="AE402" i="2"/>
  <c r="AE371" i="2"/>
  <c r="AE340" i="2"/>
  <c r="AE363" i="2"/>
  <c r="AE411" i="2"/>
  <c r="AE387" i="2"/>
  <c r="AF92" i="2"/>
  <c r="AF93" i="2"/>
  <c r="AF94" i="2"/>
  <c r="AF95" i="2"/>
  <c r="AF96" i="2"/>
  <c r="AF97" i="2"/>
  <c r="AF98" i="2"/>
  <c r="AF55" i="2"/>
  <c r="AF71" i="2"/>
  <c r="AF87" i="2"/>
  <c r="AF56" i="2"/>
  <c r="AF72" i="2"/>
  <c r="AF88" i="2"/>
  <c r="AF57" i="2"/>
  <c r="AF73" i="2"/>
  <c r="AF89" i="2"/>
  <c r="AF58" i="2"/>
  <c r="AF74" i="2"/>
  <c r="AF90" i="2"/>
  <c r="AF43" i="2"/>
  <c r="AF59" i="2"/>
  <c r="AF75" i="2"/>
  <c r="AF91" i="2"/>
  <c r="AF44" i="2"/>
  <c r="AF60" i="2"/>
  <c r="AF76" i="2"/>
  <c r="AF45" i="2"/>
  <c r="AF61" i="2"/>
  <c r="AF77" i="2"/>
  <c r="AF46" i="2"/>
  <c r="AF62" i="2"/>
  <c r="AF78" i="2"/>
  <c r="AF47" i="2"/>
  <c r="AF63" i="2"/>
  <c r="AF79" i="2"/>
  <c r="AF48" i="2"/>
  <c r="AF64" i="2"/>
  <c r="AF80" i="2"/>
  <c r="AF86" i="2"/>
  <c r="AF49" i="2"/>
  <c r="AF65" i="2"/>
  <c r="AF81" i="2"/>
  <c r="AF70" i="2"/>
  <c r="AF50" i="2"/>
  <c r="AF66" i="2"/>
  <c r="AF82" i="2"/>
  <c r="AF51" i="2"/>
  <c r="AF67" i="2"/>
  <c r="AF83" i="2"/>
  <c r="AF52" i="2"/>
  <c r="AF68" i="2"/>
  <c r="AF84" i="2"/>
  <c r="AF53" i="2"/>
  <c r="AF69" i="2"/>
  <c r="AF85" i="2"/>
  <c r="AF54" i="2"/>
  <c r="AF24" i="2"/>
  <c r="AF32" i="2"/>
  <c r="AF40" i="2"/>
  <c r="AF17" i="2"/>
  <c r="AF25" i="2"/>
  <c r="AF33" i="2"/>
  <c r="AF41" i="2"/>
  <c r="AF18" i="2"/>
  <c r="AF26" i="2"/>
  <c r="AF34" i="2"/>
  <c r="AF42" i="2"/>
  <c r="AF19" i="2"/>
  <c r="AF27" i="2"/>
  <c r="AF35" i="2"/>
  <c r="AF12" i="2"/>
  <c r="AF20" i="2"/>
  <c r="AF28" i="2"/>
  <c r="AF36" i="2"/>
  <c r="AF13" i="2"/>
  <c r="AF21" i="2"/>
  <c r="AF29" i="2"/>
  <c r="AF37" i="2"/>
  <c r="AF14" i="2"/>
  <c r="AF22" i="2"/>
  <c r="AF30" i="2"/>
  <c r="AF38" i="2"/>
  <c r="AF15" i="2"/>
  <c r="AF23" i="2"/>
  <c r="AF31" i="2"/>
  <c r="AF39" i="2"/>
  <c r="AF16" i="2"/>
  <c r="R167" i="2"/>
  <c r="R163" i="2"/>
  <c r="AE19" i="2"/>
  <c r="AE35" i="2"/>
  <c r="AE52" i="2"/>
  <c r="AE5" i="2"/>
  <c r="AE20" i="2"/>
  <c r="AE53" i="2"/>
  <c r="AE6" i="2"/>
  <c r="AE38" i="2"/>
  <c r="AE54" i="2"/>
  <c r="AE7" i="2"/>
  <c r="AE36" i="2"/>
  <c r="AE9" i="2"/>
  <c r="AE21" i="2"/>
  <c r="AE22" i="2"/>
  <c r="AE39" i="2"/>
  <c r="AE55" i="2"/>
  <c r="AE8" i="2"/>
  <c r="AE40" i="2"/>
  <c r="AF9" i="2"/>
  <c r="AE23" i="2"/>
  <c r="AE56" i="2"/>
  <c r="AF5" i="2"/>
  <c r="AF10" i="2"/>
  <c r="AE24" i="2"/>
  <c r="AE41" i="2"/>
  <c r="AE57" i="2"/>
  <c r="AE10" i="2"/>
  <c r="AE25" i="2"/>
  <c r="AE58" i="2"/>
  <c r="AE11" i="2"/>
  <c r="AF11" i="2"/>
  <c r="AE42" i="2"/>
  <c r="AE26" i="2"/>
  <c r="AE43" i="2"/>
  <c r="AE59" i="2"/>
  <c r="AE12" i="2"/>
  <c r="AE61" i="2"/>
  <c r="AE46" i="2"/>
  <c r="AE27" i="2"/>
  <c r="AE44" i="2"/>
  <c r="AE60" i="2"/>
  <c r="AE13" i="2"/>
  <c r="AE45" i="2"/>
  <c r="AE14" i="2"/>
  <c r="AE29" i="2"/>
  <c r="AE34" i="2"/>
  <c r="AE28" i="2"/>
  <c r="AE18" i="2"/>
  <c r="AE62" i="2"/>
  <c r="AE30" i="2"/>
  <c r="AE47" i="2"/>
  <c r="AE106" i="2"/>
  <c r="R9" i="2"/>
  <c r="AE15" i="2"/>
  <c r="AE31" i="2"/>
  <c r="AE48" i="2"/>
  <c r="AF8" i="2"/>
  <c r="R8" i="2"/>
  <c r="AF7" i="2"/>
  <c r="AE16" i="2"/>
  <c r="AE32" i="2"/>
  <c r="AE49" i="2"/>
  <c r="AF6" i="2"/>
  <c r="AE50" i="2"/>
  <c r="AE17" i="2"/>
  <c r="AE33" i="2"/>
  <c r="AE51" i="2"/>
  <c r="AE37" i="2"/>
  <c r="AE198" i="2"/>
  <c r="AE215" i="2"/>
  <c r="AE184" i="2"/>
  <c r="AE146" i="2"/>
  <c r="AE131" i="2"/>
  <c r="AE132" i="2"/>
  <c r="AE70" i="2"/>
  <c r="AE285" i="2"/>
  <c r="AE191" i="2"/>
  <c r="AE224" i="2"/>
  <c r="AE155" i="2"/>
  <c r="AE165" i="2"/>
  <c r="AE169" i="2"/>
  <c r="AE197" i="2"/>
  <c r="AE214" i="2"/>
  <c r="AE231" i="2"/>
  <c r="AE200" i="2"/>
  <c r="AE162" i="2"/>
  <c r="AE186" i="2"/>
  <c r="AE148" i="2"/>
  <c r="AE86" i="2"/>
  <c r="AE301" i="2"/>
  <c r="AE207" i="2"/>
  <c r="AE240" i="2"/>
  <c r="AE193" i="2"/>
  <c r="AE194" i="2"/>
  <c r="AE195" i="2"/>
  <c r="AE213" i="2"/>
  <c r="AE230" i="2"/>
  <c r="AE247" i="2"/>
  <c r="AE216" i="2"/>
  <c r="AE185" i="2"/>
  <c r="AE202" i="2"/>
  <c r="AE164" i="2"/>
  <c r="AE102" i="2"/>
  <c r="AE317" i="2"/>
  <c r="AE71" i="2"/>
  <c r="AE223" i="2"/>
  <c r="AE256" i="2"/>
  <c r="AE209" i="2"/>
  <c r="AE210" i="2"/>
  <c r="AE211" i="2"/>
  <c r="AE196" i="2"/>
  <c r="AE219" i="2"/>
  <c r="AE72" i="2"/>
  <c r="AE283" i="2"/>
  <c r="AE118" i="2"/>
  <c r="AE226" i="2"/>
  <c r="AE227" i="2"/>
  <c r="AE212" i="2"/>
  <c r="AE133" i="2"/>
  <c r="AE152" i="2"/>
  <c r="AE69" i="2"/>
  <c r="AE178" i="2"/>
  <c r="AE229" i="2"/>
  <c r="AE246" i="2"/>
  <c r="AE263" i="2"/>
  <c r="AE232" i="2"/>
  <c r="AE201" i="2"/>
  <c r="AE218" i="2"/>
  <c r="AE180" i="2"/>
  <c r="AE103" i="2"/>
  <c r="AE239" i="2"/>
  <c r="AE272" i="2"/>
  <c r="AE225" i="2"/>
  <c r="AE163" i="2"/>
  <c r="AE88" i="2"/>
  <c r="AE171" i="2"/>
  <c r="AE245" i="2"/>
  <c r="AE262" i="2"/>
  <c r="AE279" i="2"/>
  <c r="AE248" i="2"/>
  <c r="AE217" i="2"/>
  <c r="AE234" i="2"/>
  <c r="AE187" i="2"/>
  <c r="AE134" i="2"/>
  <c r="AE135" i="2"/>
  <c r="AE255" i="2"/>
  <c r="AE288" i="2"/>
  <c r="AE241" i="2"/>
  <c r="AE242" i="2"/>
  <c r="AE243" i="2"/>
  <c r="AE228" i="2"/>
  <c r="AE94" i="2"/>
  <c r="AE120" i="2"/>
  <c r="AE175" i="2"/>
  <c r="AE261" i="2"/>
  <c r="AE278" i="2"/>
  <c r="AE295" i="2"/>
  <c r="AE264" i="2"/>
  <c r="AE233" i="2"/>
  <c r="AE250" i="2"/>
  <c r="AE188" i="2"/>
  <c r="AE150" i="2"/>
  <c r="AE190" i="2"/>
  <c r="AE271" i="2"/>
  <c r="AE304" i="2"/>
  <c r="AE257" i="2"/>
  <c r="AE258" i="2"/>
  <c r="AE259" i="2"/>
  <c r="AE244" i="2"/>
  <c r="AE203" i="2"/>
  <c r="AE277" i="2"/>
  <c r="AE294" i="2"/>
  <c r="AE311" i="2"/>
  <c r="AE280" i="2"/>
  <c r="AE249" i="2"/>
  <c r="AE266" i="2"/>
  <c r="AE204" i="2"/>
  <c r="AE166" i="2"/>
  <c r="AE206" i="2"/>
  <c r="AE287" i="2"/>
  <c r="AE273" i="2"/>
  <c r="AE274" i="2"/>
  <c r="AE275" i="2"/>
  <c r="AE260" i="2"/>
  <c r="AE127" i="2"/>
  <c r="AE293" i="2"/>
  <c r="AE310" i="2"/>
  <c r="AE296" i="2"/>
  <c r="AE265" i="2"/>
  <c r="AE282" i="2"/>
  <c r="AE220" i="2"/>
  <c r="AE222" i="2"/>
  <c r="AE303" i="2"/>
  <c r="AE289" i="2"/>
  <c r="AE290" i="2"/>
  <c r="AE291" i="2"/>
  <c r="AE276" i="2"/>
  <c r="AE160" i="2"/>
  <c r="AE309" i="2"/>
  <c r="AE312" i="2"/>
  <c r="AE281" i="2"/>
  <c r="AE298" i="2"/>
  <c r="AE236" i="2"/>
  <c r="AE87" i="2"/>
  <c r="AE238" i="2"/>
  <c r="AE305" i="2"/>
  <c r="AE306" i="2"/>
  <c r="AE307" i="2"/>
  <c r="AE292" i="2"/>
  <c r="AE85" i="2"/>
  <c r="AE110" i="2"/>
  <c r="AE138" i="2"/>
  <c r="AE151" i="2"/>
  <c r="AE64" i="2"/>
  <c r="AE65" i="2"/>
  <c r="AE297" i="2"/>
  <c r="AE314" i="2"/>
  <c r="AE252" i="2"/>
  <c r="AE119" i="2"/>
  <c r="AE254" i="2"/>
  <c r="AE308" i="2"/>
  <c r="AE149" i="2"/>
  <c r="AE78" i="2"/>
  <c r="AE176" i="2"/>
  <c r="AE80" i="2"/>
  <c r="AE81" i="2"/>
  <c r="AE313" i="2"/>
  <c r="AE268" i="2"/>
  <c r="AE189" i="2"/>
  <c r="AE270" i="2"/>
  <c r="AE73" i="2"/>
  <c r="AE126" i="2"/>
  <c r="AE251" i="2"/>
  <c r="AE137" i="2"/>
  <c r="AE101" i="2"/>
  <c r="AE181" i="2"/>
  <c r="AE167" i="2"/>
  <c r="AE92" i="2"/>
  <c r="AE315" i="2"/>
  <c r="AE174" i="2"/>
  <c r="AE158" i="2"/>
  <c r="AE63" i="2"/>
  <c r="AE96" i="2"/>
  <c r="AE97" i="2"/>
  <c r="AE66" i="2"/>
  <c r="AE284" i="2"/>
  <c r="AE205" i="2"/>
  <c r="AE286" i="2"/>
  <c r="AE89" i="2"/>
  <c r="AE75" i="2"/>
  <c r="AE76" i="2"/>
  <c r="AE77" i="2"/>
  <c r="AE147" i="2"/>
  <c r="AE93" i="2"/>
  <c r="AE104" i="2"/>
  <c r="AE168" i="2"/>
  <c r="AE117" i="2"/>
  <c r="AE122" i="2"/>
  <c r="AE153" i="2"/>
  <c r="AE74" i="2"/>
  <c r="AE79" i="2"/>
  <c r="AE112" i="2"/>
  <c r="AE113" i="2"/>
  <c r="AE82" i="2"/>
  <c r="AE67" i="2"/>
  <c r="AE68" i="2"/>
  <c r="AE300" i="2"/>
  <c r="AE221" i="2"/>
  <c r="AE302" i="2"/>
  <c r="AE105" i="2"/>
  <c r="AE91" i="2"/>
  <c r="AE172" i="2"/>
  <c r="AE90" i="2"/>
  <c r="AE177" i="2"/>
  <c r="AE154" i="2"/>
  <c r="AE95" i="2"/>
  <c r="AE128" i="2"/>
  <c r="AE129" i="2"/>
  <c r="AE98" i="2"/>
  <c r="AE83" i="2"/>
  <c r="AE84" i="2"/>
  <c r="AE316" i="2"/>
  <c r="AE237" i="2"/>
  <c r="AE121" i="2"/>
  <c r="AE107" i="2"/>
  <c r="AE108" i="2"/>
  <c r="AE109" i="2"/>
  <c r="AE235" i="2"/>
  <c r="AE142" i="2"/>
  <c r="AE143" i="2"/>
  <c r="AE267" i="2"/>
  <c r="AE111" i="2"/>
  <c r="AE183" i="2"/>
  <c r="AE145" i="2"/>
  <c r="AE114" i="2"/>
  <c r="AE99" i="2"/>
  <c r="AE100" i="2"/>
  <c r="AE253" i="2"/>
  <c r="AE192" i="2"/>
  <c r="AE123" i="2"/>
  <c r="AE124" i="2"/>
  <c r="AE125" i="2"/>
  <c r="AE182" i="2"/>
  <c r="AE199" i="2"/>
  <c r="AE161" i="2"/>
  <c r="AE130" i="2"/>
  <c r="AE115" i="2"/>
  <c r="AE116" i="2"/>
  <c r="AE269" i="2"/>
  <c r="AE208" i="2"/>
  <c r="AE139" i="2"/>
  <c r="AE140" i="2"/>
  <c r="AE141" i="2"/>
  <c r="AE179" i="2"/>
  <c r="AE136" i="2"/>
  <c r="AE170" i="2"/>
  <c r="AE156" i="2"/>
  <c r="AE157" i="2"/>
  <c r="AE159" i="2"/>
  <c r="AE299" i="2"/>
  <c r="AE144" i="2"/>
  <c r="AE173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6" i="2"/>
  <c r="R7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4" i="2"/>
  <c r="R165" i="2"/>
  <c r="R166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S8" i="2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S193" i="2" s="1"/>
  <c r="S194" i="2" s="1"/>
  <c r="S195" i="2" s="1"/>
  <c r="S196" i="2" s="1"/>
  <c r="S197" i="2" s="1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S208" i="2" s="1"/>
  <c r="S209" i="2" s="1"/>
  <c r="S210" i="2" s="1"/>
  <c r="S211" i="2" s="1"/>
  <c r="S212" i="2" s="1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S252" i="2" s="1"/>
  <c r="S253" i="2" s="1"/>
  <c r="S254" i="2" s="1"/>
  <c r="S255" i="2" s="1"/>
  <c r="S256" i="2" s="1"/>
  <c r="S257" i="2" s="1"/>
  <c r="S258" i="2" s="1"/>
  <c r="S259" i="2" s="1"/>
  <c r="S260" i="2" s="1"/>
  <c r="S261" i="2" s="1"/>
  <c r="S262" i="2" s="1"/>
  <c r="S263" i="2" s="1"/>
  <c r="S264" i="2" s="1"/>
  <c r="S265" i="2" s="1"/>
  <c r="S266" i="2" s="1"/>
  <c r="S267" i="2" s="1"/>
  <c r="S268" i="2" s="1"/>
  <c r="S269" i="2" s="1"/>
  <c r="S270" i="2" s="1"/>
  <c r="S271" i="2" s="1"/>
  <c r="S272" i="2" s="1"/>
  <c r="S273" i="2" s="1"/>
  <c r="S274" i="2" s="1"/>
  <c r="S275" i="2" s="1"/>
  <c r="S276" i="2" s="1"/>
  <c r="S277" i="2" s="1"/>
  <c r="S278" i="2" s="1"/>
  <c r="S279" i="2" s="1"/>
  <c r="S280" i="2" s="1"/>
  <c r="S281" i="2" s="1"/>
  <c r="S282" i="2" s="1"/>
  <c r="S283" i="2" s="1"/>
  <c r="S284" i="2" s="1"/>
  <c r="S285" i="2" s="1"/>
  <c r="S286" i="2" s="1"/>
  <c r="S287" i="2" s="1"/>
  <c r="S288" i="2" s="1"/>
  <c r="S289" i="2" s="1"/>
  <c r="S290" i="2" s="1"/>
  <c r="S291" i="2" s="1"/>
  <c r="S292" i="2" s="1"/>
  <c r="S293" i="2" s="1"/>
  <c r="S294" i="2" s="1"/>
  <c r="S295" i="2" s="1"/>
  <c r="S296" i="2" s="1"/>
  <c r="S297" i="2" s="1"/>
  <c r="S298" i="2" s="1"/>
  <c r="S299" i="2" s="1"/>
  <c r="S300" i="2" s="1"/>
  <c r="S301" i="2" s="1"/>
  <c r="S302" i="2" s="1"/>
  <c r="S303" i="2" s="1"/>
  <c r="S304" i="2" s="1"/>
  <c r="S305" i="2" s="1"/>
  <c r="S306" i="2" s="1"/>
  <c r="S307" i="2" s="1"/>
  <c r="S308" i="2" s="1"/>
  <c r="S309" i="2" s="1"/>
  <c r="S310" i="2" s="1"/>
  <c r="S311" i="2" s="1"/>
  <c r="S312" i="2" s="1"/>
  <c r="S313" i="2" s="1"/>
  <c r="S314" i="2" s="1"/>
  <c r="S315" i="2" s="1"/>
  <c r="S316" i="2" s="1"/>
  <c r="S317" i="2" s="1"/>
  <c r="S318" i="2" s="1"/>
  <c r="S319" i="2" s="1"/>
  <c r="S320" i="2" s="1"/>
  <c r="S321" i="2" s="1"/>
  <c r="S322" i="2" s="1"/>
  <c r="S323" i="2" s="1"/>
  <c r="S324" i="2" s="1"/>
  <c r="S325" i="2" s="1"/>
  <c r="S326" i="2" s="1"/>
  <c r="S327" i="2" s="1"/>
  <c r="S328" i="2" s="1"/>
  <c r="S329" i="2" s="1"/>
  <c r="S330" i="2" s="1"/>
  <c r="S331" i="2" s="1"/>
  <c r="S332" i="2" s="1"/>
  <c r="S333" i="2" s="1"/>
  <c r="S334" i="2" s="1"/>
  <c r="S335" i="2" s="1"/>
  <c r="S336" i="2" s="1"/>
  <c r="S337" i="2" s="1"/>
  <c r="S338" i="2" s="1"/>
  <c r="S339" i="2" s="1"/>
  <c r="S340" i="2" s="1"/>
  <c r="S341" i="2" s="1"/>
  <c r="S342" i="2" s="1"/>
  <c r="S343" i="2" s="1"/>
  <c r="S344" i="2" s="1"/>
  <c r="S345" i="2" s="1"/>
  <c r="S346" i="2" s="1"/>
  <c r="S347" i="2" s="1"/>
  <c r="S348" i="2" s="1"/>
  <c r="S349" i="2" s="1"/>
  <c r="S350" i="2" s="1"/>
  <c r="S351" i="2" s="1"/>
  <c r="S352" i="2" s="1"/>
  <c r="S353" i="2" s="1"/>
  <c r="S354" i="2" s="1"/>
  <c r="S355" i="2" s="1"/>
  <c r="S356" i="2" s="1"/>
  <c r="S357" i="2" s="1"/>
  <c r="S358" i="2" s="1"/>
  <c r="S359" i="2" s="1"/>
  <c r="S360" i="2" s="1"/>
  <c r="S361" i="2" s="1"/>
  <c r="S362" i="2" s="1"/>
  <c r="S363" i="2" s="1"/>
  <c r="S364" i="2" s="1"/>
  <c r="S365" i="2" s="1"/>
  <c r="S366" i="2" s="1"/>
  <c r="S367" i="2" s="1"/>
  <c r="S368" i="2" s="1"/>
  <c r="S369" i="2" s="1"/>
  <c r="S370" i="2" s="1"/>
  <c r="S371" i="2" s="1"/>
  <c r="S372" i="2" s="1"/>
  <c r="S373" i="2" s="1"/>
  <c r="S374" i="2" s="1"/>
  <c r="S375" i="2" s="1"/>
  <c r="S376" i="2" s="1"/>
  <c r="S377" i="2" s="1"/>
  <c r="S378" i="2" s="1"/>
  <c r="S379" i="2" s="1"/>
  <c r="S380" i="2" s="1"/>
  <c r="S381" i="2" s="1"/>
  <c r="S382" i="2" s="1"/>
  <c r="S383" i="2" s="1"/>
  <c r="S384" i="2" s="1"/>
  <c r="S385" i="2" s="1"/>
  <c r="S386" i="2" s="1"/>
  <c r="S387" i="2" s="1"/>
  <c r="S388" i="2" s="1"/>
  <c r="S389" i="2" s="1"/>
  <c r="S390" i="2" s="1"/>
  <c r="S391" i="2" s="1"/>
  <c r="S392" i="2" s="1"/>
  <c r="S393" i="2" s="1"/>
  <c r="S394" i="2" s="1"/>
  <c r="S395" i="2" s="1"/>
  <c r="S396" i="2" s="1"/>
  <c r="S397" i="2" s="1"/>
  <c r="S398" i="2" s="1"/>
  <c r="S399" i="2" s="1"/>
  <c r="S400" i="2" s="1"/>
  <c r="S401" i="2" s="1"/>
  <c r="S402" i="2" s="1"/>
  <c r="S403" i="2" s="1"/>
  <c r="S404" i="2" s="1"/>
  <c r="S405" i="2" s="1"/>
  <c r="S406" i="2" s="1"/>
  <c r="S407" i="2" s="1"/>
  <c r="S408" i="2" s="1"/>
  <c r="S409" i="2" s="1"/>
  <c r="S410" i="2" s="1"/>
  <c r="S411" i="2" s="1"/>
  <c r="S412" i="2" s="1"/>
  <c r="S413" i="2" s="1"/>
  <c r="S414" i="2" s="1"/>
  <c r="S415" i="2" s="1"/>
  <c r="S416" i="2" s="1"/>
  <c r="S417" i="2" s="1"/>
  <c r="S418" i="2" s="1"/>
  <c r="S419" i="2" s="1"/>
  <c r="S420" i="2" s="1"/>
  <c r="S421" i="2" s="1"/>
  <c r="S422" i="2" s="1"/>
  <c r="S423" i="2" s="1"/>
  <c r="S424" i="2" s="1"/>
  <c r="S425" i="2" s="1"/>
  <c r="S426" i="2" s="1"/>
  <c r="S427" i="2" s="1"/>
  <c r="S428" i="2" s="1"/>
  <c r="S429" i="2" s="1"/>
  <c r="S430" i="2" s="1"/>
  <c r="S431" i="2" s="1"/>
  <c r="S432" i="2" s="1"/>
  <c r="S433" i="2" s="1"/>
  <c r="S434" i="2" s="1"/>
  <c r="S435" i="2" s="1"/>
  <c r="S436" i="2" s="1"/>
  <c r="S437" i="2" s="1"/>
  <c r="S438" i="2" s="1"/>
  <c r="S439" i="2" s="1"/>
  <c r="S440" i="2" s="1"/>
  <c r="S441" i="2" s="1"/>
  <c r="S442" i="2" s="1"/>
  <c r="S443" i="2" s="1"/>
  <c r="S444" i="2" s="1"/>
  <c r="S445" i="2" s="1"/>
  <c r="S446" i="2" s="1"/>
  <c r="S447" i="2" s="1"/>
  <c r="S448" i="2" s="1"/>
  <c r="S449" i="2" s="1"/>
  <c r="S450" i="2" s="1"/>
  <c r="S451" i="2" s="1"/>
  <c r="S452" i="2" s="1"/>
  <c r="S453" i="2" s="1"/>
  <c r="S454" i="2" s="1"/>
  <c r="S455" i="2" s="1"/>
  <c r="S456" i="2" s="1"/>
  <c r="S457" i="2" s="1"/>
  <c r="S458" i="2" s="1"/>
  <c r="S459" i="2" s="1"/>
  <c r="S460" i="2" s="1"/>
  <c r="S461" i="2" s="1"/>
  <c r="S462" i="2" s="1"/>
  <c r="S463" i="2" s="1"/>
  <c r="S464" i="2" s="1"/>
  <c r="S465" i="2" s="1"/>
  <c r="S466" i="2" s="1"/>
  <c r="S467" i="2" s="1"/>
  <c r="S468" i="2" s="1"/>
  <c r="S469" i="2" s="1"/>
  <c r="S470" i="2" s="1"/>
  <c r="S471" i="2" s="1"/>
  <c r="S472" i="2" s="1"/>
  <c r="S473" i="2" s="1"/>
  <c r="S474" i="2" s="1"/>
  <c r="S475" i="2" s="1"/>
  <c r="S476" i="2" s="1"/>
  <c r="S477" i="2" s="1"/>
  <c r="S478" i="2" s="1"/>
  <c r="S479" i="2" s="1"/>
  <c r="S480" i="2" s="1"/>
  <c r="S481" i="2" s="1"/>
  <c r="S482" i="2" s="1"/>
  <c r="S483" i="2" s="1"/>
  <c r="S484" i="2" s="1"/>
  <c r="S485" i="2" s="1"/>
  <c r="S486" i="2" s="1"/>
  <c r="S487" i="2" s="1"/>
  <c r="S488" i="2" s="1"/>
  <c r="S489" i="2" s="1"/>
  <c r="S490" i="2" s="1"/>
  <c r="S491" i="2" s="1"/>
  <c r="S492" i="2" s="1"/>
  <c r="S493" i="2" s="1"/>
  <c r="S494" i="2" s="1"/>
  <c r="S495" i="2" s="1"/>
  <c r="S496" i="2" s="1"/>
  <c r="S497" i="2" s="1"/>
  <c r="S498" i="2" s="1"/>
  <c r="S499" i="2" s="1"/>
  <c r="S500" i="2" s="1"/>
  <c r="S501" i="2" s="1"/>
  <c r="S502" i="2" s="1"/>
  <c r="S503" i="2" s="1"/>
  <c r="S504" i="2" s="1"/>
  <c r="S505" i="2" s="1"/>
  <c r="S506" i="2" s="1"/>
  <c r="S507" i="2" s="1"/>
  <c r="S508" i="2" s="1"/>
  <c r="S509" i="2" s="1"/>
  <c r="S510" i="2" s="1"/>
  <c r="S511" i="2" s="1"/>
  <c r="S512" i="2" s="1"/>
  <c r="S513" i="2" s="1"/>
  <c r="S514" i="2" s="1"/>
  <c r="S515" i="2" s="1"/>
  <c r="S516" i="2" s="1"/>
  <c r="S517" i="2" s="1"/>
  <c r="S518" i="2" s="1"/>
  <c r="S519" i="2" s="1"/>
  <c r="S520" i="2" s="1"/>
  <c r="S521" i="2" s="1"/>
  <c r="S522" i="2" s="1"/>
  <c r="S523" i="2" s="1"/>
  <c r="S524" i="2" s="1"/>
  <c r="S525" i="2" s="1"/>
  <c r="S526" i="2" s="1"/>
  <c r="S527" i="2" s="1"/>
  <c r="S528" i="2" s="1"/>
  <c r="S529" i="2" s="1"/>
  <c r="S530" i="2" s="1"/>
  <c r="S531" i="2" s="1"/>
  <c r="S532" i="2" s="1"/>
  <c r="S533" i="2" s="1"/>
  <c r="S534" i="2" s="1"/>
  <c r="S535" i="2" s="1"/>
  <c r="S536" i="2" s="1"/>
  <c r="S537" i="2" s="1"/>
  <c r="S538" i="2" s="1"/>
  <c r="S539" i="2" s="1"/>
  <c r="S540" i="2" s="1"/>
  <c r="S541" i="2" s="1"/>
  <c r="S542" i="2" s="1"/>
  <c r="S543" i="2" s="1"/>
  <c r="S544" i="2" s="1"/>
  <c r="S545" i="2" s="1"/>
  <c r="S546" i="2" s="1"/>
  <c r="S547" i="2" s="1"/>
  <c r="S548" i="2" s="1"/>
  <c r="S549" i="2" s="1"/>
  <c r="S550" i="2" s="1"/>
  <c r="S551" i="2" s="1"/>
  <c r="S552" i="2" s="1"/>
  <c r="S553" i="2" s="1"/>
  <c r="S554" i="2" s="1"/>
  <c r="S555" i="2" s="1"/>
  <c r="S556" i="2" s="1"/>
  <c r="S557" i="2" s="1"/>
  <c r="S558" i="2" s="1"/>
  <c r="S559" i="2" s="1"/>
  <c r="S560" i="2" s="1"/>
  <c r="S561" i="2" s="1"/>
  <c r="S562" i="2" s="1"/>
  <c r="S563" i="2" s="1"/>
  <c r="S564" i="2" s="1"/>
  <c r="S565" i="2" s="1"/>
  <c r="S566" i="2" s="1"/>
  <c r="S567" i="2" s="1"/>
  <c r="S568" i="2" s="1"/>
  <c r="S569" i="2" s="1"/>
  <c r="S570" i="2" s="1"/>
  <c r="S571" i="2" s="1"/>
  <c r="S572" i="2" s="1"/>
  <c r="S573" i="2" s="1"/>
  <c r="S574" i="2" s="1"/>
  <c r="S575" i="2" s="1"/>
  <c r="S576" i="2" s="1"/>
  <c r="S577" i="2" s="1"/>
  <c r="S578" i="2" s="1"/>
  <c r="S579" i="2" s="1"/>
  <c r="S580" i="2" s="1"/>
  <c r="S581" i="2" s="1"/>
  <c r="S582" i="2" s="1"/>
  <c r="S583" i="2" s="1"/>
  <c r="S584" i="2" s="1"/>
  <c r="S585" i="2" s="1"/>
  <c r="S586" i="2" s="1"/>
  <c r="S587" i="2" s="1"/>
  <c r="S588" i="2" s="1"/>
  <c r="S589" i="2" s="1"/>
  <c r="S590" i="2" s="1"/>
  <c r="S591" i="2" s="1"/>
  <c r="S592" i="2" s="1"/>
  <c r="S593" i="2" s="1"/>
  <c r="S594" i="2" s="1"/>
  <c r="S595" i="2" s="1"/>
  <c r="S596" i="2" s="1"/>
  <c r="S597" i="2" s="1"/>
  <c r="S598" i="2" s="1"/>
  <c r="S599" i="2" s="1"/>
  <c r="S600" i="2" s="1"/>
  <c r="S601" i="2" s="1"/>
  <c r="S602" i="2" s="1"/>
  <c r="S603" i="2" s="1"/>
  <c r="S604" i="2" s="1"/>
  <c r="S605" i="2" s="1"/>
  <c r="S606" i="2" s="1"/>
  <c r="S607" i="2" s="1"/>
  <c r="S608" i="2" s="1"/>
  <c r="S609" i="2" s="1"/>
  <c r="S610" i="2" s="1"/>
  <c r="S611" i="2" s="1"/>
  <c r="S612" i="2" s="1"/>
  <c r="S613" i="2" s="1"/>
  <c r="S614" i="2" s="1"/>
  <c r="S615" i="2" s="1"/>
  <c r="S616" i="2" s="1"/>
  <c r="S617" i="2" s="1"/>
  <c r="S618" i="2" s="1"/>
  <c r="S619" i="2" s="1"/>
  <c r="S620" i="2" s="1"/>
  <c r="S621" i="2" s="1"/>
  <c r="S622" i="2" s="1"/>
  <c r="S623" i="2" s="1"/>
  <c r="S624" i="2" s="1"/>
  <c r="S625" i="2" s="1"/>
  <c r="S626" i="2" s="1"/>
  <c r="S627" i="2" s="1"/>
  <c r="S628" i="2" s="1"/>
  <c r="S629" i="2" s="1"/>
  <c r="S630" i="2" s="1"/>
  <c r="S631" i="2" s="1"/>
  <c r="S632" i="2" s="1"/>
  <c r="S633" i="2" s="1"/>
  <c r="S634" i="2" s="1"/>
  <c r="S635" i="2" s="1"/>
  <c r="S636" i="2" s="1"/>
  <c r="S637" i="2" s="1"/>
  <c r="S638" i="2" s="1"/>
  <c r="S639" i="2" s="1"/>
  <c r="S640" i="2" s="1"/>
  <c r="S641" i="2" s="1"/>
  <c r="S642" i="2" s="1"/>
  <c r="S643" i="2" s="1"/>
  <c r="S644" i="2" s="1"/>
  <c r="S645" i="2" s="1"/>
  <c r="S646" i="2" s="1"/>
  <c r="S647" i="2" s="1"/>
  <c r="S648" i="2" s="1"/>
  <c r="S649" i="2" s="1"/>
  <c r="S650" i="2" s="1"/>
  <c r="S651" i="2" s="1"/>
  <c r="S652" i="2" s="1"/>
  <c r="S653" i="2" s="1"/>
  <c r="S654" i="2" s="1"/>
  <c r="S655" i="2" s="1"/>
  <c r="S656" i="2" s="1"/>
  <c r="S657" i="2" s="1"/>
  <c r="S658" i="2" s="1"/>
  <c r="S659" i="2" s="1"/>
  <c r="S660" i="2" s="1"/>
  <c r="S661" i="2" s="1"/>
  <c r="S662" i="2" s="1"/>
  <c r="S663" i="2" s="1"/>
  <c r="S664" i="2" s="1"/>
  <c r="S665" i="2" s="1"/>
  <c r="S666" i="2" s="1"/>
  <c r="S667" i="2" s="1"/>
  <c r="S668" i="2" s="1"/>
  <c r="S669" i="2" s="1"/>
  <c r="S670" i="2" s="1"/>
  <c r="S671" i="2" s="1"/>
  <c r="S672" i="2" s="1"/>
  <c r="S673" i="2" s="1"/>
  <c r="S674" i="2" s="1"/>
  <c r="S675" i="2" s="1"/>
  <c r="S676" i="2" s="1"/>
  <c r="S677" i="2" s="1"/>
  <c r="S678" i="2" s="1"/>
  <c r="S679" i="2" s="1"/>
  <c r="S680" i="2" s="1"/>
  <c r="S681" i="2" s="1"/>
  <c r="S682" i="2" s="1"/>
  <c r="S683" i="2" s="1"/>
  <c r="S684" i="2" s="1"/>
  <c r="S685" i="2" s="1"/>
  <c r="S686" i="2" s="1"/>
  <c r="S687" i="2" s="1"/>
  <c r="S688" i="2" s="1"/>
  <c r="S689" i="2" s="1"/>
  <c r="S690" i="2" s="1"/>
  <c r="S691" i="2" s="1"/>
  <c r="S692" i="2" s="1"/>
  <c r="S693" i="2" s="1"/>
  <c r="S694" i="2" s="1"/>
  <c r="S695" i="2" s="1"/>
  <c r="S696" i="2" s="1"/>
  <c r="S697" i="2" s="1"/>
  <c r="S698" i="2" s="1"/>
  <c r="S699" i="2" s="1"/>
  <c r="S700" i="2" s="1"/>
  <c r="S701" i="2" s="1"/>
  <c r="S702" i="2" s="1"/>
  <c r="S703" i="2" s="1"/>
  <c r="S704" i="2" s="1"/>
  <c r="S705" i="2" s="1"/>
  <c r="S706" i="2" s="1"/>
  <c r="S707" i="2" s="1"/>
  <c r="S708" i="2" s="1"/>
  <c r="S709" i="2" s="1"/>
  <c r="S710" i="2" s="1"/>
  <c r="S711" i="2" s="1"/>
  <c r="S712" i="2" s="1"/>
  <c r="S713" i="2" s="1"/>
  <c r="S714" i="2" s="1"/>
  <c r="S715" i="2" s="1"/>
  <c r="S716" i="2" s="1"/>
  <c r="S717" i="2" s="1"/>
  <c r="S718" i="2" s="1"/>
  <c r="S719" i="2" s="1"/>
  <c r="S720" i="2" s="1"/>
  <c r="S721" i="2" s="1"/>
  <c r="S722" i="2" s="1"/>
  <c r="S723" i="2" s="1"/>
  <c r="S724" i="2" s="1"/>
  <c r="S725" i="2" s="1"/>
  <c r="S726" i="2" s="1"/>
  <c r="S727" i="2" s="1"/>
  <c r="S728" i="2" s="1"/>
  <c r="S729" i="2" s="1"/>
  <c r="S730" i="2" s="1"/>
  <c r="S731" i="2" s="1"/>
  <c r="S732" i="2" s="1"/>
  <c r="S733" i="2" s="1"/>
  <c r="S734" i="2" s="1"/>
  <c r="S735" i="2" s="1"/>
  <c r="S736" i="2" s="1"/>
  <c r="S737" i="2" s="1"/>
  <c r="S738" i="2" s="1"/>
  <c r="S739" i="2" s="1"/>
  <c r="S740" i="2" s="1"/>
  <c r="S741" i="2" s="1"/>
  <c r="S742" i="2" s="1"/>
  <c r="S743" i="2" s="1"/>
  <c r="S744" i="2" s="1"/>
  <c r="S745" i="2" s="1"/>
  <c r="S746" i="2" s="1"/>
  <c r="S747" i="2" s="1"/>
  <c r="S748" i="2" s="1"/>
  <c r="S749" i="2" s="1"/>
  <c r="S750" i="2" s="1"/>
  <c r="S751" i="2" s="1"/>
  <c r="S752" i="2" s="1"/>
  <c r="S753" i="2" s="1"/>
  <c r="S754" i="2" s="1"/>
  <c r="S755" i="2" s="1"/>
  <c r="S756" i="2" s="1"/>
  <c r="S757" i="2" s="1"/>
  <c r="S758" i="2" s="1"/>
  <c r="S759" i="2" s="1"/>
  <c r="S760" i="2" s="1"/>
  <c r="S761" i="2" s="1"/>
  <c r="S762" i="2" s="1"/>
  <c r="S763" i="2" s="1"/>
  <c r="S764" i="2" s="1"/>
  <c r="S765" i="2" s="1"/>
  <c r="S766" i="2" s="1"/>
  <c r="S767" i="2" s="1"/>
  <c r="S768" i="2" s="1"/>
  <c r="S769" i="2" s="1"/>
  <c r="S770" i="2" s="1"/>
  <c r="S771" i="2" s="1"/>
  <c r="S772" i="2" s="1"/>
  <c r="S773" i="2" s="1"/>
  <c r="S774" i="2" s="1"/>
  <c r="S775" i="2" s="1"/>
  <c r="S776" i="2" s="1"/>
  <c r="S777" i="2" s="1"/>
  <c r="S778" i="2" s="1"/>
  <c r="S779" i="2" s="1"/>
  <c r="S780" i="2" s="1"/>
  <c r="S781" i="2" s="1"/>
  <c r="S782" i="2" s="1"/>
  <c r="S783" i="2" s="1"/>
  <c r="S784" i="2" s="1"/>
  <c r="S785" i="2" s="1"/>
  <c r="S786" i="2" s="1"/>
  <c r="S787" i="2" s="1"/>
  <c r="S788" i="2" s="1"/>
  <c r="S789" i="2" s="1"/>
  <c r="S790" i="2" s="1"/>
  <c r="S791" i="2" s="1"/>
  <c r="S792" i="2" s="1"/>
  <c r="S793" i="2" s="1"/>
  <c r="S794" i="2" s="1"/>
  <c r="S795" i="2" s="1"/>
  <c r="S796" i="2" s="1"/>
  <c r="S797" i="2" s="1"/>
  <c r="S798" i="2" s="1"/>
  <c r="S799" i="2" s="1"/>
  <c r="S800" i="2" s="1"/>
  <c r="S801" i="2" s="1"/>
  <c r="S802" i="2" s="1"/>
  <c r="S803" i="2" s="1"/>
  <c r="S804" i="2" s="1"/>
  <c r="S805" i="2" s="1"/>
  <c r="S806" i="2" s="1"/>
  <c r="S807" i="2" s="1"/>
  <c r="S808" i="2" s="1"/>
  <c r="S809" i="2" s="1"/>
  <c r="S810" i="2" s="1"/>
  <c r="S811" i="2" s="1"/>
  <c r="S812" i="2" s="1"/>
  <c r="S813" i="2" s="1"/>
  <c r="S814" i="2" s="1"/>
  <c r="S815" i="2" s="1"/>
  <c r="S816" i="2" s="1"/>
  <c r="S817" i="2" s="1"/>
  <c r="S818" i="2" s="1"/>
  <c r="S819" i="2" s="1"/>
  <c r="S820" i="2" s="1"/>
  <c r="S821" i="2" s="1"/>
  <c r="S822" i="2" s="1"/>
  <c r="S823" i="2" s="1"/>
  <c r="S824" i="2" s="1"/>
  <c r="S825" i="2" s="1"/>
  <c r="S826" i="2" s="1"/>
  <c r="S827" i="2" s="1"/>
  <c r="S828" i="2" s="1"/>
  <c r="S829" i="2" s="1"/>
  <c r="S830" i="2" s="1"/>
  <c r="S831" i="2" s="1"/>
  <c r="S832" i="2" s="1"/>
  <c r="S833" i="2" s="1"/>
  <c r="S834" i="2" s="1"/>
  <c r="S835" i="2" s="1"/>
  <c r="S836" i="2" s="1"/>
  <c r="S837" i="2" s="1"/>
  <c r="S838" i="2" s="1"/>
  <c r="S839" i="2" s="1"/>
  <c r="S840" i="2" s="1"/>
  <c r="S841" i="2" s="1"/>
  <c r="S842" i="2" s="1"/>
  <c r="S843" i="2" s="1"/>
  <c r="S844" i="2" s="1"/>
  <c r="S845" i="2" s="1"/>
  <c r="S846" i="2" s="1"/>
  <c r="S847" i="2" s="1"/>
  <c r="S848" i="2" s="1"/>
  <c r="S849" i="2" s="1"/>
  <c r="S850" i="2" s="1"/>
  <c r="S851" i="2" s="1"/>
  <c r="S852" i="2" s="1"/>
  <c r="S853" i="2" s="1"/>
  <c r="S854" i="2" s="1"/>
  <c r="S855" i="2" s="1"/>
  <c r="S856" i="2" s="1"/>
  <c r="S857" i="2" s="1"/>
  <c r="S858" i="2" s="1"/>
  <c r="S859" i="2" s="1"/>
  <c r="S860" i="2" s="1"/>
  <c r="S861" i="2" s="1"/>
  <c r="S862" i="2" s="1"/>
  <c r="S863" i="2" s="1"/>
  <c r="S864" i="2" s="1"/>
  <c r="S865" i="2" s="1"/>
  <c r="S866" i="2" s="1"/>
  <c r="S867" i="2" s="1"/>
  <c r="S868" i="2" s="1"/>
  <c r="S869" i="2" s="1"/>
  <c r="S870" i="2" s="1"/>
  <c r="S871" i="2" s="1"/>
  <c r="S872" i="2" s="1"/>
  <c r="S873" i="2" s="1"/>
  <c r="S874" i="2" s="1"/>
  <c r="S875" i="2" s="1"/>
  <c r="S876" i="2" s="1"/>
  <c r="S877" i="2" s="1"/>
  <c r="S878" i="2" s="1"/>
  <c r="S879" i="2" s="1"/>
  <c r="S880" i="2" s="1"/>
  <c r="S881" i="2" s="1"/>
  <c r="S882" i="2" s="1"/>
  <c r="S883" i="2" s="1"/>
  <c r="S884" i="2" s="1"/>
  <c r="S885" i="2" s="1"/>
  <c r="S886" i="2" s="1"/>
  <c r="S887" i="2" s="1"/>
  <c r="S888" i="2" s="1"/>
  <c r="S889" i="2" s="1"/>
  <c r="S890" i="2" s="1"/>
  <c r="S891" i="2" s="1"/>
  <c r="S892" i="2" s="1"/>
  <c r="S893" i="2" s="1"/>
  <c r="S894" i="2" s="1"/>
  <c r="S895" i="2" s="1"/>
  <c r="S896" i="2" s="1"/>
  <c r="S897" i="2" s="1"/>
  <c r="S898" i="2" s="1"/>
  <c r="S899" i="2" s="1"/>
  <c r="S900" i="2" s="1"/>
  <c r="S901" i="2" s="1"/>
  <c r="S902" i="2" s="1"/>
  <c r="S903" i="2" s="1"/>
  <c r="S904" i="2" s="1"/>
  <c r="S905" i="2" s="1"/>
  <c r="S906" i="2" s="1"/>
  <c r="S907" i="2" s="1"/>
  <c r="S908" i="2" s="1"/>
  <c r="S909" i="2" s="1"/>
  <c r="S910" i="2" s="1"/>
  <c r="S911" i="2" s="1"/>
  <c r="S912" i="2" s="1"/>
  <c r="S913" i="2" s="1"/>
  <c r="S914" i="2" s="1"/>
  <c r="S915" i="2" s="1"/>
  <c r="S916" i="2" s="1"/>
  <c r="S917" i="2" s="1"/>
  <c r="S918" i="2" s="1"/>
  <c r="S919" i="2" s="1"/>
  <c r="S920" i="2" s="1"/>
  <c r="S921" i="2" s="1"/>
  <c r="S922" i="2" s="1"/>
  <c r="S923" i="2" s="1"/>
  <c r="S924" i="2" s="1"/>
  <c r="S925" i="2" s="1"/>
  <c r="S926" i="2" s="1"/>
  <c r="S927" i="2" s="1"/>
  <c r="S928" i="2" s="1"/>
  <c r="S929" i="2" s="1"/>
  <c r="S930" i="2" s="1"/>
  <c r="S931" i="2" s="1"/>
  <c r="S932" i="2" s="1"/>
  <c r="S933" i="2" s="1"/>
  <c r="S934" i="2" s="1"/>
  <c r="S935" i="2" s="1"/>
  <c r="S936" i="2" s="1"/>
  <c r="S937" i="2" s="1"/>
  <c r="S938" i="2" s="1"/>
  <c r="S939" i="2" s="1"/>
  <c r="S940" i="2" s="1"/>
  <c r="S941" i="2" s="1"/>
  <c r="S942" i="2" s="1"/>
  <c r="S943" i="2" s="1"/>
  <c r="S944" i="2" s="1"/>
  <c r="S945" i="2" s="1"/>
  <c r="S946" i="2" s="1"/>
  <c r="S947" i="2" s="1"/>
  <c r="S948" i="2" s="1"/>
  <c r="S949" i="2" s="1"/>
  <c r="S950" i="2" s="1"/>
  <c r="S951" i="2" s="1"/>
  <c r="S952" i="2" s="1"/>
  <c r="S953" i="2" s="1"/>
  <c r="S954" i="2" s="1"/>
  <c r="S955" i="2" s="1"/>
  <c r="S956" i="2" s="1"/>
  <c r="S957" i="2" s="1"/>
  <c r="S958" i="2" s="1"/>
  <c r="S959" i="2" s="1"/>
  <c r="S960" i="2" s="1"/>
  <c r="S961" i="2" s="1"/>
  <c r="S962" i="2" s="1"/>
  <c r="S963" i="2" s="1"/>
  <c r="S964" i="2" s="1"/>
  <c r="S965" i="2" s="1"/>
  <c r="S966" i="2" s="1"/>
  <c r="S967" i="2" s="1"/>
  <c r="S968" i="2" s="1"/>
  <c r="S969" i="2" s="1"/>
  <c r="S970" i="2" s="1"/>
  <c r="S971" i="2" s="1"/>
  <c r="S972" i="2" s="1"/>
  <c r="S973" i="2" s="1"/>
  <c r="S974" i="2" s="1"/>
  <c r="S975" i="2" s="1"/>
  <c r="S976" i="2" s="1"/>
  <c r="S977" i="2" s="1"/>
  <c r="S978" i="2" s="1"/>
  <c r="S979" i="2" s="1"/>
  <c r="S980" i="2" s="1"/>
  <c r="S981" i="2" s="1"/>
  <c r="S982" i="2" s="1"/>
  <c r="S983" i="2" s="1"/>
  <c r="S984" i="2" s="1"/>
  <c r="S985" i="2" s="1"/>
  <c r="S986" i="2" s="1"/>
  <c r="S987" i="2" s="1"/>
  <c r="S988" i="2" s="1"/>
  <c r="S989" i="2" s="1"/>
  <c r="S990" i="2" s="1"/>
  <c r="S991" i="2" s="1"/>
  <c r="S992" i="2" s="1"/>
  <c r="S993" i="2" s="1"/>
  <c r="S994" i="2" s="1"/>
  <c r="S995" i="2" s="1"/>
  <c r="S996" i="2" s="1"/>
  <c r="S997" i="2" s="1"/>
  <c r="S998" i="2" s="1"/>
  <c r="S999" i="2" s="1"/>
  <c r="S1000" i="2" s="1"/>
  <c r="S1001" i="2" s="1"/>
  <c r="S1002" i="2" s="1"/>
  <c r="S1003" i="2" s="1"/>
  <c r="S1004" i="2" s="1"/>
  <c r="S1005" i="2" s="1"/>
  <c r="S1006" i="2" s="1"/>
  <c r="S1007" i="2" s="1"/>
  <c r="S1008" i="2" s="1"/>
  <c r="S1009" i="2" s="1"/>
  <c r="S1010" i="2" s="1"/>
  <c r="S1011" i="2" s="1"/>
  <c r="S1012" i="2" s="1"/>
  <c r="S1013" i="2" s="1"/>
  <c r="S1014" i="2" s="1"/>
  <c r="S1015" i="2" s="1"/>
  <c r="S1016" i="2" s="1"/>
  <c r="S1017" i="2" s="1"/>
  <c r="S1018" i="2" s="1"/>
  <c r="S1019" i="2" s="1"/>
  <c r="S1020" i="2" s="1"/>
  <c r="S1021" i="2" s="1"/>
  <c r="S1022" i="2" s="1"/>
  <c r="S1023" i="2" s="1"/>
  <c r="S1024" i="2" s="1"/>
  <c r="S1025" i="2" s="1"/>
  <c r="S1026" i="2" s="1"/>
  <c r="S1027" i="2" s="1"/>
  <c r="S1028" i="2" s="1"/>
  <c r="S1029" i="2" s="1"/>
  <c r="S1030" i="2" s="1"/>
  <c r="S1031" i="2" s="1"/>
  <c r="S1032" i="2" s="1"/>
  <c r="S1033" i="2" s="1"/>
  <c r="S1034" i="2" s="1"/>
  <c r="S1035" i="2" s="1"/>
  <c r="S1036" i="2" s="1"/>
  <c r="S1037" i="2" s="1"/>
  <c r="S1038" i="2" s="1"/>
  <c r="S1039" i="2" s="1"/>
  <c r="S1040" i="2" s="1"/>
  <c r="S1041" i="2" s="1"/>
  <c r="S1042" i="2" s="1"/>
  <c r="S1043" i="2" s="1"/>
  <c r="S1044" i="2" s="1"/>
  <c r="S1045" i="2" s="1"/>
  <c r="S1046" i="2" s="1"/>
  <c r="S1047" i="2" s="1"/>
  <c r="S1048" i="2" s="1"/>
  <c r="S1049" i="2" s="1"/>
  <c r="S1050" i="2" s="1"/>
  <c r="S1051" i="2" s="1"/>
  <c r="S1052" i="2" s="1"/>
  <c r="S1053" i="2" s="1"/>
  <c r="S1054" i="2" s="1"/>
  <c r="S1055" i="2" s="1"/>
  <c r="S1056" i="2" s="1"/>
  <c r="S1057" i="2" s="1"/>
  <c r="S1058" i="2" s="1"/>
  <c r="S1059" i="2" s="1"/>
  <c r="S1060" i="2" s="1"/>
  <c r="S1061" i="2" s="1"/>
  <c r="S1062" i="2" s="1"/>
  <c r="S1063" i="2" s="1"/>
  <c r="S1064" i="2" s="1"/>
  <c r="S1065" i="2" s="1"/>
  <c r="S1066" i="2" s="1"/>
  <c r="S1067" i="2" s="1"/>
  <c r="S1068" i="2" s="1"/>
  <c r="S1069" i="2" s="1"/>
  <c r="S1070" i="2" s="1"/>
  <c r="S1071" i="2" s="1"/>
  <c r="S1072" i="2" s="1"/>
  <c r="S1073" i="2" s="1"/>
  <c r="S1074" i="2" s="1"/>
  <c r="S1075" i="2" s="1"/>
  <c r="S1076" i="2" s="1"/>
  <c r="S1077" i="2" s="1"/>
  <c r="S1078" i="2" s="1"/>
  <c r="S1079" i="2" s="1"/>
  <c r="S1080" i="2" s="1"/>
  <c r="S1081" i="2" s="1"/>
  <c r="S1082" i="2" s="1"/>
  <c r="S1083" i="2" s="1"/>
  <c r="S1084" i="2" s="1"/>
  <c r="S1085" i="2" s="1"/>
  <c r="S1086" i="2" s="1"/>
  <c r="S1087" i="2" s="1"/>
  <c r="S1088" i="2" s="1"/>
  <c r="S1089" i="2" s="1"/>
  <c r="S1090" i="2" s="1"/>
  <c r="S1091" i="2" s="1"/>
  <c r="S1092" i="2" s="1"/>
  <c r="S1093" i="2" s="1"/>
  <c r="S1094" i="2" s="1"/>
  <c r="S1095" i="2" s="1"/>
  <c r="S1096" i="2" s="1"/>
  <c r="S1097" i="2" s="1"/>
  <c r="S1098" i="2" s="1"/>
  <c r="S1099" i="2" s="1"/>
  <c r="S1100" i="2" s="1"/>
  <c r="S1101" i="2" s="1"/>
  <c r="S1102" i="2" s="1"/>
  <c r="S1103" i="2" s="1"/>
  <c r="S1104" i="2" s="1"/>
  <c r="S1105" i="2" s="1"/>
  <c r="S1106" i="2" s="1"/>
  <c r="S1107" i="2" s="1"/>
  <c r="S1108" i="2" s="1"/>
  <c r="S1109" i="2" s="1"/>
  <c r="S1110" i="2" s="1"/>
  <c r="S1111" i="2" s="1"/>
  <c r="S1112" i="2" s="1"/>
  <c r="S1113" i="2" s="1"/>
  <c r="S1114" i="2" s="1"/>
  <c r="S1115" i="2" s="1"/>
  <c r="S1116" i="2" s="1"/>
  <c r="S1117" i="2" s="1"/>
  <c r="S1118" i="2" s="1"/>
  <c r="S1119" i="2" s="1"/>
  <c r="S1120" i="2" s="1"/>
  <c r="S1121" i="2" s="1"/>
  <c r="S1122" i="2" s="1"/>
  <c r="S1123" i="2" s="1"/>
  <c r="S1124" i="2" s="1"/>
  <c r="S1125" i="2" s="1"/>
  <c r="S1126" i="2" s="1"/>
  <c r="S1127" i="2" s="1"/>
  <c r="S1128" i="2" s="1"/>
  <c r="S1129" i="2" s="1"/>
  <c r="S1130" i="2" s="1"/>
  <c r="S1131" i="2" s="1"/>
  <c r="S1132" i="2" s="1"/>
  <c r="S1133" i="2" s="1"/>
  <c r="S1134" i="2" s="1"/>
  <c r="S1135" i="2" s="1"/>
  <c r="S1136" i="2" s="1"/>
  <c r="S1137" i="2" s="1"/>
  <c r="S1138" i="2" s="1"/>
  <c r="S1139" i="2" s="1"/>
  <c r="S1140" i="2" s="1"/>
  <c r="S1141" i="2" s="1"/>
  <c r="S1142" i="2" s="1"/>
  <c r="S1143" i="2" s="1"/>
  <c r="S1144" i="2" s="1"/>
  <c r="S1145" i="2" s="1"/>
  <c r="S1146" i="2" s="1"/>
  <c r="S1147" i="2" s="1"/>
  <c r="S1148" i="2" s="1"/>
  <c r="S1149" i="2" s="1"/>
  <c r="S1150" i="2" s="1"/>
  <c r="S1151" i="2" s="1"/>
  <c r="S1152" i="2" s="1"/>
  <c r="S1153" i="2" s="1"/>
  <c r="S1154" i="2" s="1"/>
  <c r="S1155" i="2" s="1"/>
  <c r="S1156" i="2" s="1"/>
  <c r="S1157" i="2" s="1"/>
  <c r="S1158" i="2" s="1"/>
  <c r="S1159" i="2" s="1"/>
  <c r="S1160" i="2" s="1"/>
  <c r="S1161" i="2" s="1"/>
  <c r="S1162" i="2" s="1"/>
  <c r="S1163" i="2" s="1"/>
  <c r="S1164" i="2" s="1"/>
  <c r="S1165" i="2" s="1"/>
  <c r="S1166" i="2" s="1"/>
  <c r="S1167" i="2" s="1"/>
  <c r="S1168" i="2" s="1"/>
  <c r="S1169" i="2" s="1"/>
  <c r="S1170" i="2" s="1"/>
  <c r="S1171" i="2" s="1"/>
  <c r="S1172" i="2" s="1"/>
  <c r="S1173" i="2" s="1"/>
  <c r="S1174" i="2" s="1"/>
  <c r="S1175" i="2" s="1"/>
  <c r="S1176" i="2" s="1"/>
  <c r="S1177" i="2" s="1"/>
  <c r="S1178" i="2" s="1"/>
  <c r="S1179" i="2" s="1"/>
  <c r="S1180" i="2" s="1"/>
  <c r="S1181" i="2" s="1"/>
  <c r="S1182" i="2" s="1"/>
  <c r="S1183" i="2" s="1"/>
  <c r="S1184" i="2" s="1"/>
  <c r="S1185" i="2" s="1"/>
  <c r="S1186" i="2" s="1"/>
  <c r="S1187" i="2" s="1"/>
  <c r="S1188" i="2" s="1"/>
  <c r="S1189" i="2" s="1"/>
  <c r="S1190" i="2" s="1"/>
  <c r="S1191" i="2" s="1"/>
  <c r="S1192" i="2" s="1"/>
  <c r="S1193" i="2" s="1"/>
  <c r="S1194" i="2" s="1"/>
  <c r="S1195" i="2" s="1"/>
  <c r="S1196" i="2" s="1"/>
  <c r="S1197" i="2" s="1"/>
  <c r="S1198" i="2" s="1"/>
  <c r="S1199" i="2" s="1"/>
  <c r="S1200" i="2" s="1"/>
  <c r="S1201" i="2" s="1"/>
  <c r="S1202" i="2" s="1"/>
  <c r="S1203" i="2" s="1"/>
  <c r="S1204" i="2" s="1"/>
  <c r="S1205" i="2" s="1"/>
  <c r="S1206" i="2" s="1"/>
  <c r="S1207" i="2" s="1"/>
  <c r="S1208" i="2" s="1"/>
  <c r="S1209" i="2" s="1"/>
  <c r="S1210" i="2" s="1"/>
  <c r="S1211" i="2" s="1"/>
  <c r="S1212" i="2" s="1"/>
  <c r="S1213" i="2" s="1"/>
  <c r="S1214" i="2" s="1"/>
  <c r="S1215" i="2" s="1"/>
  <c r="S1216" i="2" s="1"/>
  <c r="S1217" i="2" s="1"/>
  <c r="S1218" i="2" s="1"/>
  <c r="S1219" i="2" s="1"/>
  <c r="S1220" i="2" s="1"/>
  <c r="S1221" i="2" s="1"/>
  <c r="S1222" i="2" s="1"/>
  <c r="S1223" i="2" s="1"/>
  <c r="S1224" i="2" s="1"/>
  <c r="S1225" i="2" s="1"/>
  <c r="S1226" i="2" s="1"/>
  <c r="S1227" i="2" s="1"/>
  <c r="S1228" i="2" s="1"/>
  <c r="S1229" i="2" s="1"/>
  <c r="S1230" i="2" s="1"/>
  <c r="S1231" i="2" s="1"/>
  <c r="S1232" i="2" s="1"/>
  <c r="S1233" i="2" s="1"/>
  <c r="S1234" i="2" s="1"/>
  <c r="S1235" i="2" s="1"/>
  <c r="S1236" i="2" s="1"/>
  <c r="S1237" i="2" s="1"/>
  <c r="S1238" i="2" s="1"/>
  <c r="S1239" i="2" s="1"/>
  <c r="S1240" i="2" s="1"/>
  <c r="S1241" i="2" s="1"/>
  <c r="S1242" i="2" s="1"/>
  <c r="S1243" i="2" s="1"/>
  <c r="S1244" i="2" s="1"/>
  <c r="S1245" i="2" s="1"/>
  <c r="S1246" i="2" s="1"/>
  <c r="S1247" i="2" s="1"/>
  <c r="S1248" i="2" s="1"/>
  <c r="S1249" i="2" s="1"/>
  <c r="S1250" i="2" s="1"/>
  <c r="S1251" i="2" s="1"/>
  <c r="S1252" i="2" s="1"/>
  <c r="S1253" i="2" s="1"/>
  <c r="S1254" i="2" s="1"/>
  <c r="S1255" i="2" s="1"/>
  <c r="S1256" i="2" s="1"/>
  <c r="S1257" i="2" s="1"/>
  <c r="S1258" i="2" s="1"/>
  <c r="S1259" i="2" s="1"/>
  <c r="S1260" i="2" s="1"/>
  <c r="S1261" i="2" s="1"/>
  <c r="S1262" i="2" s="1"/>
  <c r="S1263" i="2" s="1"/>
  <c r="S1264" i="2" s="1"/>
  <c r="S1265" i="2" s="1"/>
  <c r="S1266" i="2" s="1"/>
  <c r="S1267" i="2" s="1"/>
  <c r="S1268" i="2" s="1"/>
  <c r="S1269" i="2" s="1"/>
  <c r="S1270" i="2" s="1"/>
  <c r="S1271" i="2" s="1"/>
  <c r="S1272" i="2" s="1"/>
  <c r="S1273" i="2" s="1"/>
  <c r="S1274" i="2" s="1"/>
  <c r="S1275" i="2" s="1"/>
  <c r="S1276" i="2" s="1"/>
  <c r="S1277" i="2" s="1"/>
  <c r="S1278" i="2" s="1"/>
  <c r="S1279" i="2" s="1"/>
  <c r="S1280" i="2" s="1"/>
  <c r="S1281" i="2" s="1"/>
  <c r="S1282" i="2" s="1"/>
  <c r="S1283" i="2" s="1"/>
  <c r="S1284" i="2" s="1"/>
  <c r="S1285" i="2" s="1"/>
  <c r="S1286" i="2" s="1"/>
  <c r="S1287" i="2" s="1"/>
  <c r="S1288" i="2" s="1"/>
  <c r="S1289" i="2" s="1"/>
  <c r="S1290" i="2" s="1"/>
  <c r="S1291" i="2" s="1"/>
  <c r="S1292" i="2" s="1"/>
  <c r="S1293" i="2" s="1"/>
  <c r="S1294" i="2" s="1"/>
  <c r="S1295" i="2" s="1"/>
  <c r="S1296" i="2" s="1"/>
  <c r="S1297" i="2" s="1"/>
  <c r="S1298" i="2" s="1"/>
  <c r="S1299" i="2" s="1"/>
  <c r="S1300" i="2" s="1"/>
  <c r="S1301" i="2" s="1"/>
  <c r="S1302" i="2" s="1"/>
  <c r="S1303" i="2" s="1"/>
  <c r="S1304" i="2" s="1"/>
  <c r="S1305" i="2" s="1"/>
  <c r="S1306" i="2" s="1"/>
  <c r="S1307" i="2" s="1"/>
  <c r="S1308" i="2" s="1"/>
  <c r="S1309" i="2" s="1"/>
  <c r="S1310" i="2" s="1"/>
  <c r="S1311" i="2" s="1"/>
  <c r="S1312" i="2" s="1"/>
  <c r="S1313" i="2" s="1"/>
  <c r="S1314" i="2" s="1"/>
  <c r="S1315" i="2" s="1"/>
  <c r="S1316" i="2" s="1"/>
  <c r="S1317" i="2" s="1"/>
  <c r="S1318" i="2" s="1"/>
  <c r="S1319" i="2" s="1"/>
  <c r="S1320" i="2" s="1"/>
  <c r="S1321" i="2" s="1"/>
  <c r="S1322" i="2" s="1"/>
  <c r="S1323" i="2" s="1"/>
  <c r="S1324" i="2" s="1"/>
  <c r="S1325" i="2" s="1"/>
  <c r="S1326" i="2" s="1"/>
  <c r="S1327" i="2" s="1"/>
  <c r="S1328" i="2" s="1"/>
  <c r="S1329" i="2" s="1"/>
  <c r="S1330" i="2" s="1"/>
  <c r="S1331" i="2" s="1"/>
  <c r="S1332" i="2" s="1"/>
  <c r="S1333" i="2" s="1"/>
  <c r="S1334" i="2" s="1"/>
  <c r="S1335" i="2" s="1"/>
  <c r="S1336" i="2" s="1"/>
  <c r="S1337" i="2" s="1"/>
  <c r="S1338" i="2" s="1"/>
  <c r="S1339" i="2" s="1"/>
  <c r="S1340" i="2" s="1"/>
  <c r="S1341" i="2" s="1"/>
  <c r="S1342" i="2" s="1"/>
  <c r="S1343" i="2" s="1"/>
  <c r="S1344" i="2" s="1"/>
  <c r="S1345" i="2" s="1"/>
  <c r="S1346" i="2" s="1"/>
  <c r="S1347" i="2" s="1"/>
  <c r="S1348" i="2" s="1"/>
  <c r="S1349" i="2" s="1"/>
  <c r="S1350" i="2" s="1"/>
  <c r="S1351" i="2" s="1"/>
  <c r="S1352" i="2" s="1"/>
  <c r="S1353" i="2" s="1"/>
  <c r="S1354" i="2" s="1"/>
  <c r="S1355" i="2" s="1"/>
  <c r="S1356" i="2" s="1"/>
  <c r="S1357" i="2" s="1"/>
  <c r="S1358" i="2" s="1"/>
  <c r="S1359" i="2" s="1"/>
  <c r="S1360" i="2" s="1"/>
  <c r="S1361" i="2" s="1"/>
  <c r="S1362" i="2" s="1"/>
  <c r="S1363" i="2" s="1"/>
  <c r="S1364" i="2" s="1"/>
  <c r="S1365" i="2" s="1"/>
  <c r="S1366" i="2" s="1"/>
  <c r="S1367" i="2" s="1"/>
  <c r="S1368" i="2" s="1"/>
  <c r="S1369" i="2" s="1"/>
  <c r="S1370" i="2" s="1"/>
  <c r="S1371" i="2" s="1"/>
  <c r="S1372" i="2" s="1"/>
  <c r="S1373" i="2" s="1"/>
  <c r="S1374" i="2" s="1"/>
  <c r="S1375" i="2" s="1"/>
  <c r="S1376" i="2" s="1"/>
  <c r="S1377" i="2" s="1"/>
  <c r="S1378" i="2" s="1"/>
  <c r="S1379" i="2" s="1"/>
  <c r="S1380" i="2" s="1"/>
  <c r="S1381" i="2" s="1"/>
  <c r="S1382" i="2" s="1"/>
  <c r="S1383" i="2" s="1"/>
  <c r="S1384" i="2" s="1"/>
  <c r="S1385" i="2" s="1"/>
  <c r="S1386" i="2" s="1"/>
  <c r="S1387" i="2" s="1"/>
  <c r="S1388" i="2" s="1"/>
  <c r="S1389" i="2" s="1"/>
  <c r="S1390" i="2" s="1"/>
  <c r="S1391" i="2" s="1"/>
  <c r="S1392" i="2" s="1"/>
  <c r="S1393" i="2" s="1"/>
  <c r="S1394" i="2" s="1"/>
  <c r="S1395" i="2" s="1"/>
  <c r="S1396" i="2" s="1"/>
  <c r="S1397" i="2" s="1"/>
  <c r="S1398" i="2" s="1"/>
  <c r="S1399" i="2" s="1"/>
  <c r="S1400" i="2" s="1"/>
  <c r="S1401" i="2" s="1"/>
  <c r="S1402" i="2" s="1"/>
  <c r="S1403" i="2" s="1"/>
  <c r="S1404" i="2" s="1"/>
  <c r="S1405" i="2" s="1"/>
  <c r="S1406" i="2" s="1"/>
  <c r="S1407" i="2" s="1"/>
  <c r="S1408" i="2" s="1"/>
  <c r="S1409" i="2" s="1"/>
  <c r="S1410" i="2" s="1"/>
  <c r="S1411" i="2" s="1"/>
  <c r="S1412" i="2" s="1"/>
  <c r="S1413" i="2" s="1"/>
  <c r="S1414" i="2" s="1"/>
  <c r="S1415" i="2" s="1"/>
  <c r="S1416" i="2" s="1"/>
  <c r="S1417" i="2" s="1"/>
  <c r="S1418" i="2" s="1"/>
  <c r="S1419" i="2" s="1"/>
  <c r="S1420" i="2" s="1"/>
  <c r="S1421" i="2" s="1"/>
  <c r="S1422" i="2" s="1"/>
  <c r="S1423" i="2" s="1"/>
  <c r="S1424" i="2" s="1"/>
  <c r="S1425" i="2" s="1"/>
  <c r="Y540" i="1" l="1"/>
  <c r="Z540" i="1" s="1"/>
  <c r="Y541" i="1"/>
  <c r="Z541" i="1" s="1"/>
  <c r="Y542" i="1" l="1"/>
  <c r="Z542" i="1" s="1"/>
  <c r="Y543" i="1" l="1"/>
  <c r="Z543" i="1" s="1"/>
  <c r="Y544" i="1" l="1"/>
  <c r="Z544" i="1" s="1"/>
  <c r="Y545" i="1" l="1"/>
  <c r="Z545" i="1" s="1"/>
  <c r="Y546" i="1" l="1"/>
  <c r="Z546" i="1" s="1"/>
  <c r="Y927" i="1" l="1"/>
  <c r="Z927" i="1" s="1"/>
  <c r="Y547" i="1"/>
  <c r="Z547" i="1" s="1"/>
  <c r="Y548" i="1" l="1"/>
  <c r="Z548" i="1" s="1"/>
  <c r="Y549" i="1" l="1"/>
  <c r="Z549" i="1" s="1"/>
  <c r="Y550" i="1" l="1"/>
  <c r="Z550" i="1" s="1"/>
  <c r="Y551" i="1" l="1"/>
  <c r="Z551" i="1" s="1"/>
  <c r="Y552" i="1" l="1"/>
  <c r="Z552" i="1" s="1"/>
  <c r="Y934" i="1"/>
  <c r="Z934" i="1" s="1"/>
  <c r="Y935" i="1" l="1"/>
  <c r="Z935" i="1" s="1"/>
  <c r="Y936" i="1" l="1"/>
  <c r="Z936" i="1" s="1"/>
  <c r="Y937" i="1" l="1"/>
  <c r="Z937" i="1" s="1"/>
  <c r="Y938" i="1" l="1"/>
  <c r="Z938" i="1" s="1"/>
  <c r="Y939" i="1" l="1"/>
  <c r="Z939" i="1" s="1"/>
  <c r="H6" i="1" l="1"/>
  <c r="Y553" i="1" l="1"/>
  <c r="Z553" i="1" s="1"/>
  <c r="Y554" i="1" l="1"/>
  <c r="Z554" i="1" s="1"/>
  <c r="Y555" i="1" l="1"/>
  <c r="Z555" i="1" s="1"/>
  <c r="Z42" i="1" l="1"/>
  <c r="Y556" i="1"/>
  <c r="Z556" i="1" s="1"/>
  <c r="Y557" i="1" l="1"/>
  <c r="Z557" i="1" s="1"/>
  <c r="Y558" i="1" l="1"/>
  <c r="Z558" i="1" s="1"/>
  <c r="Y559" i="1" l="1"/>
  <c r="Z559" i="1" s="1"/>
  <c r="Y560" i="1" l="1"/>
  <c r="Z560" i="1" s="1"/>
  <c r="Y561" i="1" l="1"/>
  <c r="Z561" i="1" s="1"/>
  <c r="Y562" i="1" l="1"/>
  <c r="Z562" i="1" s="1"/>
  <c r="Y563" i="1" l="1"/>
  <c r="Z563" i="1" s="1"/>
  <c r="Y564" i="1" l="1"/>
  <c r="Z564" i="1" s="1"/>
  <c r="Y565" i="1" l="1"/>
  <c r="Z565" i="1" s="1"/>
  <c r="Y566" i="1" l="1"/>
  <c r="Z566" i="1" s="1"/>
  <c r="Y567" i="1" l="1"/>
  <c r="Z567" i="1" s="1"/>
  <c r="Y568" i="1" l="1"/>
  <c r="Z568" i="1" s="1"/>
  <c r="Y569" i="1" l="1"/>
  <c r="Z569" i="1" s="1"/>
  <c r="Y570" i="1" l="1"/>
  <c r="Z570" i="1" s="1"/>
  <c r="Y571" i="1" l="1"/>
  <c r="Z571" i="1" s="1"/>
  <c r="Y572" i="1" l="1"/>
  <c r="Z572" i="1" s="1"/>
  <c r="Y573" i="1" l="1"/>
  <c r="Z573" i="1" s="1"/>
  <c r="Y574" i="1" l="1"/>
  <c r="Z574" i="1" s="1"/>
  <c r="Y575" i="1" l="1"/>
  <c r="Z575" i="1" s="1"/>
  <c r="Y576" i="1" l="1"/>
  <c r="Z576" i="1" s="1"/>
  <c r="Y577" i="1" l="1"/>
  <c r="Z577" i="1" s="1"/>
  <c r="Y578" i="1" l="1"/>
  <c r="Z578" i="1" s="1"/>
  <c r="Y579" i="1" l="1"/>
  <c r="Z579" i="1" s="1"/>
  <c r="Y580" i="1" l="1"/>
  <c r="Z580" i="1" s="1"/>
  <c r="Y581" i="1" l="1"/>
  <c r="Z581" i="1" s="1"/>
  <c r="Y582" i="1" l="1"/>
  <c r="Z582" i="1" s="1"/>
  <c r="Y583" i="1" l="1"/>
  <c r="Z583" i="1" s="1"/>
  <c r="Y584" i="1" l="1"/>
  <c r="Z584" i="1" s="1"/>
  <c r="Y585" i="1" l="1"/>
  <c r="Z585" i="1" s="1"/>
  <c r="Y586" i="1" l="1"/>
  <c r="Z586" i="1" s="1"/>
  <c r="Y587" i="1" l="1"/>
  <c r="Z587" i="1" s="1"/>
  <c r="Y588" i="1" l="1"/>
  <c r="Z588" i="1" s="1"/>
  <c r="Y589" i="1" l="1"/>
  <c r="Z589" i="1" s="1"/>
  <c r="Y590" i="1" l="1"/>
  <c r="Z590" i="1" s="1"/>
  <c r="Y591" i="1" l="1"/>
  <c r="Z591" i="1" s="1"/>
  <c r="Y592" i="1" l="1"/>
  <c r="Z592" i="1" s="1"/>
  <c r="Y593" i="1" l="1"/>
  <c r="Z593" i="1" s="1"/>
  <c r="Y594" i="1" l="1"/>
  <c r="Z594" i="1" s="1"/>
  <c r="Y595" i="1" l="1"/>
  <c r="Z595" i="1" s="1"/>
  <c r="Y596" i="1" l="1"/>
  <c r="Z596" i="1" s="1"/>
  <c r="Y597" i="1" l="1"/>
  <c r="Z597" i="1" s="1"/>
  <c r="Y598" i="1" l="1"/>
  <c r="Z598" i="1" s="1"/>
  <c r="Y599" i="1" l="1"/>
  <c r="Z599" i="1" s="1"/>
  <c r="Y600" i="1" l="1"/>
  <c r="Z600" i="1" s="1"/>
  <c r="Y601" i="1" l="1"/>
  <c r="Z601" i="1" s="1"/>
  <c r="Y602" i="1" l="1"/>
  <c r="Z602" i="1" s="1"/>
  <c r="Y603" i="1" l="1"/>
  <c r="Z603" i="1" s="1"/>
  <c r="Y604" i="1" l="1"/>
  <c r="Z604" i="1" s="1"/>
  <c r="Y605" i="1" l="1"/>
  <c r="Z605" i="1" s="1"/>
  <c r="Y606" i="1" l="1"/>
  <c r="Z606" i="1" s="1"/>
  <c r="Y607" i="1" l="1"/>
  <c r="Z607" i="1" s="1"/>
  <c r="Y608" i="1" l="1"/>
  <c r="Z608" i="1" s="1"/>
  <c r="Y609" i="1" l="1"/>
  <c r="Z609" i="1" s="1"/>
  <c r="Y610" i="1" l="1"/>
  <c r="Z610" i="1" s="1"/>
  <c r="Y611" i="1" l="1"/>
  <c r="Z611" i="1" s="1"/>
  <c r="Y612" i="1" l="1"/>
  <c r="Z612" i="1" s="1"/>
  <c r="Y613" i="1" l="1"/>
  <c r="Z613" i="1" s="1"/>
  <c r="Y614" i="1" l="1"/>
  <c r="Z614" i="1" s="1"/>
  <c r="Y615" i="1" l="1"/>
  <c r="Z615" i="1" s="1"/>
  <c r="Y616" i="1" l="1"/>
  <c r="Z616" i="1" s="1"/>
  <c r="Y617" i="1" l="1"/>
  <c r="Z617" i="1" s="1"/>
  <c r="Y618" i="1" l="1"/>
  <c r="Z618" i="1" s="1"/>
  <c r="Y619" i="1" l="1"/>
  <c r="Z619" i="1" s="1"/>
  <c r="Y620" i="1" l="1"/>
  <c r="Z620" i="1" s="1"/>
  <c r="Y621" i="1" l="1"/>
  <c r="Z621" i="1" s="1"/>
  <c r="Y622" i="1" l="1"/>
  <c r="Z622" i="1" s="1"/>
  <c r="Y623" i="1" l="1"/>
  <c r="Z623" i="1" s="1"/>
  <c r="Y624" i="1" l="1"/>
  <c r="Z624" i="1" s="1"/>
  <c r="Y625" i="1" l="1"/>
  <c r="Z625" i="1" s="1"/>
  <c r="Y626" i="1" l="1"/>
  <c r="Z626" i="1" s="1"/>
  <c r="Y627" i="1" l="1"/>
  <c r="Z627" i="1" s="1"/>
  <c r="Y628" i="1" l="1"/>
  <c r="Z628" i="1" s="1"/>
  <c r="Y629" i="1" l="1"/>
  <c r="Z629" i="1" s="1"/>
  <c r="Y630" i="1" l="1"/>
  <c r="Z630" i="1" s="1"/>
  <c r="Y631" i="1" l="1"/>
  <c r="Z631" i="1" s="1"/>
  <c r="Y632" i="1" l="1"/>
  <c r="Z632" i="1" s="1"/>
  <c r="Y633" i="1" l="1"/>
  <c r="Z633" i="1" s="1"/>
  <c r="Y634" i="1" l="1"/>
  <c r="Z634" i="1" s="1"/>
  <c r="Y635" i="1" l="1"/>
  <c r="Z635" i="1" s="1"/>
  <c r="Y636" i="1" l="1"/>
  <c r="Z636" i="1" s="1"/>
  <c r="Y637" i="1" l="1"/>
  <c r="Z637" i="1" s="1"/>
  <c r="Y638" i="1" l="1"/>
  <c r="Z638" i="1" s="1"/>
  <c r="Y639" i="1" l="1"/>
  <c r="Z639" i="1" s="1"/>
  <c r="Y640" i="1" l="1"/>
  <c r="Z640" i="1" s="1"/>
  <c r="Y641" i="1" l="1"/>
  <c r="Z641" i="1" s="1"/>
  <c r="Y642" i="1" l="1"/>
  <c r="Z642" i="1" s="1"/>
  <c r="Y643" i="1" l="1"/>
  <c r="Z643" i="1" s="1"/>
  <c r="Y644" i="1" l="1"/>
  <c r="Z644" i="1" s="1"/>
  <c r="Y645" i="1" l="1"/>
  <c r="Z645" i="1" s="1"/>
  <c r="Y646" i="1" l="1"/>
  <c r="Z646" i="1" s="1"/>
  <c r="Y647" i="1" l="1"/>
  <c r="Z647" i="1" s="1"/>
  <c r="Y648" i="1" l="1"/>
  <c r="Z648" i="1" s="1"/>
  <c r="Y649" i="1" l="1"/>
  <c r="Z649" i="1" s="1"/>
  <c r="Y650" i="1" l="1"/>
  <c r="Z650" i="1" s="1"/>
  <c r="Y651" i="1" l="1"/>
  <c r="Z651" i="1" s="1"/>
  <c r="Y652" i="1" l="1"/>
  <c r="Z652" i="1" s="1"/>
  <c r="Y653" i="1" l="1"/>
  <c r="Z653" i="1" s="1"/>
  <c r="Y654" i="1" l="1"/>
  <c r="Z654" i="1" s="1"/>
  <c r="Y655" i="1" l="1"/>
  <c r="Z655" i="1" s="1"/>
  <c r="Y656" i="1" l="1"/>
  <c r="Z656" i="1" s="1"/>
  <c r="Y657" i="1" l="1"/>
  <c r="Z657" i="1" s="1"/>
  <c r="Y658" i="1" l="1"/>
  <c r="Z658" i="1" s="1"/>
  <c r="Y659" i="1" l="1"/>
  <c r="Z659" i="1" s="1"/>
  <c r="Y660" i="1" l="1"/>
  <c r="Z660" i="1" s="1"/>
  <c r="Y661" i="1" l="1"/>
  <c r="Z661" i="1" s="1"/>
  <c r="Y662" i="1" l="1"/>
  <c r="Z662" i="1" s="1"/>
  <c r="Y663" i="1" l="1"/>
  <c r="Z663" i="1" s="1"/>
  <c r="Y664" i="1" l="1"/>
  <c r="Z664" i="1" s="1"/>
  <c r="Y665" i="1" l="1"/>
  <c r="Z665" i="1" s="1"/>
  <c r="Y666" i="1" l="1"/>
  <c r="Z666" i="1" s="1"/>
  <c r="Y667" i="1" l="1"/>
  <c r="Z667" i="1" s="1"/>
  <c r="Y668" i="1" l="1"/>
  <c r="Z668" i="1" s="1"/>
  <c r="Y669" i="1" l="1"/>
  <c r="Z669" i="1" s="1"/>
  <c r="Y670" i="1" l="1"/>
  <c r="Z670" i="1" s="1"/>
  <c r="Y671" i="1" l="1"/>
  <c r="Z671" i="1" s="1"/>
  <c r="Y672" i="1" l="1"/>
  <c r="Z672" i="1" s="1"/>
  <c r="Y673" i="1" l="1"/>
  <c r="Z673" i="1" s="1"/>
  <c r="Y674" i="1" l="1"/>
  <c r="Z674" i="1" s="1"/>
  <c r="Y675" i="1" l="1"/>
  <c r="Z675" i="1" s="1"/>
  <c r="Y676" i="1" l="1"/>
  <c r="Z676" i="1" s="1"/>
  <c r="Y677" i="1" l="1"/>
  <c r="Z677" i="1" s="1"/>
  <c r="Y678" i="1" l="1"/>
  <c r="Z678" i="1" s="1"/>
  <c r="Y679" i="1" l="1"/>
  <c r="Z679" i="1" s="1"/>
  <c r="Y680" i="1" l="1"/>
  <c r="Z680" i="1" s="1"/>
  <c r="Y681" i="1" l="1"/>
  <c r="Z681" i="1" s="1"/>
  <c r="Y682" i="1" l="1"/>
  <c r="Z682" i="1" s="1"/>
  <c r="Y683" i="1" l="1"/>
  <c r="Z683" i="1" s="1"/>
  <c r="Y684" i="1" l="1"/>
  <c r="Z684" i="1" s="1"/>
  <c r="Y685" i="1" l="1"/>
  <c r="Z685" i="1" s="1"/>
  <c r="Y686" i="1" l="1"/>
  <c r="Z686" i="1" s="1"/>
  <c r="Y687" i="1" l="1"/>
  <c r="Z687" i="1" s="1"/>
  <c r="Y688" i="1" l="1"/>
  <c r="Z688" i="1" s="1"/>
  <c r="Y689" i="1" l="1"/>
  <c r="Z689" i="1" s="1"/>
  <c r="Y690" i="1" l="1"/>
  <c r="Z690" i="1" s="1"/>
  <c r="Y691" i="1" l="1"/>
  <c r="Z691" i="1" s="1"/>
  <c r="Y692" i="1" l="1"/>
  <c r="Z692" i="1" s="1"/>
  <c r="Y693" i="1" l="1"/>
  <c r="Z693" i="1" s="1"/>
  <c r="Y694" i="1" l="1"/>
  <c r="Z694" i="1" s="1"/>
  <c r="Y695" i="1" l="1"/>
  <c r="Z695" i="1" s="1"/>
  <c r="Y696" i="1" l="1"/>
  <c r="Z696" i="1" s="1"/>
  <c r="Y697" i="1" l="1"/>
  <c r="Z697" i="1" s="1"/>
  <c r="Y698" i="1" l="1"/>
  <c r="Z698" i="1" s="1"/>
  <c r="Y699" i="1" l="1"/>
  <c r="Z699" i="1" s="1"/>
  <c r="Y700" i="1" l="1"/>
  <c r="Z700" i="1" s="1"/>
  <c r="Y701" i="1" l="1"/>
  <c r="Z701" i="1" s="1"/>
  <c r="Y702" i="1" l="1"/>
  <c r="Z702" i="1" s="1"/>
  <c r="Y703" i="1" l="1"/>
  <c r="Z703" i="1" s="1"/>
  <c r="Y704" i="1" l="1"/>
  <c r="Z704" i="1" s="1"/>
  <c r="Y705" i="1" l="1"/>
  <c r="Z705" i="1" s="1"/>
  <c r="Y706" i="1" l="1"/>
  <c r="Z706" i="1" s="1"/>
  <c r="Y707" i="1" l="1"/>
  <c r="Z707" i="1" s="1"/>
  <c r="Y708" i="1" l="1"/>
  <c r="Z708" i="1" s="1"/>
  <c r="Y709" i="1" l="1"/>
  <c r="Z709" i="1" s="1"/>
  <c r="Y710" i="1" l="1"/>
  <c r="Z710" i="1" s="1"/>
  <c r="Y711" i="1" l="1"/>
  <c r="Z711" i="1" s="1"/>
  <c r="Y712" i="1" l="1"/>
  <c r="Z712" i="1" s="1"/>
  <c r="Y713" i="1" l="1"/>
  <c r="Z713" i="1" s="1"/>
  <c r="Y714" i="1" l="1"/>
  <c r="Z714" i="1" s="1"/>
  <c r="Y715" i="1" l="1"/>
  <c r="Z715" i="1" s="1"/>
  <c r="Y716" i="1" l="1"/>
  <c r="Z716" i="1" s="1"/>
  <c r="Y717" i="1" l="1"/>
  <c r="Z717" i="1" s="1"/>
  <c r="Y718" i="1" l="1"/>
  <c r="Z718" i="1" s="1"/>
  <c r="Y719" i="1" l="1"/>
  <c r="Z719" i="1" s="1"/>
  <c r="Y720" i="1" l="1"/>
  <c r="Z720" i="1" s="1"/>
  <c r="Y721" i="1" l="1"/>
  <c r="Z721" i="1" s="1"/>
  <c r="Y722" i="1" l="1"/>
  <c r="Z722" i="1" s="1"/>
  <c r="Y723" i="1" l="1"/>
  <c r="Z723" i="1" s="1"/>
  <c r="Y724" i="1" l="1"/>
  <c r="Z724" i="1" s="1"/>
  <c r="Y725" i="1" l="1"/>
  <c r="Z725" i="1" s="1"/>
  <c r="Y726" i="1" l="1"/>
  <c r="Z726" i="1" s="1"/>
  <c r="Y727" i="1" l="1"/>
  <c r="Z727" i="1" s="1"/>
  <c r="Y728" i="1" l="1"/>
  <c r="Z728" i="1" s="1"/>
  <c r="Y729" i="1" l="1"/>
  <c r="Z729" i="1" s="1"/>
  <c r="Y730" i="1" l="1"/>
  <c r="Z730" i="1" s="1"/>
  <c r="Y731" i="1" l="1"/>
  <c r="Z731" i="1" s="1"/>
  <c r="Y732" i="1" l="1"/>
  <c r="Z732" i="1" s="1"/>
  <c r="Y733" i="1" l="1"/>
  <c r="Z733" i="1" s="1"/>
  <c r="Y734" i="1" l="1"/>
  <c r="Z734" i="1" s="1"/>
  <c r="Y735" i="1" l="1"/>
  <c r="Z735" i="1" s="1"/>
  <c r="Y736" i="1" l="1"/>
  <c r="Z736" i="1" s="1"/>
  <c r="Y737" i="1" l="1"/>
  <c r="Z737" i="1" s="1"/>
  <c r="Y738" i="1" l="1"/>
  <c r="Z738" i="1" s="1"/>
  <c r="Y739" i="1" l="1"/>
  <c r="Z739" i="1" s="1"/>
  <c r="Y740" i="1" l="1"/>
  <c r="Z740" i="1" s="1"/>
  <c r="Y741" i="1" l="1"/>
  <c r="Z741" i="1" s="1"/>
  <c r="Y742" i="1" l="1"/>
  <c r="Z742" i="1" s="1"/>
  <c r="Y743" i="1" l="1"/>
  <c r="Z743" i="1" s="1"/>
  <c r="Y744" i="1" l="1"/>
  <c r="Z744" i="1" s="1"/>
  <c r="Y745" i="1" l="1"/>
  <c r="Z745" i="1" s="1"/>
  <c r="Y746" i="1" l="1"/>
  <c r="Z746" i="1" s="1"/>
  <c r="Y747" i="1" l="1"/>
  <c r="Z747" i="1" s="1"/>
  <c r="Y748" i="1" l="1"/>
  <c r="Z748" i="1" s="1"/>
  <c r="Y749" i="1" l="1"/>
  <c r="Z749" i="1" l="1"/>
  <c r="Y750" i="1"/>
  <c r="Z750" i="1" s="1"/>
  <c r="Y751" i="1" l="1"/>
  <c r="Z751" i="1" s="1"/>
  <c r="Y752" i="1" l="1"/>
  <c r="Z752" i="1" s="1"/>
  <c r="Y753" i="1" l="1"/>
  <c r="Z753" i="1" s="1"/>
  <c r="Y754" i="1" l="1"/>
  <c r="Z754" i="1" s="1"/>
  <c r="Y755" i="1" l="1"/>
  <c r="Z755" i="1" s="1"/>
  <c r="Y756" i="1" l="1"/>
  <c r="Z756" i="1" s="1"/>
  <c r="Y757" i="1" l="1"/>
  <c r="Z757" i="1" s="1"/>
  <c r="Y758" i="1" l="1"/>
  <c r="Z758" i="1" s="1"/>
  <c r="Y759" i="1" l="1"/>
  <c r="Z759" i="1" s="1"/>
  <c r="Y760" i="1" l="1"/>
  <c r="Z760" i="1" s="1"/>
  <c r="Y761" i="1" l="1"/>
  <c r="Z761" i="1" s="1"/>
  <c r="Y762" i="1" l="1"/>
  <c r="Z762" i="1" s="1"/>
  <c r="Y763" i="1" l="1"/>
  <c r="Z763" i="1" s="1"/>
  <c r="Y764" i="1" l="1"/>
  <c r="Z764" i="1" s="1"/>
  <c r="Y765" i="1" l="1"/>
  <c r="Z765" i="1" s="1"/>
  <c r="Y766" i="1" l="1"/>
  <c r="Z766" i="1" s="1"/>
  <c r="Y767" i="1" l="1"/>
  <c r="Z767" i="1" s="1"/>
  <c r="Y768" i="1" l="1"/>
  <c r="Z768" i="1" s="1"/>
  <c r="Y769" i="1" l="1"/>
  <c r="Z769" i="1" s="1"/>
  <c r="Y770" i="1" l="1"/>
  <c r="Z770" i="1" s="1"/>
  <c r="Y771" i="1" l="1"/>
  <c r="Z771" i="1" s="1"/>
  <c r="Y772" i="1" l="1"/>
  <c r="Z772" i="1" s="1"/>
  <c r="Y773" i="1" l="1"/>
  <c r="Z773" i="1" s="1"/>
  <c r="Y774" i="1" l="1"/>
  <c r="Z774" i="1" s="1"/>
  <c r="Y775" i="1" l="1"/>
  <c r="Z775" i="1" s="1"/>
  <c r="Y776" i="1" l="1"/>
  <c r="Z776" i="1" s="1"/>
  <c r="Y777" i="1" l="1"/>
  <c r="Z777" i="1" s="1"/>
  <c r="Y778" i="1" l="1"/>
  <c r="Z778" i="1" s="1"/>
  <c r="Y779" i="1" l="1"/>
  <c r="Z779" i="1" s="1"/>
  <c r="Y780" i="1" l="1"/>
  <c r="Z780" i="1" s="1"/>
  <c r="Y781" i="1" l="1"/>
  <c r="Z781" i="1" s="1"/>
  <c r="Y782" i="1" l="1"/>
  <c r="Z782" i="1" s="1"/>
  <c r="Y783" i="1" l="1"/>
  <c r="Z783" i="1" s="1"/>
  <c r="Y784" i="1" l="1"/>
  <c r="Z784" i="1" s="1"/>
  <c r="Y785" i="1" l="1"/>
  <c r="Z785" i="1" s="1"/>
  <c r="Y786" i="1" l="1"/>
  <c r="Z786" i="1" s="1"/>
  <c r="Y787" i="1" l="1"/>
  <c r="Z787" i="1" s="1"/>
  <c r="Y788" i="1" l="1"/>
  <c r="Z788" i="1" s="1"/>
  <c r="Y789" i="1" l="1"/>
  <c r="Z789" i="1" s="1"/>
  <c r="Y790" i="1" l="1"/>
  <c r="Z790" i="1" s="1"/>
  <c r="Y791" i="1" l="1"/>
  <c r="Z791" i="1" s="1"/>
  <c r="Y792" i="1" l="1"/>
  <c r="Z792" i="1" s="1"/>
  <c r="Y793" i="1" l="1"/>
  <c r="Z793" i="1" s="1"/>
  <c r="Y794" i="1" l="1"/>
  <c r="Z794" i="1" s="1"/>
  <c r="Y795" i="1" l="1"/>
  <c r="Z795" i="1" s="1"/>
  <c r="Y796" i="1" l="1"/>
  <c r="Z796" i="1" s="1"/>
  <c r="Y797" i="1" l="1"/>
  <c r="Z797" i="1" s="1"/>
  <c r="Y798" i="1" l="1"/>
  <c r="Z798" i="1" s="1"/>
  <c r="Y799" i="1" l="1"/>
  <c r="Z799" i="1" s="1"/>
  <c r="Y800" i="1" l="1"/>
  <c r="Z800" i="1" s="1"/>
  <c r="Y801" i="1" l="1"/>
  <c r="Z801" i="1" s="1"/>
  <c r="Y802" i="1" l="1"/>
  <c r="Z802" i="1" s="1"/>
  <c r="Y803" i="1" l="1"/>
  <c r="Z803" i="1" s="1"/>
  <c r="Y804" i="1" l="1"/>
  <c r="Z804" i="1" s="1"/>
  <c r="Y805" i="1" l="1"/>
  <c r="Z805" i="1" s="1"/>
  <c r="Y806" i="1" l="1"/>
  <c r="Z806" i="1" s="1"/>
  <c r="Y807" i="1" l="1"/>
  <c r="Z807" i="1" s="1"/>
  <c r="Y808" i="1" l="1"/>
  <c r="Z808" i="1" s="1"/>
  <c r="Y809" i="1" l="1"/>
  <c r="Z809" i="1" s="1"/>
  <c r="Y810" i="1" l="1"/>
  <c r="Z810" i="1" s="1"/>
  <c r="Y811" i="1" l="1"/>
  <c r="Z811" i="1" s="1"/>
  <c r="Y812" i="1" l="1"/>
  <c r="Z812" i="1" s="1"/>
  <c r="Y813" i="1" l="1"/>
  <c r="Z813" i="1" s="1"/>
  <c r="Y814" i="1" l="1"/>
  <c r="Z814" i="1" s="1"/>
  <c r="Y815" i="1" l="1"/>
  <c r="Z815" i="1" s="1"/>
  <c r="Y816" i="1" l="1"/>
  <c r="Z816" i="1" s="1"/>
  <c r="Y817" i="1" l="1"/>
  <c r="Z817" i="1" s="1"/>
  <c r="Y818" i="1" l="1"/>
  <c r="Z818" i="1" s="1"/>
  <c r="Y819" i="1" l="1"/>
  <c r="Z819" i="1" s="1"/>
  <c r="Y820" i="1" l="1"/>
  <c r="Z820" i="1" s="1"/>
  <c r="Y821" i="1" l="1"/>
  <c r="Z821" i="1" s="1"/>
  <c r="Y822" i="1" l="1"/>
  <c r="Z822" i="1" s="1"/>
  <c r="Y823" i="1" l="1"/>
  <c r="Z823" i="1" s="1"/>
  <c r="Y824" i="1" l="1"/>
  <c r="Z824" i="1" s="1"/>
  <c r="Y825" i="1" l="1"/>
  <c r="Z825" i="1" s="1"/>
  <c r="Y826" i="1" l="1"/>
  <c r="Z826" i="1" s="1"/>
  <c r="Y827" i="1" l="1"/>
  <c r="Z827" i="1" s="1"/>
  <c r="Y828" i="1" l="1"/>
  <c r="Z828" i="1" s="1"/>
  <c r="Y829" i="1" l="1"/>
  <c r="Z829" i="1" s="1"/>
  <c r="Y830" i="1" l="1"/>
  <c r="Z830" i="1" s="1"/>
  <c r="Y831" i="1" l="1"/>
  <c r="Z831" i="1" s="1"/>
  <c r="Y832" i="1" l="1"/>
  <c r="Z832" i="1" s="1"/>
  <c r="Y833" i="1" l="1"/>
  <c r="Z833" i="1" s="1"/>
  <c r="Y834" i="1" l="1"/>
  <c r="Z834" i="1" s="1"/>
  <c r="Y835" i="1" l="1"/>
  <c r="Z835" i="1" s="1"/>
  <c r="Y836" i="1" l="1"/>
  <c r="Z836" i="1" s="1"/>
  <c r="Y837" i="1" l="1"/>
  <c r="Z837" i="1" s="1"/>
  <c r="Y838" i="1" l="1"/>
  <c r="Z838" i="1" s="1"/>
  <c r="Y839" i="1" l="1"/>
  <c r="Z839" i="1" s="1"/>
  <c r="Y840" i="1" l="1"/>
  <c r="Z840" i="1" s="1"/>
  <c r="Y841" i="1" l="1"/>
  <c r="Z841" i="1" s="1"/>
  <c r="Y940" i="1" l="1"/>
  <c r="Y941" i="1" s="1"/>
  <c r="Y842" i="1"/>
  <c r="Z842" i="1" s="1"/>
  <c r="Z941" i="1" l="1"/>
  <c r="Y942" i="1"/>
  <c r="Z940" i="1"/>
  <c r="Y928" i="1"/>
  <c r="Y929" i="1" s="1"/>
  <c r="Y843" i="1"/>
  <c r="Z843" i="1" s="1"/>
  <c r="Z929" i="1" l="1"/>
  <c r="Y930" i="1"/>
  <c r="Z942" i="1"/>
  <c r="Y943" i="1"/>
  <c r="Z928" i="1"/>
  <c r="Y844" i="1"/>
  <c r="Z844" i="1" s="1"/>
  <c r="Z943" i="1" l="1"/>
  <c r="Y944" i="1"/>
  <c r="Z930" i="1"/>
  <c r="Y931" i="1"/>
  <c r="Y845" i="1"/>
  <c r="Z845" i="1" s="1"/>
  <c r="Z931" i="1" l="1"/>
  <c r="Y932" i="1"/>
  <c r="Z932" i="1" s="1"/>
  <c r="Z944" i="1"/>
  <c r="Y945" i="1"/>
  <c r="Y846" i="1"/>
  <c r="Z846" i="1" s="1"/>
  <c r="Z945" i="1" l="1"/>
  <c r="Y946" i="1"/>
  <c r="Y847" i="1"/>
  <c r="Z847" i="1" s="1"/>
  <c r="Z946" i="1" l="1"/>
  <c r="Y947" i="1"/>
  <c r="Y848" i="1"/>
  <c r="Z848" i="1" s="1"/>
  <c r="Z947" i="1" l="1"/>
  <c r="Y948" i="1"/>
  <c r="Y849" i="1"/>
  <c r="Z849" i="1" s="1"/>
  <c r="Y949" i="1" l="1"/>
  <c r="Z948" i="1"/>
  <c r="Y850" i="1"/>
  <c r="Z850" i="1" s="1"/>
  <c r="Z949" i="1" l="1"/>
  <c r="Y950" i="1"/>
  <c r="Y851" i="1"/>
  <c r="Z851" i="1" s="1"/>
  <c r="Z950" i="1" l="1"/>
  <c r="Y951" i="1"/>
  <c r="Y852" i="1"/>
  <c r="Z852" i="1" s="1"/>
  <c r="Y952" i="1" l="1"/>
  <c r="Z951" i="1"/>
  <c r="Y853" i="1"/>
  <c r="Z853" i="1" s="1"/>
  <c r="Z952" i="1" l="1"/>
  <c r="Y953" i="1"/>
  <c r="Y854" i="1"/>
  <c r="Z854" i="1" s="1"/>
  <c r="Z953" i="1" l="1"/>
  <c r="Y954" i="1"/>
  <c r="Y855" i="1"/>
  <c r="Z855" i="1" s="1"/>
  <c r="Z954" i="1" l="1"/>
  <c r="Y955" i="1"/>
  <c r="Y856" i="1"/>
  <c r="Z856" i="1" s="1"/>
  <c r="Z955" i="1" l="1"/>
  <c r="Y956" i="1"/>
  <c r="Y857" i="1"/>
  <c r="Z857" i="1" s="1"/>
  <c r="Y957" i="1" l="1"/>
  <c r="Z956" i="1"/>
  <c r="Z957" i="1" l="1"/>
  <c r="Y958" i="1"/>
  <c r="Y858" i="1"/>
  <c r="Z858" i="1" s="1"/>
  <c r="Z958" i="1" l="1"/>
  <c r="Y959" i="1"/>
  <c r="Y859" i="1"/>
  <c r="Z859" i="1" s="1"/>
  <c r="Z959" i="1" l="1"/>
  <c r="Y960" i="1"/>
  <c r="Y860" i="1"/>
  <c r="Z860" i="1" s="1"/>
  <c r="Z960" i="1" l="1"/>
  <c r="Y961" i="1"/>
  <c r="Y861" i="1"/>
  <c r="Z861" i="1" s="1"/>
  <c r="Y962" i="1" l="1"/>
  <c r="Z961" i="1"/>
  <c r="Y862" i="1"/>
  <c r="Z862" i="1" s="1"/>
  <c r="Z962" i="1" l="1"/>
  <c r="Y963" i="1"/>
  <c r="Y863" i="1"/>
  <c r="Z863" i="1" s="1"/>
  <c r="Z963" i="1" l="1"/>
  <c r="Y964" i="1"/>
  <c r="Y864" i="1"/>
  <c r="Z864" i="1" s="1"/>
  <c r="Y965" i="1" l="1"/>
  <c r="Z964" i="1"/>
  <c r="Y865" i="1"/>
  <c r="Z865" i="1" s="1"/>
  <c r="Y966" i="1" l="1"/>
  <c r="Z965" i="1"/>
  <c r="Y866" i="1"/>
  <c r="Z866" i="1" s="1"/>
  <c r="Y967" i="1" l="1"/>
  <c r="Z966" i="1"/>
  <c r="Y867" i="1"/>
  <c r="Z867" i="1" s="1"/>
  <c r="Y968" i="1" l="1"/>
  <c r="Z967" i="1"/>
  <c r="Y868" i="1"/>
  <c r="Z868" i="1" s="1"/>
  <c r="Y969" i="1" l="1"/>
  <c r="Z968" i="1"/>
  <c r="Y869" i="1"/>
  <c r="Z869" i="1" s="1"/>
  <c r="Z969" i="1" l="1"/>
  <c r="Y970" i="1"/>
  <c r="Z970" i="1" l="1"/>
  <c r="Y971" i="1"/>
  <c r="Y870" i="1"/>
  <c r="Z870" i="1" s="1"/>
  <c r="Z971" i="1" l="1"/>
  <c r="Y972" i="1"/>
  <c r="Y871" i="1"/>
  <c r="Z871" i="1" s="1"/>
  <c r="Y973" i="1" l="1"/>
  <c r="Z972" i="1"/>
  <c r="Y872" i="1"/>
  <c r="Z872" i="1" s="1"/>
  <c r="Z973" i="1" l="1"/>
  <c r="Y974" i="1"/>
  <c r="Y873" i="1"/>
  <c r="Z873" i="1" s="1"/>
  <c r="Z974" i="1" l="1"/>
  <c r="Y975" i="1"/>
  <c r="Y874" i="1"/>
  <c r="Z874" i="1" s="1"/>
  <c r="Y976" i="1" l="1"/>
  <c r="Z975" i="1"/>
  <c r="Y875" i="1"/>
  <c r="Z875" i="1" s="1"/>
  <c r="Y977" i="1" l="1"/>
  <c r="Z976" i="1"/>
  <c r="Y876" i="1"/>
  <c r="Z876" i="1" s="1"/>
  <c r="Z977" i="1" l="1"/>
  <c r="Y978" i="1"/>
  <c r="Y877" i="1"/>
  <c r="Z877" i="1" s="1"/>
  <c r="Z978" i="1" l="1"/>
  <c r="Y979" i="1"/>
  <c r="Y878" i="1"/>
  <c r="Z878" i="1" s="1"/>
  <c r="Y980" i="1" l="1"/>
  <c r="Z979" i="1"/>
  <c r="Y879" i="1"/>
  <c r="Z879" i="1" s="1"/>
  <c r="Z980" i="1" l="1"/>
  <c r="Y981" i="1"/>
  <c r="Y880" i="1"/>
  <c r="Z880" i="1" s="1"/>
  <c r="Y982" i="1" l="1"/>
  <c r="Z981" i="1"/>
  <c r="Y881" i="1"/>
  <c r="Z881" i="1" s="1"/>
  <c r="Y983" i="1" l="1"/>
  <c r="Z983" i="1" s="1"/>
  <c r="Z982" i="1"/>
  <c r="Y984" i="1"/>
  <c r="Y882" i="1"/>
  <c r="Z882" i="1" s="1"/>
  <c r="Z984" i="1" l="1"/>
  <c r="Y985" i="1"/>
  <c r="Y883" i="1"/>
  <c r="Z883" i="1" s="1"/>
  <c r="Z985" i="1" l="1"/>
  <c r="Y986" i="1"/>
  <c r="Y884" i="1"/>
  <c r="Z884" i="1" s="1"/>
  <c r="Y987" i="1" l="1"/>
  <c r="Z986" i="1"/>
  <c r="Z987" i="1" l="1"/>
  <c r="Y988" i="1"/>
  <c r="Y989" i="1" l="1"/>
  <c r="Z988" i="1"/>
  <c r="Y885" i="1"/>
  <c r="Z885" i="1" s="1"/>
  <c r="Y990" i="1" l="1"/>
  <c r="Z989" i="1"/>
  <c r="Y886" i="1"/>
  <c r="Z886" i="1" s="1"/>
  <c r="Z990" i="1" l="1"/>
  <c r="Y991" i="1"/>
  <c r="Y887" i="1"/>
  <c r="Z887" i="1" s="1"/>
  <c r="Y992" i="1" l="1"/>
  <c r="Z991" i="1"/>
  <c r="Y888" i="1"/>
  <c r="Z888" i="1" s="1"/>
  <c r="Y993" i="1" l="1"/>
  <c r="Z992" i="1"/>
  <c r="Y889" i="1"/>
  <c r="Z889" i="1" s="1"/>
  <c r="Y994" i="1" l="1"/>
  <c r="Z993" i="1"/>
  <c r="Y890" i="1"/>
  <c r="Z890" i="1" s="1"/>
  <c r="Y995" i="1" l="1"/>
  <c r="Z994" i="1"/>
  <c r="Y891" i="1"/>
  <c r="Z891" i="1" s="1"/>
  <c r="Y996" i="1" l="1"/>
  <c r="Z995" i="1"/>
  <c r="Y892" i="1"/>
  <c r="Z892" i="1" s="1"/>
  <c r="Z996" i="1" l="1"/>
  <c r="Y997" i="1"/>
  <c r="Y893" i="1"/>
  <c r="Z893" i="1" s="1"/>
  <c r="Y998" i="1" l="1"/>
  <c r="Z997" i="1"/>
  <c r="Y894" i="1"/>
  <c r="Z894" i="1" s="1"/>
  <c r="Y999" i="1" l="1"/>
  <c r="Z998" i="1"/>
  <c r="Y895" i="1"/>
  <c r="Z895" i="1" s="1"/>
  <c r="Z999" i="1" l="1"/>
  <c r="Y1000" i="1"/>
  <c r="Y896" i="1"/>
  <c r="Z896" i="1" s="1"/>
  <c r="Y1001" i="1" l="1"/>
  <c r="Z1000" i="1"/>
  <c r="Y897" i="1"/>
  <c r="Z897" i="1" s="1"/>
  <c r="Z1001" i="1" l="1"/>
  <c r="Y1002" i="1"/>
  <c r="Y898" i="1"/>
  <c r="Z898" i="1" s="1"/>
  <c r="Y1003" i="1" l="1"/>
  <c r="Z1002" i="1"/>
  <c r="Y899" i="1"/>
  <c r="Z899" i="1" s="1"/>
  <c r="Z1003" i="1" l="1"/>
  <c r="Y1004" i="1"/>
  <c r="Y900" i="1"/>
  <c r="Z900" i="1" s="1"/>
  <c r="Y1005" i="1" l="1"/>
  <c r="Z1004" i="1"/>
  <c r="Y901" i="1"/>
  <c r="Z901" i="1" s="1"/>
  <c r="Y1006" i="1" l="1"/>
  <c r="Z1005" i="1"/>
  <c r="Y902" i="1"/>
  <c r="Z902" i="1" s="1"/>
  <c r="Z1006" i="1" l="1"/>
  <c r="Y1007" i="1"/>
  <c r="Y903" i="1"/>
  <c r="Z903" i="1" s="1"/>
  <c r="Z1007" i="1" l="1"/>
  <c r="Y1008" i="1"/>
  <c r="Y904" i="1"/>
  <c r="Z904" i="1" s="1"/>
  <c r="Y1009" i="1" l="1"/>
  <c r="Z1008" i="1"/>
  <c r="Y1010" i="1" l="1"/>
  <c r="Z1009" i="1"/>
  <c r="Y1011" i="1" l="1"/>
  <c r="Z1010" i="1"/>
  <c r="Y905" i="1"/>
  <c r="Z905" i="1" s="1"/>
  <c r="Z1011" i="1" l="1"/>
  <c r="Y1012" i="1"/>
  <c r="Y906" i="1"/>
  <c r="Z906" i="1" s="1"/>
  <c r="Y1013" i="1" l="1"/>
  <c r="Z1012" i="1"/>
  <c r="Z1013" i="1" l="1"/>
  <c r="Y1014" i="1"/>
  <c r="Y907" i="1"/>
  <c r="Z907" i="1" s="1"/>
  <c r="Z1014" i="1" l="1"/>
  <c r="Y1015" i="1"/>
  <c r="Y908" i="1"/>
  <c r="Z908" i="1" s="1"/>
  <c r="Y1016" i="1" l="1"/>
  <c r="Z1015" i="1"/>
  <c r="Y909" i="1"/>
  <c r="Z909" i="1" s="1"/>
  <c r="Y1017" i="1" l="1"/>
  <c r="Z1016" i="1"/>
  <c r="Y1018" i="1" l="1"/>
  <c r="Z1017" i="1"/>
  <c r="Y910" i="1"/>
  <c r="Z910" i="1" s="1"/>
  <c r="Z1018" i="1" l="1"/>
  <c r="Y1019" i="1"/>
  <c r="Y911" i="1"/>
  <c r="Z911" i="1" s="1"/>
  <c r="Z1019" i="1" l="1"/>
  <c r="Y1020" i="1"/>
  <c r="Y912" i="1"/>
  <c r="Z1020" i="1" l="1"/>
  <c r="Y1021" i="1"/>
  <c r="Z912" i="1"/>
  <c r="Y913" i="1"/>
  <c r="Y1372" i="1"/>
  <c r="Y1368" i="1"/>
  <c r="Y1364" i="1"/>
  <c r="Y1360" i="1"/>
  <c r="Y1356" i="1"/>
  <c r="Y1352" i="1"/>
  <c r="Y1347" i="1"/>
  <c r="Y1344" i="1"/>
  <c r="Y1339" i="1"/>
  <c r="Y1336" i="1"/>
  <c r="Y1331" i="1"/>
  <c r="Y1326" i="1"/>
  <c r="Y1323" i="1"/>
  <c r="Y1318" i="1"/>
  <c r="Y1315" i="1"/>
  <c r="Y1311" i="1"/>
  <c r="Y1307" i="1"/>
  <c r="Y1303" i="1"/>
  <c r="Y1299" i="1"/>
  <c r="Y1295" i="1"/>
  <c r="Y1290" i="1"/>
  <c r="Y1287" i="1"/>
  <c r="Y1284" i="1"/>
  <c r="Y1279" i="1"/>
  <c r="Y1275" i="1"/>
  <c r="Y1271" i="1"/>
  <c r="Y1267" i="1"/>
  <c r="Y1262" i="1"/>
  <c r="Y1258" i="1"/>
  <c r="Y1254" i="1"/>
  <c r="Y1250" i="1"/>
  <c r="Y1244" i="1"/>
  <c r="Y1243" i="1"/>
  <c r="Y1240" i="1"/>
  <c r="Y1237" i="1"/>
  <c r="Y1234" i="1"/>
  <c r="Y1228" i="1"/>
  <c r="Y1225" i="1"/>
  <c r="Y1222" i="1"/>
  <c r="Y1218" i="1"/>
  <c r="Y1215" i="1"/>
  <c r="Y1211" i="1"/>
  <c r="Y1366" i="1"/>
  <c r="Y1359" i="1"/>
  <c r="Y1349" i="1"/>
  <c r="Y1342" i="1"/>
  <c r="Y1333" i="1"/>
  <c r="Y1327" i="1"/>
  <c r="Y1316" i="1"/>
  <c r="Y1309" i="1"/>
  <c r="Y1301" i="1"/>
  <c r="Y1293" i="1"/>
  <c r="Y1266" i="1"/>
  <c r="Y1277" i="1"/>
  <c r="Y1269" i="1"/>
  <c r="Y1260" i="1"/>
  <c r="Y1252" i="1"/>
  <c r="Y1248" i="1"/>
  <c r="Y1238" i="1"/>
  <c r="Y1230" i="1"/>
  <c r="Y1223" i="1"/>
  <c r="Y1216" i="1"/>
  <c r="Y1209" i="1"/>
  <c r="Y1205" i="1"/>
  <c r="Y1373" i="1"/>
  <c r="Y1369" i="1"/>
  <c r="Y1365" i="1"/>
  <c r="Y1361" i="1"/>
  <c r="Y1357" i="1"/>
  <c r="Y1353" i="1"/>
  <c r="Y1350" i="1"/>
  <c r="Y1341" i="1"/>
  <c r="Y1340" i="1"/>
  <c r="Y1337" i="1"/>
  <c r="Y1332" i="1"/>
  <c r="Y1328" i="1"/>
  <c r="Y1324" i="1"/>
  <c r="Y1320" i="1"/>
  <c r="Y1319" i="1"/>
  <c r="Y1312" i="1"/>
  <c r="Y1308" i="1"/>
  <c r="Y1304" i="1"/>
  <c r="Y1300" i="1"/>
  <c r="Y1296" i="1"/>
  <c r="Y1292" i="1"/>
  <c r="Y1288" i="1"/>
  <c r="Y1285" i="1"/>
  <c r="Y1281" i="1"/>
  <c r="Y1276" i="1"/>
  <c r="Y1272" i="1"/>
  <c r="Y1268" i="1"/>
  <c r="Y1263" i="1"/>
  <c r="Y1259" i="1"/>
  <c r="Y1255" i="1"/>
  <c r="Y1251" i="1"/>
  <c r="Y1245" i="1"/>
  <c r="Y1247" i="1"/>
  <c r="Y1236" i="1"/>
  <c r="Y1232" i="1"/>
  <c r="Y1226" i="1"/>
  <c r="Y1219" i="1"/>
  <c r="Y1212" i="1"/>
  <c r="Y1207" i="1"/>
  <c r="Y1200" i="1"/>
  <c r="Y1197" i="1"/>
  <c r="Y1192" i="1"/>
  <c r="Y1186" i="1"/>
  <c r="Y1180" i="1"/>
  <c r="Y1172" i="1"/>
  <c r="Y1164" i="1"/>
  <c r="Y1151" i="1"/>
  <c r="Y1139" i="1"/>
  <c r="Y1348" i="1"/>
  <c r="Y1121" i="1"/>
  <c r="Y1110" i="1"/>
  <c r="Y1098" i="1"/>
  <c r="Y1089" i="1"/>
  <c r="Y1076" i="1"/>
  <c r="Y1068" i="1"/>
  <c r="Y1060" i="1"/>
  <c r="Y1050" i="1"/>
  <c r="Y1039" i="1"/>
  <c r="Y1029" i="1"/>
  <c r="Y1030" i="1" s="1"/>
  <c r="Z1030" i="1" s="1"/>
  <c r="Y1370" i="1"/>
  <c r="Y1362" i="1"/>
  <c r="Y1354" i="1"/>
  <c r="Y1345" i="1"/>
  <c r="Y1334" i="1"/>
  <c r="Y1329" i="1"/>
  <c r="Y1321" i="1"/>
  <c r="Y1313" i="1"/>
  <c r="Y1305" i="1"/>
  <c r="Y1297" i="1"/>
  <c r="Y1291" i="1"/>
  <c r="Y1282" i="1"/>
  <c r="Y1273" i="1"/>
  <c r="Y1264" i="1"/>
  <c r="Y1256" i="1"/>
  <c r="Y1242" i="1"/>
  <c r="Y1233" i="1"/>
  <c r="Y1227" i="1"/>
  <c r="Y1220" i="1"/>
  <c r="Y1213" i="1"/>
  <c r="Y1206" i="1"/>
  <c r="Y1374" i="1"/>
  <c r="Y1371" i="1"/>
  <c r="Y1367" i="1"/>
  <c r="Y1363" i="1"/>
  <c r="Y1358" i="1"/>
  <c r="Y1355" i="1"/>
  <c r="Y1351" i="1"/>
  <c r="Y1346" i="1"/>
  <c r="Y1343" i="1"/>
  <c r="Y1338" i="1"/>
  <c r="Y1335" i="1"/>
  <c r="Y1330" i="1"/>
  <c r="Y1325" i="1"/>
  <c r="Y1322" i="1"/>
  <c r="Y1317" i="1"/>
  <c r="Y1314" i="1"/>
  <c r="Y1310" i="1"/>
  <c r="Y1306" i="1"/>
  <c r="Y1302" i="1"/>
  <c r="Y1298" i="1"/>
  <c r="Y1294" i="1"/>
  <c r="Y1289" i="1"/>
  <c r="Y1286" i="1"/>
  <c r="Y1283" i="1"/>
  <c r="Y1278" i="1"/>
  <c r="Y1274" i="1"/>
  <c r="Y1270" i="1"/>
  <c r="Y1265" i="1"/>
  <c r="Y1261" i="1"/>
  <c r="Y1257" i="1"/>
  <c r="Y1253" i="1"/>
  <c r="Y1249" i="1"/>
  <c r="Y1246" i="1"/>
  <c r="Y1241" i="1"/>
  <c r="Y1239" i="1"/>
  <c r="Y1235" i="1"/>
  <c r="Y1231" i="1"/>
  <c r="Y1229" i="1"/>
  <c r="Y1224" i="1"/>
  <c r="Y1221" i="1"/>
  <c r="Y1217" i="1"/>
  <c r="Y1214" i="1"/>
  <c r="Y1210" i="1"/>
  <c r="Y1202" i="1"/>
  <c r="Y1198" i="1"/>
  <c r="Y1194" i="1"/>
  <c r="Y1188" i="1"/>
  <c r="Y1184" i="1"/>
  <c r="Y1176" i="1"/>
  <c r="Y1168" i="1"/>
  <c r="Y1155" i="1"/>
  <c r="Y1145" i="1"/>
  <c r="Y1133" i="1"/>
  <c r="Y1124" i="1"/>
  <c r="Y1116" i="1"/>
  <c r="Y1106" i="1"/>
  <c r="Y1094" i="1"/>
  <c r="Y1080" i="1"/>
  <c r="Y1074" i="1"/>
  <c r="Y1064" i="1"/>
  <c r="Y1054" i="1"/>
  <c r="Y1046" i="1"/>
  <c r="Y1037" i="1"/>
  <c r="Y1033" i="1"/>
  <c r="Y1208" i="1"/>
  <c r="Y1203" i="1"/>
  <c r="Y1201" i="1"/>
  <c r="Y1199" i="1"/>
  <c r="Y1196" i="1"/>
  <c r="Y1195" i="1"/>
  <c r="Y1193" i="1"/>
  <c r="Y1191" i="1"/>
  <c r="Y1189" i="1"/>
  <c r="Y1187" i="1"/>
  <c r="Y1185" i="1"/>
  <c r="Y1183" i="1"/>
  <c r="Y1181" i="1"/>
  <c r="Y1179" i="1"/>
  <c r="Y1177" i="1"/>
  <c r="Y1173" i="1"/>
  <c r="Y1171" i="1"/>
  <c r="Y1169" i="1"/>
  <c r="Y1167" i="1"/>
  <c r="Y1166" i="1"/>
  <c r="Y1163" i="1"/>
  <c r="Y1161" i="1"/>
  <c r="Y1159" i="1"/>
  <c r="Y1154" i="1"/>
  <c r="Y1150" i="1"/>
  <c r="Y1146" i="1"/>
  <c r="Y1142" i="1"/>
  <c r="Y1138" i="1"/>
  <c r="Y1134" i="1"/>
  <c r="Y1130" i="1"/>
  <c r="Y1127" i="1"/>
  <c r="Y1123" i="1"/>
  <c r="Y1120" i="1"/>
  <c r="Y1114" i="1"/>
  <c r="Y1111" i="1"/>
  <c r="Y1107" i="1"/>
  <c r="Y1101" i="1"/>
  <c r="Y1097" i="1"/>
  <c r="Y1095" i="1"/>
  <c r="Y1091" i="1"/>
  <c r="Y1088" i="1"/>
  <c r="Y1077" i="1"/>
  <c r="Y1078" i="1"/>
  <c r="Y1082" i="1"/>
  <c r="Y1035" i="1"/>
  <c r="Y1071" i="1"/>
  <c r="Y1067" i="1"/>
  <c r="Y1063" i="1"/>
  <c r="Y1059" i="1"/>
  <c r="Y1055" i="1"/>
  <c r="Y1051" i="1"/>
  <c r="Y1047" i="1"/>
  <c r="Y1042" i="1"/>
  <c r="Y1204" i="1"/>
  <c r="Y1034" i="1"/>
  <c r="Y1182" i="1"/>
  <c r="Y1175" i="1"/>
  <c r="Y1170" i="1"/>
  <c r="Y1162" i="1"/>
  <c r="Y1158" i="1"/>
  <c r="Y1149" i="1"/>
  <c r="Y1143" i="1"/>
  <c r="Y1137" i="1"/>
  <c r="Y1131" i="1"/>
  <c r="Y1126" i="1"/>
  <c r="Y1119" i="1"/>
  <c r="Y1105" i="1"/>
  <c r="Y1112" i="1"/>
  <c r="Y1102" i="1"/>
  <c r="Y1092" i="1"/>
  <c r="Y1086" i="1"/>
  <c r="Y1081" i="1"/>
  <c r="Y1075" i="1"/>
  <c r="Y1072" i="1"/>
  <c r="Y1066" i="1"/>
  <c r="Y1058" i="1"/>
  <c r="Y1052" i="1"/>
  <c r="Y1044" i="1"/>
  <c r="Y1032" i="1"/>
  <c r="Y1156" i="1"/>
  <c r="Y1157" i="1" s="1"/>
  <c r="Z1157" i="1" s="1"/>
  <c r="Y1152" i="1"/>
  <c r="Y1148" i="1"/>
  <c r="Y1144" i="1"/>
  <c r="Y1140" i="1"/>
  <c r="Y1136" i="1"/>
  <c r="Y1132" i="1"/>
  <c r="Y1128" i="1"/>
  <c r="Y1125" i="1"/>
  <c r="Y1122" i="1"/>
  <c r="Y1118" i="1"/>
  <c r="Y1115" i="1"/>
  <c r="Y1113" i="1"/>
  <c r="Y1109" i="1"/>
  <c r="Y1103" i="1"/>
  <c r="Y1104" i="1" s="1"/>
  <c r="Z1104" i="1" s="1"/>
  <c r="Y1099" i="1"/>
  <c r="Y1093" i="1"/>
  <c r="Y1090" i="1"/>
  <c r="Y1085" i="1"/>
  <c r="Y1079" i="1"/>
  <c r="Y1073" i="1"/>
  <c r="Y1069" i="1"/>
  <c r="Y1065" i="1"/>
  <c r="Y1061" i="1"/>
  <c r="Y1057" i="1"/>
  <c r="Y1053" i="1"/>
  <c r="Y1049" i="1"/>
  <c r="Y1045" i="1"/>
  <c r="Y1040" i="1"/>
  <c r="Y1036" i="1"/>
  <c r="Y1031" i="1"/>
  <c r="Y1190" i="1"/>
  <c r="Y1178" i="1"/>
  <c r="Y1174" i="1"/>
  <c r="Y1165" i="1"/>
  <c r="Y1160" i="1"/>
  <c r="Y1153" i="1"/>
  <c r="Y1147" i="1"/>
  <c r="Y1141" i="1"/>
  <c r="Y1135" i="1"/>
  <c r="Y1129" i="1"/>
  <c r="Y1117" i="1"/>
  <c r="Y1108" i="1"/>
  <c r="Y1100" i="1"/>
  <c r="Y1096" i="1"/>
  <c r="Y1087" i="1"/>
  <c r="Y1084" i="1"/>
  <c r="Y1083" i="1"/>
  <c r="Y1038" i="1"/>
  <c r="Y1070" i="1"/>
  <c r="Y1062" i="1"/>
  <c r="Y1056" i="1"/>
  <c r="Y1048" i="1"/>
  <c r="Y1041" i="1"/>
  <c r="Y1043" i="1"/>
  <c r="Y1280" i="1" l="1"/>
  <c r="Z1280" i="1" s="1"/>
  <c r="Z913" i="1"/>
  <c r="Y914" i="1"/>
  <c r="Z1021" i="1"/>
  <c r="Y1022" i="1"/>
  <c r="Z1022" i="1" l="1"/>
  <c r="Y1023" i="1"/>
  <c r="Z914" i="1"/>
  <c r="Y915" i="1"/>
  <c r="Z915" i="1" l="1"/>
  <c r="Y916" i="1"/>
  <c r="Y1024" i="1"/>
  <c r="Z1023" i="1"/>
  <c r="Z916" i="1" l="1"/>
  <c r="Y917" i="1"/>
  <c r="Z1024" i="1"/>
  <c r="Y1025" i="1"/>
  <c r="Z1025" i="1" l="1"/>
  <c r="Y1026" i="1"/>
  <c r="Z917" i="1"/>
  <c r="Y918" i="1"/>
  <c r="Z918" i="1" l="1"/>
  <c r="Y919" i="1"/>
  <c r="Z1026" i="1"/>
  <c r="Y1027" i="1"/>
  <c r="Z1027" i="1" l="1"/>
  <c r="Y1028" i="1"/>
  <c r="Z1028" i="1" s="1"/>
  <c r="Z919" i="1"/>
  <c r="Y920" i="1"/>
  <c r="Z920" i="1" l="1"/>
  <c r="Y921" i="1"/>
  <c r="Z921" i="1" l="1"/>
  <c r="Y922" i="1"/>
  <c r="Z922" i="1" l="1"/>
  <c r="Y923" i="1"/>
  <c r="Z923" i="1" l="1"/>
  <c r="Y924" i="1"/>
  <c r="Z924" i="1" l="1"/>
  <c r="Y925" i="1"/>
  <c r="Z925" i="1" s="1"/>
  <c r="W1205" i="1" l="1"/>
  <c r="I512" i="1" l="1"/>
  <c r="V512" i="1"/>
  <c r="T512" i="1"/>
  <c r="G512" i="1"/>
  <c r="F746" i="1"/>
  <c r="Q746" i="1" s="1"/>
  <c r="F1283" i="1"/>
  <c r="Q1283" i="1" s="1"/>
  <c r="F1366" i="1"/>
  <c r="Q1366" i="1" s="1"/>
  <c r="F33" i="1"/>
  <c r="Q33" i="1" s="1"/>
  <c r="F883" i="1"/>
  <c r="Q883" i="1" s="1"/>
  <c r="F954" i="1"/>
  <c r="Q954" i="1" s="1"/>
  <c r="F976" i="1"/>
  <c r="Q976" i="1" s="1"/>
  <c r="F950" i="1"/>
  <c r="Q950" i="1" s="1"/>
  <c r="F45" i="1"/>
  <c r="Q45" i="1" s="1"/>
  <c r="F791" i="1"/>
  <c r="Q791" i="1" s="1"/>
  <c r="F1306" i="1"/>
  <c r="Q1306" i="1" s="1"/>
  <c r="F1183" i="1"/>
  <c r="Q1183" i="1" s="1"/>
  <c r="F951" i="1"/>
  <c r="Q951" i="1" s="1"/>
  <c r="F50" i="1"/>
  <c r="Q50" i="1" s="1"/>
  <c r="F1106" i="1"/>
  <c r="Q1106" i="1" s="1"/>
  <c r="F1181" i="1"/>
  <c r="Q1181" i="1" s="1"/>
  <c r="F30" i="1"/>
  <c r="Q30" i="1" s="1"/>
  <c r="F1356" i="1"/>
  <c r="Q1356" i="1" s="1"/>
  <c r="F936" i="1"/>
  <c r="Q936" i="1" s="1"/>
  <c r="F13" i="1"/>
  <c r="Q13" i="1" s="1"/>
  <c r="F631" i="1"/>
  <c r="Q631" i="1" s="1"/>
  <c r="F1003" i="1"/>
  <c r="Q1003" i="1" s="1"/>
  <c r="F1163" i="1"/>
  <c r="Q1163" i="1" s="1"/>
  <c r="F615" i="1"/>
  <c r="Q615" i="1" s="1"/>
  <c r="F1302" i="1"/>
  <c r="Q1302" i="1" s="1"/>
  <c r="F1083" i="1"/>
  <c r="Q1083" i="1" s="1"/>
  <c r="F624" i="1"/>
  <c r="Q624" i="1" s="1"/>
  <c r="F855" i="1"/>
  <c r="Q855" i="1" s="1"/>
  <c r="F548" i="1"/>
  <c r="Q548" i="1" s="1"/>
  <c r="F674" i="1"/>
  <c r="Q674" i="1" s="1"/>
  <c r="F898" i="1"/>
  <c r="Q898" i="1" s="1"/>
  <c r="F770" i="1"/>
  <c r="Q770" i="1" s="1"/>
  <c r="F1240" i="1"/>
  <c r="Q1240" i="1" s="1"/>
  <c r="F738" i="1"/>
  <c r="Q738" i="1" s="1"/>
  <c r="F540" i="1"/>
  <c r="Q540" i="1" s="1"/>
  <c r="F594" i="1"/>
  <c r="Q594" i="1" s="1"/>
  <c r="F1071" i="1"/>
  <c r="Q1071" i="1" s="1"/>
  <c r="F1258" i="1"/>
  <c r="Q1258" i="1" s="1"/>
  <c r="F957" i="1"/>
  <c r="Q957" i="1" s="1"/>
  <c r="F1333" i="1"/>
  <c r="Q1333" i="1" s="1"/>
  <c r="F938" i="1"/>
  <c r="Q938" i="1" s="1"/>
  <c r="F1250" i="1"/>
  <c r="Q1250" i="1" s="1"/>
  <c r="F838" i="1"/>
  <c r="Q838" i="1" s="1"/>
  <c r="F1039" i="1"/>
  <c r="Q1039" i="1" s="1"/>
  <c r="F1020" i="1"/>
  <c r="Q1020" i="1" s="1"/>
  <c r="F893" i="1"/>
  <c r="Q893" i="1" s="1"/>
  <c r="F1216" i="1"/>
  <c r="Q1216" i="1" s="1"/>
  <c r="F23" i="1"/>
  <c r="Q23" i="1" s="1"/>
  <c r="F1135" i="1"/>
  <c r="Q1135" i="1" s="1"/>
  <c r="F544" i="1"/>
  <c r="Q544" i="1" s="1"/>
  <c r="F646" i="1"/>
  <c r="Q646" i="1" s="1"/>
  <c r="F848" i="1"/>
  <c r="Q848" i="1" s="1"/>
  <c r="F28" i="1"/>
  <c r="Q28" i="1" s="1"/>
  <c r="F667" i="1"/>
  <c r="Q667" i="1" s="1"/>
  <c r="F623" i="1"/>
  <c r="Q623" i="1" s="1"/>
  <c r="F987" i="1"/>
  <c r="Q987" i="1" s="1"/>
  <c r="F774" i="1"/>
  <c r="Q774" i="1" s="1"/>
  <c r="F1297" i="1"/>
  <c r="Q1297" i="1" s="1"/>
  <c r="F811" i="1"/>
  <c r="Q811" i="1" s="1"/>
  <c r="F1101" i="1"/>
  <c r="Q1101" i="1" s="1"/>
  <c r="F35" i="1"/>
  <c r="Q35" i="1" s="1"/>
  <c r="F1211" i="1"/>
  <c r="Q1211" i="1" s="1"/>
  <c r="F552" i="1"/>
  <c r="Q552" i="1" s="1"/>
  <c r="F641" i="1"/>
  <c r="Q641" i="1" s="1"/>
  <c r="F1022" i="1"/>
  <c r="Q1022" i="1" s="1"/>
  <c r="F1137" i="1"/>
  <c r="Q1137" i="1" s="1"/>
  <c r="F867" i="1"/>
  <c r="Q867" i="1" s="1"/>
  <c r="F906" i="1"/>
  <c r="Q906" i="1" s="1"/>
  <c r="F1175" i="1"/>
  <c r="Q1175" i="1" s="1"/>
  <c r="F1042" i="1"/>
  <c r="Q1042" i="1" s="1"/>
  <c r="F677" i="1"/>
  <c r="Q677" i="1" s="1"/>
  <c r="F1174" i="1"/>
  <c r="Q1174" i="1" s="1"/>
  <c r="F741" i="1"/>
  <c r="Q741" i="1" s="1"/>
  <c r="F531" i="1"/>
  <c r="Q531" i="1" s="1"/>
  <c r="F1277" i="1"/>
  <c r="Q1277" i="1" s="1"/>
  <c r="F1251" i="1"/>
  <c r="Q1251" i="1" s="1"/>
  <c r="F517" i="1"/>
  <c r="Q517" i="1" s="1"/>
  <c r="F567" i="1"/>
  <c r="Q567" i="1" s="1"/>
  <c r="F529" i="1"/>
  <c r="Q529" i="1" s="1"/>
  <c r="F844" i="1"/>
  <c r="Q844" i="1" s="1"/>
  <c r="F1217" i="1"/>
  <c r="Q1217" i="1" s="1"/>
  <c r="F787" i="1"/>
  <c r="Q787" i="1" s="1"/>
  <c r="F888" i="1"/>
  <c r="Q888" i="1" s="1"/>
  <c r="F790" i="1"/>
  <c r="Q790" i="1" s="1"/>
  <c r="F828" i="1"/>
  <c r="Q828" i="1" s="1"/>
  <c r="F1138" i="1"/>
  <c r="Q1138" i="1" s="1"/>
  <c r="F590" i="1"/>
  <c r="Q590" i="1" s="1"/>
  <c r="F660" i="1"/>
  <c r="Q660" i="1" s="1"/>
  <c r="F1338" i="1"/>
  <c r="Q1338" i="1" s="1"/>
  <c r="F948" i="1"/>
  <c r="Q948" i="1" s="1"/>
  <c r="F669" i="1"/>
  <c r="Q669" i="1" s="1"/>
  <c r="F47" i="1"/>
  <c r="Q47" i="1" s="1"/>
  <c r="F919" i="1"/>
  <c r="Q919" i="1" s="1"/>
  <c r="F1325" i="1"/>
  <c r="Q1325" i="1" s="1"/>
  <c r="F748" i="1"/>
  <c r="Q748" i="1" s="1"/>
  <c r="F580" i="1"/>
  <c r="Q580" i="1" s="1"/>
  <c r="F637" i="1"/>
  <c r="Q637" i="1" s="1"/>
  <c r="F663" i="1"/>
  <c r="Q663" i="1" s="1"/>
  <c r="F752" i="1"/>
  <c r="Q752" i="1" s="1"/>
  <c r="F520" i="1"/>
  <c r="Q520" i="1" s="1"/>
  <c r="F1153" i="1"/>
  <c r="Q1153" i="1" s="1"/>
  <c r="F1058" i="1"/>
  <c r="Q1058" i="1" s="1"/>
  <c r="F1206" i="1"/>
  <c r="Q1206" i="1" s="1"/>
  <c r="F1103" i="1"/>
  <c r="Q1103" i="1" s="1"/>
  <c r="F726" i="1"/>
  <c r="Q726" i="1" s="1"/>
  <c r="F632" i="1"/>
  <c r="Q632" i="1" s="1"/>
  <c r="F1043" i="1"/>
  <c r="Q1043" i="1" s="1"/>
  <c r="F711" i="1"/>
  <c r="Q711" i="1" s="1"/>
  <c r="F1076" i="1"/>
  <c r="Q1076" i="1" s="1"/>
  <c r="F1234" i="1"/>
  <c r="Q1234" i="1" s="1"/>
  <c r="F917" i="1"/>
  <c r="Q917" i="1" s="1"/>
  <c r="F1112" i="1"/>
  <c r="Q1112" i="1" s="1"/>
  <c r="F1362" i="1"/>
  <c r="Q1362" i="1" s="1"/>
  <c r="F608" i="1"/>
  <c r="Q608" i="1" s="1"/>
  <c r="F697" i="1"/>
  <c r="Q697" i="1" s="1"/>
  <c r="F622" i="1"/>
  <c r="Q622" i="1" s="1"/>
  <c r="F853" i="1"/>
  <c r="Q853" i="1" s="1"/>
  <c r="F730" i="1"/>
  <c r="Q730" i="1" s="1"/>
  <c r="F665" i="1"/>
  <c r="Q665" i="1" s="1"/>
  <c r="F1059" i="1"/>
  <c r="Q1059" i="1" s="1"/>
  <c r="F1300" i="1"/>
  <c r="Q1300" i="1" s="1"/>
  <c r="F918" i="1"/>
  <c r="Q918" i="1" s="1"/>
  <c r="F1311" i="1"/>
  <c r="Q1311" i="1" s="1"/>
  <c r="F965" i="1"/>
  <c r="Q965" i="1" s="1"/>
  <c r="F1271" i="1"/>
  <c r="Q1271" i="1" s="1"/>
  <c r="F573" i="1"/>
  <c r="Q573" i="1" s="1"/>
  <c r="F704" i="1"/>
  <c r="Q704" i="1" s="1"/>
  <c r="F1107" i="1"/>
  <c r="Q1107" i="1" s="1"/>
  <c r="F9" i="1"/>
  <c r="Q9" i="1" s="1"/>
  <c r="F1041" i="1"/>
  <c r="Q1041" i="1" s="1"/>
  <c r="F1247" i="1"/>
  <c r="Q1247" i="1" s="1"/>
  <c r="F703" i="1"/>
  <c r="Q703" i="1" s="1"/>
  <c r="F543" i="1"/>
  <c r="Q543" i="1" s="1"/>
  <c r="F1296" i="1"/>
  <c r="Q1296" i="1" s="1"/>
  <c r="F1115" i="1"/>
  <c r="Q1115" i="1" s="1"/>
  <c r="F1152" i="1"/>
  <c r="Q1152" i="1" s="1"/>
  <c r="F564" i="1"/>
  <c r="Q564" i="1" s="1"/>
  <c r="F990" i="1"/>
  <c r="Q990" i="1" s="1"/>
  <c r="F920" i="1"/>
  <c r="Q920" i="1" s="1"/>
  <c r="F1292" i="1"/>
  <c r="Q1292" i="1" s="1"/>
  <c r="F1151" i="1"/>
  <c r="Q1151" i="1" s="1"/>
  <c r="F832" i="1"/>
  <c r="Q832" i="1" s="1"/>
  <c r="F648" i="1"/>
  <c r="Q648" i="1" s="1"/>
  <c r="F603" i="1"/>
  <c r="Q603" i="1" s="1"/>
  <c r="F536" i="1"/>
  <c r="Q536" i="1" s="1"/>
  <c r="F816" i="1"/>
  <c r="Q816" i="1" s="1"/>
  <c r="F876" i="1"/>
  <c r="Q876" i="1" s="1"/>
  <c r="F713" i="1"/>
  <c r="Q713" i="1" s="1"/>
  <c r="F1344" i="1"/>
  <c r="Q1344" i="1" s="1"/>
  <c r="F1285" i="1"/>
  <c r="Q1285" i="1" s="1"/>
  <c r="F695" i="1"/>
  <c r="Q695" i="1" s="1"/>
  <c r="F1025" i="1"/>
  <c r="Q1025" i="1" s="1"/>
  <c r="F1037" i="1"/>
  <c r="Q1037" i="1" s="1"/>
  <c r="F1233" i="1"/>
  <c r="Q1233" i="1" s="1"/>
  <c r="F1006" i="1"/>
  <c r="Q1006" i="1" s="1"/>
  <c r="F1030" i="1"/>
  <c r="Q1030" i="1" s="1"/>
  <c r="F606" i="1"/>
  <c r="Q606" i="1" s="1"/>
  <c r="F830" i="1"/>
  <c r="Q830" i="1" s="1"/>
  <c r="F815" i="1"/>
  <c r="Q815" i="1" s="1"/>
  <c r="F1051" i="1"/>
  <c r="Q1051" i="1" s="1"/>
  <c r="F760" i="1"/>
  <c r="Q760" i="1" s="1"/>
  <c r="F728" i="1"/>
  <c r="Q728" i="1" s="1"/>
  <c r="F740" i="1"/>
  <c r="Q740" i="1" s="1"/>
  <c r="F29" i="1"/>
  <c r="Q29" i="1" s="1"/>
  <c r="F1212" i="1"/>
  <c r="Q1212" i="1" s="1"/>
  <c r="F900" i="1"/>
  <c r="Q900" i="1" s="1"/>
  <c r="F522" i="1"/>
  <c r="Q522" i="1" s="1"/>
  <c r="F683" i="1"/>
  <c r="Q683" i="1" s="1"/>
  <c r="F684" i="1"/>
  <c r="Q684" i="1" s="1"/>
  <c r="F887" i="1"/>
  <c r="Q887" i="1" s="1"/>
  <c r="F557" i="1"/>
  <c r="Q557" i="1" s="1"/>
  <c r="F672" i="1"/>
  <c r="Q672" i="1" s="1"/>
  <c r="F553" i="1"/>
  <c r="Q553" i="1" s="1"/>
  <c r="F737" i="1"/>
  <c r="Q737" i="1" s="1"/>
  <c r="F1126" i="1"/>
  <c r="Q1126" i="1" s="1"/>
  <c r="F559" i="1"/>
  <c r="Q559" i="1" s="1"/>
  <c r="F1136" i="1"/>
  <c r="Q1136" i="1" s="1"/>
  <c r="F532" i="1"/>
  <c r="Q532" i="1" s="1"/>
  <c r="F1086" i="1"/>
  <c r="Q1086" i="1" s="1"/>
  <c r="F1310" i="1"/>
  <c r="Q1310" i="1" s="1"/>
  <c r="F846" i="1"/>
  <c r="Q846" i="1" s="1"/>
  <c r="F43" i="1"/>
  <c r="Q43" i="1" s="1"/>
  <c r="F755" i="1"/>
  <c r="Q755" i="1" s="1"/>
  <c r="F1053" i="1"/>
  <c r="Q1053" i="1" s="1"/>
  <c r="F1274" i="1"/>
  <c r="Q1274" i="1" s="1"/>
  <c r="F556" i="1"/>
  <c r="Q556" i="1" s="1"/>
  <c r="F1098" i="1"/>
  <c r="Q1098" i="1" s="1"/>
  <c r="F1119" i="1"/>
  <c r="Q1119" i="1" s="1"/>
  <c r="F519" i="1"/>
  <c r="Q519" i="1" s="1"/>
  <c r="F1002" i="1"/>
  <c r="Q1002" i="1" s="1"/>
  <c r="F1327" i="1"/>
  <c r="Q1327" i="1" s="1"/>
  <c r="F935" i="1"/>
  <c r="Q935" i="1" s="1"/>
  <c r="F619" i="1"/>
  <c r="Q619" i="1" s="1"/>
  <c r="F1046" i="1"/>
  <c r="Q1046" i="1" s="1"/>
  <c r="F1267" i="1"/>
  <c r="Q1267" i="1" s="1"/>
  <c r="F535" i="1"/>
  <c r="Q535" i="1" s="1"/>
  <c r="F625" i="1"/>
  <c r="Q625" i="1" s="1"/>
  <c r="F992" i="1"/>
  <c r="Q992" i="1" s="1"/>
  <c r="F681" i="1"/>
  <c r="Q681" i="1" s="1"/>
  <c r="F600" i="1"/>
  <c r="Q600" i="1" s="1"/>
  <c r="F692" i="1"/>
  <c r="Q692" i="1" s="1"/>
  <c r="F1125" i="1"/>
  <c r="Q1125" i="1" s="1"/>
  <c r="F526" i="1"/>
  <c r="Q526" i="1" s="1"/>
  <c r="F1109" i="1"/>
  <c r="Q1109" i="1" s="1"/>
  <c r="F635" i="1"/>
  <c r="Q635" i="1" s="1"/>
  <c r="F966" i="1"/>
  <c r="Q966" i="1" s="1"/>
  <c r="F1263" i="1"/>
  <c r="Q1263" i="1" s="1"/>
  <c r="F1284" i="1"/>
  <c r="Q1284" i="1" s="1"/>
  <c r="F516" i="1"/>
  <c r="Q516" i="1" s="1"/>
  <c r="F1067" i="1"/>
  <c r="Q1067" i="1" s="1"/>
  <c r="F528" i="1"/>
  <c r="Q528" i="1" s="1"/>
  <c r="F664" i="1"/>
  <c r="Q664" i="1" s="1"/>
  <c r="F1304" i="1"/>
  <c r="Q1304" i="1" s="1"/>
  <c r="F961" i="1"/>
  <c r="Q961" i="1" s="1"/>
  <c r="F857" i="1"/>
  <c r="Q857" i="1" s="1"/>
  <c r="F804" i="1"/>
  <c r="Q804" i="1" s="1"/>
  <c r="F549" i="1"/>
  <c r="Q549" i="1" s="1"/>
  <c r="F626" i="1"/>
  <c r="Q626" i="1" s="1"/>
  <c r="F836" i="1"/>
  <c r="Q836" i="1" s="1"/>
  <c r="F858" i="1"/>
  <c r="Q858" i="1" s="1"/>
  <c r="F1170" i="1"/>
  <c r="Q1170" i="1" s="1"/>
  <c r="F1202" i="1"/>
  <c r="Q1202" i="1" s="1"/>
  <c r="F1219" i="1"/>
  <c r="Q1219" i="1" s="1"/>
  <c r="F829" i="1"/>
  <c r="Q829" i="1" s="1"/>
  <c r="F1091" i="1"/>
  <c r="Q1091" i="1" s="1"/>
  <c r="F638" i="1"/>
  <c r="Q638" i="1" s="1"/>
  <c r="F709" i="1"/>
  <c r="Q709" i="1" s="1"/>
  <c r="F831" i="1"/>
  <c r="Q831" i="1" s="1"/>
  <c r="F964" i="1"/>
  <c r="Q964" i="1" s="1"/>
  <c r="F1374" i="1"/>
  <c r="Q1374" i="1" s="1"/>
  <c r="F1077" i="1"/>
  <c r="Q1077" i="1" s="1"/>
  <c r="F1134" i="1"/>
  <c r="Q1134" i="1" s="1"/>
  <c r="F1018" i="1"/>
  <c r="Q1018" i="1" s="1"/>
  <c r="F1040" i="1"/>
  <c r="Q1040" i="1" s="1"/>
  <c r="F565" i="1"/>
  <c r="Q565" i="1" s="1"/>
  <c r="F621" i="1"/>
  <c r="Q621" i="1" s="1"/>
  <c r="F949" i="1"/>
  <c r="Q949" i="1" s="1"/>
  <c r="F1008" i="1"/>
  <c r="Q1008" i="1" s="1"/>
  <c r="F727" i="1"/>
  <c r="Q727" i="1" s="1"/>
  <c r="F754" i="1"/>
  <c r="Q754" i="1" s="1"/>
  <c r="F1073" i="1"/>
  <c r="Q1073" i="1" s="1"/>
  <c r="F1060" i="1"/>
  <c r="Q1060" i="1" s="1"/>
  <c r="F1168" i="1"/>
  <c r="Q1168" i="1" s="1"/>
  <c r="F572" i="1"/>
  <c r="Q572" i="1" s="1"/>
  <c r="F1221" i="1"/>
  <c r="Q1221" i="1" s="1"/>
  <c r="F1301" i="1"/>
  <c r="Q1301" i="1" s="1"/>
  <c r="F1286" i="1"/>
  <c r="Q1286" i="1" s="1"/>
  <c r="F842" i="1"/>
  <c r="Q842" i="1" s="1"/>
  <c r="F1011" i="1"/>
  <c r="Q1011" i="1" s="1"/>
  <c r="F923" i="1"/>
  <c r="Q923" i="1" s="1"/>
  <c r="F1243" i="1"/>
  <c r="Q1243" i="1" s="1"/>
  <c r="F1321" i="1"/>
  <c r="Q1321" i="1" s="1"/>
  <c r="F892" i="1"/>
  <c r="Q892" i="1" s="1"/>
  <c r="F977" i="1"/>
  <c r="Q977" i="1" s="1"/>
  <c r="F1173" i="1"/>
  <c r="Q1173" i="1" s="1"/>
  <c r="F1248" i="1"/>
  <c r="Q1248" i="1" s="1"/>
  <c r="F784" i="1"/>
  <c r="Q784" i="1" s="1"/>
  <c r="F1064" i="1"/>
  <c r="Q1064" i="1" s="1"/>
  <c r="F877" i="1"/>
  <c r="Q877" i="1" s="1"/>
  <c r="F41" i="1"/>
  <c r="Q41" i="1" s="1"/>
  <c r="F1222" i="1"/>
  <c r="Q1222" i="1" s="1"/>
  <c r="F1068" i="1"/>
  <c r="Q1068" i="1" s="1"/>
  <c r="F782" i="1"/>
  <c r="Q782" i="1" s="1"/>
  <c r="F1364" i="1"/>
  <c r="Q1364" i="1" s="1"/>
  <c r="F1188" i="1"/>
  <c r="Q1188" i="1" s="1"/>
  <c r="F513" i="1"/>
  <c r="Q513" i="1" s="1"/>
  <c r="F12" i="1"/>
  <c r="Q12" i="1" s="1"/>
  <c r="F1065" i="1"/>
  <c r="Q1065" i="1" s="1"/>
  <c r="F817" i="1"/>
  <c r="Q817" i="1" s="1"/>
  <c r="F1066" i="1"/>
  <c r="Q1066" i="1" s="1"/>
  <c r="F939" i="1"/>
  <c r="Q939" i="1" s="1"/>
  <c r="F636" i="1"/>
  <c r="Q636" i="1" s="1"/>
  <c r="F534" i="1"/>
  <c r="Q534" i="1" s="1"/>
  <c r="F881" i="1"/>
  <c r="Q881" i="1" s="1"/>
  <c r="F1213" i="1"/>
  <c r="Q1213" i="1" s="1"/>
  <c r="F1200" i="1"/>
  <c r="Q1200" i="1" s="1"/>
  <c r="F968" i="1"/>
  <c r="Q968" i="1" s="1"/>
  <c r="F985" i="1"/>
  <c r="Q985" i="1" s="1"/>
  <c r="F942" i="1"/>
  <c r="Q942" i="1" s="1"/>
  <c r="F1194" i="1"/>
  <c r="Q1194" i="1" s="1"/>
  <c r="F652" i="1"/>
  <c r="Q652" i="1" s="1"/>
  <c r="F601" i="1"/>
  <c r="Q601" i="1" s="1"/>
  <c r="F1054" i="1"/>
  <c r="Q1054" i="1" s="1"/>
  <c r="F856" i="1"/>
  <c r="Q856" i="1" s="1"/>
  <c r="F1118" i="1"/>
  <c r="Q1118" i="1" s="1"/>
  <c r="F843" i="1"/>
  <c r="Q843" i="1" s="1"/>
  <c r="F862" i="1"/>
  <c r="Q862" i="1" s="1"/>
  <c r="F1159" i="1"/>
  <c r="Q1159" i="1" s="1"/>
  <c r="F743" i="1"/>
  <c r="Q743" i="1" s="1"/>
  <c r="F868" i="1"/>
  <c r="Q868" i="1" s="1"/>
  <c r="F765" i="1"/>
  <c r="Q765" i="1" s="1"/>
  <c r="F759" i="1"/>
  <c r="Q759" i="1" s="1"/>
  <c r="F1308" i="1"/>
  <c r="Q1308" i="1" s="1"/>
  <c r="F712" i="1"/>
  <c r="Q712" i="1" s="1"/>
  <c r="F1282" i="1"/>
  <c r="Q1282" i="1" s="1"/>
  <c r="F643" i="1"/>
  <c r="Q643" i="1" s="1"/>
  <c r="F851" i="1"/>
  <c r="Q851" i="1" s="1"/>
  <c r="F7" i="1"/>
  <c r="Q7" i="1" s="1"/>
  <c r="F1218" i="1"/>
  <c r="Q1218" i="1" s="1"/>
  <c r="F1149" i="1"/>
  <c r="Q1149" i="1" s="1"/>
  <c r="F591" i="1"/>
  <c r="Q591" i="1" s="1"/>
  <c r="F979" i="1"/>
  <c r="Q979" i="1" s="1"/>
  <c r="F1357" i="1"/>
  <c r="Q1357" i="1" s="1"/>
  <c r="F1015" i="1"/>
  <c r="Q1015" i="1" s="1"/>
  <c r="F799" i="1"/>
  <c r="Q799" i="1" s="1"/>
  <c r="F810" i="1"/>
  <c r="Q810" i="1" s="1"/>
  <c r="F19" i="1"/>
  <c r="Q19" i="1" s="1"/>
  <c r="F617" i="1"/>
  <c r="Q617" i="1" s="1"/>
  <c r="F886" i="1"/>
  <c r="Q886" i="1" s="1"/>
  <c r="F46" i="1"/>
  <c r="Q46" i="1" s="1"/>
  <c r="F982" i="1"/>
  <c r="Q982" i="1" s="1"/>
  <c r="F568" i="1"/>
  <c r="Q568" i="1" s="1"/>
  <c r="F525" i="1"/>
  <c r="Q525" i="1" s="1"/>
  <c r="F1314" i="1"/>
  <c r="Q1314" i="1" s="1"/>
  <c r="F620" i="1"/>
  <c r="Q620" i="1" s="1"/>
  <c r="F1050" i="1"/>
  <c r="Q1050" i="1" s="1"/>
  <c r="F915" i="1"/>
  <c r="Q915" i="1" s="1"/>
  <c r="F612" i="1"/>
  <c r="Q612" i="1" s="1"/>
  <c r="F1017" i="1"/>
  <c r="Q1017" i="1" s="1"/>
  <c r="F1294" i="1"/>
  <c r="Q1294" i="1" s="1"/>
  <c r="F1210" i="1"/>
  <c r="Q1210" i="1" s="1"/>
  <c r="F924" i="1"/>
  <c r="Q924" i="1" s="1"/>
  <c r="F1189" i="1"/>
  <c r="Q1189" i="1" s="1"/>
  <c r="F807" i="1"/>
  <c r="Q807" i="1" s="1"/>
  <c r="F1161" i="1"/>
  <c r="Q1161" i="1" s="1"/>
  <c r="F1186" i="1"/>
  <c r="Q1186" i="1" s="1"/>
  <c r="F870" i="1"/>
  <c r="Q870" i="1" s="1"/>
  <c r="F560" i="1"/>
  <c r="Q560" i="1" s="1"/>
  <c r="F1360" i="1"/>
  <c r="Q1360" i="1" s="1"/>
  <c r="F699" i="1"/>
  <c r="Q699" i="1" s="1"/>
  <c r="F1307" i="1"/>
  <c r="Q1307" i="1" s="1"/>
  <c r="F852" i="1"/>
  <c r="Q852" i="1" s="1"/>
  <c r="F1130" i="1"/>
  <c r="Q1130" i="1" s="1"/>
  <c r="F902" i="1"/>
  <c r="Q902" i="1" s="1"/>
  <c r="F1232" i="1"/>
  <c r="Q1232" i="1" s="1"/>
  <c r="F983" i="1"/>
  <c r="Q983" i="1" s="1"/>
  <c r="F691" i="1"/>
  <c r="Q691" i="1" s="1"/>
  <c r="F744" i="1"/>
  <c r="Q744" i="1" s="1"/>
  <c r="F676" i="1"/>
  <c r="Q676" i="1" s="1"/>
  <c r="F706" i="1"/>
  <c r="Q706" i="1" s="1"/>
  <c r="F688" i="1"/>
  <c r="Q688" i="1" s="1"/>
  <c r="F1339" i="1"/>
  <c r="Q1339" i="1" s="1"/>
  <c r="F909" i="1"/>
  <c r="Q909" i="1" s="1"/>
  <c r="F1142" i="1"/>
  <c r="Q1142" i="1" s="1"/>
  <c r="F682" i="1"/>
  <c r="Q682" i="1" s="1"/>
  <c r="F1197" i="1"/>
  <c r="Q1197" i="1" s="1"/>
  <c r="F1199" i="1"/>
  <c r="Q1199" i="1" s="1"/>
  <c r="F1001" i="1"/>
  <c r="Q1001" i="1" s="1"/>
  <c r="F633" i="1"/>
  <c r="Q633" i="1" s="1"/>
  <c r="F657" i="1"/>
  <c r="Q657" i="1" s="1"/>
  <c r="F1203" i="1"/>
  <c r="Q1203" i="1" s="1"/>
  <c r="F589" i="1"/>
  <c r="Q589" i="1" s="1"/>
  <c r="F1182" i="1"/>
  <c r="Q1182" i="1" s="1"/>
  <c r="F1094" i="1"/>
  <c r="Q1094" i="1" s="1"/>
  <c r="F587" i="1"/>
  <c r="Q587" i="1" s="1"/>
  <c r="F879" i="1"/>
  <c r="Q879" i="1" s="1"/>
  <c r="F1361" i="1"/>
  <c r="Q1361" i="1" s="1"/>
  <c r="F1038" i="1"/>
  <c r="Q1038" i="1" s="1"/>
  <c r="F1264" i="1"/>
  <c r="Q1264" i="1" s="1"/>
  <c r="F1317" i="1"/>
  <c r="Q1317" i="1" s="1"/>
  <c r="F1139" i="1"/>
  <c r="Q1139" i="1" s="1"/>
  <c r="F545" i="1"/>
  <c r="Q545" i="1" s="1"/>
  <c r="F1309" i="1"/>
  <c r="Q1309" i="1" s="1"/>
  <c r="F1293" i="1"/>
  <c r="Q1293" i="1" s="1"/>
  <c r="F592" i="1"/>
  <c r="Q592" i="1" s="1"/>
  <c r="F946" i="1"/>
  <c r="Q946" i="1" s="1"/>
  <c r="F1117" i="1"/>
  <c r="Q1117" i="1" s="1"/>
  <c r="F1104" i="1"/>
  <c r="Q1104" i="1" s="1"/>
  <c r="F994" i="1"/>
  <c r="Q994" i="1" s="1"/>
  <c r="F986" i="1"/>
  <c r="Q986" i="1" s="1"/>
  <c r="F988" i="1"/>
  <c r="Q988" i="1" s="1"/>
  <c r="F793" i="1"/>
  <c r="Q793" i="1" s="1"/>
  <c r="F776" i="1"/>
  <c r="Q776" i="1" s="1"/>
  <c r="F1184" i="1"/>
  <c r="Q1184" i="1" s="1"/>
  <c r="F658" i="1"/>
  <c r="Q658" i="1" s="1"/>
  <c r="F925" i="1"/>
  <c r="Q925" i="1" s="1"/>
  <c r="F724" i="1"/>
  <c r="Q724" i="1" s="1"/>
  <c r="F1290" i="1"/>
  <c r="Q1290" i="1" s="1"/>
  <c r="F1289" i="1"/>
  <c r="Q1289" i="1" s="1"/>
  <c r="F38" i="1"/>
  <c r="Q38" i="1" s="1"/>
  <c r="F796" i="1"/>
  <c r="Q796" i="1" s="1"/>
  <c r="F1328" i="1"/>
  <c r="Q1328" i="1" s="1"/>
  <c r="F702" i="1"/>
  <c r="Q702" i="1" s="1"/>
  <c r="F1105" i="1"/>
  <c r="Q1105" i="1" s="1"/>
  <c r="F1108" i="1"/>
  <c r="Q1108" i="1" s="1"/>
  <c r="F1246" i="1"/>
  <c r="Q1246" i="1" s="1"/>
  <c r="F653" i="1"/>
  <c r="Q653" i="1" s="1"/>
  <c r="F1349" i="1"/>
  <c r="Q1349" i="1" s="1"/>
  <c r="F554" i="1"/>
  <c r="Q554" i="1" s="1"/>
  <c r="F645" i="1"/>
  <c r="Q645" i="1" s="1"/>
  <c r="F1055" i="1"/>
  <c r="Q1055" i="1" s="1"/>
  <c r="F947" i="1"/>
  <c r="Q947" i="1" s="1"/>
  <c r="F840" i="1"/>
  <c r="Q840" i="1" s="1"/>
  <c r="F922" i="1"/>
  <c r="Q922" i="1" s="1"/>
  <c r="F1319" i="1"/>
  <c r="Q1319" i="1" s="1"/>
  <c r="F1013" i="1"/>
  <c r="Q1013" i="1" s="1"/>
  <c r="F1056" i="1"/>
  <c r="Q1056" i="1" s="1"/>
  <c r="F597" i="1"/>
  <c r="Q597" i="1" s="1"/>
  <c r="F874" i="1"/>
  <c r="Q874" i="1" s="1"/>
  <c r="F1272" i="1"/>
  <c r="Q1272" i="1" s="1"/>
  <c r="F708" i="1"/>
  <c r="Q708" i="1" s="1"/>
  <c r="F644" i="1"/>
  <c r="Q644" i="1" s="1"/>
  <c r="F701" i="1"/>
  <c r="Q701" i="1" s="1"/>
  <c r="F1351" i="1"/>
  <c r="Q1351" i="1" s="1"/>
  <c r="F1365" i="1"/>
  <c r="Q1365" i="1" s="1"/>
  <c r="F813" i="1"/>
  <c r="Q813" i="1" s="1"/>
  <c r="F1299" i="1"/>
  <c r="Q1299" i="1" s="1"/>
  <c r="F656" i="1"/>
  <c r="Q656" i="1" s="1"/>
  <c r="F1144" i="1"/>
  <c r="Q1144" i="1" s="1"/>
  <c r="F586" i="1"/>
  <c r="Q586" i="1" s="1"/>
  <c r="F582" i="1"/>
  <c r="Q582" i="1" s="1"/>
  <c r="F690" i="1"/>
  <c r="Q690" i="1" s="1"/>
  <c r="F734" i="1"/>
  <c r="Q734" i="1" s="1"/>
  <c r="F812" i="1"/>
  <c r="Q812" i="1" s="1"/>
  <c r="F1266" i="1"/>
  <c r="Q1266" i="1" s="1"/>
  <c r="F826" i="1"/>
  <c r="Q826" i="1" s="1"/>
  <c r="F571" i="1"/>
  <c r="Q571" i="1" s="1"/>
  <c r="F1069" i="1"/>
  <c r="Q1069" i="1" s="1"/>
  <c r="F1093" i="1"/>
  <c r="Q1093" i="1" s="1"/>
  <c r="F772" i="1"/>
  <c r="Q772" i="1" s="1"/>
  <c r="F1061" i="1"/>
  <c r="Q1061" i="1" s="1"/>
  <c r="F1049" i="1"/>
  <c r="Q1049" i="1" s="1"/>
  <c r="F679" i="1"/>
  <c r="Q679" i="1" s="1"/>
  <c r="F651" i="1"/>
  <c r="Q651" i="1" s="1"/>
  <c r="F861" i="1"/>
  <c r="Q861" i="1" s="1"/>
  <c r="F1158" i="1"/>
  <c r="Q1158" i="1" s="1"/>
  <c r="F655" i="1"/>
  <c r="Q655" i="1" s="1"/>
  <c r="F1120" i="1"/>
  <c r="Q1120" i="1" s="1"/>
  <c r="F639" i="1"/>
  <c r="Q639" i="1" s="1"/>
  <c r="F745" i="1"/>
  <c r="Q745" i="1" s="1"/>
  <c r="F937" i="1"/>
  <c r="Q937" i="1" s="1"/>
  <c r="F613" i="1"/>
  <c r="Q613" i="1" s="1"/>
  <c r="F792" i="1"/>
  <c r="Q792" i="1" s="1"/>
  <c r="F1164" i="1"/>
  <c r="Q1164" i="1" s="1"/>
  <c r="F1075" i="1"/>
  <c r="Q1075" i="1" s="1"/>
  <c r="F671" i="1"/>
  <c r="Q671" i="1" s="1"/>
  <c r="F953" i="1"/>
  <c r="Q953" i="1" s="1"/>
  <c r="F921" i="1"/>
  <c r="Q921" i="1" s="1"/>
  <c r="F687" i="1"/>
  <c r="Q687" i="1" s="1"/>
  <c r="F562" i="1"/>
  <c r="Q562" i="1" s="1"/>
  <c r="F1143" i="1"/>
  <c r="Q1143" i="1" s="1"/>
  <c r="F780" i="1"/>
  <c r="Q780" i="1" s="1"/>
  <c r="F1256" i="1"/>
  <c r="Q1256" i="1" s="1"/>
  <c r="F735" i="1"/>
  <c r="Q735" i="1" s="1"/>
  <c r="F707" i="1"/>
  <c r="Q707" i="1" s="1"/>
  <c r="F1195" i="1"/>
  <c r="Q1195" i="1" s="1"/>
  <c r="F1371" i="1"/>
  <c r="Q1371" i="1" s="1"/>
  <c r="F1148" i="1"/>
  <c r="Q1148" i="1" s="1"/>
  <c r="F1358" i="1"/>
  <c r="Q1358" i="1" s="1"/>
  <c r="F1162" i="1"/>
  <c r="Q1162" i="1" s="1"/>
  <c r="F720" i="1"/>
  <c r="Q720" i="1" s="1"/>
  <c r="F1235" i="1"/>
  <c r="Q1235" i="1" s="1"/>
  <c r="F1092" i="1"/>
  <c r="Q1092" i="1" s="1"/>
  <c r="F1236" i="1"/>
  <c r="Q1236" i="1" s="1"/>
  <c r="F1166" i="1"/>
  <c r="Q1166" i="1" s="1"/>
  <c r="F694" i="1"/>
  <c r="Q694" i="1" s="1"/>
  <c r="F524" i="1"/>
  <c r="Q524" i="1" s="1"/>
  <c r="F975" i="1"/>
  <c r="Q975" i="1" s="1"/>
  <c r="F928" i="1"/>
  <c r="Q928" i="1" s="1"/>
  <c r="F666" i="1"/>
  <c r="Q666" i="1" s="1"/>
  <c r="F775" i="1"/>
  <c r="Q775" i="1" s="1"/>
  <c r="F1122" i="1"/>
  <c r="Q1122" i="1" s="1"/>
  <c r="F997" i="1"/>
  <c r="Q997" i="1" s="1"/>
  <c r="F824" i="1"/>
  <c r="Q824" i="1" s="1"/>
  <c r="F14" i="1"/>
  <c r="Q14" i="1" s="1"/>
  <c r="F1341" i="1"/>
  <c r="Q1341" i="1" s="1"/>
  <c r="F781" i="1"/>
  <c r="Q781" i="1" s="1"/>
  <c r="F801" i="1"/>
  <c r="Q801" i="1" s="1"/>
  <c r="F31" i="1"/>
  <c r="Q31" i="1" s="1"/>
  <c r="F1081" i="1"/>
  <c r="Q1081" i="1" s="1"/>
  <c r="F10" i="1"/>
  <c r="Q10" i="1" s="1"/>
  <c r="F1072" i="1"/>
  <c r="Q1072" i="1" s="1"/>
  <c r="F578" i="1"/>
  <c r="Q578" i="1" s="1"/>
  <c r="F1160" i="1"/>
  <c r="Q1160" i="1" s="1"/>
  <c r="F1342" i="1"/>
  <c r="Q1342" i="1" s="1"/>
  <c r="F955" i="1"/>
  <c r="Q955" i="1" s="1"/>
  <c r="F1305" i="1"/>
  <c r="Q1305" i="1" s="1"/>
  <c r="F1141" i="1"/>
  <c r="Q1141" i="1" s="1"/>
  <c r="F558" i="1"/>
  <c r="Q558" i="1" s="1"/>
  <c r="F1252" i="1"/>
  <c r="Q1252" i="1" s="1"/>
  <c r="F49" i="1"/>
  <c r="Q49" i="1" s="1"/>
  <c r="F593" i="1"/>
  <c r="Q593" i="1" s="1"/>
  <c r="F896" i="1"/>
  <c r="Q896" i="1" s="1"/>
  <c r="F530" i="1"/>
  <c r="Q530" i="1" s="1"/>
  <c r="F1165" i="1"/>
  <c r="Q1165" i="1" s="1"/>
  <c r="F1111" i="1"/>
  <c r="Q1111" i="1" s="1"/>
  <c r="F1169" i="1"/>
  <c r="Q1169" i="1" s="1"/>
  <c r="F1269" i="1"/>
  <c r="Q1269" i="1" s="1"/>
  <c r="F1095" i="1"/>
  <c r="Q1095" i="1" s="1"/>
  <c r="F599" i="1"/>
  <c r="Q599" i="1" s="1"/>
  <c r="F859" i="1"/>
  <c r="Q859" i="1" s="1"/>
  <c r="F551" i="1"/>
  <c r="Q551" i="1" s="1"/>
  <c r="F1154" i="1"/>
  <c r="Q1154" i="1" s="1"/>
  <c r="F1355" i="1"/>
  <c r="Q1355" i="1" s="1"/>
  <c r="F1303" i="1"/>
  <c r="Q1303" i="1" s="1"/>
  <c r="F739" i="1"/>
  <c r="Q739" i="1" s="1"/>
  <c r="F763" i="1"/>
  <c r="Q763" i="1" s="1"/>
  <c r="F761" i="1"/>
  <c r="Q761" i="1" s="1"/>
  <c r="F581" i="1"/>
  <c r="Q581" i="1" s="1"/>
  <c r="F1116" i="1"/>
  <c r="Q1116" i="1" s="1"/>
  <c r="F1204" i="1"/>
  <c r="Q1204" i="1" s="1"/>
  <c r="F1312" i="1"/>
  <c r="Q1312" i="1" s="1"/>
  <c r="F1129" i="1"/>
  <c r="Q1129" i="1" s="1"/>
  <c r="F1026" i="1"/>
  <c r="Q1026" i="1" s="1"/>
  <c r="F1262" i="1"/>
  <c r="Q1262" i="1" s="1"/>
  <c r="F654" i="1"/>
  <c r="Q654" i="1" s="1"/>
  <c r="F952" i="1"/>
  <c r="Q952" i="1" s="1"/>
  <c r="F834" i="1"/>
  <c r="Q834" i="1" s="1"/>
  <c r="F914" i="1"/>
  <c r="Q914" i="1" s="1"/>
  <c r="F756" i="1"/>
  <c r="Q756" i="1" s="1"/>
  <c r="F1373" i="1"/>
  <c r="Q1373" i="1" s="1"/>
  <c r="F539" i="1"/>
  <c r="Q539" i="1" s="1"/>
  <c r="F550" i="1"/>
  <c r="Q550" i="1" s="1"/>
  <c r="F980" i="1"/>
  <c r="Q980" i="1" s="1"/>
  <c r="F934" i="1"/>
  <c r="Q934" i="1" s="1"/>
  <c r="F996" i="1"/>
  <c r="Q996" i="1" s="1"/>
  <c r="F1369" i="1"/>
  <c r="Q1369" i="1" s="1"/>
  <c r="F889" i="1"/>
  <c r="Q889" i="1" s="1"/>
  <c r="F891" i="1"/>
  <c r="Q891" i="1" s="1"/>
  <c r="F1045" i="1"/>
  <c r="Q1045" i="1" s="1"/>
  <c r="F789" i="1"/>
  <c r="Q789" i="1" s="1"/>
  <c r="F1150" i="1"/>
  <c r="Q1150" i="1" s="1"/>
  <c r="F885" i="1"/>
  <c r="Q885" i="1" s="1"/>
  <c r="F1226" i="1"/>
  <c r="Q1226" i="1" s="1"/>
  <c r="F956" i="1"/>
  <c r="Q956" i="1" s="1"/>
  <c r="F570" i="1"/>
  <c r="Q570" i="1" s="1"/>
  <c r="F541" i="1"/>
  <c r="Q541" i="1" s="1"/>
  <c r="F865" i="1"/>
  <c r="Q865" i="1" s="1"/>
  <c r="F1084" i="1"/>
  <c r="Q1084" i="1" s="1"/>
  <c r="F40" i="1"/>
  <c r="Q40" i="1" s="1"/>
  <c r="F732" i="1"/>
  <c r="Q732" i="1" s="1"/>
  <c r="F882" i="1"/>
  <c r="Q882" i="1" s="1"/>
  <c r="F8" i="1"/>
  <c r="Q8" i="1" s="1"/>
  <c r="F773" i="1"/>
  <c r="Q773" i="1" s="1"/>
  <c r="F1157" i="1"/>
  <c r="Q1157" i="1" s="1"/>
  <c r="F678" i="1"/>
  <c r="Q678" i="1" s="1"/>
  <c r="F1239" i="1"/>
  <c r="Q1239" i="1" s="1"/>
  <c r="F827" i="1"/>
  <c r="Q827" i="1" s="1"/>
  <c r="F805" i="1"/>
  <c r="Q805" i="1" s="1"/>
  <c r="F785" i="1"/>
  <c r="Q785" i="1" s="1"/>
  <c r="F750" i="1"/>
  <c r="Q750" i="1" s="1"/>
  <c r="F659" i="1"/>
  <c r="Q659" i="1" s="1"/>
  <c r="F1225" i="1"/>
  <c r="Q1225" i="1" s="1"/>
  <c r="F945" i="1"/>
  <c r="Q945" i="1" s="1"/>
  <c r="F803" i="1"/>
  <c r="Q803" i="1" s="1"/>
  <c r="F1089" i="1"/>
  <c r="Q1089" i="1" s="1"/>
  <c r="F786" i="1"/>
  <c r="Q786" i="1" s="1"/>
  <c r="F42" i="1"/>
  <c r="Q42" i="1" s="1"/>
  <c r="F1185" i="1"/>
  <c r="Q1185" i="1" s="1"/>
  <c r="F878" i="1"/>
  <c r="Q878" i="1" s="1"/>
  <c r="F1087" i="1"/>
  <c r="Q1087" i="1" s="1"/>
  <c r="F1245" i="1"/>
  <c r="Q1245" i="1" s="1"/>
  <c r="F871" i="1"/>
  <c r="Q871" i="1" s="1"/>
  <c r="F1191" i="1"/>
  <c r="Q1191" i="1" s="1"/>
  <c r="F1036" i="1"/>
  <c r="Q1036" i="1" s="1"/>
  <c r="F788" i="1"/>
  <c r="Q788" i="1" s="1"/>
  <c r="F970" i="1"/>
  <c r="Q970" i="1" s="1"/>
  <c r="F880" i="1"/>
  <c r="Q880" i="1" s="1"/>
  <c r="F1241" i="1"/>
  <c r="Q1241" i="1" s="1"/>
  <c r="F1147" i="1"/>
  <c r="Q1147" i="1" s="1"/>
  <c r="F978" i="1"/>
  <c r="Q978" i="1" s="1"/>
  <c r="F27" i="1"/>
  <c r="Q27" i="1" s="1"/>
  <c r="F962" i="1"/>
  <c r="Q962" i="1" s="1"/>
  <c r="F574" i="1"/>
  <c r="Q574" i="1" s="1"/>
  <c r="F533" i="1"/>
  <c r="Q533" i="1" s="1"/>
  <c r="F18" i="1"/>
  <c r="Q18" i="1" s="1"/>
  <c r="F913" i="1"/>
  <c r="Q913" i="1" s="1"/>
  <c r="F777" i="1"/>
  <c r="Q777" i="1" s="1"/>
  <c r="F899" i="1"/>
  <c r="Q899" i="1" s="1"/>
  <c r="F1359" i="1"/>
  <c r="Q1359" i="1" s="1"/>
  <c r="F5" i="1"/>
  <c r="Q5" i="1" s="1"/>
  <c r="F1261" i="1"/>
  <c r="Q1261" i="1" s="1"/>
  <c r="F576" i="1"/>
  <c r="Q576" i="1" s="1"/>
  <c r="F1337" i="1"/>
  <c r="Q1337" i="1" s="1"/>
  <c r="F715" i="1"/>
  <c r="Q715" i="1" s="1"/>
  <c r="F21" i="1"/>
  <c r="Q21" i="1" s="1"/>
  <c r="F1034" i="1"/>
  <c r="Q1034" i="1" s="1"/>
  <c r="F1171" i="1"/>
  <c r="Q1171" i="1" s="1"/>
  <c r="F1354" i="1"/>
  <c r="Q1354" i="1" s="1"/>
  <c r="F607" i="1"/>
  <c r="Q607" i="1" s="1"/>
  <c r="F809" i="1"/>
  <c r="Q809" i="1" s="1"/>
  <c r="F1005" i="1"/>
  <c r="Q1005" i="1" s="1"/>
  <c r="F731" i="1"/>
  <c r="Q731" i="1" s="1"/>
  <c r="F910" i="1"/>
  <c r="Q910" i="1" s="1"/>
  <c r="F729" i="1"/>
  <c r="Q729" i="1" s="1"/>
  <c r="F974" i="1"/>
  <c r="Q974" i="1" s="1"/>
  <c r="F563" i="1"/>
  <c r="Q563" i="1" s="1"/>
  <c r="F904" i="1"/>
  <c r="Q904" i="1" s="1"/>
  <c r="F602" i="1"/>
  <c r="Q602" i="1" s="1"/>
  <c r="F1281" i="1"/>
  <c r="Q1281" i="1" s="1"/>
  <c r="F1228" i="1"/>
  <c r="Q1228" i="1" s="1"/>
  <c r="F1027" i="1"/>
  <c r="Q1027" i="1" s="1"/>
  <c r="F1368" i="1"/>
  <c r="Q1368" i="1" s="1"/>
  <c r="F751" i="1"/>
  <c r="Q751" i="1" s="1"/>
  <c r="F1270" i="1"/>
  <c r="Q1270" i="1" s="1"/>
  <c r="F1231" i="1"/>
  <c r="Q1231" i="1" s="1"/>
  <c r="F1177" i="1"/>
  <c r="Q1177" i="1" s="1"/>
  <c r="F864" i="1"/>
  <c r="Q864" i="1" s="1"/>
  <c r="F24" i="1"/>
  <c r="Q24" i="1" s="1"/>
  <c r="F933" i="1"/>
  <c r="Q933" i="1" s="1"/>
  <c r="F798" i="1"/>
  <c r="Q798" i="1" s="1"/>
  <c r="F722" i="1"/>
  <c r="Q722" i="1" s="1"/>
  <c r="F718" i="1"/>
  <c r="Q718" i="1" s="1"/>
  <c r="F1192" i="1"/>
  <c r="Q1192" i="1" s="1"/>
  <c r="F769" i="1"/>
  <c r="Q769" i="1" s="1"/>
  <c r="F1102" i="1"/>
  <c r="Q1102" i="1" s="1"/>
  <c r="F1132" i="1"/>
  <c r="Q1132" i="1" s="1"/>
  <c r="F705" i="1"/>
  <c r="Q705" i="1" s="1"/>
  <c r="F1187" i="1"/>
  <c r="Q1187" i="1" s="1"/>
  <c r="F794" i="1"/>
  <c r="Q794" i="1" s="1"/>
  <c r="F995" i="1"/>
  <c r="Q995" i="1" s="1"/>
  <c r="F696" i="1"/>
  <c r="Q696" i="1" s="1"/>
  <c r="F661" i="1"/>
  <c r="Q661" i="1" s="1"/>
  <c r="F814" i="1"/>
  <c r="Q814" i="1" s="1"/>
  <c r="F911" i="1"/>
  <c r="Q911" i="1" s="1"/>
  <c r="F577" i="1"/>
  <c r="Q577" i="1" s="1"/>
  <c r="F795" i="1"/>
  <c r="Q795" i="1" s="1"/>
  <c r="F575" i="1"/>
  <c r="Q575" i="1" s="1"/>
  <c r="F1146" i="1"/>
  <c r="Q1146" i="1" s="1"/>
  <c r="F614" i="1"/>
  <c r="Q614" i="1" s="1"/>
  <c r="F1320" i="1"/>
  <c r="Q1320" i="1" s="1"/>
  <c r="F1350" i="1"/>
  <c r="Q1350" i="1" s="1"/>
  <c r="F37" i="1"/>
  <c r="Q37" i="1" s="1"/>
  <c r="F926" i="1"/>
  <c r="Q926" i="1" s="1"/>
  <c r="F969" i="1"/>
  <c r="Q969" i="1" s="1"/>
  <c r="F1242" i="1"/>
  <c r="Q1242" i="1" s="1"/>
  <c r="F518" i="1"/>
  <c r="Q518" i="1" s="1"/>
  <c r="F841" i="1"/>
  <c r="Q841" i="1" s="1"/>
  <c r="F984" i="1"/>
  <c r="Q984" i="1" s="1"/>
  <c r="F943" i="1"/>
  <c r="Q943" i="1" s="1"/>
  <c r="F596" i="1"/>
  <c r="Q596" i="1" s="1"/>
  <c r="F1363" i="1"/>
  <c r="Q1363" i="1" s="1"/>
  <c r="F1114" i="1"/>
  <c r="Q1114" i="1" s="1"/>
  <c r="F1253" i="1"/>
  <c r="Q1253" i="1" s="1"/>
  <c r="F521" i="1"/>
  <c r="Q521" i="1" s="1"/>
  <c r="F610" i="1"/>
  <c r="Q610" i="1" s="1"/>
  <c r="F875" i="1"/>
  <c r="Q875" i="1" s="1"/>
  <c r="F1370" i="1"/>
  <c r="Q1370" i="1" s="1"/>
  <c r="F693" i="1"/>
  <c r="Q693" i="1" s="1"/>
  <c r="F1265" i="1"/>
  <c r="Q1265" i="1" s="1"/>
  <c r="F710" i="1"/>
  <c r="Q710" i="1" s="1"/>
  <c r="F1230" i="1"/>
  <c r="Q1230" i="1" s="1"/>
  <c r="F1090" i="1"/>
  <c r="Q1090" i="1" s="1"/>
  <c r="F1332" i="1"/>
  <c r="Q1332" i="1" s="1"/>
  <c r="F650" i="1"/>
  <c r="Q650" i="1" s="1"/>
  <c r="F1133" i="1"/>
  <c r="Q1133" i="1" s="1"/>
  <c r="F1334" i="1"/>
  <c r="Q1334" i="1" s="1"/>
  <c r="F584" i="1"/>
  <c r="Q584" i="1" s="1"/>
  <c r="F1268" i="1"/>
  <c r="Q1268" i="1" s="1"/>
  <c r="F32" i="1"/>
  <c r="Q32" i="1" s="1"/>
  <c r="F20" i="1"/>
  <c r="Q20" i="1" s="1"/>
  <c r="F903" i="1"/>
  <c r="Q903" i="1" s="1"/>
  <c r="F26" i="1"/>
  <c r="Q26" i="1" s="1"/>
  <c r="F1156" i="1"/>
  <c r="Q1156" i="1" s="1"/>
  <c r="F1110" i="1"/>
  <c r="Q1110" i="1" s="1"/>
  <c r="F1353" i="1"/>
  <c r="Q1353" i="1" s="1"/>
  <c r="F894" i="1"/>
  <c r="Q894" i="1" s="1"/>
  <c r="F542" i="1"/>
  <c r="Q542" i="1" s="1"/>
  <c r="F725" i="1"/>
  <c r="Q725" i="1" s="1"/>
  <c r="F1080" i="1"/>
  <c r="Q1080" i="1" s="1"/>
  <c r="F764" i="1"/>
  <c r="Q764" i="1" s="1"/>
  <c r="F1131" i="1"/>
  <c r="Q1131" i="1" s="1"/>
  <c r="F1021" i="1"/>
  <c r="Q1021" i="1" s="1"/>
  <c r="F822" i="1"/>
  <c r="Q822" i="1" s="1"/>
  <c r="F546" i="1"/>
  <c r="Q546" i="1" s="1"/>
  <c r="F1223" i="1"/>
  <c r="Q1223" i="1" s="1"/>
  <c r="F583" i="1"/>
  <c r="Q583" i="1" s="1"/>
  <c r="F640" i="1"/>
  <c r="Q640" i="1" s="1"/>
  <c r="F527" i="1"/>
  <c r="Q527" i="1" s="1"/>
  <c r="F1097" i="1"/>
  <c r="Q1097" i="1" s="1"/>
  <c r="F1345" i="1"/>
  <c r="Q1345" i="1" s="1"/>
  <c r="F802" i="1"/>
  <c r="Q802" i="1" s="1"/>
  <c r="F825" i="1"/>
  <c r="Q825" i="1" s="1"/>
  <c r="F998" i="1"/>
  <c r="Q998" i="1" s="1"/>
  <c r="F561" i="1"/>
  <c r="Q561" i="1" s="1"/>
  <c r="F680" i="1"/>
  <c r="Q680" i="1" s="1"/>
  <c r="F800" i="1"/>
  <c r="Q800" i="1" s="1"/>
  <c r="F999" i="1"/>
  <c r="Q999" i="1" s="1"/>
  <c r="F1004" i="1"/>
  <c r="Q1004" i="1" s="1"/>
  <c r="F762" i="1"/>
  <c r="Q762" i="1" s="1"/>
  <c r="F1336" i="1"/>
  <c r="Q1336" i="1" s="1"/>
  <c r="F771" i="1"/>
  <c r="Q771" i="1" s="1"/>
  <c r="F890" i="1"/>
  <c r="Q890" i="1" s="1"/>
  <c r="F1257" i="1"/>
  <c r="Q1257" i="1" s="1"/>
  <c r="F515" i="1"/>
  <c r="Q515" i="1" s="1"/>
  <c r="F821" i="1"/>
  <c r="Q821" i="1" s="1"/>
  <c r="F538" i="1"/>
  <c r="Q538" i="1" s="1"/>
  <c r="F25" i="1"/>
  <c r="Q25" i="1" s="1"/>
  <c r="F972" i="1"/>
  <c r="Q972" i="1" s="1"/>
  <c r="F1313" i="1"/>
  <c r="Q1313" i="1" s="1"/>
  <c r="F1348" i="1"/>
  <c r="Q1348" i="1" s="1"/>
  <c r="F797" i="1"/>
  <c r="Q797" i="1" s="1"/>
  <c r="F941" i="1"/>
  <c r="Q941" i="1" s="1"/>
  <c r="F1078" i="1"/>
  <c r="Q1078" i="1" s="1"/>
  <c r="F757" i="1"/>
  <c r="Q757" i="1" s="1"/>
  <c r="F721" i="1"/>
  <c r="Q721" i="1" s="1"/>
  <c r="F1335" i="1"/>
  <c r="Q1335" i="1" s="1"/>
  <c r="F1035" i="1"/>
  <c r="Q1035" i="1" s="1"/>
  <c r="F1124" i="1"/>
  <c r="Q1124" i="1" s="1"/>
  <c r="F723" i="1"/>
  <c r="Q723" i="1" s="1"/>
  <c r="F1070" i="1"/>
  <c r="Q1070" i="1" s="1"/>
  <c r="F1331" i="1"/>
  <c r="Q1331" i="1" s="1"/>
  <c r="F716" i="1"/>
  <c r="Q716" i="1" s="1"/>
  <c r="F779" i="1"/>
  <c r="Q779" i="1" s="1"/>
  <c r="F767" i="1"/>
  <c r="Q767" i="1" s="1"/>
  <c r="F685" i="1"/>
  <c r="Q685" i="1" s="1"/>
  <c r="F1088" i="1"/>
  <c r="Q1088" i="1" s="1"/>
  <c r="F991" i="1"/>
  <c r="Q991" i="1" s="1"/>
  <c r="F1330" i="1"/>
  <c r="Q1330" i="1" s="1"/>
  <c r="F929" i="1"/>
  <c r="Q929" i="1" s="1"/>
  <c r="F1172" i="1"/>
  <c r="Q1172" i="1" s="1"/>
  <c r="F806" i="1"/>
  <c r="Q806" i="1" s="1"/>
  <c r="F854" i="1"/>
  <c r="Q854" i="1" s="1"/>
  <c r="F1318" i="1"/>
  <c r="Q1318" i="1" s="1"/>
  <c r="F555" i="1"/>
  <c r="Q555" i="1" s="1"/>
  <c r="F1023" i="1"/>
  <c r="Q1023" i="1" s="1"/>
  <c r="F719" i="1"/>
  <c r="Q719" i="1" s="1"/>
  <c r="F1279" i="1"/>
  <c r="Q1279" i="1" s="1"/>
  <c r="F1238" i="1"/>
  <c r="Q1238" i="1" s="1"/>
  <c r="F616" i="1"/>
  <c r="Q616" i="1" s="1"/>
  <c r="F1176" i="1"/>
  <c r="Q1176" i="1" s="1"/>
  <c r="F1198" i="1"/>
  <c r="Q1198" i="1" s="1"/>
  <c r="F714" i="1"/>
  <c r="Q714" i="1" s="1"/>
  <c r="F1273" i="1"/>
  <c r="Q1273" i="1" s="1"/>
  <c r="F1016" i="1"/>
  <c r="Q1016" i="1" s="1"/>
  <c r="F48" i="1"/>
  <c r="Q48" i="1" s="1"/>
  <c r="F907" i="1"/>
  <c r="Q907" i="1" s="1"/>
  <c r="F689" i="1"/>
  <c r="Q689" i="1" s="1"/>
  <c r="F1009" i="1"/>
  <c r="Q1009" i="1" s="1"/>
  <c r="F753" i="1"/>
  <c r="Q753" i="1" s="1"/>
  <c r="F604" i="1"/>
  <c r="Q604" i="1" s="1"/>
  <c r="F1057" i="1"/>
  <c r="Q1057" i="1" s="1"/>
  <c r="F22" i="1"/>
  <c r="Q22" i="1" s="1"/>
  <c r="F627" i="1"/>
  <c r="Q627" i="1" s="1"/>
  <c r="F960" i="1"/>
  <c r="Q960" i="1" s="1"/>
  <c r="F1193" i="1"/>
  <c r="Q1193" i="1" s="1"/>
  <c r="F629" i="1"/>
  <c r="Q629" i="1" s="1"/>
  <c r="F818" i="1"/>
  <c r="Q818" i="1" s="1"/>
  <c r="F1208" i="1"/>
  <c r="Q1208" i="1" s="1"/>
  <c r="F845" i="1"/>
  <c r="Q845" i="1" s="1"/>
  <c r="F1052" i="1"/>
  <c r="Q1052" i="1" s="1"/>
  <c r="F595" i="1"/>
  <c r="Q595" i="1" s="1"/>
  <c r="F700" i="1"/>
  <c r="Q700" i="1" s="1"/>
  <c r="F670" i="1"/>
  <c r="Q670" i="1" s="1"/>
  <c r="F630" i="1"/>
  <c r="Q630" i="1" s="1"/>
  <c r="F579" i="1"/>
  <c r="Q579" i="1" s="1"/>
  <c r="F1100" i="1"/>
  <c r="Q1100" i="1" s="1"/>
  <c r="F1288" i="1"/>
  <c r="Q1288" i="1" s="1"/>
  <c r="F971" i="1"/>
  <c r="Q971" i="1" s="1"/>
  <c r="F1316" i="1"/>
  <c r="Q1316" i="1" s="1"/>
  <c r="F1099" i="1"/>
  <c r="Q1099" i="1" s="1"/>
  <c r="F944" i="1"/>
  <c r="Q944" i="1" s="1"/>
  <c r="F523" i="1"/>
  <c r="Q523" i="1" s="1"/>
  <c r="F747" i="1"/>
  <c r="Q747" i="1" s="1"/>
  <c r="F940" i="1"/>
  <c r="Q940" i="1" s="1"/>
  <c r="F869" i="1"/>
  <c r="Q869" i="1" s="1"/>
  <c r="F963" i="1"/>
  <c r="Q963" i="1" s="1"/>
  <c r="F1224" i="1"/>
  <c r="Q1224" i="1" s="1"/>
  <c r="F1085" i="1"/>
  <c r="Q1085" i="1" s="1"/>
  <c r="F1032" i="1"/>
  <c r="Q1032" i="1" s="1"/>
  <c r="F17" i="1"/>
  <c r="Q17" i="1" s="1"/>
  <c r="F1255" i="1"/>
  <c r="Q1255" i="1" s="1"/>
  <c r="F1128" i="1"/>
  <c r="Q1128" i="1" s="1"/>
  <c r="F895" i="1"/>
  <c r="Q895" i="1" s="1"/>
  <c r="F647" i="1"/>
  <c r="Q647" i="1" s="1"/>
  <c r="F634" i="1"/>
  <c r="Q634" i="1" s="1"/>
  <c r="F1315" i="1"/>
  <c r="Q1315" i="1" s="1"/>
  <c r="F36" i="1"/>
  <c r="Q36" i="1" s="1"/>
  <c r="F1044" i="1"/>
  <c r="Q1044" i="1" s="1"/>
  <c r="F1259" i="1"/>
  <c r="Q1259" i="1" s="1"/>
  <c r="F1340" i="1"/>
  <c r="Q1340" i="1" s="1"/>
  <c r="F863" i="1"/>
  <c r="Q863" i="1" s="1"/>
  <c r="F717" i="1"/>
  <c r="Q717" i="1" s="1"/>
  <c r="F628" i="1"/>
  <c r="Q628" i="1" s="1"/>
  <c r="F1145" i="1"/>
  <c r="Q1145" i="1" s="1"/>
  <c r="F34" i="1"/>
  <c r="Q34" i="1" s="1"/>
  <c r="F1205" i="1"/>
  <c r="Q1205" i="1" s="1"/>
  <c r="F872" i="1"/>
  <c r="Q872" i="1" s="1"/>
  <c r="F901" i="1"/>
  <c r="Q901" i="1" s="1"/>
  <c r="F1155" i="1"/>
  <c r="Q1155" i="1" s="1"/>
  <c r="F675" i="1"/>
  <c r="Q675" i="1" s="1"/>
  <c r="F1180" i="1"/>
  <c r="Q1180" i="1" s="1"/>
  <c r="F932" i="1"/>
  <c r="Q932" i="1" s="1"/>
  <c r="F1237" i="1"/>
  <c r="Q1237" i="1" s="1"/>
  <c r="F618" i="1"/>
  <c r="Q618" i="1" s="1"/>
  <c r="F1127" i="1"/>
  <c r="Q1127" i="1" s="1"/>
  <c r="F808" i="1"/>
  <c r="Q808" i="1" s="1"/>
  <c r="F967" i="1"/>
  <c r="Q967" i="1" s="1"/>
  <c r="F1323" i="1"/>
  <c r="Q1323" i="1" s="1"/>
  <c r="F609" i="1"/>
  <c r="Q609" i="1" s="1"/>
  <c r="F833" i="1"/>
  <c r="Q833" i="1" s="1"/>
  <c r="F1287" i="1"/>
  <c r="Q1287" i="1" s="1"/>
  <c r="F768" i="1"/>
  <c r="Q768" i="1" s="1"/>
  <c r="F1372" i="1"/>
  <c r="Q1372" i="1" s="1"/>
  <c r="F662" i="1"/>
  <c r="Q662" i="1" s="1"/>
  <c r="F1278" i="1"/>
  <c r="Q1278" i="1" s="1"/>
  <c r="F783" i="1"/>
  <c r="Q783" i="1" s="1"/>
  <c r="F1000" i="1"/>
  <c r="Q1000" i="1" s="1"/>
  <c r="F1346" i="1"/>
  <c r="Q1346" i="1" s="1"/>
  <c r="F908" i="1"/>
  <c r="Q908" i="1" s="1"/>
  <c r="F1196" i="1"/>
  <c r="Q1196" i="1" s="1"/>
  <c r="F1007" i="1"/>
  <c r="Q1007" i="1" s="1"/>
  <c r="F1220" i="1"/>
  <c r="Q1220" i="1" s="1"/>
  <c r="F1295" i="1"/>
  <c r="Q1295" i="1" s="1"/>
  <c r="F1190" i="1"/>
  <c r="Q1190" i="1" s="1"/>
  <c r="F39" i="1"/>
  <c r="Q39" i="1" s="1"/>
  <c r="F916" i="1"/>
  <c r="Q916" i="1" s="1"/>
  <c r="F742" i="1"/>
  <c r="Q742" i="1" s="1"/>
  <c r="F1215" i="1"/>
  <c r="Q1215" i="1" s="1"/>
  <c r="F611" i="1"/>
  <c r="Q611" i="1" s="1"/>
  <c r="F912" i="1"/>
  <c r="Q912" i="1" s="1"/>
  <c r="F860" i="1"/>
  <c r="Q860" i="1" s="1"/>
  <c r="F1249" i="1"/>
  <c r="Q1249" i="1" s="1"/>
  <c r="F766" i="1"/>
  <c r="Q766" i="1" s="1"/>
  <c r="F588" i="1"/>
  <c r="Q588" i="1" s="1"/>
  <c r="F837" i="1"/>
  <c r="Q837" i="1" s="1"/>
  <c r="F1291" i="1"/>
  <c r="Q1291" i="1" s="1"/>
  <c r="F1367" i="1"/>
  <c r="Q1367" i="1" s="1"/>
  <c r="F930" i="1"/>
  <c r="Q930" i="1" s="1"/>
  <c r="F1280" i="1"/>
  <c r="Q1280" i="1" s="1"/>
  <c r="F585" i="1"/>
  <c r="Q585" i="1" s="1"/>
  <c r="F1207" i="1"/>
  <c r="Q1207" i="1" s="1"/>
  <c r="F1201" i="1"/>
  <c r="Q1201" i="1" s="1"/>
  <c r="F1029" i="1"/>
  <c r="Q1029" i="1" s="1"/>
  <c r="F11" i="1"/>
  <c r="Q11" i="1" s="1"/>
  <c r="F905" i="1"/>
  <c r="Q905" i="1" s="1"/>
  <c r="F698" i="1"/>
  <c r="Q698" i="1" s="1"/>
  <c r="F1167" i="1"/>
  <c r="Q1167" i="1" s="1"/>
  <c r="F1010" i="1"/>
  <c r="Q1010" i="1" s="1"/>
  <c r="F847" i="1"/>
  <c r="Q847" i="1" s="1"/>
  <c r="F973" i="1"/>
  <c r="Q973" i="1" s="1"/>
  <c r="F1324" i="1"/>
  <c r="Q1324" i="1" s="1"/>
  <c r="F820" i="1"/>
  <c r="Q820" i="1" s="1"/>
  <c r="F1140" i="1"/>
  <c r="Q1140" i="1" s="1"/>
  <c r="F1227" i="1"/>
  <c r="Q1227" i="1" s="1"/>
  <c r="F927" i="1"/>
  <c r="Q927" i="1" s="1"/>
  <c r="F15" i="1"/>
  <c r="Q15" i="1" s="1"/>
  <c r="F1275" i="1"/>
  <c r="Q1275" i="1" s="1"/>
  <c r="F1123" i="1"/>
  <c r="Q1123" i="1" s="1"/>
  <c r="F649" i="1"/>
  <c r="Q649" i="1" s="1"/>
  <c r="F819" i="1"/>
  <c r="Q819" i="1" s="1"/>
  <c r="F605" i="1"/>
  <c r="Q605" i="1" s="1"/>
  <c r="F1033" i="1"/>
  <c r="Q1033" i="1" s="1"/>
  <c r="F850" i="1"/>
  <c r="Q850" i="1" s="1"/>
  <c r="F778" i="1"/>
  <c r="Q778" i="1" s="1"/>
  <c r="F1343" i="1"/>
  <c r="Q1343" i="1" s="1"/>
  <c r="F1096" i="1"/>
  <c r="Q1096" i="1" s="1"/>
  <c r="F1329" i="1"/>
  <c r="Q1329" i="1" s="1"/>
  <c r="F1079" i="1"/>
  <c r="Q1079" i="1" s="1"/>
  <c r="F1352" i="1"/>
  <c r="Q1352" i="1" s="1"/>
  <c r="F1031" i="1"/>
  <c r="Q1031" i="1" s="1"/>
  <c r="F1178" i="1"/>
  <c r="Q1178" i="1" s="1"/>
  <c r="F1082" i="1"/>
  <c r="Q1082" i="1" s="1"/>
  <c r="F873" i="1"/>
  <c r="Q873" i="1" s="1"/>
  <c r="F884" i="1"/>
  <c r="Q884" i="1" s="1"/>
  <c r="F686" i="1"/>
  <c r="Q686" i="1" s="1"/>
  <c r="F1260" i="1"/>
  <c r="Q1260" i="1" s="1"/>
  <c r="F733" i="1"/>
  <c r="Q733" i="1" s="1"/>
  <c r="F1322" i="1"/>
  <c r="Q1322" i="1" s="1"/>
  <c r="F1229" i="1"/>
  <c r="Q1229" i="1" s="1"/>
  <c r="F598" i="1"/>
  <c r="Q598" i="1" s="1"/>
  <c r="F736" i="1"/>
  <c r="Q736" i="1" s="1"/>
  <c r="F993" i="1"/>
  <c r="Q993" i="1" s="1"/>
  <c r="F897" i="1"/>
  <c r="Q897" i="1" s="1"/>
  <c r="F642" i="1"/>
  <c r="Q642" i="1" s="1"/>
  <c r="F1012" i="1"/>
  <c r="Q1012" i="1" s="1"/>
  <c r="F1063" i="1"/>
  <c r="Q1063" i="1" s="1"/>
  <c r="F512" i="1"/>
  <c r="Q512" i="1" s="1"/>
  <c r="F839" i="1"/>
  <c r="Q839" i="1" s="1"/>
  <c r="F566" i="1"/>
  <c r="Q566" i="1" s="1"/>
  <c r="F1214" i="1"/>
  <c r="Q1214" i="1" s="1"/>
  <c r="F1179" i="1"/>
  <c r="Q1179" i="1" s="1"/>
  <c r="F668" i="1"/>
  <c r="Q668" i="1" s="1"/>
  <c r="F1019" i="1"/>
  <c r="Q1019" i="1" s="1"/>
  <c r="F1028" i="1"/>
  <c r="Q1028" i="1" s="1"/>
  <c r="F1113" i="1"/>
  <c r="Q1113" i="1" s="1"/>
  <c r="F1276" i="1"/>
  <c r="Q1276" i="1" s="1"/>
  <c r="F1062" i="1"/>
  <c r="Q1062" i="1" s="1"/>
  <c r="F547" i="1"/>
  <c r="Q547" i="1" s="1"/>
  <c r="F673" i="1"/>
  <c r="Q673" i="1" s="1"/>
  <c r="F569" i="1"/>
  <c r="Q569" i="1" s="1"/>
  <c r="F835" i="1"/>
  <c r="Q835" i="1" s="1"/>
  <c r="F931" i="1"/>
  <c r="Q931" i="1" s="1"/>
  <c r="F1244" i="1"/>
  <c r="Q1244" i="1" s="1"/>
  <c r="F1347" i="1"/>
  <c r="Q1347" i="1" s="1"/>
  <c r="F16" i="1"/>
  <c r="Q16" i="1" s="1"/>
  <c r="F1209" i="1"/>
  <c r="Q1209" i="1" s="1"/>
  <c r="F537" i="1"/>
  <c r="Q537" i="1" s="1"/>
  <c r="F1014" i="1"/>
  <c r="Q1014" i="1" s="1"/>
  <c r="F989" i="1"/>
  <c r="Q989" i="1" s="1"/>
  <c r="F44" i="1"/>
  <c r="Q44" i="1" s="1"/>
  <c r="F1254" i="1"/>
  <c r="Q1254" i="1" s="1"/>
  <c r="F823" i="1"/>
  <c r="Q823" i="1" s="1"/>
  <c r="F1074" i="1"/>
  <c r="Q1074" i="1" s="1"/>
  <c r="F1121" i="1"/>
  <c r="Q1121" i="1" s="1"/>
  <c r="F1048" i="1"/>
  <c r="Q1048" i="1" s="1"/>
  <c r="F981" i="1"/>
  <c r="Q981" i="1" s="1"/>
  <c r="F749" i="1"/>
  <c r="Q749" i="1" s="1"/>
  <c r="F1047" i="1"/>
  <c r="Q1047" i="1" s="1"/>
  <c r="F1298" i="1"/>
  <c r="Q1298" i="1" s="1"/>
  <c r="F849" i="1"/>
  <c r="Q849" i="1" s="1"/>
  <c r="F959" i="1"/>
  <c r="Q959" i="1" s="1"/>
  <c r="F758" i="1"/>
  <c r="Q758" i="1" s="1"/>
  <c r="F1024" i="1"/>
  <c r="Q1024" i="1" s="1"/>
  <c r="F514" i="1"/>
  <c r="Q514" i="1" s="1"/>
  <c r="F958" i="1"/>
  <c r="Q958" i="1" s="1"/>
  <c r="F866" i="1"/>
  <c r="Q866" i="1" s="1"/>
  <c r="F1326" i="1"/>
  <c r="Q1326" i="1" s="1"/>
  <c r="Z6" i="1"/>
  <c r="F6" i="1" s="1"/>
  <c r="Q6" i="1" s="1"/>
  <c r="Y51" i="1"/>
  <c r="Y52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l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Y53" i="1"/>
  <c r="Z52" i="1"/>
  <c r="F52" i="1" s="1"/>
  <c r="Q52" i="1" s="1"/>
  <c r="Z51" i="1"/>
  <c r="F51" i="1" s="1"/>
  <c r="Q51" i="1" s="1"/>
  <c r="Y54" i="1" l="1"/>
  <c r="Z53" i="1"/>
  <c r="F53" i="1" s="1"/>
  <c r="Q53" i="1" s="1"/>
  <c r="Y55" i="1" l="1"/>
  <c r="Z54" i="1"/>
  <c r="F54" i="1" s="1"/>
  <c r="Q54" i="1" s="1"/>
  <c r="Y56" i="1" l="1"/>
  <c r="Z55" i="1"/>
  <c r="F55" i="1" s="1"/>
  <c r="Q55" i="1" s="1"/>
  <c r="Y57" i="1" l="1"/>
  <c r="Z56" i="1"/>
  <c r="F56" i="1" s="1"/>
  <c r="Q56" i="1" s="1"/>
  <c r="Y58" i="1" l="1"/>
  <c r="Z57" i="1"/>
  <c r="F57" i="1" s="1"/>
  <c r="Q57" i="1" s="1"/>
  <c r="Y59" i="1" l="1"/>
  <c r="Z58" i="1"/>
  <c r="F58" i="1" s="1"/>
  <c r="Q58" i="1" s="1"/>
  <c r="Z59" i="1" l="1"/>
  <c r="F59" i="1" s="1"/>
  <c r="Q59" i="1" s="1"/>
  <c r="Y60" i="1"/>
  <c r="Y61" i="1" l="1"/>
  <c r="Z60" i="1"/>
  <c r="F60" i="1" s="1"/>
  <c r="Q60" i="1" s="1"/>
  <c r="Y62" i="1" l="1"/>
  <c r="Z61" i="1"/>
  <c r="F61" i="1" s="1"/>
  <c r="Q61" i="1" s="1"/>
  <c r="Y63" i="1" l="1"/>
  <c r="Z62" i="1"/>
  <c r="F62" i="1" s="1"/>
  <c r="Q62" i="1" s="1"/>
  <c r="Y64" i="1" l="1"/>
  <c r="Z63" i="1"/>
  <c r="F63" i="1" s="1"/>
  <c r="Q63" i="1" s="1"/>
  <c r="Y65" i="1" l="1"/>
  <c r="Z64" i="1"/>
  <c r="F64" i="1" s="1"/>
  <c r="Q64" i="1" s="1"/>
  <c r="Y66" i="1" l="1"/>
  <c r="Z65" i="1"/>
  <c r="F65" i="1" s="1"/>
  <c r="Q65" i="1" s="1"/>
  <c r="Y67" i="1" l="1"/>
  <c r="Z66" i="1"/>
  <c r="F66" i="1" s="1"/>
  <c r="Q66" i="1" s="1"/>
  <c r="Y68" i="1" l="1"/>
  <c r="Z67" i="1"/>
  <c r="F67" i="1" s="1"/>
  <c r="Q67" i="1" s="1"/>
  <c r="Y69" i="1" l="1"/>
  <c r="Z68" i="1"/>
  <c r="F68" i="1" s="1"/>
  <c r="Q68" i="1" s="1"/>
  <c r="Z69" i="1" l="1"/>
  <c r="F69" i="1" s="1"/>
  <c r="Q69" i="1" s="1"/>
  <c r="Y70" i="1"/>
  <c r="Y71" i="1" l="1"/>
  <c r="Z70" i="1"/>
  <c r="F70" i="1" s="1"/>
  <c r="Q70" i="1" s="1"/>
  <c r="Y72" i="1" l="1"/>
  <c r="Z71" i="1"/>
  <c r="F71" i="1" s="1"/>
  <c r="Q71" i="1" s="1"/>
  <c r="Y73" i="1" l="1"/>
  <c r="Z72" i="1"/>
  <c r="F72" i="1" s="1"/>
  <c r="Q72" i="1" s="1"/>
  <c r="Y74" i="1" l="1"/>
  <c r="Z73" i="1"/>
  <c r="F73" i="1" s="1"/>
  <c r="Q73" i="1" s="1"/>
  <c r="Y75" i="1" l="1"/>
  <c r="Z74" i="1"/>
  <c r="F74" i="1" s="1"/>
  <c r="Q74" i="1" s="1"/>
  <c r="Y76" i="1" l="1"/>
  <c r="Z75" i="1"/>
  <c r="F75" i="1" s="1"/>
  <c r="Q75" i="1" s="1"/>
  <c r="Y77" i="1" l="1"/>
  <c r="Z76" i="1"/>
  <c r="F76" i="1" s="1"/>
  <c r="Q76" i="1" s="1"/>
  <c r="Y78" i="1" l="1"/>
  <c r="Z77" i="1"/>
  <c r="F77" i="1" s="1"/>
  <c r="Q77" i="1" s="1"/>
  <c r="Y79" i="1" l="1"/>
  <c r="Z78" i="1"/>
  <c r="F78" i="1" s="1"/>
  <c r="Q78" i="1" s="1"/>
  <c r="Z79" i="1" l="1"/>
  <c r="F79" i="1" s="1"/>
  <c r="Q79" i="1" s="1"/>
  <c r="Y80" i="1"/>
  <c r="Y81" i="1" l="1"/>
  <c r="Z80" i="1"/>
  <c r="F80" i="1" s="1"/>
  <c r="Q80" i="1" s="1"/>
  <c r="Y82" i="1" l="1"/>
  <c r="Z81" i="1"/>
  <c r="F81" i="1" s="1"/>
  <c r="Q81" i="1" s="1"/>
  <c r="Y83" i="1" l="1"/>
  <c r="Z82" i="1"/>
  <c r="F82" i="1" s="1"/>
  <c r="Q82" i="1" s="1"/>
  <c r="Y84" i="1" l="1"/>
  <c r="Z83" i="1"/>
  <c r="F83" i="1" s="1"/>
  <c r="Q83" i="1" s="1"/>
  <c r="Y85" i="1" l="1"/>
  <c r="Z84" i="1"/>
  <c r="F84" i="1" s="1"/>
  <c r="Q84" i="1" s="1"/>
  <c r="Y86" i="1" l="1"/>
  <c r="Z85" i="1"/>
  <c r="F85" i="1" s="1"/>
  <c r="Q85" i="1" s="1"/>
  <c r="Y87" i="1" l="1"/>
  <c r="Z86" i="1"/>
  <c r="F86" i="1" s="1"/>
  <c r="Q86" i="1" s="1"/>
  <c r="Y88" i="1" l="1"/>
  <c r="Z87" i="1"/>
  <c r="F87" i="1" s="1"/>
  <c r="Q87" i="1" s="1"/>
  <c r="Y89" i="1" l="1"/>
  <c r="Z88" i="1"/>
  <c r="F88" i="1" s="1"/>
  <c r="Q88" i="1" s="1"/>
  <c r="Y90" i="1" l="1"/>
  <c r="Z89" i="1"/>
  <c r="F89" i="1" s="1"/>
  <c r="Q89" i="1" s="1"/>
  <c r="Y91" i="1" l="1"/>
  <c r="Z90" i="1"/>
  <c r="F90" i="1" s="1"/>
  <c r="Q90" i="1" s="1"/>
  <c r="Z91" i="1" l="1"/>
  <c r="F91" i="1" s="1"/>
  <c r="Q91" i="1" s="1"/>
  <c r="Y92" i="1"/>
  <c r="Y93" i="1" l="1"/>
  <c r="Z92" i="1"/>
  <c r="F92" i="1" s="1"/>
  <c r="Q92" i="1" s="1"/>
  <c r="Z93" i="1" l="1"/>
  <c r="F93" i="1" s="1"/>
  <c r="Q93" i="1" s="1"/>
  <c r="Y94" i="1"/>
  <c r="Y95" i="1" l="1"/>
  <c r="Z94" i="1"/>
  <c r="F94" i="1" s="1"/>
  <c r="Q94" i="1" s="1"/>
  <c r="Y96" i="1" l="1"/>
  <c r="Z95" i="1"/>
  <c r="F95" i="1" s="1"/>
  <c r="Q95" i="1" s="1"/>
  <c r="Y97" i="1" l="1"/>
  <c r="Z96" i="1"/>
  <c r="F96" i="1" s="1"/>
  <c r="Q96" i="1" s="1"/>
  <c r="Y98" i="1" l="1"/>
  <c r="Z97" i="1"/>
  <c r="F97" i="1" s="1"/>
  <c r="Q97" i="1" s="1"/>
  <c r="Y99" i="1" l="1"/>
  <c r="Z98" i="1"/>
  <c r="F98" i="1" s="1"/>
  <c r="Q98" i="1" s="1"/>
  <c r="Y100" i="1" l="1"/>
  <c r="Z99" i="1"/>
  <c r="F99" i="1" s="1"/>
  <c r="Q99" i="1" s="1"/>
  <c r="Y101" i="1" l="1"/>
  <c r="Z100" i="1"/>
  <c r="F100" i="1" s="1"/>
  <c r="Q100" i="1" s="1"/>
  <c r="Y102" i="1" l="1"/>
  <c r="Z101" i="1"/>
  <c r="F101" i="1" s="1"/>
  <c r="Q101" i="1" s="1"/>
  <c r="Y103" i="1" l="1"/>
  <c r="Z102" i="1"/>
  <c r="F102" i="1" s="1"/>
  <c r="Q102" i="1" s="1"/>
  <c r="Y104" i="1" l="1"/>
  <c r="Z103" i="1"/>
  <c r="F103" i="1" s="1"/>
  <c r="Q103" i="1" s="1"/>
  <c r="Y105" i="1" l="1"/>
  <c r="Z104" i="1"/>
  <c r="F104" i="1" s="1"/>
  <c r="Q104" i="1" s="1"/>
  <c r="Y106" i="1" l="1"/>
  <c r="Z105" i="1"/>
  <c r="F105" i="1" s="1"/>
  <c r="Q105" i="1" s="1"/>
  <c r="Y107" i="1" l="1"/>
  <c r="Z106" i="1"/>
  <c r="F106" i="1" s="1"/>
  <c r="Q106" i="1" s="1"/>
  <c r="Y108" i="1" l="1"/>
  <c r="Z107" i="1"/>
  <c r="F107" i="1" s="1"/>
  <c r="Q107" i="1" s="1"/>
  <c r="Y109" i="1" l="1"/>
  <c r="Z108" i="1"/>
  <c r="Y110" i="1" l="1"/>
  <c r="Z109" i="1"/>
  <c r="Y111" i="1" l="1"/>
  <c r="Z110" i="1"/>
  <c r="Y112" i="1" l="1"/>
  <c r="Z111" i="1"/>
  <c r="Y113" i="1" l="1"/>
  <c r="Z112" i="1"/>
  <c r="Y114" i="1" l="1"/>
  <c r="Z113" i="1"/>
  <c r="Y115" i="1" l="1"/>
  <c r="Z114" i="1"/>
  <c r="Y116" i="1" l="1"/>
  <c r="Z115" i="1"/>
  <c r="Y117" i="1" l="1"/>
  <c r="Z116" i="1"/>
  <c r="Y118" i="1" l="1"/>
  <c r="Z117" i="1"/>
  <c r="Y119" i="1" l="1"/>
  <c r="Z118" i="1"/>
  <c r="Y120" i="1" l="1"/>
  <c r="Z119" i="1"/>
  <c r="Y121" i="1" l="1"/>
  <c r="Z120" i="1"/>
  <c r="Y122" i="1" l="1"/>
  <c r="Z121" i="1"/>
  <c r="Y123" i="1" l="1"/>
  <c r="Z122" i="1"/>
  <c r="Y124" i="1" l="1"/>
  <c r="Z123" i="1"/>
  <c r="Y125" i="1" l="1"/>
  <c r="Z124" i="1"/>
  <c r="Y126" i="1" l="1"/>
  <c r="Z125" i="1"/>
  <c r="Y127" i="1" l="1"/>
  <c r="Z126" i="1"/>
  <c r="Y128" i="1" l="1"/>
  <c r="Z127" i="1"/>
  <c r="Y129" i="1" l="1"/>
  <c r="Z128" i="1"/>
  <c r="Y130" i="1" l="1"/>
  <c r="Z129" i="1"/>
  <c r="Y131" i="1" l="1"/>
  <c r="Z130" i="1"/>
  <c r="Y132" i="1" l="1"/>
  <c r="Z131" i="1"/>
  <c r="Y133" i="1" l="1"/>
  <c r="Z132" i="1"/>
  <c r="Y134" i="1" l="1"/>
  <c r="Z133" i="1"/>
  <c r="Y135" i="1" l="1"/>
  <c r="Z134" i="1"/>
  <c r="Y136" i="1" l="1"/>
  <c r="Z135" i="1"/>
  <c r="Y137" i="1" l="1"/>
  <c r="Z136" i="1"/>
  <c r="Y138" i="1" l="1"/>
  <c r="Z137" i="1"/>
  <c r="Y139" i="1" l="1"/>
  <c r="Z138" i="1"/>
  <c r="Y140" i="1" l="1"/>
  <c r="Z139" i="1"/>
  <c r="Y141" i="1" l="1"/>
  <c r="Z140" i="1"/>
  <c r="Y142" i="1" l="1"/>
  <c r="Z141" i="1"/>
  <c r="Y143" i="1" l="1"/>
  <c r="Z142" i="1"/>
  <c r="F142" i="1" s="1"/>
  <c r="Q142" i="1" s="1"/>
  <c r="Z143" i="1" l="1"/>
  <c r="F143" i="1" s="1"/>
  <c r="Q143" i="1" s="1"/>
  <c r="Y144" i="1"/>
  <c r="Y145" i="1" l="1"/>
  <c r="Z144" i="1"/>
  <c r="F144" i="1" s="1"/>
  <c r="Q144" i="1" s="1"/>
  <c r="Z145" i="1" l="1"/>
  <c r="F145" i="1" s="1"/>
  <c r="Q145" i="1" s="1"/>
  <c r="Y146" i="1"/>
  <c r="Y147" i="1" l="1"/>
  <c r="Z146" i="1"/>
  <c r="F146" i="1" s="1"/>
  <c r="Q146" i="1" s="1"/>
  <c r="Z147" i="1" l="1"/>
  <c r="F147" i="1" s="1"/>
  <c r="Q147" i="1" s="1"/>
  <c r="Y148" i="1"/>
  <c r="Y149" i="1" l="1"/>
  <c r="Z148" i="1"/>
  <c r="F148" i="1" s="1"/>
  <c r="Q148" i="1" s="1"/>
  <c r="Y150" i="1" l="1"/>
  <c r="Z149" i="1"/>
  <c r="F149" i="1" s="1"/>
  <c r="Q149" i="1" s="1"/>
  <c r="Y151" i="1" l="1"/>
  <c r="Z150" i="1"/>
  <c r="F150" i="1" s="1"/>
  <c r="Q150" i="1" s="1"/>
  <c r="Y152" i="1" l="1"/>
  <c r="Z151" i="1"/>
  <c r="F151" i="1" s="1"/>
  <c r="Q151" i="1" s="1"/>
  <c r="Y153" i="1" l="1"/>
  <c r="Z152" i="1"/>
  <c r="F152" i="1" s="1"/>
  <c r="Q152" i="1" s="1"/>
  <c r="Y154" i="1" l="1"/>
  <c r="Z153" i="1"/>
  <c r="F153" i="1" s="1"/>
  <c r="Q153" i="1" s="1"/>
  <c r="Y155" i="1" l="1"/>
  <c r="Z154" i="1"/>
  <c r="F154" i="1" s="1"/>
  <c r="Q154" i="1" s="1"/>
  <c r="Y156" i="1" l="1"/>
  <c r="Z155" i="1"/>
  <c r="F155" i="1" s="1"/>
  <c r="Q155" i="1" s="1"/>
  <c r="Y157" i="1" l="1"/>
  <c r="Z156" i="1"/>
  <c r="F156" i="1" s="1"/>
  <c r="Q156" i="1" s="1"/>
  <c r="Y158" i="1" l="1"/>
  <c r="Z157" i="1"/>
  <c r="F157" i="1" s="1"/>
  <c r="Q157" i="1" s="1"/>
  <c r="Y159" i="1" l="1"/>
  <c r="Z158" i="1"/>
  <c r="F158" i="1" s="1"/>
  <c r="Q158" i="1" s="1"/>
  <c r="Y160" i="1" l="1"/>
  <c r="Z159" i="1"/>
  <c r="F159" i="1" s="1"/>
  <c r="Q159" i="1" s="1"/>
  <c r="Y161" i="1" l="1"/>
  <c r="Z160" i="1"/>
  <c r="F160" i="1" s="1"/>
  <c r="Q160" i="1" s="1"/>
  <c r="Y162" i="1" l="1"/>
  <c r="Z161" i="1"/>
  <c r="F161" i="1" s="1"/>
  <c r="Q161" i="1" s="1"/>
  <c r="Y163" i="1" l="1"/>
  <c r="Z162" i="1"/>
  <c r="F162" i="1" s="1"/>
  <c r="Q162" i="1" s="1"/>
  <c r="Y164" i="1" l="1"/>
  <c r="Z163" i="1"/>
  <c r="F163" i="1" s="1"/>
  <c r="Q163" i="1" s="1"/>
  <c r="Y165" i="1" l="1"/>
  <c r="Z164" i="1"/>
  <c r="F164" i="1" s="1"/>
  <c r="Q164" i="1" s="1"/>
  <c r="Y166" i="1" l="1"/>
  <c r="Z165" i="1"/>
  <c r="F165" i="1" s="1"/>
  <c r="Q165" i="1" s="1"/>
  <c r="Y167" i="1" l="1"/>
  <c r="Z166" i="1"/>
  <c r="F166" i="1" s="1"/>
  <c r="Q166" i="1" s="1"/>
  <c r="Y168" i="1" l="1"/>
  <c r="Z167" i="1"/>
  <c r="F167" i="1" s="1"/>
  <c r="Q167" i="1" s="1"/>
  <c r="Y169" i="1" l="1"/>
  <c r="Z168" i="1"/>
  <c r="F168" i="1" s="1"/>
  <c r="Q168" i="1" s="1"/>
  <c r="Y170" i="1" l="1"/>
  <c r="Z169" i="1"/>
  <c r="F169" i="1" s="1"/>
  <c r="Q169" i="1" s="1"/>
  <c r="Y171" i="1" l="1"/>
  <c r="Z170" i="1"/>
  <c r="F170" i="1" s="1"/>
  <c r="Q170" i="1" s="1"/>
  <c r="Y172" i="1" l="1"/>
  <c r="Z171" i="1"/>
  <c r="F171" i="1" s="1"/>
  <c r="Q171" i="1" s="1"/>
  <c r="Y173" i="1" l="1"/>
  <c r="Z172" i="1"/>
  <c r="F172" i="1" s="1"/>
  <c r="Q172" i="1" s="1"/>
  <c r="Y174" i="1" l="1"/>
  <c r="Z173" i="1"/>
  <c r="F173" i="1" s="1"/>
  <c r="Q173" i="1" s="1"/>
  <c r="Y175" i="1" l="1"/>
  <c r="Z174" i="1"/>
  <c r="F174" i="1" s="1"/>
  <c r="Q174" i="1" s="1"/>
  <c r="Y176" i="1" l="1"/>
  <c r="Z175" i="1"/>
  <c r="F175" i="1" s="1"/>
  <c r="Q175" i="1" s="1"/>
  <c r="Y177" i="1" l="1"/>
  <c r="Z176" i="1"/>
  <c r="F176" i="1" s="1"/>
  <c r="Q176" i="1" s="1"/>
  <c r="Y178" i="1" l="1"/>
  <c r="Z177" i="1"/>
  <c r="F177" i="1" s="1"/>
  <c r="Q177" i="1" s="1"/>
  <c r="Y179" i="1" l="1"/>
  <c r="Z178" i="1"/>
  <c r="F178" i="1" s="1"/>
  <c r="Q178" i="1" s="1"/>
  <c r="Y180" i="1" l="1"/>
  <c r="Z179" i="1"/>
  <c r="F179" i="1" s="1"/>
  <c r="Q179" i="1" s="1"/>
  <c r="Y181" i="1" l="1"/>
  <c r="Z180" i="1"/>
  <c r="F180" i="1" s="1"/>
  <c r="Q180" i="1" s="1"/>
  <c r="Y182" i="1" l="1"/>
  <c r="Z181" i="1"/>
  <c r="F181" i="1" s="1"/>
  <c r="Q181" i="1" s="1"/>
  <c r="Y183" i="1" l="1"/>
  <c r="Z182" i="1"/>
  <c r="F182" i="1" s="1"/>
  <c r="Q182" i="1" s="1"/>
  <c r="Y184" i="1" l="1"/>
  <c r="Z183" i="1"/>
  <c r="F183" i="1" s="1"/>
  <c r="Q183" i="1" s="1"/>
  <c r="Y185" i="1" l="1"/>
  <c r="Z184" i="1"/>
  <c r="F184" i="1" s="1"/>
  <c r="Q184" i="1" s="1"/>
  <c r="Y186" i="1" l="1"/>
  <c r="Z185" i="1"/>
  <c r="F185" i="1" s="1"/>
  <c r="Q185" i="1" s="1"/>
  <c r="Y187" i="1" l="1"/>
  <c r="Z186" i="1"/>
  <c r="F186" i="1" s="1"/>
  <c r="Q186" i="1" s="1"/>
  <c r="Y188" i="1" l="1"/>
  <c r="Z187" i="1"/>
  <c r="F187" i="1" s="1"/>
  <c r="Q187" i="1" s="1"/>
  <c r="Y189" i="1" l="1"/>
  <c r="Z188" i="1"/>
  <c r="F188" i="1" s="1"/>
  <c r="Q188" i="1" s="1"/>
  <c r="Y190" i="1" l="1"/>
  <c r="Z189" i="1"/>
  <c r="F189" i="1" s="1"/>
  <c r="Q189" i="1" s="1"/>
  <c r="Y191" i="1" l="1"/>
  <c r="Z190" i="1"/>
  <c r="F190" i="1" s="1"/>
  <c r="Q190" i="1" s="1"/>
  <c r="Y192" i="1" l="1"/>
  <c r="Z191" i="1"/>
  <c r="F191" i="1" s="1"/>
  <c r="Q191" i="1" s="1"/>
  <c r="Y193" i="1" l="1"/>
  <c r="Z192" i="1"/>
  <c r="F192" i="1" s="1"/>
  <c r="Q192" i="1" s="1"/>
  <c r="Y194" i="1" l="1"/>
  <c r="Z193" i="1"/>
  <c r="F193" i="1" s="1"/>
  <c r="Q193" i="1" s="1"/>
  <c r="Y195" i="1" l="1"/>
  <c r="Z194" i="1"/>
  <c r="F194" i="1" s="1"/>
  <c r="Q194" i="1" s="1"/>
  <c r="Y196" i="1" l="1"/>
  <c r="Z195" i="1"/>
  <c r="F195" i="1" s="1"/>
  <c r="Q195" i="1" s="1"/>
  <c r="Y197" i="1" l="1"/>
  <c r="Z196" i="1"/>
  <c r="F196" i="1" s="1"/>
  <c r="Q196" i="1" s="1"/>
  <c r="Y198" i="1" l="1"/>
  <c r="Z197" i="1"/>
  <c r="F197" i="1" s="1"/>
  <c r="Q197" i="1" s="1"/>
  <c r="Y199" i="1" l="1"/>
  <c r="Z198" i="1"/>
  <c r="F198" i="1" s="1"/>
  <c r="Q198" i="1" s="1"/>
  <c r="Y200" i="1" l="1"/>
  <c r="Z199" i="1"/>
  <c r="F199" i="1" s="1"/>
  <c r="Q199" i="1" s="1"/>
  <c r="Y201" i="1" l="1"/>
  <c r="Z200" i="1"/>
  <c r="F200" i="1" s="1"/>
  <c r="Q200" i="1" s="1"/>
  <c r="Y202" i="1" l="1"/>
  <c r="Z201" i="1"/>
  <c r="F201" i="1" s="1"/>
  <c r="Q201" i="1" s="1"/>
  <c r="Y203" i="1" l="1"/>
  <c r="Z202" i="1"/>
  <c r="F202" i="1" s="1"/>
  <c r="Q202" i="1" s="1"/>
  <c r="Y204" i="1" l="1"/>
  <c r="Z203" i="1"/>
  <c r="F203" i="1" s="1"/>
  <c r="Q203" i="1" s="1"/>
  <c r="Y205" i="1" l="1"/>
  <c r="Z204" i="1"/>
  <c r="F204" i="1" s="1"/>
  <c r="Q204" i="1" s="1"/>
  <c r="Y206" i="1" l="1"/>
  <c r="Z205" i="1"/>
  <c r="F205" i="1" s="1"/>
  <c r="Q205" i="1" s="1"/>
  <c r="Y207" i="1" l="1"/>
  <c r="Z206" i="1"/>
  <c r="F206" i="1" s="1"/>
  <c r="Q206" i="1" s="1"/>
  <c r="Y208" i="1" l="1"/>
  <c r="Z207" i="1"/>
  <c r="F207" i="1" s="1"/>
  <c r="Q207" i="1" s="1"/>
  <c r="Y209" i="1" l="1"/>
  <c r="Z208" i="1"/>
  <c r="F208" i="1" s="1"/>
  <c r="Q208" i="1" s="1"/>
  <c r="Y210" i="1" l="1"/>
  <c r="Z209" i="1"/>
  <c r="F209" i="1" s="1"/>
  <c r="Q209" i="1" s="1"/>
  <c r="Y211" i="1" l="1"/>
  <c r="Z210" i="1"/>
  <c r="F210" i="1" s="1"/>
  <c r="Q210" i="1" s="1"/>
  <c r="Y212" i="1" l="1"/>
  <c r="Z211" i="1"/>
  <c r="F211" i="1" s="1"/>
  <c r="Q211" i="1" s="1"/>
  <c r="Y213" i="1" l="1"/>
  <c r="Z212" i="1"/>
  <c r="F212" i="1" s="1"/>
  <c r="Q212" i="1" s="1"/>
  <c r="Y214" i="1" l="1"/>
  <c r="Z213" i="1"/>
  <c r="F213" i="1" s="1"/>
  <c r="Q213" i="1" s="1"/>
  <c r="Y215" i="1" l="1"/>
  <c r="Z214" i="1"/>
  <c r="F214" i="1" s="1"/>
  <c r="Q214" i="1" s="1"/>
  <c r="Y216" i="1" l="1"/>
  <c r="Z215" i="1"/>
  <c r="F215" i="1" s="1"/>
  <c r="Q215" i="1" s="1"/>
  <c r="Y217" i="1" l="1"/>
  <c r="Z216" i="1"/>
  <c r="F216" i="1" s="1"/>
  <c r="Q216" i="1" s="1"/>
  <c r="Y218" i="1" l="1"/>
  <c r="Z217" i="1"/>
  <c r="F217" i="1" s="1"/>
  <c r="Q217" i="1" s="1"/>
  <c r="Y219" i="1" l="1"/>
  <c r="Z218" i="1"/>
  <c r="F218" i="1" s="1"/>
  <c r="Q218" i="1" s="1"/>
  <c r="Y220" i="1" l="1"/>
  <c r="Z219" i="1"/>
  <c r="F219" i="1" s="1"/>
  <c r="Q219" i="1" s="1"/>
  <c r="Y221" i="1" l="1"/>
  <c r="Z220" i="1"/>
  <c r="F220" i="1" s="1"/>
  <c r="Q220" i="1" s="1"/>
  <c r="Z221" i="1" l="1"/>
  <c r="F221" i="1" s="1"/>
  <c r="Q221" i="1" s="1"/>
  <c r="Y222" i="1"/>
  <c r="Y223" i="1" l="1"/>
  <c r="Z222" i="1"/>
  <c r="F222" i="1" s="1"/>
  <c r="Q222" i="1" s="1"/>
  <c r="Z223" i="1" l="1"/>
  <c r="F223" i="1" s="1"/>
  <c r="Q223" i="1" s="1"/>
  <c r="Y224" i="1"/>
  <c r="Y225" i="1" l="1"/>
  <c r="Z224" i="1"/>
  <c r="F224" i="1" s="1"/>
  <c r="Q224" i="1" s="1"/>
  <c r="Y226" i="1" l="1"/>
  <c r="Z225" i="1"/>
  <c r="F225" i="1" s="1"/>
  <c r="Q225" i="1" s="1"/>
  <c r="Y227" i="1" l="1"/>
  <c r="Z226" i="1"/>
  <c r="F226" i="1" s="1"/>
  <c r="Q226" i="1" s="1"/>
  <c r="Y228" i="1" l="1"/>
  <c r="Z227" i="1"/>
  <c r="F227" i="1" s="1"/>
  <c r="Q227" i="1" s="1"/>
  <c r="Y229" i="1" l="1"/>
  <c r="Z228" i="1"/>
  <c r="F228" i="1" s="1"/>
  <c r="Q228" i="1" s="1"/>
  <c r="Y230" i="1" l="1"/>
  <c r="Z229" i="1"/>
  <c r="F229" i="1" s="1"/>
  <c r="Q229" i="1" s="1"/>
  <c r="Y231" i="1" l="1"/>
  <c r="Z230" i="1"/>
  <c r="F230" i="1" s="1"/>
  <c r="Q230" i="1" s="1"/>
  <c r="Y232" i="1" l="1"/>
  <c r="Z231" i="1"/>
  <c r="F231" i="1" s="1"/>
  <c r="Q231" i="1" s="1"/>
  <c r="Y233" i="1" l="1"/>
  <c r="Z232" i="1"/>
  <c r="F232" i="1" s="1"/>
  <c r="Q232" i="1" s="1"/>
  <c r="Y234" i="1" l="1"/>
  <c r="Z233" i="1"/>
  <c r="F233" i="1" s="1"/>
  <c r="Q233" i="1" s="1"/>
  <c r="Y235" i="1" l="1"/>
  <c r="Z234" i="1"/>
  <c r="F234" i="1" s="1"/>
  <c r="Q234" i="1" s="1"/>
  <c r="Y236" i="1" l="1"/>
  <c r="Z235" i="1"/>
  <c r="F235" i="1" s="1"/>
  <c r="Q235" i="1" s="1"/>
  <c r="Y237" i="1" l="1"/>
  <c r="Z236" i="1"/>
  <c r="F236" i="1" s="1"/>
  <c r="Q236" i="1" s="1"/>
  <c r="Y238" i="1" l="1"/>
  <c r="Z237" i="1"/>
  <c r="F237" i="1" s="1"/>
  <c r="Q237" i="1" s="1"/>
  <c r="Y239" i="1" l="1"/>
  <c r="Z238" i="1"/>
  <c r="F238" i="1" s="1"/>
  <c r="Q238" i="1" s="1"/>
  <c r="Y240" i="1" l="1"/>
  <c r="Z239" i="1"/>
  <c r="F239" i="1" s="1"/>
  <c r="Q239" i="1" s="1"/>
  <c r="Y241" i="1" l="1"/>
  <c r="Z240" i="1"/>
  <c r="F240" i="1" s="1"/>
  <c r="Q240" i="1" s="1"/>
  <c r="Y242" i="1" l="1"/>
  <c r="Z241" i="1"/>
  <c r="F241" i="1" s="1"/>
  <c r="Q241" i="1" s="1"/>
  <c r="Y243" i="1" l="1"/>
  <c r="Z242" i="1"/>
  <c r="F242" i="1" s="1"/>
  <c r="Q242" i="1" s="1"/>
  <c r="Y244" i="1" l="1"/>
  <c r="Z243" i="1"/>
  <c r="F243" i="1" s="1"/>
  <c r="Q243" i="1" s="1"/>
  <c r="Y245" i="1" l="1"/>
  <c r="Z244" i="1"/>
  <c r="F244" i="1" s="1"/>
  <c r="Q244" i="1" s="1"/>
  <c r="Y246" i="1" l="1"/>
  <c r="Z245" i="1"/>
  <c r="F245" i="1" s="1"/>
  <c r="Q245" i="1" s="1"/>
  <c r="Y247" i="1" l="1"/>
  <c r="Z246" i="1"/>
  <c r="F246" i="1" s="1"/>
  <c r="Q246" i="1" s="1"/>
  <c r="Z247" i="1" l="1"/>
  <c r="F247" i="1" s="1"/>
  <c r="Q247" i="1" s="1"/>
  <c r="Y248" i="1"/>
  <c r="Y249" i="1" l="1"/>
  <c r="Z248" i="1"/>
  <c r="F248" i="1" s="1"/>
  <c r="Q248" i="1" s="1"/>
  <c r="Z249" i="1" l="1"/>
  <c r="F249" i="1" s="1"/>
  <c r="Q249" i="1" s="1"/>
  <c r="Y250" i="1"/>
  <c r="Y251" i="1" l="1"/>
  <c r="Z250" i="1"/>
  <c r="F250" i="1" s="1"/>
  <c r="Q250" i="1" s="1"/>
  <c r="Y252" i="1" l="1"/>
  <c r="Z251" i="1"/>
  <c r="F251" i="1" s="1"/>
  <c r="Q251" i="1" s="1"/>
  <c r="Y253" i="1" l="1"/>
  <c r="Z252" i="1"/>
  <c r="F252" i="1" s="1"/>
  <c r="Q252" i="1" s="1"/>
  <c r="Y254" i="1" l="1"/>
  <c r="Z253" i="1"/>
  <c r="F253" i="1" s="1"/>
  <c r="Q253" i="1" s="1"/>
  <c r="Y255" i="1" l="1"/>
  <c r="Z254" i="1"/>
  <c r="F254" i="1" s="1"/>
  <c r="Q254" i="1" s="1"/>
  <c r="Y256" i="1" l="1"/>
  <c r="Z255" i="1"/>
  <c r="F255" i="1" s="1"/>
  <c r="Q255" i="1" s="1"/>
  <c r="Y257" i="1" l="1"/>
  <c r="Z256" i="1"/>
  <c r="F256" i="1" s="1"/>
  <c r="Q256" i="1" s="1"/>
  <c r="Y258" i="1" l="1"/>
  <c r="Z257" i="1"/>
  <c r="F257" i="1" s="1"/>
  <c r="Q257" i="1" s="1"/>
  <c r="Y259" i="1" l="1"/>
  <c r="Z258" i="1"/>
  <c r="F258" i="1" s="1"/>
  <c r="Q258" i="1" s="1"/>
  <c r="Y260" i="1" l="1"/>
  <c r="Z259" i="1"/>
  <c r="F259" i="1" s="1"/>
  <c r="Q259" i="1" s="1"/>
  <c r="Y261" i="1" l="1"/>
  <c r="Z260" i="1"/>
  <c r="F260" i="1" s="1"/>
  <c r="Q260" i="1" s="1"/>
  <c r="Y262" i="1" l="1"/>
  <c r="Z261" i="1"/>
  <c r="F261" i="1" s="1"/>
  <c r="Q261" i="1" s="1"/>
  <c r="Y263" i="1" l="1"/>
  <c r="Z262" i="1"/>
  <c r="F262" i="1" s="1"/>
  <c r="Q262" i="1" s="1"/>
  <c r="Y264" i="1" l="1"/>
  <c r="Z263" i="1"/>
  <c r="F263" i="1" s="1"/>
  <c r="Q263" i="1" s="1"/>
  <c r="Y265" i="1" l="1"/>
  <c r="Z264" i="1"/>
  <c r="F264" i="1" s="1"/>
  <c r="Q264" i="1" s="1"/>
  <c r="Y266" i="1" l="1"/>
  <c r="Z265" i="1"/>
  <c r="F265" i="1" s="1"/>
  <c r="Q265" i="1" s="1"/>
  <c r="Y267" i="1" l="1"/>
  <c r="Z266" i="1"/>
  <c r="F266" i="1" s="1"/>
  <c r="Q266" i="1" s="1"/>
  <c r="Y268" i="1" l="1"/>
  <c r="Z267" i="1"/>
  <c r="F267" i="1" s="1"/>
  <c r="Q267" i="1" s="1"/>
  <c r="Y269" i="1" l="1"/>
  <c r="Z268" i="1"/>
  <c r="F268" i="1" s="1"/>
  <c r="Q268" i="1" s="1"/>
  <c r="Y270" i="1" l="1"/>
  <c r="Z269" i="1"/>
  <c r="F269" i="1" s="1"/>
  <c r="Q269" i="1" s="1"/>
  <c r="Y271" i="1" l="1"/>
  <c r="Z270" i="1"/>
  <c r="F270" i="1" s="1"/>
  <c r="Q270" i="1" s="1"/>
  <c r="Y272" i="1" l="1"/>
  <c r="Z271" i="1"/>
  <c r="F271" i="1" s="1"/>
  <c r="Q271" i="1" s="1"/>
  <c r="Y273" i="1" l="1"/>
  <c r="Z272" i="1"/>
  <c r="F272" i="1" s="1"/>
  <c r="Q272" i="1" s="1"/>
  <c r="Y274" i="1" l="1"/>
  <c r="Z273" i="1"/>
  <c r="F273" i="1" s="1"/>
  <c r="Q273" i="1" s="1"/>
  <c r="Y275" i="1" l="1"/>
  <c r="Z274" i="1"/>
  <c r="F274" i="1" s="1"/>
  <c r="Q274" i="1" s="1"/>
  <c r="Y276" i="1" l="1"/>
  <c r="Z275" i="1"/>
  <c r="F275" i="1" s="1"/>
  <c r="Q275" i="1" s="1"/>
  <c r="Y277" i="1" l="1"/>
  <c r="Z276" i="1"/>
  <c r="F276" i="1" s="1"/>
  <c r="Q276" i="1" s="1"/>
  <c r="Z277" i="1" l="1"/>
  <c r="F277" i="1" s="1"/>
  <c r="Q277" i="1" s="1"/>
  <c r="Y278" i="1"/>
  <c r="Y279" i="1" l="1"/>
  <c r="Z278" i="1"/>
  <c r="F278" i="1" s="1"/>
  <c r="Q278" i="1" s="1"/>
  <c r="Y280" i="1" l="1"/>
  <c r="Z279" i="1"/>
  <c r="F279" i="1" s="1"/>
  <c r="Q279" i="1" s="1"/>
  <c r="Y281" i="1" l="1"/>
  <c r="Z280" i="1"/>
  <c r="F280" i="1" s="1"/>
  <c r="Q280" i="1" s="1"/>
  <c r="Y282" i="1" l="1"/>
  <c r="Z281" i="1"/>
  <c r="F281" i="1" s="1"/>
  <c r="Q281" i="1" s="1"/>
  <c r="Y283" i="1" l="1"/>
  <c r="Z282" i="1"/>
  <c r="F282" i="1" s="1"/>
  <c r="Q282" i="1" s="1"/>
  <c r="Y284" i="1" l="1"/>
  <c r="Z283" i="1"/>
  <c r="F283" i="1" s="1"/>
  <c r="Q283" i="1" s="1"/>
  <c r="Y285" i="1" l="1"/>
  <c r="Z284" i="1"/>
  <c r="F284" i="1" s="1"/>
  <c r="Q284" i="1" s="1"/>
  <c r="Y286" i="1" l="1"/>
  <c r="Z285" i="1"/>
  <c r="F285" i="1" s="1"/>
  <c r="Q285" i="1" s="1"/>
  <c r="Y287" i="1" l="1"/>
  <c r="Z286" i="1"/>
  <c r="F286" i="1" s="1"/>
  <c r="Q286" i="1" s="1"/>
  <c r="Y288" i="1" l="1"/>
  <c r="Z287" i="1"/>
  <c r="F287" i="1" s="1"/>
  <c r="Q287" i="1" s="1"/>
  <c r="Y289" i="1" l="1"/>
  <c r="Z288" i="1"/>
  <c r="F288" i="1" s="1"/>
  <c r="Q288" i="1" s="1"/>
  <c r="Y290" i="1" l="1"/>
  <c r="Z289" i="1"/>
  <c r="F289" i="1" s="1"/>
  <c r="Q289" i="1" s="1"/>
  <c r="Y291" i="1" l="1"/>
  <c r="Z290" i="1"/>
  <c r="F290" i="1" s="1"/>
  <c r="Q290" i="1" s="1"/>
  <c r="Y292" i="1" l="1"/>
  <c r="Z291" i="1"/>
  <c r="F291" i="1" s="1"/>
  <c r="Q291" i="1" s="1"/>
  <c r="Y293" i="1" l="1"/>
  <c r="Z292" i="1"/>
  <c r="F292" i="1" s="1"/>
  <c r="Q292" i="1" s="1"/>
  <c r="Y294" i="1" l="1"/>
  <c r="Z293" i="1"/>
  <c r="F293" i="1" s="1"/>
  <c r="Q293" i="1" s="1"/>
  <c r="Y295" i="1" l="1"/>
  <c r="Z294" i="1"/>
  <c r="F294" i="1" s="1"/>
  <c r="Q294" i="1" s="1"/>
  <c r="Z295" i="1" l="1"/>
  <c r="F295" i="1" s="1"/>
  <c r="Q295" i="1" s="1"/>
  <c r="Y296" i="1"/>
  <c r="Y297" i="1" l="1"/>
  <c r="Z296" i="1"/>
  <c r="F296" i="1" s="1"/>
  <c r="Q296" i="1" s="1"/>
  <c r="Y298" i="1" l="1"/>
  <c r="Z297" i="1"/>
  <c r="F297" i="1" s="1"/>
  <c r="Q297" i="1" s="1"/>
  <c r="Y299" i="1" l="1"/>
  <c r="Z298" i="1"/>
  <c r="F298" i="1" s="1"/>
  <c r="Q298" i="1" s="1"/>
  <c r="Y300" i="1" l="1"/>
  <c r="Z299" i="1"/>
  <c r="F299" i="1" s="1"/>
  <c r="Q299" i="1" s="1"/>
  <c r="Y301" i="1" l="1"/>
  <c r="Z300" i="1"/>
  <c r="F300" i="1" s="1"/>
  <c r="Q300" i="1" s="1"/>
  <c r="Y302" i="1" l="1"/>
  <c r="Z301" i="1"/>
  <c r="F301" i="1" s="1"/>
  <c r="Q301" i="1" s="1"/>
  <c r="Y303" i="1" l="1"/>
  <c r="Z302" i="1"/>
  <c r="F302" i="1" s="1"/>
  <c r="Q302" i="1" s="1"/>
  <c r="Y304" i="1" l="1"/>
  <c r="Z303" i="1"/>
  <c r="F303" i="1" s="1"/>
  <c r="Q303" i="1" s="1"/>
  <c r="Y305" i="1" l="1"/>
  <c r="Z304" i="1"/>
  <c r="F304" i="1" s="1"/>
  <c r="Q304" i="1" s="1"/>
  <c r="Y306" i="1" l="1"/>
  <c r="Z305" i="1"/>
  <c r="F305" i="1" s="1"/>
  <c r="Q305" i="1" s="1"/>
  <c r="Y307" i="1" l="1"/>
  <c r="Z306" i="1"/>
  <c r="F306" i="1" s="1"/>
  <c r="Q306" i="1" s="1"/>
  <c r="Y308" i="1" l="1"/>
  <c r="Z307" i="1"/>
  <c r="F307" i="1" s="1"/>
  <c r="Q307" i="1" s="1"/>
  <c r="Y309" i="1" l="1"/>
  <c r="Z308" i="1"/>
  <c r="F308" i="1" s="1"/>
  <c r="Q308" i="1" s="1"/>
  <c r="Y310" i="1" l="1"/>
  <c r="Z309" i="1"/>
  <c r="F309" i="1" s="1"/>
  <c r="Q309" i="1" s="1"/>
  <c r="Y311" i="1" l="1"/>
  <c r="Z310" i="1"/>
  <c r="F310" i="1" s="1"/>
  <c r="Q310" i="1" s="1"/>
  <c r="Y312" i="1" l="1"/>
  <c r="Z311" i="1"/>
  <c r="F311" i="1" s="1"/>
  <c r="Q311" i="1" s="1"/>
  <c r="Y313" i="1" l="1"/>
  <c r="Z312" i="1"/>
  <c r="F312" i="1" s="1"/>
  <c r="Q312" i="1" s="1"/>
  <c r="Y314" i="1" l="1"/>
  <c r="Z313" i="1"/>
  <c r="F313" i="1" s="1"/>
  <c r="Q313" i="1" s="1"/>
  <c r="Y315" i="1" l="1"/>
  <c r="Z314" i="1"/>
  <c r="F314" i="1" s="1"/>
  <c r="Q314" i="1" s="1"/>
  <c r="Y316" i="1" l="1"/>
  <c r="Z315" i="1"/>
  <c r="F315" i="1" s="1"/>
  <c r="Q315" i="1" s="1"/>
  <c r="Y317" i="1" l="1"/>
  <c r="Z316" i="1"/>
  <c r="F316" i="1" s="1"/>
  <c r="Q316" i="1" s="1"/>
  <c r="Z317" i="1" l="1"/>
  <c r="F317" i="1" s="1"/>
  <c r="Q317" i="1" s="1"/>
  <c r="Y318" i="1"/>
  <c r="Y319" i="1" l="1"/>
  <c r="Z318" i="1"/>
  <c r="F318" i="1" s="1"/>
  <c r="Q318" i="1" s="1"/>
  <c r="Y320" i="1" l="1"/>
  <c r="Z319" i="1"/>
  <c r="F319" i="1" s="1"/>
  <c r="Q319" i="1" s="1"/>
  <c r="Y321" i="1" l="1"/>
  <c r="Z320" i="1"/>
  <c r="F320" i="1" s="1"/>
  <c r="Q320" i="1" s="1"/>
  <c r="Y322" i="1" l="1"/>
  <c r="Z321" i="1"/>
  <c r="F321" i="1" s="1"/>
  <c r="Q321" i="1" s="1"/>
  <c r="Y323" i="1" l="1"/>
  <c r="Z322" i="1"/>
  <c r="F322" i="1" s="1"/>
  <c r="Q322" i="1" s="1"/>
  <c r="Y324" i="1" l="1"/>
  <c r="Z323" i="1"/>
  <c r="F323" i="1" s="1"/>
  <c r="Q323" i="1" s="1"/>
  <c r="Y325" i="1" l="1"/>
  <c r="Z324" i="1"/>
  <c r="F324" i="1" s="1"/>
  <c r="Q324" i="1" s="1"/>
  <c r="Y326" i="1" l="1"/>
  <c r="Z325" i="1"/>
  <c r="F325" i="1" s="1"/>
  <c r="Q325" i="1" s="1"/>
  <c r="Y327" i="1" l="1"/>
  <c r="Z326" i="1"/>
  <c r="F326" i="1" s="1"/>
  <c r="Q326" i="1" s="1"/>
  <c r="Y328" i="1" l="1"/>
  <c r="Z327" i="1"/>
  <c r="F327" i="1" s="1"/>
  <c r="Q327" i="1" s="1"/>
  <c r="Y329" i="1" l="1"/>
  <c r="Z328" i="1"/>
  <c r="F328" i="1" s="1"/>
  <c r="Q328" i="1" s="1"/>
  <c r="Y330" i="1" l="1"/>
  <c r="Z329" i="1"/>
  <c r="F329" i="1" s="1"/>
  <c r="Q329" i="1" s="1"/>
  <c r="Y331" i="1" l="1"/>
  <c r="Z330" i="1"/>
  <c r="F330" i="1" s="1"/>
  <c r="Q330" i="1" s="1"/>
  <c r="Z331" i="1" l="1"/>
  <c r="F331" i="1" s="1"/>
  <c r="Q331" i="1" s="1"/>
  <c r="Y332" i="1"/>
  <c r="Y333" i="1" l="1"/>
  <c r="Z332" i="1"/>
  <c r="F332" i="1" s="1"/>
  <c r="Q332" i="1" s="1"/>
  <c r="Z333" i="1" l="1"/>
  <c r="F333" i="1" s="1"/>
  <c r="Q333" i="1" s="1"/>
  <c r="Y334" i="1"/>
  <c r="Y335" i="1" l="1"/>
  <c r="Z334" i="1"/>
  <c r="F334" i="1" s="1"/>
  <c r="Q334" i="1" s="1"/>
  <c r="Y336" i="1" l="1"/>
  <c r="Z335" i="1"/>
  <c r="F335" i="1" s="1"/>
  <c r="Q335" i="1" s="1"/>
  <c r="Y337" i="1" l="1"/>
  <c r="Z336" i="1"/>
  <c r="F336" i="1" s="1"/>
  <c r="Q336" i="1" s="1"/>
  <c r="Y338" i="1" l="1"/>
  <c r="Z337" i="1"/>
  <c r="F337" i="1" s="1"/>
  <c r="Q337" i="1" s="1"/>
  <c r="Y339" i="1" l="1"/>
  <c r="Z338" i="1"/>
  <c r="F338" i="1" s="1"/>
  <c r="Q338" i="1" s="1"/>
  <c r="Y340" i="1" l="1"/>
  <c r="Z339" i="1"/>
  <c r="F339" i="1" s="1"/>
  <c r="Q339" i="1" s="1"/>
  <c r="Y341" i="1" l="1"/>
  <c r="Z340" i="1"/>
  <c r="F340" i="1" s="1"/>
  <c r="Q340" i="1" s="1"/>
  <c r="Z341" i="1" l="1"/>
  <c r="F341" i="1" s="1"/>
  <c r="Q341" i="1" s="1"/>
  <c r="Y342" i="1"/>
  <c r="Y343" i="1" l="1"/>
  <c r="Z342" i="1"/>
  <c r="F342" i="1" s="1"/>
  <c r="Q342" i="1" s="1"/>
  <c r="Y344" i="1" l="1"/>
  <c r="Z343" i="1"/>
  <c r="F343" i="1" s="1"/>
  <c r="Q343" i="1" s="1"/>
  <c r="Y345" i="1" l="1"/>
  <c r="Z344" i="1"/>
  <c r="F344" i="1" s="1"/>
  <c r="Q344" i="1" s="1"/>
  <c r="Y346" i="1" l="1"/>
  <c r="Z345" i="1"/>
  <c r="F345" i="1" s="1"/>
  <c r="Q345" i="1" s="1"/>
  <c r="Y347" i="1" l="1"/>
  <c r="Z346" i="1"/>
  <c r="F346" i="1" s="1"/>
  <c r="Q346" i="1" s="1"/>
  <c r="Y348" i="1" l="1"/>
  <c r="Z347" i="1"/>
  <c r="F347" i="1" s="1"/>
  <c r="Q347" i="1" s="1"/>
  <c r="Y349" i="1" l="1"/>
  <c r="Z348" i="1"/>
  <c r="F348" i="1" s="1"/>
  <c r="Q348" i="1" s="1"/>
  <c r="Y350" i="1" l="1"/>
  <c r="Z349" i="1"/>
  <c r="F349" i="1" s="1"/>
  <c r="Q349" i="1" s="1"/>
  <c r="Y351" i="1" l="1"/>
  <c r="Z350" i="1"/>
  <c r="F350" i="1" s="1"/>
  <c r="Q350" i="1" s="1"/>
  <c r="Y352" i="1" l="1"/>
  <c r="Z351" i="1"/>
  <c r="F351" i="1" s="1"/>
  <c r="Q351" i="1" s="1"/>
  <c r="Y353" i="1" l="1"/>
  <c r="Z352" i="1"/>
  <c r="F352" i="1" s="1"/>
  <c r="Q352" i="1" s="1"/>
  <c r="Y354" i="1" l="1"/>
  <c r="Z353" i="1"/>
  <c r="F353" i="1" s="1"/>
  <c r="Q353" i="1" s="1"/>
  <c r="Y355" i="1" l="1"/>
  <c r="Z354" i="1"/>
  <c r="F354" i="1" s="1"/>
  <c r="Q354" i="1" s="1"/>
  <c r="Y356" i="1" l="1"/>
  <c r="Z355" i="1"/>
  <c r="F355" i="1" s="1"/>
  <c r="Q355" i="1" s="1"/>
  <c r="Y357" i="1" l="1"/>
  <c r="Z356" i="1"/>
  <c r="F356" i="1" s="1"/>
  <c r="Q356" i="1" s="1"/>
  <c r="Y358" i="1" l="1"/>
  <c r="Z357" i="1"/>
  <c r="F357" i="1" s="1"/>
  <c r="Q357" i="1" s="1"/>
  <c r="Y359" i="1" l="1"/>
  <c r="Z358" i="1"/>
  <c r="F358" i="1" s="1"/>
  <c r="Q358" i="1" s="1"/>
  <c r="Y360" i="1" l="1"/>
  <c r="Z359" i="1"/>
  <c r="F359" i="1" s="1"/>
  <c r="Q359" i="1" s="1"/>
  <c r="Y361" i="1" l="1"/>
  <c r="Z360" i="1"/>
  <c r="F360" i="1" s="1"/>
  <c r="Q360" i="1" s="1"/>
  <c r="Y362" i="1" l="1"/>
  <c r="Z361" i="1"/>
  <c r="F361" i="1" s="1"/>
  <c r="Q361" i="1" s="1"/>
  <c r="Y363" i="1" l="1"/>
  <c r="Z362" i="1"/>
  <c r="F362" i="1" s="1"/>
  <c r="Q362" i="1" s="1"/>
  <c r="Y364" i="1" l="1"/>
  <c r="Z363" i="1"/>
  <c r="F363" i="1" s="1"/>
  <c r="Q363" i="1" s="1"/>
  <c r="Y365" i="1" l="1"/>
  <c r="Z364" i="1"/>
  <c r="F364" i="1" s="1"/>
  <c r="Q364" i="1" s="1"/>
  <c r="Y366" i="1" l="1"/>
  <c r="Z365" i="1"/>
  <c r="F365" i="1" s="1"/>
  <c r="Q365" i="1" s="1"/>
  <c r="Y367" i="1" l="1"/>
  <c r="Z366" i="1"/>
  <c r="F366" i="1" s="1"/>
  <c r="Q366" i="1" s="1"/>
  <c r="Y368" i="1" l="1"/>
  <c r="Z367" i="1"/>
  <c r="F367" i="1" s="1"/>
  <c r="Q367" i="1" s="1"/>
  <c r="Y369" i="1" l="1"/>
  <c r="Z368" i="1"/>
  <c r="F368" i="1" s="1"/>
  <c r="Q368" i="1" s="1"/>
  <c r="Y370" i="1" l="1"/>
  <c r="Z369" i="1"/>
  <c r="F369" i="1" s="1"/>
  <c r="Q369" i="1" s="1"/>
  <c r="Y371" i="1" l="1"/>
  <c r="Z370" i="1"/>
  <c r="F370" i="1" s="1"/>
  <c r="Q370" i="1" s="1"/>
  <c r="Y372" i="1" l="1"/>
  <c r="Z371" i="1"/>
  <c r="F371" i="1" s="1"/>
  <c r="Q371" i="1" s="1"/>
  <c r="Y373" i="1" l="1"/>
  <c r="Z372" i="1"/>
  <c r="F372" i="1" s="1"/>
  <c r="Q372" i="1" s="1"/>
  <c r="Y374" i="1" l="1"/>
  <c r="Z373" i="1"/>
  <c r="F373" i="1" s="1"/>
  <c r="Q373" i="1" s="1"/>
  <c r="Y375" i="1" l="1"/>
  <c r="Z374" i="1"/>
  <c r="F374" i="1" s="1"/>
  <c r="Q374" i="1" s="1"/>
  <c r="Y376" i="1" l="1"/>
  <c r="Z375" i="1"/>
  <c r="F375" i="1" s="1"/>
  <c r="Q375" i="1" s="1"/>
  <c r="Y377" i="1" l="1"/>
  <c r="Z376" i="1"/>
  <c r="F376" i="1" s="1"/>
  <c r="Q376" i="1" s="1"/>
  <c r="Y378" i="1" l="1"/>
  <c r="Z377" i="1"/>
  <c r="F377" i="1" s="1"/>
  <c r="Q377" i="1" s="1"/>
  <c r="Y379" i="1" l="1"/>
  <c r="Z378" i="1"/>
  <c r="F378" i="1" s="1"/>
  <c r="Q378" i="1" s="1"/>
  <c r="Y380" i="1" l="1"/>
  <c r="Z379" i="1"/>
  <c r="F379" i="1" s="1"/>
  <c r="Q379" i="1" s="1"/>
  <c r="Y381" i="1" l="1"/>
  <c r="Z380" i="1"/>
  <c r="F380" i="1" s="1"/>
  <c r="Q380" i="1" s="1"/>
  <c r="Y382" i="1" l="1"/>
  <c r="Z381" i="1"/>
  <c r="F381" i="1" s="1"/>
  <c r="Q381" i="1" s="1"/>
  <c r="Y383" i="1" l="1"/>
  <c r="Z382" i="1"/>
  <c r="F382" i="1" s="1"/>
  <c r="Q382" i="1" s="1"/>
  <c r="Y384" i="1" l="1"/>
  <c r="Z383" i="1"/>
  <c r="F383" i="1" s="1"/>
  <c r="Q383" i="1" s="1"/>
  <c r="Y385" i="1" l="1"/>
  <c r="Z384" i="1"/>
  <c r="F384" i="1" s="1"/>
  <c r="Q384" i="1" s="1"/>
  <c r="Y386" i="1" l="1"/>
  <c r="Z385" i="1"/>
  <c r="F385" i="1" s="1"/>
  <c r="Q385" i="1" s="1"/>
  <c r="Y387" i="1" l="1"/>
  <c r="Z386" i="1"/>
  <c r="F386" i="1" s="1"/>
  <c r="Q386" i="1" s="1"/>
  <c r="Z387" i="1" l="1"/>
  <c r="F387" i="1" s="1"/>
  <c r="Q387" i="1" s="1"/>
  <c r="Y388" i="1"/>
  <c r="Z388" i="1" l="1"/>
  <c r="F388" i="1" s="1"/>
  <c r="Q388" i="1" s="1"/>
  <c r="Y389" i="1"/>
  <c r="Y390" i="1" l="1"/>
  <c r="Z389" i="1"/>
  <c r="F389" i="1" s="1"/>
  <c r="Q389" i="1" s="1"/>
  <c r="Y391" i="1" l="1"/>
  <c r="Z390" i="1"/>
  <c r="F390" i="1" s="1"/>
  <c r="Q390" i="1" s="1"/>
  <c r="Y392" i="1" l="1"/>
  <c r="Z391" i="1"/>
  <c r="F391" i="1" s="1"/>
  <c r="Q391" i="1" s="1"/>
  <c r="Y393" i="1" l="1"/>
  <c r="Z392" i="1"/>
  <c r="F392" i="1" s="1"/>
  <c r="Q392" i="1" s="1"/>
  <c r="Y394" i="1" l="1"/>
  <c r="Z393" i="1"/>
  <c r="F393" i="1" s="1"/>
  <c r="Q393" i="1" s="1"/>
  <c r="Y395" i="1" l="1"/>
  <c r="Z394" i="1"/>
  <c r="F394" i="1" s="1"/>
  <c r="Q394" i="1" s="1"/>
  <c r="Y396" i="1" l="1"/>
  <c r="Z395" i="1"/>
  <c r="F395" i="1" s="1"/>
  <c r="Q395" i="1" s="1"/>
  <c r="Y397" i="1" l="1"/>
  <c r="Z396" i="1"/>
  <c r="F396" i="1" s="1"/>
  <c r="Q396" i="1" s="1"/>
  <c r="Y398" i="1" l="1"/>
  <c r="Z397" i="1"/>
  <c r="F397" i="1" s="1"/>
  <c r="Q397" i="1" s="1"/>
  <c r="Y399" i="1" l="1"/>
  <c r="Z398" i="1"/>
  <c r="F398" i="1" s="1"/>
  <c r="Q398" i="1" s="1"/>
  <c r="Y400" i="1" l="1"/>
  <c r="Z399" i="1"/>
  <c r="F399" i="1" s="1"/>
  <c r="Q399" i="1" s="1"/>
  <c r="Y401" i="1" l="1"/>
  <c r="Z400" i="1"/>
  <c r="F400" i="1" s="1"/>
  <c r="Q400" i="1" s="1"/>
  <c r="Y402" i="1" l="1"/>
  <c r="Z401" i="1"/>
  <c r="F401" i="1" s="1"/>
  <c r="Q401" i="1" s="1"/>
  <c r="Y403" i="1" l="1"/>
  <c r="Z402" i="1"/>
  <c r="F402" i="1" s="1"/>
  <c r="Q402" i="1" s="1"/>
  <c r="Y404" i="1" l="1"/>
  <c r="Z403" i="1"/>
  <c r="F403" i="1" s="1"/>
  <c r="Q403" i="1" s="1"/>
  <c r="Y405" i="1" l="1"/>
  <c r="Z404" i="1"/>
  <c r="F404" i="1" s="1"/>
  <c r="Q404" i="1" s="1"/>
  <c r="Y406" i="1" l="1"/>
  <c r="Z405" i="1"/>
  <c r="F405" i="1" s="1"/>
  <c r="Q405" i="1" s="1"/>
  <c r="Y407" i="1" l="1"/>
  <c r="Z406" i="1"/>
  <c r="F406" i="1" s="1"/>
  <c r="Q406" i="1" s="1"/>
  <c r="Y408" i="1" l="1"/>
  <c r="Z407" i="1"/>
  <c r="F407" i="1" s="1"/>
  <c r="Q407" i="1" s="1"/>
  <c r="Y409" i="1" l="1"/>
  <c r="Z408" i="1"/>
  <c r="F408" i="1" s="1"/>
  <c r="Q408" i="1" s="1"/>
  <c r="Y410" i="1" l="1"/>
  <c r="Z409" i="1"/>
  <c r="F409" i="1" s="1"/>
  <c r="Q409" i="1" s="1"/>
  <c r="Y411" i="1" l="1"/>
  <c r="Z410" i="1"/>
  <c r="F410" i="1" s="1"/>
  <c r="Q410" i="1" s="1"/>
  <c r="Y412" i="1" l="1"/>
  <c r="Z411" i="1"/>
  <c r="F411" i="1" s="1"/>
  <c r="Q411" i="1" s="1"/>
  <c r="Y413" i="1" l="1"/>
  <c r="Z412" i="1"/>
  <c r="F412" i="1" s="1"/>
  <c r="Q412" i="1" s="1"/>
  <c r="Y414" i="1" l="1"/>
  <c r="Z413" i="1"/>
  <c r="F413" i="1" s="1"/>
  <c r="Q413" i="1" s="1"/>
  <c r="Y415" i="1" l="1"/>
  <c r="Z414" i="1"/>
  <c r="F414" i="1" s="1"/>
  <c r="Q414" i="1" s="1"/>
  <c r="Y416" i="1" l="1"/>
  <c r="Z415" i="1"/>
  <c r="F415" i="1" s="1"/>
  <c r="Q415" i="1" s="1"/>
  <c r="Y417" i="1" l="1"/>
  <c r="Z416" i="1"/>
  <c r="F416" i="1" s="1"/>
  <c r="Q416" i="1" s="1"/>
  <c r="Y418" i="1" l="1"/>
  <c r="Z417" i="1"/>
  <c r="F417" i="1" s="1"/>
  <c r="Q417" i="1" s="1"/>
  <c r="Y419" i="1" l="1"/>
  <c r="Z418" i="1"/>
  <c r="F418" i="1" s="1"/>
  <c r="Q418" i="1" s="1"/>
  <c r="Y420" i="1" l="1"/>
  <c r="Z419" i="1"/>
  <c r="F419" i="1" s="1"/>
  <c r="Q419" i="1" s="1"/>
  <c r="Y421" i="1" l="1"/>
  <c r="Z420" i="1"/>
  <c r="F420" i="1" s="1"/>
  <c r="Q420" i="1" s="1"/>
  <c r="Z421" i="1" l="1"/>
  <c r="F421" i="1" s="1"/>
  <c r="Q421" i="1" s="1"/>
  <c r="Y422" i="1"/>
  <c r="Y423" i="1" l="1"/>
  <c r="Z422" i="1"/>
  <c r="F422" i="1" s="1"/>
  <c r="Q422" i="1" s="1"/>
  <c r="Y424" i="1" l="1"/>
  <c r="Z423" i="1"/>
  <c r="F423" i="1" s="1"/>
  <c r="Q423" i="1" s="1"/>
  <c r="Y425" i="1" l="1"/>
  <c r="Z424" i="1"/>
  <c r="F424" i="1" s="1"/>
  <c r="Q424" i="1" s="1"/>
  <c r="Y426" i="1" l="1"/>
  <c r="Z425" i="1"/>
  <c r="F425" i="1" s="1"/>
  <c r="Q425" i="1" s="1"/>
  <c r="Y427" i="1" l="1"/>
  <c r="Z426" i="1"/>
  <c r="F426" i="1" s="1"/>
  <c r="Q426" i="1" s="1"/>
  <c r="Z427" i="1" l="1"/>
  <c r="F427" i="1" s="1"/>
  <c r="Q427" i="1" s="1"/>
  <c r="Y428" i="1"/>
  <c r="Z428" i="1" l="1"/>
  <c r="F428" i="1" s="1"/>
  <c r="Q428" i="1" s="1"/>
  <c r="Y429" i="1"/>
  <c r="Y430" i="1" l="1"/>
  <c r="Z429" i="1"/>
  <c r="F429" i="1" s="1"/>
  <c r="Q429" i="1" s="1"/>
  <c r="Y431" i="1" l="1"/>
  <c r="Z430" i="1"/>
  <c r="F430" i="1" s="1"/>
  <c r="Q430" i="1" s="1"/>
  <c r="Y432" i="1" l="1"/>
  <c r="Z431" i="1"/>
  <c r="F431" i="1" s="1"/>
  <c r="Q431" i="1" s="1"/>
  <c r="Y433" i="1" l="1"/>
  <c r="Z432" i="1"/>
  <c r="F432" i="1" s="1"/>
  <c r="Q432" i="1" s="1"/>
  <c r="Y434" i="1" l="1"/>
  <c r="Z433" i="1"/>
  <c r="F433" i="1" s="1"/>
  <c r="Q433" i="1" s="1"/>
  <c r="Y435" i="1" l="1"/>
  <c r="Z434" i="1"/>
  <c r="F434" i="1" s="1"/>
  <c r="Q434" i="1" s="1"/>
  <c r="Y436" i="1" l="1"/>
  <c r="Z435" i="1"/>
  <c r="F435" i="1" s="1"/>
  <c r="Q435" i="1" s="1"/>
  <c r="Y437" i="1" l="1"/>
  <c r="Z436" i="1"/>
  <c r="F436" i="1" s="1"/>
  <c r="Q436" i="1" s="1"/>
  <c r="Y438" i="1" l="1"/>
  <c r="Z437" i="1"/>
  <c r="F437" i="1" s="1"/>
  <c r="Q437" i="1" s="1"/>
  <c r="Y439" i="1" l="1"/>
  <c r="Z438" i="1"/>
  <c r="F438" i="1" s="1"/>
  <c r="Q438" i="1" s="1"/>
  <c r="Z439" i="1" l="1"/>
  <c r="F439" i="1" s="1"/>
  <c r="Q439" i="1" s="1"/>
  <c r="Y440" i="1"/>
  <c r="Y441" i="1" l="1"/>
  <c r="Z440" i="1"/>
  <c r="F440" i="1" s="1"/>
  <c r="Q440" i="1" s="1"/>
  <c r="Y442" i="1" l="1"/>
  <c r="Z441" i="1"/>
  <c r="F441" i="1" s="1"/>
  <c r="Q441" i="1" s="1"/>
  <c r="Y443" i="1" l="1"/>
  <c r="Z442" i="1"/>
  <c r="F442" i="1" s="1"/>
  <c r="Q442" i="1" s="1"/>
  <c r="Y444" i="1" l="1"/>
  <c r="Z443" i="1"/>
  <c r="F443" i="1" s="1"/>
  <c r="Q443" i="1" s="1"/>
  <c r="Y445" i="1" l="1"/>
  <c r="Z444" i="1"/>
  <c r="F444" i="1" s="1"/>
  <c r="Q444" i="1" s="1"/>
  <c r="Y446" i="1" l="1"/>
  <c r="Z445" i="1"/>
  <c r="F445" i="1" s="1"/>
  <c r="Q445" i="1" s="1"/>
  <c r="Y447" i="1" l="1"/>
  <c r="Z446" i="1"/>
  <c r="F446" i="1" s="1"/>
  <c r="Q446" i="1" s="1"/>
  <c r="Y448" i="1" l="1"/>
  <c r="Z447" i="1"/>
  <c r="F447" i="1" s="1"/>
  <c r="Q447" i="1" s="1"/>
  <c r="Y449" i="1" l="1"/>
  <c r="Z448" i="1"/>
  <c r="F448" i="1" s="1"/>
  <c r="Q448" i="1" s="1"/>
  <c r="Y450" i="1" l="1"/>
  <c r="Z449" i="1"/>
  <c r="F449" i="1" s="1"/>
  <c r="Q449" i="1" s="1"/>
  <c r="Y451" i="1" l="1"/>
  <c r="Z450" i="1"/>
  <c r="F450" i="1" s="1"/>
  <c r="Q450" i="1" s="1"/>
  <c r="Y452" i="1" l="1"/>
  <c r="Z451" i="1"/>
  <c r="F451" i="1" s="1"/>
  <c r="Q451" i="1" s="1"/>
  <c r="Y453" i="1" l="1"/>
  <c r="Z452" i="1"/>
  <c r="F452" i="1" s="1"/>
  <c r="Q452" i="1" s="1"/>
  <c r="Y454" i="1" l="1"/>
  <c r="Z453" i="1"/>
  <c r="F453" i="1" s="1"/>
  <c r="Q453" i="1" s="1"/>
  <c r="Y455" i="1" l="1"/>
  <c r="Z454" i="1"/>
  <c r="F454" i="1" s="1"/>
  <c r="Q454" i="1" s="1"/>
  <c r="Y456" i="1" l="1"/>
  <c r="Z455" i="1"/>
  <c r="F455" i="1" s="1"/>
  <c r="Q455" i="1" s="1"/>
  <c r="Y457" i="1" l="1"/>
  <c r="Z456" i="1"/>
  <c r="F456" i="1" s="1"/>
  <c r="Q456" i="1" s="1"/>
  <c r="Y458" i="1" l="1"/>
  <c r="Z457" i="1"/>
  <c r="F457" i="1" s="1"/>
  <c r="Q457" i="1" s="1"/>
  <c r="Y459" i="1" l="1"/>
  <c r="Z458" i="1"/>
  <c r="F458" i="1" s="1"/>
  <c r="Q458" i="1" s="1"/>
  <c r="Y460" i="1" l="1"/>
  <c r="Z459" i="1"/>
  <c r="F459" i="1" s="1"/>
  <c r="Q459" i="1" s="1"/>
  <c r="Y461" i="1" l="1"/>
  <c r="Z460" i="1"/>
  <c r="F460" i="1" s="1"/>
  <c r="Q460" i="1" s="1"/>
  <c r="Y462" i="1" l="1"/>
  <c r="Z461" i="1"/>
  <c r="F461" i="1" s="1"/>
  <c r="Q461" i="1" s="1"/>
  <c r="Y463" i="1" l="1"/>
  <c r="Z462" i="1"/>
  <c r="F462" i="1" s="1"/>
  <c r="Q462" i="1" s="1"/>
  <c r="Y464" i="1" l="1"/>
  <c r="Z463" i="1"/>
  <c r="F463" i="1" s="1"/>
  <c r="Q463" i="1" s="1"/>
  <c r="Y465" i="1" l="1"/>
  <c r="Z464" i="1"/>
  <c r="F464" i="1" s="1"/>
  <c r="Q464" i="1" s="1"/>
  <c r="Y466" i="1" l="1"/>
  <c r="Z465" i="1"/>
  <c r="F465" i="1" s="1"/>
  <c r="Q465" i="1" s="1"/>
  <c r="Y467" i="1" l="1"/>
  <c r="Z466" i="1"/>
  <c r="F466" i="1" s="1"/>
  <c r="Q466" i="1" s="1"/>
  <c r="Y468" i="1" l="1"/>
  <c r="Z467" i="1"/>
  <c r="F467" i="1" s="1"/>
  <c r="Q467" i="1" s="1"/>
  <c r="Y469" i="1" l="1"/>
  <c r="Z468" i="1"/>
  <c r="F468" i="1" s="1"/>
  <c r="Q468" i="1" s="1"/>
  <c r="Y470" i="1" l="1"/>
  <c r="Z469" i="1"/>
  <c r="F469" i="1" s="1"/>
  <c r="Q469" i="1" s="1"/>
  <c r="Y471" i="1" l="1"/>
  <c r="Z470" i="1"/>
  <c r="F470" i="1" s="1"/>
  <c r="Q470" i="1" s="1"/>
  <c r="Y472" i="1" l="1"/>
  <c r="Z471" i="1"/>
  <c r="F471" i="1" s="1"/>
  <c r="Q471" i="1" s="1"/>
  <c r="Y473" i="1" l="1"/>
  <c r="Z472" i="1"/>
  <c r="F472" i="1" s="1"/>
  <c r="Q472" i="1" s="1"/>
  <c r="Z473" i="1" l="1"/>
  <c r="F473" i="1" s="1"/>
  <c r="Q473" i="1" s="1"/>
  <c r="Y474" i="1"/>
  <c r="Y475" i="1" l="1"/>
  <c r="Z474" i="1"/>
  <c r="F474" i="1" s="1"/>
  <c r="Q474" i="1" s="1"/>
  <c r="Y476" i="1" l="1"/>
  <c r="Z475" i="1"/>
  <c r="F475" i="1" s="1"/>
  <c r="Q475" i="1" s="1"/>
  <c r="Y477" i="1" l="1"/>
  <c r="Z476" i="1"/>
  <c r="F476" i="1" s="1"/>
  <c r="Q476" i="1" s="1"/>
  <c r="Z477" i="1" l="1"/>
  <c r="F477" i="1" s="1"/>
  <c r="Q477" i="1" s="1"/>
  <c r="Y478" i="1"/>
  <c r="Y479" i="1" l="1"/>
  <c r="Z478" i="1"/>
  <c r="F478" i="1" s="1"/>
  <c r="Q478" i="1" s="1"/>
  <c r="Y480" i="1" l="1"/>
  <c r="Z479" i="1"/>
  <c r="F479" i="1" s="1"/>
  <c r="Q479" i="1" s="1"/>
  <c r="Y481" i="1" l="1"/>
  <c r="Z480" i="1"/>
  <c r="F480" i="1" s="1"/>
  <c r="Q480" i="1" s="1"/>
  <c r="Z481" i="1" l="1"/>
  <c r="F481" i="1" s="1"/>
  <c r="Q481" i="1" s="1"/>
  <c r="Y482" i="1"/>
  <c r="Y483" i="1" l="1"/>
  <c r="Z482" i="1"/>
  <c r="F482" i="1" s="1"/>
  <c r="Q482" i="1" s="1"/>
  <c r="Y484" i="1" l="1"/>
  <c r="Z483" i="1"/>
  <c r="F483" i="1" s="1"/>
  <c r="Q483" i="1" s="1"/>
  <c r="Y485" i="1" l="1"/>
  <c r="Z484" i="1"/>
  <c r="F484" i="1" s="1"/>
  <c r="Q484" i="1" s="1"/>
  <c r="Y486" i="1" l="1"/>
  <c r="Z485" i="1"/>
  <c r="F485" i="1" s="1"/>
  <c r="Q485" i="1" s="1"/>
  <c r="Y487" i="1" l="1"/>
  <c r="Z486" i="1"/>
  <c r="F486" i="1" s="1"/>
  <c r="Q486" i="1" s="1"/>
  <c r="Y488" i="1" l="1"/>
  <c r="Z487" i="1"/>
  <c r="F487" i="1" s="1"/>
  <c r="Q487" i="1" s="1"/>
  <c r="Y489" i="1" l="1"/>
  <c r="Z488" i="1"/>
  <c r="F488" i="1" s="1"/>
  <c r="Q488" i="1" s="1"/>
  <c r="Y490" i="1" l="1"/>
  <c r="Z489" i="1"/>
  <c r="F489" i="1" s="1"/>
  <c r="Q489" i="1" s="1"/>
  <c r="Y491" i="1" l="1"/>
  <c r="Z490" i="1"/>
  <c r="F490" i="1" s="1"/>
  <c r="Q490" i="1" s="1"/>
  <c r="Y492" i="1" l="1"/>
  <c r="Z491" i="1"/>
  <c r="F491" i="1" s="1"/>
  <c r="Q491" i="1" s="1"/>
  <c r="Y493" i="1" l="1"/>
  <c r="Z492" i="1"/>
  <c r="F492" i="1" s="1"/>
  <c r="Q492" i="1" s="1"/>
  <c r="Y494" i="1" l="1"/>
  <c r="Y495" i="1" s="1"/>
  <c r="Z493" i="1"/>
  <c r="F493" i="1" s="1"/>
  <c r="Q493" i="1" s="1"/>
  <c r="Z494" i="1" l="1"/>
  <c r="F494" i="1" s="1"/>
  <c r="Q494" i="1" s="1"/>
  <c r="Y496" i="1" l="1"/>
  <c r="Z495" i="1"/>
  <c r="F495" i="1" s="1"/>
  <c r="Q495" i="1" s="1"/>
  <c r="Y497" i="1" l="1"/>
  <c r="Z496" i="1"/>
  <c r="F496" i="1" s="1"/>
  <c r="Q496" i="1" s="1"/>
  <c r="Y498" i="1" l="1"/>
  <c r="Z497" i="1"/>
  <c r="F497" i="1" s="1"/>
  <c r="Q497" i="1" s="1"/>
  <c r="Y499" i="1" l="1"/>
  <c r="Z498" i="1"/>
  <c r="F498" i="1" s="1"/>
  <c r="Q498" i="1" s="1"/>
  <c r="Y500" i="1" l="1"/>
  <c r="Z499" i="1"/>
  <c r="F499" i="1" s="1"/>
  <c r="Q499" i="1" s="1"/>
  <c r="Y501" i="1" l="1"/>
  <c r="Z500" i="1"/>
  <c r="F500" i="1" s="1"/>
  <c r="Q500" i="1" s="1"/>
  <c r="Y502" i="1" l="1"/>
  <c r="Z501" i="1"/>
  <c r="F501" i="1" s="1"/>
  <c r="Q501" i="1" s="1"/>
  <c r="Y503" i="1" l="1"/>
  <c r="Z502" i="1"/>
  <c r="F502" i="1" s="1"/>
  <c r="Q502" i="1" s="1"/>
  <c r="Y504" i="1" l="1"/>
  <c r="Z503" i="1"/>
  <c r="F503" i="1" s="1"/>
  <c r="Q503" i="1" s="1"/>
  <c r="Z504" i="1" l="1"/>
  <c r="F504" i="1" s="1"/>
  <c r="Q504" i="1" s="1"/>
  <c r="Y505" i="1"/>
  <c r="Y506" i="1" l="1"/>
  <c r="Z505" i="1"/>
  <c r="F505" i="1" s="1"/>
  <c r="Q505" i="1" s="1"/>
  <c r="Z506" i="1" l="1"/>
  <c r="F506" i="1" s="1"/>
  <c r="Q506" i="1" s="1"/>
  <c r="Y507" i="1"/>
  <c r="Y508" i="1" l="1"/>
  <c r="Z507" i="1"/>
  <c r="F507" i="1" s="1"/>
  <c r="Q507" i="1" s="1"/>
  <c r="Y509" i="1" l="1"/>
  <c r="Z508" i="1"/>
  <c r="F508" i="1" s="1"/>
  <c r="Q508" i="1" s="1"/>
  <c r="Y510" i="1" l="1"/>
  <c r="Z509" i="1"/>
  <c r="F509" i="1" s="1"/>
  <c r="Q509" i="1" s="1"/>
  <c r="Z510" i="1" l="1"/>
  <c r="F510" i="1" s="1"/>
  <c r="Q510" i="1" s="1"/>
  <c r="Y511" i="1"/>
  <c r="F511" i="1" l="1"/>
  <c r="Q511" i="1" s="1"/>
  <c r="Z511" i="1"/>
</calcChain>
</file>

<file path=xl/connections.xml><?xml version="1.0" encoding="utf-8"?>
<connections xmlns="http://schemas.openxmlformats.org/spreadsheetml/2006/main">
  <connection id="1" keepAlive="1" name="Query - 10A1" description="Connection to the '10A1' query in the workbook." type="5" refreshedVersion="8" background="1" saveData="1">
    <dbPr connection="Provider=Microsoft.Mashup.OleDb.1;Data Source=$Workbook$;Location=10A1;Extended Properties=&quot;&quot;" command="SELECT * FROM [10A1]"/>
  </connection>
  <connection id="2" keepAlive="1" name="Query - 10A1 (2)" description="Connection to the '10A1 (2)' query in the workbook." type="5" refreshedVersion="8" background="1" saveData="1">
    <dbPr connection="Provider=Microsoft.Mashup.OleDb.1;Data Source=$Workbook$;Location=&quot;10A1 (2)&quot;;Extended Properties=&quot;&quot;" command="SELECT * FROM [10A1 (2)]"/>
  </connection>
</connections>
</file>

<file path=xl/sharedStrings.xml><?xml version="1.0" encoding="utf-8"?>
<sst xmlns="http://schemas.openxmlformats.org/spreadsheetml/2006/main" count="11186" uniqueCount="3792">
  <si>
    <t xml:space="preserve">Tiêu đề: </t>
  </si>
  <si>
    <t>Giờ bắt đầu</t>
  </si>
  <si>
    <t>Giờ kết thúc</t>
  </si>
  <si>
    <t>HỌ VÀ TÊN</t>
  </si>
  <si>
    <t>VẮNG</t>
  </si>
  <si>
    <t>Thẻ lỗi, liên hệ Admin</t>
  </si>
  <si>
    <t>CÓ MẶT</t>
  </si>
  <si>
    <t>CHECK IN</t>
  </si>
  <si>
    <t>THỜI GIAN</t>
  </si>
  <si>
    <t>VÔ TRỄ</t>
  </si>
  <si>
    <t xml:space="preserve">THỜI GIAN TRỄ </t>
  </si>
  <si>
    <t>P</t>
  </si>
  <si>
    <t>K</t>
  </si>
  <si>
    <t>DANH SÁCH TRỄ</t>
  </si>
  <si>
    <t>TT</t>
  </si>
  <si>
    <t>VỀ SỚM KHÔNG BÁO</t>
  </si>
  <si>
    <t>NGUYỄN THANH BÌNH</t>
  </si>
  <si>
    <t>NGUYỄN THÙY CHĂM</t>
  </si>
  <si>
    <t>NGUYỄN PHAN HOÀN CHÂU</t>
  </si>
  <si>
    <t>HUỲNH THỊ HUỲNH DAO</t>
  </si>
  <si>
    <t>THỊ BÉ DIỆP</t>
  </si>
  <si>
    <t>LÊ GIA DU</t>
  </si>
  <si>
    <t>NGUYỄN TƯỜNG DUY</t>
  </si>
  <si>
    <t>HUỲNH NGUYỄN TIẾN ĐẠT</t>
  </si>
  <si>
    <t>PHẠM HUỲNH ĐỨC</t>
  </si>
  <si>
    <t>TRƯƠNG BẢO HÂN</t>
  </si>
  <si>
    <t>HUỲNH THỊ THU HIỀN</t>
  </si>
  <si>
    <t>TRƯƠNG THỊ NGỌC HUYỀN</t>
  </si>
  <si>
    <t>NGUYỄN TRÍ HÙNG</t>
  </si>
  <si>
    <t>LÊ HOÀNG KHIÊM</t>
  </si>
  <si>
    <t>TRẦN NGỌC PHƯƠNG KIM</t>
  </si>
  <si>
    <t>VÕ MỸ LINH</t>
  </si>
  <si>
    <t>TRẦN HOÀNG LONG</t>
  </si>
  <si>
    <t>NGUYỄN BẢO LỘC</t>
  </si>
  <si>
    <t>TRẦN VĂN LỘC</t>
  </si>
  <si>
    <t>DƯƠNG KIM MY</t>
  </si>
  <si>
    <t>TRƯƠNG VÕ KIỀU MY</t>
  </si>
  <si>
    <t>NGUYỄN ĐỖ HOÀN MỸ</t>
  </si>
  <si>
    <t>PHẠM ÁI MỸ</t>
  </si>
  <si>
    <t>HUỲNH NGUYỄN KIM NGÂN</t>
  </si>
  <si>
    <t>NGUYỄN NGỌC TƯỜNG NGÂN</t>
  </si>
  <si>
    <t>NGUYỄN THỊ KIM NGÂN</t>
  </si>
  <si>
    <t>NGUYỄN THỊ TRÚC NGHI</t>
  </si>
  <si>
    <t>HUỲNH NHƯ NGỌC</t>
  </si>
  <si>
    <t>TRẦN THỊ NHƯ NGỌC</t>
  </si>
  <si>
    <t>ĐỖ NGUYỄN</t>
  </si>
  <si>
    <t>NGUYỄN HOÀNG PHÚC</t>
  </si>
  <si>
    <t>NGUYỄN NGỌC QUỲNH PHƯƠNG</t>
  </si>
  <si>
    <t>TRẦN ĐĂNG QUANG</t>
  </si>
  <si>
    <t>NGUYỄN CAO TRÍ QUỐC</t>
  </si>
  <si>
    <t>NGUYỄN CHÍ THÀNH</t>
  </si>
  <si>
    <t>PHẠM NGUYỄN THÁI THỊNH</t>
  </si>
  <si>
    <t>NGUYỄN THỊ BÉ THƯ</t>
  </si>
  <si>
    <t>NGUYỄN VÕ HỮU TOÀN</t>
  </si>
  <si>
    <t>MAI THỊ BÍCH TRÂM</t>
  </si>
  <si>
    <t>NGUYỄN KIM THANH TRÚC</t>
  </si>
  <si>
    <t>NGUYỄN KIM TUYẾN</t>
  </si>
  <si>
    <t>NGUYỄN PHẠM BÍCH VÂN</t>
  </si>
  <si>
    <t>NGUYỄN TƯỜNG VY</t>
  </si>
  <si>
    <t>CHÂU THỊ HỒNG YẾN</t>
  </si>
  <si>
    <t>LỚP</t>
  </si>
  <si>
    <t>MÃ HS</t>
  </si>
  <si>
    <t>10A1</t>
  </si>
  <si>
    <t>10A2</t>
  </si>
  <si>
    <t>10A3</t>
  </si>
  <si>
    <t>10A4</t>
  </si>
  <si>
    <t>10A5</t>
  </si>
  <si>
    <t>10A6</t>
  </si>
  <si>
    <t>10A7</t>
  </si>
  <si>
    <t>10A8</t>
  </si>
  <si>
    <t>10A9</t>
  </si>
  <si>
    <t>10A10</t>
  </si>
  <si>
    <t>10A11</t>
  </si>
  <si>
    <t>11A1</t>
  </si>
  <si>
    <t>11A2</t>
  </si>
  <si>
    <t>11A3</t>
  </si>
  <si>
    <t>11A4</t>
  </si>
  <si>
    <t>11A5</t>
  </si>
  <si>
    <t>11A6</t>
  </si>
  <si>
    <t>11A7</t>
  </si>
  <si>
    <t>11A8</t>
  </si>
  <si>
    <t>11A9</t>
  </si>
  <si>
    <t>11A11</t>
  </si>
  <si>
    <t>12A1</t>
  </si>
  <si>
    <t>12A2</t>
  </si>
  <si>
    <t>12A3</t>
  </si>
  <si>
    <t>12A4</t>
  </si>
  <si>
    <t>12A5</t>
  </si>
  <si>
    <t>12A6</t>
  </si>
  <si>
    <t>12A7</t>
  </si>
  <si>
    <t>12A8</t>
  </si>
  <si>
    <t>12A9</t>
  </si>
  <si>
    <t>12A10</t>
  </si>
  <si>
    <t>11A10</t>
  </si>
  <si>
    <t>TỔNG SỐ:</t>
  </si>
  <si>
    <t>lớp</t>
  </si>
  <si>
    <t>NK</t>
  </si>
  <si>
    <t>KIỂM TRA TÊN HS</t>
  </si>
  <si>
    <t>THỐNG KÊ DANH SÁCH VẮNG THEO LỚP</t>
  </si>
  <si>
    <t>THỐNG KÊ  TỔNG SỐ BUỔI NGHỈ</t>
  </si>
  <si>
    <t>https://oa.zalo.me/chatv2?uid=7985669110316482186&amp;oaid=1057351410985795213</t>
  </si>
  <si>
    <t>ID PHHS</t>
  </si>
  <si>
    <t xml:space="preserve">Tổng số buổi vắng đến hiện tại là: </t>
  </si>
  <si>
    <t>XÃ RÁC</t>
  </si>
  <si>
    <t xml:space="preserve">SL VẮNG </t>
  </si>
  <si>
    <t>KHÁC (ghi cụ thể)</t>
  </si>
  <si>
    <t xml:space="preserve">APP TÁC PHONG HỌC SINH (số lần HS vi phạm tác phong) </t>
  </si>
  <si>
    <t>2023-2026</t>
  </si>
  <si>
    <t>NK1</t>
  </si>
  <si>
    <t>ngày sinh</t>
  </si>
  <si>
    <t>ngày sinh1</t>
  </si>
  <si>
    <t>13/08/2008</t>
  </si>
  <si>
    <t>13/12/2008</t>
  </si>
  <si>
    <t>21/10/2008</t>
  </si>
  <si>
    <t>21/11/2008</t>
  </si>
  <si>
    <t>SL VẮNG1</t>
  </si>
  <si>
    <t>SL vang (zalo)</t>
  </si>
  <si>
    <t>DÉP LÊ</t>
  </si>
  <si>
    <t>SON</t>
  </si>
  <si>
    <t>NÓI TỤC</t>
  </si>
  <si>
    <t>SL</t>
  </si>
  <si>
    <t>ĐP</t>
  </si>
  <si>
    <t>SL_1</t>
  </si>
  <si>
    <t>SL_2</t>
  </si>
  <si>
    <t>SL_3</t>
  </si>
  <si>
    <t>SL_4</t>
  </si>
  <si>
    <t>SL_5</t>
  </si>
  <si>
    <t>XẢ RÁC</t>
  </si>
  <si>
    <t>SL_6</t>
  </si>
  <si>
    <t>TRỄ</t>
  </si>
  <si>
    <t>SL_7</t>
  </si>
  <si>
    <t>TÓC</t>
  </si>
  <si>
    <t/>
  </si>
  <si>
    <t>B.TÊN</t>
  </si>
  <si>
    <t>zalo</t>
  </si>
  <si>
    <t xml:space="preserve">Vi phạm tác phong trong trường: </t>
  </si>
  <si>
    <t xml:space="preserve">Không phép </t>
  </si>
  <si>
    <t>điểm TB</t>
  </si>
  <si>
    <t>HỆ THỐNG QUẢN LÝ HỌC SINH TRƯỜNG THPT VỊ THANH</t>
  </si>
  <si>
    <t>NGUYỄN QUỐC THỊNH</t>
  </si>
  <si>
    <t>NGUYỄN THỊ THÚY VY</t>
  </si>
  <si>
    <t>NGUYỄN QUỲNH ANH</t>
  </si>
  <si>
    <t>NGUYỄN QUỐC HUY</t>
  </si>
  <si>
    <t>TRẦN KHÁNH BĂNG</t>
  </si>
  <si>
    <t>NGUYỄN THÀNH ĐẠT</t>
  </si>
  <si>
    <t>NGUYỄN CHÍ KHANG</t>
  </si>
  <si>
    <t>NGUYỄN THỊ MINH THƯ</t>
  </si>
  <si>
    <t>LÊ QUANG VINH</t>
  </si>
  <si>
    <t>LÊ HUỲNH ANH</t>
  </si>
  <si>
    <t>NGUYỄN NHẬT HÀO</t>
  </si>
  <si>
    <t>TRẦN MỸ NGỌC</t>
  </si>
  <si>
    <t>LÊ NGỌC THIÊN KIM</t>
  </si>
  <si>
    <t>NGUYỄN GIA HÂN</t>
  </si>
  <si>
    <t>NGUYỄN THÀNH NHÂN</t>
  </si>
  <si>
    <t>NGUYỄN MINH QUANG</t>
  </si>
  <si>
    <t>NGUYỄN ANH KHÔI</t>
  </si>
  <si>
    <t>LÊ CHÍ THIỆN</t>
  </si>
  <si>
    <t>NGUYỄN VĂN TÌNH</t>
  </si>
  <si>
    <t>NGUYỄN THỊ NHƯ Ý</t>
  </si>
  <si>
    <t>NGUYỄN THỊ NGỌC TRÚC</t>
  </si>
  <si>
    <t>TRƯƠNG GIA HUY</t>
  </si>
  <si>
    <t>NGUYỄN DUY KHANG</t>
  </si>
  <si>
    <t>NGUYỄN THỊ ANH THƠ</t>
  </si>
  <si>
    <t>NGUYỄN BẢO THY</t>
  </si>
  <si>
    <t>NGUYỄN NGỌC TƯỜNG VY</t>
  </si>
  <si>
    <t>NGUYỄN PHÚC HẬU</t>
  </si>
  <si>
    <t>CAO THỊ MỸ DUYÊN</t>
  </si>
  <si>
    <t>NGUYỄN THÀNH ĐÔ</t>
  </si>
  <si>
    <t>LÂM NHẬT HÀO</t>
  </si>
  <si>
    <t>TĂNG PHÚC HẬU</t>
  </si>
  <si>
    <t>ĐẶNG TRIỆU HUY HOÀNG</t>
  </si>
  <si>
    <t>NGÔ HOÀNG HUYNH</t>
  </si>
  <si>
    <t>LÊ VĨ KHANG</t>
  </si>
  <si>
    <t>ĐOÀN ĐĂNG KHOA</t>
  </si>
  <si>
    <t>ĐÀO ANH KIỆT</t>
  </si>
  <si>
    <t>LÊ NGUYỄN GIA LINH</t>
  </si>
  <si>
    <t>TRẦN NHẬT LỢI</t>
  </si>
  <si>
    <t>LÊ NGỌC NGÂN</t>
  </si>
  <si>
    <t>TRẦN THỊ TUYẾT NGÂN</t>
  </si>
  <si>
    <t>LÊ KHÁNH NGỌC</t>
  </si>
  <si>
    <t>HUỲNH THIỆN NHÂN</t>
  </si>
  <si>
    <t>NGÔ THIỆN NHÂN</t>
  </si>
  <si>
    <t>TRẦN BÍCH NHẬT</t>
  </si>
  <si>
    <t>NGUYỄN HUỲNH KHÁNH NHI</t>
  </si>
  <si>
    <t>HOÀNG THỊ NHƯ</t>
  </si>
  <si>
    <t>CAO VĂN NHỰT</t>
  </si>
  <si>
    <t>NGUYỄN TẤN PHÁT</t>
  </si>
  <si>
    <t>NGUYỄN NHẬT PHI</t>
  </si>
  <si>
    <t>NGUYỄN CHÍ QUANG</t>
  </si>
  <si>
    <t>LÂM PHÁT TÀI</t>
  </si>
  <si>
    <t>NGUYỄN QUỐC THANH</t>
  </si>
  <si>
    <t>NGUYỄN PHƯƠNG THẢO</t>
  </si>
  <si>
    <t>LÊ HUỲNH THUẬN</t>
  </si>
  <si>
    <t>LÊ MINH THƯ</t>
  </si>
  <si>
    <t>VÕ HỮU TÌNH</t>
  </si>
  <si>
    <t>NGUYỄN NGỌC THÙY TRÂM</t>
  </si>
  <si>
    <t>NGUYỄN HOÀNG TRUNG</t>
  </si>
  <si>
    <t>PHẠM HOÀNG VỈ</t>
  </si>
  <si>
    <t>NGUYỄN NGỌC KHẢ VY</t>
  </si>
  <si>
    <t>THÁI HUỲNH THẢO VY</t>
  </si>
  <si>
    <t>DANH NGỌC Y</t>
  </si>
  <si>
    <t>TRẦN THỊ KIM NGÂN</t>
  </si>
  <si>
    <t>NGUYỄN GIA PHÚC</t>
  </si>
  <si>
    <t>NGUYỄN HOÀNG KHA</t>
  </si>
  <si>
    <t>NGUYỄN THỊ THANH NGÂN</t>
  </si>
  <si>
    <t>LÊ THÀNH PHÁT</t>
  </si>
  <si>
    <t>NGUYỄN GIA HUY</t>
  </si>
  <si>
    <t>LÊ THỊ THIÊN KIM</t>
  </si>
  <si>
    <t>LÊ HOÀNG TUẤN</t>
  </si>
  <si>
    <t>VÕ THÀNH NHÂN</t>
  </si>
  <si>
    <t>TRẦN NGỌC THẢO</t>
  </si>
  <si>
    <t>NGUYỄN NGỌC HÂN</t>
  </si>
  <si>
    <t>LÊ HOÀNG PHÚC</t>
  </si>
  <si>
    <t>12A11</t>
  </si>
  <si>
    <t>2024-2027</t>
  </si>
  <si>
    <t>27/01/2009</t>
  </si>
  <si>
    <t>25/12/2009</t>
  </si>
  <si>
    <t>13/05/2009</t>
  </si>
  <si>
    <t>18/06/2009</t>
  </si>
  <si>
    <t>16/08/2009</t>
  </si>
  <si>
    <t>31/07/2009</t>
  </si>
  <si>
    <t>29/09/2009</t>
  </si>
  <si>
    <t>25/10/2009</t>
  </si>
  <si>
    <t>31/05/2009</t>
  </si>
  <si>
    <t>19/09/2009</t>
  </si>
  <si>
    <t>16/07/2009</t>
  </si>
  <si>
    <t>23/06/2009</t>
  </si>
  <si>
    <t>23/08/2009</t>
  </si>
  <si>
    <t>30/09/2009</t>
  </si>
  <si>
    <t>25/11/2009</t>
  </si>
  <si>
    <t>16/11/2009</t>
  </si>
  <si>
    <t>20/11/2009</t>
  </si>
  <si>
    <t>15/12/2009</t>
  </si>
  <si>
    <t>18/09/2009</t>
  </si>
  <si>
    <t>25/07/2009</t>
  </si>
  <si>
    <t>21/09/2009</t>
  </si>
  <si>
    <t>14/03/2009</t>
  </si>
  <si>
    <t>26/12/2009</t>
  </si>
  <si>
    <t>30/07/2009</t>
  </si>
  <si>
    <t>31/08/2009</t>
  </si>
  <si>
    <t>22/12/2009</t>
  </si>
  <si>
    <t>22/11/2009</t>
  </si>
  <si>
    <t>17/10/2009</t>
  </si>
  <si>
    <t>30/04/2009</t>
  </si>
  <si>
    <t>28/11/2009</t>
  </si>
  <si>
    <t>20/10/2009</t>
  </si>
  <si>
    <t>18/03/2009</t>
  </si>
  <si>
    <t>21/03/2009</t>
  </si>
  <si>
    <t>31/10/2009</t>
  </si>
  <si>
    <t>14/08/2009</t>
  </si>
  <si>
    <t>20/07/2009</t>
  </si>
  <si>
    <t>16/06/2009</t>
  </si>
  <si>
    <t>24/05/2009</t>
  </si>
  <si>
    <t>19/07/2009</t>
  </si>
  <si>
    <t>25/09/2009</t>
  </si>
  <si>
    <t>28/12/2009</t>
  </si>
  <si>
    <t>24/09/2009</t>
  </si>
  <si>
    <t>28/07/2009</t>
  </si>
  <si>
    <t>27/09/2009</t>
  </si>
  <si>
    <t>19/03/2009</t>
  </si>
  <si>
    <t>21/08/2009</t>
  </si>
  <si>
    <t>26/06/2009</t>
  </si>
  <si>
    <t>15/02/2009</t>
  </si>
  <si>
    <t>23/01/2009</t>
  </si>
  <si>
    <t>26/03/2009</t>
  </si>
  <si>
    <t>22/01/2009</t>
  </si>
  <si>
    <t>23/02/2009</t>
  </si>
  <si>
    <t>17/03/2009</t>
  </si>
  <si>
    <t>14/06/2009</t>
  </si>
  <si>
    <t>16/10/2009</t>
  </si>
  <si>
    <t>27/11/2009</t>
  </si>
  <si>
    <t>30/08/2009</t>
  </si>
  <si>
    <t>13/07/2009</t>
  </si>
  <si>
    <t>27/04/2009</t>
  </si>
  <si>
    <t>22/02/2009</t>
  </si>
  <si>
    <t>31/03/2009</t>
  </si>
  <si>
    <t>18/01/2009</t>
  </si>
  <si>
    <t>15/05/2009</t>
  </si>
  <si>
    <t>26/05/2009</t>
  </si>
  <si>
    <t>21/05/2009</t>
  </si>
  <si>
    <t>25/05/2009</t>
  </si>
  <si>
    <t>17/07/2009</t>
  </si>
  <si>
    <t>24/10/2009</t>
  </si>
  <si>
    <t>29/07/2009</t>
  </si>
  <si>
    <t>17/02/2009</t>
  </si>
  <si>
    <t>21/12/2009</t>
  </si>
  <si>
    <t>20/03/2009</t>
  </si>
  <si>
    <t>25/03/2009</t>
  </si>
  <si>
    <t>24/07/2009</t>
  </si>
  <si>
    <t>13/10/2009</t>
  </si>
  <si>
    <t>30/05/2009</t>
  </si>
  <si>
    <t>19/05/2009</t>
  </si>
  <si>
    <t>30/12/2009</t>
  </si>
  <si>
    <t>25/06/2009</t>
  </si>
  <si>
    <t>15/11/2009</t>
  </si>
  <si>
    <t>24/03/2009</t>
  </si>
  <si>
    <t>25/01/2009</t>
  </si>
  <si>
    <t>30/01/2009</t>
  </si>
  <si>
    <t>18/02/2009</t>
  </si>
  <si>
    <t>19/08/2009</t>
  </si>
  <si>
    <t>27/07/2009</t>
  </si>
  <si>
    <t>17/08/2009</t>
  </si>
  <si>
    <t>31/12/2009</t>
  </si>
  <si>
    <t>30/03/2009</t>
  </si>
  <si>
    <t>22/04/2009</t>
  </si>
  <si>
    <t>20/08/2009</t>
  </si>
  <si>
    <t>25/02/2009</t>
  </si>
  <si>
    <t>14/11/2009</t>
  </si>
  <si>
    <t>19/04/2009</t>
  </si>
  <si>
    <t>16/03/2009</t>
  </si>
  <si>
    <t>26/07/2009</t>
  </si>
  <si>
    <t>23/07/2009</t>
  </si>
  <si>
    <t>18/12/2009</t>
  </si>
  <si>
    <t>28/10/2009</t>
  </si>
  <si>
    <t>17/05/2009</t>
  </si>
  <si>
    <t>24/06/2009</t>
  </si>
  <si>
    <t>29/04/2009</t>
  </si>
  <si>
    <t>13/12/2009</t>
  </si>
  <si>
    <t>15/07/2009</t>
  </si>
  <si>
    <t>26/09/2009</t>
  </si>
  <si>
    <t>23/12/2009</t>
  </si>
  <si>
    <t>15/10/2009</t>
  </si>
  <si>
    <t>22/10/2009</t>
  </si>
  <si>
    <t>16/12/2009</t>
  </si>
  <si>
    <t>20/12/2009</t>
  </si>
  <si>
    <t>27/05/2009</t>
  </si>
  <si>
    <t>29/11/2009</t>
  </si>
  <si>
    <t>31/01/2009</t>
  </si>
  <si>
    <t>14/12/2009</t>
  </si>
  <si>
    <t>17/12/2009</t>
  </si>
  <si>
    <t>27/03/2009</t>
  </si>
  <si>
    <t>17/06/2009</t>
  </si>
  <si>
    <t>16/01/2009</t>
  </si>
  <si>
    <t>22/06/2009</t>
  </si>
  <si>
    <t>29/05/2009</t>
  </si>
  <si>
    <t>28/09/2009</t>
  </si>
  <si>
    <t>29/06/2009</t>
  </si>
  <si>
    <t>15/04/2009</t>
  </si>
  <si>
    <t>22/08/2009</t>
  </si>
  <si>
    <t>13/01/2009</t>
  </si>
  <si>
    <t>18/05/2009</t>
  </si>
  <si>
    <t>26/02/2009</t>
  </si>
  <si>
    <t>21/11/2009</t>
  </si>
  <si>
    <t>19/11/2009</t>
  </si>
  <si>
    <t>26/10/2009</t>
  </si>
  <si>
    <t>16/04/2009</t>
  </si>
  <si>
    <t>16/05/2009</t>
  </si>
  <si>
    <t>14/07/2009</t>
  </si>
  <si>
    <t>20/09/2009</t>
  </si>
  <si>
    <t>19/10/2009</t>
  </si>
  <si>
    <t>26/11/2009</t>
  </si>
  <si>
    <t>30/06/2009</t>
  </si>
  <si>
    <t>15/03/2009</t>
  </si>
  <si>
    <t>23/10/2009</t>
  </si>
  <si>
    <t>23/04/2009</t>
  </si>
  <si>
    <t>22/03/2009</t>
  </si>
  <si>
    <t>28/08/2009</t>
  </si>
  <si>
    <t>14/10/2009</t>
  </si>
  <si>
    <t>28/03/2009</t>
  </si>
  <si>
    <t>13/06/2009</t>
  </si>
  <si>
    <t>23/05/2009</t>
  </si>
  <si>
    <t>14/02/2009</t>
  </si>
  <si>
    <t>20/05/2009</t>
  </si>
  <si>
    <t>18/07/2009</t>
  </si>
  <si>
    <t>25/04/2009</t>
  </si>
  <si>
    <t>24/04/2009</t>
  </si>
  <si>
    <t>19/02/2009</t>
  </si>
  <si>
    <t>13/03/2009</t>
  </si>
  <si>
    <t>15/01/2009</t>
  </si>
  <si>
    <t>28/02/2009</t>
  </si>
  <si>
    <t>20/01/2009</t>
  </si>
  <si>
    <t>21/06/2009</t>
  </si>
  <si>
    <t>28/04/2009</t>
  </si>
  <si>
    <t>22/09/2009</t>
  </si>
  <si>
    <t>24/08/2009</t>
  </si>
  <si>
    <t>20/06/2009</t>
  </si>
  <si>
    <t>NGUYỄN HUỲNH TUYẾT ANH</t>
  </si>
  <si>
    <t>HUỲNH NGỌC CHÂU</t>
  </si>
  <si>
    <t>PHẠM PHÚ CƯỜNG</t>
  </si>
  <si>
    <t>VÕ TẤN CƯỜNG</t>
  </si>
  <si>
    <t>TRẦN TÍN ĐẠT</t>
  </si>
  <si>
    <t>NGUYỄN MẠNH ĐỨC</t>
  </si>
  <si>
    <t>LÊ HOÀNG GIANG</t>
  </si>
  <si>
    <t>LÝ GIA HÂN</t>
  </si>
  <si>
    <t>TRẦN HOÀNG THẾ HIỂN</t>
  </si>
  <si>
    <t>NGUYỄN CHẤN HƯNG</t>
  </si>
  <si>
    <t>NGUYỄN PHÚ GIA HƯNG</t>
  </si>
  <si>
    <t>TRẦN THIÊN KIM</t>
  </si>
  <si>
    <t>PHAN THỊ CẨM LÀI</t>
  </si>
  <si>
    <t>NGUYỄN THỊ THANH MAI</t>
  </si>
  <si>
    <t>LÊ TRẦN THU NGÂN</t>
  </si>
  <si>
    <t>PHAN TRIỆU BẢO NGỌC</t>
  </si>
  <si>
    <t>ĐỖ THÁI NGUYÊN</t>
  </si>
  <si>
    <t>ÂU YẾN NHI</t>
  </si>
  <si>
    <t>KIỀU THÚY NHI</t>
  </si>
  <si>
    <t>BÙI THỊNH PHÁT</t>
  </si>
  <si>
    <t>PHẠM THỊ YẾN PHI</t>
  </si>
  <si>
    <t>TRẦN NGỌC TIỂU PHỤNG</t>
  </si>
  <si>
    <t>NGUYỄN LÂM THẢO</t>
  </si>
  <si>
    <t>PHAN THANH THẢO</t>
  </si>
  <si>
    <t>VÕ ĐỨC THẮNG</t>
  </si>
  <si>
    <t>TRẦN ĐOÀN MINH THƯ</t>
  </si>
  <si>
    <t>TRẦN LÊ KIM THƯ</t>
  </si>
  <si>
    <t>TỐNG HUỲNH BẢO TRÚC</t>
  </si>
  <si>
    <t>LÊ THANH TÙNG</t>
  </si>
  <si>
    <t>NGUYỄN NGỌC CẨM TÚ</t>
  </si>
  <si>
    <t>NGUYỄN THẾ VINH</t>
  </si>
  <si>
    <t>LÂM NGỌC YẾN</t>
  </si>
  <si>
    <t>LƯU NHÃ YẾN</t>
  </si>
  <si>
    <t>TRƯƠNG THỊ THUÝ AN</t>
  </si>
  <si>
    <t>LÊ CAO HOÀNG ANH</t>
  </si>
  <si>
    <t>NGUYỄN THỊ LAN ANH</t>
  </si>
  <si>
    <t>TRẦN KỲ ANH</t>
  </si>
  <si>
    <t>LÂM NHÃ ÂN</t>
  </si>
  <si>
    <t>DANH NGUYỄN VIẾT GIA BẢO</t>
  </si>
  <si>
    <t>NGUYỄN LÊ BÌNH</t>
  </si>
  <si>
    <t>NGUYỄN CHÍ CÔNG</t>
  </si>
  <si>
    <t>LÊ ĐÌNH DUY</t>
  </si>
  <si>
    <t>LÊ TRỌNG ĐẠT</t>
  </si>
  <si>
    <t>ĐẶNG MINH ĐĂNG</t>
  </si>
  <si>
    <t>BÙI THỊ CẨM GIANG</t>
  </si>
  <si>
    <t>PHẠM THỊ MỸ HẠNH</t>
  </si>
  <si>
    <t>TRẦN BẢO HÂN</t>
  </si>
  <si>
    <t>HỒ HUỲNH NGỌC HIỀN</t>
  </si>
  <si>
    <t>PHÙNG DIỆU HIỀN</t>
  </si>
  <si>
    <t>ĐẶNG TRUNG HIẾU</t>
  </si>
  <si>
    <t>DƯƠNG NHẬT KHANG</t>
  </si>
  <si>
    <t>ĐINH MINH HOÀNG KHANG</t>
  </si>
  <si>
    <t>PHẠM MINH KHỞI</t>
  </si>
  <si>
    <t>NGÔ HOÀNG LỘC</t>
  </si>
  <si>
    <t>NGUYỄN QUỲNH NGÂN</t>
  </si>
  <si>
    <t>HỒ BẢO NGỌC</t>
  </si>
  <si>
    <t>LÊ HOÀNG MINH NGUYỆT</t>
  </si>
  <si>
    <t>VŨ PHAN THIỆN NHÂN</t>
  </si>
  <si>
    <t>HOÀNG YẾN NHI</t>
  </si>
  <si>
    <t>NGUYỄN TUỆ NHI</t>
  </si>
  <si>
    <t>HUỲNH THỊ KIỀU OANH</t>
  </si>
  <si>
    <t>NGUYỄN NHÃ QUỲNH</t>
  </si>
  <si>
    <t>QUÁCH GIA THẢO</t>
  </si>
  <si>
    <t>TRANG PHÚ THỊNH</t>
  </si>
  <si>
    <t>PHAN MINH THƯ</t>
  </si>
  <si>
    <t>DƯƠNG THÁI QUỲNH TRÂM</t>
  </si>
  <si>
    <t>NGUYỄN KHÁNH TRÂN</t>
  </si>
  <si>
    <t>NGUYỄN NGỌC TRÚC</t>
  </si>
  <si>
    <t>TRẦN MINH TUẤN</t>
  </si>
  <si>
    <t>NGUYỄN CAO NHÃ UYÊN</t>
  </si>
  <si>
    <t>PHAN THỊ NGỌC UYỂN</t>
  </si>
  <si>
    <t>NGUYỄN TRỌNG VĂN</t>
  </si>
  <si>
    <t>VŨ KHÁNH VĂN</t>
  </si>
  <si>
    <t>VÕ NGUYỄN QUANG VINH</t>
  </si>
  <si>
    <t>NGÔ XUÂN VY</t>
  </si>
  <si>
    <t>HUỲNH TRIỆU VỸ</t>
  </si>
  <si>
    <t>HỨA KỲ ANH</t>
  </si>
  <si>
    <t>LÊ DUY ANH</t>
  </si>
  <si>
    <t>VÕ LAN ANH</t>
  </si>
  <si>
    <t>NGUYỄN NGỌC BẢO</t>
  </si>
  <si>
    <t>TRẦN NGUYỄN QUỐC BẢO</t>
  </si>
  <si>
    <t>PHẠM KHÁNH BĂNG</t>
  </si>
  <si>
    <t>HUỲNH THỊ NGỌC DUNG</t>
  </si>
  <si>
    <t>TÔ PHƯỚC DUY</t>
  </si>
  <si>
    <t>TRẦN TIẾN ĐẠT</t>
  </si>
  <si>
    <t>LĂNG NGUYỄN HOÀNG ĐĂNG</t>
  </si>
  <si>
    <t>KHA HÂN HÂN</t>
  </si>
  <si>
    <t>ĐÀO VÕ PHƯƠNG HIẾU</t>
  </si>
  <si>
    <t>LÊ NGỌC HOÀNG</t>
  </si>
  <si>
    <t>NGUYỄN QUANG HUY</t>
  </si>
  <si>
    <t>TRƯƠNG THỊ MỸ HƯƠNG</t>
  </si>
  <si>
    <t>TRẦN QUỐC GIA KHƯƠNG</t>
  </si>
  <si>
    <t>TRẦN MINH KIỆT</t>
  </si>
  <si>
    <t>HUỲNH GIA KỲ</t>
  </si>
  <si>
    <t>BÙI NGUYỄN HUỲNH MAI</t>
  </si>
  <si>
    <t>NGUYỄN NGỌC MAI</t>
  </si>
  <si>
    <t>VÕ LÊ NHẬT MINH</t>
  </si>
  <si>
    <t>NGUYỄN HOÀNG BẢO NGỌC</t>
  </si>
  <si>
    <t>LƯƠNG HUỲNH PHÚC</t>
  </si>
  <si>
    <t>NGUYỄN LÝ GIA PHÚC</t>
  </si>
  <si>
    <t>VÕ TRỌNG PHÚC</t>
  </si>
  <si>
    <t>TRANG XUÂN QUỲNH</t>
  </si>
  <si>
    <t>ĐINH QUANG SANG</t>
  </si>
  <si>
    <t>LÊ HOÀNG SANG</t>
  </si>
  <si>
    <t>VÕ HUỲNH LAN THANH</t>
  </si>
  <si>
    <t>PHẠM PHƯƠNG THẢO</t>
  </si>
  <si>
    <t>NGUYỄN THANH THIÊN</t>
  </si>
  <si>
    <t>TRẦN THÁI THỊNH</t>
  </si>
  <si>
    <t>ĐINH HỒ MINH THƯ</t>
  </si>
  <si>
    <t>LÊ THỊ ANH THƯ</t>
  </si>
  <si>
    <t>NGUYỄN VŨ BẢO THY</t>
  </si>
  <si>
    <t>HUỲNH THỊ KIỀU TIÊN</t>
  </si>
  <si>
    <t>HỒ THANH TIẾN</t>
  </si>
  <si>
    <t>PHAN HOÀNG PHÚ AN</t>
  </si>
  <si>
    <t>PHẠM NGỌC MINH ANH</t>
  </si>
  <si>
    <t>THẠCH NGUYỄN NGỌC ÁI</t>
  </si>
  <si>
    <t>NGUYỄN DƯƠNG TRÍ BÌNH</t>
  </si>
  <si>
    <t>ĐÀO KIM CHẮC</t>
  </si>
  <si>
    <t>DANH THỊ KIM DUYÊN</t>
  </si>
  <si>
    <t>LÊ MINH ĐẠT</t>
  </si>
  <si>
    <t>TRẦN HẢI ĐĂNG</t>
  </si>
  <si>
    <t>NGUYỄN HIỀN</t>
  </si>
  <si>
    <t>NGÔ VĨ KHANG</t>
  </si>
  <si>
    <t>TRƯƠNG DUY KHANG</t>
  </si>
  <si>
    <t>PHẠM NGUYÊN KHÁNH</t>
  </si>
  <si>
    <t>NGUYỄN HỒ NGUYÊN KHÔI</t>
  </si>
  <si>
    <t>VÕ MINH KHÔI</t>
  </si>
  <si>
    <t>HUỲNH THÙY LÂM</t>
  </si>
  <si>
    <t>LÊ THIÊN LỘC</t>
  </si>
  <si>
    <t>NGUYỄN HỒ MINH LUẬT</t>
  </si>
  <si>
    <t>TRƯƠNG NGỌC MAI</t>
  </si>
  <si>
    <t>TRƯƠNG HOÀNG MINH</t>
  </si>
  <si>
    <t>PHẠM VÕ TRÀ MY</t>
  </si>
  <si>
    <t>HUỲNH ĐỖ KIM NGÂN</t>
  </si>
  <si>
    <t>LÊ HUỲNH KIM NGÂN</t>
  </si>
  <si>
    <t>PHAN BẢO NGỌC</t>
  </si>
  <si>
    <t>TRẦN PHÚ NHƠN</t>
  </si>
  <si>
    <t>NGUYỄN THỊ YẾN NHƯ</t>
  </si>
  <si>
    <t>TRẦN THỊ HUỲNH NHƯ</t>
  </si>
  <si>
    <t>DƯƠNG THÁI PHONG</t>
  </si>
  <si>
    <t>HOÀNG ĐỨC PHÚC</t>
  </si>
  <si>
    <t>ĐỖ THÀNH QUÝ</t>
  </si>
  <si>
    <t>NGUYỄN BÁ TRƯỜNG SƠN</t>
  </si>
  <si>
    <t>TRẦN THU THẢO</t>
  </si>
  <si>
    <t>LÊ NGUYỄN PHÚC THỌ</t>
  </si>
  <si>
    <t>NGUYỄN NGỌC QUỲNH THƯ</t>
  </si>
  <si>
    <t>NGUYỄN CAO MỸ TRÂN</t>
  </si>
  <si>
    <t>NGUYỄN THỊ HUYỀN TRÂN</t>
  </si>
  <si>
    <t>CHÂU HOÀN TRIẾT</t>
  </si>
  <si>
    <t>HUỲNH MINH TRIẾT</t>
  </si>
  <si>
    <t>LÊ HÀ VĂN</t>
  </si>
  <si>
    <t>HUỲNH QUỐC VINH</t>
  </si>
  <si>
    <t>NGUYỄN PHƯƠNG VY</t>
  </si>
  <si>
    <t>TRẦN LÊ YẾN VY</t>
  </si>
  <si>
    <t>TRƯƠNG THỊ TRÚC VY</t>
  </si>
  <si>
    <t>HUỲNH ANH</t>
  </si>
  <si>
    <t>NGUYỄN THỊ NGỌC ÁNH</t>
  </si>
  <si>
    <t>NGUYỄN XUÂN BÁCH</t>
  </si>
  <si>
    <t>PHẠM GIA BẢO</t>
  </si>
  <si>
    <t>ĐỖ BẢO CHÂU</t>
  </si>
  <si>
    <t>TÔ THỊ DIỆP</t>
  </si>
  <si>
    <t>NGUYỄN NHẬT DUY</t>
  </si>
  <si>
    <t>TRẦN HUY ĐỨC</t>
  </si>
  <si>
    <t>PHÙNG THỊ KIM HUỆ</t>
  </si>
  <si>
    <t>NGUYỄN VĂN KHA</t>
  </si>
  <si>
    <t>HUỲNH AN KHANG</t>
  </si>
  <si>
    <t>LÊ QUỐC KHANG</t>
  </si>
  <si>
    <t>HUỲNH GIA KHÁNH</t>
  </si>
  <si>
    <t>TRƯƠNG TRÍ KHIÊM</t>
  </si>
  <si>
    <t>VÕ THANH LIÊM</t>
  </si>
  <si>
    <t>LÊ THỊ MỸ LINH</t>
  </si>
  <si>
    <t>DƯƠNG XUÂN LỘC</t>
  </si>
  <si>
    <t>NGUYỄN THÀNH LUÂN</t>
  </si>
  <si>
    <t>PHẠM TRẦN TRÚC LY</t>
  </si>
  <si>
    <t>NGUYỄN ĐINH HÀ MI</t>
  </si>
  <si>
    <t>HUỲNH THÚY NGỌC</t>
  </si>
  <si>
    <t>PHẠM VĂN NGỌT</t>
  </si>
  <si>
    <t>TRẦN NGUYỄN KHÔI NGUYÊN</t>
  </si>
  <si>
    <t>KIM TUẤN NHÂN</t>
  </si>
  <si>
    <t>NGUYỄN HỮU NHÂN</t>
  </si>
  <si>
    <t>HUỲNH NGỌC NHI</t>
  </si>
  <si>
    <t>NGUYỄN THỊ YẾN NHI</t>
  </si>
  <si>
    <t>ĐẶNG DUY NHỰT</t>
  </si>
  <si>
    <t>NGUYỄN THANH QUỲNH</t>
  </si>
  <si>
    <t>HUỲNH THANH TÂN</t>
  </si>
  <si>
    <t>BÙI THỊ THẠCH THẢO</t>
  </si>
  <si>
    <t>NGUYỄN THỊ BẢO THI</t>
  </si>
  <si>
    <t>LÂM QUANG THIÊN</t>
  </si>
  <si>
    <t>TRẦN THỊ MỸ THUẬN</t>
  </si>
  <si>
    <t>MAI CHÁNH TÍN</t>
  </si>
  <si>
    <t>NGÔ THỊ BẢO TRÂN</t>
  </si>
  <si>
    <t>ĐỖ QUỐC TRUNG</t>
  </si>
  <si>
    <t>LÊ NGUYỄN MAI UYÊN</t>
  </si>
  <si>
    <t>LÊ NGUYỄN TƯỜNG VY</t>
  </si>
  <si>
    <t>TRƯƠNG KỲ ANH</t>
  </si>
  <si>
    <t>LÊ TRẦN GIA BẢO</t>
  </si>
  <si>
    <t>TRẦN THIÊN BẢO</t>
  </si>
  <si>
    <t>TRẦN XUÂN BẢO CHÂU</t>
  </si>
  <si>
    <t>NGUYỄN BÍCH DIÊN</t>
  </si>
  <si>
    <t>TẠ QUỐC HÀO</t>
  </si>
  <si>
    <t>ĐÀO QUỐC HẢI</t>
  </si>
  <si>
    <t>NGUYỄN HUY HOÀNG</t>
  </si>
  <si>
    <t>DƯƠNG CHÍ KHANG</t>
  </si>
  <si>
    <t>TRẦN MINH LỄ</t>
  </si>
  <si>
    <t>NGUYỄN KIM LY</t>
  </si>
  <si>
    <t>NGUYỄN THẢO MY</t>
  </si>
  <si>
    <t>TRẦN DIỄM MY</t>
  </si>
  <si>
    <t>BÙI TRẦN KIM NGÂN</t>
  </si>
  <si>
    <t>BÙI KIM BẢO NGỌC</t>
  </si>
  <si>
    <t>LÊ YẾN NGỌC</t>
  </si>
  <si>
    <t>NGUYỄN LÊ TRÚC NGUYÊN</t>
  </si>
  <si>
    <t>MAI NGUYỄN MINH NHẬT</t>
  </si>
  <si>
    <t>TRẦN HUỲNH YẾN NHI</t>
  </si>
  <si>
    <t>LÊ HUỲNH NHƯ</t>
  </si>
  <si>
    <t>TRẦN HUỲNH YẾN NHƯ</t>
  </si>
  <si>
    <t>DANH THỊ THANH THẢO</t>
  </si>
  <si>
    <t>TRẦN CHÍ THIỆN</t>
  </si>
  <si>
    <t>DƯƠNG CHÍ THỊNH</t>
  </si>
  <si>
    <t>PHAN LÊ THỊ KIM THOA</t>
  </si>
  <si>
    <t>VU HOÀNG THÔNG</t>
  </si>
  <si>
    <t>NGUYỄN ĐOÀN THUẬN</t>
  </si>
  <si>
    <t>DƯƠNG THỊ ANH THƯ</t>
  </si>
  <si>
    <t>NGUYỄN THANH TOÀN</t>
  </si>
  <si>
    <t>TRẦN ĐÌNH TOẢN</t>
  </si>
  <si>
    <t>NGUYỄN VÕ THUỲ TRANG</t>
  </si>
  <si>
    <t>DƯƠNG NGỌC QUẾ TRÂN</t>
  </si>
  <si>
    <t>LÊ PHƯƠNG BẢO TRÂN</t>
  </si>
  <si>
    <t>TRẦN THANH TUẤN</t>
  </si>
  <si>
    <t>TÔ TIỀN NGÂN TUYẾT</t>
  </si>
  <si>
    <t>DƯƠNG THỊ HỒNG TƯƠI</t>
  </si>
  <si>
    <t>NGUYỄN THỊ THẢO VY</t>
  </si>
  <si>
    <t>NGUYỄN THỊ TƯỜNG VY</t>
  </si>
  <si>
    <t>PHẠM THẢO VY</t>
  </si>
  <si>
    <t>TRẦN THANH BẢO</t>
  </si>
  <si>
    <t>LÂM TRƯỜNG CHÂU</t>
  </si>
  <si>
    <t>NGÔ PHẠM HOÀNG DUY</t>
  </si>
  <si>
    <t>PHAN THỤY THÙY DƯƠNG</t>
  </si>
  <si>
    <t>PHAN THẾ ĐAN</t>
  </si>
  <si>
    <t>NGUYỄN PHI ĐẰNG</t>
  </si>
  <si>
    <t>NGÔ TUẤN HUY</t>
  </si>
  <si>
    <t>NGUYỄN MINH HUY</t>
  </si>
  <si>
    <t>TRẦN HOÀNG KHIÊM</t>
  </si>
  <si>
    <t>PHẠM MINH KHÔI</t>
  </si>
  <si>
    <t>HUỲNH TRUNG KIÊN</t>
  </si>
  <si>
    <t>LÊ LƯƠNG KIM MY</t>
  </si>
  <si>
    <t>ĐOÀN NGỌC HẠNH NGÂN</t>
  </si>
  <si>
    <t>LƯU NGUYỄN KIM NGÂN</t>
  </si>
  <si>
    <t>TRẦN NGUYỄN THIỆN NHÂN</t>
  </si>
  <si>
    <t>BÙI THỊ XUÂN NHI</t>
  </si>
  <si>
    <t>PHÙNG THỊ NGUYỆT NHI</t>
  </si>
  <si>
    <t>DƯƠNG NHUẬN PHÁT</t>
  </si>
  <si>
    <t>LÊ THỊ MỸ PHÚC</t>
  </si>
  <si>
    <t>NGUYỄN NHÂN PHÚ QUÝ</t>
  </si>
  <si>
    <t>LÊ THÀNH TÂM</t>
  </si>
  <si>
    <t>NGUYỄN PHƯƠNG ĐẠI THANH</t>
  </si>
  <si>
    <t>TRẦN PHẠM TẤT THÀNH</t>
  </si>
  <si>
    <t>TRẦN THỊ PHƯƠNG THẢO</t>
  </si>
  <si>
    <t>ĐÀO NGỌC ANH THI</t>
  </si>
  <si>
    <t>VŨ NHẬT THI</t>
  </si>
  <si>
    <t>VÕ DOÃN THÔNG</t>
  </si>
  <si>
    <t>DƯƠNG ANH THUẬN</t>
  </si>
  <si>
    <t>HUỲNH NHẬT TIẾN</t>
  </si>
  <si>
    <t>ĐOÀN NGỌC TOÀN</t>
  </si>
  <si>
    <t>NGUYỄN BẢO TOÀN</t>
  </si>
  <si>
    <t>NGUYỄN THỊ NGỌC TRÂN</t>
  </si>
  <si>
    <t>THƯ ĐỨC TRÍ</t>
  </si>
  <si>
    <t>CAO NGUYỄN CÁT TƯỜNG</t>
  </si>
  <si>
    <t>NGUYỄN CHÍ TƯỜNG</t>
  </si>
  <si>
    <t>TRẦN TRANG CÁT TƯỜNG</t>
  </si>
  <si>
    <t>NGUYỄN THỊ LỆ UYÊN</t>
  </si>
  <si>
    <t>BÙI KHẢ VÂN</t>
  </si>
  <si>
    <t>BÙI NHẬT ANH</t>
  </si>
  <si>
    <t>VƯƠNG QUỲNH ANH</t>
  </si>
  <si>
    <t>TRƯƠNG HOÀNG BỬU</t>
  </si>
  <si>
    <t>LÊ KIM DUYÊN</t>
  </si>
  <si>
    <t>NGÔ NHÃ ĐAN</t>
  </si>
  <si>
    <t>LÊ CÔNG ĐỈNH</t>
  </si>
  <si>
    <t>NGUYỄN THỊ NGỌC GIÀU</t>
  </si>
  <si>
    <t>PHẠM KHÁNH HÀ</t>
  </si>
  <si>
    <t>LÊ VĂN HẬU</t>
  </si>
  <si>
    <t>DƯƠNG ĐÀO NGỌC HƯƠNG</t>
  </si>
  <si>
    <t>NGHIÊM XUÂN HOÀNG MINH KHOA</t>
  </si>
  <si>
    <t>NGUYỄN MINH KHÔI</t>
  </si>
  <si>
    <t>PHÙNG ANH KHÔI</t>
  </si>
  <si>
    <t>TRƯƠNG THỊ MỸ LINH</t>
  </si>
  <si>
    <t>NGUYỄN NGỌC LONG</t>
  </si>
  <si>
    <t>PHẠM QUỐC MINH</t>
  </si>
  <si>
    <t>VÕ NGUYỄN TRỌNG NGHĨA</t>
  </si>
  <si>
    <t>NGUYỄN THỊ NGỌC</t>
  </si>
  <si>
    <t>LÊ TƯỜNG NGUYÊN</t>
  </si>
  <si>
    <t>NGUYỄN LÊ YẾN NHI</t>
  </si>
  <si>
    <t>NGUYỄN QUỲNH NHƯ</t>
  </si>
  <si>
    <t>TRƯƠNG QUỲNH NHƯ</t>
  </si>
  <si>
    <t>PHAN LÊ ĐĂNG NHỰT</t>
  </si>
  <si>
    <t>ĐƯỜNG MỸ PHƯƠNG</t>
  </si>
  <si>
    <t>LÊ NGUYỄN ĐĂNG QUANG</t>
  </si>
  <si>
    <t>CAO NGUYỄN PHƯƠNG QUYÊN</t>
  </si>
  <si>
    <t>NGHIÊM THỊ NGỌC THẢO</t>
  </si>
  <si>
    <t>NGUYỄN THANH THẢO</t>
  </si>
  <si>
    <t>NGUYỄN PHƯƠNG THÔNG</t>
  </si>
  <si>
    <t>BÙI THANH THÚY</t>
  </si>
  <si>
    <t>TẠ MINH THƯ</t>
  </si>
  <si>
    <t>TRẦN TRÍ THỨC</t>
  </si>
  <si>
    <t>BÙI HỬU TÌNH</t>
  </si>
  <si>
    <t>PHẠM NGUYỄN BẢO TRÂM</t>
  </si>
  <si>
    <t>VÕ THỊ NGỌC TRÂM</t>
  </si>
  <si>
    <t>NGUYỄN THỊ BẢO TRÂN</t>
  </si>
  <si>
    <t>VÕ MINH TRIỆU</t>
  </si>
  <si>
    <t>NGUYỄN ÁNH TUYẾT</t>
  </si>
  <si>
    <t>NGUYỄN MINH TƯỜNG</t>
  </si>
  <si>
    <t>PHAN NGỌC CÁT TƯỜNG</t>
  </si>
  <si>
    <t>DƯƠNG NGỌC THẢO VY</t>
  </si>
  <si>
    <t>NGUYỄN THỊ MỸ YÊN</t>
  </si>
  <si>
    <t>BÙI LÝ TUẤN ANH</t>
  </si>
  <si>
    <t>NGUYỄN GIA BẢO</t>
  </si>
  <si>
    <t>BÙI THỊ KIỀU DIỄM</t>
  </si>
  <si>
    <t>DƯƠNG KHÁNH DUY</t>
  </si>
  <si>
    <t>LỮ TÚ DUYÊN</t>
  </si>
  <si>
    <t>NGUYỄN THỊ MỸ DUYÊN</t>
  </si>
  <si>
    <t>THÁI THANH ĐIỀN</t>
  </si>
  <si>
    <t>LÂM NGỌC HÂN</t>
  </si>
  <si>
    <t>LÊ THỊ HUỲNH HOA</t>
  </si>
  <si>
    <t>MAI ĐOÀN GIA HUY</t>
  </si>
  <si>
    <t>TRẦN GIA HUY</t>
  </si>
  <si>
    <t>NGUYỄN ĐẶNG NGỌC HUYỀN</t>
  </si>
  <si>
    <t>LÊ THIÊN HƯƠNG</t>
  </si>
  <si>
    <t>MAI VĂN KHỖNG</t>
  </si>
  <si>
    <t>TRIỆU DUY KHƯƠNG</t>
  </si>
  <si>
    <t>LÊ MỸ KỲ</t>
  </si>
  <si>
    <t>NGUYỄN THANH LAN</t>
  </si>
  <si>
    <t>VÕ MINH LẮM</t>
  </si>
  <si>
    <t>NGUYỄN HUỲNH LÊ</t>
  </si>
  <si>
    <t>TRƯƠNG LÊ KHÁNH NGÂN</t>
  </si>
  <si>
    <t>VÕ THỊ KIM NGÂN</t>
  </si>
  <si>
    <t>TRẦN BẢO NGỌC</t>
  </si>
  <si>
    <t>VÕ THỊ BẢO NGỌC</t>
  </si>
  <si>
    <t>ĐINH LÊ ĐÔNG NHI</t>
  </si>
  <si>
    <t>TRẦN YẾN NHI</t>
  </si>
  <si>
    <t>ÔNG THỊ HỒNG NHUNG</t>
  </si>
  <si>
    <t>LÊ NGỌC YẾN NHƯ</t>
  </si>
  <si>
    <t>NGUYỄN HOÀNG GIA PHÁT</t>
  </si>
  <si>
    <t>TRẦN TRUNG PHONG</t>
  </si>
  <si>
    <t>NGUYỄN NHẬT QUÂN</t>
  </si>
  <si>
    <t>NGUYỄN MINH DIỄM QUỲNH</t>
  </si>
  <si>
    <t>LÊ THANH TÀI</t>
  </si>
  <si>
    <t>LÊ NGỌC NHƯ THẢO</t>
  </si>
  <si>
    <t>NGUYỄN KIM THY</t>
  </si>
  <si>
    <t>DANH THỊ THU TRINH</t>
  </si>
  <si>
    <t>PHAN HÀ GIA TRINH</t>
  </si>
  <si>
    <t>LƯU NGỌC THANH TRÚC</t>
  </si>
  <si>
    <t>ĐỖ HOÀNG VINH</t>
  </si>
  <si>
    <t>TRẦN NHƯ Ý</t>
  </si>
  <si>
    <t>HUỲNH TUỆ ANH</t>
  </si>
  <si>
    <t>NGUYỄN PHẠM THIÊN ÂN</t>
  </si>
  <si>
    <t>PHẠM HỒNG THIÊN BẢO</t>
  </si>
  <si>
    <t>HÀ NHÃ CA</t>
  </si>
  <si>
    <t>NGUYỄN THÁI CHÂU</t>
  </si>
  <si>
    <t>LÊ THỊ THU CÚC</t>
  </si>
  <si>
    <t>QUÁCH PHAN NGỌC DIỄM</t>
  </si>
  <si>
    <t>DƯƠNG THỊ BÉ DIỆU</t>
  </si>
  <si>
    <t>LƯƠNG PHÚC DUY</t>
  </si>
  <si>
    <t>LÊ TIẾN ĐẠT</t>
  </si>
  <si>
    <t>TRẦN PHAN MINH ĐĂNG</t>
  </si>
  <si>
    <t>NGÔ THỊ MỘNG ĐIỀU</t>
  </si>
  <si>
    <t>LÂM THỊ NGỌC HÂN</t>
  </si>
  <si>
    <t>HUỲNH THỊ NGỌC HUYỀN</t>
  </si>
  <si>
    <t>NGUYỄN THANH HƯNG</t>
  </si>
  <si>
    <t>NGUYỄN THỊ THÚY HƯƠNG</t>
  </si>
  <si>
    <t>TRẦN GIA KIỆT</t>
  </si>
  <si>
    <t>HUỲNH TẤN LỘC</t>
  </si>
  <si>
    <t>KHẤU KHẢ MINH</t>
  </si>
  <si>
    <t>LÊ THANH NGÂN</t>
  </si>
  <si>
    <t>LÊ PHƯƠNG THẢO NGỌC</t>
  </si>
  <si>
    <t>HUỲNH THỊ THẢO NGUYÊN</t>
  </si>
  <si>
    <t>TRẦN NGUYỄN HOÀNG NGUYÊN</t>
  </si>
  <si>
    <t>NGUYỄN ĐOÀN MINH NGUYỆN</t>
  </si>
  <si>
    <t>TRƯƠNG NGUYỄN KHÁNH NHƯ</t>
  </si>
  <si>
    <t>ĐỖ THANH PHONG</t>
  </si>
  <si>
    <t>VÕ DUY THÁI</t>
  </si>
  <si>
    <t>NGUYỄN HUỲNH THẮNG</t>
  </si>
  <si>
    <t>NGUYỄN VÕ MINH THƯ</t>
  </si>
  <si>
    <t>LÊ ĐOÀN BẢO THY</t>
  </si>
  <si>
    <t>ĐẶNG NGUYỄN CÁT TƯỜNG</t>
  </si>
  <si>
    <t>NGUYỄN TRỌNG VĨ</t>
  </si>
  <si>
    <t>NGÔ TRƯỜNG VŨ</t>
  </si>
  <si>
    <t>TRƯƠNG THẢO VY</t>
  </si>
  <si>
    <t>VÕ NGỌC PHƯƠNG VY</t>
  </si>
  <si>
    <t>TRẦN THỊ ÁNH XUÂN</t>
  </si>
  <si>
    <t>NGUYỄN NGỌC NHƯ Ý</t>
  </si>
  <si>
    <t>ĐÀM PHƯƠNG AN</t>
  </si>
  <si>
    <t>ĐỖ THỊ LAN ANH</t>
  </si>
  <si>
    <t>LƯU NGUYỄN NGỌC ÁI</t>
  </si>
  <si>
    <t>ĐỖ TRẦN GIA BẢO</t>
  </si>
  <si>
    <t>NGUYỄN BẢO CHÂU</t>
  </si>
  <si>
    <t>DANH THỊ CẨM DUYÊN</t>
  </si>
  <si>
    <t>DANH HOÀNG ĐÚNG</t>
  </si>
  <si>
    <t>NGUYỄN HOÀNG HÔN</t>
  </si>
  <si>
    <t>NGUYỄN THỊ LAN HƯƠNG</t>
  </si>
  <si>
    <t>LÊ HOÀNG KHANG</t>
  </si>
  <si>
    <t>VÕ NHẬT KHÁNH</t>
  </si>
  <si>
    <t>TRẦN NGUYỄN PHƯƠNG LAN</t>
  </si>
  <si>
    <t>NGÔ BẢO LỘC</t>
  </si>
  <si>
    <t>NGUYỄN THỊ CẨM MY</t>
  </si>
  <si>
    <t>PHẠM THỊ KIỀU MY</t>
  </si>
  <si>
    <t>PHẠM THỊ TRÀ MY</t>
  </si>
  <si>
    <t>HỒ HOÀN MỸ</t>
  </si>
  <si>
    <t>LÊ HỒNG NHUNG</t>
  </si>
  <si>
    <t>TRẦN THỊNH PHÁT</t>
  </si>
  <si>
    <t>LÊ TRẦN NHẬT PHƯƠNG</t>
  </si>
  <si>
    <t>LÂM THU THẢO</t>
  </si>
  <si>
    <t>LÊ ÁNH THUẬN</t>
  </si>
  <si>
    <t>LA MINH THƯ</t>
  </si>
  <si>
    <t>PHAN THỊ MỸ TIÊN</t>
  </si>
  <si>
    <t>HỒNG BẢO TRÂN</t>
  </si>
  <si>
    <t>ĐẶNG MINH TRIẾT</t>
  </si>
  <si>
    <t>NGUYỄN HỮU TRỌNG</t>
  </si>
  <si>
    <t>ĐẶNG THANH TRỨ</t>
  </si>
  <si>
    <t>NGUYỄN NGỌC HOÀNG TUYÊN</t>
  </si>
  <si>
    <t>TRẦN THỊ MỸ TUYỀN</t>
  </si>
  <si>
    <t>HOÀNG ÁI VY</t>
  </si>
  <si>
    <t>TRẦN NGỌC THẢO VY</t>
  </si>
  <si>
    <t>TÊN HS</t>
  </si>
  <si>
    <t>TG TRỄ</t>
  </si>
  <si>
    <t>Sl trễ</t>
  </si>
  <si>
    <t>SL trễ</t>
  </si>
  <si>
    <t>Buổi</t>
  </si>
  <si>
    <t>MÃ MỚI CẤP LẠI</t>
  </si>
  <si>
    <t>TRẦN ANH THƯ</t>
  </si>
  <si>
    <t>NGUYỄN THỊ ÁI VY</t>
  </si>
  <si>
    <t>Nguyễn Viết Tâm</t>
  </si>
  <si>
    <t>T/G TRỄ</t>
  </si>
  <si>
    <t>SLTRỄ</t>
  </si>
  <si>
    <t>PHẠM TRẦN THÚY AN</t>
  </si>
  <si>
    <t>NGUYỄN NGỌC TRÂM ANH</t>
  </si>
  <si>
    <t>PHAN BẢO CHĂM</t>
  </si>
  <si>
    <t>LÊ HUY ĐẠT</t>
  </si>
  <si>
    <t>KHƯU THỊ NGỌC HÂN</t>
  </si>
  <si>
    <t>TRẦN THỊ NGỌC HÂN</t>
  </si>
  <si>
    <t>NGUYỄN GIA HÀO</t>
  </si>
  <si>
    <t>LÊ HOÀNG HUY</t>
  </si>
  <si>
    <t>NGÔ CHÍ KHANG</t>
  </si>
  <si>
    <t>ĐẶNG THANH KHÔI</t>
  </si>
  <si>
    <t>PHẠM ĐĂNG KHÔI</t>
  </si>
  <si>
    <t>TẠ TUẤN KIỆT</t>
  </si>
  <si>
    <t>TRƯƠNG KHÁNH LINH</t>
  </si>
  <si>
    <t>VÕ PHÚC MINH</t>
  </si>
  <si>
    <t>NGUYỄN NHẬT ÁI MỸ</t>
  </si>
  <si>
    <t>LÂM TUYẾT NGHI</t>
  </si>
  <si>
    <t>LƯU TUỆ NGHI</t>
  </si>
  <si>
    <t>BÙI HOÀNG NGHIÊM</t>
  </si>
  <si>
    <t>NGUYỄN BÍCH NGỌC</t>
  </si>
  <si>
    <t>NGUYỄN PHẠM KHÁNH NGỌC</t>
  </si>
  <si>
    <t>NGUYỄN ĐỨC NHÂN</t>
  </si>
  <si>
    <t>PHAN NGUYỄN HẠO NHIÊN</t>
  </si>
  <si>
    <t>LÂM THỊ NHUYỄN</t>
  </si>
  <si>
    <t>LÂM GIA PHÁT</t>
  </si>
  <si>
    <t>TRẦN LƯU XUÂN PHÁT</t>
  </si>
  <si>
    <t>KHƯU ĐÔNG PHONG</t>
  </si>
  <si>
    <t>TRƯƠNG HOÀNG PHÚ</t>
  </si>
  <si>
    <t>NGUYỄN THỊ HỒNG THOA</t>
  </si>
  <si>
    <t>NGUYỄN HỮU TÍN</t>
  </si>
  <si>
    <t>LÊ NGUYỄN NGỌC TRÂM</t>
  </si>
  <si>
    <t>TRƯƠNG BẢO TRÂN</t>
  </si>
  <si>
    <t>NGUYỄN HỒNG KHÁNH TRANG</t>
  </si>
  <si>
    <t>DANH THỊ KIM TRINH</t>
  </si>
  <si>
    <t>DANH THỊ KIM TRÚC</t>
  </si>
  <si>
    <t>TRẦN TRỌNG TUẤN</t>
  </si>
  <si>
    <t>NGUYỄN THỊ KIM TUYẾN</t>
  </si>
  <si>
    <t>NGUYỄN HOÀNG PHƯƠNG VI</t>
  </si>
  <si>
    <t>NGÔ THỊ TƯỜNG VY</t>
  </si>
  <si>
    <t>NGUYỄN NGỌC KHÁNH VY</t>
  </si>
  <si>
    <t>2025-2028</t>
  </si>
  <si>
    <t>15/7/2010</t>
  </si>
  <si>
    <t>23/01/2010</t>
  </si>
  <si>
    <t>13/5/2010</t>
  </si>
  <si>
    <t>26/02/2010</t>
  </si>
  <si>
    <t>26/3/2010</t>
  </si>
  <si>
    <t>29/01/2010</t>
  </si>
  <si>
    <t>24/01/2010</t>
  </si>
  <si>
    <t>14/8/2010</t>
  </si>
  <si>
    <t>13/7/2010</t>
  </si>
  <si>
    <t>23/9/2010</t>
  </si>
  <si>
    <t>22/02/2010</t>
  </si>
  <si>
    <t>14/3/2010</t>
  </si>
  <si>
    <t>21/6/2010</t>
  </si>
  <si>
    <t>18/6/2010</t>
  </si>
  <si>
    <t>29/7/2010</t>
  </si>
  <si>
    <t>20/9/2010</t>
  </si>
  <si>
    <t>23/4/2010</t>
  </si>
  <si>
    <t>30/4/2010</t>
  </si>
  <si>
    <t>22/11/2010</t>
  </si>
  <si>
    <t>19/9/2010</t>
  </si>
  <si>
    <t>22/5/2010</t>
  </si>
  <si>
    <t>31/5/2010</t>
  </si>
  <si>
    <t>22/7/2010</t>
  </si>
  <si>
    <t>31/3/2010</t>
  </si>
  <si>
    <t>26/11/2010</t>
  </si>
  <si>
    <t>LÊ THÚY AN</t>
  </si>
  <si>
    <t>VÕ THÚY AN</t>
  </si>
  <si>
    <t>NGUYỄN THANH ANH</t>
  </si>
  <si>
    <t>VÕ HỒNG ANH</t>
  </si>
  <si>
    <t>PHẠM TRẦN THANH BÌNH</t>
  </si>
  <si>
    <t>VÕ GIA ĐẠT</t>
  </si>
  <si>
    <t>DƯƠNG TRỌNG DĨ</t>
  </si>
  <si>
    <t>HUỲNH NGỌC DIỂM</t>
  </si>
  <si>
    <t>NGUYỄN THỊ NGỌC DIỆP</t>
  </si>
  <si>
    <t>NGUYỄN HOÀNG DƯ</t>
  </si>
  <si>
    <t>NGUYỄN MAI NHẬT GIA</t>
  </si>
  <si>
    <t>TRẦN PHAN KHÁNH HÀ</t>
  </si>
  <si>
    <t>KHƯU HOÀNG BẢO HÂN</t>
  </si>
  <si>
    <t>TRỊNH THỊ HỒNG HẠNH</t>
  </si>
  <si>
    <t>HUỲNH MINH HIẾU</t>
  </si>
  <si>
    <t>NGUYỄN THỊ NHƯ HIẾU</t>
  </si>
  <si>
    <t>LÂM CHẤN HUY</t>
  </si>
  <si>
    <t>NGUYỄN LÊ KHANG</t>
  </si>
  <si>
    <t>TRƯƠNG THIÊN KIM</t>
  </si>
  <si>
    <t>HUỲNH KHÁNH LAM</t>
  </si>
  <si>
    <t>VÕ KỲ LONG</t>
  </si>
  <si>
    <t>THỊ KIM NGÂN</t>
  </si>
  <si>
    <t>TRẦN KIỀU NGÂN</t>
  </si>
  <si>
    <t>NGUYỄN THỊ NHƯ NGỌC</t>
  </si>
  <si>
    <t>VÕ THỊ CẨM NGỌC</t>
  </si>
  <si>
    <t>LÊ CẨM NHUNG</t>
  </si>
  <si>
    <t>NGUYỄN HỒ MINH PHÚC</t>
  </si>
  <si>
    <t>NGUYỄN THỊ MỸ PHỤNG</t>
  </si>
  <si>
    <t>NGUYỄN NGỌC ANH THƠ</t>
  </si>
  <si>
    <t>KIỀU THỊ DIỄM THÚY</t>
  </si>
  <si>
    <t>HUỲNH THỊ MỸ TIÊN</t>
  </si>
  <si>
    <t>VÕ HOÀNG TIẾN</t>
  </si>
  <si>
    <t>CAO THỊ BÍCH TRÂM</t>
  </si>
  <si>
    <t>TRẦN THỊ THÙY TRÂM</t>
  </si>
  <si>
    <t>LỮ KIM TRÂN</t>
  </si>
  <si>
    <t>HỒNG BẢO TRÍ</t>
  </si>
  <si>
    <t>NGUYỄN TẤN TRIỂN</t>
  </si>
  <si>
    <t>PHẠM PHAN TƯỜNG VI</t>
  </si>
  <si>
    <t>TRẦN THỊ TƯỜNG VY</t>
  </si>
  <si>
    <t>17/02/2010</t>
  </si>
  <si>
    <t>15/11/2010</t>
  </si>
  <si>
    <t>25/01/2010</t>
  </si>
  <si>
    <t>28/3/2010</t>
  </si>
  <si>
    <t>19/10/2010</t>
  </si>
  <si>
    <t>17/8/2010</t>
  </si>
  <si>
    <t>22/01/2010</t>
  </si>
  <si>
    <t>14/10/2010</t>
  </si>
  <si>
    <t>23/7/2010</t>
  </si>
  <si>
    <t>21/3/2010</t>
  </si>
  <si>
    <t>13/8/2010</t>
  </si>
  <si>
    <t>19/12/2010</t>
  </si>
  <si>
    <t>26/9/2010</t>
  </si>
  <si>
    <t>23/5/2010</t>
  </si>
  <si>
    <t>MAI MỸ ANH</t>
  </si>
  <si>
    <t>TRẦN TUẤN ANH</t>
  </si>
  <si>
    <t>DANH QUỐC DŨNG</t>
  </si>
  <si>
    <t>PHAN HỒNG GẤM</t>
  </si>
  <si>
    <t>TRẦN THẾ HIỂN</t>
  </si>
  <si>
    <t>VÕ MINH HOÀNG</t>
  </si>
  <si>
    <t>TRƯƠNG THANH HUY</t>
  </si>
  <si>
    <t>TRẦN QUỐC KHANG</t>
  </si>
  <si>
    <t>TRƯƠNG MINH KHANG</t>
  </si>
  <si>
    <t>MAI TRỌNG KHIÊM</t>
  </si>
  <si>
    <t>BÙI LÊ MỸ KIM</t>
  </si>
  <si>
    <t>PHẠM MINH LẮM</t>
  </si>
  <si>
    <t>TRƯƠNG TẤN LỘC</t>
  </si>
  <si>
    <t>LƯƠNG NHỰT LONG</t>
  </si>
  <si>
    <t>LÝ DIỄM MY</t>
  </si>
  <si>
    <t>TRẦN THỊ TRÀ MY</t>
  </si>
  <si>
    <t>LƯU GIA MỸ</t>
  </si>
  <si>
    <t>TRẦN MỸ MỸ</t>
  </si>
  <si>
    <t>TRẦN BẢO NAM</t>
  </si>
  <si>
    <t>TẠ KIM NGÂN</t>
  </si>
  <si>
    <t>NGUYỄN THỊ DIỄM NGỌC</t>
  </si>
  <si>
    <t>NGUYỄN TẤN NGUYÊN</t>
  </si>
  <si>
    <t>LÊ NHẬT NGUYỄN</t>
  </si>
  <si>
    <t>NGUYỄN MINH QUÝ</t>
  </si>
  <si>
    <t>NGUYỄN PHÁT TÀI</t>
  </si>
  <si>
    <t>HUỲNH VĂN TÂM</t>
  </si>
  <si>
    <t>NGUYỄN TRỌNG TẤN</t>
  </si>
  <si>
    <t>NGUYỄN NGỌC THẢO</t>
  </si>
  <si>
    <t>NGÔ QUỐC TOÀN</t>
  </si>
  <si>
    <t>NGUYỄN ĐÌNH TOÀN</t>
  </si>
  <si>
    <t>KHƯU HUỲNH DIỄM TRÚC</t>
  </si>
  <si>
    <t>THỊ THANH TUYỀN</t>
  </si>
  <si>
    <t>ĐỖ QUỐC VIỆT</t>
  </si>
  <si>
    <t>ĐOÀN THẢO VY</t>
  </si>
  <si>
    <t>NGUYỄN NGỌC Ý</t>
  </si>
  <si>
    <t>NGUYỄN NHƯ Ý</t>
  </si>
  <si>
    <t>15/9/2010</t>
  </si>
  <si>
    <t>18/10/2010</t>
  </si>
  <si>
    <t>26/01/2010</t>
  </si>
  <si>
    <t>28/8/2010</t>
  </si>
  <si>
    <t>29/9/2009</t>
  </si>
  <si>
    <t>24/10/2010</t>
  </si>
  <si>
    <t>25/8/2010</t>
  </si>
  <si>
    <t>18/4/2010</t>
  </si>
  <si>
    <t>29/10/2010</t>
  </si>
  <si>
    <t>23/6/2010</t>
  </si>
  <si>
    <t>24/4/2010</t>
  </si>
  <si>
    <t>20/7/2009</t>
  </si>
  <si>
    <t>23/10/2010</t>
  </si>
  <si>
    <t>18/9/2010</t>
  </si>
  <si>
    <t>24/8/2010</t>
  </si>
  <si>
    <t>18/6/2009</t>
  </si>
  <si>
    <t>LÊ THỊ HUỲNH ANH</t>
  </si>
  <si>
    <t>TRẦN NAM ANH</t>
  </si>
  <si>
    <t>TRƯƠNG QUỲNH ANH</t>
  </si>
  <si>
    <t>PHẠM HOÀNG ÂN</t>
  </si>
  <si>
    <t>NGUYỄN HOÀI BẢO</t>
  </si>
  <si>
    <t>PHẠM CHI BẢO</t>
  </si>
  <si>
    <t>LÊ NGUYỄN KHÁNH BĂNG</t>
  </si>
  <si>
    <t>TRƯƠNG TRIỀU CA</t>
  </si>
  <si>
    <t>NGUYỄN HOÀNG ĐẠT</t>
  </si>
  <si>
    <t>PHAN THỊ HỒNG GẤM</t>
  </si>
  <si>
    <t>NGUYỄN TRÍ HẠO</t>
  </si>
  <si>
    <t>THÁI NGUYỄN BẢO KHANG</t>
  </si>
  <si>
    <t>TRẦN VĂN KHÉO</t>
  </si>
  <si>
    <t>TRƯƠNG NGUYỄN ĐĂNG KHOA</t>
  </si>
  <si>
    <t>HUỲNH NGỌC THIÊN KIM</t>
  </si>
  <si>
    <t>HỒ TRÂN MỸ LINH</t>
  </si>
  <si>
    <t>PHẠM NGUYỄN YẾN LINH</t>
  </si>
  <si>
    <t>PHÙNG HOÀNG LONG</t>
  </si>
  <si>
    <t>HỒ VŨ HÀ MY</t>
  </si>
  <si>
    <t>NGUYỄN HOÀNG NAM</t>
  </si>
  <si>
    <t>NGUYỄN THỊ KHÁNH NGỌC</t>
  </si>
  <si>
    <t>TRẦN THỊ XUÂN NHÃ</t>
  </si>
  <si>
    <t>NGUYỄN NGỌC PHƯƠNG NHƯ</t>
  </si>
  <si>
    <t>DANH GIA PHI</t>
  </si>
  <si>
    <t>HÀ LÊ GIA THỊNH</t>
  </si>
  <si>
    <t>PHẠM PHƯỚC THỊNH</t>
  </si>
  <si>
    <t>PHẠM THANH THÙY</t>
  </si>
  <si>
    <t>TRẦN NGỌC THANH THÚY</t>
  </si>
  <si>
    <t>LẠI THỊ DIỄM TRANG</t>
  </si>
  <si>
    <t>LÊ THỊ HUỲNH TRÂM</t>
  </si>
  <si>
    <t>NGÔ NGUYỄN THANH VÂN</t>
  </si>
  <si>
    <t>NGUYỄN KHÁNH VÂN</t>
  </si>
  <si>
    <t>LÝ THỊ TƯỜNG VY</t>
  </si>
  <si>
    <t>18/08/2010</t>
  </si>
  <si>
    <t>28/08/2010</t>
  </si>
  <si>
    <t>25/02/2010</t>
  </si>
  <si>
    <t>15/06/2010</t>
  </si>
  <si>
    <t>20/09/2010</t>
  </si>
  <si>
    <t>23/07/2010</t>
  </si>
  <si>
    <t>30/01/2010</t>
  </si>
  <si>
    <t>30/09/2010</t>
  </si>
  <si>
    <t>31/01/2010</t>
  </si>
  <si>
    <t>25/07/2010</t>
  </si>
  <si>
    <t>27/07/2010</t>
  </si>
  <si>
    <t>27/10/2010</t>
  </si>
  <si>
    <t>17/11/2010</t>
  </si>
  <si>
    <t>20/03/2010</t>
  </si>
  <si>
    <t>22/06/2010</t>
  </si>
  <si>
    <t>21/09/2010</t>
  </si>
  <si>
    <t>MAI TRÚC ANH</t>
  </si>
  <si>
    <t>NGUYỄN TUẤN ANH</t>
  </si>
  <si>
    <t>HUỲNH TẤN ĐẠT</t>
  </si>
  <si>
    <t>THỊ NGỌC DIỄM</t>
  </si>
  <si>
    <t>NGUYỄN THANH DƯ</t>
  </si>
  <si>
    <t>NGUYỄN LÊ THÁI DUY</t>
  </si>
  <si>
    <t>NGUYỄN HUỲNH NGỌC HÂN</t>
  </si>
  <si>
    <t>VƯƠNG VĨ HÀO</t>
  </si>
  <si>
    <t>ĐỖ HOÀNG ANH HUẤN</t>
  </si>
  <si>
    <t>HỒ KIM HƯỞNG</t>
  </si>
  <si>
    <t>HÀ THỊ HUYỀN</t>
  </si>
  <si>
    <t>NGUYỄN MINH KHÁNH</t>
  </si>
  <si>
    <t>LÊ NGUYỄN ANH KHÔI</t>
  </si>
  <si>
    <t>LÊ TUẤN KIỆT</t>
  </si>
  <si>
    <t>TRƯƠNG TẤN KIỆT</t>
  </si>
  <si>
    <t>LÊ NGUYỄN LỘC</t>
  </si>
  <si>
    <t>LÊ PHÁT LỢI</t>
  </si>
  <si>
    <t>ĐẶNG HOÀNG LUÂN</t>
  </si>
  <si>
    <t>HUỲNH KỲ NAM</t>
  </si>
  <si>
    <t>PHAN TRỌNG NGHĨA</t>
  </si>
  <si>
    <t>HUỲNH THUYÊN NGUYÊN</t>
  </si>
  <si>
    <t>PHẠM SỸ NGUYÊN</t>
  </si>
  <si>
    <t>CAO DOANH NHÂN</t>
  </si>
  <si>
    <t>NGUYỄN TRƯƠNG PHI NHẬT</t>
  </si>
  <si>
    <t>PHẠM NGỌC UYỄN NHI</t>
  </si>
  <si>
    <t>LƯƠNG THỊ YẾN NHƯ</t>
  </si>
  <si>
    <t>CHÂU TẤN PHÁT</t>
  </si>
  <si>
    <t>BÙI VĂN PHÚ</t>
  </si>
  <si>
    <t>TRẦN NGỌC BẢO PHÚC</t>
  </si>
  <si>
    <t>NGUYỄN HỮU PHƯỚC</t>
  </si>
  <si>
    <t>PHAN TRỊNH NGỌC QUÝ</t>
  </si>
  <si>
    <t>NGUYỄN NGỌC QUYÊN QUYÊN</t>
  </si>
  <si>
    <t>BÙI NGỌC THÁI</t>
  </si>
  <si>
    <t>DƯƠNG NHẬT THÀNH</t>
  </si>
  <si>
    <t>NGUYỄN GIA THÀNH</t>
  </si>
  <si>
    <t>NGUYỄN MINH THUẬN</t>
  </si>
  <si>
    <t>TRƯƠNG CHÂU BẢO TOÀN</t>
  </si>
  <si>
    <t>DƯƠNG ĐÌNH TRÍ</t>
  </si>
  <si>
    <t>LÊ KHÁNH VY</t>
  </si>
  <si>
    <t>PHAN THẾ VỸ</t>
  </si>
  <si>
    <t>NGUYỄN THỊ ĐÔNG XUÂN</t>
  </si>
  <si>
    <t>17/7/2010</t>
  </si>
  <si>
    <t>15/10/2010</t>
  </si>
  <si>
    <t>21/9/2010</t>
  </si>
  <si>
    <t>29/8/2010</t>
  </si>
  <si>
    <t>18/7/2010</t>
  </si>
  <si>
    <t>18/8/2010</t>
  </si>
  <si>
    <t>28/02/2010</t>
  </si>
  <si>
    <t>26/5/2010</t>
  </si>
  <si>
    <t>16/7/2010</t>
  </si>
  <si>
    <t>30/5/2010</t>
  </si>
  <si>
    <t>15/12/2010</t>
  </si>
  <si>
    <t>16/4/2010</t>
  </si>
  <si>
    <t>24/6/2010</t>
  </si>
  <si>
    <t>22/12/2010</t>
  </si>
  <si>
    <t>20/10/2010</t>
  </si>
  <si>
    <t>27/3/2010</t>
  </si>
  <si>
    <t>28/6/2009</t>
  </si>
  <si>
    <t>13/6/2010</t>
  </si>
  <si>
    <t>17/9/2010</t>
  </si>
  <si>
    <t>14/7/2010</t>
  </si>
  <si>
    <t>19/7/2010</t>
  </si>
  <si>
    <t>14/5/2010</t>
  </si>
  <si>
    <t>28/6/2010</t>
  </si>
  <si>
    <t>24/3/2010</t>
  </si>
  <si>
    <t>23/12/2010</t>
  </si>
  <si>
    <t>HUỲNH NGỌC TÚ ANH</t>
  </si>
  <si>
    <t>LÊ THANH BÌNH</t>
  </si>
  <si>
    <t>BÙI THỊ HỒNG DIỆU</t>
  </si>
  <si>
    <t>DANH HẬN</t>
  </si>
  <si>
    <t>TRẦN TRƯƠNG TRỌNG HIẾU</t>
  </si>
  <si>
    <t>LÊ NGUYỄN TIẾN HUY</t>
  </si>
  <si>
    <t>VÕ VĂN HUY</t>
  </si>
  <si>
    <t>TRẦN NGUYỄN NHƯ HUỲNH</t>
  </si>
  <si>
    <t>BÙI ĐĂNG KHÔI</t>
  </si>
  <si>
    <t>MAI HIẾU LỄ</t>
  </si>
  <si>
    <t>MAI THANH LIỄN</t>
  </si>
  <si>
    <t>NGUYỄN TRẦN KIM NGÂN</t>
  </si>
  <si>
    <t>PHẠM TRÍ NGUYỄN</t>
  </si>
  <si>
    <t>PHAN THỊ MỸ NHÂN</t>
  </si>
  <si>
    <t>BÃ NGỌC THÙY NHIÊN</t>
  </si>
  <si>
    <t>VÕ THỊ HUYỀN NHƯ</t>
  </si>
  <si>
    <t>NGUYỄN PHAN MỸ PHÚC</t>
  </si>
  <si>
    <t>TRẦN MAI PHƯƠNG</t>
  </si>
  <si>
    <t>LÊ THỊ PHƯƠNG QUYÊN</t>
  </si>
  <si>
    <t>NGUYỄN THỊ THẢO QUYÊN</t>
  </si>
  <si>
    <t>MAI TUẤN THÀNH</t>
  </si>
  <si>
    <t>VÕ ĐÌNH THIÊN</t>
  </si>
  <si>
    <t>HỒ THỊ ANH THƠ</t>
  </si>
  <si>
    <t>TRƯƠNG ANH THƠ</t>
  </si>
  <si>
    <t>TRẦN BÍCH THÙY</t>
  </si>
  <si>
    <t>NGUYỄN HỒNG THY</t>
  </si>
  <si>
    <t>TRẦN DANH TÍN</t>
  </si>
  <si>
    <t>LÝ PHÁT NHỰT TUYỀN</t>
  </si>
  <si>
    <t>LÊ THÁI VÂN</t>
  </si>
  <si>
    <t>ĐINH HOÀNG VĨ</t>
  </si>
  <si>
    <t>LÊ PHƯƠNG VY</t>
  </si>
  <si>
    <t>NGUYỄN HUỲNH PHƯƠNG VY</t>
  </si>
  <si>
    <t>TRẦN NGUYỄN THẢO VY</t>
  </si>
  <si>
    <t>NGÔ THỊ HẢI YẾN</t>
  </si>
  <si>
    <t>TRẦN THỊ HỒNG YẾN</t>
  </si>
  <si>
    <t>23/11/2010</t>
  </si>
  <si>
    <t>24/11/2010</t>
  </si>
  <si>
    <t>14/4/2010</t>
  </si>
  <si>
    <t>20/02/2010</t>
  </si>
  <si>
    <t>25/5/2010</t>
  </si>
  <si>
    <t>28/4/2010</t>
  </si>
  <si>
    <t>26/9/2009</t>
  </si>
  <si>
    <t>27/6/2010</t>
  </si>
  <si>
    <t>30/3/2010</t>
  </si>
  <si>
    <t>21/02/2010</t>
  </si>
  <si>
    <t>19/8/2010</t>
  </si>
  <si>
    <t>18/11/2010</t>
  </si>
  <si>
    <t>30/7/2010</t>
  </si>
  <si>
    <t>14/02/2010</t>
  </si>
  <si>
    <t>31/8/2010</t>
  </si>
  <si>
    <t>31/12/2010</t>
  </si>
  <si>
    <t>21/10/2010</t>
  </si>
  <si>
    <t>31/7/2010</t>
  </si>
  <si>
    <t>16/10/2010</t>
  </si>
  <si>
    <t>NGUYỄN VIỆT AN</t>
  </si>
  <si>
    <t>TRẦN HOÀNG THIÊN ÂN</t>
  </si>
  <si>
    <t>TRẦN NGUYỄN HOÀNG ÂN</t>
  </si>
  <si>
    <t>LÊ NGUYỄN QUỲNH ANH</t>
  </si>
  <si>
    <t>NGUYỄN NHẬT ANH</t>
  </si>
  <si>
    <t>NGUYỄN NGỌC ÁNH</t>
  </si>
  <si>
    <t>BÙI TUẤN BẢNG</t>
  </si>
  <si>
    <t>TRẦN NGỌC BẢO CHÂU</t>
  </si>
  <si>
    <t>MÃ TẤN ĐẠT</t>
  </si>
  <si>
    <t>NGUYỄN VŨ TẤN ĐẠT</t>
  </si>
  <si>
    <t>TRƯƠNG CẨM DUYÊN</t>
  </si>
  <si>
    <t>PHẠM NGỌC GIA HÂN</t>
  </si>
  <si>
    <t>VƯƠNG GIA HÂN</t>
  </si>
  <si>
    <t>NGUYỄN ĐĂNG HUY</t>
  </si>
  <si>
    <t>LÊ ĐĂNG KHOA</t>
  </si>
  <si>
    <t>NGUYỄN NHẬT LINH</t>
  </si>
  <si>
    <t>NGUYỄN QUỲNH MAI</t>
  </si>
  <si>
    <t>LÊ DUY MẠNH</t>
  </si>
  <si>
    <t>ĐỖ HỮU NGHĨA</t>
  </si>
  <si>
    <t>NGUYỄN LƯƠNG HỮU NGHĨA</t>
  </si>
  <si>
    <t>NGUYỄN MINH NGHĨA</t>
  </si>
  <si>
    <t>NGUYỄN QUỐC PHONG</t>
  </si>
  <si>
    <t>ĐOÀN TRỌNG PHÚ</t>
  </si>
  <si>
    <t>HÀ NGỌC PHỤNG</t>
  </si>
  <si>
    <t>CAO HẠO THIÊN</t>
  </si>
  <si>
    <t>PHẠM LÝ HUỲNH TRÂM</t>
  </si>
  <si>
    <t>TRẦN THỊ BÍCH TRÂM</t>
  </si>
  <si>
    <t>NGUYỄN THỊ MỸ TRANG</t>
  </si>
  <si>
    <t>THÁI NGUYÊN TRẠNG</t>
  </si>
  <si>
    <t>ĐẶNG MINH TRÍ</t>
  </si>
  <si>
    <t>TRẦN THỊ THỦY TRÚC</t>
  </si>
  <si>
    <t>LÊ NGỌC QUANG VINH</t>
  </si>
  <si>
    <t>HỒ THỊ THÚY VY</t>
  </si>
  <si>
    <t>NGUYỄN HUỲNH HẠNH VY</t>
  </si>
  <si>
    <t>TRƯƠNG THUÝ VY</t>
  </si>
  <si>
    <t>20/12/2010</t>
  </si>
  <si>
    <t>15/02/2010</t>
  </si>
  <si>
    <t>18/5/2010</t>
  </si>
  <si>
    <t>21/12/2010</t>
  </si>
  <si>
    <t>20/3/2010</t>
  </si>
  <si>
    <t>16/01/2010</t>
  </si>
  <si>
    <t>25/12/2010</t>
  </si>
  <si>
    <t>30/9/2010</t>
  </si>
  <si>
    <t>15/8/2010</t>
  </si>
  <si>
    <t>29/4/2010</t>
  </si>
  <si>
    <t>17/12/2010</t>
  </si>
  <si>
    <t>20/8/2010</t>
  </si>
  <si>
    <t>29/12/2010</t>
  </si>
  <si>
    <t>14/01/2010</t>
  </si>
  <si>
    <t>TRƯƠNG MAI ANH</t>
  </si>
  <si>
    <t>NGUYỄN THÀNH CUNG</t>
  </si>
  <si>
    <t>TRẦN NGỌC DIỄM</t>
  </si>
  <si>
    <t>TRẦN ĐỖ TÂM ĐOAN</t>
  </si>
  <si>
    <t>NGÔ THỊ NGỌC GIÀU</t>
  </si>
  <si>
    <t>TRỊNH GIA HÀO</t>
  </si>
  <si>
    <t>TRẦN CÔNG HẬU</t>
  </si>
  <si>
    <t>LÂM VIỆT HOÀNG</t>
  </si>
  <si>
    <t>NGUYỄN CHÍ HỌC</t>
  </si>
  <si>
    <t>LÂM QUỐC HUY</t>
  </si>
  <si>
    <t>LÂM VIỆT HUY</t>
  </si>
  <si>
    <t>TĂNG PHAO GIA HUY</t>
  </si>
  <si>
    <t>HUỲNH TRẦN MỸ HUYỀN</t>
  </si>
  <si>
    <t>NGUYỄN HOÀNG KHẢI</t>
  </si>
  <si>
    <t>NGUYỄN BẢO KHÁNH</t>
  </si>
  <si>
    <t>NGUYỄN GIA KHIÊM</t>
  </si>
  <si>
    <t>LÊ NGUYỄN TRUNG KIÊN</t>
  </si>
  <si>
    <t>VĂN THỊ MỸ LINH</t>
  </si>
  <si>
    <t>ỨNG HUỲNH HOÀI NAM</t>
  </si>
  <si>
    <t>DƯƠNG YẾN NGÂN</t>
  </si>
  <si>
    <t>NGUYỄN THÀNH NGOAN</t>
  </si>
  <si>
    <t>PHẠM NGỌC NHI</t>
  </si>
  <si>
    <t>HUỲNH TẤN PHÁT</t>
  </si>
  <si>
    <t>TRẦN THIỆN PHÁT</t>
  </si>
  <si>
    <t>DANH MINH PHÚ</t>
  </si>
  <si>
    <t>TRẦN THIỆN PHÚC</t>
  </si>
  <si>
    <t>TRƯƠNG THỊ KIM PHƯỢNG</t>
  </si>
  <si>
    <t>ĐỖ TRẦN QUANG</t>
  </si>
  <si>
    <t>NGUYỄN TRỌNG QUYỀN</t>
  </si>
  <si>
    <t>PHẠM TRẦN NHẬT TÂN</t>
  </si>
  <si>
    <t>MAI NGUYỄN ĐÌNH THÁI</t>
  </si>
  <si>
    <t>DANH THỊ MINH THƯ</t>
  </si>
  <si>
    <t>LÊ BẢO THY</t>
  </si>
  <si>
    <t>NGUYỄN LÊ NHÃ TRÚC</t>
  </si>
  <si>
    <t>PHÙNG THANH TRÚC</t>
  </si>
  <si>
    <t>NGUYỄN LÂM THANH TÚ</t>
  </si>
  <si>
    <t>NGUYỄN THỊ MINH TÚ</t>
  </si>
  <si>
    <t>LÊ NGỌC TUYỀN</t>
  </si>
  <si>
    <t>LÝ THẾ VĂN</t>
  </si>
  <si>
    <t>NGUYỄN HÙNG VƯỢNG</t>
  </si>
  <si>
    <t>26/7/2010</t>
  </si>
  <si>
    <t>30/10/2010</t>
  </si>
  <si>
    <t>27/7/2010</t>
  </si>
  <si>
    <t>22/10/2010</t>
  </si>
  <si>
    <t>25/4/2010</t>
  </si>
  <si>
    <t>13/3/2010</t>
  </si>
  <si>
    <t>28/01/2010</t>
  </si>
  <si>
    <t>17/5/2010</t>
  </si>
  <si>
    <t>27/11/2010</t>
  </si>
  <si>
    <t>13/10/2010</t>
  </si>
  <si>
    <t>20/4/2010</t>
  </si>
  <si>
    <t>24/12/2010</t>
  </si>
  <si>
    <t>CHU THUÝ AN</t>
  </si>
  <si>
    <t>THỊ QUỲNH ANH</t>
  </si>
  <si>
    <t>DƯƠNG BẢO CHÂU</t>
  </si>
  <si>
    <t>TRIỆU HẢI ĐĂNG</t>
  </si>
  <si>
    <t>VÕ VĂN ĐẠT</t>
  </si>
  <si>
    <t>DƯƠNG AN ĐÔNG</t>
  </si>
  <si>
    <t>HUỲNH LÊ KHÁNH DUY</t>
  </si>
  <si>
    <t>TRẦN HOÀNG DUY</t>
  </si>
  <si>
    <t>NGUYỄN NGỌC GIA HÂN</t>
  </si>
  <si>
    <t>BÙI NGUYỄN DUY KHANG</t>
  </si>
  <si>
    <t>TRƯƠNG VĂN LÂM</t>
  </si>
  <si>
    <t>TRẦN NGỌC MẨN</t>
  </si>
  <si>
    <t>DƯƠNG THỊ KIỀU NGA</t>
  </si>
  <si>
    <t>NGUYỄN CHÂU KIM NGÂN</t>
  </si>
  <si>
    <t>TRẦN HOÀNG YẾN NGHI</t>
  </si>
  <si>
    <t>NGUYỄN LINH NGỌC</t>
  </si>
  <si>
    <t>NGUYỄN HỮU PHÁT</t>
  </si>
  <si>
    <t>LÝ QUANG PHÚ</t>
  </si>
  <si>
    <t>LÊ HỒNG PHÚC</t>
  </si>
  <si>
    <t>LÊ NGUYỄN THIÊN PHƯỚC</t>
  </si>
  <si>
    <t>NGÔ KHA NHẬT QUANG</t>
  </si>
  <si>
    <t>LÂM NGỌC KHÁNH QUỲNH</t>
  </si>
  <si>
    <t>NGUYỄN TRẦN HOÀNG TÂM</t>
  </si>
  <si>
    <t>NGUYỄN MINH THANH</t>
  </si>
  <si>
    <t>HUỲNH THU THẢO</t>
  </si>
  <si>
    <t>LÊ TRƯỜNG THỊNH</t>
  </si>
  <si>
    <t>LÊ VÕ TRƯỜNG THỊNH</t>
  </si>
  <si>
    <t>VÕ QUỐC THỊNH</t>
  </si>
  <si>
    <t>NGUYỄN KHÁNH TIÊN</t>
  </si>
  <si>
    <t>HUỲNH MINH TIẾN</t>
  </si>
  <si>
    <t>NGUYỄN VÕ PHƯƠNG TRANG</t>
  </si>
  <si>
    <t>PHẠM THỊ KIỀU TRANG</t>
  </si>
  <si>
    <t>DANH VÕ MINH TRIẾT</t>
  </si>
  <si>
    <t>TÔ GIA VỸ</t>
  </si>
  <si>
    <t>15/01/2007</t>
  </si>
  <si>
    <t>17/10/2010</t>
  </si>
  <si>
    <t>25/3/2010</t>
  </si>
  <si>
    <t>26/10/2010</t>
  </si>
  <si>
    <t>26/4/2010</t>
  </si>
  <si>
    <t>21/4/2010</t>
  </si>
  <si>
    <t>20/7/2010</t>
  </si>
  <si>
    <t>30/11/2009</t>
  </si>
  <si>
    <t>19/4/2010</t>
  </si>
  <si>
    <t>CHÂU LÊ TUYẾT ANH</t>
  </si>
  <si>
    <t>NGUYỄN TRÂM ANH</t>
  </si>
  <si>
    <t>NGUYỄN DĨ</t>
  </si>
  <si>
    <t>TRƯƠNG ANH ĐÔ</t>
  </si>
  <si>
    <t>HUỲNH PHẠM BẢO DUY</t>
  </si>
  <si>
    <t>LÂM GIA HÂN</t>
  </si>
  <si>
    <t>DƯƠNG MỸ HOA</t>
  </si>
  <si>
    <t>LÝ THANH HÙNG</t>
  </si>
  <si>
    <t>DANH HUY</t>
  </si>
  <si>
    <t>LƯ DUY KHANG</t>
  </si>
  <si>
    <t>NGUYỄN TRƯỜNG KHANG</t>
  </si>
  <si>
    <t>NGUYỄN MINH KHIẾT</t>
  </si>
  <si>
    <t>NGUYỄN TUẤN KHÔI</t>
  </si>
  <si>
    <t>TIỀN TÀI LỢI</t>
  </si>
  <si>
    <t>NGUYỄN HOÀNG MINH</t>
  </si>
  <si>
    <t>NGUYỄN KHÁNH MINH</t>
  </si>
  <si>
    <t>NGÔ VĂN NAM</t>
  </si>
  <si>
    <t>PHAN THỊ XUÂN NGHI</t>
  </si>
  <si>
    <t>ĐỖ MỸ NGỌC</t>
  </si>
  <si>
    <t>TRẦN BÙI BẢO NGỌC</t>
  </si>
  <si>
    <t>THẠCH THỊ BẢO NHI</t>
  </si>
  <si>
    <t>HUỲNH NGỌC AN NHIÊN</t>
  </si>
  <si>
    <t>LA VĂN NHỚ</t>
  </si>
  <si>
    <t>NGUYỄN TÂM NHƯ</t>
  </si>
  <si>
    <t>TRẦN QUỲNH NHƯ</t>
  </si>
  <si>
    <t>TRẦN HỒNG PHƯƠNG QUYÊN</t>
  </si>
  <si>
    <t>NGUYỄN KHÁNH QUỲNH</t>
  </si>
  <si>
    <t>LÂM TẤN TÀI</t>
  </si>
  <si>
    <t>NGUYỄN THANH TÂM</t>
  </si>
  <si>
    <t>TRẦN HOÀI TÂM</t>
  </si>
  <si>
    <t>LÊ NGỌC THÙY</t>
  </si>
  <si>
    <t>NGUYỄN CHÍ TÍN</t>
  </si>
  <si>
    <t>DANH HỮU TOÀN</t>
  </si>
  <si>
    <t>LÊ CHÍ TOÀN</t>
  </si>
  <si>
    <t>DƯƠNG MỸ TRÂN</t>
  </si>
  <si>
    <t>PHAN THỊ MỸ TRANG</t>
  </si>
  <si>
    <t>HUỲNH NHỰT TRƯỜNG</t>
  </si>
  <si>
    <t>DANH ÚT</t>
  </si>
  <si>
    <t>TRẦN PHÚC VINH</t>
  </si>
  <si>
    <t>16/9/2010</t>
  </si>
  <si>
    <t>28/5/2010</t>
  </si>
  <si>
    <t>16/12/2010</t>
  </si>
  <si>
    <t>20/5/2010</t>
  </si>
  <si>
    <t>27/9/2010</t>
  </si>
  <si>
    <t>26/10/2008</t>
  </si>
  <si>
    <t>25/9/2010</t>
  </si>
  <si>
    <t>25/11/2010</t>
  </si>
  <si>
    <t>2024-2028</t>
  </si>
  <si>
    <t>TRẦN KHAI TÂM</t>
  </si>
  <si>
    <t>ANH</t>
  </si>
  <si>
    <t>CHÂU</t>
  </si>
  <si>
    <t>CƯỜNG</t>
  </si>
  <si>
    <t>ĐẠT</t>
  </si>
  <si>
    <t>ĐỨC</t>
  </si>
  <si>
    <t>GIANG</t>
  </si>
  <si>
    <t>HÀO</t>
  </si>
  <si>
    <t>HÂN</t>
  </si>
  <si>
    <t>HIỂN</t>
  </si>
  <si>
    <t>HUY</t>
  </si>
  <si>
    <t>HƯNG</t>
  </si>
  <si>
    <t>KHOA</t>
  </si>
  <si>
    <t>KIM</t>
  </si>
  <si>
    <t>LÀI</t>
  </si>
  <si>
    <t>MAI</t>
  </si>
  <si>
    <t>NGÂN</t>
  </si>
  <si>
    <t>NGỌC</t>
  </si>
  <si>
    <t>NGUYÊN</t>
  </si>
  <si>
    <t>NHI</t>
  </si>
  <si>
    <t>PHÁT</t>
  </si>
  <si>
    <t>PHI</t>
  </si>
  <si>
    <t>PHỤNG</t>
  </si>
  <si>
    <t>QUÂN</t>
  </si>
  <si>
    <t>TÂM</t>
  </si>
  <si>
    <t>THANH</t>
  </si>
  <si>
    <t>THẢO</t>
  </si>
  <si>
    <t>THẮNG</t>
  </si>
  <si>
    <t>THƯ</t>
  </si>
  <si>
    <t>TRÚC</t>
  </si>
  <si>
    <t>TÙNG</t>
  </si>
  <si>
    <t>TÚ</t>
  </si>
  <si>
    <t>VINH</t>
  </si>
  <si>
    <t>VY</t>
  </si>
  <si>
    <t>YẾN</t>
  </si>
  <si>
    <t>THY</t>
  </si>
  <si>
    <t>ÂN</t>
  </si>
  <si>
    <t>BẢO</t>
  </si>
  <si>
    <t>CA</t>
  </si>
  <si>
    <t>DIỄM</t>
  </si>
  <si>
    <t>DIỆU</t>
  </si>
  <si>
    <t>DUY</t>
  </si>
  <si>
    <t>ĐĂNG</t>
  </si>
  <si>
    <t>ĐIỀU</t>
  </si>
  <si>
    <t>HUYỀN</t>
  </si>
  <si>
    <t>HƯƠNG</t>
  </si>
  <si>
    <t>KIỆT</t>
  </si>
  <si>
    <t>LỘC</t>
  </si>
  <si>
    <t>MINH</t>
  </si>
  <si>
    <t>NGUYỆN</t>
  </si>
  <si>
    <t>NHƯ</t>
  </si>
  <si>
    <t>PHONG</t>
  </si>
  <si>
    <t>THÁI</t>
  </si>
  <si>
    <t>TƯỜNG</t>
  </si>
  <si>
    <t>VI</t>
  </si>
  <si>
    <t>VĨ</t>
  </si>
  <si>
    <t>VŨ</t>
  </si>
  <si>
    <t>XUÂN</t>
  </si>
  <si>
    <t>Ý</t>
  </si>
  <si>
    <t>QUỲNH</t>
  </si>
  <si>
    <t>AN</t>
  </si>
  <si>
    <t>ÁI</t>
  </si>
  <si>
    <t>DUYÊN</t>
  </si>
  <si>
    <t>ĐÚNG</t>
  </si>
  <si>
    <t>HÀ</t>
  </si>
  <si>
    <t>HÔN</t>
  </si>
  <si>
    <t>KHANG</t>
  </si>
  <si>
    <t>KHÁNH</t>
  </si>
  <si>
    <t>LAN</t>
  </si>
  <si>
    <t>MY</t>
  </si>
  <si>
    <t>MỸ</t>
  </si>
  <si>
    <t>NHÂN</t>
  </si>
  <si>
    <t>NHUNG</t>
  </si>
  <si>
    <t>PHƯƠNG</t>
  </si>
  <si>
    <t>THUẬN</t>
  </si>
  <si>
    <t>TIÊN</t>
  </si>
  <si>
    <t>TRÂN</t>
  </si>
  <si>
    <t>TRIẾT</t>
  </si>
  <si>
    <t>TRỌNG</t>
  </si>
  <si>
    <t>TRỨ</t>
  </si>
  <si>
    <t>TUYÊN</t>
  </si>
  <si>
    <t>TUYỀN</t>
  </si>
  <si>
    <t>BÌNH</t>
  </si>
  <si>
    <t>CÔNG</t>
  </si>
  <si>
    <t>HẠNH</t>
  </si>
  <si>
    <t>HIỀN</t>
  </si>
  <si>
    <t>HIẾU</t>
  </si>
  <si>
    <t>KHỞI</t>
  </si>
  <si>
    <t>NGUYỆT</t>
  </si>
  <si>
    <t>OANH</t>
  </si>
  <si>
    <t>THỊNH</t>
  </si>
  <si>
    <t>TRÂM</t>
  </si>
  <si>
    <t>TUẤN</t>
  </si>
  <si>
    <t>UYÊN</t>
  </si>
  <si>
    <t>UYỂN</t>
  </si>
  <si>
    <t>VĂN</t>
  </si>
  <si>
    <t>VỸ</t>
  </si>
  <si>
    <t>CÚC</t>
  </si>
  <si>
    <t>DUNG</t>
  </si>
  <si>
    <t>BĂNG</t>
  </si>
  <si>
    <t>HOÀNG</t>
  </si>
  <si>
    <t>KHƯƠNG</t>
  </si>
  <si>
    <t>KỲ</t>
  </si>
  <si>
    <t>NGHI</t>
  </si>
  <si>
    <t>PHÚC</t>
  </si>
  <si>
    <t>SANG</t>
  </si>
  <si>
    <t>THIÊN</t>
  </si>
  <si>
    <t>TIẾN</t>
  </si>
  <si>
    <t>TRANG</t>
  </si>
  <si>
    <t>CHẮC</t>
  </si>
  <si>
    <t>HUỲNH</t>
  </si>
  <si>
    <t>KHÔI</t>
  </si>
  <si>
    <t>LÂM</t>
  </si>
  <si>
    <t>LUẬT</t>
  </si>
  <si>
    <t>NHƠN</t>
  </si>
  <si>
    <t>QUÝ</t>
  </si>
  <si>
    <t>SƠN</t>
  </si>
  <si>
    <t>THỌ</t>
  </si>
  <si>
    <t>ÁNH</t>
  </si>
  <si>
    <t>BÁCH</t>
  </si>
  <si>
    <t>DIỆP</t>
  </si>
  <si>
    <t>HUỆ</t>
  </si>
  <si>
    <t>KHA</t>
  </si>
  <si>
    <t>KHIÊM</t>
  </si>
  <si>
    <t>LIÊM</t>
  </si>
  <si>
    <t>LINH</t>
  </si>
  <si>
    <t>LONG</t>
  </si>
  <si>
    <t>LUÂN</t>
  </si>
  <si>
    <t>LY</t>
  </si>
  <si>
    <t>MI</t>
  </si>
  <si>
    <t>NGỌT</t>
  </si>
  <si>
    <t>NHỰT</t>
  </si>
  <si>
    <t>TÂN</t>
  </si>
  <si>
    <t>THI</t>
  </si>
  <si>
    <t>TÍN</t>
  </si>
  <si>
    <t>TRUNG</t>
  </si>
  <si>
    <t>DIÊN</t>
  </si>
  <si>
    <t>HẢI</t>
  </si>
  <si>
    <t>LỄ</t>
  </si>
  <si>
    <t>NHẬT</t>
  </si>
  <si>
    <t>THIỆN</t>
  </si>
  <si>
    <t>THOA</t>
  </si>
  <si>
    <t>THÔNG</t>
  </si>
  <si>
    <t>TOÀN</t>
  </si>
  <si>
    <t>TOẢN</t>
  </si>
  <si>
    <t>TUYẾT</t>
  </si>
  <si>
    <t>TƯƠI</t>
  </si>
  <si>
    <t>QUYÊN</t>
  </si>
  <si>
    <t>DƯƠNG</t>
  </si>
  <si>
    <t>ĐAN</t>
  </si>
  <si>
    <t>ĐẰNG</t>
  </si>
  <si>
    <t>KIÊN</t>
  </si>
  <si>
    <t>THÀNH</t>
  </si>
  <si>
    <t>TRÍ</t>
  </si>
  <si>
    <t>VÂN</t>
  </si>
  <si>
    <t>Tâm</t>
  </si>
  <si>
    <t>BỬU</t>
  </si>
  <si>
    <t>ĐỈNH</t>
  </si>
  <si>
    <t>GIÀU</t>
  </si>
  <si>
    <t>HẬU</t>
  </si>
  <si>
    <t>NGHĨA</t>
  </si>
  <si>
    <t>QUANG</t>
  </si>
  <si>
    <t>THÚY</t>
  </si>
  <si>
    <t>THỨC</t>
  </si>
  <si>
    <t>TÌNH</t>
  </si>
  <si>
    <t>TRIỆU</t>
  </si>
  <si>
    <t>YÊN</t>
  </si>
  <si>
    <t>ĐIỀN</t>
  </si>
  <si>
    <t>HOA</t>
  </si>
  <si>
    <t>KHỖNG</t>
  </si>
  <si>
    <t>LẮM</t>
  </si>
  <si>
    <t>LÊ</t>
  </si>
  <si>
    <t>TÀI</t>
  </si>
  <si>
    <t>TRINH</t>
  </si>
  <si>
    <t>CHĂM</t>
  </si>
  <si>
    <t>HÙNG</t>
  </si>
  <si>
    <t>NGUYỄN</t>
  </si>
  <si>
    <t>QUỐC</t>
  </si>
  <si>
    <t>TUYẾN</t>
  </si>
  <si>
    <t>HẠO</t>
  </si>
  <si>
    <t>KHANH</t>
  </si>
  <si>
    <t>NAM</t>
  </si>
  <si>
    <t>NHÃ</t>
  </si>
  <si>
    <t>THƯƠNG</t>
  </si>
  <si>
    <t>HỌC</t>
  </si>
  <si>
    <t>LIÊN</t>
  </si>
  <si>
    <t>LỢI</t>
  </si>
  <si>
    <t>TRƯỜNG</t>
  </si>
  <si>
    <t>PHÚ</t>
  </si>
  <si>
    <t>TẤN</t>
  </si>
  <si>
    <t>DŨNG</t>
  </si>
  <si>
    <t>HẢO</t>
  </si>
  <si>
    <t>HOÀI</t>
  </si>
  <si>
    <t>NGOAN</t>
  </si>
  <si>
    <t>THẮM</t>
  </si>
  <si>
    <t>THƠ</t>
  </si>
  <si>
    <t>THÙY</t>
  </si>
  <si>
    <t>ĐOAN</t>
  </si>
  <si>
    <t>TUỆ</t>
  </si>
  <si>
    <t>GIAO</t>
  </si>
  <si>
    <t>LAM</t>
  </si>
  <si>
    <t>GIA</t>
  </si>
  <si>
    <t>GẤM</t>
  </si>
  <si>
    <t>ĐẠI</t>
  </si>
  <si>
    <t>NGHIÊM</t>
  </si>
  <si>
    <t>NHIÊN</t>
  </si>
  <si>
    <t>NHUYỄN</t>
  </si>
  <si>
    <t>DĨ</t>
  </si>
  <si>
    <t>DIỂM</t>
  </si>
  <si>
    <t>DƯ</t>
  </si>
  <si>
    <t>TRIỂN</t>
  </si>
  <si>
    <t>VIỆT</t>
  </si>
  <si>
    <t>KHÉO</t>
  </si>
  <si>
    <t>HUẤN</t>
  </si>
  <si>
    <t>HƯỞNG</t>
  </si>
  <si>
    <t>PHƯỚC</t>
  </si>
  <si>
    <t>HẬN</t>
  </si>
  <si>
    <t>LIỄN</t>
  </si>
  <si>
    <t>BẢNG</t>
  </si>
  <si>
    <t>MẠNH</t>
  </si>
  <si>
    <t>TRẠNG</t>
  </si>
  <si>
    <t>CUNG</t>
  </si>
  <si>
    <t>KHẢI</t>
  </si>
  <si>
    <t>PHƯỢNG</t>
  </si>
  <si>
    <t>QUYỀN</t>
  </si>
  <si>
    <t>VƯỢNG</t>
  </si>
  <si>
    <t>ĐÔNG</t>
  </si>
  <si>
    <t>MẨN</t>
  </si>
  <si>
    <t>NGA</t>
  </si>
  <si>
    <t>ĐÔ</t>
  </si>
  <si>
    <t>KHIẾT</t>
  </si>
  <si>
    <t>NHỚ</t>
  </si>
  <si>
    <t>ÚT</t>
  </si>
  <si>
    <t>NGUYỄN THÚY NGỌC</t>
  </si>
  <si>
    <t>DƯƠNG VĂN TRƯỜNG HUY</t>
  </si>
  <si>
    <t>LƯƠNG THỊ BẢO NGỌC</t>
  </si>
  <si>
    <t>PHẠM LÊ THẢO TRINH</t>
  </si>
  <si>
    <t>11/06/1009</t>
  </si>
  <si>
    <t>NGÔ THANH PHÚ</t>
  </si>
  <si>
    <t>TRẦN VIỆT KHÔI</t>
  </si>
  <si>
    <t>Thống kê học sinh vắng hôm nay</t>
  </si>
  <si>
    <t>THỐNG KÊ HỌC SINH VẮNG HỌC NGÀY</t>
  </si>
  <si>
    <t>Phép</t>
  </si>
  <si>
    <t>cấp lại 11-12=25</t>
  </si>
  <si>
    <t>chỉnh lại thẻ 11 (21-1-26)</t>
  </si>
  <si>
    <t>TRẦN VIẾT BÌNH AN</t>
  </si>
  <si>
    <t>NGUYỄN THỊ MAI ANH</t>
  </si>
  <si>
    <t>TRẦN HUỲNH KHÁNH BĂNG</t>
  </si>
  <si>
    <t>TRẦN NGUYỄN THẾ BẢO</t>
  </si>
  <si>
    <t>THÁI AN BÌNH</t>
  </si>
  <si>
    <t>TRẦN VŨ NAM BÌNH</t>
  </si>
  <si>
    <t>LÝ NGUYỄN KHÁNH DI</t>
  </si>
  <si>
    <t>LÊ NGUYỄN HUYỀN DIỆU</t>
  </si>
  <si>
    <t>HỨA THANH DUNG</t>
  </si>
  <si>
    <t>PHAN NGUYỄN THÙY DƯƠNG</t>
  </si>
  <si>
    <t>THÁI LÝ GIA HÂN</t>
  </si>
  <si>
    <t>NGUYỄN THỊ PHƯƠNG HẬU</t>
  </si>
  <si>
    <t>TRẦN VĨ HIỆP</t>
  </si>
  <si>
    <t>VÕ LÊ GIA HUY</t>
  </si>
  <si>
    <t>TỐNG THỊ NGỌC HUỲNH</t>
  </si>
  <si>
    <t>LÊ NGỌC KHANH</t>
  </si>
  <si>
    <t>NGUYỄN HOÀNG GIA KHÁNH</t>
  </si>
  <si>
    <t>ĐỖ THỊ TRÚC LAM</t>
  </si>
  <si>
    <t>LÝ NGỌC VÂN LAM</t>
  </si>
  <si>
    <t>LÊ MỸ LINH</t>
  </si>
  <si>
    <t>PHẠM LÊ THANH NGÂN</t>
  </si>
  <si>
    <t>LÊ HOÀNG BẢO NGỌC</t>
  </si>
  <si>
    <t>TRẦN NGUYỄN HỒNG NGỌC</t>
  </si>
  <si>
    <t>PHAN NGUYỄN NGỌC NHI</t>
  </si>
  <si>
    <t>LÊ THỊ KHÁNH NHIÊN</t>
  </si>
  <si>
    <t>TRƯƠNG THỊ HUỲNH NHƯ</t>
  </si>
  <si>
    <t>PHAN THẾ PHONG</t>
  </si>
  <si>
    <t>TIÊU PHONG</t>
  </si>
  <si>
    <t>TRẦN THIÊN PHÚC</t>
  </si>
  <si>
    <t>TRẦN ĐẶNG NGUYÊN QUỐC</t>
  </si>
  <si>
    <t>LÊ NGỌC THẢO QUYÊN</t>
  </si>
  <si>
    <t>LÊ KHÁNH QUỲNH</t>
  </si>
  <si>
    <t>PHẠM THANH TÂM</t>
  </si>
  <si>
    <t>CAO THẮNG</t>
  </si>
  <si>
    <t>TRIỆU HOÀNG THANH</t>
  </si>
  <si>
    <t>LÊ NGUYỄN ANH THI</t>
  </si>
  <si>
    <t>NGUYỄN LÊ GIA THỊNH</t>
  </si>
  <si>
    <t>VÕ GIA THỊNH</t>
  </si>
  <si>
    <t>LƯ TRẦN MINH THƯ</t>
  </si>
  <si>
    <t>NGUYỄN ĐẶNG MINH THƯ</t>
  </si>
  <si>
    <t>TRƯƠNG NGỌC ANH THƯ</t>
  </si>
  <si>
    <t>VÕ THỊ MINH THƯ</t>
  </si>
  <si>
    <t>NGUYỄN LÂM THUẬN</t>
  </si>
  <si>
    <t>LÊ PHÚC TƯỜNG</t>
  </si>
  <si>
    <t>VÕ NGỌC NHƯ Ý</t>
  </si>
  <si>
    <t>LÊ NGỌC HẢI YẾN</t>
  </si>
  <si>
    <t>07/3/2011</t>
  </si>
  <si>
    <t>28/3/2011</t>
  </si>
  <si>
    <t>30/3/2011</t>
  </si>
  <si>
    <t>24/7/2011</t>
  </si>
  <si>
    <t>18/4/2011</t>
  </si>
  <si>
    <t>24/10/2011</t>
  </si>
  <si>
    <t>09/11/2011</t>
  </si>
  <si>
    <t>14/11/2011</t>
  </si>
  <si>
    <t>18/9/2011</t>
  </si>
  <si>
    <t>29/10/2011</t>
  </si>
  <si>
    <t>26/12/2011</t>
  </si>
  <si>
    <t>23/11/2011</t>
  </si>
  <si>
    <t>04/01/2011</t>
  </si>
  <si>
    <t>11/7/2011</t>
  </si>
  <si>
    <t>15/5/2011</t>
  </si>
  <si>
    <t>26/4/2011</t>
  </si>
  <si>
    <t>05/12/2010</t>
  </si>
  <si>
    <t>21/5/2011</t>
  </si>
  <si>
    <t>24/5/2011</t>
  </si>
  <si>
    <t>07/9/2011</t>
  </si>
  <si>
    <t>11/11/2011</t>
  </si>
  <si>
    <t>24/4/2011</t>
  </si>
  <si>
    <t>13/11/2011</t>
  </si>
  <si>
    <t>21/01/2011</t>
  </si>
  <si>
    <t>02/11/2011</t>
  </si>
  <si>
    <t>20/02/2011</t>
  </si>
  <si>
    <t>08/5/2011</t>
  </si>
  <si>
    <t>09/4/2011</t>
  </si>
  <si>
    <t>02/8/2011</t>
  </si>
  <si>
    <t>25/01/2011</t>
  </si>
  <si>
    <t>28/8/2011</t>
  </si>
  <si>
    <t>15/01/2011</t>
  </si>
  <si>
    <t>04/12/2011</t>
  </si>
  <si>
    <t>14/8/2011</t>
  </si>
  <si>
    <t>27/01/2011</t>
  </si>
  <si>
    <t>16/02/2011</t>
  </si>
  <si>
    <t>21/12/2011</t>
  </si>
  <si>
    <t>19/7/2011</t>
  </si>
  <si>
    <t>25/4/2011</t>
  </si>
  <si>
    <t>02/3/2011</t>
  </si>
  <si>
    <t>18/3/2010</t>
  </si>
  <si>
    <t>16/10/2011</t>
  </si>
  <si>
    <t>26/3/2011</t>
  </si>
  <si>
    <t>16/5/2011</t>
  </si>
  <si>
    <t>2026-2029</t>
  </si>
  <si>
    <t>VÕ DIỆP AN AN</t>
  </si>
  <si>
    <t>SỬ HỒNG ANH</t>
  </si>
  <si>
    <t>LÊ KHÁNH BĂNG</t>
  </si>
  <si>
    <t>TRƯƠNG QUANG BÌNH</t>
  </si>
  <si>
    <t>NGUYỄN NGỌC BẢO CHÂU</t>
  </si>
  <si>
    <t>KIM THANH CHÍ</t>
  </si>
  <si>
    <t>NGUYỄN THỊ KIM CƯƠNG</t>
  </si>
  <si>
    <t>LÊ NHÃ ĐAN</t>
  </si>
  <si>
    <t>CAO MINH ĐẠT</t>
  </si>
  <si>
    <t>PHAN ĐÌNH DUY</t>
  </si>
  <si>
    <t>LÊ GIA HÀO</t>
  </si>
  <si>
    <t>NGÔ HUỲNH NGỌC HẢO</t>
  </si>
  <si>
    <t>DANH HIỀN</t>
  </si>
  <si>
    <t>PHẠM THỊ DIỆU HIỀN</t>
  </si>
  <si>
    <t>TRƯƠNG THỊ THU HOÀI</t>
  </si>
  <si>
    <t>DƯƠNG VĂN ĐÌNH HUY</t>
  </si>
  <si>
    <t>THÁI HUỲNH GIA KHIÊM</t>
  </si>
  <si>
    <t>TRANG NHẬT KHOA</t>
  </si>
  <si>
    <t>LÊ NHẬT KHƯƠNG</t>
  </si>
  <si>
    <t>TRƯƠNG THỊ TƯỜNG LAM</t>
  </si>
  <si>
    <t>TRẦN CHÚC LIÊN</t>
  </si>
  <si>
    <t>LÊ CÔNG HOÀNG LONG</t>
  </si>
  <si>
    <t>NGUYỄN HUỲNH HỚN MINH</t>
  </si>
  <si>
    <t>HUỲNH THỊ KIM NGÂN</t>
  </si>
  <si>
    <t>PHẠM BẢO NGÂN</t>
  </si>
  <si>
    <t>LÊ HUỲNH BẢO NGỌC</t>
  </si>
  <si>
    <t>TRẦN NGUYỄN LAN NGỌC</t>
  </si>
  <si>
    <t>TRƯƠNG HUỲNH THẢO NGUYÊN</t>
  </si>
  <si>
    <t>LÊ NGUYỄN MINH NHẬT</t>
  </si>
  <si>
    <t>NGUYỄN THỊ QUYỂN NHI</t>
  </si>
  <si>
    <t>ĐỒNG NGỌC NHƯ</t>
  </si>
  <si>
    <t>TRẦN LÊ GIA PHÁT</t>
  </si>
  <si>
    <t>VU ĐÌNH PHÁT</t>
  </si>
  <si>
    <t>NGUYỄN HUỲNH HỚN QUANG</t>
  </si>
  <si>
    <t>NGUYỄN HOÀI TÂM</t>
  </si>
  <si>
    <t>NGUYỄN HOÀI THANH</t>
  </si>
  <si>
    <t>NGUYỄN MINH THIỆN</t>
  </si>
  <si>
    <t>TRẦN ANH THƠ</t>
  </si>
  <si>
    <t>PHAN THỊ ANH THUYÊN</t>
  </si>
  <si>
    <t>PHAN THỦY TIÊN</t>
  </si>
  <si>
    <t>LÂM THỊ YẾN VY</t>
  </si>
  <si>
    <t>PHAN TƯỜNG VY</t>
  </si>
  <si>
    <t>PHAN THỊ THANH XƯƠNG</t>
  </si>
  <si>
    <t>ĐỒNG NGỌC Ý</t>
  </si>
  <si>
    <t>NGUYỄN THỊ NGỌC YẾN</t>
  </si>
  <si>
    <t>26/11/2011</t>
  </si>
  <si>
    <t>14/9/2011</t>
  </si>
  <si>
    <t>17/12/2011</t>
  </si>
  <si>
    <t>06/11/2011</t>
  </si>
  <si>
    <t>08/9/2011</t>
  </si>
  <si>
    <t>21/10/2011</t>
  </si>
  <si>
    <t>02/9/2011</t>
  </si>
  <si>
    <t>25/12/2011</t>
  </si>
  <si>
    <t>28/12/2011</t>
  </si>
  <si>
    <t>04/10/2011</t>
  </si>
  <si>
    <t>25/5/2011</t>
  </si>
  <si>
    <t>26/02/2011</t>
  </si>
  <si>
    <t>16/7/2011</t>
  </si>
  <si>
    <t>23/9/2011</t>
  </si>
  <si>
    <t>09/8/2011</t>
  </si>
  <si>
    <t>09/5/2011</t>
  </si>
  <si>
    <t>20/12/2011</t>
  </si>
  <si>
    <t>25/9/2011</t>
  </si>
  <si>
    <t>26/6/2011</t>
  </si>
  <si>
    <t>12/3/2011</t>
  </si>
  <si>
    <t>30/8/2011</t>
  </si>
  <si>
    <t>26/5/2011</t>
  </si>
  <si>
    <t>27/6/2011</t>
  </si>
  <si>
    <t>19/9/2011</t>
  </si>
  <si>
    <t>24/3/2011</t>
  </si>
  <si>
    <t>13/4/2011</t>
  </si>
  <si>
    <t>24/01/2011</t>
  </si>
  <si>
    <t>01/11/2011</t>
  </si>
  <si>
    <t>25/02/2011</t>
  </si>
  <si>
    <t>10/6/2011</t>
  </si>
  <si>
    <t>21/7/2011</t>
  </si>
  <si>
    <t>24/9/2011</t>
  </si>
  <si>
    <t>27/3/2011</t>
  </si>
  <si>
    <t>05/8/2011</t>
  </si>
  <si>
    <t>15/02/2011</t>
  </si>
  <si>
    <t>11/4/2011</t>
  </si>
  <si>
    <t>15/3/2011</t>
  </si>
  <si>
    <t>TRIỆU QUỐC BẢO</t>
  </si>
  <si>
    <t>PHẠM NGỌC BÍCH</t>
  </si>
  <si>
    <t>LÊ THỊ NHƯ BÌNH</t>
  </si>
  <si>
    <t>VÕ THÀNH CÔNG</t>
  </si>
  <si>
    <t>NGUYỄN MINH ĐẠI</t>
  </si>
  <si>
    <t>LÊ THỊ ĐAN ĐAN</t>
  </si>
  <si>
    <t>TRƯƠNG HẢI ĐĂNG</t>
  </si>
  <si>
    <t>PHAN BÌNH ĐẲNG</t>
  </si>
  <si>
    <t>NGUYỄN NGỌC GIÀU</t>
  </si>
  <si>
    <t>ĐỖ NHƯ HẢO</t>
  </si>
  <si>
    <t>NGUYỄN THANH HOÀI</t>
  </si>
  <si>
    <t>NGUYỄN TRỌNG KHANG</t>
  </si>
  <si>
    <t>PHAN MINH KHANG</t>
  </si>
  <si>
    <t>TRẦN MINH KHANG</t>
  </si>
  <si>
    <t>QUÁCH VÂN KHÁNH</t>
  </si>
  <si>
    <t>HUỲNH THỊ TRÚC LAM</t>
  </si>
  <si>
    <t>NGUYỄN NGỌC LAM</t>
  </si>
  <si>
    <t>LÂM XUÂN MAI</t>
  </si>
  <si>
    <t>LÝ THỊ NGỌC MINH</t>
  </si>
  <si>
    <t>CHÂU THẢO NGÂN</t>
  </si>
  <si>
    <t>ĐẶNG KIM NGÂN</t>
  </si>
  <si>
    <t>PHAN TRUNG NGHĨA</t>
  </si>
  <si>
    <t>VÕ THÀNH NGHIỆP</t>
  </si>
  <si>
    <t>NGỤY KIM YẾN NGỌC</t>
  </si>
  <si>
    <t>KHƯU ĐÌNH KỲ NGUYÊN</t>
  </si>
  <si>
    <t>NGUYỄN TRỌNG NGUYỄN</t>
  </si>
  <si>
    <t>CHIÊM NGỌC NHƯ</t>
  </si>
  <si>
    <t>TRẦN BÙI MINH PHÚC</t>
  </si>
  <si>
    <t>NGUYỄN NGỌC THIÊN PHỤNG</t>
  </si>
  <si>
    <t>HUỲNH PHƯỚC THẮNG</t>
  </si>
  <si>
    <t>CAO MINH THẢO</t>
  </si>
  <si>
    <t>DANH CHÀNH THI</t>
  </si>
  <si>
    <t>HUỲNH QUANG THIÊN</t>
  </si>
  <si>
    <t>PHAN CHÍ THIỆN</t>
  </si>
  <si>
    <t>NGUYỄN HUỲNH BẢO TRÂN</t>
  </si>
  <si>
    <t>NGUYỄN TRẦN KHÁNH TRÂN</t>
  </si>
  <si>
    <t>TRẦN NGỌC BẢO TRÂN</t>
  </si>
  <si>
    <t>LÊ HÙNG VĨ</t>
  </si>
  <si>
    <t>ĐỖ THỊ KIỀU VY</t>
  </si>
  <si>
    <t>TRANG HUỲNH NHƯ Ý</t>
  </si>
  <si>
    <t>NGUYỄN THỊ KIM YẾN</t>
  </si>
  <si>
    <t>09/6/2011</t>
  </si>
  <si>
    <t>04/02/2011</t>
  </si>
  <si>
    <t>08/7/2011</t>
  </si>
  <si>
    <t>10/9/2011</t>
  </si>
  <si>
    <t>16/11/2011</t>
  </si>
  <si>
    <t>16/4/2011</t>
  </si>
  <si>
    <t>27/9/2011</t>
  </si>
  <si>
    <t>11/5/2011</t>
  </si>
  <si>
    <t>13/3/2011</t>
  </si>
  <si>
    <t>16/9/2011</t>
  </si>
  <si>
    <t>15/10/2011</t>
  </si>
  <si>
    <t>20/6/2011</t>
  </si>
  <si>
    <t>13/01/2011</t>
  </si>
  <si>
    <t>23/5/2011</t>
  </si>
  <si>
    <t>31/12/2011</t>
  </si>
  <si>
    <t>08/02/2011</t>
  </si>
  <si>
    <t>13/10/2011</t>
  </si>
  <si>
    <t>02/4/2011</t>
  </si>
  <si>
    <t>15/9/2011</t>
  </si>
  <si>
    <t>12/9/2011</t>
  </si>
  <si>
    <t>18/7/2011</t>
  </si>
  <si>
    <t>23/7/2011</t>
  </si>
  <si>
    <t>21/02/2011</t>
  </si>
  <si>
    <t>28/4/2011</t>
  </si>
  <si>
    <t>08/3/2011</t>
  </si>
  <si>
    <t>14/10/2011</t>
  </si>
  <si>
    <t>06/3/2011</t>
  </si>
  <si>
    <t>06/10/2011</t>
  </si>
  <si>
    <t>15/4/2011</t>
  </si>
  <si>
    <t>10/8/2011</t>
  </si>
  <si>
    <t>14/4/2011</t>
  </si>
  <si>
    <t>27/12/2011</t>
  </si>
  <si>
    <t>01/01/2011</t>
  </si>
  <si>
    <t>11/8/2011</t>
  </si>
  <si>
    <t>PHAN AN</t>
  </si>
  <si>
    <t>LÊ NGỌC PHƯƠNG ANH</t>
  </si>
  <si>
    <t>TÀO TRÍ ANH</t>
  </si>
  <si>
    <t>BÙI NGỌC CHÂU</t>
  </si>
  <si>
    <t>LÊ BẢO CHÂU</t>
  </si>
  <si>
    <t>BÙI QUỐC ĐẠI</t>
  </si>
  <si>
    <t>NGUYỄN KHÁNH ĐĂNG</t>
  </si>
  <si>
    <t>TRƯƠNG GIA ĐẠT</t>
  </si>
  <si>
    <t>NGÔ TRẦN KỲ DUYÊN</t>
  </si>
  <si>
    <t>HUỲNH LA HỒNG GIAO</t>
  </si>
  <si>
    <t>LÊ HUỲNH NHÃ HÂN</t>
  </si>
  <si>
    <t>PHAN ANH HÀO</t>
  </si>
  <si>
    <t>LÊ HOÀNG ANH HUY</t>
  </si>
  <si>
    <t>TRẦN THỊ NHƯ HUỲNH</t>
  </si>
  <si>
    <t>LÂM NHỰT KHANG</t>
  </si>
  <si>
    <t>NGUYỄN HUỲNH GIA KHANG</t>
  </si>
  <si>
    <t>TỐNG NHẬT LAM</t>
  </si>
  <si>
    <t>NGUYỄN MỸ LINH</t>
  </si>
  <si>
    <t>PHAN THIÊN LỘC</t>
  </si>
  <si>
    <t>TĂNG PHÚC MAI</t>
  </si>
  <si>
    <t>NGUYỄN HÙNG MẠNH</t>
  </si>
  <si>
    <t>TRẦN MINH MẠNH</t>
  </si>
  <si>
    <t>NGUYỄN PHƯƠNG NGHI</t>
  </si>
  <si>
    <t>PHẠM LÝ TRÍ NGHĨA</t>
  </si>
  <si>
    <t>VÕ HOÀNG NGHĨA</t>
  </si>
  <si>
    <t>BÙI CHÂU BẢO NGỌC</t>
  </si>
  <si>
    <t>ĐỒNG THANH NGỌC</t>
  </si>
  <si>
    <t>LÊ HUỲNH XUÂN NGỌC</t>
  </si>
  <si>
    <t>NGUYỄN HƯƠNG NGỌC</t>
  </si>
  <si>
    <t>TRƯƠNG NHƯ NGỌC</t>
  </si>
  <si>
    <t>ĐỖ KHÔI NGUYÊN</t>
  </si>
  <si>
    <t>NGUYỄN PHÚC NGUYÊN</t>
  </si>
  <si>
    <t>PHẠM NGUYỄN UYÊN NHI</t>
  </si>
  <si>
    <t>LÊ THỊ NGỌC NHIÊN</t>
  </si>
  <si>
    <t>TRƯƠNG GIA PHÁT</t>
  </si>
  <si>
    <t>LÊ NGỌC YẾN PHƯƠNG</t>
  </si>
  <si>
    <t>NGUYỄN BẢO NAM PHƯƠNG</t>
  </si>
  <si>
    <t>HUỲNH XUÂN QUANG</t>
  </si>
  <si>
    <t>NGUYỄN CAO KIM QUỲNH</t>
  </si>
  <si>
    <t>LÝ KHIẾT TÂM</t>
  </si>
  <si>
    <t>LÊ PHÚC THỊNH</t>
  </si>
  <si>
    <t>NGUYỄN LÊ HÙNG TIẾN</t>
  </si>
  <si>
    <t>TRẦN HOÀNG UYÊN</t>
  </si>
  <si>
    <t>LÊ NGỌC KHÁNH VÂN</t>
  </si>
  <si>
    <t>LÊ TIẾN VINH</t>
  </si>
  <si>
    <t>NGÔ NGỌC TƯỜNG VY</t>
  </si>
  <si>
    <t>NGUYỄN NGỌC MINH VY</t>
  </si>
  <si>
    <t>LÂM NHƯ Ý</t>
  </si>
  <si>
    <t>16/12/2011</t>
  </si>
  <si>
    <t>24/11/2011</t>
  </si>
  <si>
    <t>07/10/2011</t>
  </si>
  <si>
    <t>28/7/2011</t>
  </si>
  <si>
    <t>10/10/2011</t>
  </si>
  <si>
    <t>12/11/2011</t>
  </si>
  <si>
    <t>15/7/2011</t>
  </si>
  <si>
    <t>12/02/2011</t>
  </si>
  <si>
    <t>14/02/2011</t>
  </si>
  <si>
    <t>09/10/2011</t>
  </si>
  <si>
    <t>28/5/2011</t>
  </si>
  <si>
    <t>21/11/2011</t>
  </si>
  <si>
    <t>06/5/2011</t>
  </si>
  <si>
    <t>03/02/2011</t>
  </si>
  <si>
    <t>07/4/2011</t>
  </si>
  <si>
    <t>11/12/2011</t>
  </si>
  <si>
    <t>09/12/2011</t>
  </si>
  <si>
    <t>25/3/2011</t>
  </si>
  <si>
    <t>10/3/2011</t>
  </si>
  <si>
    <t>29/4/2011</t>
  </si>
  <si>
    <t>05/02/2011</t>
  </si>
  <si>
    <t>30/10/2011</t>
  </si>
  <si>
    <t>04/4/2011</t>
  </si>
  <si>
    <t>16/01/2011</t>
  </si>
  <si>
    <t>10/4/2011</t>
  </si>
  <si>
    <t>03/6/2011</t>
  </si>
  <si>
    <t>18/8/2011</t>
  </si>
  <si>
    <t>LÊ KHẢ ÁI</t>
  </si>
  <si>
    <t>ĐINH NGỌC QUỲNH ANH</t>
  </si>
  <si>
    <t>TRẦN HỒNG BÍCH</t>
  </si>
  <si>
    <t>BÙI BÁ BỬU</t>
  </si>
  <si>
    <t>ĐÀO PHƯƠNG CHÂU</t>
  </si>
  <si>
    <t>ĐẶNG THÀNH CHÍ</t>
  </si>
  <si>
    <t>DƯƠNG NGUYỄN THIỆN CHÍ</t>
  </si>
  <si>
    <t>NGUYỄN MAI ANH ĐÀO</t>
  </si>
  <si>
    <t>TRƯƠNG GIA HÂN</t>
  </si>
  <si>
    <t>PHẠM THỊ KIM HẠNH</t>
  </si>
  <si>
    <t>DƯƠNG TRÍ HÀO</t>
  </si>
  <si>
    <t>HUỲNH VŨ THIÊN HÀO</t>
  </si>
  <si>
    <t>NGUYỄN LÂM CHÍ HIẾU</t>
  </si>
  <si>
    <t>NGUYỄN VĂN HỘI</t>
  </si>
  <si>
    <t>PHẠM ĐẶNG DIỆU HƯƠNG</t>
  </si>
  <si>
    <t>TRẦN TRỌNG KHANG</t>
  </si>
  <si>
    <t>BÙI TRÍ KIÊN</t>
  </si>
  <si>
    <t>NGUYỄN ANH KIỆT</t>
  </si>
  <si>
    <t>PHẠM BỬU LỘC</t>
  </si>
  <si>
    <t>HUỲNH HIỂN LONG</t>
  </si>
  <si>
    <t>DANH HUYỀN KHA LY</t>
  </si>
  <si>
    <t>HUỲNH PHẠM NGỌC MI</t>
  </si>
  <si>
    <t>NGUYỄN THỊ TUYẾT NGÂN</t>
  </si>
  <si>
    <t>PHẠM QUÍ KIM NGÂN</t>
  </si>
  <si>
    <t>PHAN PHẠM BẢO NGHI</t>
  </si>
  <si>
    <t>PHẠM TRỌNG NGHĨA</t>
  </si>
  <si>
    <t>TRẦN GIA NGHIÊM</t>
  </si>
  <si>
    <t>PHẠM NGỌC NGOAN</t>
  </si>
  <si>
    <t>LƯU THỊ TUYẾT NHI</t>
  </si>
  <si>
    <t>TRẦN GIA PHÚC</t>
  </si>
  <si>
    <t>DƯƠNG THỊ BẢO QUYÊN</t>
  </si>
  <si>
    <t>NGUYỄN NGỌC NHƯ QUỲNH</t>
  </si>
  <si>
    <t>TRANG TRƯƠNG NHẬT TÂN</t>
  </si>
  <si>
    <t>VÕ CHÍ THANH</t>
  </si>
  <si>
    <t>NGUYỄN HIỂU THIÊN</t>
  </si>
  <si>
    <t>NGUYỄN CHÍ THIỆN</t>
  </si>
  <si>
    <t>VŨ THANH THƯ</t>
  </si>
  <si>
    <t>PHẠM CAO TIẾN</t>
  </si>
  <si>
    <t>NGUYỄN NGỌC TRÂM</t>
  </si>
  <si>
    <t>ĐẶNG TRẦN NGỌC TRÂN</t>
  </si>
  <si>
    <t>NGUYỄN LÂM THANH TRÚC</t>
  </si>
  <si>
    <t>NGUYỄN THANH TRÚC</t>
  </si>
  <si>
    <t>TRẦN BÙI GIA TƯỜNG</t>
  </si>
  <si>
    <t>LÊ THỊ TƯỜNG VY</t>
  </si>
  <si>
    <t>LÊ NGỌC YẾN</t>
  </si>
  <si>
    <t>PHẠM KIM YẾN</t>
  </si>
  <si>
    <t>14/6/2011</t>
  </si>
  <si>
    <t>21/8/2011</t>
  </si>
  <si>
    <t>13/6/2011</t>
  </si>
  <si>
    <t>27/8/2011</t>
  </si>
  <si>
    <t>11/3/2011</t>
  </si>
  <si>
    <t>30/4/2011</t>
  </si>
  <si>
    <t>09/7/2011</t>
  </si>
  <si>
    <t>18/02/2011</t>
  </si>
  <si>
    <t>08/6/2011</t>
  </si>
  <si>
    <t>29/8/2011</t>
  </si>
  <si>
    <t>17/5/2011</t>
  </si>
  <si>
    <t>02/5/2011</t>
  </si>
  <si>
    <t>03/5/2011</t>
  </si>
  <si>
    <t>27/7/2011</t>
  </si>
  <si>
    <t>19/4/2011</t>
  </si>
  <si>
    <t>31/7/2011</t>
  </si>
  <si>
    <t>20/11/2011</t>
  </si>
  <si>
    <t>18/6/2011</t>
  </si>
  <si>
    <t>18/10/2011</t>
  </si>
  <si>
    <t>14/7/2011</t>
  </si>
  <si>
    <t>04/3/2011</t>
  </si>
  <si>
    <t>26/9/2011</t>
  </si>
  <si>
    <t>11/01/2011</t>
  </si>
  <si>
    <t>03/10/2011</t>
  </si>
  <si>
    <t>05/3/2011</t>
  </si>
  <si>
    <t>30/01/2011</t>
  </si>
  <si>
    <t>13/7/2011</t>
  </si>
  <si>
    <t>19/11/2011</t>
  </si>
  <si>
    <t>20/7/2011</t>
  </si>
  <si>
    <t>18/3/2011</t>
  </si>
  <si>
    <t>14/3/2011</t>
  </si>
  <si>
    <t>TRẦN NGÔ KHÁNH BĂNG</t>
  </si>
  <si>
    <t>LÊ CHÍ BẢO</t>
  </si>
  <si>
    <t>LƯU THANH DOAN</t>
  </si>
  <si>
    <t>NGUYỄN NHẤT DUY</t>
  </si>
  <si>
    <t>NGÔ THÀNH HẢI</t>
  </si>
  <si>
    <t>LÂM GIA HÀO</t>
  </si>
  <si>
    <t>TRƯƠNG NHẬT HOÀNG</t>
  </si>
  <si>
    <t>NGUYỄN QUỐC HƯNG</t>
  </si>
  <si>
    <t>ĐẶNG KHÁNH HUY</t>
  </si>
  <si>
    <t>TRẦN ĐỨC HUY</t>
  </si>
  <si>
    <t>GIANG MỸ HUYỀN</t>
  </si>
  <si>
    <t>LÊ PHÚC KHANG</t>
  </si>
  <si>
    <t>MÃ GIẢNG KHIÊM</t>
  </si>
  <si>
    <t>ĐẶNG NGUYỄN THIÊN KIM</t>
  </si>
  <si>
    <t>NGUYỄN GIA LỘC</t>
  </si>
  <si>
    <t>NGUYỄN TRẦN NGỌC MAI</t>
  </si>
  <si>
    <t>DANH HOÀNG MINH</t>
  </si>
  <si>
    <t>TRẦN HUỲNH NGÂN</t>
  </si>
  <si>
    <t>HUỲNH ĐẠI NGHĨA</t>
  </si>
  <si>
    <t>ĐẶNG LÊ HIẾU NHÂN</t>
  </si>
  <si>
    <t>NGUYỄN VĂN PHÁT</t>
  </si>
  <si>
    <t>VÕ TẤN PHÁT</t>
  </si>
  <si>
    <t>NGUYỄN HOÀI PHONG</t>
  </si>
  <si>
    <t>VÕ THIÊN PHƯỚC</t>
  </si>
  <si>
    <t>PHẠM THẢO QUYÊN</t>
  </si>
  <si>
    <t>TRẦN KIM QUYÊN</t>
  </si>
  <si>
    <t>DANH CHÍ TÀI</t>
  </si>
  <si>
    <t>LÊ THỊ NGỌC THẮM</t>
  </si>
  <si>
    <t>MAI VIẾT THẬT</t>
  </si>
  <si>
    <t>PHAN HUỲNH KHÁNH THI</t>
  </si>
  <si>
    <t>BÙI NGỌC THỊNH</t>
  </si>
  <si>
    <t>HUỲNH PHÚC THỊNH</t>
  </si>
  <si>
    <t>LA CƯỜNG THỊNH</t>
  </si>
  <si>
    <t>NGUYỄN CƯỜNG THỊNH</t>
  </si>
  <si>
    <t>NGUYỄN HUY THỊNH</t>
  </si>
  <si>
    <t>HUỲNH ANH THƠ</t>
  </si>
  <si>
    <t>DƯƠNG LÊ MINH THƯ</t>
  </si>
  <si>
    <t>NGUYỄN NGỌC NHƯ THỦY</t>
  </si>
  <si>
    <t>NGUYỄN NGỌC PHƯƠNG VY</t>
  </si>
  <si>
    <t>THÁI HOÀNG YẾN</t>
  </si>
  <si>
    <t>VÕ HOÀNG YẾN</t>
  </si>
  <si>
    <t>25/10/2011</t>
  </si>
  <si>
    <t>05/10/2011</t>
  </si>
  <si>
    <t>31/3/2011</t>
  </si>
  <si>
    <t>29/11/2011</t>
  </si>
  <si>
    <t>29/7/2011</t>
  </si>
  <si>
    <t>24/8/2011</t>
  </si>
  <si>
    <t>29/3/2011</t>
  </si>
  <si>
    <t>13/8/2011</t>
  </si>
  <si>
    <t>03/3/2011</t>
  </si>
  <si>
    <t>19/5/2011</t>
  </si>
  <si>
    <t>27/10/2011</t>
  </si>
  <si>
    <t>06/02/2011</t>
  </si>
  <si>
    <t>31/01/2011</t>
  </si>
  <si>
    <t>01/3/2011</t>
  </si>
  <si>
    <t>10/5/2011</t>
  </si>
  <si>
    <t>07/5/2011</t>
  </si>
  <si>
    <t>25/11/2011</t>
  </si>
  <si>
    <t>06/8/2011</t>
  </si>
  <si>
    <t>12/8/2011</t>
  </si>
  <si>
    <t>03/8/2011</t>
  </si>
  <si>
    <t>23/02/2011</t>
  </si>
  <si>
    <t>TRẦN PHÚC AN</t>
  </si>
  <si>
    <t>HUỲNH THIÊN ÂN</t>
  </si>
  <si>
    <t>PHAN HỮU ĐẠT</t>
  </si>
  <si>
    <t>LÊ THỊ MỸ DUNG</t>
  </si>
  <si>
    <t>NGUYỄN THỊ THẢO DUYÊN</t>
  </si>
  <si>
    <t>VÕ THỊ CẨM DUYÊN</t>
  </si>
  <si>
    <t>ĐINH XUÂN HẬU</t>
  </si>
  <si>
    <t>HỒ SẦM TRỌNG HIẾU</t>
  </si>
  <si>
    <t>PHAN QUỐC HƯNG</t>
  </si>
  <si>
    <t>VIÊN HOÀNG HUY</t>
  </si>
  <si>
    <t>NGUYỄN NHƯ NGỌC HUYỀN</t>
  </si>
  <si>
    <t>BÙI NHẬT KHANH</t>
  </si>
  <si>
    <t>LÂM ANH KHÔI</t>
  </si>
  <si>
    <t>DƯƠNG TẤN LỘC</t>
  </si>
  <si>
    <t>TIỀN VĂN LỢI</t>
  </si>
  <si>
    <t>NGUYỄN MINH LUÂN</t>
  </si>
  <si>
    <t>NGUYỄN HỒNG THU NGÂN</t>
  </si>
  <si>
    <t>TRIỆU NGUYỄN XUÂN NGHI</t>
  </si>
  <si>
    <t>PHẠM NGUYỄN KHÁNH NGỌC</t>
  </si>
  <si>
    <t>NGUYỄN YẾN NHI</t>
  </si>
  <si>
    <t>VŨ NGỌC QUỲNH NHƯ</t>
  </si>
  <si>
    <t>NGUYỄN LÊ THIÊN PHÚ</t>
  </si>
  <si>
    <t>DANH PHAN THIÊN PHÚC</t>
  </si>
  <si>
    <t>NGUYỄN MINH PHƯƠNG</t>
  </si>
  <si>
    <t>ĐẶNG NGUYỄN DIỄM QUỲNH</t>
  </si>
  <si>
    <t>TRẦN THÁI HƯƠNG THẢO</t>
  </si>
  <si>
    <t>NGUYỄN THỊ YẾN THI</t>
  </si>
  <si>
    <t>MAI QUỐC THỊNH</t>
  </si>
  <si>
    <t>PHÙNG PHƯỚC THỊNH</t>
  </si>
  <si>
    <t>PHAN ĐẶNG HOÀI THƯƠNG</t>
  </si>
  <si>
    <t>NGUYỄN PHƯƠNG THÙY</t>
  </si>
  <si>
    <t>PHẠM ĐOAN TRANG</t>
  </si>
  <si>
    <t>LÊ VĂN TRÍ</t>
  </si>
  <si>
    <t>TRẦN THỊ TRÚC</t>
  </si>
  <si>
    <t>TRƯƠNG GIA TUỆ</t>
  </si>
  <si>
    <t>PHẠM PHƯỚC TƯỜNG</t>
  </si>
  <si>
    <t>NGÔ KIẾN VĂN</t>
  </si>
  <si>
    <t>NGUYỄN TRƯỜNG VŨ</t>
  </si>
  <si>
    <t>ĐỒNG GIA VỸ</t>
  </si>
  <si>
    <t>HOÀNG YẾN</t>
  </si>
  <si>
    <t>04/7/2011</t>
  </si>
  <si>
    <t>01/9/2011</t>
  </si>
  <si>
    <t>01/10/2011</t>
  </si>
  <si>
    <t>07/10/2010</t>
  </si>
  <si>
    <t>04/3/2009</t>
  </si>
  <si>
    <t>10/01/2011</t>
  </si>
  <si>
    <t>26/7/2011</t>
  </si>
  <si>
    <t>27/5/2011</t>
  </si>
  <si>
    <t>27/11/2011</t>
  </si>
  <si>
    <t>30/11/2011</t>
  </si>
  <si>
    <t>01/02/2011</t>
  </si>
  <si>
    <t>24/02/2011</t>
  </si>
  <si>
    <t>19/02/2011</t>
  </si>
  <si>
    <t>08/10/2011</t>
  </si>
  <si>
    <t>04/9/2011</t>
  </si>
  <si>
    <t>07/11/2011</t>
  </si>
  <si>
    <t>12/10/2011</t>
  </si>
  <si>
    <t>08/8/2011</t>
  </si>
  <si>
    <t>05/12/2011</t>
  </si>
  <si>
    <t>LÊ BÙI GIA BẢO</t>
  </si>
  <si>
    <t>TỐNG GIANG</t>
  </si>
  <si>
    <t>PHẠM BẢO HÂN</t>
  </si>
  <si>
    <t>THỊNH VƯƠNG HÙNG</t>
  </si>
  <si>
    <t>HỒ BẢO HUY</t>
  </si>
  <si>
    <t>LÊ HOÀNG GIA HUY</t>
  </si>
  <si>
    <t>LÊ QUANG KHẢI</t>
  </si>
  <si>
    <t>TRẦN QUANG KHẢI</t>
  </si>
  <si>
    <t>NGUYỄN HƯNG KHÁNH</t>
  </si>
  <si>
    <t>NGUYỄN NGỌC MINH KHÔI</t>
  </si>
  <si>
    <t>TRẦN ĐĂNG KHÔI</t>
  </si>
  <si>
    <t>VŨ THIÊN KIM</t>
  </si>
  <si>
    <t>NGUYỄN HOÀNG CHÂU KỲ</t>
  </si>
  <si>
    <t>VÕ NHẬT HOÀNG LAM</t>
  </si>
  <si>
    <t>NGUYỄN CAO TRÍ LÂM</t>
  </si>
  <si>
    <t>PHAN KIM LIỄU</t>
  </si>
  <si>
    <t>ĐOÀN THIÊN LONG</t>
  </si>
  <si>
    <t>PHẠM ÁI LY</t>
  </si>
  <si>
    <t>ĐOÀN GIA MINH</t>
  </si>
  <si>
    <t>TRẦN LÊ GIA NGHI</t>
  </si>
  <si>
    <t>CAO ĐẠI NGHĨA</t>
  </si>
  <si>
    <t>CAO NGUYỄN TUỆ NHÃ</t>
  </si>
  <si>
    <t>LÊ THỊ YẾN NHI</t>
  </si>
  <si>
    <t>LÂM BẢO NHƯ</t>
  </si>
  <si>
    <t>TRẦN NGUYỄN THIỆN NHƯ</t>
  </si>
  <si>
    <t>HỒ TUYẾT NHUNG</t>
  </si>
  <si>
    <t>HUỲNH THỊ CẨM NHUNG</t>
  </si>
  <si>
    <t>NGUYỄN HOÀNG NIÊN</t>
  </si>
  <si>
    <t>ĐẶNG NHẤT PHONG</t>
  </si>
  <si>
    <t>PHAN HÀN PHÚC</t>
  </si>
  <si>
    <t>DIỆP THIÊN QUÝ</t>
  </si>
  <si>
    <t>LƯƠNG NGỌC KIM QUYÊN</t>
  </si>
  <si>
    <t>TRẦN NGỌC QUỲNH</t>
  </si>
  <si>
    <t>ĐẶNG TIẾN TÀI</t>
  </si>
  <si>
    <t>CHÂU HOÀNG THIỆN</t>
  </si>
  <si>
    <t>DƯƠNG HOÀNG THIỆN</t>
  </si>
  <si>
    <t>LÊ HOÀNG ANH THƠ</t>
  </si>
  <si>
    <t>PHẠM THỊ ANH THƠ</t>
  </si>
  <si>
    <t>NGUYỄN NGỌC BẢO TRANG</t>
  </si>
  <si>
    <t>HUỲNH QUÁCH CÁT TƯỜNG</t>
  </si>
  <si>
    <t>THÁI KIẾN VĂN</t>
  </si>
  <si>
    <t>THỊ THANH VÂN</t>
  </si>
  <si>
    <t>LÊ NGUYỄN NHƯ Ý</t>
  </si>
  <si>
    <t>01/4/2011</t>
  </si>
  <si>
    <t>05/4/2011</t>
  </si>
  <si>
    <t>10/11/2011</t>
  </si>
  <si>
    <t>05/6/2011</t>
  </si>
  <si>
    <t>19/12/2011</t>
  </si>
  <si>
    <t>05/9/2011</t>
  </si>
  <si>
    <t>25/7/2010</t>
  </si>
  <si>
    <t>21/4/2011</t>
  </si>
  <si>
    <t>28/10/2011</t>
  </si>
  <si>
    <t>25/6/2011</t>
  </si>
  <si>
    <t>23/8/2011</t>
  </si>
  <si>
    <t>15/11/2011</t>
  </si>
  <si>
    <t>TRẦN LÂM THÙY ANH</t>
  </si>
  <si>
    <t>TRẦN NGỌC HUYỀN ANH</t>
  </si>
  <si>
    <t>TRẦN NGUYỄN TIỂU BĂNG</t>
  </si>
  <si>
    <t>HUỲNH GIA BẢO</t>
  </si>
  <si>
    <t>TRẦN NGUYỄN LINH ĐA</t>
  </si>
  <si>
    <t>TÔ THỊ CẨM DUYÊN</t>
  </si>
  <si>
    <t>NGUYỄN THỊ HỒNG GẤM</t>
  </si>
  <si>
    <t>BÙI HOÀNG NGỌC HÂN</t>
  </si>
  <si>
    <t>TRẦN NHÃ HÂN</t>
  </si>
  <si>
    <t>NGUYỄN NGỌC KHỎE</t>
  </si>
  <si>
    <t>LÊ MỸ KIM</t>
  </si>
  <si>
    <t>NGUYỄN LỘC</t>
  </si>
  <si>
    <t>NGUYỄN LÝ GIA LỘC</t>
  </si>
  <si>
    <t>BÙI THỊ CẨM MAI</t>
  </si>
  <si>
    <t>DANH THỊ XUÂN MAI</t>
  </si>
  <si>
    <t>TÔ THỊ THANH MAI</t>
  </si>
  <si>
    <t>THỊ NGỌC MỸ</t>
  </si>
  <si>
    <t>LÂM BẢO NGÂN</t>
  </si>
  <si>
    <t>NGUYỄN PHẠM BẢO NGÂN</t>
  </si>
  <si>
    <t>PHẠM NGỌC THẢO NGÂN</t>
  </si>
  <si>
    <t>TRƯƠNG NGỌC NGÂN</t>
  </si>
  <si>
    <t>NGÔ THỊ MỘNG NGHI</t>
  </si>
  <si>
    <t>NGUYỄN HIẾU NGỌC</t>
  </si>
  <si>
    <t>NGUYỄN THÀNH NGUYỄN</t>
  </si>
  <si>
    <t>TRỊNH YẾN OANH</t>
  </si>
  <si>
    <t>VÕ LÊ GIA PHÁT</t>
  </si>
  <si>
    <t>NGUYỄN THÁI PHI</t>
  </si>
  <si>
    <t>TRẦN THỊ DIỄM PHÚC</t>
  </si>
  <si>
    <t>LÊ HUỲNH PHƯƠNG THẢO</t>
  </si>
  <si>
    <t>NGUYỄN ANH THƯ</t>
  </si>
  <si>
    <t>HỒ NGỌC BẢO TRÂN</t>
  </si>
  <si>
    <t>DƯƠNG NGỌC LAM TUYỀN</t>
  </si>
  <si>
    <t>TRẦN NGỌC TUYỀN</t>
  </si>
  <si>
    <t>HUỲNH TƯỜNG VY</t>
  </si>
  <si>
    <t>LÝ HỒNG NGỌC VY</t>
  </si>
  <si>
    <t>NGUYỄN HOÀNG TƯỜNG VY</t>
  </si>
  <si>
    <t>NGUYỄN LÊ THẢO VY</t>
  </si>
  <si>
    <t>PHẠM THỊ HOÀNG VY</t>
  </si>
  <si>
    <t>HUỲNH KIM YẾN</t>
  </si>
  <si>
    <t>01/8/2011</t>
  </si>
  <si>
    <t>22/6/2011</t>
  </si>
  <si>
    <t>18/5/2011</t>
  </si>
  <si>
    <t>17/4/2011</t>
  </si>
  <si>
    <t>11/02/2011</t>
  </si>
  <si>
    <t>04/11/2011</t>
  </si>
  <si>
    <t>17/7/2011</t>
  </si>
  <si>
    <t>19/10/2011</t>
  </si>
  <si>
    <t>31/8/2011</t>
  </si>
  <si>
    <t>03/9/2011</t>
  </si>
  <si>
    <t>05/7/2011</t>
  </si>
  <si>
    <t>29/6/2011</t>
  </si>
  <si>
    <t>24/12/2011</t>
  </si>
  <si>
    <t>NGUYỄN TRẦN NGỌC ÁNH</t>
  </si>
  <si>
    <t>NGUYỄN NGỌC KHÁNH BĂNG</t>
  </si>
  <si>
    <t>NGUYỄN TRẦN GIA BẢO</t>
  </si>
  <si>
    <t>NGUYỄN TRẦN QUỐC BẢO</t>
  </si>
  <si>
    <t>TRẦN GIA BẢO</t>
  </si>
  <si>
    <t>HUỲNH CHÍ ĐẠO</t>
  </si>
  <si>
    <t>NGUYỄN MAI SƠN GIANG</t>
  </si>
  <si>
    <t>ĐẶNG QUANG HOÀNG HIỆP</t>
  </si>
  <si>
    <t>NGUYỄN NHẤT HUY</t>
  </si>
  <si>
    <t>HUỲNH LÂM QUỐC KHÁNH</t>
  </si>
  <si>
    <t>PHẠM TRẦN MINH KHÔI</t>
  </si>
  <si>
    <t>TRƯƠNG TRÍ KHÔI</t>
  </si>
  <si>
    <t>VÕ DUY KHÔI</t>
  </si>
  <si>
    <t>PHẠM THỊ CẨM LY</t>
  </si>
  <si>
    <t>DANH THỊ NGỌC MAI</t>
  </si>
  <si>
    <t>TĂNG LÊ NHỰT MINH</t>
  </si>
  <si>
    <t>NGUYỄN VÕ THÙY MUỘI</t>
  </si>
  <si>
    <t>NGUYỄN DƯƠNG DIỄM MY</t>
  </si>
  <si>
    <t>NGUYỄN NGỌC KHÁNH NGÂN</t>
  </si>
  <si>
    <t>TRẦN PHƯƠNG THANH NGÂN</t>
  </si>
  <si>
    <t>LÊ KIM NGỌC</t>
  </si>
  <si>
    <t>NGUYỄN LÊ THU NGỌC</t>
  </si>
  <si>
    <t>TRẦN HOÀI NGỌC</t>
  </si>
  <si>
    <t>TRẦN NGUYỄN BẢO NGỌC</t>
  </si>
  <si>
    <t>LÂM THỊ THÚY NHI</t>
  </si>
  <si>
    <t>TRẦN KHẢ NHI</t>
  </si>
  <si>
    <t>ĐOÀN THỊ TRANG NHUNG</t>
  </si>
  <si>
    <t>PHAN TẤN PHÁT</t>
  </si>
  <si>
    <t>NGUYỄN LÝ GIA PHÚ</t>
  </si>
  <si>
    <t>NGUYỄN THANH PHÚC</t>
  </si>
  <si>
    <t>BÙI KHANG AN PHƯỚC</t>
  </si>
  <si>
    <t>BÙI MINH THƯ</t>
  </si>
  <si>
    <t>NGUYỄN THỊ ANH THƯ</t>
  </si>
  <si>
    <t>TRẦN THIÊN TRƯỜNG</t>
  </si>
  <si>
    <t>PHẠM DUY TƯỜNG</t>
  </si>
  <si>
    <t>TRẦN GIA TƯỜNG</t>
  </si>
  <si>
    <t>NGUYỄN NGỌC TỶ</t>
  </si>
  <si>
    <t>LÊ CÁT TƯỜNG VY</t>
  </si>
  <si>
    <t>PHAN DƯƠNG TƯỜNG VY</t>
  </si>
  <si>
    <t>PHAN THỊ TƯỜNG VY</t>
  </si>
  <si>
    <t>DANH THẠCH THỊ NHƯ Ý</t>
  </si>
  <si>
    <t>11/6/2011</t>
  </si>
  <si>
    <t>17/02/2011</t>
  </si>
  <si>
    <t>16/3/2011</t>
  </si>
  <si>
    <t>04/5/2011</t>
  </si>
  <si>
    <t>24/6/2011</t>
  </si>
  <si>
    <t>18/11/2011</t>
  </si>
  <si>
    <t>19/8/2011</t>
  </si>
  <si>
    <t>14/5/2011</t>
  </si>
  <si>
    <t>12/01/2011</t>
  </si>
  <si>
    <t>20/9/2011</t>
  </si>
  <si>
    <t>18/12/2011</t>
  </si>
  <si>
    <t>03/01/2011</t>
  </si>
  <si>
    <t>22/8/2011</t>
  </si>
  <si>
    <t>14/12/2011</t>
  </si>
  <si>
    <t>06/9/2011</t>
  </si>
  <si>
    <t>19/3/2011</t>
  </si>
  <si>
    <t>TRẦN LÊ DIỆU ANH</t>
  </si>
  <si>
    <t>TRẦN THỊ QUỲNH ANH</t>
  </si>
  <si>
    <t>PHẠM THẾ BẢO</t>
  </si>
  <si>
    <t>ĐỖ NGỌC CHĂM</t>
  </si>
  <si>
    <t>NGUYỄN HẢI ĐĂNG</t>
  </si>
  <si>
    <t>THÁI THỊ HƯƠNG GIANG</t>
  </si>
  <si>
    <t>NGUYỄN THANH HOÀ</t>
  </si>
  <si>
    <t>NGUYỄN HUỲNH GIA HUY</t>
  </si>
  <si>
    <t>HUỲNH TRỌNG KHANG</t>
  </si>
  <si>
    <t>LƯƠNG LƯU MỸ KHÁNH</t>
  </si>
  <si>
    <t>LÂM KHÔI</t>
  </si>
  <si>
    <t>DANH KIỆT</t>
  </si>
  <si>
    <t>TRẦN ANH KIỆT</t>
  </si>
  <si>
    <t>PHAN NGỌC MỸ KIM</t>
  </si>
  <si>
    <t>DANH THỊ THANH LAM</t>
  </si>
  <si>
    <t>NGUYỄN VÕ THÙY LÂM</t>
  </si>
  <si>
    <t>HUỲNH THỊ THU LAN</t>
  </si>
  <si>
    <t>NGUYỄN XUÂN LỘC</t>
  </si>
  <si>
    <t>NGUYỄN QUỐC MĨ</t>
  </si>
  <si>
    <t>NGUYỄN TRIỆU BÍCH NGÂN</t>
  </si>
  <si>
    <t>LƯU PHỤNG NGHI</t>
  </si>
  <si>
    <t>PHẠM NGỌC PHƯƠNG NGHI</t>
  </si>
  <si>
    <t>LÊ THỊ HỒNG NGỌC</t>
  </si>
  <si>
    <t>NGUYỄN THỊ PHƯƠNG NHÃ</t>
  </si>
  <si>
    <t>HOÀNG TRƯƠNG YẾN NHI</t>
  </si>
  <si>
    <t>TRẦN TUYẾT NHI</t>
  </si>
  <si>
    <t>NGUYỄN THỊ NGỌC NHƯ</t>
  </si>
  <si>
    <t>LÝ THỊ LAN PHƯƠNG</t>
  </si>
  <si>
    <t>LÊ THANH QUYÊN</t>
  </si>
  <si>
    <t>ĐỖ CAO THẮNG</t>
  </si>
  <si>
    <t>PHẠM VĂN PHƯƠNG THẢO</t>
  </si>
  <si>
    <t>DANH THỊ HOÀNG ANH THƠ</t>
  </si>
  <si>
    <t>NGUYỄN HỒNG THÚY</t>
  </si>
  <si>
    <t>VĂN THỊ THÙY TRANG</t>
  </si>
  <si>
    <t>NGUYỄN DUY TƯỜNG</t>
  </si>
  <si>
    <t>SƠN THỊ KHÁNH VY</t>
  </si>
  <si>
    <t>DƯƠNG BẢO XUYẾN</t>
  </si>
  <si>
    <t>TRẦN NGUYỄN TUYẾT Y</t>
  </si>
  <si>
    <t>TRIỆU HẢI YẾN</t>
  </si>
  <si>
    <t>TRỊNH THỊ KIỀU YẾN</t>
  </si>
  <si>
    <t>03/01/2010</t>
  </si>
  <si>
    <t>09/3/2011</t>
  </si>
  <si>
    <t>13/9/2011</t>
  </si>
  <si>
    <t>13/12/2011</t>
  </si>
  <si>
    <t>05/11/2011</t>
  </si>
  <si>
    <t>02/12/2011</t>
  </si>
  <si>
    <t>06/12/2010</t>
  </si>
  <si>
    <t>12/6/2010</t>
  </si>
  <si>
    <t>07/6/2011</t>
  </si>
  <si>
    <t>20/5/2011</t>
  </si>
  <si>
    <t>17/6/2011</t>
  </si>
  <si>
    <t>27/4/2011</t>
  </si>
  <si>
    <t>01/5/2010</t>
  </si>
  <si>
    <t>07/7/2011</t>
  </si>
  <si>
    <t>04/9/2010</t>
  </si>
  <si>
    <t>23/4/2011</t>
  </si>
  <si>
    <t>06/6/2011</t>
  </si>
  <si>
    <t>28/02/2011</t>
  </si>
  <si>
    <t>DI</t>
  </si>
  <si>
    <t>HIỆP</t>
  </si>
  <si>
    <t>CHÍ</t>
  </si>
  <si>
    <t>CƯƠNG</t>
  </si>
  <si>
    <t>THUYÊN</t>
  </si>
  <si>
    <t>XƯƠNG</t>
  </si>
  <si>
    <t>BÍCH</t>
  </si>
  <si>
    <t>ĐẲNG</t>
  </si>
  <si>
    <t>NGHIỆP</t>
  </si>
  <si>
    <t>ĐÀO</t>
  </si>
  <si>
    <t>HỘI</t>
  </si>
  <si>
    <t>DOAN</t>
  </si>
  <si>
    <t>THẬT</t>
  </si>
  <si>
    <t>THỦY</t>
  </si>
  <si>
    <t>LIỄU</t>
  </si>
  <si>
    <t>NIÊN</t>
  </si>
  <si>
    <t>ĐA</t>
  </si>
  <si>
    <t>KHỎE</t>
  </si>
  <si>
    <t>ĐẠO</t>
  </si>
  <si>
    <t>MUỘI</t>
  </si>
  <si>
    <t>TỶ</t>
  </si>
  <si>
    <t>HOÀ</t>
  </si>
  <si>
    <t>MĨ</t>
  </si>
  <si>
    <t>XUYẾN</t>
  </si>
  <si>
    <t>Y</t>
  </si>
  <si>
    <t>ĐINH THỊ TRIỀU AN</t>
  </si>
  <si>
    <t>chuyển trường</t>
  </si>
  <si>
    <t>18/10/2009</t>
  </si>
  <si>
    <t>VÕ THỊ NGỌC TỶ</t>
  </si>
  <si>
    <t>17/6/2010</t>
  </si>
  <si>
    <t>NGUYỄN THỊ DIỆU HIỀN</t>
  </si>
  <si>
    <t>04/10/2010</t>
  </si>
  <si>
    <t>DANH LÊ BẢO UYÊN</t>
  </si>
  <si>
    <t>02-08-2010</t>
  </si>
  <si>
    <t>05-12-2010</t>
  </si>
  <si>
    <t>NGUYỄN THÙY TRANG</t>
  </si>
  <si>
    <t>NGUYỄN THÀNH QUÝ</t>
  </si>
  <si>
    <t>TRẦN LÊ TRUNG TÍN</t>
  </si>
  <si>
    <t>CHUYỂN LỚP</t>
  </si>
  <si>
    <t>10/01/2010</t>
  </si>
  <si>
    <t>09/8/2009</t>
  </si>
  <si>
    <t>sáng</t>
  </si>
  <si>
    <t>NGUYỄN MINH TRUNG</t>
  </si>
  <si>
    <t>chuyển lớp</t>
  </si>
  <si>
    <t>27-10-2010</t>
  </si>
  <si>
    <t>HUỲNH THẢO QUYÊN</t>
  </si>
  <si>
    <t>5-1-2009</t>
  </si>
  <si>
    <t>ID xa</t>
  </si>
  <si>
    <t xml:space="preserve"> 5:58:09 AM</t>
  </si>
  <si>
    <t xml:space="preserve"> 6:00:55 AM</t>
  </si>
  <si>
    <t xml:space="preserve"> 6:04:58 AM</t>
  </si>
  <si>
    <t xml:space="preserve"> 6:06:51 AM</t>
  </si>
  <si>
    <t xml:space="preserve"> 6:09:25 AM</t>
  </si>
  <si>
    <t xml:space="preserve"> 6:12:52 AM</t>
  </si>
  <si>
    <t xml:space="preserve"> 6:13:44 AM</t>
  </si>
  <si>
    <t xml:space="preserve"> 6:14:02 AM</t>
  </si>
  <si>
    <t xml:space="preserve"> 6:16:48 AM</t>
  </si>
  <si>
    <t xml:space="preserve"> 6:16:49 AM</t>
  </si>
  <si>
    <t xml:space="preserve"> 6:17:37 AM</t>
  </si>
  <si>
    <t xml:space="preserve"> 6:17:38 AM</t>
  </si>
  <si>
    <t xml:space="preserve"> 6:17:41 AM</t>
  </si>
  <si>
    <t xml:space="preserve"> 6:17:59 AM</t>
  </si>
  <si>
    <t xml:space="preserve"> 6:18:07 AM</t>
  </si>
  <si>
    <t xml:space="preserve"> 6:18:08 AM</t>
  </si>
  <si>
    <t xml:space="preserve"> 6:18:23 AM</t>
  </si>
  <si>
    <t xml:space="preserve"> 6:18:24 AM</t>
  </si>
  <si>
    <t xml:space="preserve"> 6:18:32 AM</t>
  </si>
  <si>
    <t xml:space="preserve"> 6:18:35 AM</t>
  </si>
  <si>
    <t xml:space="preserve"> 6:18:40 AM</t>
  </si>
  <si>
    <t xml:space="preserve"> 6:18:45 AM</t>
  </si>
  <si>
    <t xml:space="preserve"> 6:18:47 AM</t>
  </si>
  <si>
    <t xml:space="preserve"> 6:18:48 AM</t>
  </si>
  <si>
    <t xml:space="preserve"> 6:18:53 AM</t>
  </si>
  <si>
    <t xml:space="preserve"> 6:19:06 AM</t>
  </si>
  <si>
    <t xml:space="preserve"> 6:19:49 AM</t>
  </si>
  <si>
    <t xml:space="preserve"> 6:20:30 AM</t>
  </si>
  <si>
    <t xml:space="preserve"> 6:20:31 AM</t>
  </si>
  <si>
    <t xml:space="preserve"> 6:20:56 AM</t>
  </si>
  <si>
    <t xml:space="preserve"> 6:21:05 AM</t>
  </si>
  <si>
    <t xml:space="preserve"> 6:21:20 AM</t>
  </si>
  <si>
    <t xml:space="preserve"> 6:21:31 AM</t>
  </si>
  <si>
    <t xml:space="preserve"> 6:21:34 AM</t>
  </si>
  <si>
    <t xml:space="preserve"> 6:21:35 AM</t>
  </si>
  <si>
    <t xml:space="preserve"> 6:22:03 AM</t>
  </si>
  <si>
    <t xml:space="preserve"> 6:22:04 AM</t>
  </si>
  <si>
    <t xml:space="preserve"> 6:22:05 AM</t>
  </si>
  <si>
    <t xml:space="preserve"> 6:22:06 AM</t>
  </si>
  <si>
    <t xml:space="preserve"> 6:22:30 AM</t>
  </si>
  <si>
    <t xml:space="preserve"> 6:22:31 AM</t>
  </si>
  <si>
    <t xml:space="preserve"> 6:22:39 AM</t>
  </si>
  <si>
    <t xml:space="preserve"> 6:22:41 AM</t>
  </si>
  <si>
    <t xml:space="preserve"> 6:22:43 AM</t>
  </si>
  <si>
    <t xml:space="preserve"> 6:22:56 AM</t>
  </si>
  <si>
    <t xml:space="preserve"> 6:23:13 AM</t>
  </si>
  <si>
    <t xml:space="preserve"> 6:23:14 AM</t>
  </si>
  <si>
    <t xml:space="preserve"> 6:23:16 AM</t>
  </si>
  <si>
    <t xml:space="preserve"> 6:23:19 AM</t>
  </si>
  <si>
    <t xml:space="preserve"> 6:23:20 AM</t>
  </si>
  <si>
    <t xml:space="preserve"> 6:23:21 AM</t>
  </si>
  <si>
    <t xml:space="preserve"> 6:23:46 AM</t>
  </si>
  <si>
    <t xml:space="preserve"> 6:23:47 AM</t>
  </si>
  <si>
    <t xml:space="preserve"> 6:23:48 AM</t>
  </si>
  <si>
    <t xml:space="preserve"> 6:23:49 AM</t>
  </si>
  <si>
    <t xml:space="preserve"> 6:23:56 AM</t>
  </si>
  <si>
    <t xml:space="preserve"> 6:23:57 AM</t>
  </si>
  <si>
    <t xml:space="preserve"> 6:24:12 AM</t>
  </si>
  <si>
    <t xml:space="preserve"> 6:24:22 AM</t>
  </si>
  <si>
    <t xml:space="preserve"> 6:24:24 AM</t>
  </si>
  <si>
    <t xml:space="preserve"> 6:24:30 AM</t>
  </si>
  <si>
    <t xml:space="preserve"> 6:24:32 AM</t>
  </si>
  <si>
    <t xml:space="preserve"> 6:24:59 AM</t>
  </si>
  <si>
    <t xml:space="preserve"> 6:25:27 AM</t>
  </si>
  <si>
    <t xml:space="preserve"> 6:25:45 AM</t>
  </si>
  <si>
    <t xml:space="preserve"> 6:25:46 AM</t>
  </si>
  <si>
    <t xml:space="preserve"> 6:25:48 AM</t>
  </si>
  <si>
    <t xml:space="preserve"> 6:25:50 AM</t>
  </si>
  <si>
    <t xml:space="preserve"> 6:25:52 AM</t>
  </si>
  <si>
    <t xml:space="preserve"> 6:25:53 AM</t>
  </si>
  <si>
    <t xml:space="preserve"> 6:25:54 AM</t>
  </si>
  <si>
    <t xml:space="preserve"> 6:25:55 AM</t>
  </si>
  <si>
    <t xml:space="preserve"> 6:25:56 AM</t>
  </si>
  <si>
    <t xml:space="preserve"> 6:26:08 AM</t>
  </si>
  <si>
    <t xml:space="preserve"> 6:26:09 AM</t>
  </si>
  <si>
    <t xml:space="preserve"> 6:26:10 AM</t>
  </si>
  <si>
    <t xml:space="preserve"> 6:26:11 AM</t>
  </si>
  <si>
    <t xml:space="preserve"> 6:26:12 AM</t>
  </si>
  <si>
    <t xml:space="preserve"> 6:26:14 AM</t>
  </si>
  <si>
    <t xml:space="preserve"> 6:26:16 AM</t>
  </si>
  <si>
    <t xml:space="preserve"> 6:26:17 AM</t>
  </si>
  <si>
    <t xml:space="preserve"> 6:26:19 AM</t>
  </si>
  <si>
    <t xml:space="preserve"> 6:26:28 AM</t>
  </si>
  <si>
    <t xml:space="preserve"> 6:26:54 AM</t>
  </si>
  <si>
    <t xml:space="preserve"> 6:26:55 AM</t>
  </si>
  <si>
    <t xml:space="preserve"> 6:27:01 AM</t>
  </si>
  <si>
    <t xml:space="preserve"> 6:27:02 AM</t>
  </si>
  <si>
    <t xml:space="preserve"> 6:27:03 AM</t>
  </si>
  <si>
    <t xml:space="preserve"> 6:27:08 AM</t>
  </si>
  <si>
    <t xml:space="preserve"> 6:27:17 AM</t>
  </si>
  <si>
    <t xml:space="preserve"> 6:27:19 AM</t>
  </si>
  <si>
    <t xml:space="preserve"> 6:28:00 AM</t>
  </si>
  <si>
    <t xml:space="preserve"> 6:28:01 AM</t>
  </si>
  <si>
    <t xml:space="preserve"> 6:28:03 AM</t>
  </si>
  <si>
    <t xml:space="preserve"> 6:28:04 AM</t>
  </si>
  <si>
    <t xml:space="preserve"> 6:28:05 AM</t>
  </si>
  <si>
    <t xml:space="preserve"> 6:28:11 AM</t>
  </si>
  <si>
    <t xml:space="preserve"> 6:28:32 AM</t>
  </si>
  <si>
    <t xml:space="preserve"> 6:28:34 AM</t>
  </si>
  <si>
    <t xml:space="preserve"> 6:28:38 AM</t>
  </si>
  <si>
    <t xml:space="preserve"> 6:28:41 AM</t>
  </si>
  <si>
    <t xml:space="preserve"> 6:28:42 AM</t>
  </si>
  <si>
    <t xml:space="preserve"> 6:28:51 AM</t>
  </si>
  <si>
    <t xml:space="preserve"> 6:28:52 AM</t>
  </si>
  <si>
    <t xml:space="preserve"> 6:28:53 AM</t>
  </si>
  <si>
    <t xml:space="preserve"> 6:28:54 AM</t>
  </si>
  <si>
    <t xml:space="preserve"> 6:28:55 AM</t>
  </si>
  <si>
    <t xml:space="preserve"> 6:28:56 AM</t>
  </si>
  <si>
    <t xml:space="preserve"> 6:29:08 AM</t>
  </si>
  <si>
    <t xml:space="preserve"> 6:29:16 AM</t>
  </si>
  <si>
    <t xml:space="preserve"> 6:29:18 AM</t>
  </si>
  <si>
    <t xml:space="preserve"> 6:29:19 AM</t>
  </si>
  <si>
    <t xml:space="preserve"> 6:29:24 AM</t>
  </si>
  <si>
    <t xml:space="preserve"> 6:29:25 AM</t>
  </si>
  <si>
    <t xml:space="preserve"> 6:29:26 AM</t>
  </si>
  <si>
    <t xml:space="preserve"> 6:29:27 AM</t>
  </si>
  <si>
    <t xml:space="preserve"> 6:29:33 AM</t>
  </si>
  <si>
    <t xml:space="preserve"> 6:29:41 AM</t>
  </si>
  <si>
    <t xml:space="preserve"> 6:30:05 AM</t>
  </si>
  <si>
    <t xml:space="preserve"> 6:30:06 AM</t>
  </si>
  <si>
    <t xml:space="preserve"> 6:30:12 AM</t>
  </si>
  <si>
    <t xml:space="preserve"> 6:30:13 AM</t>
  </si>
  <si>
    <t xml:space="preserve"> 6:30:21 AM</t>
  </si>
  <si>
    <t xml:space="preserve"> 6:30:25 AM</t>
  </si>
  <si>
    <t xml:space="preserve"> 6:30:26 AM</t>
  </si>
  <si>
    <t xml:space="preserve"> 6:30:27 AM</t>
  </si>
  <si>
    <t xml:space="preserve"> 6:30:39 AM</t>
  </si>
  <si>
    <t xml:space="preserve"> 6:30:54 AM</t>
  </si>
  <si>
    <t xml:space="preserve"> 6:30:57 AM</t>
  </si>
  <si>
    <t xml:space="preserve"> 6:31:02 AM</t>
  </si>
  <si>
    <t xml:space="preserve"> 6:31:04 AM</t>
  </si>
  <si>
    <t xml:space="preserve"> 6:31:15 AM</t>
  </si>
  <si>
    <t xml:space="preserve"> 6:31:28 AM</t>
  </si>
  <si>
    <t xml:space="preserve"> 6:31:29 AM</t>
  </si>
  <si>
    <t xml:space="preserve"> 6:31:37 AM</t>
  </si>
  <si>
    <t xml:space="preserve"> 6:31:39 AM</t>
  </si>
  <si>
    <t xml:space="preserve"> 6:31:47 AM</t>
  </si>
  <si>
    <t xml:space="preserve"> 6:31:49 AM</t>
  </si>
  <si>
    <t xml:space="preserve"> 6:31:52 AM</t>
  </si>
  <si>
    <t xml:space="preserve"> 6:31:55 AM</t>
  </si>
  <si>
    <t xml:space="preserve"> 6:31:58 AM</t>
  </si>
  <si>
    <t xml:space="preserve"> 6:32:06 AM</t>
  </si>
  <si>
    <t xml:space="preserve"> 6:32:07 AM</t>
  </si>
  <si>
    <t xml:space="preserve"> 6:32:08 AM</t>
  </si>
  <si>
    <t xml:space="preserve"> 6:32:09 AM</t>
  </si>
  <si>
    <t xml:space="preserve"> 6:32:13 AM</t>
  </si>
  <si>
    <t xml:space="preserve"> 6:32:14 AM</t>
  </si>
  <si>
    <t xml:space="preserve"> 6:32:15 AM</t>
  </si>
  <si>
    <t xml:space="preserve"> 6:32:25 AM</t>
  </si>
  <si>
    <t xml:space="preserve"> 6:32:30 AM</t>
  </si>
  <si>
    <t xml:space="preserve"> 6:32:34 AM</t>
  </si>
  <si>
    <t xml:space="preserve"> 6:32:41 AM</t>
  </si>
  <si>
    <t xml:space="preserve"> 6:32:42 AM</t>
  </si>
  <si>
    <t xml:space="preserve"> 6:32:49 AM</t>
  </si>
  <si>
    <t xml:space="preserve"> 6:32:52 AM</t>
  </si>
  <si>
    <t xml:space="preserve"> 6:33:04 AM</t>
  </si>
  <si>
    <t xml:space="preserve"> 6:33:07 AM</t>
  </si>
  <si>
    <t xml:space="preserve"> 6:33:10 AM</t>
  </si>
  <si>
    <t xml:space="preserve"> 6:33:14 AM</t>
  </si>
  <si>
    <t xml:space="preserve"> 6:33:15 AM</t>
  </si>
  <si>
    <t xml:space="preserve"> 6:33:16 AM</t>
  </si>
  <si>
    <t xml:space="preserve"> 6:33:18 AM</t>
  </si>
  <si>
    <t xml:space="preserve"> 6:33:30 AM</t>
  </si>
  <si>
    <t xml:space="preserve"> 6:33:31 AM</t>
  </si>
  <si>
    <t xml:space="preserve"> 6:33:32 AM</t>
  </si>
  <si>
    <t xml:space="preserve"> 6:33:34 AM</t>
  </si>
  <si>
    <t xml:space="preserve"> 6:33:51 AM</t>
  </si>
  <si>
    <t xml:space="preserve"> 6:33:53 AM</t>
  </si>
  <si>
    <t xml:space="preserve"> 6:34:02 AM</t>
  </si>
  <si>
    <t xml:space="preserve"> 6:34:05 AM</t>
  </si>
  <si>
    <t xml:space="preserve"> 6:34:06 AM</t>
  </si>
  <si>
    <t xml:space="preserve"> 6:34:10 AM</t>
  </si>
  <si>
    <t xml:space="preserve"> 6:34:17 AM</t>
  </si>
  <si>
    <t xml:space="preserve"> 6:34:18 AM</t>
  </si>
  <si>
    <t xml:space="preserve"> 6:34:32 AM</t>
  </si>
  <si>
    <t xml:space="preserve"> 6:34:49 AM</t>
  </si>
  <si>
    <t xml:space="preserve"> 6:34:52 AM</t>
  </si>
  <si>
    <t xml:space="preserve"> 6:34:53 AM</t>
  </si>
  <si>
    <t xml:space="preserve"> 6:34:54 AM</t>
  </si>
  <si>
    <t xml:space="preserve"> 6:34:55 AM</t>
  </si>
  <si>
    <t xml:space="preserve"> 6:35:10 AM</t>
  </si>
  <si>
    <t xml:space="preserve"> 6:35:11 AM</t>
  </si>
  <si>
    <t xml:space="preserve"> 6:35:14 AM</t>
  </si>
  <si>
    <t xml:space="preserve"> 6:35:15 AM</t>
  </si>
  <si>
    <t xml:space="preserve"> 6:35:16 AM</t>
  </si>
  <si>
    <t xml:space="preserve"> 6:35:17 AM</t>
  </si>
  <si>
    <t xml:space="preserve"> 6:35:18 AM</t>
  </si>
  <si>
    <t xml:space="preserve"> 6:35:20 AM</t>
  </si>
  <si>
    <t xml:space="preserve"> 6:35:21 AM</t>
  </si>
  <si>
    <t xml:space="preserve"> 6:35:22 AM</t>
  </si>
  <si>
    <t xml:space="preserve"> 6:35:24 AM</t>
  </si>
  <si>
    <t xml:space="preserve"> 6:35:34 AM</t>
  </si>
  <si>
    <t xml:space="preserve"> 6:35:35 AM</t>
  </si>
  <si>
    <t xml:space="preserve"> 6:35:40 AM</t>
  </si>
  <si>
    <t xml:space="preserve"> 6:35:41 AM</t>
  </si>
  <si>
    <t xml:space="preserve"> 6:35:42 AM</t>
  </si>
  <si>
    <t xml:space="preserve"> 6:35:44 AM</t>
  </si>
  <si>
    <t xml:space="preserve"> 6:35:56 AM</t>
  </si>
  <si>
    <t xml:space="preserve"> 6:36:11 AM</t>
  </si>
  <si>
    <t xml:space="preserve"> 6:36:15 AM</t>
  </si>
  <si>
    <t xml:space="preserve"> 6:36:23 AM</t>
  </si>
  <si>
    <t xml:space="preserve"> 6:36:29 AM</t>
  </si>
  <si>
    <t xml:space="preserve"> 6:36:30 AM</t>
  </si>
  <si>
    <t xml:space="preserve"> 6:36:35 AM</t>
  </si>
  <si>
    <t xml:space="preserve"> 6:36:36 AM</t>
  </si>
  <si>
    <t xml:space="preserve"> 6:36:37 AM</t>
  </si>
  <si>
    <t xml:space="preserve"> 6:36:38 AM</t>
  </si>
  <si>
    <t xml:space="preserve"> 6:36:42 AM</t>
  </si>
  <si>
    <t xml:space="preserve"> 6:36:43 AM</t>
  </si>
  <si>
    <t xml:space="preserve"> 6:36:47 AM</t>
  </si>
  <si>
    <t xml:space="preserve"> 6:36:48 AM</t>
  </si>
  <si>
    <t xml:space="preserve"> 6:36:49 AM</t>
  </si>
  <si>
    <t xml:space="preserve"> 6:36:56 AM</t>
  </si>
  <si>
    <t xml:space="preserve"> 6:36:58 AM</t>
  </si>
  <si>
    <t xml:space="preserve"> 6:37:09 AM</t>
  </si>
  <si>
    <t xml:space="preserve"> 6:37:25 AM</t>
  </si>
  <si>
    <t xml:space="preserve"> 6:37:37 AM</t>
  </si>
  <si>
    <t xml:space="preserve"> 6:37:41 AM</t>
  </si>
  <si>
    <t xml:space="preserve"> 6:37:42 AM</t>
  </si>
  <si>
    <t xml:space="preserve"> 6:37:46 AM</t>
  </si>
  <si>
    <t xml:space="preserve"> 6:37:50 AM</t>
  </si>
  <si>
    <t xml:space="preserve"> 6:37:51 AM</t>
  </si>
  <si>
    <t xml:space="preserve"> 6:37:52 AM</t>
  </si>
  <si>
    <t xml:space="preserve"> 6:37:53 AM</t>
  </si>
  <si>
    <t xml:space="preserve"> 6:37:54 AM</t>
  </si>
  <si>
    <t xml:space="preserve"> 6:37:56 AM</t>
  </si>
  <si>
    <t xml:space="preserve"> 6:38:03 AM</t>
  </si>
  <si>
    <t xml:space="preserve"> 6:38:04 AM</t>
  </si>
  <si>
    <t xml:space="preserve"> 6:38:05 AM</t>
  </si>
  <si>
    <t xml:space="preserve"> 6:38:06 AM</t>
  </si>
  <si>
    <t xml:space="preserve"> 6:38:12 AM</t>
  </si>
  <si>
    <t xml:space="preserve"> 6:38:15 AM</t>
  </si>
  <si>
    <t xml:space="preserve"> 6:38:16 AM</t>
  </si>
  <si>
    <t xml:space="preserve"> 6:38:26 AM</t>
  </si>
  <si>
    <t xml:space="preserve"> 6:38:35 AM</t>
  </si>
  <si>
    <t xml:space="preserve"> 6:38:41 AM</t>
  </si>
  <si>
    <t xml:space="preserve"> 6:38:42 AM</t>
  </si>
  <si>
    <t xml:space="preserve"> 6:38:43 AM</t>
  </si>
  <si>
    <t xml:space="preserve"> 6:38:46 AM</t>
  </si>
  <si>
    <t xml:space="preserve"> 6:38:47 AM</t>
  </si>
  <si>
    <t xml:space="preserve"> 6:38:56 AM</t>
  </si>
  <si>
    <t xml:space="preserve"> 6:39:02 AM</t>
  </si>
  <si>
    <t xml:space="preserve"> 6:39:03 AM</t>
  </si>
  <si>
    <t xml:space="preserve"> 6:39:04 AM</t>
  </si>
  <si>
    <t xml:space="preserve"> 6:39:06 AM</t>
  </si>
  <si>
    <t xml:space="preserve"> 6:39:07 AM</t>
  </si>
  <si>
    <t xml:space="preserve"> 6:39:15 AM</t>
  </si>
  <si>
    <t xml:space="preserve"> 6:39:17 AM</t>
  </si>
  <si>
    <t xml:space="preserve"> 6:39:18 AM</t>
  </si>
  <si>
    <t xml:space="preserve"> 6:39:19 AM</t>
  </si>
  <si>
    <t xml:space="preserve"> 6:39:20 AM</t>
  </si>
  <si>
    <t xml:space="preserve"> 6:39:28 AM</t>
  </si>
  <si>
    <t xml:space="preserve"> 6:39:29 AM</t>
  </si>
  <si>
    <t xml:space="preserve"> 6:39:37 AM</t>
  </si>
  <si>
    <t xml:space="preserve"> 6:39:39 AM</t>
  </si>
  <si>
    <t xml:space="preserve"> 6:39:40 AM</t>
  </si>
  <si>
    <t xml:space="preserve"> 6:39:41 AM</t>
  </si>
  <si>
    <t xml:space="preserve"> 6:39:42 AM</t>
  </si>
  <si>
    <t xml:space="preserve"> 6:39:44 AM</t>
  </si>
  <si>
    <t xml:space="preserve"> 6:39:52 AM</t>
  </si>
  <si>
    <t xml:space="preserve"> 6:39:53 AM</t>
  </si>
  <si>
    <t xml:space="preserve"> 6:39:54 AM</t>
  </si>
  <si>
    <t xml:space="preserve"> 6:40:04 AM</t>
  </si>
  <si>
    <t xml:space="preserve"> 6:40:10 AM</t>
  </si>
  <si>
    <t xml:space="preserve"> 6:40:19 AM</t>
  </si>
  <si>
    <t xml:space="preserve"> 6:40:20 AM</t>
  </si>
  <si>
    <t xml:space="preserve"> 6:40:26 AM</t>
  </si>
  <si>
    <t xml:space="preserve"> 6:40:28 AM</t>
  </si>
  <si>
    <t xml:space="preserve"> 6:40:29 AM</t>
  </si>
  <si>
    <t xml:space="preserve"> 6:40:32 AM</t>
  </si>
  <si>
    <t xml:space="preserve"> 6:40:41 AM</t>
  </si>
  <si>
    <t xml:space="preserve"> 6:40:48 AM</t>
  </si>
  <si>
    <t xml:space="preserve"> 6:40:52 AM</t>
  </si>
  <si>
    <t xml:space="preserve"> 6:40:54 AM</t>
  </si>
  <si>
    <t xml:space="preserve"> 6:40:55 AM</t>
  </si>
  <si>
    <t xml:space="preserve"> 6:41:03 AM</t>
  </si>
  <si>
    <t xml:space="preserve"> 6:41:04 AM</t>
  </si>
  <si>
    <t xml:space="preserve"> 6:41:05 AM</t>
  </si>
  <si>
    <t xml:space="preserve"> 6:41:06 AM</t>
  </si>
  <si>
    <t xml:space="preserve"> 6:41:11 AM</t>
  </si>
  <si>
    <t xml:space="preserve"> 6:41:14 AM</t>
  </si>
  <si>
    <t xml:space="preserve"> 6:41:24 AM</t>
  </si>
  <si>
    <t xml:space="preserve"> 6:41:25 AM</t>
  </si>
  <si>
    <t xml:space="preserve"> 6:41:26 AM</t>
  </si>
  <si>
    <t xml:space="preserve"> 6:41:27 AM</t>
  </si>
  <si>
    <t xml:space="preserve"> 6:41:28 AM</t>
  </si>
  <si>
    <t xml:space="preserve"> 6:41:29 AM</t>
  </si>
  <si>
    <t xml:space="preserve"> 6:41:30 AM</t>
  </si>
  <si>
    <t xml:space="preserve"> 6:41:33 AM</t>
  </si>
  <si>
    <t xml:space="preserve"> 6:41:34 AM</t>
  </si>
  <si>
    <t xml:space="preserve"> 6:41:38 AM</t>
  </si>
  <si>
    <t xml:space="preserve"> 6:41:40 AM</t>
  </si>
  <si>
    <t xml:space="preserve"> 6:41:41 AM</t>
  </si>
  <si>
    <t xml:space="preserve"> 6:41:42 AM</t>
  </si>
  <si>
    <t xml:space="preserve"> 6:41:43 AM</t>
  </si>
  <si>
    <t xml:space="preserve"> 6:41:44 AM</t>
  </si>
  <si>
    <t xml:space="preserve"> 6:41:45 AM</t>
  </si>
  <si>
    <t xml:space="preserve"> 6:41:46 AM</t>
  </si>
  <si>
    <t xml:space="preserve"> 6:41:50 AM</t>
  </si>
  <si>
    <t xml:space="preserve"> 6:41:54 AM</t>
  </si>
  <si>
    <t xml:space="preserve"> 6:41:55 AM</t>
  </si>
  <si>
    <t xml:space="preserve"> 6:41:56 AM</t>
  </si>
  <si>
    <t xml:space="preserve"> 6:41:57 AM</t>
  </si>
  <si>
    <t xml:space="preserve"> 6:41:58 AM</t>
  </si>
  <si>
    <t xml:space="preserve"> 6:41:59 AM</t>
  </si>
  <si>
    <t xml:space="preserve"> 6:42:00 AM</t>
  </si>
  <si>
    <t xml:space="preserve"> 6:42:04 AM</t>
  </si>
  <si>
    <t xml:space="preserve"> 6:42:05 AM</t>
  </si>
  <si>
    <t xml:space="preserve"> 6:42:15 AM</t>
  </si>
  <si>
    <t xml:space="preserve"> 6:42:16 AM</t>
  </si>
  <si>
    <t xml:space="preserve"> 6:42:17 AM</t>
  </si>
  <si>
    <t xml:space="preserve"> 6:42:18 AM</t>
  </si>
  <si>
    <t xml:space="preserve"> 6:42:20 AM</t>
  </si>
  <si>
    <t xml:space="preserve"> 6:42:22 AM</t>
  </si>
  <si>
    <t xml:space="preserve"> 6:42:24 AM</t>
  </si>
  <si>
    <t xml:space="preserve"> 6:42:25 AM</t>
  </si>
  <si>
    <t xml:space="preserve"> 6:42:26 AM</t>
  </si>
  <si>
    <t xml:space="preserve"> 6:42:29 AM</t>
  </si>
  <si>
    <t xml:space="preserve"> 6:42:34 AM</t>
  </si>
  <si>
    <t xml:space="preserve"> 6:42:35 AM</t>
  </si>
  <si>
    <t xml:space="preserve"> 6:42:50 AM</t>
  </si>
  <si>
    <t xml:space="preserve"> 6:42:52 AM</t>
  </si>
  <si>
    <t xml:space="preserve"> 6:42:53 AM</t>
  </si>
  <si>
    <t xml:space="preserve"> 6:42:57 AM</t>
  </si>
  <si>
    <t xml:space="preserve"> 6:43:01 AM</t>
  </si>
  <si>
    <t xml:space="preserve"> 6:43:02 AM</t>
  </si>
  <si>
    <t xml:space="preserve"> 6:43:04 AM</t>
  </si>
  <si>
    <t xml:space="preserve"> 6:43:05 AM</t>
  </si>
  <si>
    <t xml:space="preserve"> 6:43:06 AM</t>
  </si>
  <si>
    <t xml:space="preserve"> 6:43:07 AM</t>
  </si>
  <si>
    <t xml:space="preserve"> 6:43:10 AM</t>
  </si>
  <si>
    <t xml:space="preserve"> 6:43:11 AM</t>
  </si>
  <si>
    <t xml:space="preserve"> 6:43:12 AM</t>
  </si>
  <si>
    <t xml:space="preserve"> 6:43:14 AM</t>
  </si>
  <si>
    <t xml:space="preserve"> 6:43:15 AM</t>
  </si>
  <si>
    <t xml:space="preserve"> 6:43:16 AM</t>
  </si>
  <si>
    <t xml:space="preserve"> 6:43:20 AM</t>
  </si>
  <si>
    <t xml:space="preserve"> 6:43:25 AM</t>
  </si>
  <si>
    <t xml:space="preserve"> 6:43:26 AM</t>
  </si>
  <si>
    <t xml:space="preserve"> 6:43:29 AM</t>
  </si>
  <si>
    <t xml:space="preserve"> 6:43:31 AM</t>
  </si>
  <si>
    <t xml:space="preserve"> 6:43:32 AM</t>
  </si>
  <si>
    <t xml:space="preserve"> 6:43:33 AM</t>
  </si>
  <si>
    <t xml:space="preserve"> 6:43:35 AM</t>
  </si>
  <si>
    <t xml:space="preserve"> 6:43:41 AM</t>
  </si>
  <si>
    <t xml:space="preserve"> 6:43:42 AM</t>
  </si>
  <si>
    <t xml:space="preserve"> 6:43:43 AM</t>
  </si>
  <si>
    <t xml:space="preserve"> 6:43:44 AM</t>
  </si>
  <si>
    <t xml:space="preserve"> 6:43:45 AM</t>
  </si>
  <si>
    <t xml:space="preserve"> 6:43:46 AM</t>
  </si>
  <si>
    <t xml:space="preserve"> 6:43:48 AM</t>
  </si>
  <si>
    <t xml:space="preserve"> 6:43:52 AM</t>
  </si>
  <si>
    <t xml:space="preserve"> 6:43:59 AM</t>
  </si>
  <si>
    <t xml:space="preserve"> 6:44:02 AM</t>
  </si>
  <si>
    <t xml:space="preserve"> 6:44:03 AM</t>
  </si>
  <si>
    <t xml:space="preserve"> 6:44:08 AM</t>
  </si>
  <si>
    <t xml:space="preserve"> 6:44:09 AM</t>
  </si>
  <si>
    <t xml:space="preserve"> 6:44:10 AM</t>
  </si>
  <si>
    <t xml:space="preserve"> 6:44:16 AM</t>
  </si>
  <si>
    <t xml:space="preserve"> 6:44:17 AM</t>
  </si>
  <si>
    <t xml:space="preserve"> 6:44:18 AM</t>
  </si>
  <si>
    <t xml:space="preserve"> 6:44:19 AM</t>
  </si>
  <si>
    <t xml:space="preserve"> 6:44:20 AM</t>
  </si>
  <si>
    <t xml:space="preserve"> 6:44:22 AM</t>
  </si>
  <si>
    <t xml:space="preserve"> 6:44:27 AM</t>
  </si>
  <si>
    <t xml:space="preserve"> 6:44:35 AM</t>
  </si>
  <si>
    <t xml:space="preserve"> 6:44:36 AM</t>
  </si>
  <si>
    <t xml:space="preserve"> 6:44:40 AM</t>
  </si>
  <si>
    <t xml:space="preserve"> 6:44:41 AM</t>
  </si>
  <si>
    <t xml:space="preserve"> 6:44:42 AM</t>
  </si>
  <si>
    <t xml:space="preserve"> 6:44:43 AM</t>
  </si>
  <si>
    <t xml:space="preserve"> 6:44:44 AM</t>
  </si>
  <si>
    <t xml:space="preserve"> 6:44:45 AM</t>
  </si>
  <si>
    <t xml:space="preserve"> 6:44:46 AM</t>
  </si>
  <si>
    <t xml:space="preserve"> 6:44:47 AM</t>
  </si>
  <si>
    <t xml:space="preserve"> 6:44:48 AM</t>
  </si>
  <si>
    <t xml:space="preserve"> 6:44:49 AM</t>
  </si>
  <si>
    <t xml:space="preserve"> 6:44:50 AM</t>
  </si>
  <si>
    <t xml:space="preserve"> 6:44:51 AM</t>
  </si>
  <si>
    <t xml:space="preserve"> 6:44:52 AM</t>
  </si>
  <si>
    <t xml:space="preserve"> 6:44:53 AM</t>
  </si>
  <si>
    <t xml:space="preserve"> 6:44:54 AM</t>
  </si>
  <si>
    <t xml:space="preserve"> 6:44:55 AM</t>
  </si>
  <si>
    <t xml:space="preserve"> 6:44:56 AM</t>
  </si>
  <si>
    <t xml:space="preserve"> 6:44:58 AM</t>
  </si>
  <si>
    <t xml:space="preserve"> 6:44:59 AM</t>
  </si>
  <si>
    <t xml:space="preserve"> 6:45:00 AM</t>
  </si>
  <si>
    <t xml:space="preserve"> 6:45:01 AM</t>
  </si>
  <si>
    <t xml:space="preserve"> 6:45:02 AM</t>
  </si>
  <si>
    <t xml:space="preserve"> 6:45:06 AM</t>
  </si>
  <si>
    <t xml:space="preserve"> 6:45:11 AM</t>
  </si>
  <si>
    <t xml:space="preserve"> 6:45:12 AM</t>
  </si>
  <si>
    <t xml:space="preserve"> 6:45:14 AM</t>
  </si>
  <si>
    <t xml:space="preserve"> 6:45:15 AM</t>
  </si>
  <si>
    <t xml:space="preserve"> 6:45:18 AM</t>
  </si>
  <si>
    <t xml:space="preserve"> 6:45:21 AM</t>
  </si>
  <si>
    <t xml:space="preserve"> 6:45:22 AM</t>
  </si>
  <si>
    <t xml:space="preserve"> 6:45:23 AM</t>
  </si>
  <si>
    <t xml:space="preserve"> 6:45:24 AM</t>
  </si>
  <si>
    <t xml:space="preserve"> 6:45:25 AM</t>
  </si>
  <si>
    <t xml:space="preserve"> 6:45:26 AM</t>
  </si>
  <si>
    <t xml:space="preserve"> 6:45:27 AM</t>
  </si>
  <si>
    <t xml:space="preserve"> 6:45:28 AM</t>
  </si>
  <si>
    <t xml:space="preserve"> 6:45:30 AM</t>
  </si>
  <si>
    <t xml:space="preserve"> 6:45:36 AM</t>
  </si>
  <si>
    <t xml:space="preserve"> 6:45:44 AM</t>
  </si>
  <si>
    <t xml:space="preserve"> 6:45:47 AM</t>
  </si>
  <si>
    <t xml:space="preserve"> 6:45:49 AM</t>
  </si>
  <si>
    <t xml:space="preserve"> 6:45:53 AM</t>
  </si>
  <si>
    <t xml:space="preserve"> 6:45:54 AM</t>
  </si>
  <si>
    <t xml:space="preserve"> 6:45:58 AM</t>
  </si>
  <si>
    <t xml:space="preserve"> 6:45:59 AM</t>
  </si>
  <si>
    <t xml:space="preserve"> 6:46:00 AM</t>
  </si>
  <si>
    <t xml:space="preserve"> 6:46:01 AM</t>
  </si>
  <si>
    <t xml:space="preserve"> 6:46:04 AM</t>
  </si>
  <si>
    <t xml:space="preserve"> 6:46:06 AM</t>
  </si>
  <si>
    <t xml:space="preserve"> 6:46:07 AM</t>
  </si>
  <si>
    <t xml:space="preserve"> 6:46:08 AM</t>
  </si>
  <si>
    <t xml:space="preserve"> 6:46:11 AM</t>
  </si>
  <si>
    <t xml:space="preserve"> 6:46:12 AM</t>
  </si>
  <si>
    <t xml:space="preserve"> 6:46:14 AM</t>
  </si>
  <si>
    <t xml:space="preserve"> 6:46:20 AM</t>
  </si>
  <si>
    <t xml:space="preserve"> 6:46:26 AM</t>
  </si>
  <si>
    <t xml:space="preserve"> 6:46:27 AM</t>
  </si>
  <si>
    <t xml:space="preserve"> 6:46:30 AM</t>
  </si>
  <si>
    <t xml:space="preserve"> 6:46:31 AM</t>
  </si>
  <si>
    <t xml:space="preserve"> 6:46:32 AM</t>
  </si>
  <si>
    <t xml:space="preserve"> 6:46:36 AM</t>
  </si>
  <si>
    <t xml:space="preserve"> 6:46:38 AM</t>
  </si>
  <si>
    <t xml:space="preserve"> 6:46:39 AM</t>
  </si>
  <si>
    <t xml:space="preserve"> 6:46:41 AM</t>
  </si>
  <si>
    <t xml:space="preserve"> 6:46:42 AM</t>
  </si>
  <si>
    <t xml:space="preserve"> 6:46:45 AM</t>
  </si>
  <si>
    <t xml:space="preserve"> 6:46:46 AM</t>
  </si>
  <si>
    <t xml:space="preserve"> 6:46:48 AM</t>
  </si>
  <si>
    <t xml:space="preserve"> 6:46:50 AM</t>
  </si>
  <si>
    <t xml:space="preserve"> 6:46:51 AM</t>
  </si>
  <si>
    <t xml:space="preserve"> 6:46:53 AM</t>
  </si>
  <si>
    <t xml:space="preserve"> 6:46:54 AM</t>
  </si>
  <si>
    <t xml:space="preserve"> 6:46:56 AM</t>
  </si>
  <si>
    <t xml:space="preserve"> 6:46:57 AM</t>
  </si>
  <si>
    <t xml:space="preserve"> 6:46:58 AM</t>
  </si>
  <si>
    <t xml:space="preserve"> 6:46:59 AM</t>
  </si>
  <si>
    <t xml:space="preserve"> 6:47:00 AM</t>
  </si>
  <si>
    <t xml:space="preserve"> 6:47:01 AM</t>
  </si>
  <si>
    <t xml:space="preserve"> 6:47:02 AM</t>
  </si>
  <si>
    <t xml:space="preserve"> 6:47:03 AM</t>
  </si>
  <si>
    <t xml:space="preserve"> 6:47:04 AM</t>
  </si>
  <si>
    <t xml:space="preserve"> 6:47:05 AM</t>
  </si>
  <si>
    <t xml:space="preserve"> 6:47:06 AM</t>
  </si>
  <si>
    <t xml:space="preserve"> 6:47:07 AM</t>
  </si>
  <si>
    <t xml:space="preserve"> 6:47:08 AM</t>
  </si>
  <si>
    <t xml:space="preserve"> 6:47:10 AM</t>
  </si>
  <si>
    <t xml:space="preserve"> 6:47:11 AM</t>
  </si>
  <si>
    <t xml:space="preserve"> 6:47:12 AM</t>
  </si>
  <si>
    <t xml:space="preserve"> 6:47:13 AM</t>
  </si>
  <si>
    <t xml:space="preserve"> 6:47:14 AM</t>
  </si>
  <si>
    <t xml:space="preserve"> 6:47:19 AM</t>
  </si>
  <si>
    <t xml:space="preserve"> 6:47:20 AM</t>
  </si>
  <si>
    <t xml:space="preserve"> 6:47:21 AM</t>
  </si>
  <si>
    <t xml:space="preserve"> 6:47:23 AM</t>
  </si>
  <si>
    <t xml:space="preserve"> 6:47:24 AM</t>
  </si>
  <si>
    <t xml:space="preserve"> 6:47:25 AM</t>
  </si>
  <si>
    <t xml:space="preserve"> 6:47:27 AM</t>
  </si>
  <si>
    <t xml:space="preserve"> 6:47:28 AM</t>
  </si>
  <si>
    <t xml:space="preserve"> 6:47:30 AM</t>
  </si>
  <si>
    <t xml:space="preserve"> 6:47:31 AM</t>
  </si>
  <si>
    <t xml:space="preserve"> 6:47:32 AM</t>
  </si>
  <si>
    <t xml:space="preserve"> 6:47:33 AM</t>
  </si>
  <si>
    <t xml:space="preserve"> 6:47:34 AM</t>
  </si>
  <si>
    <t xml:space="preserve"> 6:47:35 AM</t>
  </si>
  <si>
    <t xml:space="preserve"> 6:47:36 AM</t>
  </si>
  <si>
    <t xml:space="preserve"> 6:47:37 AM</t>
  </si>
  <si>
    <t xml:space="preserve"> 6:47:38 AM</t>
  </si>
  <si>
    <t xml:space="preserve"> 6:47:39 AM</t>
  </si>
  <si>
    <t xml:space="preserve"> 6:47:40 AM</t>
  </si>
  <si>
    <t xml:space="preserve"> 6:47:43 AM</t>
  </si>
  <si>
    <t xml:space="preserve"> 6:47:48 AM</t>
  </si>
  <si>
    <t xml:space="preserve"> 6:47:49 AM</t>
  </si>
  <si>
    <t xml:space="preserve"> 6:47:50 AM</t>
  </si>
  <si>
    <t xml:space="preserve"> 6:47:52 AM</t>
  </si>
  <si>
    <t xml:space="preserve"> 6:47:54 AM</t>
  </si>
  <si>
    <t xml:space="preserve"> 6:47:56 AM</t>
  </si>
  <si>
    <t xml:space="preserve"> 6:47:58 AM</t>
  </si>
  <si>
    <t xml:space="preserve"> 6:48:03 AM</t>
  </si>
  <si>
    <t xml:space="preserve"> 6:48:05 AM</t>
  </si>
  <si>
    <t xml:space="preserve"> 6:48:06 AM</t>
  </si>
  <si>
    <t xml:space="preserve"> 6:48:07 AM</t>
  </si>
  <si>
    <t xml:space="preserve"> 6:48:08 AM</t>
  </si>
  <si>
    <t xml:space="preserve"> 6:48:15 AM</t>
  </si>
  <si>
    <t xml:space="preserve"> 6:48:18 AM</t>
  </si>
  <si>
    <t xml:space="preserve"> 6:48:19 AM</t>
  </si>
  <si>
    <t xml:space="preserve"> 6:48:20 AM</t>
  </si>
  <si>
    <t xml:space="preserve"> 6:48:25 AM</t>
  </si>
  <si>
    <t xml:space="preserve"> 6:48:26 AM</t>
  </si>
  <si>
    <t xml:space="preserve"> 6:48:34 AM</t>
  </si>
  <si>
    <t xml:space="preserve"> 6:48:37 AM</t>
  </si>
  <si>
    <t xml:space="preserve"> 6:48:42 AM</t>
  </si>
  <si>
    <t xml:space="preserve"> 6:48:43 AM</t>
  </si>
  <si>
    <t xml:space="preserve"> 6:48:53 AM</t>
  </si>
  <si>
    <t xml:space="preserve"> 6:48:54 AM</t>
  </si>
  <si>
    <t xml:space="preserve"> 6:48:57 AM</t>
  </si>
  <si>
    <t xml:space="preserve"> 6:48:58 AM</t>
  </si>
  <si>
    <t xml:space="preserve"> 6:48:59 AM</t>
  </si>
  <si>
    <t xml:space="preserve"> 6:49:00 AM</t>
  </si>
  <si>
    <t xml:space="preserve"> 6:49:01 AM</t>
  </si>
  <si>
    <t xml:space="preserve"> 6:49:03 AM</t>
  </si>
  <si>
    <t xml:space="preserve"> 6:49:04 AM</t>
  </si>
  <si>
    <t xml:space="preserve"> 6:49:05 AM</t>
  </si>
  <si>
    <t xml:space="preserve"> 6:49:06 AM</t>
  </si>
  <si>
    <t xml:space="preserve"> 6:49:08 AM</t>
  </si>
  <si>
    <t xml:space="preserve"> 6:49:09 AM</t>
  </si>
  <si>
    <t xml:space="preserve"> 6:49:11 AM</t>
  </si>
  <si>
    <t xml:space="preserve"> 6:49:15 AM</t>
  </si>
  <si>
    <t xml:space="preserve"> 6:49:24 AM</t>
  </si>
  <si>
    <t xml:space="preserve"> 6:49:26 AM</t>
  </si>
  <si>
    <t xml:space="preserve"> 6:49:27 AM</t>
  </si>
  <si>
    <t xml:space="preserve"> 6:49:29 AM</t>
  </si>
  <si>
    <t xml:space="preserve"> 6:49:30 AM</t>
  </si>
  <si>
    <t xml:space="preserve"> 6:49:32 AM</t>
  </si>
  <si>
    <t xml:space="preserve"> 6:49:41 AM</t>
  </si>
  <si>
    <t xml:space="preserve"> 6:49:42 AM</t>
  </si>
  <si>
    <t xml:space="preserve"> 6:49:45 AM</t>
  </si>
  <si>
    <t xml:space="preserve"> 6:49:52 AM</t>
  </si>
  <si>
    <t xml:space="preserve"> 6:49:56 AM</t>
  </si>
  <si>
    <t xml:space="preserve"> 6:49:57 AM</t>
  </si>
  <si>
    <t xml:space="preserve"> 6:49:58 AM</t>
  </si>
  <si>
    <t xml:space="preserve"> 6:49:59 AM</t>
  </si>
  <si>
    <t xml:space="preserve"> 6:50:00 AM</t>
  </si>
  <si>
    <t xml:space="preserve"> 6:50:01 AM</t>
  </si>
  <si>
    <t xml:space="preserve"> 6:50:03 AM</t>
  </si>
  <si>
    <t xml:space="preserve"> 6:50:04 AM</t>
  </si>
  <si>
    <t xml:space="preserve"> 6:50:21 AM</t>
  </si>
  <si>
    <t xml:space="preserve"> 6:50:22 AM</t>
  </si>
  <si>
    <t xml:space="preserve"> 6:50:26 AM</t>
  </si>
  <si>
    <t xml:space="preserve"> 6:50:27 AM</t>
  </si>
  <si>
    <t xml:space="preserve"> 6:50:28 AM</t>
  </si>
  <si>
    <t xml:space="preserve"> 6:50:30 AM</t>
  </si>
  <si>
    <t xml:space="preserve"> 6:50:32 AM</t>
  </si>
  <si>
    <t xml:space="preserve"> 6:50:33 AM</t>
  </si>
  <si>
    <t xml:space="preserve"> 6:50:34 AM</t>
  </si>
  <si>
    <t xml:space="preserve"> 6:50:38 AM</t>
  </si>
  <si>
    <t xml:space="preserve"> 6:50:39 AM</t>
  </si>
  <si>
    <t xml:space="preserve"> 6:50:41 AM</t>
  </si>
  <si>
    <t xml:space="preserve"> 6:50:42 AM</t>
  </si>
  <si>
    <t xml:space="preserve"> 6:50:43 AM</t>
  </si>
  <si>
    <t xml:space="preserve"> 6:50:50 AM</t>
  </si>
  <si>
    <t xml:space="preserve"> 6:50:51 AM</t>
  </si>
  <si>
    <t xml:space="preserve"> 6:50:52 AM</t>
  </si>
  <si>
    <t xml:space="preserve"> 6:50:53 AM</t>
  </si>
  <si>
    <t xml:space="preserve"> 6:50:57 AM</t>
  </si>
  <si>
    <t xml:space="preserve"> 6:50:59 AM</t>
  </si>
  <si>
    <t xml:space="preserve"> 6:51:00 AM</t>
  </si>
  <si>
    <t xml:space="preserve"> 6:51:02 AM</t>
  </si>
  <si>
    <t xml:space="preserve"> 6:51:03 AM</t>
  </si>
  <si>
    <t xml:space="preserve"> 6:51:05 AM</t>
  </si>
  <si>
    <t xml:space="preserve"> 6:51:06 AM</t>
  </si>
  <si>
    <t xml:space="preserve"> 6:51:07 AM</t>
  </si>
  <si>
    <t xml:space="preserve"> 6:51:08 AM</t>
  </si>
  <si>
    <t xml:space="preserve"> 6:51:11 AM</t>
  </si>
  <si>
    <t xml:space="preserve"> 6:51:12 AM</t>
  </si>
  <si>
    <t xml:space="preserve"> 6:51:13 AM</t>
  </si>
  <si>
    <t xml:space="preserve"> 6:51:14 AM</t>
  </si>
  <si>
    <t xml:space="preserve"> 6:51:17 AM</t>
  </si>
  <si>
    <t xml:space="preserve"> 6:51:18 AM</t>
  </si>
  <si>
    <t xml:space="preserve"> 6:51:22 AM</t>
  </si>
  <si>
    <t xml:space="preserve"> 6:51:23 AM</t>
  </si>
  <si>
    <t xml:space="preserve"> 6:51:24 AM</t>
  </si>
  <si>
    <t xml:space="preserve"> 6:51:26 AM</t>
  </si>
  <si>
    <t xml:space="preserve"> 6:51:27 AM</t>
  </si>
  <si>
    <t xml:space="preserve"> 6:51:28 AM</t>
  </si>
  <si>
    <t xml:space="preserve"> 6:51:30 AM</t>
  </si>
  <si>
    <t xml:space="preserve"> 6:51:31 AM</t>
  </si>
  <si>
    <t xml:space="preserve"> 6:51:32 AM</t>
  </si>
  <si>
    <t xml:space="preserve"> 6:51:33 AM</t>
  </si>
  <si>
    <t xml:space="preserve"> 6:51:35 AM</t>
  </si>
  <si>
    <t xml:space="preserve"> 6:51:36 AM</t>
  </si>
  <si>
    <t xml:space="preserve"> 6:51:37 AM</t>
  </si>
  <si>
    <t xml:space="preserve"> 6:51:38 AM</t>
  </si>
  <si>
    <t xml:space="preserve"> 6:51:40 AM</t>
  </si>
  <si>
    <t xml:space="preserve"> 6:51:41 AM</t>
  </si>
  <si>
    <t xml:space="preserve"> 6:51:42 AM</t>
  </si>
  <si>
    <t xml:space="preserve"> 6:51:44 AM</t>
  </si>
  <si>
    <t xml:space="preserve"> 6:51:47 AM</t>
  </si>
  <si>
    <t xml:space="preserve"> 6:51:48 AM</t>
  </si>
  <si>
    <t xml:space="preserve"> 6:51:50 AM</t>
  </si>
  <si>
    <t xml:space="preserve"> 6:51:56 AM</t>
  </si>
  <si>
    <t xml:space="preserve"> 6:51:57 AM</t>
  </si>
  <si>
    <t xml:space="preserve"> 6:52:01 AM</t>
  </si>
  <si>
    <t xml:space="preserve"> 6:52:02 AM</t>
  </si>
  <si>
    <t xml:space="preserve"> 6:52:04 AM</t>
  </si>
  <si>
    <t xml:space="preserve"> 6:52:05 AM</t>
  </si>
  <si>
    <t xml:space="preserve"> 6:52:07 AM</t>
  </si>
  <si>
    <t xml:space="preserve"> 6:52:10 AM</t>
  </si>
  <si>
    <t xml:space="preserve"> 6:52:11 AM</t>
  </si>
  <si>
    <t xml:space="preserve"> 6:52:12 AM</t>
  </si>
  <si>
    <t xml:space="preserve"> 6:52:13 AM</t>
  </si>
  <si>
    <t xml:space="preserve"> 6:52:17 AM</t>
  </si>
  <si>
    <t xml:space="preserve"> 6:52:18 AM</t>
  </si>
  <si>
    <t xml:space="preserve"> 6:52:22 AM</t>
  </si>
  <si>
    <t xml:space="preserve"> 6:52:26 AM</t>
  </si>
  <si>
    <t xml:space="preserve"> 6:52:27 AM</t>
  </si>
  <si>
    <t xml:space="preserve"> 6:52:29 AM</t>
  </si>
  <si>
    <t xml:space="preserve"> 6:52:30 AM</t>
  </si>
  <si>
    <t xml:space="preserve"> 6:52:32 AM</t>
  </si>
  <si>
    <t xml:space="preserve"> 6:52:33 AM</t>
  </si>
  <si>
    <t xml:space="preserve"> 6:52:35 AM</t>
  </si>
  <si>
    <t xml:space="preserve"> 6:52:39 AM</t>
  </si>
  <si>
    <t xml:space="preserve"> 6:52:40 AM</t>
  </si>
  <si>
    <t xml:space="preserve"> 6:52:41 AM</t>
  </si>
  <si>
    <t xml:space="preserve"> 6:52:42 AM</t>
  </si>
  <si>
    <t xml:space="preserve"> 6:52:44 AM</t>
  </si>
  <si>
    <t xml:space="preserve"> 6:52:45 AM</t>
  </si>
  <si>
    <t xml:space="preserve"> 6:52:46 AM</t>
  </si>
  <si>
    <t xml:space="preserve"> 6:52:50 AM</t>
  </si>
  <si>
    <t xml:space="preserve"> 6:52:51 AM</t>
  </si>
  <si>
    <t xml:space="preserve"> 6:52:52 AM</t>
  </si>
  <si>
    <t xml:space="preserve"> 6:53:02 AM</t>
  </si>
  <si>
    <t xml:space="preserve"> 6:53:03 AM</t>
  </si>
  <si>
    <t xml:space="preserve"> 6:53:04 AM</t>
  </si>
  <si>
    <t xml:space="preserve"> 6:53:06 AM</t>
  </si>
  <si>
    <t xml:space="preserve"> 6:53:11 AM</t>
  </si>
  <si>
    <t xml:space="preserve"> 6:53:12 AM</t>
  </si>
  <si>
    <t xml:space="preserve"> 6:53:15 AM</t>
  </si>
  <si>
    <t xml:space="preserve"> 6:53:16 AM</t>
  </si>
  <si>
    <t xml:space="preserve"> 6:53:17 AM</t>
  </si>
  <si>
    <t xml:space="preserve"> 6:53:19 AM</t>
  </si>
  <si>
    <t xml:space="preserve"> 6:53:20 AM</t>
  </si>
  <si>
    <t xml:space="preserve"> 6:53:22 AM</t>
  </si>
  <si>
    <t xml:space="preserve"> 6:53:23 AM</t>
  </si>
  <si>
    <t xml:space="preserve"> 6:53:24 AM</t>
  </si>
  <si>
    <t xml:space="preserve"> 6:53:25 AM</t>
  </si>
  <si>
    <t xml:space="preserve"> 6:53:26 AM</t>
  </si>
  <si>
    <t xml:space="preserve"> 6:53:27 AM</t>
  </si>
  <si>
    <t xml:space="preserve"> 6:53:28 AM</t>
  </si>
  <si>
    <t xml:space="preserve"> 6:53:29 AM</t>
  </si>
  <si>
    <t xml:space="preserve"> 6:53:31 AM</t>
  </si>
  <si>
    <t xml:space="preserve"> 6:53:32 AM</t>
  </si>
  <si>
    <t xml:space="preserve"> 6:53:33 AM</t>
  </si>
  <si>
    <t xml:space="preserve"> 6:53:34 AM</t>
  </si>
  <si>
    <t xml:space="preserve"> 6:53:36 AM</t>
  </si>
  <si>
    <t xml:space="preserve"> 6:53:37 AM</t>
  </si>
  <si>
    <t xml:space="preserve"> 6:53:38 AM</t>
  </si>
  <si>
    <t xml:space="preserve"> 6:53:39 AM</t>
  </si>
  <si>
    <t xml:space="preserve"> 6:53:40 AM</t>
  </si>
  <si>
    <t xml:space="preserve"> 6:53:41 AM</t>
  </si>
  <si>
    <t xml:space="preserve"> 6:53:42 AM</t>
  </si>
  <si>
    <t xml:space="preserve"> 6:53:44 AM</t>
  </si>
  <si>
    <t xml:space="preserve"> 6:53:45 AM</t>
  </si>
  <si>
    <t xml:space="preserve"> 6:53:46 AM</t>
  </si>
  <si>
    <t xml:space="preserve"> 6:53:48 AM</t>
  </si>
  <si>
    <t xml:space="preserve"> 6:53:53 AM</t>
  </si>
  <si>
    <t xml:space="preserve"> 6:53:54 AM</t>
  </si>
  <si>
    <t xml:space="preserve"> 6:53:55 AM</t>
  </si>
  <si>
    <t xml:space="preserve"> 6:53:56 AM</t>
  </si>
  <si>
    <t xml:space="preserve"> 6:53:58 AM</t>
  </si>
  <si>
    <t xml:space="preserve"> 6:54:00 AM</t>
  </si>
  <si>
    <t xml:space="preserve"> 6:54:04 AM</t>
  </si>
  <si>
    <t xml:space="preserve"> 6:54:05 AM</t>
  </si>
  <si>
    <t xml:space="preserve"> 6:54:06 AM</t>
  </si>
  <si>
    <t xml:space="preserve"> 6:54:07 AM</t>
  </si>
  <si>
    <t xml:space="preserve"> 6:54:10 AM</t>
  </si>
  <si>
    <t xml:space="preserve"> 6:54:11 AM</t>
  </si>
  <si>
    <t xml:space="preserve"> 6:54:12 AM</t>
  </si>
  <si>
    <t xml:space="preserve"> 6:54:16 AM</t>
  </si>
  <si>
    <t xml:space="preserve"> 6:54:17 AM</t>
  </si>
  <si>
    <t xml:space="preserve"> 6:54:19 AM</t>
  </si>
  <si>
    <t xml:space="preserve"> 6:54:21 AM</t>
  </si>
  <si>
    <t xml:space="preserve"> 6:54:25 AM</t>
  </si>
  <si>
    <t xml:space="preserve"> 6:54:26 AM</t>
  </si>
  <si>
    <t xml:space="preserve"> 6:54:27 AM</t>
  </si>
  <si>
    <t xml:space="preserve"> 6:54:28 AM</t>
  </si>
  <si>
    <t xml:space="preserve"> 6:54:29 AM</t>
  </si>
  <si>
    <t xml:space="preserve"> 6:54:30 AM</t>
  </si>
  <si>
    <t xml:space="preserve"> 6:54:33 AM</t>
  </si>
  <si>
    <t xml:space="preserve"> 6:54:34 AM</t>
  </si>
  <si>
    <t xml:space="preserve"> 6:54:35 AM</t>
  </si>
  <si>
    <t xml:space="preserve"> 6:54:36 AM</t>
  </si>
  <si>
    <t xml:space="preserve"> 6:54:37 AM</t>
  </si>
  <si>
    <t xml:space="preserve"> 6:54:38 AM</t>
  </si>
  <si>
    <t xml:space="preserve"> 6:54:40 AM</t>
  </si>
  <si>
    <t xml:space="preserve"> 6:54:42 AM</t>
  </si>
  <si>
    <t xml:space="preserve"> 6:54:43 AM</t>
  </si>
  <si>
    <t xml:space="preserve"> 6:54:44 AM</t>
  </si>
  <si>
    <t xml:space="preserve"> 6:54:45 AM</t>
  </si>
  <si>
    <t xml:space="preserve"> 6:54:46 AM</t>
  </si>
  <si>
    <t xml:space="preserve"> 6:54:47 AM</t>
  </si>
  <si>
    <t xml:space="preserve"> 6:54:53 AM</t>
  </si>
  <si>
    <t xml:space="preserve"> 6:54:55 AM</t>
  </si>
  <si>
    <t xml:space="preserve"> 6:54:57 AM</t>
  </si>
  <si>
    <t xml:space="preserve"> 6:54:58 AM</t>
  </si>
  <si>
    <t xml:space="preserve"> 6:55:00 AM</t>
  </si>
  <si>
    <t xml:space="preserve"> 6:55:01 AM</t>
  </si>
  <si>
    <t xml:space="preserve"> 6:55:03 AM</t>
  </si>
  <si>
    <t xml:space="preserve"> 6:55:07 AM</t>
  </si>
  <si>
    <t xml:space="preserve"> 6:55:08 AM</t>
  </si>
  <si>
    <t xml:space="preserve"> 6:55:11 AM</t>
  </si>
  <si>
    <t xml:space="preserve"> 6:55:12 AM</t>
  </si>
  <si>
    <t xml:space="preserve"> 6:55:13 AM</t>
  </si>
  <si>
    <t xml:space="preserve"> 6:55:14 AM</t>
  </si>
  <si>
    <t xml:space="preserve"> 6:55:15 AM</t>
  </si>
  <si>
    <t xml:space="preserve"> 6:55:16 AM</t>
  </si>
  <si>
    <t xml:space="preserve"> 6:55:17 AM</t>
  </si>
  <si>
    <t xml:space="preserve"> 6:55:18 AM</t>
  </si>
  <si>
    <t xml:space="preserve"> 6:55:20 AM</t>
  </si>
  <si>
    <t xml:space="preserve"> 6:55:21 AM</t>
  </si>
  <si>
    <t xml:space="preserve"> 6:55:22 AM</t>
  </si>
  <si>
    <t xml:space="preserve"> 6:55:23 AM</t>
  </si>
  <si>
    <t xml:space="preserve"> 6:55:24 AM</t>
  </si>
  <si>
    <t xml:space="preserve"> 6:55:25 AM</t>
  </si>
  <si>
    <t xml:space="preserve"> 6:55:26 AM</t>
  </si>
  <si>
    <t xml:space="preserve"> 6:55:27 AM</t>
  </si>
  <si>
    <t xml:space="preserve"> 6:55:28 AM</t>
  </si>
  <si>
    <t xml:space="preserve"> 6:55:29 AM</t>
  </si>
  <si>
    <t xml:space="preserve"> 6:55:30 AM</t>
  </si>
  <si>
    <t xml:space="preserve"> 6:55:31 AM</t>
  </si>
  <si>
    <t xml:space="preserve"> 6:55:32 AM</t>
  </si>
  <si>
    <t xml:space="preserve"> 6:55:34 AM</t>
  </si>
  <si>
    <t xml:space="preserve"> 6:55:36 AM</t>
  </si>
  <si>
    <t xml:space="preserve"> 6:55:37 AM</t>
  </si>
  <si>
    <t xml:space="preserve"> 6:55:43 AM</t>
  </si>
  <si>
    <t xml:space="preserve"> 6:55:45 AM</t>
  </si>
  <si>
    <t xml:space="preserve"> 6:55:47 AM</t>
  </si>
  <si>
    <t xml:space="preserve"> 6:55:48 AM</t>
  </si>
  <si>
    <t xml:space="preserve"> 6:55:49 AM</t>
  </si>
  <si>
    <t xml:space="preserve"> 6:55:50 AM</t>
  </si>
  <si>
    <t xml:space="preserve"> 6:55:51 AM</t>
  </si>
  <si>
    <t xml:space="preserve"> 6:55:52 AM</t>
  </si>
  <si>
    <t xml:space="preserve"> 6:55:54 AM</t>
  </si>
  <si>
    <t xml:space="preserve"> 6:55:55 AM</t>
  </si>
  <si>
    <t xml:space="preserve"> 6:55:56 AM</t>
  </si>
  <si>
    <t xml:space="preserve"> 6:55:58 AM</t>
  </si>
  <si>
    <t xml:space="preserve"> 6:56:00 AM</t>
  </si>
  <si>
    <t xml:space="preserve"> 6:56:11 AM</t>
  </si>
  <si>
    <t xml:space="preserve"> 6:56:12 AM</t>
  </si>
  <si>
    <t xml:space="preserve"> 6:56:22 AM</t>
  </si>
  <si>
    <t xml:space="preserve"> 6:56:23 AM</t>
  </si>
  <si>
    <t xml:space="preserve"> 6:56:26 AM</t>
  </si>
  <si>
    <t xml:space="preserve"> 6:56:28 AM</t>
  </si>
  <si>
    <t xml:space="preserve"> 6:56:29 AM</t>
  </si>
  <si>
    <t xml:space="preserve"> 6:56:31 AM</t>
  </si>
  <si>
    <t xml:space="preserve"> 6:56:32 AM</t>
  </si>
  <si>
    <t xml:space="preserve"> 6:56:33 AM</t>
  </si>
  <si>
    <t xml:space="preserve"> 6:56:34 AM</t>
  </si>
  <si>
    <t xml:space="preserve"> 6:56:35 AM</t>
  </si>
  <si>
    <t xml:space="preserve"> 6:56:40 AM</t>
  </si>
  <si>
    <t xml:space="preserve"> 6:56:44 AM</t>
  </si>
  <si>
    <t xml:space="preserve"> 6:56:45 AM</t>
  </si>
  <si>
    <t xml:space="preserve"> 6:56:47 AM</t>
  </si>
  <si>
    <t xml:space="preserve"> 6:56:48 AM</t>
  </si>
  <si>
    <t xml:space="preserve"> 6:56:49 AM</t>
  </si>
  <si>
    <t xml:space="preserve"> 6:56:50 AM</t>
  </si>
  <si>
    <t xml:space="preserve"> 6:56:51 AM</t>
  </si>
  <si>
    <t xml:space="preserve"> 6:56:52 AM</t>
  </si>
  <si>
    <t xml:space="preserve"> 6:56:53 AM</t>
  </si>
  <si>
    <t xml:space="preserve"> 6:56:54 AM</t>
  </si>
  <si>
    <t xml:space="preserve"> 6:56:55 AM</t>
  </si>
  <si>
    <t xml:space="preserve"> 6:56:58 AM</t>
  </si>
  <si>
    <t xml:space="preserve"> 6:57:09 AM</t>
  </si>
  <si>
    <t xml:space="preserve"> 6:57:10 AM</t>
  </si>
  <si>
    <t xml:space="preserve"> 6:57:12 AM</t>
  </si>
  <si>
    <t xml:space="preserve"> 6:57:13 AM</t>
  </si>
  <si>
    <t xml:space="preserve"> 6:57:14 AM</t>
  </si>
  <si>
    <t xml:space="preserve"> 6:57:15 AM</t>
  </si>
  <si>
    <t xml:space="preserve"> 6:57:16 AM</t>
  </si>
  <si>
    <t xml:space="preserve"> 6:57:17 AM</t>
  </si>
  <si>
    <t xml:space="preserve"> 6:57:18 AM</t>
  </si>
  <si>
    <t xml:space="preserve"> 6:57:19 AM</t>
  </si>
  <si>
    <t xml:space="preserve"> 6:57:22 AM</t>
  </si>
  <si>
    <t xml:space="preserve"> 6:57:29 AM</t>
  </si>
  <si>
    <t xml:space="preserve"> 6:57:33 AM</t>
  </si>
  <si>
    <t xml:space="preserve"> 6:57:41 AM</t>
  </si>
  <si>
    <t xml:space="preserve"> 6:57:45 AM</t>
  </si>
  <si>
    <t xml:space="preserve"> 6:57:58 AM</t>
  </si>
  <si>
    <t xml:space="preserve"> 6:58:00 AM</t>
  </si>
  <si>
    <t xml:space="preserve"> 6:58:01 AM</t>
  </si>
  <si>
    <t xml:space="preserve"> 6:58:03 AM</t>
  </si>
  <si>
    <t xml:space="preserve"> 6:58:07 AM</t>
  </si>
  <si>
    <t xml:space="preserve"> 6:58:08 AM</t>
  </si>
  <si>
    <t xml:space="preserve"> 6:58:09 AM</t>
  </si>
  <si>
    <t xml:space="preserve"> 6:58:13 AM</t>
  </si>
  <si>
    <t xml:space="preserve"> 6:58:14 AM</t>
  </si>
  <si>
    <t xml:space="preserve"> 6:58:15 AM</t>
  </si>
  <si>
    <t xml:space="preserve"> 6:58:16 AM</t>
  </si>
  <si>
    <t xml:space="preserve"> 6:58:18 AM</t>
  </si>
  <si>
    <t xml:space="preserve"> 6:58:19 AM</t>
  </si>
  <si>
    <t xml:space="preserve"> 6:58:21 AM</t>
  </si>
  <si>
    <t xml:space="preserve"> 6:58:28 AM</t>
  </si>
  <si>
    <t xml:space="preserve"> 6:58:29 AM</t>
  </si>
  <si>
    <t xml:space="preserve"> 6:58:34 AM</t>
  </si>
  <si>
    <t xml:space="preserve"> 6:58:36 AM</t>
  </si>
  <si>
    <t xml:space="preserve"> 6:59:00 AM</t>
  </si>
  <si>
    <t xml:space="preserve"> 6:59:01 AM</t>
  </si>
  <si>
    <t xml:space="preserve"> 6:59:02 AM</t>
  </si>
  <si>
    <t xml:space="preserve"> 6:59:03 AM</t>
  </si>
  <si>
    <t xml:space="preserve"> 6:59:05 AM</t>
  </si>
  <si>
    <t xml:space="preserve"> 6:59:09 AM</t>
  </si>
  <si>
    <t xml:space="preserve"> 6:59:13 AM</t>
  </si>
  <si>
    <t xml:space="preserve"> 6:59:18 AM</t>
  </si>
  <si>
    <t xml:space="preserve"> 6:59:35 AM</t>
  </si>
  <si>
    <t xml:space="preserve"> 6:59:36 AM</t>
  </si>
  <si>
    <t xml:space="preserve"> 6:59:37 AM</t>
  </si>
  <si>
    <t xml:space="preserve"> 6:59:38 AM</t>
  </si>
  <si>
    <t xml:space="preserve"> 6:59:39 AM</t>
  </si>
  <si>
    <t xml:space="preserve"> 6:59:40 AM</t>
  </si>
  <si>
    <t xml:space="preserve"> 7:00:01 AM</t>
  </si>
  <si>
    <t xml:space="preserve"> 7:00:08 AM</t>
  </si>
  <si>
    <t xml:space="preserve"> 7:00:12 AM</t>
  </si>
  <si>
    <t xml:space="preserve"> 7:02:21 AM</t>
  </si>
  <si>
    <t xml:space="preserve"> 8:13:17 AM</t>
  </si>
  <si>
    <t xml:space="preserve"> 9:40:15 AM</t>
  </si>
  <si>
    <t xml:space="preserve"> 1:10:56 PM</t>
  </si>
  <si>
    <t xml:space="preserve"> 1:11:04 PM</t>
  </si>
  <si>
    <t xml:space="preserve"> 1:13:42 PM</t>
  </si>
  <si>
    <t xml:space="preserve"> 1:13:43 PM</t>
  </si>
  <si>
    <t xml:space="preserve"> 1:13:44 PM</t>
  </si>
  <si>
    <t xml:space="preserve"> 1:13:45 PM</t>
  </si>
  <si>
    <t xml:space="preserve"> 1:13:46 PM</t>
  </si>
  <si>
    <t xml:space="preserve"> 1:13:53 PM</t>
  </si>
  <si>
    <t xml:space="preserve"> 1:14:59 PM</t>
  </si>
  <si>
    <t xml:space="preserve"> 1:15:15 PM</t>
  </si>
  <si>
    <t xml:space="preserve"> 1:19:25 PM</t>
  </si>
  <si>
    <t xml:space="preserve"> 1:23:48 PM</t>
  </si>
  <si>
    <t xml:space="preserve"> 1:23:49 PM</t>
  </si>
  <si>
    <t xml:space="preserve"> 1:23:50 PM</t>
  </si>
  <si>
    <t xml:space="preserve"> 1:24:27 PM</t>
  </si>
  <si>
    <t xml:space="preserve"> 1:26:37 PM</t>
  </si>
  <si>
    <t xml:space="preserve"> 1:26:38 PM</t>
  </si>
  <si>
    <t xml:space="preserve"> 1:27:46 PM</t>
  </si>
  <si>
    <t xml:space="preserve"> 1:29:38 PM</t>
  </si>
  <si>
    <t xml:space="preserve"> 1:29:39 PM</t>
  </si>
  <si>
    <t xml:space="preserve"> 1:29:42 PM</t>
  </si>
  <si>
    <t xml:space="preserve"> 1:29:43 PM</t>
  </si>
  <si>
    <t xml:space="preserve"> 1:29:44 PM</t>
  </si>
  <si>
    <t xml:space="preserve"> 3:35:27 PM</t>
  </si>
  <si>
    <t xml:space="preserve"> 3:35:31 PM</t>
  </si>
  <si>
    <t xml:space="preserve"> 3:35:32 PM</t>
  </si>
  <si>
    <t xml:space="preserve"> 3:35:33 PM</t>
  </si>
  <si>
    <t xml:space="preserve"> 3:35:34 PM</t>
  </si>
  <si>
    <t xml:space="preserve"> 3:35:35 PM</t>
  </si>
  <si>
    <t xml:space="preserve"> 3:35:36 PM</t>
  </si>
  <si>
    <t xml:space="preserve"> 5:48:26 AM</t>
  </si>
  <si>
    <t xml:space="preserve"> 6:03:15 AM</t>
  </si>
  <si>
    <t xml:space="preserve"> 6:03:50 AM</t>
  </si>
  <si>
    <t xml:space="preserve"> 6:06:02 AM</t>
  </si>
  <si>
    <t xml:space="preserve"> 6:12:03 AM</t>
  </si>
  <si>
    <t xml:space="preserve"> 6:12:22 AM</t>
  </si>
  <si>
    <t xml:space="preserve"> 6:13:58 AM</t>
  </si>
  <si>
    <t xml:space="preserve"> 6:14:07 AM</t>
  </si>
  <si>
    <t xml:space="preserve"> 6:14:08 AM</t>
  </si>
  <si>
    <t xml:space="preserve"> 6:15:17 AM</t>
  </si>
  <si>
    <t xml:space="preserve"> 6:15:31 AM</t>
  </si>
  <si>
    <t xml:space="preserve"> 6:15:38 AM</t>
  </si>
  <si>
    <t xml:space="preserve"> 6:15:39 AM</t>
  </si>
  <si>
    <t xml:space="preserve"> 6:15:55 AM</t>
  </si>
  <si>
    <t xml:space="preserve"> 6:15:56 AM</t>
  </si>
  <si>
    <t xml:space="preserve"> 6:16:14 AM</t>
  </si>
  <si>
    <t xml:space="preserve"> 6:16:17 AM</t>
  </si>
  <si>
    <t xml:space="preserve"> 6:16:20 AM</t>
  </si>
  <si>
    <t xml:space="preserve"> 6:16:29 AM</t>
  </si>
  <si>
    <t xml:space="preserve"> 6:17:15 AM</t>
  </si>
  <si>
    <t xml:space="preserve"> 6:17:34 AM</t>
  </si>
  <si>
    <t xml:space="preserve"> 6:17:35 AM</t>
  </si>
  <si>
    <t xml:space="preserve"> 6:17:57 AM</t>
  </si>
  <si>
    <t xml:space="preserve"> 6:18:14 AM</t>
  </si>
  <si>
    <t xml:space="preserve"> 6:18:15 AM</t>
  </si>
  <si>
    <t xml:space="preserve"> 6:18:16 AM</t>
  </si>
  <si>
    <t xml:space="preserve"> 6:18:17 AM</t>
  </si>
  <si>
    <t xml:space="preserve"> 6:18:33 AM</t>
  </si>
  <si>
    <t xml:space="preserve"> 6:18:34 AM</t>
  </si>
  <si>
    <t xml:space="preserve"> 6:19:50 AM</t>
  </si>
  <si>
    <t xml:space="preserve"> 6:19:58 AM</t>
  </si>
  <si>
    <t xml:space="preserve"> 6:20:29 AM</t>
  </si>
  <si>
    <t xml:space="preserve"> 6:20:32 AM</t>
  </si>
  <si>
    <t xml:space="preserve"> 6:20:48 AM</t>
  </si>
  <si>
    <t xml:space="preserve"> 6:20:53 AM</t>
  </si>
  <si>
    <t xml:space="preserve"> 6:20:54 AM</t>
  </si>
  <si>
    <t xml:space="preserve"> 6:21:07 AM</t>
  </si>
  <si>
    <t xml:space="preserve"> 6:22:01 AM</t>
  </si>
  <si>
    <t xml:space="preserve"> 6:22:02 AM</t>
  </si>
  <si>
    <t xml:space="preserve"> 6:22:17 AM</t>
  </si>
  <si>
    <t xml:space="preserve"> 6:22:18 AM</t>
  </si>
  <si>
    <t xml:space="preserve"> 6:22:19 AM</t>
  </si>
  <si>
    <t xml:space="preserve"> 6:22:27 AM</t>
  </si>
  <si>
    <t xml:space="preserve"> 6:22:28 AM</t>
  </si>
  <si>
    <t xml:space="preserve"> 6:22:29 AM</t>
  </si>
  <si>
    <t xml:space="preserve"> 6:22:45 AM</t>
  </si>
  <si>
    <t xml:space="preserve"> 6:22:47 AM</t>
  </si>
  <si>
    <t xml:space="preserve"> 6:22:48 AM</t>
  </si>
  <si>
    <t xml:space="preserve"> 6:22:49 AM</t>
  </si>
  <si>
    <t xml:space="preserve"> 6:22:50 AM</t>
  </si>
  <si>
    <t xml:space="preserve"> 6:22:51 AM</t>
  </si>
  <si>
    <t xml:space="preserve"> 6:22:52 AM</t>
  </si>
  <si>
    <t xml:space="preserve"> 6:22:53 AM</t>
  </si>
  <si>
    <t xml:space="preserve"> 6:22:54 AM</t>
  </si>
  <si>
    <t xml:space="preserve"> 6:22:58 AM</t>
  </si>
  <si>
    <t xml:space="preserve"> 6:23:04 AM</t>
  </si>
  <si>
    <t xml:space="preserve"> 6:26:42 AM</t>
  </si>
  <si>
    <t xml:space="preserve"> 6:26:43 AM</t>
  </si>
  <si>
    <t xml:space="preserve"> 6:26:44 AM</t>
  </si>
  <si>
    <t xml:space="preserve"> 6:26:47 AM</t>
  </si>
  <si>
    <t xml:space="preserve"> 6:26:50 AM</t>
  </si>
  <si>
    <t xml:space="preserve"> 6:27:12 AM</t>
  </si>
  <si>
    <t xml:space="preserve"> 6:27:22 AM</t>
  </si>
  <si>
    <t xml:space="preserve"> 6:27:23 AM</t>
  </si>
  <si>
    <t xml:space="preserve"> 6:27:49 AM</t>
  </si>
  <si>
    <t xml:space="preserve"> 6:28:06 AM</t>
  </si>
  <si>
    <t xml:space="preserve"> 6:28:07 AM</t>
  </si>
  <si>
    <t xml:space="preserve"> 6:28:12 AM</t>
  </si>
  <si>
    <t xml:space="preserve"> 6:28:13 AM</t>
  </si>
  <si>
    <t xml:space="preserve"> 6:28:27 AM</t>
  </si>
  <si>
    <t xml:space="preserve"> 6:28:35 AM</t>
  </si>
  <si>
    <t xml:space="preserve"> 6:28:37 AM</t>
  </si>
  <si>
    <t xml:space="preserve"> 6:28:43 AM</t>
  </si>
  <si>
    <t xml:space="preserve"> 6:28:44 AM</t>
  </si>
  <si>
    <t xml:space="preserve"> 6:28:45 AM</t>
  </si>
  <si>
    <t xml:space="preserve"> 6:28:59 AM</t>
  </si>
  <si>
    <t xml:space="preserve"> 6:29:04 AM</t>
  </si>
  <si>
    <t xml:space="preserve"> 6:29:17 AM</t>
  </si>
  <si>
    <t xml:space="preserve"> 6:29:20 AM</t>
  </si>
  <si>
    <t xml:space="preserve"> 6:29:23 AM</t>
  </si>
  <si>
    <t xml:space="preserve"> 6:29:30 AM</t>
  </si>
  <si>
    <t xml:space="preserve"> 6:29:31 AM</t>
  </si>
  <si>
    <t xml:space="preserve"> 6:29:32 AM</t>
  </si>
  <si>
    <t xml:space="preserve"> 6:29:35 AM</t>
  </si>
  <si>
    <t xml:space="preserve"> 6:29:42 AM</t>
  </si>
  <si>
    <t xml:space="preserve"> 6:29:43 AM</t>
  </si>
  <si>
    <t xml:space="preserve"> 6:29:44 AM</t>
  </si>
  <si>
    <t xml:space="preserve"> 6:29:58 AM</t>
  </si>
  <si>
    <t xml:space="preserve"> 6:30:02 AM</t>
  </si>
  <si>
    <t xml:space="preserve"> 6:30:03 AM</t>
  </si>
  <si>
    <t xml:space="preserve"> 6:30:17 AM</t>
  </si>
  <si>
    <t xml:space="preserve"> 6:30:18 AM</t>
  </si>
  <si>
    <t xml:space="preserve"> 6:30:20 AM</t>
  </si>
  <si>
    <t xml:space="preserve"> 6:30:22 AM</t>
  </si>
  <si>
    <t xml:space="preserve"> 6:30:28 AM</t>
  </si>
  <si>
    <t xml:space="preserve"> 6:30:29 AM</t>
  </si>
  <si>
    <t xml:space="preserve"> 6:30:30 AM</t>
  </si>
  <si>
    <t xml:space="preserve"> 6:30:32 AM</t>
  </si>
  <si>
    <t xml:space="preserve"> 6:30:34 AM</t>
  </si>
  <si>
    <t xml:space="preserve"> 6:30:35 AM</t>
  </si>
  <si>
    <t xml:space="preserve"> 6:30:38 AM</t>
  </si>
  <si>
    <t xml:space="preserve"> 6:30:44 AM</t>
  </si>
  <si>
    <t xml:space="preserve"> 6:30:59 AM</t>
  </si>
  <si>
    <t xml:space="preserve"> 6:31:00 AM</t>
  </si>
  <si>
    <t xml:space="preserve"> 6:31:06 AM</t>
  </si>
  <si>
    <t xml:space="preserve"> 6:31:07 AM</t>
  </si>
  <si>
    <t xml:space="preserve"> 6:31:10 AM</t>
  </si>
  <si>
    <t xml:space="preserve"> 6:31:30 AM</t>
  </si>
  <si>
    <t xml:space="preserve"> 6:31:31 AM</t>
  </si>
  <si>
    <t xml:space="preserve"> 6:31:45 AM</t>
  </si>
  <si>
    <t xml:space="preserve"> 6:31:53 AM</t>
  </si>
  <si>
    <t xml:space="preserve"> 6:31:54 AM</t>
  </si>
  <si>
    <t xml:space="preserve"> 6:31:56 AM</t>
  </si>
  <si>
    <t xml:space="preserve"> 6:31:57 AM</t>
  </si>
  <si>
    <t xml:space="preserve"> 6:32:04 AM</t>
  </si>
  <si>
    <t xml:space="preserve"> 6:32:10 AM</t>
  </si>
  <si>
    <t xml:space="preserve"> 6:32:12 AM</t>
  </si>
  <si>
    <t xml:space="preserve"> 6:32:17 AM</t>
  </si>
  <si>
    <t xml:space="preserve"> 6:32:18 AM</t>
  </si>
  <si>
    <t xml:space="preserve"> 6:32:19 AM</t>
  </si>
  <si>
    <t xml:space="preserve"> 6:32:20 AM</t>
  </si>
  <si>
    <t xml:space="preserve"> 6:32:22 AM</t>
  </si>
  <si>
    <t xml:space="preserve"> 6:32:24 AM</t>
  </si>
  <si>
    <t xml:space="preserve"> 6:32:35 AM</t>
  </si>
  <si>
    <t xml:space="preserve"> 6:32:39 AM</t>
  </si>
  <si>
    <t xml:space="preserve"> 6:32:40 AM</t>
  </si>
  <si>
    <t xml:space="preserve"> 6:32:59 AM</t>
  </si>
  <si>
    <t xml:space="preserve"> 6:33:06 AM</t>
  </si>
  <si>
    <t xml:space="preserve"> 6:33:28 AM</t>
  </si>
  <si>
    <t xml:space="preserve"> 6:33:42 AM</t>
  </si>
  <si>
    <t xml:space="preserve"> 6:33:47 AM</t>
  </si>
  <si>
    <t xml:space="preserve"> 6:33:48 AM</t>
  </si>
  <si>
    <t xml:space="preserve"> 6:33:50 AM</t>
  </si>
  <si>
    <t xml:space="preserve"> 6:33:58 AM</t>
  </si>
  <si>
    <t xml:space="preserve"> 6:34:03 AM</t>
  </si>
  <si>
    <t xml:space="preserve"> 6:34:09 AM</t>
  </si>
  <si>
    <t xml:space="preserve"> 6:34:15 AM</t>
  </si>
  <si>
    <t xml:space="preserve"> 6:34:26 AM</t>
  </si>
  <si>
    <t xml:space="preserve"> 6:34:27 AM</t>
  </si>
  <si>
    <t xml:space="preserve"> 6:34:36 AM</t>
  </si>
  <si>
    <t xml:space="preserve"> 6:34:51 AM</t>
  </si>
  <si>
    <t xml:space="preserve"> 6:35:05 AM</t>
  </si>
  <si>
    <t xml:space="preserve"> 6:35:23 AM</t>
  </si>
  <si>
    <t xml:space="preserve"> 6:35:37 AM</t>
  </si>
  <si>
    <t xml:space="preserve"> 6:35:59 AM</t>
  </si>
  <si>
    <t xml:space="preserve"> 6:36:00 AM</t>
  </si>
  <si>
    <t xml:space="preserve"> 6:36:02 AM</t>
  </si>
  <si>
    <t xml:space="preserve"> 6:36:03 AM</t>
  </si>
  <si>
    <t xml:space="preserve"> 6:36:06 AM</t>
  </si>
  <si>
    <t xml:space="preserve"> 6:36:07 AM</t>
  </si>
  <si>
    <t xml:space="preserve"> 6:36:12 AM</t>
  </si>
  <si>
    <t xml:space="preserve"> 6:36:16 AM</t>
  </si>
  <si>
    <t xml:space="preserve"> 6:36:20 AM</t>
  </si>
  <si>
    <t xml:space="preserve"> 6:36:21 AM</t>
  </si>
  <si>
    <t xml:space="preserve"> 6:36:25 AM</t>
  </si>
  <si>
    <t xml:space="preserve"> 6:36:26 AM</t>
  </si>
  <si>
    <t xml:space="preserve"> 6:36:27 AM</t>
  </si>
  <si>
    <t xml:space="preserve"> 6:36:31 AM</t>
  </si>
  <si>
    <t xml:space="preserve"> 6:36:32 AM</t>
  </si>
  <si>
    <t xml:space="preserve"> 6:36:33 AM</t>
  </si>
  <si>
    <t xml:space="preserve"> 6:36:39 AM</t>
  </si>
  <si>
    <t xml:space="preserve"> 6:36:41 AM</t>
  </si>
  <si>
    <t xml:space="preserve"> 6:36:51 AM</t>
  </si>
  <si>
    <t xml:space="preserve"> 6:36:52 AM</t>
  </si>
  <si>
    <t xml:space="preserve"> 6:36:53 AM</t>
  </si>
  <si>
    <t xml:space="preserve"> 6:36:59 AM</t>
  </si>
  <si>
    <t xml:space="preserve"> 6:37:00 AM</t>
  </si>
  <si>
    <t xml:space="preserve"> 6:37:01 AM</t>
  </si>
  <si>
    <t xml:space="preserve"> 6:37:03 AM</t>
  </si>
  <si>
    <t xml:space="preserve"> 6:37:04 AM</t>
  </si>
  <si>
    <t xml:space="preserve"> 6:37:11 AM</t>
  </si>
  <si>
    <t xml:space="preserve"> 6:37:12 AM</t>
  </si>
  <si>
    <t xml:space="preserve"> 6:37:13 AM</t>
  </si>
  <si>
    <t xml:space="preserve"> 6:37:15 AM</t>
  </si>
  <si>
    <t xml:space="preserve"> 6:37:16 AM</t>
  </si>
  <si>
    <t xml:space="preserve"> 6:37:30 AM</t>
  </si>
  <si>
    <t xml:space="preserve"> 6:37:31 AM</t>
  </si>
  <si>
    <t xml:space="preserve"> 6:37:33 AM</t>
  </si>
  <si>
    <t xml:space="preserve"> 6:37:40 AM</t>
  </si>
  <si>
    <t xml:space="preserve"> 6:37:44 AM</t>
  </si>
  <si>
    <t xml:space="preserve"> 6:37:45 AM</t>
  </si>
  <si>
    <t xml:space="preserve"> 6:37:47 AM</t>
  </si>
  <si>
    <t xml:space="preserve"> 6:37:48 AM</t>
  </si>
  <si>
    <t xml:space="preserve"> 6:37:49 AM</t>
  </si>
  <si>
    <t xml:space="preserve"> 6:37:58 AM</t>
  </si>
  <si>
    <t xml:space="preserve"> 6:38:10 AM</t>
  </si>
  <si>
    <t xml:space="preserve"> 6:38:11 AM</t>
  </si>
  <si>
    <t xml:space="preserve"> 6:38:13 AM</t>
  </si>
  <si>
    <t xml:space="preserve"> 6:38:14 AM</t>
  </si>
  <si>
    <t xml:space="preserve"> 6:38:17 AM</t>
  </si>
  <si>
    <t xml:space="preserve"> 6:38:23 AM</t>
  </si>
  <si>
    <t xml:space="preserve"> 6:38:24 AM</t>
  </si>
  <si>
    <t xml:space="preserve"> 6:38:31 AM</t>
  </si>
  <si>
    <t xml:space="preserve"> 6:38:34 AM</t>
  </si>
  <si>
    <t xml:space="preserve"> 6:38:45 AM</t>
  </si>
  <si>
    <t xml:space="preserve"> 6:38:53 AM</t>
  </si>
  <si>
    <t xml:space="preserve"> 6:38:54 AM</t>
  </si>
  <si>
    <t xml:space="preserve"> 6:38:55 AM</t>
  </si>
  <si>
    <t xml:space="preserve"> 6:38:57 AM</t>
  </si>
  <si>
    <t xml:space="preserve"> 6:38:59 AM</t>
  </si>
  <si>
    <t xml:space="preserve"> 6:39:00 AM</t>
  </si>
  <si>
    <t xml:space="preserve"> 6:39:16 AM</t>
  </si>
  <si>
    <t xml:space="preserve"> 6:39:21 AM</t>
  </si>
  <si>
    <t xml:space="preserve"> 6:39:33 AM</t>
  </si>
  <si>
    <t xml:space="preserve"> 6:39:34 AM</t>
  </si>
  <si>
    <t xml:space="preserve"> 6:39:36 AM</t>
  </si>
  <si>
    <t xml:space="preserve"> 6:39:38 AM</t>
  </si>
  <si>
    <t xml:space="preserve"> 6:39:43 AM</t>
  </si>
  <si>
    <t xml:space="preserve"> 6:39:47 AM</t>
  </si>
  <si>
    <t xml:space="preserve"> 6:39:48 AM</t>
  </si>
  <si>
    <t xml:space="preserve"> 6:39:49 AM</t>
  </si>
  <si>
    <t xml:space="preserve"> 6:39:57 AM</t>
  </si>
  <si>
    <t xml:space="preserve"> 6:39:58 AM</t>
  </si>
  <si>
    <t xml:space="preserve"> 6:40:05 AM</t>
  </si>
  <si>
    <t xml:space="preserve"> 6:40:06 AM</t>
  </si>
  <si>
    <t xml:space="preserve"> 6:40:07 AM</t>
  </si>
  <si>
    <t xml:space="preserve"> 6:40:09 AM</t>
  </si>
  <si>
    <t xml:space="preserve"> 6:40:11 AM</t>
  </si>
  <si>
    <t xml:space="preserve"> 6:40:12 AM</t>
  </si>
  <si>
    <t xml:space="preserve"> 6:40:17 AM</t>
  </si>
  <si>
    <t xml:space="preserve"> 6:40:21 AM</t>
  </si>
  <si>
    <t xml:space="preserve"> 6:40:33 AM</t>
  </si>
  <si>
    <t xml:space="preserve"> 6:40:34 AM</t>
  </si>
  <si>
    <t xml:space="preserve"> 6:40:35 AM</t>
  </si>
  <si>
    <t xml:space="preserve"> 6:40:36 AM</t>
  </si>
  <si>
    <t xml:space="preserve"> 6:40:37 AM</t>
  </si>
  <si>
    <t xml:space="preserve"> 6:40:38 AM</t>
  </si>
  <si>
    <t xml:space="preserve"> 6:40:39 AM</t>
  </si>
  <si>
    <t xml:space="preserve"> 6:40:40 AM</t>
  </si>
  <si>
    <t xml:space="preserve"> 6:40:44 AM</t>
  </si>
  <si>
    <t xml:space="preserve"> 6:40:45 AM</t>
  </si>
  <si>
    <t xml:space="preserve"> 6:40:46 AM</t>
  </si>
  <si>
    <t xml:space="preserve"> 6:40:47 AM</t>
  </si>
  <si>
    <t xml:space="preserve"> 6:40:58 AM</t>
  </si>
  <si>
    <t xml:space="preserve"> 6:40:59 AM</t>
  </si>
  <si>
    <t xml:space="preserve"> 6:41:01 AM</t>
  </si>
  <si>
    <t xml:space="preserve"> 6:41:02 AM</t>
  </si>
  <si>
    <t xml:space="preserve"> 6:41:07 AM</t>
  </si>
  <si>
    <t xml:space="preserve"> 6:41:09 AM</t>
  </si>
  <si>
    <t xml:space="preserve"> 6:41:12 AM</t>
  </si>
  <si>
    <t xml:space="preserve"> 6:41:13 AM</t>
  </si>
  <si>
    <t xml:space="preserve"> 6:41:15 AM</t>
  </si>
  <si>
    <t xml:space="preserve"> 6:41:18 AM</t>
  </si>
  <si>
    <t xml:space="preserve"> 6:41:23 AM</t>
  </si>
  <si>
    <t xml:space="preserve"> 6:41:31 AM</t>
  </si>
  <si>
    <t xml:space="preserve"> 6:41:32 AM</t>
  </si>
  <si>
    <t xml:space="preserve"> 6:41:35 AM</t>
  </si>
  <si>
    <t xml:space="preserve"> 6:41:36 AM</t>
  </si>
  <si>
    <t xml:space="preserve"> 6:41:37 AM</t>
  </si>
  <si>
    <t xml:space="preserve"> 6:41:39 AM</t>
  </si>
  <si>
    <t xml:space="preserve"> 6:41:47 AM</t>
  </si>
  <si>
    <t xml:space="preserve"> 6:41:49 AM</t>
  </si>
  <si>
    <t xml:space="preserve"> 6:42:09 AM</t>
  </si>
  <si>
    <t xml:space="preserve"> 6:42:10 AM</t>
  </si>
  <si>
    <t xml:space="preserve"> 6:42:12 AM</t>
  </si>
  <si>
    <t xml:space="preserve"> 6:42:23 AM</t>
  </si>
  <si>
    <t xml:space="preserve"> 6:42:27 AM</t>
  </si>
  <si>
    <t xml:space="preserve"> 6:42:28 AM</t>
  </si>
  <si>
    <t xml:space="preserve"> 6:42:30 AM</t>
  </si>
  <si>
    <t xml:space="preserve"> 6:42:40 AM</t>
  </si>
  <si>
    <t xml:space="preserve"> 6:42:41 AM</t>
  </si>
  <si>
    <t xml:space="preserve"> 6:42:51 AM</t>
  </si>
  <si>
    <t xml:space="preserve"> 6:42:54 AM</t>
  </si>
  <si>
    <t xml:space="preserve"> 6:42:56 AM</t>
  </si>
  <si>
    <t xml:space="preserve"> 6:43:18 AM</t>
  </si>
  <si>
    <t xml:space="preserve"> 6:43:19 AM</t>
  </si>
  <si>
    <t xml:space="preserve"> 6:43:21 AM</t>
  </si>
  <si>
    <t xml:space="preserve"> 6:43:22 AM</t>
  </si>
  <si>
    <t xml:space="preserve"> 6:43:23 AM</t>
  </si>
  <si>
    <t xml:space="preserve"> 6:43:34 AM</t>
  </si>
  <si>
    <t xml:space="preserve"> 6:43:36 AM</t>
  </si>
  <si>
    <t xml:space="preserve"> 6:43:47 AM</t>
  </si>
  <si>
    <t xml:space="preserve"> 6:43:50 AM</t>
  </si>
  <si>
    <t xml:space="preserve"> 6:43:51 AM</t>
  </si>
  <si>
    <t xml:space="preserve"> 6:43:53 AM</t>
  </si>
  <si>
    <t xml:space="preserve"> 6:43:54 AM</t>
  </si>
  <si>
    <t xml:space="preserve"> 6:43:55 AM</t>
  </si>
  <si>
    <t xml:space="preserve"> 6:43:56 AM</t>
  </si>
  <si>
    <t xml:space="preserve"> 6:43:57 AM</t>
  </si>
  <si>
    <t xml:space="preserve"> 6:43:58 AM</t>
  </si>
  <si>
    <t xml:space="preserve"> 6:44:00 AM</t>
  </si>
  <si>
    <t xml:space="preserve"> 6:44:01 AM</t>
  </si>
  <si>
    <t xml:space="preserve"> 6:44:06 AM</t>
  </si>
  <si>
    <t xml:space="preserve"> 6:44:13 AM</t>
  </si>
  <si>
    <t xml:space="preserve"> 6:44:14 AM</t>
  </si>
  <si>
    <t xml:space="preserve"> 6:44:15 AM</t>
  </si>
  <si>
    <t xml:space="preserve"> 6:44:21 AM</t>
  </si>
  <si>
    <t xml:space="preserve"> 6:44:23 AM</t>
  </si>
  <si>
    <t xml:space="preserve"> 6:44:24 AM</t>
  </si>
  <si>
    <t xml:space="preserve"> 6:44:25 AM</t>
  </si>
  <si>
    <t xml:space="preserve"> 6:44:28 AM</t>
  </si>
  <si>
    <t xml:space="preserve"> 6:44:32 AM</t>
  </si>
  <si>
    <t xml:space="preserve"> 6:44:33 AM</t>
  </si>
  <si>
    <t xml:space="preserve"> 6:44:37 AM</t>
  </si>
  <si>
    <t xml:space="preserve"> 6:44:38 AM</t>
  </si>
  <si>
    <t xml:space="preserve"> 6:45:03 AM</t>
  </si>
  <si>
    <t xml:space="preserve"> 6:45:04 AM</t>
  </si>
  <si>
    <t xml:space="preserve"> 6:45:05 AM</t>
  </si>
  <si>
    <t xml:space="preserve"> 6:45:07 AM</t>
  </si>
  <si>
    <t xml:space="preserve"> 6:45:08 AM</t>
  </si>
  <si>
    <t xml:space="preserve"> 6:45:09 AM</t>
  </si>
  <si>
    <t xml:space="preserve"> 6:45:16 AM</t>
  </si>
  <si>
    <t xml:space="preserve"> 6:45:17 AM</t>
  </si>
  <si>
    <t xml:space="preserve"> 6:45:20 AM</t>
  </si>
  <si>
    <t xml:space="preserve"> 6:45:29 AM</t>
  </si>
  <si>
    <t xml:space="preserve"> 6:45:31 AM</t>
  </si>
  <si>
    <t xml:space="preserve"> 6:45:32 AM</t>
  </si>
  <si>
    <t xml:space="preserve"> 6:45:33 AM</t>
  </si>
  <si>
    <t xml:space="preserve"> 6:45:34 AM</t>
  </si>
  <si>
    <t xml:space="preserve"> 6:45:38 AM</t>
  </si>
  <si>
    <t xml:space="preserve"> 6:45:41 AM</t>
  </si>
  <si>
    <t xml:space="preserve"> 6:45:42 AM</t>
  </si>
  <si>
    <t xml:space="preserve"> 6:45:45 AM</t>
  </si>
  <si>
    <t xml:space="preserve"> 6:45:46 AM</t>
  </si>
  <si>
    <t xml:space="preserve"> 6:46:02 AM</t>
  </si>
  <si>
    <t xml:space="preserve"> 6:46:03 AM</t>
  </si>
  <si>
    <t xml:space="preserve"> 6:46:09 AM</t>
  </si>
  <si>
    <t xml:space="preserve"> 6:46:10 AM</t>
  </si>
  <si>
    <t xml:space="preserve"> 6:46:13 AM</t>
  </si>
  <si>
    <t xml:space="preserve"> 6:46:15 AM</t>
  </si>
  <si>
    <t xml:space="preserve"> 6:46:17 AM</t>
  </si>
  <si>
    <t xml:space="preserve"> 6:46:18 AM</t>
  </si>
  <si>
    <t xml:space="preserve"> 6:46:19 AM</t>
  </si>
  <si>
    <t xml:space="preserve"> 6:46:21 AM</t>
  </si>
  <si>
    <t xml:space="preserve"> 6:46:22 AM</t>
  </si>
  <si>
    <t xml:space="preserve"> 6:46:23 AM</t>
  </si>
  <si>
    <t xml:space="preserve"> 6:46:24 AM</t>
  </si>
  <si>
    <t xml:space="preserve"> 6:46:25 AM</t>
  </si>
  <si>
    <t xml:space="preserve"> 6:46:29 AM</t>
  </si>
  <si>
    <t xml:space="preserve"> 6:46:34 AM</t>
  </si>
  <si>
    <t xml:space="preserve"> 6:46:35 AM</t>
  </si>
  <si>
    <t xml:space="preserve"> 6:46:40 AM</t>
  </si>
  <si>
    <t xml:space="preserve"> 6:46:43 AM</t>
  </si>
  <si>
    <t xml:space="preserve"> 6:46:44 AM</t>
  </si>
  <si>
    <t xml:space="preserve"> 6:47:09 AM</t>
  </si>
  <si>
    <t xml:space="preserve"> 6:47:15 AM</t>
  </si>
  <si>
    <t xml:space="preserve"> 6:47:16 AM</t>
  </si>
  <si>
    <t xml:space="preserve"> 6:47:17 AM</t>
  </si>
  <si>
    <t xml:space="preserve"> 6:47:18 AM</t>
  </si>
  <si>
    <t xml:space="preserve"> 6:47:22 AM</t>
  </si>
  <si>
    <t xml:space="preserve"> 6:47:29 AM</t>
  </si>
  <si>
    <t xml:space="preserve"> 6:47:42 AM</t>
  </si>
  <si>
    <t xml:space="preserve"> 6:47:45 AM</t>
  </si>
  <si>
    <t xml:space="preserve"> 6:47:46 AM</t>
  </si>
  <si>
    <t xml:space="preserve"> 6:47:53 AM</t>
  </si>
  <si>
    <t xml:space="preserve"> 6:47:55 AM</t>
  </si>
  <si>
    <t xml:space="preserve"> 6:47:57 AM</t>
  </si>
  <si>
    <t xml:space="preserve"> 6:47:59 AM</t>
  </si>
  <si>
    <t xml:space="preserve"> 6:48:02 AM</t>
  </si>
  <si>
    <t xml:space="preserve"> 6:48:09 AM</t>
  </si>
  <si>
    <t xml:space="preserve"> 6:48:11 AM</t>
  </si>
  <si>
    <t xml:space="preserve"> 6:48:16 AM</t>
  </si>
  <si>
    <t xml:space="preserve"> 6:48:21 AM</t>
  </si>
  <si>
    <t xml:space="preserve"> 6:48:28 AM</t>
  </si>
  <si>
    <t xml:space="preserve"> 6:48:29 AM</t>
  </si>
  <si>
    <t xml:space="preserve"> 6:48:31 AM</t>
  </si>
  <si>
    <t xml:space="preserve"> 6:48:32 AM</t>
  </si>
  <si>
    <t xml:space="preserve"> 6:48:35 AM</t>
  </si>
  <si>
    <t xml:space="preserve"> 6:48:36 AM</t>
  </si>
  <si>
    <t xml:space="preserve"> 6:48:38 AM</t>
  </si>
  <si>
    <t xml:space="preserve"> 6:48:39 AM</t>
  </si>
  <si>
    <t xml:space="preserve"> 6:48:41 AM</t>
  </si>
  <si>
    <t xml:space="preserve"> 6:48:46 AM</t>
  </si>
  <si>
    <t xml:space="preserve"> 6:48:48 AM</t>
  </si>
  <si>
    <t xml:space="preserve"> 6:48:49 AM</t>
  </si>
  <si>
    <t xml:space="preserve"> 6:48:50 AM</t>
  </si>
  <si>
    <t xml:space="preserve"> 6:48:51 AM</t>
  </si>
  <si>
    <t xml:space="preserve"> 6:49:02 AM</t>
  </si>
  <si>
    <t xml:space="preserve"> 6:49:07 AM</t>
  </si>
  <si>
    <t xml:space="preserve"> 6:49:10 AM</t>
  </si>
  <si>
    <t xml:space="preserve"> 6:49:12 AM</t>
  </si>
  <si>
    <t xml:space="preserve"> 6:49:13 AM</t>
  </si>
  <si>
    <t xml:space="preserve"> 6:49:14 AM</t>
  </si>
  <si>
    <t xml:space="preserve"> 6:49:18 AM</t>
  </si>
  <si>
    <t xml:space="preserve"> 6:49:19 AM</t>
  </si>
  <si>
    <t xml:space="preserve"> 6:49:20 AM</t>
  </si>
  <si>
    <t xml:space="preserve"> 6:49:21 AM</t>
  </si>
  <si>
    <t xml:space="preserve"> 6:49:23 AM</t>
  </si>
  <si>
    <t xml:space="preserve"> 6:49:28 AM</t>
  </si>
  <si>
    <t xml:space="preserve"> 6:49:33 AM</t>
  </si>
  <si>
    <t xml:space="preserve"> 6:49:34 AM</t>
  </si>
  <si>
    <t xml:space="preserve"> 6:49:35 AM</t>
  </si>
  <si>
    <t xml:space="preserve"> 6:49:36 AM</t>
  </si>
  <si>
    <t xml:space="preserve"> 6:49:37 AM</t>
  </si>
  <si>
    <t xml:space="preserve"> 6:49:38 AM</t>
  </si>
  <si>
    <t xml:space="preserve"> 6:49:39 AM</t>
  </si>
  <si>
    <t xml:space="preserve"> 6:49:40 AM</t>
  </si>
  <si>
    <t xml:space="preserve"> 6:49:48 AM</t>
  </si>
  <si>
    <t xml:space="preserve"> 6:49:49 AM</t>
  </si>
  <si>
    <t xml:space="preserve"> 6:49:54 AM</t>
  </si>
  <si>
    <t xml:space="preserve"> 6:50:06 AM</t>
  </si>
  <si>
    <t xml:space="preserve"> 6:50:08 AM</t>
  </si>
  <si>
    <t xml:space="preserve"> 6:50:10 AM</t>
  </si>
  <si>
    <t xml:space="preserve"> 6:50:11 AM</t>
  </si>
  <si>
    <t xml:space="preserve"> 6:50:12 AM</t>
  </si>
  <si>
    <t xml:space="preserve"> 6:50:13 AM</t>
  </si>
  <si>
    <t xml:space="preserve"> 6:50:18 AM</t>
  </si>
  <si>
    <t xml:space="preserve"> 6:50:19 AM</t>
  </si>
  <si>
    <t xml:space="preserve"> 6:50:23 AM</t>
  </si>
  <si>
    <t xml:space="preserve"> 6:50:24 AM</t>
  </si>
  <si>
    <t xml:space="preserve"> 6:50:37 AM</t>
  </si>
  <si>
    <t xml:space="preserve"> 6:50:40 AM</t>
  </si>
  <si>
    <t xml:space="preserve"> 6:50:45 AM</t>
  </si>
  <si>
    <t xml:space="preserve"> 6:50:47 AM</t>
  </si>
  <si>
    <t xml:space="preserve"> 6:50:48 AM</t>
  </si>
  <si>
    <t xml:space="preserve"> 6:50:49 AM</t>
  </si>
  <si>
    <t xml:space="preserve"> 6:50:56 AM</t>
  </si>
  <si>
    <t xml:space="preserve"> 6:51:04 AM</t>
  </si>
  <si>
    <t xml:space="preserve"> 6:51:16 AM</t>
  </si>
  <si>
    <t xml:space="preserve"> 6:51:19 AM</t>
  </si>
  <si>
    <t xml:space="preserve"> 6:51:29 AM</t>
  </si>
  <si>
    <t xml:space="preserve"> 6:51:39 AM</t>
  </si>
  <si>
    <t xml:space="preserve"> 6:51:45 AM</t>
  </si>
  <si>
    <t xml:space="preserve"> 6:51:46 AM</t>
  </si>
  <si>
    <t xml:space="preserve"> 6:51:49 AM</t>
  </si>
  <si>
    <t xml:space="preserve"> 6:51:51 AM</t>
  </si>
  <si>
    <t xml:space="preserve"> 6:51:52 AM</t>
  </si>
  <si>
    <t xml:space="preserve"> 6:51:54 AM</t>
  </si>
  <si>
    <t xml:space="preserve"> 6:51:55 AM</t>
  </si>
  <si>
    <t xml:space="preserve"> 6:51:58 AM</t>
  </si>
  <si>
    <t xml:space="preserve"> 6:51:59 AM</t>
  </si>
  <si>
    <t xml:space="preserve"> 6:52:06 AM</t>
  </si>
  <si>
    <t xml:space="preserve"> 6:52:08 AM</t>
  </si>
  <si>
    <t xml:space="preserve"> 6:52:15 AM</t>
  </si>
  <si>
    <t xml:space="preserve"> 6:52:16 AM</t>
  </si>
  <si>
    <t xml:space="preserve"> 6:52:19 AM</t>
  </si>
  <si>
    <t xml:space="preserve"> 6:52:21 AM</t>
  </si>
  <si>
    <t xml:space="preserve"> 6:52:23 AM</t>
  </si>
  <si>
    <t xml:space="preserve"> 6:52:24 AM</t>
  </si>
  <si>
    <t xml:space="preserve"> 6:52:25 AM</t>
  </si>
  <si>
    <t xml:space="preserve"> 6:52:31 AM</t>
  </si>
  <si>
    <t xml:space="preserve"> 6:52:34 AM</t>
  </si>
  <si>
    <t xml:space="preserve"> 6:52:36 AM</t>
  </si>
  <si>
    <t xml:space="preserve"> 6:52:43 AM</t>
  </si>
  <si>
    <t xml:space="preserve"> 6:52:53 AM</t>
  </si>
  <si>
    <t xml:space="preserve"> 6:52:54 AM</t>
  </si>
  <si>
    <t xml:space="preserve"> 6:52:55 AM</t>
  </si>
  <si>
    <t xml:space="preserve"> 6:52:56 AM</t>
  </si>
  <si>
    <t xml:space="preserve"> 6:52:57 AM</t>
  </si>
  <si>
    <t xml:space="preserve"> 6:52:58 AM</t>
  </si>
  <si>
    <t xml:space="preserve"> 6:52:59 AM</t>
  </si>
  <si>
    <t xml:space="preserve"> 6:53:01 AM</t>
  </si>
  <si>
    <t xml:space="preserve"> 6:53:05 AM</t>
  </si>
  <si>
    <t xml:space="preserve"> 6:53:07 AM</t>
  </si>
  <si>
    <t xml:space="preserve"> 6:53:08 AM</t>
  </si>
  <si>
    <t xml:space="preserve"> 6:53:10 AM</t>
  </si>
  <si>
    <t xml:space="preserve"> 6:53:14 AM</t>
  </si>
  <si>
    <t xml:space="preserve"> 6:53:49 AM</t>
  </si>
  <si>
    <t xml:space="preserve"> 6:53:50 AM</t>
  </si>
  <si>
    <t xml:space="preserve"> 6:53:51 AM</t>
  </si>
  <si>
    <t xml:space="preserve"> 6:53:57 AM</t>
  </si>
  <si>
    <t xml:space="preserve"> 6:53:59 AM</t>
  </si>
  <si>
    <t xml:space="preserve"> 6:54:02 AM</t>
  </si>
  <si>
    <t xml:space="preserve"> 6:54:03 AM</t>
  </si>
  <si>
    <t xml:space="preserve"> 6:54:08 AM</t>
  </si>
  <si>
    <t xml:space="preserve"> 6:54:09 AM</t>
  </si>
  <si>
    <t xml:space="preserve"> 6:54:13 AM</t>
  </si>
  <si>
    <t xml:space="preserve"> 6:54:14 AM</t>
  </si>
  <si>
    <t xml:space="preserve"> 6:54:20 AM</t>
  </si>
  <si>
    <t xml:space="preserve"> 6:54:22 AM</t>
  </si>
  <si>
    <t xml:space="preserve"> 6:54:23 AM</t>
  </si>
  <si>
    <t xml:space="preserve"> 6:54:24 AM</t>
  </si>
  <si>
    <t xml:space="preserve"> 6:54:31 AM</t>
  </si>
  <si>
    <t xml:space="preserve"> 6:54:32 AM</t>
  </si>
  <si>
    <t xml:space="preserve"> 6:54:39 AM</t>
  </si>
  <si>
    <t xml:space="preserve"> 6:54:49 AM</t>
  </si>
  <si>
    <t xml:space="preserve"> 6:54:50 AM</t>
  </si>
  <si>
    <t xml:space="preserve"> 6:54:51 AM</t>
  </si>
  <si>
    <t xml:space="preserve"> 6:54:52 AM</t>
  </si>
  <si>
    <t xml:space="preserve"> 6:55:05 AM</t>
  </si>
  <si>
    <t xml:space="preserve"> 6:55:06 AM</t>
  </si>
  <si>
    <t xml:space="preserve"> 6:55:19 AM</t>
  </si>
  <si>
    <t xml:space="preserve"> 6:55:35 AM</t>
  </si>
  <si>
    <t xml:space="preserve"> 6:55:38 AM</t>
  </si>
  <si>
    <t xml:space="preserve"> 6:55:39 AM</t>
  </si>
  <si>
    <t xml:space="preserve"> 6:55:53 AM</t>
  </si>
  <si>
    <t xml:space="preserve"> 6:56:01 AM</t>
  </si>
  <si>
    <t xml:space="preserve"> 6:56:02 AM</t>
  </si>
  <si>
    <t xml:space="preserve"> 6:56:03 AM</t>
  </si>
  <si>
    <t xml:space="preserve"> 6:56:04 AM</t>
  </si>
  <si>
    <t xml:space="preserve"> 6:56:06 AM</t>
  </si>
  <si>
    <t xml:space="preserve"> 6:56:07 AM</t>
  </si>
  <si>
    <t xml:space="preserve"> 6:56:13 AM</t>
  </si>
  <si>
    <t xml:space="preserve"> 6:56:16 AM</t>
  </si>
  <si>
    <t xml:space="preserve"> 6:56:17 AM</t>
  </si>
  <si>
    <t xml:space="preserve"> 6:56:18 AM</t>
  </si>
  <si>
    <t xml:space="preserve"> 6:56:19 AM</t>
  </si>
  <si>
    <t xml:space="preserve"> 6:56:24 AM</t>
  </si>
  <si>
    <t xml:space="preserve"> 6:56:25 AM</t>
  </si>
  <si>
    <t xml:space="preserve"> 6:56:27 AM</t>
  </si>
  <si>
    <t xml:space="preserve"> 6:56:46 AM</t>
  </si>
  <si>
    <t xml:space="preserve"> 6:57:06 AM</t>
  </si>
  <si>
    <t xml:space="preserve"> 6:57:07 AM</t>
  </si>
  <si>
    <t xml:space="preserve"> 6:57:20 AM</t>
  </si>
  <si>
    <t xml:space="preserve"> 6:57:26 AM</t>
  </si>
  <si>
    <t xml:space="preserve"> 6:57:35 AM</t>
  </si>
  <si>
    <t xml:space="preserve"> 6:57:42 AM</t>
  </si>
  <si>
    <t xml:space="preserve"> 6:57:55 AM</t>
  </si>
  <si>
    <t xml:space="preserve"> 6:57:59 AM</t>
  </si>
  <si>
    <t xml:space="preserve"> 6:58:06 AM</t>
  </si>
  <si>
    <t xml:space="preserve"> 6:58:17 AM</t>
  </si>
  <si>
    <t xml:space="preserve"> 6:58:20 AM</t>
  </si>
  <si>
    <t xml:space="preserve"> 6:58:22 AM</t>
  </si>
  <si>
    <t xml:space="preserve"> 6:58:42 AM</t>
  </si>
  <si>
    <t xml:space="preserve"> 6:58:44 AM</t>
  </si>
  <si>
    <t xml:space="preserve"> 6:58:45 AM</t>
  </si>
  <si>
    <t xml:space="preserve"> 6:58:46 AM</t>
  </si>
  <si>
    <t xml:space="preserve"> 6:58:57 AM</t>
  </si>
  <si>
    <t xml:space="preserve"> 6:58:58 AM</t>
  </si>
  <si>
    <t xml:space="preserve"> 6:59:10 AM</t>
  </si>
  <si>
    <t xml:space="preserve"> 6:59:12 AM</t>
  </si>
  <si>
    <t xml:space="preserve"> 6:59:14 AM</t>
  </si>
  <si>
    <t xml:space="preserve"> 6:59:23 AM</t>
  </si>
  <si>
    <t xml:space="preserve"> 6:59:24 AM</t>
  </si>
  <si>
    <t xml:space="preserve"> 7:00:15 AM</t>
  </si>
  <si>
    <t xml:space="preserve"> 7:00:16 AM</t>
  </si>
  <si>
    <t xml:space="preserve"> 7:00:31 AM</t>
  </si>
  <si>
    <t xml:space="preserve"> 7:00:37 AM</t>
  </si>
  <si>
    <t xml:space="preserve"> 7:01:13 AM</t>
  </si>
  <si>
    <t xml:space="preserve"> 7:48:02 AM</t>
  </si>
  <si>
    <t xml:space="preserve"> 8:13:57 AM</t>
  </si>
  <si>
    <t xml:space="preserve"> 8:45:09 AM</t>
  </si>
  <si>
    <t xml:space="preserve"> 1:09:11 PM</t>
  </si>
  <si>
    <t xml:space="preserve"> 1:09:24 PM</t>
  </si>
  <si>
    <t xml:space="preserve"> 1:09:36 PM</t>
  </si>
  <si>
    <t xml:space="preserve"> 1:10:41 PM</t>
  </si>
  <si>
    <t xml:space="preserve"> 1:12:05 PM</t>
  </si>
  <si>
    <t xml:space="preserve"> 1:50:36 PM</t>
  </si>
  <si>
    <t xml:space="preserve"> 1:52:37 PM</t>
  </si>
  <si>
    <t xml:space="preserve"> 3:07:05 PM</t>
  </si>
  <si>
    <t xml:space="preserve"> 3:07:06 PM</t>
  </si>
  <si>
    <t xml:space="preserve"> 3:07:07 PM</t>
  </si>
  <si>
    <t xml:space="preserve"> 3:07:08 PM</t>
  </si>
  <si>
    <t xml:space="preserve"> 3:07:09 PM</t>
  </si>
  <si>
    <t xml:space="preserve"> 3:07:10 PM</t>
  </si>
  <si>
    <t xml:space="preserve"> 3:07:11 PM</t>
  </si>
  <si>
    <t xml:space="preserve"> 3:07:13 PM</t>
  </si>
  <si>
    <t xml:space="preserve"> 3:07:15 PM</t>
  </si>
  <si>
    <t xml:space="preserve"> 3:07:16 PM</t>
  </si>
  <si>
    <t xml:space="preserve"> 3:07:18 PM</t>
  </si>
  <si>
    <t xml:space="preserve"> 3:07:20 PM</t>
  </si>
  <si>
    <t xml:space="preserve"> 3:07:21 PM</t>
  </si>
  <si>
    <t xml:space="preserve"> 3:07:22 PM</t>
  </si>
  <si>
    <t xml:space="preserve"> 3:07:23 PM</t>
  </si>
  <si>
    <t xml:space="preserve"> 3:07:24 PM</t>
  </si>
  <si>
    <t xml:space="preserve"> 3:07:25 PM</t>
  </si>
  <si>
    <t xml:space="preserve"> 3:07:26 PM</t>
  </si>
  <si>
    <t xml:space="preserve"> 3:07:27 PM</t>
  </si>
  <si>
    <t xml:space="preserve"> 3:07:28 PM</t>
  </si>
  <si>
    <t xml:space="preserve"> 3:08:28 PM</t>
  </si>
  <si>
    <t xml:space="preserve"> 3:09:10 PM</t>
  </si>
  <si>
    <t xml:space="preserve"> 3:09:11 PM</t>
  </si>
  <si>
    <t xml:space="preserve"> 3:09:12 PM</t>
  </si>
  <si>
    <t xml:space="preserve"> 3:09:13 PM</t>
  </si>
  <si>
    <t xml:space="preserve"> 3:09:14 PM</t>
  </si>
  <si>
    <t xml:space="preserve"> 3:09:15 PM</t>
  </si>
  <si>
    <t xml:space="preserve"> 3:09:16 PM</t>
  </si>
  <si>
    <t xml:space="preserve"> 3:09:17 PM</t>
  </si>
  <si>
    <t xml:space="preserve"> 3:09:18 PM</t>
  </si>
  <si>
    <t xml:space="preserve"> 3:09:19 PM</t>
  </si>
  <si>
    <t xml:space="preserve"> 3:09:22 PM</t>
  </si>
  <si>
    <t xml:space="preserve"> 3:09:23 PM</t>
  </si>
  <si>
    <t xml:space="preserve"> 3:09:24 PM</t>
  </si>
  <si>
    <t xml:space="preserve"> 3:09:25 PM</t>
  </si>
  <si>
    <t xml:space="preserve"> 3:09:30 PM</t>
  </si>
  <si>
    <t xml:space="preserve"> 3:10:54 PM</t>
  </si>
  <si>
    <t xml:space="preserve"> 3:10:55 PM</t>
  </si>
  <si>
    <t xml:space="preserve"> 3:10:56 PM</t>
  </si>
  <si>
    <t xml:space="preserve"> 3:10:57 PM</t>
  </si>
  <si>
    <t xml:space="preserve"> 3:10:59 PM</t>
  </si>
  <si>
    <t xml:space="preserve"> 3:52:04 PM</t>
  </si>
  <si>
    <t xml:space="preserve"> 3:52:05 PM</t>
  </si>
  <si>
    <t xml:space="preserve"> 3:56:51 PM</t>
  </si>
  <si>
    <t xml:space="preserve"> 3:56:54 PM</t>
  </si>
  <si>
    <t>CAO NGỌC KIM NGÂN</t>
  </si>
  <si>
    <t>07-09-2011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</si>
</sst>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[$-F400]h:mm:ss\ AM/PM"/>
    <numFmt numFmtId="165" formatCode="h&quot;:&quot;mm&quot;:&quot;ss"/>
    <numFmt numFmtId="166" formatCode="[$-101042A]d\ mmmm\ yyyy;@"/>
    <numFmt numFmtId="167" formatCode="[$-1010000]d/m/yyyy;@"/>
    <numFmt numFmtId="169" formatCode="[$-100042A]h:mm:ss\ AM/PM;@"/>
    <numFmt numFmtId="170" formatCode="h:mm:ss;@"/>
    <numFmt numFmtId="172" formatCode="0;[Red]0"/>
    <numFmt numFmtId="174" formatCode="[$-409]h:mm:ss\ AM/PM;@"/>
  </numFmts>
  <fonts count="69">
    <font>
      <sz val="10"/>
      <color rgb="FF000000"/>
      <name val="Arial"/>
      <scheme val="minor"/>
    </font>
    <font>
      <sz val="12"/>
      <color theme="1"/>
      <name val="Times New Roman"/>
      <family val="1"/>
      <charset val="163"/>
    </font>
    <font>
      <sz val="10"/>
      <color theme="1"/>
      <name val="Arial"/>
      <family val="2"/>
      <charset val="163"/>
    </font>
    <font>
      <sz val="10"/>
      <color rgb="FF000000"/>
      <name val="Arial"/>
      <family val="2"/>
      <charset val="163"/>
    </font>
    <font>
      <sz val="12"/>
      <color rgb="FF000000"/>
      <name val="Cambria"/>
      <family val="1"/>
      <charset val="163"/>
    </font>
    <font>
      <sz val="14"/>
      <color theme="1"/>
      <name val="Cambria"/>
      <family val="1"/>
      <charset val="163"/>
    </font>
    <font>
      <sz val="14"/>
      <color rgb="FF000000"/>
      <name val="Cambria"/>
      <family val="1"/>
      <charset val="163"/>
    </font>
    <font>
      <b/>
      <sz val="10"/>
      <color rgb="FFFF0000"/>
      <name val="Arial"/>
      <family val="2"/>
      <charset val="163"/>
    </font>
    <font>
      <sz val="11"/>
      <color rgb="FF000000"/>
      <name val="Arial"/>
      <family val="2"/>
      <charset val="163"/>
    </font>
    <font>
      <b/>
      <sz val="10"/>
      <color rgb="FF000000"/>
      <name val="Arial"/>
      <family val="2"/>
      <charset val="163"/>
    </font>
    <font>
      <sz val="10"/>
      <color theme="0"/>
      <name val="Arial"/>
      <family val="2"/>
      <charset val="163"/>
    </font>
    <font>
      <b/>
      <sz val="12"/>
      <color theme="1"/>
      <name val="Cambria"/>
      <family val="1"/>
      <charset val="163"/>
    </font>
    <font>
      <sz val="12"/>
      <color theme="1"/>
      <name val="Cambria"/>
      <family val="1"/>
      <charset val="163"/>
    </font>
    <font>
      <sz val="10"/>
      <color rgb="FF000000"/>
      <name val="Cambria"/>
      <family val="1"/>
      <charset val="163"/>
    </font>
    <font>
      <b/>
      <u/>
      <sz val="12"/>
      <color theme="1"/>
      <name val="Cambria"/>
      <family val="1"/>
      <charset val="163"/>
    </font>
    <font>
      <sz val="10"/>
      <color theme="1"/>
      <name val="Cambria"/>
      <family val="1"/>
      <charset val="163"/>
    </font>
    <font>
      <b/>
      <sz val="12"/>
      <color rgb="FF000000"/>
      <name val="Cambria"/>
      <family val="1"/>
      <charset val="163"/>
    </font>
    <font>
      <sz val="10"/>
      <name val="Cambria"/>
      <family val="1"/>
      <charset val="163"/>
    </font>
    <font>
      <sz val="30"/>
      <color rgb="FFFF0000"/>
      <name val="Cambria"/>
      <family val="1"/>
      <charset val="163"/>
    </font>
    <font>
      <b/>
      <sz val="12"/>
      <color rgb="FFFF0000"/>
      <name val="Cambria"/>
      <family val="1"/>
      <charset val="163"/>
    </font>
    <font>
      <sz val="10"/>
      <color rgb="FF000000"/>
      <name val="Arial"/>
      <family val="2"/>
      <charset val="163"/>
      <scheme val="minor"/>
    </font>
    <font>
      <sz val="10"/>
      <color rgb="FFFF0000"/>
      <name val="Cambria"/>
      <family val="1"/>
      <charset val="163"/>
    </font>
    <font>
      <b/>
      <sz val="10"/>
      <color rgb="FFFF0000"/>
      <name val="Cambria"/>
      <family val="1"/>
      <charset val="163"/>
    </font>
    <font>
      <sz val="12"/>
      <color rgb="FF000000"/>
      <name val="Times New Roman"/>
      <family val="1"/>
      <charset val="163"/>
    </font>
    <font>
      <sz val="12"/>
      <color rgb="FF000000"/>
      <name val="Calibri"/>
      <family val="2"/>
      <charset val="163"/>
    </font>
    <font>
      <b/>
      <sz val="14"/>
      <color rgb="FF000000"/>
      <name val="Cambria"/>
      <family val="1"/>
      <charset val="163"/>
    </font>
    <font>
      <b/>
      <sz val="14"/>
      <color rgb="FFFF0000"/>
      <name val="Cambria"/>
      <family val="1"/>
      <charset val="163"/>
    </font>
    <font>
      <u/>
      <sz val="10"/>
      <color theme="10"/>
      <name val="Arial"/>
      <family val="2"/>
      <charset val="163"/>
      <scheme val="minor"/>
    </font>
    <font>
      <sz val="10"/>
      <color rgb="FF000000"/>
      <name val="Times New Roman"/>
      <family val="1"/>
      <charset val="163"/>
    </font>
    <font>
      <sz val="8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b/>
      <sz val="22"/>
      <color theme="4" tint="-0.499984740745262"/>
      <name val="Cambria"/>
      <family val="1"/>
      <charset val="163"/>
    </font>
    <font>
      <sz val="12"/>
      <color rgb="FF2D3847"/>
      <name val="Georgia"/>
      <family val="1"/>
    </font>
    <font>
      <b/>
      <sz val="12"/>
      <color rgb="FF2D3847"/>
      <name val="Be Vietnam Pro"/>
    </font>
    <font>
      <sz val="10"/>
      <color rgb="FF000000"/>
      <name val="Arial"/>
      <family val="2"/>
      <scheme val="minor"/>
    </font>
    <font>
      <sz val="12"/>
      <name val="Cambria"/>
      <family val="1"/>
      <charset val="163"/>
    </font>
    <font>
      <sz val="10"/>
      <name val="Times New Roman"/>
      <family val="1"/>
      <charset val="163"/>
    </font>
    <font>
      <u/>
      <sz val="10"/>
      <name val="Arial"/>
      <family val="2"/>
      <charset val="163"/>
      <scheme val="minor"/>
    </font>
    <font>
      <sz val="12"/>
      <name val="Calibri"/>
      <family val="2"/>
      <charset val="163"/>
    </font>
    <font>
      <b/>
      <sz val="12"/>
      <name val="Be Vietnam Pro"/>
    </font>
    <font>
      <sz val="10"/>
      <name val="Arial"/>
      <family val="2"/>
      <scheme val="minor"/>
    </font>
    <font>
      <b/>
      <sz val="12"/>
      <name val="Cambria"/>
      <family val="1"/>
      <charset val="163"/>
    </font>
    <font>
      <b/>
      <sz val="12"/>
      <name val="Calibri"/>
      <family val="2"/>
      <charset val="163"/>
    </font>
    <font>
      <sz val="12"/>
      <name val="Times New Roman"/>
      <family val="1"/>
      <charset val="163"/>
    </font>
    <font>
      <sz val="12"/>
      <color rgb="FF000000"/>
      <name val="Calibri"/>
      <family val="2"/>
    </font>
    <font>
      <sz val="10"/>
      <color rgb="FF000000"/>
      <name val="Cambria"/>
      <family val="1"/>
    </font>
    <font>
      <b/>
      <sz val="12"/>
      <color rgb="FF000000"/>
      <name val="Calibri"/>
      <family val="2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Cambria"/>
      <family val="1"/>
    </font>
    <font>
      <sz val="12"/>
      <color rgb="FFC00000"/>
      <name val="Times New Roman"/>
      <family val="1"/>
      <charset val="163"/>
    </font>
    <font>
      <sz val="12"/>
      <color rgb="FFC00000"/>
      <name val="Cambria"/>
      <family val="1"/>
      <charset val="163"/>
    </font>
    <font>
      <b/>
      <sz val="12.5"/>
      <color rgb="FF000000"/>
      <name val="Times New Roman"/>
      <family val="1"/>
    </font>
    <font>
      <sz val="10"/>
      <color rgb="FF000000"/>
      <name val="Times New Roman"/>
      <family val="1"/>
    </font>
    <font>
      <sz val="12.5"/>
      <color rgb="FF000000"/>
      <name val="Times New Roman"/>
      <family val="1"/>
    </font>
    <font>
      <sz val="13"/>
      <color rgb="FF000000"/>
      <name val="Times New Roman"/>
      <family val="1"/>
    </font>
    <font>
      <sz val="12"/>
      <color rgb="FFFF0000"/>
      <name val="Cambria"/>
      <family val="1"/>
      <charset val="163"/>
    </font>
    <font>
      <sz val="10"/>
      <color rgb="FFFF0000"/>
      <name val="Times New Roman"/>
      <family val="1"/>
      <charset val="163"/>
    </font>
    <font>
      <u/>
      <sz val="10"/>
      <color rgb="FFFF0000"/>
      <name val="Arial"/>
      <family val="2"/>
      <charset val="163"/>
      <scheme val="minor"/>
    </font>
    <font>
      <sz val="12"/>
      <color rgb="FFFF0000"/>
      <name val="Calibri"/>
      <family val="2"/>
      <charset val="163"/>
    </font>
    <font>
      <b/>
      <sz val="12"/>
      <color rgb="FFFF0000"/>
      <name val="Calibri"/>
      <family val="2"/>
      <charset val="163"/>
    </font>
    <font>
      <sz val="12"/>
      <color rgb="FFFF0000"/>
      <name val="Calibri"/>
      <family val="2"/>
    </font>
    <font>
      <sz val="12"/>
      <color rgb="FFFF0000"/>
      <name val="Times New Roman"/>
      <family val="1"/>
    </font>
    <font>
      <b/>
      <sz val="10"/>
      <color theme="1"/>
      <name val="Arial"/>
      <family val="2"/>
    </font>
    <font>
      <sz val="11"/>
      <color indexed="8"/>
      <name val="Times New Roman"/>
      <family val="1"/>
    </font>
    <font>
      <b/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2.5"/>
      <color rgb="FFFF0000"/>
      <name val="Times New Roman"/>
      <family val="1"/>
    </font>
    <font>
      <b/>
      <sz val="11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CC"/>
        <bgColor rgb="FFFFFFFF"/>
      </patternFill>
    </fill>
    <fill>
      <patternFill patternType="solid">
        <fgColor rgb="FF00FFCC"/>
        <bgColor indexed="64"/>
      </patternFill>
    </fill>
    <fill>
      <patternFill patternType="solid">
        <fgColor rgb="FF00FFCC"/>
        <bgColor rgb="FF00FFFF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253">
    <xf numFmtId="0" fontId="0" fillId="0" borderId="0" xfId="0"/>
    <xf numFmtId="0" fontId="2" fillId="0" borderId="1" xfId="0" applyFont="1" applyBorder="1"/>
    <xf numFmtId="0" fontId="6" fillId="0" borderId="0" xfId="0" applyFont="1"/>
    <xf numFmtId="14" fontId="3" fillId="0" borderId="0" xfId="0" applyNumberFormat="1" applyFont="1"/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/>
    <xf numFmtId="0" fontId="2" fillId="0" borderId="3" xfId="0" applyFont="1" applyBorder="1" applyAlignment="1">
      <alignment horizontal="center"/>
    </xf>
    <xf numFmtId="0" fontId="1" fillId="0" borderId="1" xfId="0" applyFont="1" applyBorder="1"/>
    <xf numFmtId="0" fontId="3" fillId="0" borderId="2" xfId="0" applyFont="1" applyBorder="1"/>
    <xf numFmtId="0" fontId="2" fillId="0" borderId="2" xfId="0" applyFont="1" applyBorder="1"/>
    <xf numFmtId="0" fontId="2" fillId="0" borderId="6" xfId="0" applyFont="1" applyBorder="1"/>
    <xf numFmtId="164" fontId="3" fillId="0" borderId="2" xfId="0" applyNumberFormat="1" applyFont="1" applyBorder="1"/>
    <xf numFmtId="0" fontId="0" fillId="0" borderId="2" xfId="0" applyBorder="1"/>
    <xf numFmtId="0" fontId="13" fillId="0" borderId="0" xfId="0" applyFont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0" fillId="4" borderId="0" xfId="0" applyFill="1"/>
    <xf numFmtId="19" fontId="0" fillId="0" borderId="0" xfId="0" applyNumberFormat="1"/>
    <xf numFmtId="0" fontId="9" fillId="0" borderId="3" xfId="0" applyFont="1" applyBorder="1" applyAlignment="1">
      <alignment horizontal="center"/>
    </xf>
    <xf numFmtId="0" fontId="0" fillId="5" borderId="6" xfId="0" applyFill="1" applyBorder="1"/>
    <xf numFmtId="0" fontId="13" fillId="0" borderId="0" xfId="0" applyFont="1" applyAlignment="1">
      <alignment horizontal="center"/>
    </xf>
    <xf numFmtId="0" fontId="13" fillId="0" borderId="6" xfId="0" applyFont="1" applyBorder="1"/>
    <xf numFmtId="0" fontId="0" fillId="0" borderId="6" xfId="0" applyBorder="1"/>
    <xf numFmtId="0" fontId="28" fillId="0" borderId="0" xfId="0" applyFont="1"/>
    <xf numFmtId="0" fontId="28" fillId="0" borderId="6" xfId="0" applyFont="1" applyBorder="1"/>
    <xf numFmtId="0" fontId="28" fillId="0" borderId="2" xfId="0" applyFont="1" applyBorder="1"/>
    <xf numFmtId="0" fontId="2" fillId="0" borderId="5" xfId="0" applyFont="1" applyBorder="1" applyAlignment="1">
      <alignment horizontal="center" wrapText="1"/>
    </xf>
    <xf numFmtId="0" fontId="2" fillId="0" borderId="4" xfId="0" applyFont="1" applyBorder="1"/>
    <xf numFmtId="0" fontId="28" fillId="0" borderId="6" xfId="0" applyFont="1" applyBorder="1" applyAlignment="1">
      <alignment horizontal="center"/>
    </xf>
    <xf numFmtId="0" fontId="28" fillId="0" borderId="9" xfId="0" applyFont="1" applyBorder="1"/>
    <xf numFmtId="0" fontId="1" fillId="0" borderId="6" xfId="0" applyFont="1" applyBorder="1"/>
    <xf numFmtId="0" fontId="20" fillId="0" borderId="0" xfId="0" applyFont="1"/>
    <xf numFmtId="0" fontId="14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6" xfId="0" applyFont="1" applyBorder="1"/>
    <xf numFmtId="0" fontId="12" fillId="4" borderId="6" xfId="0" applyFont="1" applyFill="1" applyBorder="1"/>
    <xf numFmtId="0" fontId="21" fillId="0" borderId="6" xfId="0" applyFont="1" applyBorder="1" applyAlignment="1">
      <alignment horizontal="center" vertical="center"/>
    </xf>
    <xf numFmtId="0" fontId="12" fillId="0" borderId="6" xfId="0" applyFont="1" applyBorder="1"/>
    <xf numFmtId="0" fontId="15" fillId="0" borderId="6" xfId="0" applyFont="1" applyBorder="1"/>
    <xf numFmtId="19" fontId="11" fillId="0" borderId="6" xfId="0" applyNumberFormat="1" applyFont="1" applyBorder="1" applyAlignment="1">
      <alignment horizontal="center" vertical="center"/>
    </xf>
    <xf numFmtId="19" fontId="4" fillId="0" borderId="6" xfId="0" applyNumberFormat="1" applyFont="1" applyBorder="1"/>
    <xf numFmtId="0" fontId="11" fillId="0" borderId="6" xfId="0" applyFont="1" applyBorder="1" applyAlignment="1">
      <alignment vertical="center"/>
    </xf>
    <xf numFmtId="0" fontId="4" fillId="0" borderId="6" xfId="0" applyFont="1" applyBorder="1"/>
    <xf numFmtId="0" fontId="16" fillId="0" borderId="6" xfId="0" applyFont="1" applyBorder="1" applyAlignment="1">
      <alignment vertical="center"/>
    </xf>
    <xf numFmtId="21" fontId="12" fillId="0" borderId="6" xfId="0" applyNumberFormat="1" applyFont="1" applyBorder="1"/>
    <xf numFmtId="0" fontId="16" fillId="6" borderId="6" xfId="0" applyFont="1" applyFill="1" applyBorder="1" applyAlignment="1">
      <alignment horizontal="center"/>
    </xf>
    <xf numFmtId="0" fontId="19" fillId="8" borderId="6" xfId="0" applyFont="1" applyFill="1" applyBorder="1" applyAlignment="1">
      <alignment horizontal="center" vertical="top"/>
    </xf>
    <xf numFmtId="0" fontId="4" fillId="7" borderId="0" xfId="0" applyFont="1" applyFill="1"/>
    <xf numFmtId="166" fontId="6" fillId="0" borderId="0" xfId="0" applyNumberFormat="1" applyFont="1"/>
    <xf numFmtId="169" fontId="12" fillId="0" borderId="6" xfId="0" applyNumberFormat="1" applyFont="1" applyBorder="1"/>
    <xf numFmtId="0" fontId="13" fillId="9" borderId="0" xfId="0" applyFont="1" applyFill="1"/>
    <xf numFmtId="0" fontId="34" fillId="4" borderId="0" xfId="0" applyFont="1" applyFill="1"/>
    <xf numFmtId="0" fontId="34" fillId="5" borderId="6" xfId="0" applyFont="1" applyFill="1" applyBorder="1"/>
    <xf numFmtId="167" fontId="13" fillId="0" borderId="0" xfId="0" applyNumberFormat="1" applyFont="1"/>
    <xf numFmtId="167" fontId="13" fillId="0" borderId="6" xfId="0" applyNumberFormat="1" applyFont="1" applyBorder="1"/>
    <xf numFmtId="164" fontId="0" fillId="0" borderId="2" xfId="0" applyNumberFormat="1" applyBorder="1"/>
    <xf numFmtId="164" fontId="0" fillId="0" borderId="6" xfId="0" applyNumberFormat="1" applyBorder="1"/>
    <xf numFmtId="164" fontId="0" fillId="0" borderId="0" xfId="0" applyNumberFormat="1"/>
    <xf numFmtId="170" fontId="0" fillId="0" borderId="2" xfId="0" applyNumberFormat="1" applyBorder="1"/>
    <xf numFmtId="170" fontId="0" fillId="0" borderId="0" xfId="0" applyNumberFormat="1"/>
    <xf numFmtId="0" fontId="2" fillId="0" borderId="6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5" fillId="0" borderId="2" xfId="0" applyFont="1" applyBorder="1" applyAlignment="1">
      <alignment vertical="center"/>
    </xf>
    <xf numFmtId="170" fontId="28" fillId="0" borderId="2" xfId="0" applyNumberFormat="1" applyFont="1" applyBorder="1"/>
    <xf numFmtId="49" fontId="8" fillId="0" borderId="6" xfId="0" applyNumberFormat="1" applyFont="1" applyBorder="1"/>
    <xf numFmtId="49" fontId="2" fillId="0" borderId="6" xfId="0" applyNumberFormat="1" applyFont="1" applyBorder="1"/>
    <xf numFmtId="49" fontId="0" fillId="0" borderId="6" xfId="0" applyNumberFormat="1" applyBorder="1"/>
    <xf numFmtId="49" fontId="10" fillId="0" borderId="6" xfId="0" applyNumberFormat="1" applyFont="1" applyBorder="1"/>
    <xf numFmtId="0" fontId="9" fillId="0" borderId="6" xfId="0" applyFont="1" applyBorder="1" applyAlignment="1">
      <alignment horizontal="center"/>
    </xf>
    <xf numFmtId="0" fontId="0" fillId="4" borderId="6" xfId="0" applyFill="1" applyBorder="1"/>
    <xf numFmtId="0" fontId="25" fillId="0" borderId="6" xfId="0" applyFont="1" applyBorder="1" applyAlignment="1">
      <alignment vertical="center"/>
    </xf>
    <xf numFmtId="0" fontId="21" fillId="7" borderId="0" xfId="0" applyFont="1" applyFill="1"/>
    <xf numFmtId="0" fontId="35" fillId="0" borderId="6" xfId="0" applyFont="1" applyBorder="1" applyAlignment="1">
      <alignment vertical="center"/>
    </xf>
    <xf numFmtId="0" fontId="36" fillId="0" borderId="6" xfId="0" applyFont="1" applyBorder="1" applyAlignment="1">
      <alignment vertical="center" wrapText="1"/>
    </xf>
    <xf numFmtId="0" fontId="35" fillId="0" borderId="6" xfId="0" applyFont="1" applyBorder="1" applyAlignment="1">
      <alignment horizontal="center"/>
    </xf>
    <xf numFmtId="0" fontId="37" fillId="0" borderId="6" xfId="1" applyFont="1" applyFill="1" applyBorder="1"/>
    <xf numFmtId="0" fontId="38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35" fillId="0" borderId="6" xfId="0" applyFont="1" applyBorder="1"/>
    <xf numFmtId="21" fontId="35" fillId="0" borderId="6" xfId="0" applyNumberFormat="1" applyFont="1" applyBorder="1"/>
    <xf numFmtId="0" fontId="35" fillId="0" borderId="6" xfId="0" applyFont="1" applyBorder="1" applyAlignment="1">
      <alignment horizontal="center" vertical="top"/>
    </xf>
    <xf numFmtId="0" fontId="17" fillId="0" borderId="6" xfId="0" applyFont="1" applyBorder="1"/>
    <xf numFmtId="167" fontId="36" fillId="0" borderId="6" xfId="0" applyNumberFormat="1" applyFont="1" applyBorder="1" applyAlignment="1">
      <alignment horizontal="center" vertical="center" wrapText="1"/>
    </xf>
    <xf numFmtId="0" fontId="17" fillId="0" borderId="0" xfId="0" applyFont="1"/>
    <xf numFmtId="0" fontId="37" fillId="0" borderId="6" xfId="1" applyFont="1" applyFill="1" applyBorder="1" applyAlignment="1">
      <alignment horizontal="center" vertical="center"/>
    </xf>
    <xf numFmtId="22" fontId="40" fillId="0" borderId="6" xfId="0" applyNumberFormat="1" applyFont="1" applyBorder="1"/>
    <xf numFmtId="2" fontId="40" fillId="0" borderId="6" xfId="0" applyNumberFormat="1" applyFont="1" applyBorder="1"/>
    <xf numFmtId="0" fontId="41" fillId="0" borderId="6" xfId="0" applyFont="1" applyBorder="1" applyAlignment="1">
      <alignment horizontal="center"/>
    </xf>
    <xf numFmtId="0" fontId="40" fillId="0" borderId="6" xfId="0" applyFont="1" applyBorder="1"/>
    <xf numFmtId="0" fontId="38" fillId="0" borderId="6" xfId="0" applyFont="1" applyBorder="1" applyAlignment="1">
      <alignment horizontal="center"/>
    </xf>
    <xf numFmtId="0" fontId="42" fillId="0" borderId="6" xfId="0" applyFont="1" applyBorder="1"/>
    <xf numFmtId="0" fontId="38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67" fontId="17" fillId="0" borderId="6" xfId="0" applyNumberFormat="1" applyFont="1" applyBorder="1"/>
    <xf numFmtId="0" fontId="43" fillId="0" borderId="6" xfId="0" applyFont="1" applyBorder="1" applyAlignment="1">
      <alignment vertical="center"/>
    </xf>
    <xf numFmtId="167" fontId="43" fillId="0" borderId="6" xfId="0" applyNumberFormat="1" applyFont="1" applyBorder="1" applyAlignment="1">
      <alignment horizontal="center" vertical="center"/>
    </xf>
    <xf numFmtId="0" fontId="38" fillId="0" borderId="6" xfId="0" applyFont="1" applyBorder="1" applyAlignment="1">
      <alignment horizontal="center" wrapText="1"/>
    </xf>
    <xf numFmtId="0" fontId="43" fillId="0" borderId="6" xfId="0" applyFont="1" applyBorder="1" applyAlignment="1">
      <alignment vertical="center" wrapText="1"/>
    </xf>
    <xf numFmtId="167" fontId="43" fillId="0" borderId="6" xfId="0" applyNumberFormat="1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38" fillId="0" borderId="6" xfId="0" applyFont="1" applyBorder="1"/>
    <xf numFmtId="0" fontId="43" fillId="0" borderId="6" xfId="0" applyFont="1" applyBorder="1" applyAlignment="1">
      <alignment horizontal="left" vertical="center" wrapText="1"/>
    </xf>
    <xf numFmtId="0" fontId="17" fillId="0" borderId="2" xfId="0" applyFont="1" applyBorder="1"/>
    <xf numFmtId="164" fontId="2" fillId="0" borderId="6" xfId="0" applyNumberFormat="1" applyFont="1" applyBorder="1"/>
    <xf numFmtId="0" fontId="50" fillId="0" borderId="6" xfId="0" applyFont="1" applyBorder="1" applyAlignment="1">
      <alignment horizontal="center" vertical="center"/>
    </xf>
    <xf numFmtId="0" fontId="53" fillId="0" borderId="6" xfId="0" applyFont="1" applyBorder="1" applyAlignment="1">
      <alignment vertical="center" wrapText="1"/>
    </xf>
    <xf numFmtId="0" fontId="55" fillId="0" borderId="6" xfId="0" applyFont="1" applyBorder="1" applyAlignment="1">
      <alignment vertical="center" wrapText="1"/>
    </xf>
    <xf numFmtId="0" fontId="47" fillId="0" borderId="6" xfId="0" applyFont="1" applyBorder="1" applyAlignment="1">
      <alignment horizontal="center" vertical="center" wrapText="1"/>
    </xf>
    <xf numFmtId="172" fontId="38" fillId="0" borderId="6" xfId="0" applyNumberFormat="1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 wrapText="1"/>
    </xf>
    <xf numFmtId="0" fontId="45" fillId="0" borderId="6" xfId="0" applyFont="1" applyBorder="1" applyAlignment="1">
      <alignment horizontal="right" wrapText="1"/>
    </xf>
    <xf numFmtId="0" fontId="46" fillId="0" borderId="6" xfId="0" applyFont="1" applyBorder="1" applyAlignment="1">
      <alignment horizontal="center" vertical="center" wrapText="1"/>
    </xf>
    <xf numFmtId="0" fontId="44" fillId="0" borderId="6" xfId="0" applyFont="1" applyBorder="1" applyAlignment="1">
      <alignment horizontal="center" wrapText="1"/>
    </xf>
    <xf numFmtId="0" fontId="48" fillId="0" borderId="6" xfId="0" applyFont="1" applyBorder="1" applyAlignment="1">
      <alignment horizontal="center" wrapText="1"/>
    </xf>
    <xf numFmtId="0" fontId="49" fillId="0" borderId="6" xfId="0" applyFont="1" applyBorder="1" applyAlignment="1">
      <alignment horizontal="right" wrapText="1"/>
    </xf>
    <xf numFmtId="0" fontId="49" fillId="7" borderId="6" xfId="0" applyFont="1" applyFill="1" applyBorder="1" applyAlignment="1">
      <alignment horizontal="right" wrapText="1"/>
    </xf>
    <xf numFmtId="0" fontId="54" fillId="0" borderId="6" xfId="0" applyFont="1" applyBorder="1" applyAlignment="1">
      <alignment vertical="center" wrapText="1"/>
    </xf>
    <xf numFmtId="0" fontId="53" fillId="0" borderId="6" xfId="0" applyFont="1" applyBorder="1"/>
    <xf numFmtId="0" fontId="56" fillId="0" borderId="6" xfId="0" applyFont="1" applyBorder="1" applyAlignment="1">
      <alignment horizontal="center"/>
    </xf>
    <xf numFmtId="0" fontId="58" fillId="0" borderId="6" xfId="1" applyFont="1" applyFill="1" applyBorder="1" applyAlignment="1">
      <alignment horizontal="center" vertical="center"/>
    </xf>
    <xf numFmtId="0" fontId="59" fillId="0" borderId="6" xfId="0" applyFont="1" applyBorder="1" applyAlignment="1">
      <alignment horizontal="center" vertical="center" wrapText="1"/>
    </xf>
    <xf numFmtId="0" fontId="56" fillId="0" borderId="6" xfId="0" applyFont="1" applyBorder="1"/>
    <xf numFmtId="21" fontId="56" fillId="0" borderId="6" xfId="0" applyNumberFormat="1" applyFont="1" applyBorder="1"/>
    <xf numFmtId="165" fontId="56" fillId="0" borderId="6" xfId="0" applyNumberFormat="1" applyFont="1" applyBorder="1" applyAlignment="1">
      <alignment horizontal="left"/>
    </xf>
    <xf numFmtId="0" fontId="56" fillId="0" borderId="6" xfId="0" applyFont="1" applyBorder="1" applyAlignment="1">
      <alignment horizontal="center" vertical="top"/>
    </xf>
    <xf numFmtId="0" fontId="21" fillId="0" borderId="6" xfId="0" applyFont="1" applyBorder="1"/>
    <xf numFmtId="0" fontId="21" fillId="0" borderId="0" xfId="0" applyFont="1"/>
    <xf numFmtId="0" fontId="57" fillId="0" borderId="6" xfId="0" applyFont="1" applyBorder="1" applyAlignment="1">
      <alignment vertical="center" wrapText="1"/>
    </xf>
    <xf numFmtId="0" fontId="59" fillId="0" borderId="6" xfId="0" applyFont="1" applyBorder="1" applyAlignment="1">
      <alignment horizontal="center"/>
    </xf>
    <xf numFmtId="0" fontId="60" fillId="0" borderId="6" xfId="0" applyFont="1" applyBorder="1"/>
    <xf numFmtId="0" fontId="61" fillId="0" borderId="6" xfId="0" applyFont="1" applyBorder="1" applyAlignment="1">
      <alignment horizontal="center" vertical="center" wrapText="1"/>
    </xf>
    <xf numFmtId="167" fontId="57" fillId="0" borderId="6" xfId="0" applyNumberFormat="1" applyFont="1" applyBorder="1" applyAlignment="1">
      <alignment horizontal="center" vertical="center" wrapText="1"/>
    </xf>
    <xf numFmtId="0" fontId="62" fillId="0" borderId="6" xfId="0" applyFont="1" applyBorder="1" applyAlignment="1">
      <alignment horizontal="center" vertical="center" wrapText="1"/>
    </xf>
    <xf numFmtId="0" fontId="63" fillId="0" borderId="6" xfId="0" applyFont="1" applyBorder="1"/>
    <xf numFmtId="0" fontId="9" fillId="0" borderId="12" xfId="0" applyFont="1" applyBorder="1" applyAlignment="1">
      <alignment horizontal="center"/>
    </xf>
    <xf numFmtId="0" fontId="43" fillId="0" borderId="2" xfId="0" applyFont="1" applyBorder="1" applyAlignment="1">
      <alignment vertical="center" wrapText="1"/>
    </xf>
    <xf numFmtId="0" fontId="36" fillId="0" borderId="2" xfId="0" applyFont="1" applyBorder="1" applyAlignment="1">
      <alignment vertical="center" wrapText="1"/>
    </xf>
    <xf numFmtId="0" fontId="38" fillId="0" borderId="2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/>
    </xf>
    <xf numFmtId="49" fontId="20" fillId="0" borderId="6" xfId="0" applyNumberFormat="1" applyFont="1" applyBorder="1"/>
    <xf numFmtId="0" fontId="42" fillId="0" borderId="2" xfId="0" applyFont="1" applyBorder="1"/>
    <xf numFmtId="172" fontId="38" fillId="0" borderId="2" xfId="0" applyNumberFormat="1" applyFont="1" applyBorder="1" applyAlignment="1">
      <alignment horizontal="center" vertical="center"/>
    </xf>
    <xf numFmtId="0" fontId="13" fillId="0" borderId="2" xfId="0" applyFont="1" applyBorder="1"/>
    <xf numFmtId="9" fontId="44" fillId="0" borderId="6" xfId="0" applyNumberFormat="1" applyFont="1" applyBorder="1" applyAlignment="1">
      <alignment horizontal="center" vertical="center" wrapText="1"/>
    </xf>
    <xf numFmtId="11" fontId="44" fillId="0" borderId="6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64" fillId="0" borderId="6" xfId="0" applyFont="1" applyBorder="1"/>
    <xf numFmtId="0" fontId="35" fillId="0" borderId="2" xfId="0" applyFont="1" applyBorder="1" applyAlignment="1">
      <alignment horizontal="center" vertical="top"/>
    </xf>
    <xf numFmtId="0" fontId="21" fillId="0" borderId="2" xfId="0" applyFont="1" applyBorder="1"/>
    <xf numFmtId="0" fontId="13" fillId="0" borderId="2" xfId="0" applyFont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4" fillId="7" borderId="2" xfId="0" applyFont="1" applyFill="1" applyBorder="1"/>
    <xf numFmtId="167" fontId="13" fillId="0" borderId="2" xfId="0" applyNumberFormat="1" applyFont="1" applyBorder="1"/>
    <xf numFmtId="0" fontId="21" fillId="7" borderId="2" xfId="0" applyFont="1" applyFill="1" applyBorder="1"/>
    <xf numFmtId="0" fontId="13" fillId="9" borderId="2" xfId="0" applyFont="1" applyFill="1" applyBorder="1"/>
    <xf numFmtId="0" fontId="13" fillId="0" borderId="11" xfId="0" applyFont="1" applyBorder="1"/>
    <xf numFmtId="0" fontId="38" fillId="0" borderId="2" xfId="0" applyFont="1" applyBorder="1"/>
    <xf numFmtId="21" fontId="35" fillId="0" borderId="2" xfId="0" applyNumberFormat="1" applyFont="1" applyBorder="1"/>
    <xf numFmtId="0" fontId="37" fillId="0" borderId="2" xfId="1" applyFont="1" applyFill="1" applyBorder="1"/>
    <xf numFmtId="167" fontId="36" fillId="0" borderId="2" xfId="0" applyNumberFormat="1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/>
    </xf>
    <xf numFmtId="0" fontId="40" fillId="0" borderId="2" xfId="0" applyFont="1" applyBorder="1"/>
    <xf numFmtId="0" fontId="43" fillId="0" borderId="2" xfId="0" applyFont="1" applyBorder="1" applyAlignment="1">
      <alignment horizontal="center" vertical="center"/>
    </xf>
    <xf numFmtId="167" fontId="43" fillId="0" borderId="2" xfId="0" applyNumberFormat="1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wrapText="1"/>
    </xf>
    <xf numFmtId="0" fontId="47" fillId="0" borderId="2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" fillId="0" borderId="2" xfId="0" applyFont="1" applyBorder="1"/>
    <xf numFmtId="0" fontId="49" fillId="0" borderId="2" xfId="0" applyFont="1" applyBorder="1" applyAlignment="1">
      <alignment horizontal="right" wrapText="1"/>
    </xf>
    <xf numFmtId="21" fontId="12" fillId="0" borderId="2" xfId="0" applyNumberFormat="1" applyFont="1" applyBorder="1"/>
    <xf numFmtId="0" fontId="34" fillId="0" borderId="2" xfId="0" applyFont="1" applyBorder="1" applyAlignment="1">
      <alignment horizontal="right" wrapText="1"/>
    </xf>
    <xf numFmtId="0" fontId="23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11" fontId="4" fillId="0" borderId="2" xfId="0" applyNumberFormat="1" applyFont="1" applyBorder="1"/>
    <xf numFmtId="0" fontId="21" fillId="7" borderId="6" xfId="0" applyFont="1" applyFill="1" applyBorder="1"/>
    <xf numFmtId="0" fontId="13" fillId="9" borderId="6" xfId="0" applyFont="1" applyFill="1" applyBorder="1"/>
    <xf numFmtId="0" fontId="32" fillId="0" borderId="6" xfId="0" applyFont="1" applyBorder="1"/>
    <xf numFmtId="0" fontId="22" fillId="0" borderId="6" xfId="0" applyFont="1" applyBorder="1" applyAlignment="1">
      <alignment horizontal="center" vertical="center"/>
    </xf>
    <xf numFmtId="0" fontId="16" fillId="2" borderId="6" xfId="0" applyFont="1" applyFill="1" applyBorder="1"/>
    <xf numFmtId="0" fontId="18" fillId="3" borderId="6" xfId="0" applyFont="1" applyFill="1" applyBorder="1" applyAlignment="1">
      <alignment horizontal="center" vertical="center"/>
    </xf>
    <xf numFmtId="167" fontId="21" fillId="0" borderId="6" xfId="0" applyNumberFormat="1" applyFont="1" applyBorder="1"/>
    <xf numFmtId="0" fontId="43" fillId="0" borderId="6" xfId="0" applyFont="1" applyBorder="1" applyAlignment="1">
      <alignment horizontal="center" vertical="center"/>
    </xf>
    <xf numFmtId="0" fontId="56" fillId="0" borderId="6" xfId="0" applyFont="1" applyBorder="1" applyAlignment="1">
      <alignment vertical="center"/>
    </xf>
    <xf numFmtId="167" fontId="64" fillId="0" borderId="6" xfId="0" applyNumberFormat="1" applyFont="1" applyBorder="1" applyAlignment="1">
      <alignment horizontal="center"/>
    </xf>
    <xf numFmtId="167" fontId="64" fillId="0" borderId="6" xfId="0" applyNumberFormat="1" applyFont="1" applyBorder="1" applyAlignment="1">
      <alignment horizontal="center" vertical="center"/>
    </xf>
    <xf numFmtId="167" fontId="53" fillId="0" borderId="6" xfId="0" applyNumberFormat="1" applyFont="1" applyBorder="1" applyAlignment="1">
      <alignment horizontal="center" vertical="center" wrapText="1"/>
    </xf>
    <xf numFmtId="167" fontId="52" fillId="0" borderId="6" xfId="0" applyNumberFormat="1" applyFont="1" applyBorder="1" applyAlignment="1">
      <alignment horizontal="center" vertical="center" wrapText="1"/>
    </xf>
    <xf numFmtId="167" fontId="47" fillId="0" borderId="6" xfId="0" applyNumberFormat="1" applyFont="1" applyBorder="1" applyAlignment="1">
      <alignment horizontal="center" vertical="center" wrapText="1"/>
    </xf>
    <xf numFmtId="167" fontId="47" fillId="0" borderId="6" xfId="0" quotePrefix="1" applyNumberFormat="1" applyFont="1" applyBorder="1" applyAlignment="1">
      <alignment horizontal="center" vertical="center" wrapText="1"/>
    </xf>
    <xf numFmtId="167" fontId="53" fillId="0" borderId="6" xfId="0" applyNumberFormat="1" applyFont="1" applyBorder="1"/>
    <xf numFmtId="0" fontId="44" fillId="0" borderId="11" xfId="0" applyFont="1" applyBorder="1" applyAlignment="1">
      <alignment horizontal="center" vertical="center" wrapText="1"/>
    </xf>
    <xf numFmtId="21" fontId="35" fillId="0" borderId="11" xfId="0" applyNumberFormat="1" applyFont="1" applyBorder="1"/>
    <xf numFmtId="0" fontId="17" fillId="0" borderId="11" xfId="0" applyFont="1" applyBorder="1"/>
    <xf numFmtId="167" fontId="17" fillId="0" borderId="11" xfId="0" applyNumberFormat="1" applyFont="1" applyBorder="1"/>
    <xf numFmtId="0" fontId="65" fillId="0" borderId="6" xfId="0" applyFont="1" applyBorder="1"/>
    <xf numFmtId="0" fontId="59" fillId="0" borderId="6" xfId="0" applyFont="1" applyBorder="1"/>
    <xf numFmtId="167" fontId="66" fillId="0" borderId="6" xfId="0" quotePrefix="1" applyNumberFormat="1" applyFont="1" applyBorder="1" applyAlignment="1">
      <alignment horizontal="center" vertical="center" wrapText="1"/>
    </xf>
    <xf numFmtId="0" fontId="67" fillId="0" borderId="6" xfId="0" applyFont="1" applyBorder="1"/>
    <xf numFmtId="0" fontId="66" fillId="0" borderId="6" xfId="0" applyFont="1" applyBorder="1" applyAlignment="1">
      <alignment vertical="center" wrapText="1"/>
    </xf>
    <xf numFmtId="167" fontId="53" fillId="0" borderId="6" xfId="0" quotePrefix="1" applyNumberFormat="1" applyFont="1" applyBorder="1" applyAlignment="1">
      <alignment horizontal="center" vertical="center" wrapText="1"/>
    </xf>
    <xf numFmtId="0" fontId="68" fillId="0" borderId="6" xfId="0" applyFont="1" applyBorder="1"/>
    <xf numFmtId="0" fontId="51" fillId="0" borderId="6" xfId="0" applyFont="1" applyBorder="1" applyAlignment="1">
      <alignment horizontal="center"/>
    </xf>
    <xf numFmtId="167" fontId="36" fillId="0" borderId="6" xfId="0" quotePrefix="1" applyNumberFormat="1" applyFont="1" applyBorder="1" applyAlignment="1">
      <alignment horizontal="center" vertical="center" wrapText="1"/>
    </xf>
    <xf numFmtId="174" fontId="17" fillId="0" borderId="6" xfId="0" applyNumberFormat="1" applyFont="1" applyBorder="1"/>
    <xf numFmtId="174" fontId="16" fillId="0" borderId="6" xfId="0" applyNumberFormat="1" applyFont="1" applyBorder="1" applyAlignment="1">
      <alignment horizontal="center"/>
    </xf>
    <xf numFmtId="174" fontId="16" fillId="0" borderId="6" xfId="0" applyNumberFormat="1" applyFont="1" applyBorder="1" applyAlignment="1">
      <alignment horizontal="center" vertical="center"/>
    </xf>
    <xf numFmtId="174" fontId="13" fillId="0" borderId="6" xfId="0" applyNumberFormat="1" applyFont="1" applyBorder="1"/>
    <xf numFmtId="174" fontId="21" fillId="0" borderId="6" xfId="0" applyNumberFormat="1" applyFont="1" applyBorder="1"/>
    <xf numFmtId="174" fontId="35" fillId="0" borderId="6" xfId="0" applyNumberFormat="1" applyFont="1" applyBorder="1"/>
    <xf numFmtId="174" fontId="56" fillId="0" borderId="6" xfId="0" applyNumberFormat="1" applyFont="1" applyBorder="1"/>
    <xf numFmtId="174" fontId="17" fillId="0" borderId="11" xfId="0" applyNumberFormat="1" applyFont="1" applyBorder="1"/>
    <xf numFmtId="174" fontId="35" fillId="0" borderId="2" xfId="0" applyNumberFormat="1" applyFont="1" applyBorder="1"/>
    <xf numFmtId="174" fontId="17" fillId="0" borderId="2" xfId="0" applyNumberFormat="1" applyFont="1" applyBorder="1"/>
    <xf numFmtId="174" fontId="13" fillId="0" borderId="2" xfId="0" applyNumberFormat="1" applyFont="1" applyBorder="1"/>
    <xf numFmtId="174" fontId="13" fillId="0" borderId="0" xfId="0" applyNumberFormat="1" applyFont="1"/>
    <xf numFmtId="2" fontId="16" fillId="0" borderId="6" xfId="0" applyNumberFormat="1" applyFont="1" applyBorder="1" applyAlignment="1">
      <alignment horizontal="center"/>
    </xf>
    <xf numFmtId="2" fontId="17" fillId="0" borderId="6" xfId="0" applyNumberFormat="1" applyFont="1" applyBorder="1"/>
    <xf numFmtId="2" fontId="11" fillId="0" borderId="6" xfId="0" applyNumberFormat="1" applyFont="1" applyBorder="1" applyAlignment="1">
      <alignment horizontal="center" vertical="center"/>
    </xf>
    <xf numFmtId="2" fontId="39" fillId="0" borderId="6" xfId="0" applyNumberFormat="1" applyFont="1" applyBorder="1"/>
    <xf numFmtId="2" fontId="33" fillId="0" borderId="2" xfId="0" applyNumberFormat="1" applyFont="1" applyBorder="1"/>
    <xf numFmtId="2" fontId="13" fillId="0" borderId="2" xfId="0" applyNumberFormat="1" applyFont="1" applyBorder="1"/>
    <xf numFmtId="2" fontId="13" fillId="0" borderId="0" xfId="0" applyNumberFormat="1" applyFont="1"/>
    <xf numFmtId="167" fontId="36" fillId="0" borderId="2" xfId="0" quotePrefix="1" applyNumberFormat="1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47" fillId="0" borderId="6" xfId="0" applyFont="1" applyBorder="1" applyAlignment="1">
      <alignment vertical="center" wrapText="1"/>
    </xf>
    <xf numFmtId="0" fontId="47" fillId="0" borderId="0" xfId="0" applyFont="1"/>
    <xf numFmtId="0" fontId="4" fillId="4" borderId="2" xfId="0" applyFont="1" applyFill="1" applyBorder="1"/>
    <xf numFmtId="0" fontId="4" fillId="4" borderId="0" xfId="0" applyFont="1" applyFill="1"/>
    <xf numFmtId="0" fontId="0" fillId="0" borderId="2" xfId="0" applyBorder="1"/>
    <xf numFmtId="4" fontId="31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7" fillId="0" borderId="6" xfId="0" applyFont="1" applyBorder="1"/>
    <xf numFmtId="0" fontId="11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11" fillId="4" borderId="6" xfId="0" applyFont="1" applyFill="1" applyBorder="1" applyAlignment="1">
      <alignment horizontal="center" vertical="center"/>
    </xf>
    <xf numFmtId="0" fontId="35" fillId="4" borderId="10" xfId="0" applyFont="1" applyFill="1" applyBorder="1"/>
    <xf numFmtId="0" fontId="0" fillId="0" borderId="6" xfId="0" applyBorder="1" applyAlignment="1">
      <alignment horizontal="center"/>
    </xf>
    <xf numFmtId="0" fontId="5" fillId="0" borderId="2" xfId="0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0" fillId="0" borderId="2" xfId="0" applyBorder="1"/>
    <xf numFmtId="0" fontId="26" fillId="0" borderId="2" xfId="0" applyFont="1" applyBorder="1" applyAlignment="1">
      <alignment horizontal="center"/>
    </xf>
    <xf numFmtId="0" fontId="25" fillId="0" borderId="6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67" fontId="6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font>
        <color theme="1"/>
      </font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1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1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1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1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1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1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1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1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1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1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2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2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2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2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2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2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2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2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2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2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3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3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3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3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3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3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3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3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3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3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925</xdr:row>
      <xdr:rowOff>0</xdr:rowOff>
    </xdr:from>
    <xdr:ext cx="314325" cy="314325"/>
    <xdr:sp macro="" textlink="">
      <xdr:nvSpPr>
        <xdr:cNvPr id="4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4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4A4C854C-B69F-4BB6-90AF-713402FDAAFF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4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5B7AA2CE-9E55-4477-AD4C-38D55A1DE69B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4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9ECD5D93-B420-4211-8492-82B014A03220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4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12F80DF8-97BA-476A-BC03-2F3A18FDA41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4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936D3BA5-F3A0-4265-990C-F45B930F48EB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4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ADF753F-96D7-4C98-B678-03183E3E99B1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4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A539DAF4-EAC5-4291-8E8D-4F9EFB20F7BB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4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9180F4F6-17A1-4CAC-9F07-61F1BD0AACCF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5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6FAC3C5B-7118-40D3-963C-DC9169C32FC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5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2F0940BF-79B9-4F3A-89DD-137A310C6E41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5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1DF94CA1-5E53-47CD-9B15-E6A650293ECF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5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AD510F5-F538-4C3E-AA33-942C82ACB147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5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8179FA87-E9A5-4904-BCA9-1D834B380D5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5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2F7924C4-E186-4EC0-8D6C-E959A87CBAF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5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50B5F54-1E1B-4BCC-82FE-E5BEE559BD3A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5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DA8E88C0-14A2-4F93-9ADF-700D1ABA3EC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5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BAFA3E5C-F0F8-4981-B515-1F8D3351A883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5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6CBE9561-8E2F-44FD-93C2-E4A874A3855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6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717041B3-964F-496A-9CA4-3A283EE5F1F7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6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9B45212-3B87-45F0-8461-00893CF317D1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6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952BDB5-B9CB-4463-8103-E033244334CF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6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FB3BA55B-64AA-4A6B-9068-FB0EDD4998CF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6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F586E0AE-F219-4133-852F-6CF8F922FC1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6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D481CCEE-F318-4092-88ED-0F79A174612D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6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89B5248A-A83B-4D1F-959F-C5747A846339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6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B1260E4E-ED48-4B84-AB12-DD0EF6E1FE58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6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F44BD4E4-29AB-4404-8382-AB72AF6CBACB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6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1A156B1C-A2CD-4BF8-81F4-C4F5E3ADC714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7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F5FFBB12-22A5-4CFF-9226-DA7516906DF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7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3A246DCE-2890-4EB6-9BBE-89A3D2920954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7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F297549B-A9E1-4C73-8F96-67D99DA719E8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7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D491851D-5CD3-4CCD-A718-78AD15D03BD5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7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BF1EC6DA-B94C-49C7-8DF4-6FE417DD73BF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7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21C1270B-BD85-42BA-852A-12772DA205CE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7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6A8D056C-E910-470E-BA3A-B736EE773818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7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467924A-B5E2-48AB-A123-567AD58F0305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7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AABD3CFA-E760-4300-9995-CFCE1D107FF4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7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3BA68642-5C90-4DFA-BA79-318CB931FE8D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8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930FFE92-679C-459D-AEB7-B40A08EF040E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1206</xdr:row>
      <xdr:rowOff>0</xdr:rowOff>
    </xdr:from>
    <xdr:ext cx="314325" cy="314325"/>
    <xdr:sp macro="" textlink="">
      <xdr:nvSpPr>
        <xdr:cNvPr id="8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7316590-7A77-4655-B315-48DB93874973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8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81E59738-12CB-4284-9693-4BAC2DD96209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8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878421EC-28B7-48C1-8B6D-DA4120DCAC0F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8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228F49C-A07A-4771-812F-F795DB4EAC74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8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1BA7D442-CD31-4B6D-80DE-1E3E31CF5D6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8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D4A5BFD9-7FA2-4530-B63C-3553C6D3A9F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8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4D2C834-13C8-488A-9765-1673FF029C9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8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6726248B-C8C4-40DE-A62B-0100CDBAC105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8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57042BF-F9A8-4D13-868C-8D5026F07B79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9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4D28C81-3DB7-4718-B09D-6CE24BA55880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9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125298AD-3D07-46C2-B3E2-0B6417DB5049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9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B85444-F3F6-4315-9978-A2380B80786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9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3C8E8884-6A79-4769-B1F1-4811CCA5F81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9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DCFAB33-574E-419A-9EB7-CE3FA271842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9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B1DDCA3A-B614-47C1-9093-E2BA431343E9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9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71845424-15F9-4675-BEF5-1712F3538BB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9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2AE7133D-D98F-48DB-A4EF-A2F89C043A99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9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F88E51D0-F694-4335-BEFB-54822F75FE7F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9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D408A4DE-B721-4BF3-AC0E-D2D50739FA8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0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7B79D3E-A07D-453E-BEE8-5E877AD2ABF5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0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40328C05-6D9F-4045-AA75-D20FF0019DFE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0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5289A82A-CD94-4FC2-B4E3-36B485219D95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0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9C51BB7B-48D1-4C54-B950-87151EA01FCF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0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A2E4F9D3-8E42-435B-B825-591D38F71A08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0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848F6F70-7639-4B39-8748-77BF776B2A79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0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A870584-6DDC-492E-83E1-5CBF98A3F660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0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2D4A5175-AA31-482E-AB6C-23BAC5596B0D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0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51493866-7687-43C9-AB5E-7ABD6FC8FBC1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0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F271887C-195F-4694-B9E5-A4A7A91D5609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1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F42733D8-7B50-4B75-A1EC-553CBF678D54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1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83D9998D-8D46-4C3C-851E-0479001D01FA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1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349433F0-F0D5-40B6-AFF9-8D23D8F05F1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1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3D0D370E-E144-480C-8568-1B228E43F7B1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1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5A4DDC6-ED24-4F8E-A441-40C81BE6E67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1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7B7ECD9E-546A-44E9-8620-CA06195ED4E7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1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F2E54B5D-D350-41B0-A320-6F810928528A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1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1BE29B0-AE2D-4D43-AED6-D674A25D8B4F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1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D5B0A5FE-1D3C-4305-B6A4-6A64FDB0BE1E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1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F1E411D4-84EE-4F93-851D-8BFF1F26CCF3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2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F38F0947-9E75-41EF-9FC7-0CA005EDE3F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990</xdr:row>
      <xdr:rowOff>0</xdr:rowOff>
    </xdr:from>
    <xdr:ext cx="314325" cy="314325"/>
    <xdr:sp macro="" textlink="">
      <xdr:nvSpPr>
        <xdr:cNvPr id="12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7289BED7-CB54-4D6C-84AA-646A20A3EAE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2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639544BD-D6D3-4FEA-B981-F7FB3FE70E61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2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2B7A3FA0-17BD-48B2-B3B5-11469D259533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2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27043647-7D08-4EFD-9B01-1F3CABB04520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2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1D952415-21CE-4BB9-91F6-AFFCE4482163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2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792F9CE1-FE41-471F-AEEC-ED89C7D78DB7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2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50476B6F-7501-4921-823E-1D97F85EFC3B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2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301CAE1-8986-4E1B-B43F-6459F1F5B819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2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43A54F8A-AC50-47C2-9BF2-CB0FAC3CBE03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3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B092071-8E29-426D-B0CD-6BC2017C287B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3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1B68D789-16C6-4942-9419-64410BBF9D16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3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97F50A45-AFCB-40DF-8313-DDA7C5316047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3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A0E0A9D5-7887-42C9-8E7D-552A115AE543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3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3C6A0A1D-3501-4F11-B0BC-B42F1899964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3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ABA66ED5-C518-404D-B348-CA3114A2219D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3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FD57016-606F-4C95-8CA9-82395D575BA4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3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E4E5AC6-F289-4803-B66F-0D86D98A186E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3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18D06CBB-9B5A-4D42-8ED3-8756CF30280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3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0784447-03CF-4B54-96A0-D8B5A66C75E7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4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B5C82A42-F2BB-4639-A748-7816C9BDD4E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4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124CA1E-3A73-4B3B-8BD6-F1D7ECEDE3AA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4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5F617AE9-D6B0-4A05-929B-73B2CA9399D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4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11E0779B-AA0F-4CFF-884A-C131ADB70EE4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4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D073446-FB14-4D82-BCF9-6F65C4CAC7FF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4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7128A201-C464-4C05-B52E-E4435703F764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4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16035E5-C9FF-48A1-B440-074251C6BDCD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4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2A3FEE9F-E8EA-4F64-AB65-29459597A055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4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B22A00CC-500C-4EC0-ADD4-0D5FDA94E189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4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5AD79593-7D0C-4C43-B65B-50D641566E35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5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3BB8ECB-E42B-4603-B0E9-52789241091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5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45989EF3-1B44-4A6F-A1F6-B5E820D6AF06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5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445400E-EB82-424E-B029-48404805605F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5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80EC4460-6118-4AD5-B81A-7EC49307A059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5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4C79BB09-0E26-459F-8D1A-A630F381CE3D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5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38A36BA4-903D-45E9-A565-BF55545214B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5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5CA412D-3CB6-4270-A0B8-5FF4DA6ECAAB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5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7ACFDED8-27E8-46EC-96D4-8F9AF435C7EE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5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57D83875-812D-4CD1-826C-F16BB6C7CB34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5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9DA4A904-91CB-4092-9933-C4D3D4E54257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6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33AC07B6-5869-4427-AD8F-04EB8B7CECEB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267</xdr:row>
      <xdr:rowOff>0</xdr:rowOff>
    </xdr:from>
    <xdr:ext cx="314325" cy="314325"/>
    <xdr:sp macro="" textlink="">
      <xdr:nvSpPr>
        <xdr:cNvPr id="16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BFBC7532-981E-4642-B3B4-BD50BF13F9D5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6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D8817193-D452-4445-9C3A-0B5FFC1D5363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6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47C80486-A174-4E15-944F-84AA11481219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6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FB0CD271-54D3-4652-804F-6A5FC7DE76F9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6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D444A46-28E2-4213-91E9-CFF2D7CAB4A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6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295F1A6F-E451-43DD-BE33-A05F9652FB3A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6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89BAE676-B31D-4359-89B5-042EC78B8CD0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6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6089C0B-3A79-4008-B3A2-4FED06F6E20A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6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D2EE1C62-B96D-42C6-9229-F2C776A5FECA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7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438F6296-F300-4BE5-B46D-AA287B41E438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7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DB6CE4F4-EFC1-48A2-AA99-1D3BDBAB2FB8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7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69168BDB-FC6B-4848-BE6E-F9FAA55D9673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7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75356EF0-5299-48F5-92DD-6EAB7A1AF297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7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A50B4F2-16F3-4DA0-99D2-003C03E67F16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7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68F350CF-3938-4338-B032-494C305B8190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7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3D28FCA-069A-40F2-BF8A-64D0DED8597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7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FFB6A33B-83BB-46F7-87D0-18ACBFA50FA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7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504340D1-02B4-42D5-9998-9B0443992796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7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621BD73-B4BB-41E9-B8A6-0F800AEC4C1B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8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21ED0A1F-A74B-49E6-A82E-289FE1614156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8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923CB079-8966-4107-9E1F-AE6A4C91BC9D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8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FDA54745-67B5-4340-AD34-218529661D76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8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B9D881AD-445B-43BC-8A17-EE401AFDBE2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8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6CCC32B0-3F95-4C02-A494-042C47342E6B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8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A6FE9705-0C3F-4558-B9AB-D38E0248424F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8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327D705-8D2F-4F2D-9829-003FA6991C79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8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14876E9F-D69F-4A92-8D76-BA3C602120F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8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6D56806C-0B88-461E-9952-A18055F0F42D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8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34F0D4F8-293B-4E8F-A25B-CE0D91D2BBE4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9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F53D94B5-2BBD-478E-993C-BFEF43C28E6A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9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4BA913E3-48F3-4FEB-ACCC-4647C83CC42E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9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AA9E8C59-C1BE-4216-BA34-A717ED3D7FDE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9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A12688FF-D10D-4460-948F-70DAEA0DB3CB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9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A37FB5B1-2917-4415-A3C0-61C4332C9A39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9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0C30EFE-BD87-4374-BAD1-2FAF584A0CC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9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D1609E41-80FE-41AD-983D-5AB46680257F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9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CE0AC64-0314-445D-BF24-CC45F173783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9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23CED81F-5B8D-4A89-ABC5-39BC3879D1DA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19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52C3F439-4863-42DA-BC76-30CC36CC3E1B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20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68931AB3-C7EC-4E6D-AC22-B2A3FE762C4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459</xdr:row>
      <xdr:rowOff>0</xdr:rowOff>
    </xdr:from>
    <xdr:ext cx="314325" cy="314325"/>
    <xdr:sp macro="" textlink="">
      <xdr:nvSpPr>
        <xdr:cNvPr id="20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6E0A9D5-13E4-428B-A6C1-1B789395616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0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4A6EA762-60B6-4B91-9081-57A8E5E556A7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0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F08BF7B-A8B5-43A7-BE5B-B6724F77A10A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0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D0D63107-E01E-4CBF-B25C-4E30E96CED8A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0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CC9A562-ABDD-477C-BF9D-6184A401ADF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0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2E1661DE-2D26-407A-AE4C-1EB0F7C31A38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0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83DB69EE-5E6D-4DA6-A15C-FEFCA1D5E9ED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0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8FB18933-764F-4C5E-A26B-EC5DE676B38D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0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84ECD761-B710-46D5-925F-5DA5FA3D4F86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1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78B4DBDE-5953-4949-A739-814E6DC14651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1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1D6B9FEC-B63E-41F1-8E51-9184DF006816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1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2DB2978-DCBA-43DB-8725-9CD66B5741EF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1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D3A864E8-478D-41C5-80FF-A7049E11C359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1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1CEE405B-0A62-4188-975A-08A4E1FFA1E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1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10C13A08-2985-4002-A391-C1CC3978E3A3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1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3EC1D2FA-373A-4E2F-9215-167A37C4832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1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BF77670-25B2-4B62-94AA-FD2042F67961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1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4ABC8E35-F048-49F2-B69F-5F3A6C098DEA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1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2D009433-249A-4CC6-9AFD-A4E339CC2ACD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2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A618C7DB-7E14-4977-AA90-7B21C4F7A71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2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7420FC0A-AAC6-49C6-884A-A3334066A255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2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AAA96BB7-B725-4A6F-8D3E-2804D9CBC8BE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2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7CFCFB9-2FD6-4881-8167-30CA9342B173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2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9C85CC3B-4AB8-474B-AB69-C8E97572D421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2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A909E50F-A03B-409B-AFDD-1EAAC0B8A313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2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FCA39E52-556E-4C25-B4F2-8184453C4AF8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2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BB770B3C-553E-41C0-99F3-EF51DC92A762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2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ED6B71E0-28A7-4BC6-B69A-C6380215AA8B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2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B36D8DEA-4C8A-477F-96E1-0529797424ED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3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13099D3C-27A2-4455-AFCD-1367756BBB3A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3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12F42A10-1A30-45E5-A08B-B0A68D5826B5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32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58C497A0-1A6B-4BC9-AE9E-A4DA3FBBB01C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33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F4892C4B-D877-4443-8115-1B146C0181E3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34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3058AA29-3825-4E94-877A-CBDF6CFA5D55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35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96633F8A-C631-42D8-B7B3-CC80B1281FA9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36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2C98AAD-2DA1-4E05-A4DF-C2D6273FCD7F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37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3E0A746C-8E1F-40DA-A7CD-9BA0ADB77BAF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38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09E42D9-61E1-46DC-A809-2B381A1ACEEA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39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C1098BB0-3421-4843-B7F3-E73457EB45B3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40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00AEB388-1F00-4158-BEA8-9AB8D69F379D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648</xdr:row>
      <xdr:rowOff>0</xdr:rowOff>
    </xdr:from>
    <xdr:ext cx="314325" cy="314325"/>
    <xdr:sp macro="" textlink="">
      <xdr:nvSpPr>
        <xdr:cNvPr id="241" name="Shape 3" descr="data:image/png;base64,iVBORw0KGgoAAAANSUhEUgAAAEkAAABkCAYAAADKQR00AAAAAXNSR0IArs4c6QAAIABJREFUeF6tvVmvrdl1HTbW1+/m9Oc257ZVRVaJZRbJUBRtx0YQIA95yZNfDAgC3DeAGwjwL6hfkaeEcBzBMGwpUWILSCfpmJKKVLFYxa6qWM3tm9M3e5/dfO1awZhzrX32vSxSApJb3Dz3dHt/e3yzGXPMOdc13/gfd521Fq3t0FkH6wAHPgxg+IA++Iefyx/+BD8YGCTg/5vIwkQOkXy08iuRMYijGDEiRM4gMRGyJEZkHJxt0MGhjiK0EZ/RwhiLBBYxf9cZwBrwm7Yz6KxB54AWFo2zaPk3B0Q2gXHyCnCOP2PluV68Tr4pvSZ5Gy9+V36PfyIACZxcQ2JbRM7uGkRvm6//D3/srHMCEsFSkIw+BCD/lOGZ/QsoUHzaGMYYeeMEKCJQxsHIQ0EiWEZAMkijCDGxd3y7xCBCR9DkM4vIWHlWvmlYAuRB6gxaAgWH1nXoXCfXChfJTVKQAL4X/sd3oDdSbzk/Xn5tGajwVV4jkBiHxHVIbIcIdtcSpK8JSBZdp5bEp+TlBkvSjwvbubQi+Rq/F3mQ/AsQrGCEEWBiI98n1gop7xaQ8nPDC4zkTTlL0DqiJzcmihNYF6NtI7QEqIvQiUV5IHhTnUNnrFyfGL1cfACE0HmAlsHyjrB8z+WnxCt4fR4k1/H3d3EJkkPb8UWt3g2xIrUmvvrlPVh6Ue+G/DmxGKOWkhiIpahlOWKoVkUroclbi9g5pDCIiQd9iG+4bcSaXAyYNEWc5eiiDFUXobYxWj4IUmdgCQRDA2E1HRzdW+6lg7EOkeCmbzq4ndqV/r+hVQVD819VkJyAFDuL9AWQvsOY5NB1dLXgbgw3kQLlAlhLsYgvFmKVB4lWwZiTRHQxAuXji+kQuQ6xa2G6FqZtYNoOprUwTQtT1XB1ja6t1dqyFEm/h3S4gi7rYY4EJRLULkFjYzSdkxglHgSHLmoBwzjo37yARPdTmHy4gROXDgAFkJwYRQgvYteOMZEgSWzctQ5vm7e+858lJglIlkHvJUsSJ1mKdsuBO4QrsZwIURQhiQ2SiJbCF2qQdjXitkJUz4GqhKsquKqGrRpYAlTO4eoKtqnlmWMBqY9kZRW210eZ5GjSHlwxRBdnaKy6nbN0EQcbWThJGOrSjH0CEcNAcDh/nQJSiE+CziVI4W1FTBxiSQTJKUhfJUgLSwoxKQRuH3OWDPeFrMF7wBeTHyNIjCUMzhaFa5G3FYpqhmg2hh2dwV6MYacztPM56nmFpirRNSVsU4m7abqKEKUZTL8P1xug7Q0Qr22gf+U6kuEauihFayM0tdUYygAY83diiWOIYriIHxnr+FjOyj6QC0CCslqSdz1112BJ4nq71rm3zV/5zneFAqi7hbxgYH0s4h25TP0hYVxmDsM4IyAZXheSCMgEoBLZfIJ0fAozOoU7P4G9GMHNZmhmc5TzElVdoelqdLYBug7OWrEEeaNpBpsX6Ho9pOubWLl2A+nqOlySo5OAzjdHv84QZRniIofJMyDL9XeTFC6KwfAbIpRGKQKzDNISShKrvCVpfNq1UfS2eZMgMbu1PqWKH9PoNHiH1OFh8VlV70BIrRKk4ZAahxwdsqZENruAOT9Cc/AMODtCPB0jKqcwdY22rlCWJaq2RW06SeuSooX36GvytVsToYpimF4P2doG4t4AJi4YuISfxUmBJB8g7g2RDAaIhgM4Pvp92KKHLk6ZL8WiIrI1vh8fy8RnaE3+tYVHyTUwcGuGW4D0lV8ASQO2gBRy6yKZ+hzhwVdGwtRukfHRVsiqGdLpGMn4FO70EPXhM2B0iqSeIWpLoK3RNjWqpkbddWgM5G77SCIkkmDR81pnUTGZJAmSXh9RWsCZFMZkiKIMSdJHWgyRDVaRra0jWlsD1lbgVlZgJfDnaI26X2RiiVUv5jvNuup6ASR4kJiNaUl42/zaL7gbbeLS3ZTdXCbS4MNK/RwsyRcs+q5DRms5OYA5OUR0eggzPgUm54gIkK3hbI2mmaMhUF2LlrHQKlNWOqicS+KsccKeG9tKfEnSDDAJmpYUgAQ2QRwXSNIe8uEa+lvbSDc2YAWoNbjVddj+ADYrYJMMziTC6fjeLpm3Z4XCxi9BisSShNQqmXxjOXALmfwikGhVwYouS5cAUmobDNoK6fkx2icPgIOniLyLxW0JY1spVTrXou4qtJ2CZMmRmM6tugODG0FSA9Y34Mh+kwi9ogdrI0ymFaqGVxPDiDXlyPtD9NY2kaytw62uwaxvwGxswaxtwAxXYYs+2iiBNUzumqp568VXxOVCyaLuJiCRSjAmLYPUtiFw+3i0cLfwdJoZlGxq+lV/tkjbEr35GObwGcoHH8MdPEV2cYakmsFYsmhWDxGxACMQAzVdzrYtooZ1WiTuIMQ1kEJjhZSSTgz7BTbXN4RtH5ycYzyr0BDUKEGSZEjSHHFWICoGiAZriNe2kGxfRbp9DenVa3ArqyiTFI1hINfLjh2BCjWdz9DyvQCS+NCuBdSSmEpb4UmXxOoyJnmQJPMtlUKMRbZD3HVI5heIzw/Q7T9C+fAjuKNnyOdjJE2twZJxIc4UKONgbYuureDaBlFLsmkQJ4nwLGZJktE0MiiSGIMswfqwj62NTTRdh0d7Bzi+mGLaAQ3dNI5h4gRxlCJOe4jzFcSDDUQb20iv7qB36zbM1hbKooc6SdH6bBdb3hzeP29bi6r3C0H6rutY4LbkHUvFbTBCYd1a8S+KEp/ZkrZDr66B8xNU+w9R799Hs/c5zPk+smqKpGsRmUTcImJWorkTbNvBdTXg4xSpQ5alSNMEaRKjlyYYZhnWigJbgz7WB32sDgaYVhUe7O3h2dkIR/MKk6YDixmClKcFsqSHJO7DpQO0+RDJ9jUMXn0N8fUd1GtraHo9tJFoDEjIyq26F12bN1D+WAnYSJhpA+N+nZbkHJqWQZQ/RXfzLkU3CUTLV9tChmilXYu0LNGfTGCP93Dx5DNUBw9hz54hmp4ibeYa/EyKiFwmLiTYOqm7OoABmSC5EnkeYWN1iNVhD8Mix0ovx2pRYL3Xw0avj5UiR5GlmMxLPDo4xOPjUzw+G+NoOsekZWEco8h6yJICcZzDRhlqZsD1TfRuvYLkxi3g2g661TW0aQ5nYqkbaU0LZSDSvwloVmmAAXZBxv3l7/yhIziVFI8EQGMS6T5dQ1OjQeIiMWnJMgS1nCEen6N3vI927zHOH32O+vg5onKEuJ4isZX4fBSTCaeIkgyGcccXpxF9uyPLnmNztcCXbl/D7WubuLY+xPqgh0GRo5dmKJJU5BU+16wscXg+xqPDE3z69BCPT0Y4nlQoW4MkKxDz2hKm/BgdSXAxRLx+Ben128hefR1mewdNPhCiqXLMJSkQSEIV5wmlcW4XTrLbH7rWAmVHScJrOLSkmCApf6CklZsMWZwhJaNtG1QXI9ijPURP76F5+gCTZ4/Qjk6QdhUSWyNyjVb/LBkYb3hhvHAhjIwHDhHd0Za4sTXEN998Fa/fvoadzRUBKaf7JSrYyT22Haqqxvl0jmdH5/jk8T7u7Z3g8eEFRvMWjmk+SeBS3mANMDbO4YpVJFdvof/lryLZuYNuuAGX91hsevlGf1aFN7qeqhV8wLldQ8b9V/71f3aNBeYt0LBw5IMvEHVSOfNPGqUYpn3kaYYkjmHLGeYnR5g/vY/5Jz9G/ewButEJzHwqJQkr/shrQ6ytGFzjNEVEAU58nTKJQ2o7ZLbC3esb+Bvf/Ap+7e4OtlcLDAqmdgZj/qQCygDbNi2mVYOj8wke75/hs6dH+Oj+HvbPp6gRo2FiSGPJooIreVVcIN7aQf9LbyK7+Rri7R2YwQpc7CnHggMGS6IfMZlI6lI96ev/5s8EpFnrULdOQoUwaVbXXuOjBQ3zAXIyV2am6QXq433MHn2G849+iHrvEeJyKtU+dRiyEcka4r2RB4nZi3YhWqYIbyxhBmjwpRtb+K9+42t445UdrA9S9LJE3FQreYKkz2e7DlXdYTwtcXA6xf1nR/jJJ0/w8PAM51WHGWlXQpDIvag3RWgkNl1Bfvd1FLe/hOLGK4jWNtHFdEvN3Jd/aBTk/177CiB963d+4GprMWk7VI2FbUngVJ+RAG7JVVL0s74QrG5+ATc+Q3R6hPLpPZx/8gGao2dI2gqxbRBTrFoUvax4Y+9uBEljgCiTAPqRw1rU4o2bV/A3f+Nr+PLdHQx7zFRM6wqSqJwi1pF8duiaDvOyFa70ZP8cH37+FJ89O8aTswuc1S3aJIUls+54kyN0VARWNpFev4Pi1msYvPYG4s2rqOMUVjKd1/HVQalQaZGr1EA17r/6O++7ylqMm0YKziB/krNI/dTR1GNkcY6oqdFenGnBerSH5vkDTB59jPZsX4RzEdbUTL18EsMkCUxCdhwrSEyvLISNwTB22Eot3rh1FX/jW1/Da3duYNBLkWaJxLIg+8pzdi0clYK2Q0ugqg6HJxf4/PEhPnl6gI+eHuBgUqKJaZ+R3mzaBOWT/gqwcR3F7Vex9mtvIblyA1WcCwsPDJ9lEI0jgKTpK4D0P//IlV2L87pCTXIo4j0VxgjWGpQNZRTKrEZEM0zO4I6ewz65j27/Idrjx3DTU0RdIwqksNigf4urqcYjUop3HQEpMlhNgSuZxa/duoq//q1v4NW7NzEYFsjyVOo17UEwuDDDdjAdHxaW/KhpMb4osXc8xidPDvDupw/x+HSCJirQuBhdo90UWrLN+2gH6yhuvYqtr31TrGqekDOlUs+pxylALIN4UwQkg13D7Pbt/+kDNxeQSgGJGSVloI1iAYl3rGksHFXSco5oeg578BTN/U9g9x8A4z2YcgRQmiVIvsMixsoLIEChWeDlUUoqWWywnhvs9A2+cmcHf/XXv45X7t5Cb9ATS+ITacKh8h/08Q4R3YjcqGkxm9c4vyjx2dND/OnPPsP9oxFKFKKJi/QjzZQIXZqhzofIb76C7W/8BtKdu5ilfbRxro0McTUKNgqSdG2UDuxagvTN7/zAlV2H86ZE4xwyyhIepK5zAlLbkGAZRHWFeDqS2qy69zG6vQfAaA8oR4iIIt/QklQatCip8aXtxJrJIo0IErDZS3B3vcCbr97Et3/9G7h1+ybSIkOUsC5Tfk8hjs8rGY4WRbNuWzjKLWWD2azBvWdH+NOPPsXnByNMu1T0cMYjCRe2QxMnqLIBsht3sfn1bylI2RBNkqvy4ONRAEpA8tlNQPovvvOugDRqKtR8A3GMxN99glRWHY0ExkaIm1rqNBztoX7wKbq9+7CnT4H5uQdJJa4grOhHFeXpxmlskMcRsshJo+DKSoE3djbw5mu38dZbb+La9WuIFvGICUSovdJ+z4QJEnkadfGmqlHNWzzcO8H3fv45Pts/w1kJzMn3DFtSQGM71FGCedZHtnMXW1//DaQ37mKeDyV+qTyjNRwftCZRBVSQUzL56//mPVe2Lc6rClXHmKQCuhigZbmiFYShrNO0SOsZzPkx7NOHaPceoD24Dzc5UfIopqpvKjSi+Gzs8ZI197IUq4MCeQy4tsa1zSG++cZdvPHabdy+cxtrG+uiV0v8IpFdCGJei+a7JkhNg66ao60q1PMGTw9P8cNPH+GTvWPsjSqMK5/ZlK2hilPMCNKNV3D1G98WtyuzIdo405vom6sKkpdOlnnSt39HQTora1Rs9VhPJn17SYreFkADxE2HpKkQTUYwUo48RPXkY9jRPmLHwN34O9+pQmDYhIxQJAkGeY5hkWG1z0KUpLXGje01fOurX8Zrd29hY3sLxWCgAZuhTFKxchZq8E1npQhn0O4os9QztFWNrmywd3yOn95/hk+fH+PR6QTn8watk2dAZ2LUSY5ZMUR+61XsfPOvoyBIaV/k3aB/C9V4GSTjlAL8td9515WtxaisUVLMIki8YfzP60egJdWAaTpEbYO4nCOZjCS7TT//AN3pU6Ss1cSaGuE0rMsyA/STBOv9Aa5srGG1V0j6T2OI6924uoGvf+U13LxxDb3BEEmeCz8SzVzoBONch6ZtMSsbzOleVSMguab0FtXi+PQCP3+yj8/3T/HodIyTWY3GGjQEKopRZ31Ug3X07n4ZN3/9v0Tv5iuo4kI5VGgUBJHPW6+nMrsdy5K/+W/fdUzzRF9BUjmjFZikp8wpBZjKwZCaU/9paqTVHPbwMcrP3kN39AhRM0NsS0RokfDhLAZpgs1BH1fX1rCzvYXVXi7WwXiUxhG2NoZ47c41bG2uI8l7SLJcCmjqSWKVXQPb1ajqBlOCVDeoGnZ7Wxh2WBibGovTswnuPTvE/YNTPDgd4WhSYtZ0qCyHMVK0vRW0G1fRf+V1XP/6t9G7fgd1nClIoXvphSB1N0+I4RSk//rf/cCD1KKs6fuxn97wQwnMJo1DVDEKOmGypm0RNyXM8TPYBz+CPXwAOz2DaWfI4g69xGCYJdheGeLW9hZubG3i2sa6SCBsIxMo61ow068OUvR7OZKij1wedMdYgLYtY84MZd1g3lLvJi0gpWBpY8WlWZ2fn0/x4NkhHhyc4P7JOfbGE4xmFaYN0EQZ7MomzM4d9O6+jo3Xv4psewddkomcqx3c8Mdr3qGsctjt2Aj4b373hwrS7NKSRITj5Ib06BUkUwGuYYtZ2W/cVIjPnyN58jO4gweozw/FmoZ5hPVBjiurA1xbXxWAtqgVFTlyMm8Vo0R4S2KLfmaQ5ynSokBR9NHr95GlCWLTSVe3IkhVLSBVfNCajUGRxpIMEkSYz2ocno7w/HSEh2cjkVCeHp3jbN5KgYuNa0hffQP5nS+huPWKyLtO4tFfDJIhSP/t73/geAFn8xpzXgD1JJFzmfqZSSzADnRtYIV9s49fi66djw9Q7H8KHDzA7Oi5fO3K2gA7m2u4fW0L26sDDPJEZn66ppJY0rJTyx5dkmBlkOPq5gArgwJpliGnuMZmZMoWEDlkKzGoLGvMyhrn4wscHp1IWTIcDrDS72OQF0hlAgUYVzWej2b4bO8YP/78MZ6fz9EmQ8RXb6P3lbcQ3XkF3eaWdIYpAHKuiYlqMZYi8ShkaLGuXUTubfPf/cFP3LzpcFoqSOyKStu7baWYdLWFqwFHkNha7jjwUCNrSwymR1g/fYjo8BHGe4+R2wa3rm7izrUt3Lm+jfVBIfVcx2bkfIKabW0ycw5z5ZkokVc2h1gZFsL0+TW6W5JS8tXpkYaFd9VgNi9xenqOZ8/3UdcNVldWMRSQcvQF3EL069N5i8+fHeHPP/wUz09nML1NxNduI37jq2iv38TFYIA6yxG51IOkSoCWQHz/nhSrBypIf+v//NAxyJ0yMIoCoBcnllS3sJWFrRxcBXQ10y/F+wpFV2K9PMONyXOkJ09w9uwhCtNJkXrr2haub65imMUwHTMRrajSmogiHDNYkiDPE/RZ9WfsoUVIsxRZkUtTQEBiliVQTYuyajAeT3ByfCqfi1tSzLNWPg4GBaI0R+ViPDk8xQcffoKTixL99WvA9k1Md+5itHYFR3kPM4pxyAEBKvQVQw+u1ak7D5IhSH/7//7YzdsOJzRpqZwj0bp5x2lJXdXBlhZ27gQktoKY3XpdiSv1GK/VR+idP8do7xGKqMOdOzvYubKF7bUBBlmMuGsQy2id8qaY0onM5rD4NaD2xSELGR1MEqR5hphSibTadWCLnZy27cTtLi6m4vJpmgmTt00j8wcFk0KSoTMpDk9G+Pmnn+FiXmNt+wbajWs4WLmK/WIde2kP46iARUGnXwLJE0lfuwWQJLv91h9+7GYBJM7+hJrHx6SuatHNOwWJxW5VS9DutRV2ugm+0p5ibXqI2ekeUtNi+8oGtjZXsbU2lJTfiw2KyMicgJ9p06ybRAx/UpfJ8BYVAgZiDj+wdouV1HZ+RJEMUyychJJdDi8QsK8n7J76l+PIYIyzsxGePH6EuumwcWUH8+E27sereJys4FkywCjqoQOBIk8KlhQY/nJpZXYdA/ff/aOPFKSqwbR10g7mj7EwbBmXqha27GBnDi2zRcVZo1pAutlN8ZY7x1Z5gnJ0SAEVq+tDbKyvYHN9BWuDHoZ5ih6VBRkHZPeX1TZbFbQUzkW1sEzlLAPiWFxOC1wPkhTNnFihC4YeIIO6cjgBXtrlnVhc3ThcjMY42nsurrp25TomvU187Ia4jwGexgOMTMGxDukCh4pc+ZGfDViQArMLgvQP/uhDN+ssjhkc2ekJIJECtIxLDToByaKdtTJXJCA1FW7ZGb5mRgJSNToUAri6NsTamoK0utKXFhGVRul2ybBpMAF9o9LJFc1YOyuZVwFkyk50KZ2hpGgnAlkY3vCzkWqMBIkAUd5tMRlf4PzoQPhef+s6zgmSXcE9goQeRkh1bMfPSfor8q/lwdILVTL5j/74Z46x6LhqpSvqIh1XIdtmv16Cd9mim1k0swb1rJIRvl5d4SZBisa40pyjuzhB4moM+j2srg6wTpCGffT7ufAepnQaQszGgCQStaK2LkVxpDJI8Z+Bm5YkE8pewFOQWNlfDm/o5G0YJmVjlSC1Erfm0ylmo3OwHRGvbeMo38CH3QruuQGeocCFpH4NzjKEtmgm8QvLIJndjkNc/8SDdFS2mAqj5WABC0O+MLNZi65s0U5bAama1TBlhbyssEOQkgtcdxdIywtkXY08iaR3v74+xGDYQ95jG4otpUgyGBVPkYqkWOWsUinEktIuU39WFAISh0a1FaGTapdyrk6vMS75YTXRnAh00zQoK0oolUopJsa8t4Zn8Sp+2q7ivu1j3+WYyhyAzGnrtTAB+A61yCR+AlgsiQWugNRYCEh0tyiV+aSOzUlh3C3aslNX8yBhXiOdl7jWTfFmcoGbZoahrdCzDTLXoc/+/doA/UGOtJcgyRPJWAljE7VuEXo6mZmUkUDhTkCSJegN+kIPOKctBba0sSPNit7lJHKwGyIPtuQUJBLVqi7lmtmyqqIE59kAj9wAP6lX8KDr4Rg55qLasxhnafNFIPkbY4y2lAjStOlwOAvuxprGd3BZY0nw7tDOOwVp3sDOasSzElvtFF+OxrgVl9hmUwItsqZCPwHWhwX6fQJkkBQxEpYeLCWMguTKRqSOpizFAljpM2ivrK8iyVI0dHXJfBweYaxS/hSqdlID5XPUu9hu4hAGn4etc7bXDcoowXHSw0Pbw0/KHh61PZybHBW7MAwqPvjrnMMSX/IzoMZEu+BUyT/6o5+6aU2QGkyoG0XspXPajUUoBxsYvDuxpnreopyREtSIpiVWmyluujFuJA12egk2jEWvmWMYdVjvJxgUBuw8p0WErJd4kCJEHckpLZQSbImagl9dI04TrK6vCaCtpH4rsYmNzYITuSnrLRUqZWJYKAHldVYCHArr0PD3CGWcYGoS7JsUD9sUH5U5nnc5pqYQN1RBjwV7mHcIUwFKJzjcAXgK8A/+n5+4Sd3hYFJh0jJA5tJLl+akgET9xqKtLOo5CR2DeAMzY1yaYa0Z4Wrc4dZKgSuJw0pXYi1qsJEDK5lFL7MoCoO8iJGlPibRkpoObUXLLAUoDpkyOPeGfeFKwqF8huPnveFQQZLmCamEjlU3jZJNWl3tDErp5KbS4h65CE9ai8d1hAd1ihOboYnYcmLc9WArVotZSs0GQtqoWWrg/rv/14/dRd1i/6LChMJaVEi6VZBaXWdoCZJDXVmUZYeOPfF5jXg+R15OsGpaXO+l2Eos1rs5tpMWOwODzcJhkHYYZA69XiQgybaAmoKojJRgm7pGzTlu6uAFGbfnRLRoZsQ0Rd7vi7tJ84SuRhZOkCihdNS/DGYuxshlmJocddTDqY3wtGmx1wIHXYKJY7xNdcWGIUVKMIqMGvvopj6naio2Zreju/3W//GBu6haPB+VmNQ0NY7IkMz5PpRlU9Ciq4CmZmOAfydIfDQwVSUDpX1yJFdivZvhZs/hje0+bgwjrCaNWBQllCwlBfCpl0UluZFGXkkSvIPkSqq6yQS93lEpYdi796WK0AcGai1XaEG1SXFuUzynxXQFxihw5hIcWIczGEyjRKbj2NBQWqvNeHKpMLJMz1FnJYUSPXcX5Em/+Z/ed+OqxdPRHBdUH00uZm+Mdg2IrmSPmoOzTvQcuh6kpusktkBKlRl67Qzr3QR3+gZvXV/B3dUEm0mNtazFMHfIE6cgkYuQSHMcmKw5NA7EzP02jfSfjLLv+HIiWHRDP5wvRbi1qBBjGvVw2Oa4P0+xV2cY2QLnSHFuCFCEhrSC9aG8Hq1Hh+HFmvxYoJRHYWxZp5l3Afe2+c3ff9+NyhaPRnOMBKTUL81oTSRchIG2oSak0kVLSYXqAGWU0gE1ZdQ5copu3RR3+sDXrg7x6mqMK1mF9bTGIG1QpB0yTk+xhKjYFmpFN6frSX7hm/DdEroZuRUzHfdNdO4oElrQStDWjQDeypnJcRYN8bQp8MkkxrMqw9gySKeYxzHqOELDDs1C0VSgGJisgBWqkzDLt2jVa3b7zd/7oTsvWzw8L2Uyg2RSFmEiLfTYGAADukycMAawXLESzB3lXsooDZuFFZK2RL+d4kZu8eZWgddWI9wsGmxlNYZJhV7cCEhsLM4vpmjnNRtj6nbS1iFITB76hkxCgpkiYowKD8alSN1EuyERLkyBfbOCh3WBjy9iPK8STMFUn6KNY7SxQcv5MVkz00Zn1OkOns8QfrA/tMJ8mzto3L/5H95z5/MWD87nOBOQ6Pu0eplTFZBMF0nfjXpyUCxpVZYFsbTAuX3UyuhN3syxlTR4dRjh1RXgSyvATtFiLZ6jb2qkhnxrhtHxGeoZGwfauIypMQlVCfUGF2v8XggDeGyQ9XoYrq2K1EvX4SB7YxKcugJP3AD3qhyfzCIcNAlqcNA9ETrTcTszBtizZPkTNg+oJYlFLU2WkG0z8mlDio0A97b5rX//njsrW9w/m+GUMUbmqRnYSSCkmS6z1lHLXpnyEdnx+Gs7AAAXf0lEQVRD8ZYl1XhnEbUWMdtNbYlVU+Na3uDVAfDmeow7vQ6b0QzDiCC1aGdzjE9GqGal7pjJMDtbSQyiXteR1Sv9TxVWglRgdWNdwOJqBwGamxyHLse9psC9JsO9KsVxxzYC96S8LuVXWP0gnyqRnB33IIWdEwHQT7JrW9PtOlKAv/O777vTeYN7p1ORPnUDVqVMGZnkQCmtyVuSNAekDNAqXqYwOIjZAZFMfTQoUGHFzHC3b/GNrQyv9SyumilWoxpF4qSRUE8rtGV1qXkTJEHJ73tIH4zSjS4FEUFSA9Z2pATMPnSnqekJSfy4SnGvzfDYFTh3qWwa8AYnfj68iYzs+spYKO1Xilx+1IUvHVVWlUKGuLwlyWDp3/u9D9zpvMZnJ1OczChdsumjg1M63K6WRJBoMQyYMsQg48y6O0sfT7tI6iCy9JgTtW6Cm3mDr6/FeL3X4WY8x2bSokjJUpzEOLoppRIpI6S1fRk4wwVrqa4Zj5KuqAEcC2L7GikuTB9Puxw/KxPc63I8i/sYm0y2B7jME0ZI28igiRheVVgUkAiQmKmCJGAtQNJxQOFJf/9/+cCx4xlA4t6rgsS2j4JEqzFscsjnCt5iQ8PIAgOyTl+UF6GXP8HVaI7X0xKvFw1e71tcya305TIOs0M1JmY6qgDCk6RG8JYkS8vkTTrMJfD5HpnWbRalB+lJV+BnVYJ7NsezZIhxlMs8XWw5r60z6K3EMIcmUnltYUUSvD1IXrPVTCtUZdexwP2Hv/8jAemTowmOp41ImrLn50EiI2X8Qc2RPJ0A10ykF8/PuVZaUFRnSSDuUSM2E2xhgi+ZCb6cVni9Z3Ela5HFbEoaFJzk9ZvdBIYFqo5DXw5KeAPSoTCp+NWSRdLtyI9STEwfz22Bj9oc91yBx1EfI0OQtBuSyCqqgiQamVEJRqoPhpFFZ1L/ogtAHiROlZBM/uP/+BN3PK3w84MxDqcNnMz28JfpVmwtkR9Z2JLSgkOSxTq/RKpAZsw0HcXoIZf9EN4tZyrEboJtM8Xr8Ryvmhlumxk24wp53CJPuRKRIpdZKE7Z8hb6VXffkw8snBbGOCiFtiQOJZDSbkKKkiQSfVEdCdLnbYYTl4k8K9bk2MrWMEyQOtOqVKw7Iv4RFrM1GmuGk9V9L7r9wU/c8aTER/vsoTewLkxaBJC0lWQrilQOSR6JgphwEpdsmDpRnKBAqiOEnD2KOCwxw9WoxBtJhdt2givVGYZ2itTUyGOHgvVYylnt1GtFl5WIcGBJEC1amQdQd5TB0rArLCMKCeqowFk0wON4BQ9tH581KQ67BCWDt7SMWKtx+F0tie111qSyGCThw4ftsAAZWIeUBNh1ZNz/5A9+5I4uKnwcQJK5WJ9lpJA0cK0OSwi6MgJp1ALY98pTsawMHP4CYgKQdFhLG+ykLd5IW1xvLjAYHSCd67wAWw0FMxXB9t2RsJ4a1uOFCvhYJWqEWI8vkXxMZC+/NRnGcR/7yRqeYoAHXYH9NsGoNph3BIdWlcgIjrQgpGjnMAY/hnVaLgZddnLV3SQwK0j/VEAqFaQLrrOwi8CfUKSZJVhqxZ1f+5VTJCBtarLhtNDJ/ZQ8hmN+VAJyYGcY4ypqbM/OsD4/x8p8hLQcw9YTRF2tZwhIo5Iz29qDE4BkzlMn8y9Xfl6cnhOP9Acv8M2PXY4928NRsoaz/hUcuQL7kxpntcPcpagEJNXuNVGwQ9NonPPMSMpuf5qGhFrFTAP3P3sJJMtOgkypK5mUjg5XrUIhGrWSrgkSVxt6RYoijWQGskgs+nGH68MUb1xZxWA2wvnHP0U2OsbNQSpiXFtNYWuumTY6chzaN17nFwGAha1vGujf6eKx1HX8u+7SKrNhTjmtHB6MOkz7VzB49WuY5Gu4dzzCs0mFswaY8kyBiBbF2sSff8BYJ4NqKpmEyn/BOLQjp92Sf/mffuQ4z/PR/rlYErdpdc9CAxtBIv+RrR7x05a1pgRdrjes9wus9BP0iwjDDFhJOuwQpM0VmJMDfP79d2BPDnF3ex0reYyOE2r1HG3JdXcuBoaJV7WimEUtmwb8KNq2xkAOUUgs5BC8kE7f3XUOJ7MGD08rtMMdXH/rr6FZ2ca90zEejad4NqVFASUyGV1WxVaLZD78PpAn0F4cvjzHRkH6bQ/Sx3vnOJTA7d1tQSa5Fwak0gjkCHKLNIGsVm0MCtxYG+LqWh+b6wU2BjHWMoftzOFaApTPn+Dn33sH5fGRTJoMilRmjngWQF3N0bGrwUlaPtiJZceEs0kZm5SxLuDQlaWJkMr3tBngawJ5oxajymJv3AEr13H9K9+CYVu76fDoYobPjs/xfFJh3MQycCrnnliDWvol/tyTMLjqk104V2XRd/vt//hjdzyZ45O9MwGplb1suptOvLLlEndWl2VMh5wuVcSyzXh1dYDb60NcW+tjY73A+iDBSuawGrVY7WpMnj/B5++/j+nREdb6OQpGdlE6a9T1XKZN0DQKEksaPyvArgnbUARKrIfA8fwSWaXQPV05XYIrZc5h1gCnc4N49SqufvktxJvXMTIR9ssa907O8fyilKnc87nFpOwwbYHSsQimmhDW7b3Y5m3Kh/FdsHb77f/9p+6EiO8d43BSo6YG7Md7yYtoQWnXyGkRw9hivRfh6nofN65u4sbmKnaGtCDGJi7mGQGRKnLR1ShPjrD/+WeYHh3KDDhXt7j5De7gSuunXgAUQArtI/bgBCx+5FCXD/DBjAiSTJx0kLG/WZcgWdvG5p3XEW9sYxYlGFvgrKpxMm+FKB+MSjw7neJ41mJsSRN0qo/PpSTWK5JaNV6OKP/L/+1Dd3Yxxb29Q5k1JEiyS88lQA6ocPbRdFg1HbYKg2srGa5vDHDjyrpY0mYvxTCnS3AqhCKiHjzADe9mPMJ47zkujg4wOzmGK2eyLsElHdtVsn0ZrEjqQV6YHOXBWKTgCEBLIF3mOZ75BFmBpyxLgT9d3cTqjTuIVzdlwYato9IZTBoOqTXYH5d4cjLB3rjGUekwbhwFVnmesJGlp/28BNI//18/dmcXEzzYO8DJdCbyg0oMkOnZgbHYymPcXGP8KXBzvY+tIVe7uESs+7Ls9Uv2SZiJVD3mQo6bz1Cdn2F8sIfjxw/RXIxllpK1GydrmYolw8nQhJdOw5EeZPWyJ6d8TGeWvPbtYwdji7xJk8KmfaQrGxhcvY54uIY2TmXflsvMFdc/OmBUdjiaNdgblXh0MpEO0Zg0QSYefd3vT8rxWXe3owrwL373QzeaTPD44ADn0xk6kkSSwyTGMI2xnkW4Oshwa72H66sFrq7kWM0oQXRCHtmR1Tehc0dC6Vn0UkJpKrjpFOODfezd+xT1+BwrWSLD7nJJwnov2bSe36QneAm5JEgkrB4opn/dOdGIIcuM5IVxjniwhmx1HcX6FqLeUAAih/IrfrK5VFoj1sOw8uR0gv2LEkezVgL/pOH2qLqwyo0ysLHrCNK/+vcfuPF0iucHh5hUc8TscRW5DKVvrRCYPrYHGTZygxVuRcUWOc9EkkxHt+AicqrdDGnDBJAokTaytDM5OsD+g89Rjc4wSA1yP6cdtproalqTKbMWrrgEUrAm7ZjoSTwkvHUHTKizZ330N6+gWNtAMlgF0pz1uMQbVRCVtPLsk7k1mLQOo9rieN7i+bjC/rjC0aTCaM4x6E5OvuDOnLaUorfN27/3npvN5zg+O0NNwazfw6BfYI0HFgwLXF3tY61I0DMsGVtZ/JNBdGHFfHE2DhiMOAmiJ1HwPjOeccuS+yjzsxMcP3mIanQqQZ3b+dwg4DKOMFtpNGptpmc4hSPLNDaJNdHd/GssQLIGU2pdxQArW9eQr24gynsyPlRTi5eVdgWc3sGmK4Gq5cHSxeKAAf2iwsG4xMmkkum4ed2KG1tn9Pyk//4P3nNN22DGNa04wnBliEGPM0UGvSRCPzHIRf+RVTvdHwl6EuUSWfhVuiwHwXjRR+o8Z+VsgGYywvhoHzXPLqlmiDsqQdJH9RNrKoOIFflGoYpul/OVXCyUI4PCCWEy+cId2xxxbwX99S2kfe7WZujYh+MqF8epPY1RA6RWHsOyORBFoMI+6QzGNQN7i7NpjZPxDGeTEqM5NyRa3Xf7D3/8/uLgO+rMg0EfBYtWHoMhp1L5pV0vhgkGEhP0XKXLDrrOH6hyqVSdohqzmavnqMZnaCZnaKcjmHoup3RpxPAtZilovRoqVN9bE8kj+ZH039g7C0BBzlKiFcX9FWSDNUQZte9Yjltkd5etMFl/8Ef+yPVyDDHW5gA7LYxdJXeQG4dx2eBsUuF0qo953eq+2x+9+1M9UYiIsyZj2pUFGL9sHNRCfwCVNltoNaqFM65IA5NTa12HmhO6XNojAaVl9gqkhn26GdrZGPXFGVw5lQleiUne3cJe26IxH0idBGsFygnHSPR8J1pZXgg4PFcJacF+uNi7qKk6JidCoQ5qXfIgablxuldKQA3UjSUdMJi3BlMCVnWoOrvrWJZ874MP/ZyULu2FbR1dQNG6SvvkWjHzFCw57czv+Esq5yyRtJ0JUisfWZPpQHsPeUq9uVGgpiN0cx42VcruCMuRcH5RmMpanPogcVc1bdFoCJA8/PkkOY8FWhULsv5UG7qaCP1yXhI1bK9CSndW+Q/BEYCkFvX9fzmohspqitpGQgta6+e4/+z9nzk9TNNvNmry0w0hv4yicn8oBr0lSedT3Up66KIaam9euinWSTGaFxkyFqmyC1IDNafQ5uhK1m5zOZWLPElkEr9KGgT5MIskq+kEJ6LkEcGkGdK8QFL0EGd9wG9w6+SwimgCkoQDlWjDyWFqUwqU3HY/3K4phy7IdlSMluqAMbsR9aQ/ef+n0gNk70uGTfyUrK4P6MZO6IroLKdf9/PtYeU2OglLcHgmkjYQWNVrVmFXlutbIcZxo8BWbCnNUZczOfhOD3nS4YmwVBjSN0EiQGJFVESzHFl/IMcBGTlNR9Z69Gp92te9X6/De7F/odb6my4gyYhz0K7kbEB/XJskot2Itdt33/+xHNXCjUmxJt8H0Zf0kyWL6cWw0qN6jpw1K6vi3u+l4aEgSUdDhrD0YDydlxRJXFI/10QtN8jnE3QyXKormjJk6qVV8TZ/yIGc+Ee6wTNJ8h7SPo8v42S/kA3fTdEDOpVneYDCBJtcbyg/wqiN75Lo4S1+IEA5mPiT80Nc333vPSekkGN6wY/l50MFE47jCJNOBET76PyKstNwWoy2nYgvBS3pbDBmieLIVfpwqin7KlTMOBI4E7ejIiAFr+zY6miflHKpElUedGBSrnwNEBd9cTUTq36t1q3uI7KvVziDu+obDl6g1Z+GCt/797QlnCznEy6/vRsxu/3Ju+8ISDxFgmcdKVHTPxrkwumkvuUSjkT1TT0V9bhprUDpWItalwDFzCcCvGYXPf6VN4WFLtHkqugc1Xyq+hIVw5orXHN5Yxm3Kdmx5UBq3kM2WEGS9yUugXv9ukEn995HTm+9C83Ti4jBkoK+tgxSGHdWzqcJV96vSiV/8v0/cbSgNMkEpMWZt76IJEgLdi94eBbrkQxSumCpbTlVNCXQ62WrVTFT6tsRgAQo2gF3/CtU0wlanmgqM5o16vlcXivJMxgGZtaIeQ/Fypp8lBjFLYGlqX4fkhez2NIi9xcfjpMO50GF6xaasGRJcjJPMKUA0nff+TPH4CogsTZabBJqvNf/Ln9LnlRHDpaHDf3XvOt5gBXTkBl1x1/5kDYBRTHgRF1bo5nT7SrZq5UVcsYm+UG2qSIpJ+KiQG91XUASPiR3fflQlhBHl1zKd34lMC5cLkghoS0cGpN6Io/apbjwbsSpku++847jaRKpV/5CqlysJ/ipy3AHQnhbfPTf8Iqqxievr3qTDabrZx3VonwgkzO8KcIxiNuaZ+FWsucrMUtclsdJc9CBllR4S+JuyGWADazd2+9CDVrcWonk2vH3QqTeeG/xvmXtxw48bdDPFKQ/fed7jhIEQaJ+LEMSwW0vfXPpKy/+NawdLH/1ZZAWUcDHKrEuP5EiB6jwLTOjNQ3aeSkf1W0prPGwKwPHJqYw7KGkfjnZJljz4oI1zmiB7L1m8X7CPIE/o27pvXkVUmOr51Zacvns9mfvfF9AopYses0XALO48y9BFcDwjv9LgXz5GwEk6crKmjyPS2RLljPiPDBYW+ra++d527Geb5uRQDL1M2hrwA713uVrhIEL38FexE61/TB0cTmWrCa1ODJfOiV+ikViUvS2eRmkLwLk/ytIy7+/bGUKEvmRFtHSVeUuC0+QIGCyFeCkuA0r8TzMnKmfO7R6Q/1xHYu4uaDXL3nEF4DkDSJYUpBoXgCJetI73/tzKUtoSQvL+MVb/8ILLsel5R/9ZWB+kSuGNyhrXEIePduWmcwGDZdzPEjUkjjdxsPteDacLBmzwA7jxZ4lXRbHPmT4wKNu6S1LXnh5lGfJRb2OJbYURpQDSDrQyabf5arUCzgt1p18vP0ljvWXAenFX/XdT3+yjW4bkUi2ChKHvCgDJwmK/kAOV2DXhGlfq3xlRxqSNYaF5b5gWKpPeStSz/KxzLPvAGR4j97dvMF4FcBbkg52vgjSX/ZNL//cF7nWrwxWEiS0dgogERyCxCUcNh9pSdwtkb1bORXCn6W2FLB9o/pFkBbR2wdxf/zaC2sSIcP5i9RjZXXWgCdxRSKV/P8E0hcB+svc9wUg/cWJA8gwl65kcY2Cx/rI6jRBKnrSxRUVVEAKA1jK5INFhfiiPX2dHQhTeYsT7KUAVw53SUe8HB6A1SfVsuQdn91Cd1RB9PdlmRy9lPV+GRf6ZfHni2KXpy9+TtFftN/9JUjcOpIBdc4CeFeTeMGS3Ff2S5HmhSwl2ikJaPAQvz6/LOWEgtd7o1LkQB08SC6AJP+kxpK7/WVA+pUu9Bd88zJO+BgXzuD2LseYVDecS+Dysj+CURKLP+hANh/DjbxM+fpswbJ0bFGoja9HKeVwWF/0rhD0w48HNhxQ0jC2+xeCpLHwklq+zKADFgHUZff6VfEsgLR4Zi/4SYSVQS11OTnfLyQU3RrSSkV0L1pTqPxVD9eoHHazfJfE/ws8gVOFlflFZrxkDAsCGjzOGKMgLcekL3qzy0D9KpBe/t0X/P0ly1oGKQzki+THGyK7tdqw1NpUN5U0mQXVJxyWH2owX6v5JKDXqV+TWabwb5gIhqHoDTMhi2L1xasUPulB+v7331X5diFSLSL7IhwGRq3ZMnCQSwsLkx4vx7PL5PNCibx4DjEcP76hirQfg5Y34jcSZDFQRfvLmLoosS+HwAIsQSldlPsa+eQm+uZAoATyXhYUPMAasttLIOnhBEHJu4wTC2hf4kkLV1pyxS90ufAEv6QelJrds47Ficbemvy/JqUsKJwRsAiqIYAsgx++6WPUCzczFK1B677kWNr+CpboL3gxGWi0LPn+n/9A999ED178vI/yy7X9pTUu3G5B0zTK6f8uf+fFQlnM8AXcqfeIhfhjn0M1r/rOkluE9+SHGcTJFmx6ERm95S8HmaCTBGnHX8Hi3w66lEqWr1WeSHuKOsf95z/4gYaFpbQffuGyhll64y9ZVRCSljSYZSwWw5ovuKzHS+p1/9SLV3ihor+8s/orlxYUXH9hrEpHX0g0l3fE/y08dwhDi7Jm+XWW/jUKbk6yW/Luez+QhYoFSDJ46e+GZJ3L8zz0Vi1JKYquV+Fe9vkX4+ALn71Qmf/CPfwVv/iL1uwvyV9aOBrmRevyJqZfXLhhsCr/+iH1ezqimwL+qOl3f/iegKRZwC8B+5lpySGLM0KWLjBc2TJAaqO6GvIX/VnG5SWP/suWQnoJL8aSy6x56QtL0T6gsnDVSxU2WFLwB/1c9CQOTLz7/nt/vOhP+ReWCQ9W5jzPU/4hqbDedfnu5d9Yk6CrlqTxVw+GWuJzL56880XgvVxT+6mz5R9djnMCTohtS9lbrF++tzz7GJ5cDj7xf8Iv6Rfkev3b4Af5Fwq9czi4Hxlj/vX/C7P8CWR+QutBAAAAAElFTkSuQmCC">
          <a:extLst>
            <a:ext uri="{FF2B5EF4-FFF2-40B4-BE49-F238E27FC236}">
              <a16:creationId xmlns:a16="http://schemas.microsoft.com/office/drawing/2014/main" id="{3F9DF9ED-CAFA-4A38-A306-ACDA9B3873B3}"/>
            </a:ext>
          </a:extLst>
        </xdr:cNvPr>
        <xdr:cNvSpPr/>
      </xdr:nvSpPr>
      <xdr:spPr>
        <a:xfrm>
          <a:off x="5953125" y="57054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twoCellAnchor editAs="oneCell">
    <xdr:from>
      <xdr:col>0</xdr:col>
      <xdr:colOff>327421</xdr:colOff>
      <xdr:row>0</xdr:row>
      <xdr:rowOff>0</xdr:rowOff>
    </xdr:from>
    <xdr:to>
      <xdr:col>1</xdr:col>
      <xdr:colOff>432196</xdr:colOff>
      <xdr:row>2</xdr:row>
      <xdr:rowOff>43136</xdr:rowOff>
    </xdr:to>
    <xdr:pic macro="[0]!AutoBackup"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421" y="0"/>
          <a:ext cx="807244" cy="7872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209550</xdr:colOff>
      <xdr:row>7</xdr:row>
      <xdr:rowOff>0</xdr:rowOff>
    </xdr:from>
    <xdr:to>
      <xdr:col>20</xdr:col>
      <xdr:colOff>609600</xdr:colOff>
      <xdr:row>9</xdr:row>
      <xdr:rowOff>85725</xdr:rowOff>
    </xdr:to>
    <xdr:sp macro="[0]!tacphong10a1" textlink="">
      <xdr:nvSpPr>
        <xdr:cNvPr id="2" name="Oval 1">
          <a:extLst>
            <a:ext uri="{FF2B5EF4-FFF2-40B4-BE49-F238E27FC236}">
              <a16:creationId xmlns:a16="http://schemas.microsoft.com/office/drawing/2014/main" id="{F6E83C22-92BE-01D4-8F4A-FF4F2D2D3735}"/>
            </a:ext>
          </a:extLst>
        </xdr:cNvPr>
        <xdr:cNvSpPr/>
      </xdr:nvSpPr>
      <xdr:spPr>
        <a:xfrm>
          <a:off x="16449675" y="1133475"/>
          <a:ext cx="400050" cy="409575"/>
        </a:xfrm>
        <a:prstGeom prst="ellipse">
          <a:avLst/>
        </a:prstGeom>
        <a:solidFill>
          <a:schemeClr val="accent6"/>
        </a:solidFill>
        <a:ln w="12700" cap="flat" cmpd="sng">
          <a:solidFill>
            <a:srgbClr val="3061B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rtlCol="0" anchor="t" anchorCtr="0">
          <a:noAutofit/>
        </a:bodyPr>
        <a:lstStyle/>
        <a:p>
          <a:pPr mar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600"/>
            <a:buFont typeface="Cambria"/>
            <a:buNone/>
          </a:pPr>
          <a:endParaRPr lang="vi-VN" sz="1400" b="1">
            <a:solidFill>
              <a:srgbClr val="FFFF00"/>
            </a:solidFill>
            <a:latin typeface="Cambria"/>
            <a:ea typeface="Cambria"/>
            <a:cs typeface="Cambria"/>
            <a:sym typeface="Cambria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2">
    <queryTableFields count="21">
      <queryTableField id="1" name="TT" tableColumnId="22"/>
      <queryTableField id="2" name="HỌ VÀ TÊN" tableColumnId="2"/>
      <queryTableField id="3" name="LỚP" tableColumnId="3"/>
      <queryTableField id="4" name="B.TÊN" tableColumnId="4"/>
      <queryTableField id="5" name="SL" tableColumnId="5"/>
      <queryTableField id="6" name="ĐP" tableColumnId="6"/>
      <queryTableField id="7" name="SL_1" tableColumnId="7"/>
      <queryTableField id="8" name="DÉP LÊ" tableColumnId="8"/>
      <queryTableField id="9" name="SL_2" tableColumnId="9"/>
      <queryTableField id="10" name="TÓC" tableColumnId="10"/>
      <queryTableField id="11" name="SL_3" tableColumnId="11"/>
      <queryTableField id="12" name="SON" tableColumnId="12"/>
      <queryTableField id="13" name="SL_4" tableColumnId="13"/>
      <queryTableField id="14" name="NÓI TỤC" tableColumnId="14"/>
      <queryTableField id="15" name="SL_5" tableColumnId="15"/>
      <queryTableField id="16" name="XẢ RÁC" tableColumnId="16"/>
      <queryTableField id="17" name="SL_6" tableColumnId="17"/>
      <queryTableField id="18" name="TRỄ" tableColumnId="18"/>
      <queryTableField id="19" name="SL_7" tableColumnId="19"/>
      <queryTableField id="20" name="zalo" tableColumnId="20"/>
      <queryTableField id="21" name="Vi phạm tác phong trong trường: 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_10A1_2" displayName="_10A1_2" ref="A1:U50" tableType="queryTable" totalsRowShown="0">
  <autoFilter ref="A1:U50"/>
  <tableColumns count="21">
    <tableColumn id="22" uniqueName="22" name="TT" queryTableFieldId="1"/>
    <tableColumn id="2" uniqueName="2" name="HỌ VÀ TÊN" queryTableFieldId="2" dataDxfId="2"/>
    <tableColumn id="3" uniqueName="3" name="LỚP" queryTableFieldId="3" dataDxfId="1"/>
    <tableColumn id="4" uniqueName="4" name="B.TÊN" queryTableFieldId="4"/>
    <tableColumn id="5" uniqueName="5" name="SL" queryTableFieldId="5"/>
    <tableColumn id="6" uniqueName="6" name="ĐP" queryTableFieldId="6"/>
    <tableColumn id="7" uniqueName="7" name="SL_1" queryTableFieldId="7"/>
    <tableColumn id="8" uniqueName="8" name="DÉP LÊ" queryTableFieldId="8"/>
    <tableColumn id="9" uniqueName="9" name="SL_2" queryTableFieldId="9"/>
    <tableColumn id="10" uniqueName="10" name="TÓC" queryTableFieldId="10"/>
    <tableColumn id="11" uniqueName="11" name="SL_3" queryTableFieldId="11"/>
    <tableColumn id="12" uniqueName="12" name="SON" queryTableFieldId="12"/>
    <tableColumn id="13" uniqueName="13" name="SL_4" queryTableFieldId="13"/>
    <tableColumn id="14" uniqueName="14" name="NÓI TỤC" queryTableFieldId="14"/>
    <tableColumn id="15" uniqueName="15" name="SL_5" queryTableFieldId="15"/>
    <tableColumn id="16" uniqueName="16" name="XẢ RÁC" queryTableFieldId="16"/>
    <tableColumn id="17" uniqueName="17" name="SL_6" queryTableFieldId="17"/>
    <tableColumn id="18" uniqueName="18" name="TRỄ" queryTableFieldId="18"/>
    <tableColumn id="19" uniqueName="19" name="SL_7" queryTableFieldId="19"/>
    <tableColumn id="20" uniqueName="20" name="zalo" queryTableFieldId="20" dataDxfId="0"/>
    <tableColumn id="21" uniqueName="21" name="Vi phạm tác phong trong trường: " queryTableField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6"/>
        </a:solidFill>
        <a:ln w="12700" cap="flat" cmpd="sng">
          <a:solidFill>
            <a:srgbClr val="3061B2"/>
          </a:solidFill>
          <a:prstDash val="solid"/>
          <a:miter lim="800000"/>
          <a:headEnd type="none" w="sm" len="sm"/>
          <a:tailEnd type="none" w="sm" len="sm"/>
        </a:ln>
      </a:spPr>
      <a:bodyPr spcFirstLastPara="1" wrap="square" lIns="91425" tIns="45700" rIns="91425" bIns="45700" anchor="t" anchorCtr="0">
        <a:noAutofit/>
      </a:bodyPr>
      <a:lstStyle>
        <a:defPPr marL="0" indent="0" algn="ctr" rtl="0">
          <a:spcBef>
            <a:spcPts val="0"/>
          </a:spcBef>
          <a:spcAft>
            <a:spcPts val="0"/>
          </a:spcAft>
          <a:buClr>
            <a:srgbClr val="FFFF00"/>
          </a:buClr>
          <a:buSzPts val="1600"/>
          <a:buFont typeface="Cambria"/>
          <a:buNone/>
          <a:defRPr sz="1400" b="1">
            <a:solidFill>
              <a:srgbClr val="FFFF00"/>
            </a:solidFill>
            <a:latin typeface="Cambria"/>
            <a:ea typeface="Cambria"/>
            <a:cs typeface="Cambria"/>
            <a:sym typeface="Cambria"/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AB10002"/>
  <sheetViews>
    <sheetView tabSelected="1" topLeftCell="H1" zoomScale="85" zoomScaleNormal="85" workbookViewId="0">
      <selection activeCell="H6" sqref="H6"/>
    </sheetView>
  </sheetViews>
  <sheetFormatPr defaultColWidth="12.54296875" defaultRowHeight="15" customHeight="1" zeroHeight="1" outlineLevelCol="2"/>
  <cols>
    <col min="1" max="1" width="10.54296875" style="15" customWidth="1"/>
    <col min="2" max="2" width="38.54296875" style="15" customWidth="1"/>
    <col min="3" max="3" width="12.26953125" style="22" customWidth="1"/>
    <col min="4" max="4" width="14.54296875" style="15" customWidth="1"/>
    <col min="5" max="5" width="16.453125" style="233" customWidth="1"/>
    <col min="6" max="6" width="8.453125" style="17" customWidth="1"/>
    <col min="7" max="7" width="10.453125" style="15" customWidth="1"/>
    <col min="8" max="8" width="12.26953125" style="15" bestFit="1" customWidth="1"/>
    <col min="9" max="9" width="71.1796875" style="15" customWidth="1"/>
    <col min="10" max="10" width="15.81640625" style="49" customWidth="1"/>
    <col min="11" max="11" width="16.1796875" style="218" customWidth="1" outlineLevel="2"/>
    <col min="12" max="12" width="18.81640625" style="15" customWidth="1" outlineLevel="2"/>
    <col min="13" max="13" width="20.1796875" style="225" customWidth="1" outlineLevel="1"/>
    <col min="14" max="14" width="19.7265625" style="15" customWidth="1"/>
    <col min="15" max="15" width="6.54296875" style="15" hidden="1" customWidth="1"/>
    <col min="16" max="16" width="8.7265625" style="15" customWidth="1"/>
    <col min="17" max="17" width="14" style="15" bestFit="1" customWidth="1"/>
    <col min="18" max="18" width="32.54296875" style="15" bestFit="1" customWidth="1"/>
    <col min="19" max="20" width="12.54296875" style="15"/>
    <col min="21" max="22" width="12.54296875" style="55"/>
    <col min="23" max="23" width="17" style="73" bestFit="1" customWidth="1"/>
    <col min="24" max="24" width="12.54296875" style="15"/>
    <col min="25" max="25" width="16.7265625" style="52" bestFit="1" customWidth="1"/>
    <col min="26" max="26" width="12.54296875" style="15"/>
    <col min="27" max="27" width="12.54296875" style="145"/>
    <col min="28" max="28" width="22.1796875" style="23" bestFit="1" customWidth="1"/>
    <col min="29" max="16384" width="12.54296875" style="15"/>
  </cols>
  <sheetData>
    <row r="1" spans="1:28" ht="42.75" customHeight="1">
      <c r="A1" s="235" t="s">
        <v>138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44"/>
      <c r="S1" s="23"/>
      <c r="T1" s="23"/>
      <c r="U1" s="56"/>
      <c r="V1" s="56"/>
      <c r="W1" s="178"/>
      <c r="X1" s="23"/>
      <c r="Y1" s="179"/>
      <c r="Z1" s="23"/>
      <c r="AA1" s="23"/>
    </row>
    <row r="2" spans="1:28">
      <c r="A2" s="34"/>
      <c r="B2" s="148"/>
      <c r="C2" s="35" t="s">
        <v>0</v>
      </c>
      <c r="D2" s="36"/>
      <c r="E2" s="37"/>
      <c r="F2" s="38"/>
      <c r="G2" s="39"/>
      <c r="H2" s="39"/>
      <c r="I2" s="40"/>
      <c r="J2" s="47"/>
      <c r="K2" s="208" t="s">
        <v>1</v>
      </c>
      <c r="L2" s="51">
        <v>0.29166666666666669</v>
      </c>
      <c r="M2" s="219" t="s">
        <v>2</v>
      </c>
      <c r="N2" s="39"/>
      <c r="O2" s="148"/>
      <c r="P2" s="148"/>
      <c r="Q2" s="41">
        <v>0.5625</v>
      </c>
      <c r="R2" s="42"/>
      <c r="S2" s="23"/>
      <c r="T2" s="23"/>
      <c r="U2" s="56"/>
      <c r="V2" s="56"/>
      <c r="W2" s="178"/>
      <c r="X2" s="23"/>
      <c r="Y2" s="179"/>
      <c r="Z2" s="23"/>
      <c r="AA2" s="23"/>
    </row>
    <row r="3" spans="1:28" ht="15.75" customHeight="1">
      <c r="A3" s="236" t="s">
        <v>14</v>
      </c>
      <c r="B3" s="236" t="s">
        <v>3</v>
      </c>
      <c r="C3" s="238" t="s">
        <v>60</v>
      </c>
      <c r="D3" s="236" t="s">
        <v>2374</v>
      </c>
      <c r="E3" s="240" t="s">
        <v>61</v>
      </c>
      <c r="F3" s="83"/>
      <c r="G3" s="83"/>
      <c r="H3" s="83"/>
      <c r="I3" s="83"/>
      <c r="J3" s="180"/>
      <c r="K3" s="207"/>
      <c r="L3" s="83"/>
      <c r="M3" s="220"/>
      <c r="N3" s="83">
        <f>N2-P2</f>
        <v>0</v>
      </c>
      <c r="O3" s="43"/>
      <c r="P3" s="236" t="s">
        <v>4</v>
      </c>
      <c r="Q3" s="237"/>
      <c r="R3" s="44" t="s">
        <v>5</v>
      </c>
      <c r="S3" s="23"/>
      <c r="T3" s="23"/>
      <c r="U3" s="56"/>
      <c r="V3" s="56"/>
      <c r="W3" s="178"/>
      <c r="X3" s="23"/>
      <c r="Y3" s="179"/>
      <c r="Z3" s="23"/>
      <c r="AA3" s="23"/>
    </row>
    <row r="4" spans="1:28" ht="43.5" customHeight="1">
      <c r="A4" s="237"/>
      <c r="B4" s="237"/>
      <c r="C4" s="239"/>
      <c r="D4" s="236"/>
      <c r="E4" s="241"/>
      <c r="F4" s="181" t="s">
        <v>6</v>
      </c>
      <c r="G4" s="182" t="s">
        <v>60</v>
      </c>
      <c r="H4" s="182" t="s">
        <v>101</v>
      </c>
      <c r="I4" s="183" t="s">
        <v>97</v>
      </c>
      <c r="J4" s="48" t="s">
        <v>7</v>
      </c>
      <c r="K4" s="209" t="s">
        <v>8</v>
      </c>
      <c r="L4" s="45" t="s">
        <v>9</v>
      </c>
      <c r="M4" s="221" t="s">
        <v>10</v>
      </c>
      <c r="N4" s="148" t="s">
        <v>801</v>
      </c>
      <c r="O4" s="148" t="s">
        <v>15</v>
      </c>
      <c r="P4" s="148" t="s">
        <v>11</v>
      </c>
      <c r="Q4" s="148" t="s">
        <v>12</v>
      </c>
      <c r="R4" s="44"/>
      <c r="S4" s="23" t="s">
        <v>96</v>
      </c>
      <c r="T4" s="23" t="s">
        <v>108</v>
      </c>
      <c r="U4" s="56" t="s">
        <v>109</v>
      </c>
      <c r="V4" s="56" t="s">
        <v>110</v>
      </c>
      <c r="W4" s="178"/>
      <c r="X4" s="23" t="s">
        <v>137</v>
      </c>
      <c r="Y4" s="179" t="s">
        <v>802</v>
      </c>
      <c r="Z4" s="23"/>
      <c r="AA4" s="23"/>
    </row>
    <row r="5" spans="1:28" s="85" customFormat="1" ht="25.5" customHeight="1">
      <c r="A5" s="74">
        <f t="shared" ref="A5:A36" si="0">IF(B5&lt;&gt;"",A4+1,"")</f>
        <v>1</v>
      </c>
      <c r="B5" s="149" t="s">
        <v>1584</v>
      </c>
      <c r="C5" s="106" t="s">
        <v>62</v>
      </c>
      <c r="D5" s="227">
        <v>33000000</v>
      </c>
      <c r="E5" s="230">
        <v>20234379</v>
      </c>
      <c r="F5" s="228" t="str">
        <f t="shared" ref="F5:F36" si="1">IFERROR(IF(VLOOKUP(E5,J:J,1,0)=E5,"X",""),"")</f>
        <v/>
      </c>
      <c r="G5" s="80" t="e">
        <f t="shared" ref="G5:G68" si="2">IF(J5&lt;&gt;"", INDEX($C$5:$C$1433, MATCH(J5, $E$5:$E$1433, 0)),"")</f>
        <v>#N/A</v>
      </c>
      <c r="H5" s="80" t="e">
        <f t="shared" ref="H5:H68" si="3">IF(J5&lt;&gt;"", INDEX($D$5:$D$1433, MATCH(J5, $E$5:$E$1433, 0)),"")</f>
        <v>#N/A</v>
      </c>
      <c r="I5" s="80" t="str">
        <f t="shared" ref="I5:I68" si="4">IFERROR(IF(J5&lt;&gt;"", INDEX($B$5:$B$1433, MATCH(J5, $E$5:$E$1433, 0)),""),"SAI")</f>
        <v>SAI</v>
      </c>
      <c r="J5" s="93">
        <v>320006190</v>
      </c>
      <c r="K5" s="207" t="s">
        <v>3742</v>
      </c>
      <c r="L5" s="81" t="str">
        <f t="shared" ref="L5:L68" si="5">IFERROR(IF($N$5="Sáng",IF(MID(K5,2,7)-MID($L$2,2,7)&gt;0,"Trễ",""),IF(MID(K5,2,7)-MID($Q$2,2,7)&gt;0,"Trễ","")),"")</f>
        <v/>
      </c>
      <c r="M5" s="222">
        <f>IFERROR(IF($N$5="Sáng",MID(K5,2,7)-MID($L$2,2,7),MID(K5,2,7)-MID($Q$2,2,7)),"")</f>
        <v>-0.2416081296296296</v>
      </c>
      <c r="N5" s="83" t="s">
        <v>2368</v>
      </c>
      <c r="O5" s="83"/>
      <c r="P5" s="83"/>
      <c r="Q5" s="82" t="str">
        <f t="shared" ref="Q5:Q36" si="6">IF(B5&lt;&gt;"",IF(AND(P5="",F5=""),"Không phép ",""),"")</f>
        <v xml:space="preserve">Không phép </v>
      </c>
      <c r="R5" s="80" t="str">
        <f t="shared" ref="R5:R36" si="7">UPPER(B5)</f>
        <v>TRẦN VIẾT BÌNH AN</v>
      </c>
      <c r="S5" s="83" t="s">
        <v>1674</v>
      </c>
      <c r="T5" s="83" t="str">
        <f t="shared" ref="T5:T68" si="8">IFERROR(IF(J5&lt;&gt;"", INDEX($S$5:$S$1433, MATCH(J5, $E$5:$E$1433, 0)),""),"")</f>
        <v/>
      </c>
      <c r="U5" s="187" t="s">
        <v>1630</v>
      </c>
      <c r="V5" s="95" t="str">
        <f t="shared" ref="V5:V68" si="9">IFERROR(IF(J5&lt;&gt;"", INDEX($U$5:$U$1433, MATCH(J5, $E$5:$E$1433, 0)),""),"")</f>
        <v/>
      </c>
      <c r="W5" s="83"/>
      <c r="X5" s="83"/>
      <c r="Y5" s="78">
        <v>330000000</v>
      </c>
      <c r="Z5" s="83" t="str">
        <f t="shared" ref="Z5:Z68" si="10">LEFT(Y5,8)</f>
        <v>33000000</v>
      </c>
      <c r="AA5" s="149" t="s">
        <v>1399</v>
      </c>
      <c r="AB5" s="83"/>
    </row>
    <row r="6" spans="1:28" s="85" customFormat="1" ht="25.5" customHeight="1">
      <c r="A6" s="74">
        <f t="shared" si="0"/>
        <v>2</v>
      </c>
      <c r="B6" s="149" t="s">
        <v>1585</v>
      </c>
      <c r="C6" s="106" t="s">
        <v>62</v>
      </c>
      <c r="D6" s="227">
        <v>33000001</v>
      </c>
      <c r="E6" s="230">
        <v>19104651</v>
      </c>
      <c r="F6" s="228" t="str">
        <f t="shared" si="1"/>
        <v/>
      </c>
      <c r="G6" s="80" t="str">
        <f t="shared" si="2"/>
        <v>11A6</v>
      </c>
      <c r="H6" s="80">
        <f t="shared" si="3"/>
        <v>0</v>
      </c>
      <c r="I6" s="80" t="str">
        <f t="shared" si="4"/>
        <v>VÕ ĐÌNH THIÊN</v>
      </c>
      <c r="J6" s="93">
        <v>32000764</v>
      </c>
      <c r="K6" s="207" t="s">
        <v>2375</v>
      </c>
      <c r="L6" s="81" t="str">
        <f t="shared" si="5"/>
        <v/>
      </c>
      <c r="M6" s="222">
        <f>IFERROR(IF($N$5="Sáng",MID(K6,2,7)-MID($L$2,2,7),MID(K6,2,7)-MID($Q$2,2,7)),"")</f>
        <v>-4.295072222222221E-2</v>
      </c>
      <c r="N6" s="83"/>
      <c r="O6" s="83"/>
      <c r="P6" s="83"/>
      <c r="Q6" s="82" t="str">
        <f t="shared" si="6"/>
        <v xml:space="preserve">Không phép </v>
      </c>
      <c r="R6" s="80" t="str">
        <f t="shared" si="7"/>
        <v>NGUYỄN THỊ MAI ANH</v>
      </c>
      <c r="S6" s="83" t="s">
        <v>1674</v>
      </c>
      <c r="T6" s="83" t="str">
        <f t="shared" si="8"/>
        <v>2025-2028</v>
      </c>
      <c r="U6" s="187" t="s">
        <v>1631</v>
      </c>
      <c r="V6" s="95">
        <f t="shared" si="9"/>
        <v>40454</v>
      </c>
      <c r="W6" s="83"/>
      <c r="X6" s="83"/>
      <c r="Y6" s="78">
        <f t="shared" ref="Y6:Y69" si="11">Y5+10</f>
        <v>330000010</v>
      </c>
      <c r="Z6" s="83" t="str">
        <f t="shared" si="10"/>
        <v>33000001</v>
      </c>
      <c r="AA6" s="149" t="s">
        <v>1340</v>
      </c>
      <c r="AB6" s="83"/>
    </row>
    <row r="7" spans="1:28" s="85" customFormat="1" ht="25.5" customHeight="1">
      <c r="A7" s="74">
        <f t="shared" si="0"/>
        <v>3</v>
      </c>
      <c r="B7" s="149" t="s">
        <v>1586</v>
      </c>
      <c r="C7" s="106" t="s">
        <v>62</v>
      </c>
      <c r="D7" s="227">
        <v>33000002</v>
      </c>
      <c r="E7" s="230">
        <v>19442443</v>
      </c>
      <c r="F7" s="228" t="str">
        <f t="shared" si="1"/>
        <v/>
      </c>
      <c r="G7" s="80" t="str">
        <f t="shared" si="2"/>
        <v>12A10</v>
      </c>
      <c r="H7" s="80">
        <f t="shared" si="3"/>
        <v>0</v>
      </c>
      <c r="I7" s="80" t="str">
        <f t="shared" si="4"/>
        <v>TRẦN PHAN MINH ĐĂNG</v>
      </c>
      <c r="J7" s="111">
        <v>32000409</v>
      </c>
      <c r="K7" s="207" t="s">
        <v>2376</v>
      </c>
      <c r="L7" s="81" t="str">
        <f t="shared" si="5"/>
        <v/>
      </c>
      <c r="M7" s="222">
        <f t="shared" ref="M7:M8" si="12">IFERROR(IF($N$5="Sáng",MID(K7,2,7)-MID($L$2,2,7),MID(K7,2,7)-MID($Q$2,2,7)),"")</f>
        <v>-4.10294259259259E-2</v>
      </c>
      <c r="N7" s="83"/>
      <c r="O7" s="83"/>
      <c r="P7" s="83"/>
      <c r="Q7" s="82" t="str">
        <f t="shared" si="6"/>
        <v xml:space="preserve">Không phép </v>
      </c>
      <c r="R7" s="80" t="str">
        <f t="shared" si="7"/>
        <v>TRẦN HUỲNH KHÁNH BĂNG</v>
      </c>
      <c r="S7" s="83" t="s">
        <v>1674</v>
      </c>
      <c r="T7" s="83" t="str">
        <f t="shared" si="8"/>
        <v>2024-2027</v>
      </c>
      <c r="U7" s="188" t="s">
        <v>1632</v>
      </c>
      <c r="V7" s="95">
        <f t="shared" si="9"/>
        <v>39973</v>
      </c>
      <c r="W7" s="83"/>
      <c r="X7" s="83"/>
      <c r="Y7" s="78">
        <f t="shared" si="11"/>
        <v>330000020</v>
      </c>
      <c r="Z7" s="83" t="str">
        <f t="shared" si="10"/>
        <v>33000002</v>
      </c>
      <c r="AA7" s="149" t="s">
        <v>1438</v>
      </c>
      <c r="AB7" s="83"/>
    </row>
    <row r="8" spans="1:28" s="85" customFormat="1" ht="25.5" customHeight="1">
      <c r="A8" s="74">
        <f t="shared" si="0"/>
        <v>4</v>
      </c>
      <c r="B8" s="149" t="s">
        <v>1587</v>
      </c>
      <c r="C8" s="106" t="s">
        <v>62</v>
      </c>
      <c r="D8" s="227">
        <v>33000003</v>
      </c>
      <c r="E8" s="230">
        <v>3848235</v>
      </c>
      <c r="F8" s="228" t="str">
        <f t="shared" si="1"/>
        <v/>
      </c>
      <c r="G8" s="80" t="str">
        <f t="shared" si="2"/>
        <v>12A10</v>
      </c>
      <c r="H8" s="80">
        <f t="shared" si="3"/>
        <v>0</v>
      </c>
      <c r="I8" s="80" t="str">
        <f t="shared" si="4"/>
        <v>HUỲNH TẤN LỘC</v>
      </c>
      <c r="J8" s="111">
        <v>32000418</v>
      </c>
      <c r="K8" s="207" t="s">
        <v>2377</v>
      </c>
      <c r="L8" s="81" t="str">
        <f t="shared" si="5"/>
        <v/>
      </c>
      <c r="M8" s="222">
        <f t="shared" si="12"/>
        <v>-3.8216925925925904E-2</v>
      </c>
      <c r="N8" s="83"/>
      <c r="O8" s="83"/>
      <c r="P8" s="83"/>
      <c r="Q8" s="82" t="str">
        <f t="shared" si="6"/>
        <v xml:space="preserve">Không phép </v>
      </c>
      <c r="R8" s="80" t="str">
        <f t="shared" si="7"/>
        <v>TRẦN NGUYỄN THẾ BẢO</v>
      </c>
      <c r="S8" s="83" t="s">
        <v>1674</v>
      </c>
      <c r="T8" s="83" t="str">
        <f t="shared" si="8"/>
        <v>2024-2027</v>
      </c>
      <c r="U8" s="188" t="s">
        <v>1633</v>
      </c>
      <c r="V8" s="95" t="str">
        <f t="shared" si="9"/>
        <v>29/09/2009</v>
      </c>
      <c r="W8" s="83"/>
      <c r="X8" s="83"/>
      <c r="Y8" s="78">
        <f t="shared" si="11"/>
        <v>330000030</v>
      </c>
      <c r="Z8" s="83" t="str">
        <f t="shared" si="10"/>
        <v>33000003</v>
      </c>
      <c r="AA8" s="149" t="s">
        <v>1376</v>
      </c>
      <c r="AB8" s="83"/>
    </row>
    <row r="9" spans="1:28" s="85" customFormat="1" ht="25.5" customHeight="1">
      <c r="A9" s="74">
        <f t="shared" si="0"/>
        <v>5</v>
      </c>
      <c r="B9" s="149" t="s">
        <v>1588</v>
      </c>
      <c r="C9" s="106" t="s">
        <v>62</v>
      </c>
      <c r="D9" s="227">
        <v>33000004</v>
      </c>
      <c r="E9" s="230">
        <v>19510171</v>
      </c>
      <c r="F9" s="228" t="str">
        <f t="shared" si="1"/>
        <v/>
      </c>
      <c r="G9" s="80" t="str">
        <f t="shared" si="2"/>
        <v>12A9</v>
      </c>
      <c r="H9" s="80">
        <f t="shared" si="3"/>
        <v>0</v>
      </c>
      <c r="I9" s="80" t="str">
        <f t="shared" si="4"/>
        <v>TRẦN BẢO NGỌC</v>
      </c>
      <c r="J9" s="109">
        <v>32000377</v>
      </c>
      <c r="K9" s="207" t="s">
        <v>2378</v>
      </c>
      <c r="L9" s="81" t="str">
        <f t="shared" si="5"/>
        <v/>
      </c>
      <c r="M9" s="222">
        <f t="shared" ref="M9:M69" si="13">IFERROR(IF($N$5="Sáng",MID(K9,2,7)-MID($L$2,2,7),MID(K9,2,7)-MID($Q$2,2,7)),"")</f>
        <v>-3.6909055555555514E-2</v>
      </c>
      <c r="N9" s="83"/>
      <c r="O9" s="83"/>
      <c r="P9" s="83"/>
      <c r="Q9" s="82" t="str">
        <f t="shared" si="6"/>
        <v xml:space="preserve">Không phép </v>
      </c>
      <c r="R9" s="80" t="str">
        <f t="shared" si="7"/>
        <v>THÁI AN BÌNH</v>
      </c>
      <c r="S9" s="83" t="s">
        <v>1674</v>
      </c>
      <c r="T9" s="83" t="str">
        <f t="shared" si="8"/>
        <v>2024-2027</v>
      </c>
      <c r="U9" s="187" t="s">
        <v>1634</v>
      </c>
      <c r="V9" s="95">
        <f t="shared" si="9"/>
        <v>40062</v>
      </c>
      <c r="W9" s="83"/>
      <c r="X9" s="83"/>
      <c r="Y9" s="78">
        <f t="shared" si="11"/>
        <v>330000040</v>
      </c>
      <c r="Z9" s="83" t="str">
        <f t="shared" si="10"/>
        <v>33000004</v>
      </c>
      <c r="AA9" s="149" t="s">
        <v>1421</v>
      </c>
      <c r="AB9" s="83"/>
    </row>
    <row r="10" spans="1:28" s="85" customFormat="1" ht="25.5" customHeight="1">
      <c r="A10" s="74">
        <f t="shared" si="0"/>
        <v>6</v>
      </c>
      <c r="B10" s="149" t="s">
        <v>1589</v>
      </c>
      <c r="C10" s="106" t="s">
        <v>62</v>
      </c>
      <c r="D10" s="227">
        <v>33000005</v>
      </c>
      <c r="E10" s="230">
        <v>12017163</v>
      </c>
      <c r="F10" s="228" t="str">
        <f t="shared" si="1"/>
        <v/>
      </c>
      <c r="G10" s="80" t="str">
        <f t="shared" si="2"/>
        <v>11A5</v>
      </c>
      <c r="H10" s="80">
        <f t="shared" si="3"/>
        <v>0</v>
      </c>
      <c r="I10" s="80" t="str">
        <f t="shared" si="4"/>
        <v>BÙI VĂN PHÚ</v>
      </c>
      <c r="J10" s="109">
        <v>32000722</v>
      </c>
      <c r="K10" s="207" t="s">
        <v>2379</v>
      </c>
      <c r="L10" s="81" t="str">
        <f t="shared" si="5"/>
        <v/>
      </c>
      <c r="M10" s="222">
        <f t="shared" si="13"/>
        <v>-3.5126648148148143E-2</v>
      </c>
      <c r="N10" s="83"/>
      <c r="O10" s="83"/>
      <c r="P10" s="83"/>
      <c r="Q10" s="82" t="str">
        <f t="shared" si="6"/>
        <v xml:space="preserve">Không phép </v>
      </c>
      <c r="R10" s="80" t="str">
        <f t="shared" si="7"/>
        <v>TRẦN VŨ NAM BÌNH</v>
      </c>
      <c r="S10" s="83" t="s">
        <v>1674</v>
      </c>
      <c r="T10" s="83" t="str">
        <f t="shared" si="8"/>
        <v>2025-2028</v>
      </c>
      <c r="U10" s="187" t="s">
        <v>1635</v>
      </c>
      <c r="V10" s="95">
        <f t="shared" si="9"/>
        <v>40243</v>
      </c>
      <c r="W10" s="83"/>
      <c r="X10" s="83"/>
      <c r="Y10" s="78">
        <f t="shared" si="11"/>
        <v>330000050</v>
      </c>
      <c r="Z10" s="83" t="str">
        <f t="shared" si="10"/>
        <v>33000005</v>
      </c>
      <c r="AA10" s="149" t="s">
        <v>1421</v>
      </c>
      <c r="AB10" s="83"/>
    </row>
    <row r="11" spans="1:28" s="85" customFormat="1" ht="25.5" customHeight="1">
      <c r="A11" s="74">
        <f t="shared" si="0"/>
        <v>7</v>
      </c>
      <c r="B11" s="149" t="s">
        <v>1590</v>
      </c>
      <c r="C11" s="106" t="s">
        <v>62</v>
      </c>
      <c r="D11" s="227">
        <v>33000006</v>
      </c>
      <c r="E11" s="230">
        <v>19725675</v>
      </c>
      <c r="F11" s="228" t="str">
        <f t="shared" si="1"/>
        <v/>
      </c>
      <c r="G11" s="80" t="str">
        <f t="shared" si="2"/>
        <v>11A5</v>
      </c>
      <c r="H11" s="80">
        <f t="shared" si="3"/>
        <v>0</v>
      </c>
      <c r="I11" s="80" t="str">
        <f t="shared" si="4"/>
        <v>BÙI VĂN PHÚ</v>
      </c>
      <c r="J11" s="109">
        <v>32000722</v>
      </c>
      <c r="K11" s="207" t="s">
        <v>2379</v>
      </c>
      <c r="L11" s="81" t="str">
        <f t="shared" si="5"/>
        <v/>
      </c>
      <c r="M11" s="222">
        <f t="shared" si="13"/>
        <v>-3.5126648148148143E-2</v>
      </c>
      <c r="N11" s="83"/>
      <c r="O11" s="83"/>
      <c r="P11" s="83"/>
      <c r="Q11" s="82" t="str">
        <f t="shared" si="6"/>
        <v xml:space="preserve">Không phép </v>
      </c>
      <c r="R11" s="80" t="str">
        <f t="shared" si="7"/>
        <v>LÝ NGUYỄN KHÁNH DI</v>
      </c>
      <c r="S11" s="83" t="s">
        <v>1674</v>
      </c>
      <c r="T11" s="83" t="str">
        <f t="shared" si="8"/>
        <v>2025-2028</v>
      </c>
      <c r="U11" s="187" t="s">
        <v>1636</v>
      </c>
      <c r="V11" s="95">
        <f t="shared" si="9"/>
        <v>40243</v>
      </c>
      <c r="W11" s="83"/>
      <c r="X11" s="83"/>
      <c r="Y11" s="78">
        <f t="shared" si="11"/>
        <v>330000060</v>
      </c>
      <c r="Z11" s="83" t="str">
        <f t="shared" si="10"/>
        <v>33000006</v>
      </c>
      <c r="AA11" s="149" t="s">
        <v>2327</v>
      </c>
      <c r="AB11" s="83"/>
    </row>
    <row r="12" spans="1:28" s="85" customFormat="1" ht="25.5" customHeight="1">
      <c r="A12" s="74">
        <f t="shared" si="0"/>
        <v>8</v>
      </c>
      <c r="B12" s="149" t="s">
        <v>1591</v>
      </c>
      <c r="C12" s="106" t="s">
        <v>62</v>
      </c>
      <c r="D12" s="227">
        <v>33000007</v>
      </c>
      <c r="E12" s="230">
        <v>19710139</v>
      </c>
      <c r="F12" s="228" t="str">
        <f t="shared" si="1"/>
        <v/>
      </c>
      <c r="G12" s="80" t="str">
        <f t="shared" si="2"/>
        <v>11A7</v>
      </c>
      <c r="H12" s="80">
        <f t="shared" si="3"/>
        <v>0</v>
      </c>
      <c r="I12" s="80" t="str">
        <f t="shared" si="4"/>
        <v>ĐẶNG MINH TRÍ</v>
      </c>
      <c r="J12" s="109">
        <v>32000816</v>
      </c>
      <c r="K12" s="207" t="s">
        <v>2380</v>
      </c>
      <c r="L12" s="81" t="str">
        <f t="shared" si="5"/>
        <v/>
      </c>
      <c r="M12" s="222">
        <f t="shared" si="13"/>
        <v>-3.2730814814814824E-2</v>
      </c>
      <c r="N12" s="83"/>
      <c r="O12" s="83"/>
      <c r="P12" s="83"/>
      <c r="Q12" s="82" t="str">
        <f t="shared" si="6"/>
        <v xml:space="preserve">Không phép </v>
      </c>
      <c r="R12" s="80" t="str">
        <f t="shared" si="7"/>
        <v>LÊ NGUYỄN HUYỀN DIỆU</v>
      </c>
      <c r="S12" s="83" t="s">
        <v>1674</v>
      </c>
      <c r="T12" s="83" t="str">
        <f t="shared" si="8"/>
        <v>2025-2028</v>
      </c>
      <c r="U12" s="188" t="s">
        <v>1637</v>
      </c>
      <c r="V12" s="95" t="str">
        <f t="shared" si="9"/>
        <v>29/7/2010</v>
      </c>
      <c r="W12" s="83"/>
      <c r="X12" s="83"/>
      <c r="Y12" s="78">
        <f t="shared" si="11"/>
        <v>330000070</v>
      </c>
      <c r="Z12" s="83" t="str">
        <f t="shared" si="10"/>
        <v>33000007</v>
      </c>
      <c r="AA12" s="149" t="s">
        <v>1379</v>
      </c>
      <c r="AB12" s="83"/>
    </row>
    <row r="13" spans="1:28" s="85" customFormat="1" ht="25.5" customHeight="1">
      <c r="A13" s="74">
        <f t="shared" si="0"/>
        <v>9</v>
      </c>
      <c r="B13" s="149" t="s">
        <v>1592</v>
      </c>
      <c r="C13" s="106" t="s">
        <v>62</v>
      </c>
      <c r="D13" s="227">
        <v>33000008</v>
      </c>
      <c r="E13" s="230">
        <v>20229003</v>
      </c>
      <c r="F13" s="228" t="str">
        <f t="shared" si="1"/>
        <v/>
      </c>
      <c r="G13" s="80" t="str">
        <f t="shared" si="2"/>
        <v>11A9</v>
      </c>
      <c r="H13" s="80">
        <f t="shared" si="3"/>
        <v>0</v>
      </c>
      <c r="I13" s="80" t="str">
        <f t="shared" si="4"/>
        <v>LÊ NGUYỄN THIÊN PHƯỚC</v>
      </c>
      <c r="J13" s="111">
        <v>32000891</v>
      </c>
      <c r="K13" s="207" t="s">
        <v>2381</v>
      </c>
      <c r="L13" s="81" t="str">
        <f t="shared" si="5"/>
        <v/>
      </c>
      <c r="M13" s="222">
        <f t="shared" si="13"/>
        <v>-3.2128962962962915E-2</v>
      </c>
      <c r="N13" s="83"/>
      <c r="O13" s="83"/>
      <c r="P13" s="83"/>
      <c r="Q13" s="82" t="str">
        <f t="shared" si="6"/>
        <v xml:space="preserve">Không phép </v>
      </c>
      <c r="R13" s="80" t="str">
        <f t="shared" si="7"/>
        <v>HỨA THANH DUNG</v>
      </c>
      <c r="S13" s="83" t="s">
        <v>1674</v>
      </c>
      <c r="T13" s="83" t="str">
        <f t="shared" si="8"/>
        <v>2025-2028</v>
      </c>
      <c r="U13" s="187" t="s">
        <v>1638</v>
      </c>
      <c r="V13" s="95" t="str">
        <f t="shared" si="9"/>
        <v>23/6/2010</v>
      </c>
      <c r="W13" s="83"/>
      <c r="X13" s="83"/>
      <c r="Y13" s="78">
        <f t="shared" si="11"/>
        <v>330000080</v>
      </c>
      <c r="Z13" s="83" t="str">
        <f t="shared" si="10"/>
        <v>33000008</v>
      </c>
      <c r="AA13" s="149" t="s">
        <v>1437</v>
      </c>
      <c r="AB13" s="83"/>
    </row>
    <row r="14" spans="1:28" s="85" customFormat="1" ht="25.5" customHeight="1">
      <c r="A14" s="74">
        <f t="shared" si="0"/>
        <v>10</v>
      </c>
      <c r="B14" s="149" t="s">
        <v>1593</v>
      </c>
      <c r="C14" s="106" t="s">
        <v>62</v>
      </c>
      <c r="D14" s="227">
        <v>33000009</v>
      </c>
      <c r="E14" s="230">
        <v>18513067</v>
      </c>
      <c r="F14" s="228" t="str">
        <f t="shared" si="1"/>
        <v/>
      </c>
      <c r="G14" s="80" t="str">
        <f t="shared" si="2"/>
        <v>12A7</v>
      </c>
      <c r="H14" s="80">
        <f t="shared" si="3"/>
        <v>0</v>
      </c>
      <c r="I14" s="80" t="str">
        <f t="shared" si="4"/>
        <v>Nguyễn Viết Tâm</v>
      </c>
      <c r="J14" s="109">
        <v>32000478</v>
      </c>
      <c r="K14" s="207" t="s">
        <v>2382</v>
      </c>
      <c r="L14" s="81" t="str">
        <f t="shared" si="5"/>
        <v/>
      </c>
      <c r="M14" s="222">
        <f t="shared" si="13"/>
        <v>-3.1920629629629604E-2</v>
      </c>
      <c r="N14" s="83"/>
      <c r="O14" s="83"/>
      <c r="P14" s="83"/>
      <c r="Q14" s="82" t="str">
        <f t="shared" si="6"/>
        <v xml:space="preserve">Không phép </v>
      </c>
      <c r="R14" s="80" t="str">
        <f t="shared" si="7"/>
        <v>PHAN NGUYỄN THÙY DƯƠNG</v>
      </c>
      <c r="S14" s="83" t="s">
        <v>1674</v>
      </c>
      <c r="T14" s="83" t="str">
        <f t="shared" si="8"/>
        <v>2024-2027</v>
      </c>
      <c r="U14" s="187" t="s">
        <v>1639</v>
      </c>
      <c r="V14" s="95" t="str">
        <f t="shared" si="9"/>
        <v>19/10/2009</v>
      </c>
      <c r="W14" s="83"/>
      <c r="X14" s="83"/>
      <c r="Y14" s="78">
        <f t="shared" si="11"/>
        <v>330000090</v>
      </c>
      <c r="Z14" s="83" t="str">
        <f t="shared" si="10"/>
        <v>33000009</v>
      </c>
      <c r="AA14" s="149" t="s">
        <v>1487</v>
      </c>
      <c r="AB14" s="83"/>
    </row>
    <row r="15" spans="1:28" s="85" customFormat="1" ht="25.5" customHeight="1">
      <c r="A15" s="74">
        <f t="shared" si="0"/>
        <v>11</v>
      </c>
      <c r="B15" s="149" t="s">
        <v>1594</v>
      </c>
      <c r="C15" s="106" t="s">
        <v>62</v>
      </c>
      <c r="D15" s="227">
        <v>33000010</v>
      </c>
      <c r="E15" s="230">
        <v>19811195</v>
      </c>
      <c r="F15" s="228" t="str">
        <f t="shared" si="1"/>
        <v/>
      </c>
      <c r="G15" s="80" t="str">
        <f t="shared" si="2"/>
        <v>12A2</v>
      </c>
      <c r="H15" s="80">
        <f t="shared" si="3"/>
        <v>0</v>
      </c>
      <c r="I15" s="80" t="str">
        <f t="shared" si="4"/>
        <v>TRẦN KỲ ANH</v>
      </c>
      <c r="J15" s="109">
        <v>32000048</v>
      </c>
      <c r="K15" s="207" t="s">
        <v>2383</v>
      </c>
      <c r="L15" s="81" t="str">
        <f t="shared" si="5"/>
        <v/>
      </c>
      <c r="M15" s="222">
        <f t="shared" si="13"/>
        <v>-2.9999333333333322E-2</v>
      </c>
      <c r="N15" s="83"/>
      <c r="O15" s="83"/>
      <c r="P15" s="83"/>
      <c r="Q15" s="82" t="str">
        <f t="shared" si="6"/>
        <v xml:space="preserve">Không phép </v>
      </c>
      <c r="R15" s="80" t="str">
        <f t="shared" si="7"/>
        <v>THÁI LÝ GIA HÂN</v>
      </c>
      <c r="S15" s="83" t="s">
        <v>1674</v>
      </c>
      <c r="T15" s="83" t="str">
        <f t="shared" si="8"/>
        <v>2024-2027</v>
      </c>
      <c r="U15" s="187" t="s">
        <v>1640</v>
      </c>
      <c r="V15" s="95" t="str">
        <f t="shared" si="9"/>
        <v>22/12/2009</v>
      </c>
      <c r="W15" s="83"/>
      <c r="X15" s="83"/>
      <c r="Y15" s="78">
        <f t="shared" si="11"/>
        <v>330000100</v>
      </c>
      <c r="Z15" s="83" t="str">
        <f t="shared" si="10"/>
        <v>33000010</v>
      </c>
      <c r="AA15" s="149" t="s">
        <v>1347</v>
      </c>
      <c r="AB15" s="83"/>
    </row>
    <row r="16" spans="1:28" s="85" customFormat="1" ht="25.5" customHeight="1">
      <c r="A16" s="74">
        <f t="shared" si="0"/>
        <v>12</v>
      </c>
      <c r="B16" s="149" t="s">
        <v>1595</v>
      </c>
      <c r="C16" s="106" t="s">
        <v>62</v>
      </c>
      <c r="D16" s="227">
        <v>33000011</v>
      </c>
      <c r="E16" s="230">
        <v>17409835</v>
      </c>
      <c r="F16" s="228" t="str">
        <f t="shared" si="1"/>
        <v/>
      </c>
      <c r="G16" s="80" t="str">
        <f t="shared" si="2"/>
        <v>12A2</v>
      </c>
      <c r="H16" s="80">
        <f t="shared" si="3"/>
        <v>0</v>
      </c>
      <c r="I16" s="80" t="str">
        <f t="shared" si="4"/>
        <v>TRẦN KỲ ANH</v>
      </c>
      <c r="J16" s="109">
        <v>32000048</v>
      </c>
      <c r="K16" s="207" t="s">
        <v>2384</v>
      </c>
      <c r="L16" s="81" t="str">
        <f t="shared" si="5"/>
        <v/>
      </c>
      <c r="M16" s="222">
        <f t="shared" si="13"/>
        <v>-2.9987759259259228E-2</v>
      </c>
      <c r="N16" s="83"/>
      <c r="O16" s="83"/>
      <c r="P16" s="83"/>
      <c r="Q16" s="82" t="str">
        <f t="shared" si="6"/>
        <v xml:space="preserve">Không phép </v>
      </c>
      <c r="R16" s="80" t="str">
        <f t="shared" si="7"/>
        <v>NGUYỄN THỊ PHƯƠNG HẬU</v>
      </c>
      <c r="S16" s="83" t="s">
        <v>1674</v>
      </c>
      <c r="T16" s="83" t="str">
        <f t="shared" si="8"/>
        <v>2024-2027</v>
      </c>
      <c r="U16" s="187" t="s">
        <v>1641</v>
      </c>
      <c r="V16" s="95" t="str">
        <f t="shared" si="9"/>
        <v>22/12/2009</v>
      </c>
      <c r="W16" s="83"/>
      <c r="X16" s="83"/>
      <c r="Y16" s="78">
        <f t="shared" si="11"/>
        <v>330000110</v>
      </c>
      <c r="Z16" s="83" t="str">
        <f t="shared" si="10"/>
        <v>33000011</v>
      </c>
      <c r="AA16" s="149" t="s">
        <v>1498</v>
      </c>
      <c r="AB16" s="83"/>
    </row>
    <row r="17" spans="1:28" s="85" customFormat="1" ht="25.5" customHeight="1">
      <c r="A17" s="74">
        <f t="shared" si="0"/>
        <v>13</v>
      </c>
      <c r="B17" s="149" t="s">
        <v>1596</v>
      </c>
      <c r="C17" s="106" t="s">
        <v>62</v>
      </c>
      <c r="D17" s="227">
        <v>33000012</v>
      </c>
      <c r="E17" s="230">
        <v>19813003</v>
      </c>
      <c r="F17" s="228" t="str">
        <f t="shared" si="1"/>
        <v/>
      </c>
      <c r="G17" s="80" t="str">
        <f t="shared" si="2"/>
        <v>12A10</v>
      </c>
      <c r="H17" s="80">
        <f t="shared" si="3"/>
        <v>0</v>
      </c>
      <c r="I17" s="80" t="str">
        <f t="shared" si="4"/>
        <v>VÕ DUY THÁI</v>
      </c>
      <c r="J17" s="109">
        <v>32000428</v>
      </c>
      <c r="K17" s="207" t="s">
        <v>2385</v>
      </c>
      <c r="L17" s="81" t="str">
        <f t="shared" si="5"/>
        <v/>
      </c>
      <c r="M17" s="222">
        <f t="shared" si="13"/>
        <v>-2.9432203703703697E-2</v>
      </c>
      <c r="N17" s="83"/>
      <c r="O17" s="83"/>
      <c r="P17" s="83"/>
      <c r="Q17" s="82" t="str">
        <f t="shared" si="6"/>
        <v xml:space="preserve">Không phép </v>
      </c>
      <c r="R17" s="80" t="str">
        <f t="shared" si="7"/>
        <v>TRẦN VĨ HIỆP</v>
      </c>
      <c r="S17" s="83" t="s">
        <v>1674</v>
      </c>
      <c r="T17" s="83" t="str">
        <f t="shared" si="8"/>
        <v>2024-2027</v>
      </c>
      <c r="U17" s="187" t="s">
        <v>1642</v>
      </c>
      <c r="V17" s="95" t="str">
        <f t="shared" si="9"/>
        <v>25/07/2009</v>
      </c>
      <c r="W17" s="83"/>
      <c r="X17" s="83"/>
      <c r="Y17" s="78">
        <f t="shared" si="11"/>
        <v>330000120</v>
      </c>
      <c r="Z17" s="83" t="str">
        <f t="shared" si="10"/>
        <v>33000012</v>
      </c>
      <c r="AA17" s="149" t="s">
        <v>2328</v>
      </c>
      <c r="AB17" s="83"/>
    </row>
    <row r="18" spans="1:28" s="85" customFormat="1" ht="25.5" customHeight="1">
      <c r="A18" s="74">
        <f t="shared" si="0"/>
        <v>14</v>
      </c>
      <c r="B18" s="149" t="s">
        <v>1597</v>
      </c>
      <c r="C18" s="106" t="s">
        <v>62</v>
      </c>
      <c r="D18" s="227">
        <v>33000013</v>
      </c>
      <c r="E18" s="230">
        <v>20030523</v>
      </c>
      <c r="F18" s="228" t="str">
        <f t="shared" si="1"/>
        <v/>
      </c>
      <c r="G18" s="80" t="str">
        <f t="shared" si="2"/>
        <v>12A10</v>
      </c>
      <c r="H18" s="80">
        <f t="shared" si="3"/>
        <v>0</v>
      </c>
      <c r="I18" s="80" t="str">
        <f t="shared" si="4"/>
        <v>VÕ DUY THÁI</v>
      </c>
      <c r="J18" s="109">
        <v>32000428</v>
      </c>
      <c r="K18" s="207" t="s">
        <v>2386</v>
      </c>
      <c r="L18" s="81" t="str">
        <f t="shared" si="5"/>
        <v/>
      </c>
      <c r="M18" s="222">
        <f t="shared" si="13"/>
        <v>-2.9420629629629602E-2</v>
      </c>
      <c r="N18" s="83"/>
      <c r="O18" s="83"/>
      <c r="P18" s="83"/>
      <c r="Q18" s="82" t="str">
        <f t="shared" si="6"/>
        <v xml:space="preserve">Không phép </v>
      </c>
      <c r="R18" s="80" t="str">
        <f t="shared" si="7"/>
        <v>VÕ LÊ GIA HUY</v>
      </c>
      <c r="S18" s="83" t="s">
        <v>1674</v>
      </c>
      <c r="T18" s="83" t="str">
        <f t="shared" si="8"/>
        <v>2024-2027</v>
      </c>
      <c r="U18" s="187" t="s">
        <v>1643</v>
      </c>
      <c r="V18" s="95" t="str">
        <f t="shared" si="9"/>
        <v>25/07/2009</v>
      </c>
      <c r="W18" s="83"/>
      <c r="X18" s="83"/>
      <c r="Y18" s="78">
        <f t="shared" si="11"/>
        <v>330000130</v>
      </c>
      <c r="Z18" s="83" t="str">
        <f t="shared" si="10"/>
        <v>33000013</v>
      </c>
      <c r="AA18" s="149" t="s">
        <v>1349</v>
      </c>
      <c r="AB18" s="83"/>
    </row>
    <row r="19" spans="1:28" s="85" customFormat="1" ht="25.5" customHeight="1">
      <c r="A19" s="74">
        <f t="shared" si="0"/>
        <v>15</v>
      </c>
      <c r="B19" s="149" t="s">
        <v>1598</v>
      </c>
      <c r="C19" s="106" t="s">
        <v>62</v>
      </c>
      <c r="D19" s="227">
        <v>33000014</v>
      </c>
      <c r="E19" s="230">
        <v>18717387</v>
      </c>
      <c r="F19" s="228" t="str">
        <f t="shared" si="1"/>
        <v>X</v>
      </c>
      <c r="G19" s="80" t="str">
        <f t="shared" si="2"/>
        <v>12A5</v>
      </c>
      <c r="H19" s="80">
        <f t="shared" si="3"/>
        <v>0</v>
      </c>
      <c r="I19" s="80" t="str">
        <f t="shared" si="4"/>
        <v>NGUYỄN ĐINH HÀ MI</v>
      </c>
      <c r="J19" s="109">
        <v>32000200</v>
      </c>
      <c r="K19" s="207" t="s">
        <v>2387</v>
      </c>
      <c r="L19" s="81" t="str">
        <f t="shared" si="5"/>
        <v/>
      </c>
      <c r="M19" s="222">
        <f t="shared" si="13"/>
        <v>-2.9385907407407375E-2</v>
      </c>
      <c r="N19" s="83"/>
      <c r="O19" s="83"/>
      <c r="P19" s="83"/>
      <c r="Q19" s="82" t="str">
        <f t="shared" si="6"/>
        <v/>
      </c>
      <c r="R19" s="80" t="str">
        <f t="shared" si="7"/>
        <v>TỐNG THỊ NGỌC HUỲNH</v>
      </c>
      <c r="S19" s="83" t="s">
        <v>1674</v>
      </c>
      <c r="T19" s="83" t="str">
        <f t="shared" si="8"/>
        <v>2024-2027</v>
      </c>
      <c r="U19" s="187" t="s">
        <v>1644</v>
      </c>
      <c r="V19" s="95" t="str">
        <f t="shared" si="9"/>
        <v>14/11/2009</v>
      </c>
      <c r="W19" s="83"/>
      <c r="X19" s="83"/>
      <c r="Y19" s="78">
        <f t="shared" si="11"/>
        <v>330000140</v>
      </c>
      <c r="Z19" s="83" t="str">
        <f t="shared" si="10"/>
        <v>33000014</v>
      </c>
      <c r="AA19" s="149" t="s">
        <v>1449</v>
      </c>
      <c r="AB19" s="83"/>
    </row>
    <row r="20" spans="1:28" s="85" customFormat="1" ht="25.5" customHeight="1">
      <c r="A20" s="74">
        <f t="shared" si="0"/>
        <v>16</v>
      </c>
      <c r="B20" s="149" t="s">
        <v>1599</v>
      </c>
      <c r="C20" s="106" t="s">
        <v>62</v>
      </c>
      <c r="D20" s="227">
        <v>33000015</v>
      </c>
      <c r="E20" s="230">
        <v>16404523</v>
      </c>
      <c r="F20" s="228" t="str">
        <f t="shared" si="1"/>
        <v/>
      </c>
      <c r="G20" s="80" t="str">
        <f t="shared" si="2"/>
        <v>12A5</v>
      </c>
      <c r="H20" s="80">
        <f t="shared" si="3"/>
        <v>0</v>
      </c>
      <c r="I20" s="80" t="str">
        <f t="shared" si="4"/>
        <v>NGUYỄN ĐINH HÀ MI</v>
      </c>
      <c r="J20" s="109">
        <v>32000200</v>
      </c>
      <c r="K20" s="207" t="s">
        <v>2387</v>
      </c>
      <c r="L20" s="81" t="str">
        <f t="shared" si="5"/>
        <v/>
      </c>
      <c r="M20" s="222">
        <f t="shared" si="13"/>
        <v>-2.9385907407407375E-2</v>
      </c>
      <c r="N20" s="83"/>
      <c r="O20" s="83"/>
      <c r="P20" s="83"/>
      <c r="Q20" s="82" t="str">
        <f t="shared" si="6"/>
        <v xml:space="preserve">Không phép </v>
      </c>
      <c r="R20" s="80" t="str">
        <f t="shared" si="7"/>
        <v>LÊ NGỌC KHANH</v>
      </c>
      <c r="S20" s="83" t="s">
        <v>1674</v>
      </c>
      <c r="T20" s="83" t="str">
        <f t="shared" si="8"/>
        <v>2024-2027</v>
      </c>
      <c r="U20" s="187" t="s">
        <v>1645</v>
      </c>
      <c r="V20" s="95" t="str">
        <f t="shared" si="9"/>
        <v>14/11/2009</v>
      </c>
      <c r="W20" s="83"/>
      <c r="X20" s="83"/>
      <c r="Y20" s="78">
        <f t="shared" si="11"/>
        <v>330000150</v>
      </c>
      <c r="Z20" s="83" t="str">
        <f t="shared" si="10"/>
        <v>33000015</v>
      </c>
      <c r="AA20" s="149" t="s">
        <v>1519</v>
      </c>
      <c r="AB20" s="83"/>
    </row>
    <row r="21" spans="1:28" s="85" customFormat="1" ht="25.5" customHeight="1">
      <c r="A21" s="74">
        <f t="shared" si="0"/>
        <v>17</v>
      </c>
      <c r="B21" s="149" t="s">
        <v>1600</v>
      </c>
      <c r="C21" s="106" t="s">
        <v>62</v>
      </c>
      <c r="D21" s="227">
        <v>33000016</v>
      </c>
      <c r="E21" s="230">
        <v>18917851</v>
      </c>
      <c r="F21" s="228" t="str">
        <f t="shared" si="1"/>
        <v/>
      </c>
      <c r="G21" s="80" t="str">
        <f t="shared" si="2"/>
        <v>12A9</v>
      </c>
      <c r="H21" s="80">
        <f t="shared" si="3"/>
        <v>0</v>
      </c>
      <c r="I21" s="80" t="str">
        <f t="shared" si="4"/>
        <v>DƯƠNG KHÁNH DUY</v>
      </c>
      <c r="J21" s="109">
        <v>32000358</v>
      </c>
      <c r="K21" s="207" t="s">
        <v>2388</v>
      </c>
      <c r="L21" s="81" t="str">
        <f t="shared" si="5"/>
        <v/>
      </c>
      <c r="M21" s="222">
        <f t="shared" si="13"/>
        <v>-2.9177574074074064E-2</v>
      </c>
      <c r="N21" s="83"/>
      <c r="O21" s="83"/>
      <c r="P21" s="83"/>
      <c r="Q21" s="82" t="str">
        <f t="shared" si="6"/>
        <v xml:space="preserve">Không phép </v>
      </c>
      <c r="R21" s="80" t="str">
        <f t="shared" si="7"/>
        <v>NGUYỄN HOÀNG GIA KHÁNH</v>
      </c>
      <c r="S21" s="83" t="s">
        <v>1674</v>
      </c>
      <c r="T21" s="83" t="str">
        <f t="shared" si="8"/>
        <v>2024-2027</v>
      </c>
      <c r="U21" s="187" t="s">
        <v>1646</v>
      </c>
      <c r="V21" s="95" t="str">
        <f t="shared" si="9"/>
        <v>17/10/2009</v>
      </c>
      <c r="W21" s="83"/>
      <c r="X21" s="83"/>
      <c r="Y21" s="78">
        <f t="shared" si="11"/>
        <v>330000160</v>
      </c>
      <c r="Z21" s="83" t="str">
        <f t="shared" si="10"/>
        <v>33000016</v>
      </c>
      <c r="AA21" s="149" t="s">
        <v>1406</v>
      </c>
      <c r="AB21" s="83"/>
    </row>
    <row r="22" spans="1:28" s="85" customFormat="1" ht="25.5" customHeight="1">
      <c r="A22" s="74">
        <f t="shared" si="0"/>
        <v>18</v>
      </c>
      <c r="B22" s="149" t="s">
        <v>1601</v>
      </c>
      <c r="C22" s="106" t="s">
        <v>62</v>
      </c>
      <c r="D22" s="227">
        <v>33000017</v>
      </c>
      <c r="E22" s="230">
        <v>20604731</v>
      </c>
      <c r="F22" s="228" t="str">
        <f t="shared" si="1"/>
        <v/>
      </c>
      <c r="G22" s="80" t="str">
        <f t="shared" si="2"/>
        <v>12A10</v>
      </c>
      <c r="H22" s="80">
        <f t="shared" si="3"/>
        <v>0</v>
      </c>
      <c r="I22" s="80" t="str">
        <f t="shared" si="4"/>
        <v>NGÔ THỊ MỘNG ĐIỀU</v>
      </c>
      <c r="J22" s="109">
        <v>32000410</v>
      </c>
      <c r="K22" s="207" t="s">
        <v>2389</v>
      </c>
      <c r="L22" s="81" t="str">
        <f t="shared" si="5"/>
        <v/>
      </c>
      <c r="M22" s="222">
        <f t="shared" si="13"/>
        <v>-2.9084981481481476E-2</v>
      </c>
      <c r="N22" s="83"/>
      <c r="O22" s="83"/>
      <c r="P22" s="83"/>
      <c r="Q22" s="82" t="str">
        <f t="shared" si="6"/>
        <v xml:space="preserve">Không phép </v>
      </c>
      <c r="R22" s="80" t="str">
        <f t="shared" si="7"/>
        <v>ĐỖ THỊ TRÚC LAM</v>
      </c>
      <c r="S22" s="83" t="s">
        <v>1674</v>
      </c>
      <c r="T22" s="83" t="str">
        <f t="shared" si="8"/>
        <v>2024-2027</v>
      </c>
      <c r="U22" s="187" t="s">
        <v>1647</v>
      </c>
      <c r="V22" s="95" t="str">
        <f t="shared" si="9"/>
        <v>17/06/2009</v>
      </c>
      <c r="W22" s="83"/>
      <c r="X22" s="83"/>
      <c r="Y22" s="78">
        <f t="shared" si="11"/>
        <v>330000170</v>
      </c>
      <c r="Z22" s="83" t="str">
        <f t="shared" si="10"/>
        <v>33000017</v>
      </c>
      <c r="AA22" s="149" t="s">
        <v>1539</v>
      </c>
      <c r="AB22" s="83"/>
    </row>
    <row r="23" spans="1:28" s="85" customFormat="1" ht="25.5" customHeight="1">
      <c r="A23" s="74">
        <f t="shared" si="0"/>
        <v>19</v>
      </c>
      <c r="B23" s="149" t="s">
        <v>1602</v>
      </c>
      <c r="C23" s="106" t="s">
        <v>62</v>
      </c>
      <c r="D23" s="227">
        <v>33000018</v>
      </c>
      <c r="E23" s="230">
        <v>17818219</v>
      </c>
      <c r="F23" s="228" t="str">
        <f t="shared" si="1"/>
        <v/>
      </c>
      <c r="G23" s="80" t="str">
        <f t="shared" si="2"/>
        <v>12A10</v>
      </c>
      <c r="H23" s="80">
        <f t="shared" si="3"/>
        <v>0</v>
      </c>
      <c r="I23" s="80" t="str">
        <f t="shared" si="4"/>
        <v>NGÔ THỊ MỘNG ĐIỀU</v>
      </c>
      <c r="J23" s="109">
        <v>32000410</v>
      </c>
      <c r="K23" s="207" t="s">
        <v>2390</v>
      </c>
      <c r="L23" s="81" t="str">
        <f t="shared" si="5"/>
        <v/>
      </c>
      <c r="M23" s="222">
        <f t="shared" si="13"/>
        <v>-2.9073407407407381E-2</v>
      </c>
      <c r="N23" s="83"/>
      <c r="O23" s="83"/>
      <c r="P23" s="83"/>
      <c r="Q23" s="82" t="str">
        <f t="shared" si="6"/>
        <v xml:space="preserve">Không phép </v>
      </c>
      <c r="R23" s="80" t="str">
        <f t="shared" si="7"/>
        <v>LÝ NGỌC VÂN LAM</v>
      </c>
      <c r="S23" s="83" t="s">
        <v>1674</v>
      </c>
      <c r="T23" s="83" t="str">
        <f t="shared" si="8"/>
        <v>2024-2027</v>
      </c>
      <c r="U23" s="187" t="s">
        <v>1648</v>
      </c>
      <c r="V23" s="95" t="str">
        <f t="shared" si="9"/>
        <v>17/06/2009</v>
      </c>
      <c r="W23" s="83"/>
      <c r="X23" s="83"/>
      <c r="Y23" s="78">
        <f t="shared" si="11"/>
        <v>330000180</v>
      </c>
      <c r="Z23" s="83" t="str">
        <f t="shared" si="10"/>
        <v>33000018</v>
      </c>
      <c r="AA23" s="149" t="s">
        <v>1539</v>
      </c>
      <c r="AB23" s="83"/>
    </row>
    <row r="24" spans="1:28" s="85" customFormat="1" ht="25.5" customHeight="1">
      <c r="A24" s="74">
        <f t="shared" si="0"/>
        <v>20</v>
      </c>
      <c r="B24" s="149" t="s">
        <v>1603</v>
      </c>
      <c r="C24" s="106" t="s">
        <v>62</v>
      </c>
      <c r="D24" s="227">
        <v>33000019</v>
      </c>
      <c r="E24" s="230">
        <v>17106411</v>
      </c>
      <c r="F24" s="228" t="str">
        <f t="shared" si="1"/>
        <v/>
      </c>
      <c r="G24" s="80" t="str">
        <f t="shared" si="2"/>
        <v>11A7</v>
      </c>
      <c r="H24" s="80">
        <f t="shared" si="3"/>
        <v>0</v>
      </c>
      <c r="I24" s="80" t="str">
        <f t="shared" si="4"/>
        <v>NGUYỄN MINH NGHĨA</v>
      </c>
      <c r="J24" s="109">
        <v>32000806</v>
      </c>
      <c r="K24" s="207" t="s">
        <v>2391</v>
      </c>
      <c r="L24" s="81" t="str">
        <f t="shared" si="5"/>
        <v/>
      </c>
      <c r="M24" s="222">
        <f t="shared" si="13"/>
        <v>-2.8899796296296298E-2</v>
      </c>
      <c r="N24" s="83"/>
      <c r="O24" s="83"/>
      <c r="P24" s="83"/>
      <c r="Q24" s="82" t="str">
        <f t="shared" si="6"/>
        <v xml:space="preserve">Không phép </v>
      </c>
      <c r="R24" s="80" t="str">
        <f t="shared" si="7"/>
        <v>LÊ MỸ LINH</v>
      </c>
      <c r="S24" s="83" t="s">
        <v>1674</v>
      </c>
      <c r="T24" s="83" t="str">
        <f t="shared" si="8"/>
        <v>2025-2028</v>
      </c>
      <c r="U24" s="187" t="s">
        <v>1630</v>
      </c>
      <c r="V24" s="95" t="str">
        <f t="shared" si="9"/>
        <v>16/7/2010</v>
      </c>
      <c r="W24" s="83"/>
      <c r="X24" s="83"/>
      <c r="Y24" s="78">
        <f t="shared" si="11"/>
        <v>330000190</v>
      </c>
      <c r="Z24" s="83" t="str">
        <f t="shared" si="10"/>
        <v>33000019</v>
      </c>
      <c r="AA24" s="149" t="s">
        <v>1464</v>
      </c>
      <c r="AB24" s="83"/>
    </row>
    <row r="25" spans="1:28" s="85" customFormat="1" ht="25.5" customHeight="1">
      <c r="A25" s="74">
        <f t="shared" si="0"/>
        <v>21</v>
      </c>
      <c r="B25" s="149" t="s">
        <v>1604</v>
      </c>
      <c r="C25" s="106" t="s">
        <v>62</v>
      </c>
      <c r="D25" s="227">
        <v>33000020</v>
      </c>
      <c r="E25" s="230">
        <v>19558555</v>
      </c>
      <c r="F25" s="228" t="str">
        <f t="shared" si="1"/>
        <v/>
      </c>
      <c r="G25" s="80" t="str">
        <f t="shared" si="2"/>
        <v>11A7</v>
      </c>
      <c r="H25" s="80">
        <f t="shared" si="3"/>
        <v>0</v>
      </c>
      <c r="I25" s="80" t="str">
        <f t="shared" si="4"/>
        <v>NGUYỄN MINH NGHĨA</v>
      </c>
      <c r="J25" s="109">
        <v>32000806</v>
      </c>
      <c r="K25" s="207" t="s">
        <v>2392</v>
      </c>
      <c r="L25" s="81" t="str">
        <f t="shared" si="5"/>
        <v/>
      </c>
      <c r="M25" s="222">
        <f t="shared" si="13"/>
        <v>-2.8888222222222204E-2</v>
      </c>
      <c r="N25" s="83"/>
      <c r="O25" s="83"/>
      <c r="P25" s="83"/>
      <c r="Q25" s="82" t="str">
        <f t="shared" si="6"/>
        <v xml:space="preserve">Không phép </v>
      </c>
      <c r="R25" s="80" t="str">
        <f t="shared" si="7"/>
        <v>PHẠM LÊ THANH NGÂN</v>
      </c>
      <c r="S25" s="83" t="s">
        <v>1674</v>
      </c>
      <c r="T25" s="83" t="str">
        <f t="shared" si="8"/>
        <v>2025-2028</v>
      </c>
      <c r="U25" s="187" t="s">
        <v>1649</v>
      </c>
      <c r="V25" s="95" t="str">
        <f t="shared" si="9"/>
        <v>16/7/2010</v>
      </c>
      <c r="W25" s="83"/>
      <c r="X25" s="83"/>
      <c r="Y25" s="78">
        <f t="shared" si="11"/>
        <v>330000200</v>
      </c>
      <c r="Z25" s="83" t="str">
        <f t="shared" si="10"/>
        <v>33000020</v>
      </c>
      <c r="AA25" s="149" t="s">
        <v>1355</v>
      </c>
      <c r="AB25" s="83"/>
    </row>
    <row r="26" spans="1:28" s="85" customFormat="1" ht="25.5" customHeight="1">
      <c r="A26" s="74">
        <f t="shared" si="0"/>
        <v>22</v>
      </c>
      <c r="B26" s="149" t="s">
        <v>1605</v>
      </c>
      <c r="C26" s="106" t="s">
        <v>62</v>
      </c>
      <c r="D26" s="227">
        <v>33000021</v>
      </c>
      <c r="E26" s="230">
        <v>19464747</v>
      </c>
      <c r="F26" s="228" t="str">
        <f t="shared" si="1"/>
        <v/>
      </c>
      <c r="G26" s="80" t="str">
        <f t="shared" si="2"/>
        <v>12A6</v>
      </c>
      <c r="H26" s="80">
        <f t="shared" si="3"/>
        <v>0</v>
      </c>
      <c r="I26" s="80" t="str">
        <f t="shared" si="4"/>
        <v>DƯƠNG NGỌC QUẾ TRÂN</v>
      </c>
      <c r="J26" s="101">
        <v>32000258</v>
      </c>
      <c r="K26" s="207" t="s">
        <v>2393</v>
      </c>
      <c r="L26" s="81" t="str">
        <f t="shared" si="5"/>
        <v/>
      </c>
      <c r="M26" s="222">
        <f t="shared" si="13"/>
        <v>-2.8795629629629615E-2</v>
      </c>
      <c r="N26" s="83"/>
      <c r="O26" s="83"/>
      <c r="P26" s="83"/>
      <c r="Q26" s="82" t="str">
        <f t="shared" si="6"/>
        <v xml:space="preserve">Không phép </v>
      </c>
      <c r="R26" s="80" t="str">
        <f t="shared" si="7"/>
        <v>LÊ HOÀNG BẢO NGỌC</v>
      </c>
      <c r="S26" s="83" t="s">
        <v>1674</v>
      </c>
      <c r="T26" s="83" t="str">
        <f t="shared" si="8"/>
        <v>2024-2027</v>
      </c>
      <c r="U26" s="187" t="s">
        <v>1650</v>
      </c>
      <c r="V26" s="95" t="str">
        <f t="shared" si="9"/>
        <v>15/02/2009</v>
      </c>
      <c r="W26" s="83"/>
      <c r="X26" s="83"/>
      <c r="Y26" s="78">
        <f t="shared" si="11"/>
        <v>330000210</v>
      </c>
      <c r="Z26" s="83" t="str">
        <f t="shared" si="10"/>
        <v>33000021</v>
      </c>
      <c r="AA26" s="149" t="s">
        <v>1356</v>
      </c>
      <c r="AB26" s="83"/>
    </row>
    <row r="27" spans="1:28" s="85" customFormat="1" ht="25.5" customHeight="1">
      <c r="A27" s="74">
        <f t="shared" si="0"/>
        <v>23</v>
      </c>
      <c r="B27" s="149" t="s">
        <v>1606</v>
      </c>
      <c r="C27" s="106" t="s">
        <v>62</v>
      </c>
      <c r="D27" s="227">
        <v>33000022</v>
      </c>
      <c r="E27" s="230">
        <v>19910027</v>
      </c>
      <c r="F27" s="228" t="str">
        <f t="shared" si="1"/>
        <v/>
      </c>
      <c r="G27" s="80" t="str">
        <f t="shared" si="2"/>
        <v>11A1</v>
      </c>
      <c r="H27" s="80">
        <f t="shared" si="3"/>
        <v>0</v>
      </c>
      <c r="I27" s="80" t="str">
        <f t="shared" si="4"/>
        <v>NGUYỄN THỊ HỒNG THOA</v>
      </c>
      <c r="J27" s="109">
        <v>32000507</v>
      </c>
      <c r="K27" s="207" t="s">
        <v>2394</v>
      </c>
      <c r="L27" s="81" t="str">
        <f t="shared" si="5"/>
        <v/>
      </c>
      <c r="M27" s="222">
        <f t="shared" si="13"/>
        <v>-2.8760907407407388E-2</v>
      </c>
      <c r="N27" s="83"/>
      <c r="O27" s="83"/>
      <c r="P27" s="83"/>
      <c r="Q27" s="82" t="str">
        <f t="shared" si="6"/>
        <v xml:space="preserve">Không phép </v>
      </c>
      <c r="R27" s="80" t="str">
        <f t="shared" si="7"/>
        <v>TRẦN NGUYỄN HỒNG NGỌC</v>
      </c>
      <c r="S27" s="83" t="s">
        <v>1674</v>
      </c>
      <c r="T27" s="83" t="str">
        <f t="shared" si="8"/>
        <v>2025-2028</v>
      </c>
      <c r="U27" s="187" t="s">
        <v>1651</v>
      </c>
      <c r="V27" s="95">
        <f t="shared" si="9"/>
        <v>40273</v>
      </c>
      <c r="W27" s="83"/>
      <c r="X27" s="83"/>
      <c r="Y27" s="78">
        <f t="shared" si="11"/>
        <v>330000220</v>
      </c>
      <c r="Z27" s="83" t="str">
        <f t="shared" si="10"/>
        <v>33000022</v>
      </c>
      <c r="AA27" s="149" t="s">
        <v>1356</v>
      </c>
      <c r="AB27" s="83"/>
    </row>
    <row r="28" spans="1:28" s="85" customFormat="1" ht="25.5" customHeight="1">
      <c r="A28" s="74">
        <f t="shared" si="0"/>
        <v>24</v>
      </c>
      <c r="B28" s="149" t="s">
        <v>1607</v>
      </c>
      <c r="C28" s="106" t="s">
        <v>62</v>
      </c>
      <c r="D28" s="227">
        <v>33000023</v>
      </c>
      <c r="E28" s="230">
        <v>19232347</v>
      </c>
      <c r="F28" s="228" t="str">
        <f t="shared" si="1"/>
        <v/>
      </c>
      <c r="G28" s="80" t="str">
        <f t="shared" si="2"/>
        <v>12A10</v>
      </c>
      <c r="H28" s="80">
        <f t="shared" si="3"/>
        <v>0</v>
      </c>
      <c r="I28" s="80" t="str">
        <f t="shared" si="4"/>
        <v>LÂM THỊ NGỌC HÂN</v>
      </c>
      <c r="J28" s="109">
        <v>32000411</v>
      </c>
      <c r="K28" s="207" t="s">
        <v>2395</v>
      </c>
      <c r="L28" s="81" t="str">
        <f t="shared" si="5"/>
        <v/>
      </c>
      <c r="M28" s="222">
        <f t="shared" si="13"/>
        <v>-2.8703037037037027E-2</v>
      </c>
      <c r="N28" s="83"/>
      <c r="O28" s="83"/>
      <c r="P28" s="83"/>
      <c r="Q28" s="82" t="str">
        <f t="shared" si="6"/>
        <v xml:space="preserve">Không phép </v>
      </c>
      <c r="R28" s="80" t="str">
        <f t="shared" si="7"/>
        <v>PHAN NGUYỄN NGỌC NHI</v>
      </c>
      <c r="S28" s="83" t="s">
        <v>1674</v>
      </c>
      <c r="T28" s="83" t="str">
        <f t="shared" si="8"/>
        <v>2024-2027</v>
      </c>
      <c r="U28" s="187" t="s">
        <v>1652</v>
      </c>
      <c r="V28" s="95" t="str">
        <f t="shared" si="9"/>
        <v>30/08/2009</v>
      </c>
      <c r="W28" s="83"/>
      <c r="X28" s="83"/>
      <c r="Y28" s="78">
        <f t="shared" si="11"/>
        <v>330000230</v>
      </c>
      <c r="Z28" s="83" t="str">
        <f t="shared" si="10"/>
        <v>33000023</v>
      </c>
      <c r="AA28" s="149" t="s">
        <v>1358</v>
      </c>
      <c r="AB28" s="83"/>
    </row>
    <row r="29" spans="1:28" s="85" customFormat="1" ht="25.5" customHeight="1">
      <c r="A29" s="74">
        <f t="shared" si="0"/>
        <v>25</v>
      </c>
      <c r="B29" s="149" t="s">
        <v>1608</v>
      </c>
      <c r="C29" s="106" t="s">
        <v>62</v>
      </c>
      <c r="D29" s="227">
        <v>33000024</v>
      </c>
      <c r="E29" s="230">
        <v>20304251</v>
      </c>
      <c r="F29" s="228" t="str">
        <f t="shared" si="1"/>
        <v/>
      </c>
      <c r="G29" s="80" t="str">
        <f t="shared" si="2"/>
        <v>12A5</v>
      </c>
      <c r="H29" s="80">
        <f t="shared" si="3"/>
        <v>0</v>
      </c>
      <c r="I29" s="80" t="str">
        <f t="shared" si="4"/>
        <v>DƯƠNG XUÂN LỘC</v>
      </c>
      <c r="J29" s="109">
        <v>32000196</v>
      </c>
      <c r="K29" s="207" t="s">
        <v>2396</v>
      </c>
      <c r="L29" s="81" t="str">
        <f t="shared" si="5"/>
        <v/>
      </c>
      <c r="M29" s="222">
        <f t="shared" si="13"/>
        <v>-2.8645166666666666E-2</v>
      </c>
      <c r="N29" s="83"/>
      <c r="O29" s="83"/>
      <c r="P29" s="83"/>
      <c r="Q29" s="82" t="str">
        <f t="shared" si="6"/>
        <v xml:space="preserve">Không phép </v>
      </c>
      <c r="R29" s="80" t="str">
        <f t="shared" si="7"/>
        <v>LÊ THỊ KHÁNH NHIÊN</v>
      </c>
      <c r="S29" s="83" t="s">
        <v>1674</v>
      </c>
      <c r="T29" s="83" t="str">
        <f t="shared" si="8"/>
        <v>2024-2027</v>
      </c>
      <c r="U29" s="187" t="s">
        <v>1653</v>
      </c>
      <c r="V29" s="95" t="str">
        <f t="shared" si="9"/>
        <v>16/11/2009</v>
      </c>
      <c r="W29" s="83"/>
      <c r="X29" s="83"/>
      <c r="Y29" s="78">
        <f t="shared" si="11"/>
        <v>330000240</v>
      </c>
      <c r="Z29" s="83" t="str">
        <f t="shared" si="10"/>
        <v>33000024</v>
      </c>
      <c r="AA29" s="149" t="s">
        <v>1544</v>
      </c>
      <c r="AB29" s="83"/>
    </row>
    <row r="30" spans="1:28" s="85" customFormat="1" ht="25.5" customHeight="1">
      <c r="A30" s="74">
        <f t="shared" si="0"/>
        <v>26</v>
      </c>
      <c r="B30" s="149" t="s">
        <v>1609</v>
      </c>
      <c r="C30" s="106" t="s">
        <v>62</v>
      </c>
      <c r="D30" s="227">
        <v>33000025</v>
      </c>
      <c r="E30" s="230">
        <v>19355995</v>
      </c>
      <c r="F30" s="228" t="str">
        <f t="shared" si="1"/>
        <v/>
      </c>
      <c r="G30" s="80" t="str">
        <f t="shared" si="2"/>
        <v>12A5</v>
      </c>
      <c r="H30" s="80">
        <f t="shared" si="3"/>
        <v>0</v>
      </c>
      <c r="I30" s="80" t="str">
        <f t="shared" si="4"/>
        <v>ĐẶNG DUY NHỰT</v>
      </c>
      <c r="J30" s="109">
        <v>32000209</v>
      </c>
      <c r="K30" s="207" t="s">
        <v>2397</v>
      </c>
      <c r="L30" s="81" t="str">
        <f t="shared" si="5"/>
        <v/>
      </c>
      <c r="M30" s="222">
        <f t="shared" si="13"/>
        <v>-2.8622018518518477E-2</v>
      </c>
      <c r="N30" s="83"/>
      <c r="O30" s="83"/>
      <c r="P30" s="83"/>
      <c r="Q30" s="82" t="str">
        <f t="shared" si="6"/>
        <v xml:space="preserve">Không phép </v>
      </c>
      <c r="R30" s="80" t="str">
        <f t="shared" si="7"/>
        <v>TRƯƠNG THỊ HUỲNH NHƯ</v>
      </c>
      <c r="S30" s="83" t="s">
        <v>1674</v>
      </c>
      <c r="T30" s="83" t="str">
        <f t="shared" si="8"/>
        <v>2024-2027</v>
      </c>
      <c r="U30" s="187" t="s">
        <v>1654</v>
      </c>
      <c r="V30" s="95" t="str">
        <f t="shared" si="9"/>
        <v>26/07/2009</v>
      </c>
      <c r="W30" s="83"/>
      <c r="X30" s="83"/>
      <c r="Y30" s="78">
        <f t="shared" si="11"/>
        <v>330000250</v>
      </c>
      <c r="Z30" s="83" t="str">
        <f t="shared" si="10"/>
        <v>33000025</v>
      </c>
      <c r="AA30" s="149" t="s">
        <v>1389</v>
      </c>
      <c r="AB30" s="83"/>
    </row>
    <row r="31" spans="1:28" s="85" customFormat="1" ht="25.5" customHeight="1">
      <c r="A31" s="74">
        <f t="shared" si="0"/>
        <v>27</v>
      </c>
      <c r="B31" s="149" t="s">
        <v>1610</v>
      </c>
      <c r="C31" s="106" t="s">
        <v>62</v>
      </c>
      <c r="D31" s="227">
        <v>33000026</v>
      </c>
      <c r="E31" s="230">
        <v>19119707</v>
      </c>
      <c r="F31" s="228" t="str">
        <f t="shared" si="1"/>
        <v/>
      </c>
      <c r="G31" s="80" t="str">
        <f t="shared" si="2"/>
        <v>12A5</v>
      </c>
      <c r="H31" s="80">
        <f t="shared" si="3"/>
        <v>0</v>
      </c>
      <c r="I31" s="80" t="str">
        <f t="shared" si="4"/>
        <v>ĐẶNG DUY NHỰT</v>
      </c>
      <c r="J31" s="109">
        <v>32000209</v>
      </c>
      <c r="K31" s="207" t="s">
        <v>2398</v>
      </c>
      <c r="L31" s="81" t="str">
        <f t="shared" si="5"/>
        <v/>
      </c>
      <c r="M31" s="222">
        <f t="shared" si="13"/>
        <v>-2.8610444444444438E-2</v>
      </c>
      <c r="N31" s="83"/>
      <c r="O31" s="83"/>
      <c r="P31" s="83"/>
      <c r="Q31" s="82" t="str">
        <f t="shared" si="6"/>
        <v xml:space="preserve">Không phép </v>
      </c>
      <c r="R31" s="80" t="str">
        <f t="shared" si="7"/>
        <v>PHAN THẾ PHONG</v>
      </c>
      <c r="S31" s="83" t="s">
        <v>1674</v>
      </c>
      <c r="T31" s="83" t="str">
        <f t="shared" si="8"/>
        <v>2024-2027</v>
      </c>
      <c r="U31" s="187" t="s">
        <v>1650</v>
      </c>
      <c r="V31" s="95" t="str">
        <f t="shared" si="9"/>
        <v>26/07/2009</v>
      </c>
      <c r="W31" s="83"/>
      <c r="X31" s="83"/>
      <c r="Y31" s="78">
        <f t="shared" si="11"/>
        <v>330000260</v>
      </c>
      <c r="Z31" s="83" t="str">
        <f t="shared" si="10"/>
        <v>33000026</v>
      </c>
      <c r="AA31" s="149" t="s">
        <v>1390</v>
      </c>
      <c r="AB31" s="83"/>
    </row>
    <row r="32" spans="1:28" s="85" customFormat="1" ht="25.5" customHeight="1">
      <c r="A32" s="74">
        <f t="shared" si="0"/>
        <v>28</v>
      </c>
      <c r="B32" s="149" t="s">
        <v>1611</v>
      </c>
      <c r="C32" s="106" t="s">
        <v>62</v>
      </c>
      <c r="D32" s="227">
        <v>33000027</v>
      </c>
      <c r="E32" s="230">
        <v>18110747</v>
      </c>
      <c r="F32" s="228" t="str">
        <f t="shared" si="1"/>
        <v/>
      </c>
      <c r="G32" s="80" t="str">
        <f t="shared" si="2"/>
        <v>11A5</v>
      </c>
      <c r="H32" s="80">
        <f t="shared" si="3"/>
        <v>0</v>
      </c>
      <c r="I32" s="80" t="str">
        <f t="shared" si="4"/>
        <v>PHAN TRỊNH NGỌC QUÝ</v>
      </c>
      <c r="J32" s="92">
        <v>32000726</v>
      </c>
      <c r="K32" s="207" t="s">
        <v>2399</v>
      </c>
      <c r="L32" s="81" t="str">
        <f t="shared" si="5"/>
        <v/>
      </c>
      <c r="M32" s="222">
        <f t="shared" si="13"/>
        <v>-2.8552574074074022E-2</v>
      </c>
      <c r="N32" s="83"/>
      <c r="O32" s="83"/>
      <c r="P32" s="83"/>
      <c r="Q32" s="82" t="str">
        <f t="shared" si="6"/>
        <v xml:space="preserve">Không phép </v>
      </c>
      <c r="R32" s="80" t="str">
        <f t="shared" si="7"/>
        <v>TIÊU PHONG</v>
      </c>
      <c r="S32" s="83" t="s">
        <v>1674</v>
      </c>
      <c r="T32" s="83" t="str">
        <f t="shared" si="8"/>
        <v>2025-2028</v>
      </c>
      <c r="U32" s="187" t="s">
        <v>1655</v>
      </c>
      <c r="V32" s="95" t="str">
        <f t="shared" si="9"/>
        <v>17/9/2010</v>
      </c>
      <c r="W32" s="83"/>
      <c r="X32" s="83"/>
      <c r="Y32" s="78">
        <f t="shared" si="11"/>
        <v>330000270</v>
      </c>
      <c r="Z32" s="83" t="str">
        <f t="shared" si="10"/>
        <v>33000027</v>
      </c>
      <c r="AA32" s="149" t="s">
        <v>1390</v>
      </c>
      <c r="AB32" s="83"/>
    </row>
    <row r="33" spans="1:28" s="85" customFormat="1" ht="25.5" customHeight="1">
      <c r="A33" s="74">
        <f t="shared" si="0"/>
        <v>29</v>
      </c>
      <c r="B33" s="149" t="s">
        <v>1612</v>
      </c>
      <c r="C33" s="106" t="s">
        <v>62</v>
      </c>
      <c r="D33" s="227">
        <v>33000028</v>
      </c>
      <c r="E33" s="230">
        <v>20558555</v>
      </c>
      <c r="F33" s="228" t="str">
        <f t="shared" si="1"/>
        <v/>
      </c>
      <c r="G33" s="80" t="str">
        <f t="shared" si="2"/>
        <v>12A7</v>
      </c>
      <c r="H33" s="80">
        <f t="shared" si="3"/>
        <v>0</v>
      </c>
      <c r="I33" s="80" t="str">
        <f t="shared" si="4"/>
        <v>PHAN THẾ ĐAN</v>
      </c>
      <c r="J33" s="109">
        <v>32000272</v>
      </c>
      <c r="K33" s="207" t="s">
        <v>2400</v>
      </c>
      <c r="L33" s="81" t="str">
        <f t="shared" si="5"/>
        <v/>
      </c>
      <c r="M33" s="222">
        <f t="shared" si="13"/>
        <v>-2.8402111111111072E-2</v>
      </c>
      <c r="N33" s="83"/>
      <c r="O33" s="83"/>
      <c r="P33" s="83"/>
      <c r="Q33" s="82" t="str">
        <f t="shared" si="6"/>
        <v xml:space="preserve">Không phép </v>
      </c>
      <c r="R33" s="80" t="str">
        <f t="shared" si="7"/>
        <v>TRẦN THIÊN PHÚC</v>
      </c>
      <c r="S33" s="83" t="s">
        <v>1674</v>
      </c>
      <c r="T33" s="83" t="str">
        <f t="shared" si="8"/>
        <v>2024-2027</v>
      </c>
      <c r="U33" s="187" t="s">
        <v>1656</v>
      </c>
      <c r="V33" s="95" t="str">
        <f t="shared" si="9"/>
        <v>13/12/2009</v>
      </c>
      <c r="W33" s="83"/>
      <c r="X33" s="83"/>
      <c r="Y33" s="78">
        <f t="shared" si="11"/>
        <v>330000280</v>
      </c>
      <c r="Z33" s="83" t="str">
        <f t="shared" si="10"/>
        <v>33000028</v>
      </c>
      <c r="AA33" s="149" t="s">
        <v>1443</v>
      </c>
      <c r="AB33" s="83"/>
    </row>
    <row r="34" spans="1:28" s="85" customFormat="1" ht="25.5" customHeight="1">
      <c r="A34" s="74">
        <f t="shared" si="0"/>
        <v>30</v>
      </c>
      <c r="B34" s="149" t="s">
        <v>1613</v>
      </c>
      <c r="C34" s="106" t="s">
        <v>62</v>
      </c>
      <c r="D34" s="227">
        <v>33000029</v>
      </c>
      <c r="E34" s="230">
        <v>20409355</v>
      </c>
      <c r="F34" s="228" t="str">
        <f t="shared" si="1"/>
        <v/>
      </c>
      <c r="G34" s="80" t="str">
        <f t="shared" si="2"/>
        <v>12A6</v>
      </c>
      <c r="H34" s="80">
        <f t="shared" si="3"/>
        <v>0</v>
      </c>
      <c r="I34" s="80" t="str">
        <f t="shared" si="4"/>
        <v>DƯƠNG THỊ ANH THƯ</v>
      </c>
      <c r="J34" s="109">
        <v>32000253</v>
      </c>
      <c r="K34" s="207" t="s">
        <v>2401</v>
      </c>
      <c r="L34" s="81" t="str">
        <f t="shared" si="5"/>
        <v/>
      </c>
      <c r="M34" s="222">
        <f t="shared" si="13"/>
        <v>-2.7904425925925902E-2</v>
      </c>
      <c r="N34" s="83"/>
      <c r="O34" s="83"/>
      <c r="P34" s="83"/>
      <c r="Q34" s="82" t="str">
        <f t="shared" si="6"/>
        <v xml:space="preserve">Không phép </v>
      </c>
      <c r="R34" s="80" t="str">
        <f t="shared" si="7"/>
        <v>TRẦN ĐẶNG NGUYÊN QUỐC</v>
      </c>
      <c r="S34" s="83" t="s">
        <v>1674</v>
      </c>
      <c r="T34" s="83" t="str">
        <f t="shared" si="8"/>
        <v>2024-2027</v>
      </c>
      <c r="U34" s="187" t="s">
        <v>1657</v>
      </c>
      <c r="V34" s="95">
        <f t="shared" si="9"/>
        <v>40128</v>
      </c>
      <c r="W34" s="83"/>
      <c r="X34" s="83"/>
      <c r="Y34" s="78">
        <f t="shared" si="11"/>
        <v>330000290</v>
      </c>
      <c r="Z34" s="83" t="str">
        <f t="shared" si="10"/>
        <v>33000029</v>
      </c>
      <c r="AA34" s="149" t="s">
        <v>1516</v>
      </c>
      <c r="AB34" s="83"/>
    </row>
    <row r="35" spans="1:28" s="85" customFormat="1" ht="25.5" customHeight="1">
      <c r="A35" s="74">
        <f t="shared" si="0"/>
        <v>31</v>
      </c>
      <c r="B35" s="149" t="s">
        <v>1614</v>
      </c>
      <c r="C35" s="106" t="s">
        <v>62</v>
      </c>
      <c r="D35" s="227">
        <v>33000030</v>
      </c>
      <c r="E35" s="230">
        <v>16945771</v>
      </c>
      <c r="F35" s="228" t="str">
        <f t="shared" si="1"/>
        <v/>
      </c>
      <c r="G35" s="80" t="str">
        <f t="shared" si="2"/>
        <v>12A5</v>
      </c>
      <c r="H35" s="80">
        <f t="shared" si="3"/>
        <v>0</v>
      </c>
      <c r="I35" s="80" t="str">
        <f t="shared" si="4"/>
        <v>LÊ NGUYỄN TƯỜNG VY</v>
      </c>
      <c r="J35" s="109">
        <v>32000222</v>
      </c>
      <c r="K35" s="207" t="s">
        <v>2402</v>
      </c>
      <c r="L35" s="81" t="str">
        <f t="shared" si="5"/>
        <v/>
      </c>
      <c r="M35" s="222">
        <f t="shared" si="13"/>
        <v>-2.7429888888888865E-2</v>
      </c>
      <c r="N35" s="83"/>
      <c r="O35" s="83"/>
      <c r="P35" s="83"/>
      <c r="Q35" s="82" t="str">
        <f t="shared" si="6"/>
        <v xml:space="preserve">Không phép </v>
      </c>
      <c r="R35" s="80" t="str">
        <f t="shared" si="7"/>
        <v>LÊ NGỌC THẢO QUYÊN</v>
      </c>
      <c r="S35" s="83" t="s">
        <v>1674</v>
      </c>
      <c r="T35" s="83" t="str">
        <f t="shared" si="8"/>
        <v>2024-2027</v>
      </c>
      <c r="U35" s="187" t="s">
        <v>1658</v>
      </c>
      <c r="V35" s="95" t="str">
        <f t="shared" si="9"/>
        <v>26/12/2009</v>
      </c>
      <c r="W35" s="83"/>
      <c r="X35" s="83"/>
      <c r="Y35" s="78">
        <f t="shared" si="11"/>
        <v>330000300</v>
      </c>
      <c r="Z35" s="83" t="str">
        <f t="shared" si="10"/>
        <v>33000030</v>
      </c>
      <c r="AA35" s="149" t="s">
        <v>1486</v>
      </c>
      <c r="AB35" s="83"/>
    </row>
    <row r="36" spans="1:28" s="85" customFormat="1" ht="25.5" customHeight="1">
      <c r="A36" s="74">
        <f t="shared" si="0"/>
        <v>32</v>
      </c>
      <c r="B36" s="149" t="s">
        <v>1615</v>
      </c>
      <c r="C36" s="106" t="s">
        <v>62</v>
      </c>
      <c r="D36" s="227">
        <v>33000031</v>
      </c>
      <c r="E36" s="230">
        <v>20223483</v>
      </c>
      <c r="F36" s="228" t="str">
        <f t="shared" si="1"/>
        <v>X</v>
      </c>
      <c r="G36" s="80" t="str">
        <f t="shared" si="2"/>
        <v>12A5</v>
      </c>
      <c r="H36" s="80">
        <f t="shared" si="3"/>
        <v>0</v>
      </c>
      <c r="I36" s="80" t="str">
        <f t="shared" si="4"/>
        <v>LÊ NGUYỄN TƯỜNG VY</v>
      </c>
      <c r="J36" s="109">
        <v>32000222</v>
      </c>
      <c r="K36" s="207" t="s">
        <v>2403</v>
      </c>
      <c r="L36" s="81" t="str">
        <f t="shared" si="5"/>
        <v/>
      </c>
      <c r="M36" s="222">
        <f t="shared" si="13"/>
        <v>-2.741831481481477E-2</v>
      </c>
      <c r="N36" s="83"/>
      <c r="O36" s="83"/>
      <c r="P36" s="83"/>
      <c r="Q36" s="82" t="str">
        <f t="shared" si="6"/>
        <v/>
      </c>
      <c r="R36" s="80" t="str">
        <f t="shared" si="7"/>
        <v>LÊ KHÁNH QUỲNH</v>
      </c>
      <c r="S36" s="83" t="s">
        <v>1674</v>
      </c>
      <c r="T36" s="83" t="str">
        <f t="shared" si="8"/>
        <v>2024-2027</v>
      </c>
      <c r="U36" s="187" t="s">
        <v>1659</v>
      </c>
      <c r="V36" s="95" t="str">
        <f t="shared" si="9"/>
        <v>26/12/2009</v>
      </c>
      <c r="W36" s="83"/>
      <c r="X36" s="83"/>
      <c r="Y36" s="78">
        <f t="shared" si="11"/>
        <v>330000310</v>
      </c>
      <c r="Z36" s="83" t="str">
        <f t="shared" si="10"/>
        <v>33000031</v>
      </c>
      <c r="AA36" s="149" t="s">
        <v>1398</v>
      </c>
      <c r="AB36" s="83"/>
    </row>
    <row r="37" spans="1:28" s="85" customFormat="1" ht="25.5" customHeight="1">
      <c r="A37" s="74">
        <f t="shared" ref="A37:A68" si="14">IF(B37&lt;&gt;"",A36+1,"")</f>
        <v>33</v>
      </c>
      <c r="B37" s="149" t="s">
        <v>1616</v>
      </c>
      <c r="C37" s="106" t="s">
        <v>62</v>
      </c>
      <c r="D37" s="227">
        <v>33000032</v>
      </c>
      <c r="E37" s="230">
        <v>20641771</v>
      </c>
      <c r="F37" s="228" t="str">
        <f t="shared" ref="F37:F68" si="15">IFERROR(IF(VLOOKUP(E37,J:J,1,0)=E37,"X",""),"")</f>
        <v/>
      </c>
      <c r="G37" s="80" t="str">
        <f t="shared" si="2"/>
        <v>12A6</v>
      </c>
      <c r="H37" s="80">
        <f t="shared" si="3"/>
        <v>0</v>
      </c>
      <c r="I37" s="80" t="str">
        <f t="shared" si="4"/>
        <v>ĐÀO QUỐC HẢI</v>
      </c>
      <c r="J37" s="109">
        <v>32000229</v>
      </c>
      <c r="K37" s="207" t="s">
        <v>2404</v>
      </c>
      <c r="L37" s="81" t="str">
        <f t="shared" si="5"/>
        <v/>
      </c>
      <c r="M37" s="222">
        <f t="shared" si="13"/>
        <v>-2.712896296296291E-2</v>
      </c>
      <c r="N37" s="83"/>
      <c r="O37" s="83"/>
      <c r="P37" s="83"/>
      <c r="Q37" s="82" t="str">
        <f t="shared" ref="Q37:Q68" si="16">IF(B37&lt;&gt;"",IF(AND(P37="",F37=""),"Không phép ",""),"")</f>
        <v xml:space="preserve">Không phép </v>
      </c>
      <c r="R37" s="80" t="str">
        <f t="shared" ref="R37:R68" si="17">UPPER(B37)</f>
        <v>PHẠM THANH TÂM</v>
      </c>
      <c r="S37" s="83" t="s">
        <v>1674</v>
      </c>
      <c r="T37" s="83" t="str">
        <f t="shared" si="8"/>
        <v>2024-2027</v>
      </c>
      <c r="U37" s="187" t="s">
        <v>1660</v>
      </c>
      <c r="V37" s="95">
        <f t="shared" si="9"/>
        <v>39879</v>
      </c>
      <c r="W37" s="83"/>
      <c r="X37" s="83"/>
      <c r="Y37" s="78">
        <f t="shared" si="11"/>
        <v>330000320</v>
      </c>
      <c r="Z37" s="83" t="str">
        <f t="shared" si="10"/>
        <v>33000032</v>
      </c>
      <c r="AA37" s="149" t="s">
        <v>1363</v>
      </c>
      <c r="AB37" s="83"/>
    </row>
    <row r="38" spans="1:28" s="85" customFormat="1" ht="25.5" customHeight="1">
      <c r="A38" s="74">
        <f t="shared" si="14"/>
        <v>34</v>
      </c>
      <c r="B38" s="149" t="s">
        <v>1617</v>
      </c>
      <c r="C38" s="106" t="s">
        <v>62</v>
      </c>
      <c r="D38" s="227">
        <v>33000033</v>
      </c>
      <c r="E38" s="230">
        <v>16746955</v>
      </c>
      <c r="F38" s="228" t="str">
        <f t="shared" si="15"/>
        <v/>
      </c>
      <c r="G38" s="80" t="str">
        <f t="shared" si="2"/>
        <v>12A7</v>
      </c>
      <c r="H38" s="80">
        <f t="shared" si="3"/>
        <v>0</v>
      </c>
      <c r="I38" s="80" t="str">
        <f t="shared" si="4"/>
        <v>NGUYỄN GIA PHÚC</v>
      </c>
      <c r="J38" s="109">
        <v>32000289</v>
      </c>
      <c r="K38" s="207" t="s">
        <v>2405</v>
      </c>
      <c r="L38" s="81" t="str">
        <f t="shared" si="5"/>
        <v/>
      </c>
      <c r="M38" s="222">
        <f t="shared" si="13"/>
        <v>-2.7024796296296283E-2</v>
      </c>
      <c r="N38" s="83"/>
      <c r="O38" s="83"/>
      <c r="P38" s="83"/>
      <c r="Q38" s="82" t="str">
        <f t="shared" si="16"/>
        <v xml:space="preserve">Không phép </v>
      </c>
      <c r="R38" s="80" t="str">
        <f t="shared" si="17"/>
        <v>CAO THẮNG</v>
      </c>
      <c r="S38" s="83" t="s">
        <v>1674</v>
      </c>
      <c r="T38" s="83" t="str">
        <f t="shared" si="8"/>
        <v>2024-2027</v>
      </c>
      <c r="U38" s="187" t="s">
        <v>1661</v>
      </c>
      <c r="V38" s="95" t="str">
        <f t="shared" si="9"/>
        <v>24/05/2009</v>
      </c>
      <c r="W38" s="83"/>
      <c r="X38" s="83"/>
      <c r="Y38" s="78">
        <f t="shared" si="11"/>
        <v>330000330</v>
      </c>
      <c r="Z38" s="83" t="str">
        <f t="shared" si="10"/>
        <v>33000033</v>
      </c>
      <c r="AA38" s="149" t="s">
        <v>1366</v>
      </c>
      <c r="AB38" s="83" t="s">
        <v>1583</v>
      </c>
    </row>
    <row r="39" spans="1:28" s="85" customFormat="1" ht="25.5" customHeight="1">
      <c r="A39" s="74">
        <f t="shared" si="14"/>
        <v>35</v>
      </c>
      <c r="B39" s="149" t="s">
        <v>1618</v>
      </c>
      <c r="C39" s="106" t="s">
        <v>62</v>
      </c>
      <c r="D39" s="227">
        <v>33000034</v>
      </c>
      <c r="E39" s="230">
        <v>20625371</v>
      </c>
      <c r="F39" s="228" t="str">
        <f t="shared" si="15"/>
        <v/>
      </c>
      <c r="G39" s="80" t="str">
        <f t="shared" si="2"/>
        <v>11A4</v>
      </c>
      <c r="H39" s="80">
        <f t="shared" si="3"/>
        <v>0</v>
      </c>
      <c r="I39" s="80" t="str">
        <f t="shared" si="4"/>
        <v>NGUYỄN KHÁNH VÂN</v>
      </c>
      <c r="J39" s="109">
        <v>32000690</v>
      </c>
      <c r="K39" s="207" t="s">
        <v>2406</v>
      </c>
      <c r="L39" s="81" t="str">
        <f t="shared" si="5"/>
        <v/>
      </c>
      <c r="M39" s="222">
        <f t="shared" si="13"/>
        <v>-2.68511851851852E-2</v>
      </c>
      <c r="N39" s="83"/>
      <c r="O39" s="83"/>
      <c r="P39" s="83"/>
      <c r="Q39" s="82" t="str">
        <f t="shared" si="16"/>
        <v xml:space="preserve">Không phép </v>
      </c>
      <c r="R39" s="80" t="str">
        <f t="shared" si="17"/>
        <v>TRIỆU HOÀNG THANH</v>
      </c>
      <c r="S39" s="83" t="s">
        <v>1674</v>
      </c>
      <c r="T39" s="83" t="str">
        <f t="shared" si="8"/>
        <v>2025-2028</v>
      </c>
      <c r="U39" s="187" t="s">
        <v>1662</v>
      </c>
      <c r="V39" s="95">
        <f t="shared" si="9"/>
        <v>40454</v>
      </c>
      <c r="W39" s="83"/>
      <c r="X39" s="83"/>
      <c r="Y39" s="78">
        <f t="shared" si="11"/>
        <v>330000340</v>
      </c>
      <c r="Z39" s="83" t="str">
        <f t="shared" si="10"/>
        <v>33000034</v>
      </c>
      <c r="AA39" s="149" t="s">
        <v>1364</v>
      </c>
      <c r="AB39" s="83"/>
    </row>
    <row r="40" spans="1:28" s="85" customFormat="1" ht="25.5" customHeight="1">
      <c r="A40" s="74">
        <f t="shared" si="14"/>
        <v>36</v>
      </c>
      <c r="B40" s="149" t="s">
        <v>1619</v>
      </c>
      <c r="C40" s="106" t="s">
        <v>62</v>
      </c>
      <c r="D40" s="227">
        <v>33000035</v>
      </c>
      <c r="E40" s="230">
        <v>19653915</v>
      </c>
      <c r="F40" s="228" t="str">
        <f t="shared" si="15"/>
        <v/>
      </c>
      <c r="G40" s="80" t="str">
        <f t="shared" si="2"/>
        <v>12A6</v>
      </c>
      <c r="H40" s="80">
        <f t="shared" si="3"/>
        <v>0</v>
      </c>
      <c r="I40" s="80" t="str">
        <f t="shared" si="4"/>
        <v>BÙI KIM BẢO NGỌC</v>
      </c>
      <c r="J40" s="109">
        <v>32000239</v>
      </c>
      <c r="K40" s="207" t="s">
        <v>2407</v>
      </c>
      <c r="L40" s="81" t="str">
        <f t="shared" si="5"/>
        <v/>
      </c>
      <c r="M40" s="222">
        <f t="shared" si="13"/>
        <v>-2.6723870370370328E-2</v>
      </c>
      <c r="N40" s="83"/>
      <c r="O40" s="83"/>
      <c r="P40" s="83"/>
      <c r="Q40" s="82" t="str">
        <f t="shared" si="16"/>
        <v xml:space="preserve">Không phép </v>
      </c>
      <c r="R40" s="80" t="str">
        <f t="shared" si="17"/>
        <v>LÊ NGUYỄN ANH THI</v>
      </c>
      <c r="S40" s="83" t="s">
        <v>1674</v>
      </c>
      <c r="T40" s="83" t="str">
        <f t="shared" si="8"/>
        <v>2024-2027</v>
      </c>
      <c r="U40" s="187" t="s">
        <v>1663</v>
      </c>
      <c r="V40" s="95">
        <f t="shared" si="9"/>
        <v>40030</v>
      </c>
      <c r="W40" s="83"/>
      <c r="X40" s="83"/>
      <c r="Y40" s="78">
        <f t="shared" si="11"/>
        <v>330000350</v>
      </c>
      <c r="Z40" s="83" t="str">
        <f t="shared" si="10"/>
        <v>33000035</v>
      </c>
      <c r="AA40" s="149" t="s">
        <v>1472</v>
      </c>
      <c r="AB40" s="83"/>
    </row>
    <row r="41" spans="1:28" s="85" customFormat="1" ht="25.5" customHeight="1">
      <c r="A41" s="74">
        <f t="shared" si="14"/>
        <v>37</v>
      </c>
      <c r="B41" s="149" t="s">
        <v>1620</v>
      </c>
      <c r="C41" s="106" t="s">
        <v>62</v>
      </c>
      <c r="D41" s="227">
        <v>33000036</v>
      </c>
      <c r="E41" s="230">
        <v>19111707</v>
      </c>
      <c r="F41" s="228" t="str">
        <f t="shared" si="15"/>
        <v/>
      </c>
      <c r="G41" s="80" t="str">
        <f t="shared" si="2"/>
        <v>12A11</v>
      </c>
      <c r="H41" s="80">
        <f t="shared" si="3"/>
        <v>0</v>
      </c>
      <c r="I41" s="80" t="str">
        <f t="shared" si="4"/>
        <v>PHAN THỊ MỸ TIÊN</v>
      </c>
      <c r="J41" s="109">
        <v>32000467</v>
      </c>
      <c r="K41" s="207" t="s">
        <v>2408</v>
      </c>
      <c r="L41" s="81" t="str">
        <f t="shared" si="5"/>
        <v/>
      </c>
      <c r="M41" s="222">
        <f t="shared" si="13"/>
        <v>-2.6689148148148101E-2</v>
      </c>
      <c r="N41" s="83"/>
      <c r="O41" s="83"/>
      <c r="P41" s="83"/>
      <c r="Q41" s="82" t="str">
        <f t="shared" si="16"/>
        <v xml:space="preserve">Không phép </v>
      </c>
      <c r="R41" s="80" t="str">
        <f t="shared" si="17"/>
        <v>NGUYỄN LÊ GIA THỊNH</v>
      </c>
      <c r="S41" s="83" t="s">
        <v>1674</v>
      </c>
      <c r="T41" s="83" t="str">
        <f t="shared" si="8"/>
        <v>2024-2027</v>
      </c>
      <c r="U41" s="187" t="s">
        <v>1664</v>
      </c>
      <c r="V41" s="95">
        <f t="shared" si="9"/>
        <v>39847</v>
      </c>
      <c r="W41" s="83"/>
      <c r="X41" s="83"/>
      <c r="Y41" s="78">
        <f t="shared" si="11"/>
        <v>330000360</v>
      </c>
      <c r="Z41" s="83" t="str">
        <f t="shared" si="10"/>
        <v>33000036</v>
      </c>
      <c r="AA41" s="149" t="s">
        <v>1429</v>
      </c>
      <c r="AB41" s="83"/>
    </row>
    <row r="42" spans="1:28" s="85" customFormat="1" ht="25.5" customHeight="1">
      <c r="A42" s="74">
        <f t="shared" si="14"/>
        <v>38</v>
      </c>
      <c r="B42" s="149" t="s">
        <v>1621</v>
      </c>
      <c r="C42" s="106" t="s">
        <v>62</v>
      </c>
      <c r="D42" s="227">
        <v>33000037</v>
      </c>
      <c r="E42" s="230">
        <v>19519387</v>
      </c>
      <c r="F42" s="228" t="str">
        <f t="shared" si="15"/>
        <v/>
      </c>
      <c r="G42" s="80" t="str">
        <f t="shared" si="2"/>
        <v>12A11</v>
      </c>
      <c r="H42" s="80">
        <f t="shared" si="3"/>
        <v>0</v>
      </c>
      <c r="I42" s="80" t="str">
        <f t="shared" si="4"/>
        <v>PHAN THỊ MỸ TIÊN</v>
      </c>
      <c r="J42" s="111">
        <v>32000467</v>
      </c>
      <c r="K42" s="207" t="s">
        <v>2409</v>
      </c>
      <c r="L42" s="81" t="str">
        <f t="shared" si="5"/>
        <v/>
      </c>
      <c r="M42" s="222">
        <f t="shared" si="13"/>
        <v>-2.6677574074074062E-2</v>
      </c>
      <c r="N42" s="83"/>
      <c r="O42" s="83"/>
      <c r="P42" s="83"/>
      <c r="Q42" s="82" t="str">
        <f t="shared" si="16"/>
        <v xml:space="preserve">Không phép </v>
      </c>
      <c r="R42" s="80" t="str">
        <f t="shared" si="17"/>
        <v>VÕ GIA THỊNH</v>
      </c>
      <c r="S42" s="83" t="s">
        <v>1674</v>
      </c>
      <c r="T42" s="83" t="str">
        <f t="shared" si="8"/>
        <v>2024-2027</v>
      </c>
      <c r="U42" s="187" t="s">
        <v>1665</v>
      </c>
      <c r="V42" s="95">
        <f t="shared" si="9"/>
        <v>39847</v>
      </c>
      <c r="W42" s="83"/>
      <c r="X42" s="83"/>
      <c r="Y42" s="78">
        <f t="shared" si="11"/>
        <v>330000370</v>
      </c>
      <c r="Z42" s="83" t="str">
        <f t="shared" si="10"/>
        <v>33000037</v>
      </c>
      <c r="AA42" s="149" t="s">
        <v>1429</v>
      </c>
      <c r="AB42" s="83"/>
    </row>
    <row r="43" spans="1:28" s="85" customFormat="1" ht="25.5" customHeight="1">
      <c r="A43" s="74">
        <f t="shared" si="14"/>
        <v>39</v>
      </c>
      <c r="B43" s="149" t="s">
        <v>1622</v>
      </c>
      <c r="C43" s="106" t="s">
        <v>62</v>
      </c>
      <c r="D43" s="227">
        <v>33000038</v>
      </c>
      <c r="E43" s="230">
        <v>20646027</v>
      </c>
      <c r="F43" s="228" t="str">
        <f t="shared" si="15"/>
        <v/>
      </c>
      <c r="G43" s="80" t="str">
        <f t="shared" si="2"/>
        <v>12A2</v>
      </c>
      <c r="H43" s="80">
        <f t="shared" si="3"/>
        <v>0</v>
      </c>
      <c r="I43" s="80" t="str">
        <f t="shared" si="4"/>
        <v>TRẦN BẢO HÂN</v>
      </c>
      <c r="J43" s="111">
        <v>32000059</v>
      </c>
      <c r="K43" s="207" t="s">
        <v>2410</v>
      </c>
      <c r="L43" s="81" t="str">
        <f t="shared" si="5"/>
        <v/>
      </c>
      <c r="M43" s="222">
        <f t="shared" si="13"/>
        <v>-2.6353499999999974E-2</v>
      </c>
      <c r="N43" s="83"/>
      <c r="O43" s="83"/>
      <c r="P43" s="83"/>
      <c r="Q43" s="82" t="str">
        <f t="shared" si="16"/>
        <v xml:space="preserve">Không phép </v>
      </c>
      <c r="R43" s="80" t="str">
        <f t="shared" si="17"/>
        <v>LƯ TRẦN MINH THƯ</v>
      </c>
      <c r="S43" s="83" t="s">
        <v>1674</v>
      </c>
      <c r="T43" s="83" t="str">
        <f t="shared" si="8"/>
        <v>2024-2027</v>
      </c>
      <c r="U43" s="187" t="s">
        <v>1666</v>
      </c>
      <c r="V43" s="95" t="str">
        <f t="shared" si="9"/>
        <v>21/03/2009</v>
      </c>
      <c r="W43" s="83"/>
      <c r="X43" s="83"/>
      <c r="Y43" s="78">
        <f t="shared" si="11"/>
        <v>330000380</v>
      </c>
      <c r="Z43" s="83" t="str">
        <f t="shared" si="10"/>
        <v>33000038</v>
      </c>
      <c r="AA43" s="149" t="s">
        <v>1367</v>
      </c>
      <c r="AB43" s="83"/>
    </row>
    <row r="44" spans="1:28" s="85" customFormat="1" ht="25.5" customHeight="1">
      <c r="A44" s="74">
        <f t="shared" si="14"/>
        <v>40</v>
      </c>
      <c r="B44" s="149" t="s">
        <v>1623</v>
      </c>
      <c r="C44" s="106" t="s">
        <v>62</v>
      </c>
      <c r="D44" s="227">
        <v>33000039</v>
      </c>
      <c r="E44" s="230">
        <v>20540187</v>
      </c>
      <c r="F44" s="228" t="str">
        <f t="shared" si="15"/>
        <v/>
      </c>
      <c r="G44" s="80" t="str">
        <f t="shared" si="2"/>
        <v>12A2</v>
      </c>
      <c r="H44" s="80">
        <f t="shared" si="3"/>
        <v>0</v>
      </c>
      <c r="I44" s="80" t="str">
        <f t="shared" si="4"/>
        <v>TRẦN BẢO HÂN</v>
      </c>
      <c r="J44" s="111">
        <v>32000059</v>
      </c>
      <c r="K44" s="207" t="s">
        <v>2411</v>
      </c>
      <c r="L44" s="81" t="str">
        <f t="shared" si="5"/>
        <v/>
      </c>
      <c r="M44" s="222">
        <f t="shared" si="13"/>
        <v>-2.6341925925925935E-2</v>
      </c>
      <c r="N44" s="83"/>
      <c r="O44" s="83"/>
      <c r="P44" s="83"/>
      <c r="Q44" s="82" t="str">
        <f t="shared" si="16"/>
        <v xml:space="preserve">Không phép </v>
      </c>
      <c r="R44" s="80" t="str">
        <f t="shared" si="17"/>
        <v>NGUYỄN ĐẶNG MINH THƯ</v>
      </c>
      <c r="S44" s="83" t="s">
        <v>1674</v>
      </c>
      <c r="T44" s="83" t="str">
        <f t="shared" si="8"/>
        <v>2024-2027</v>
      </c>
      <c r="U44" s="187" t="s">
        <v>1667</v>
      </c>
      <c r="V44" s="95" t="str">
        <f t="shared" si="9"/>
        <v>21/03/2009</v>
      </c>
      <c r="W44" s="83"/>
      <c r="X44" s="83"/>
      <c r="Y44" s="78">
        <f t="shared" si="11"/>
        <v>330000390</v>
      </c>
      <c r="Z44" s="83" t="str">
        <f t="shared" si="10"/>
        <v>33000039</v>
      </c>
      <c r="AA44" s="149" t="s">
        <v>1367</v>
      </c>
      <c r="AB44" s="83"/>
    </row>
    <row r="45" spans="1:28" s="85" customFormat="1" ht="25.5" customHeight="1">
      <c r="A45" s="74">
        <f t="shared" si="14"/>
        <v>41</v>
      </c>
      <c r="B45" s="149" t="s">
        <v>1624</v>
      </c>
      <c r="C45" s="106" t="s">
        <v>62</v>
      </c>
      <c r="D45" s="227">
        <v>33000040</v>
      </c>
      <c r="E45" s="230">
        <v>19861003</v>
      </c>
      <c r="F45" s="228" t="str">
        <f t="shared" si="15"/>
        <v/>
      </c>
      <c r="G45" s="80" t="str">
        <f t="shared" si="2"/>
        <v>12A2</v>
      </c>
      <c r="H45" s="80">
        <f t="shared" si="3"/>
        <v>0</v>
      </c>
      <c r="I45" s="80" t="str">
        <f t="shared" si="4"/>
        <v>TRẦN BẢO HÂN</v>
      </c>
      <c r="J45" s="111">
        <v>32000059</v>
      </c>
      <c r="K45" s="207" t="s">
        <v>2412</v>
      </c>
      <c r="L45" s="81" t="str">
        <f t="shared" si="5"/>
        <v/>
      </c>
      <c r="M45" s="222">
        <f t="shared" si="13"/>
        <v>-2.6330351851851841E-2</v>
      </c>
      <c r="N45" s="83"/>
      <c r="O45" s="83"/>
      <c r="P45" s="83"/>
      <c r="Q45" s="82" t="str">
        <f t="shared" si="16"/>
        <v xml:space="preserve">Không phép </v>
      </c>
      <c r="R45" s="80" t="str">
        <f t="shared" si="17"/>
        <v>TRƯƠNG NGỌC ANH THƯ</v>
      </c>
      <c r="S45" s="83" t="s">
        <v>1674</v>
      </c>
      <c r="T45" s="83" t="str">
        <f t="shared" si="8"/>
        <v>2024-2027</v>
      </c>
      <c r="U45" s="187" t="s">
        <v>1668</v>
      </c>
      <c r="V45" s="95" t="str">
        <f t="shared" si="9"/>
        <v>21/03/2009</v>
      </c>
      <c r="W45" s="83"/>
      <c r="X45" s="83"/>
      <c r="Y45" s="78">
        <f t="shared" si="11"/>
        <v>330000400</v>
      </c>
      <c r="Z45" s="83" t="str">
        <f t="shared" si="10"/>
        <v>33000040</v>
      </c>
      <c r="AA45" s="149" t="s">
        <v>1367</v>
      </c>
      <c r="AB45" s="83"/>
    </row>
    <row r="46" spans="1:28" s="85" customFormat="1" ht="25.5" customHeight="1">
      <c r="A46" s="74">
        <f t="shared" si="14"/>
        <v>42</v>
      </c>
      <c r="B46" s="149" t="s">
        <v>1625</v>
      </c>
      <c r="C46" s="106" t="s">
        <v>62</v>
      </c>
      <c r="D46" s="227">
        <v>33000041</v>
      </c>
      <c r="E46" s="230">
        <v>19139803</v>
      </c>
      <c r="F46" s="228" t="str">
        <f t="shared" si="15"/>
        <v/>
      </c>
      <c r="G46" s="80" t="str">
        <f t="shared" si="2"/>
        <v>11A3</v>
      </c>
      <c r="H46" s="80">
        <f t="shared" si="3"/>
        <v>0</v>
      </c>
      <c r="I46" s="80" t="str">
        <f t="shared" si="4"/>
        <v>ĐỖ QUỐC VIỆT</v>
      </c>
      <c r="J46" s="111">
        <v>32000647</v>
      </c>
      <c r="K46" s="207" t="s">
        <v>2413</v>
      </c>
      <c r="L46" s="81" t="str">
        <f t="shared" si="5"/>
        <v/>
      </c>
      <c r="M46" s="222">
        <f t="shared" si="13"/>
        <v>-2.6318777777777747E-2</v>
      </c>
      <c r="N46" s="83"/>
      <c r="O46" s="83"/>
      <c r="P46" s="83"/>
      <c r="Q46" s="82" t="str">
        <f t="shared" si="16"/>
        <v xml:space="preserve">Không phép </v>
      </c>
      <c r="R46" s="80" t="str">
        <f t="shared" si="17"/>
        <v>VÕ THỊ MINH THƯ</v>
      </c>
      <c r="S46" s="83" t="s">
        <v>1674</v>
      </c>
      <c r="T46" s="83" t="str">
        <f t="shared" si="8"/>
        <v>2025-2028</v>
      </c>
      <c r="U46" s="187" t="s">
        <v>1669</v>
      </c>
      <c r="V46" s="95" t="str">
        <f t="shared" si="9"/>
        <v>24/8/2010</v>
      </c>
      <c r="W46" s="83"/>
      <c r="X46" s="83"/>
      <c r="Y46" s="78">
        <f t="shared" si="11"/>
        <v>330000410</v>
      </c>
      <c r="Z46" s="83" t="str">
        <f t="shared" si="10"/>
        <v>33000041</v>
      </c>
      <c r="AA46" s="149" t="s">
        <v>1367</v>
      </c>
      <c r="AB46" s="83"/>
    </row>
    <row r="47" spans="1:28" s="85" customFormat="1" ht="25.5" customHeight="1">
      <c r="A47" s="74">
        <f t="shared" si="14"/>
        <v>43</v>
      </c>
      <c r="B47" s="149" t="s">
        <v>1626</v>
      </c>
      <c r="C47" s="106" t="s">
        <v>62</v>
      </c>
      <c r="D47" s="227">
        <v>33000042</v>
      </c>
      <c r="E47" s="230">
        <v>17747115</v>
      </c>
      <c r="F47" s="228" t="str">
        <f t="shared" si="15"/>
        <v/>
      </c>
      <c r="G47" s="80" t="str">
        <f t="shared" si="2"/>
        <v>12A6</v>
      </c>
      <c r="H47" s="80">
        <f t="shared" si="3"/>
        <v>0</v>
      </c>
      <c r="I47" s="80" t="str">
        <f t="shared" si="4"/>
        <v>TRẦN THANH TUẤN</v>
      </c>
      <c r="J47" s="111">
        <v>32000260</v>
      </c>
      <c r="K47" s="207" t="s">
        <v>2414</v>
      </c>
      <c r="L47" s="81" t="str">
        <f t="shared" si="5"/>
        <v/>
      </c>
      <c r="M47" s="222">
        <f t="shared" si="13"/>
        <v>-2.6040999999999981E-2</v>
      </c>
      <c r="N47" s="83"/>
      <c r="O47" s="83"/>
      <c r="P47" s="83"/>
      <c r="Q47" s="82" t="str">
        <f t="shared" si="16"/>
        <v xml:space="preserve">Không phép </v>
      </c>
      <c r="R47" s="80" t="str">
        <f t="shared" si="17"/>
        <v>NGUYỄN LÂM THUẬN</v>
      </c>
      <c r="S47" s="83" t="s">
        <v>1674</v>
      </c>
      <c r="T47" s="83" t="str">
        <f t="shared" si="8"/>
        <v>2024-2027</v>
      </c>
      <c r="U47" s="187" t="s">
        <v>1670</v>
      </c>
      <c r="V47" s="95" t="str">
        <f t="shared" si="9"/>
        <v>15/10/2009</v>
      </c>
      <c r="W47" s="83"/>
      <c r="X47" s="83"/>
      <c r="Y47" s="78">
        <f t="shared" si="11"/>
        <v>330000420</v>
      </c>
      <c r="Z47" s="83" t="str">
        <f t="shared" si="10"/>
        <v>33000042</v>
      </c>
      <c r="AA47" s="149" t="s">
        <v>1413</v>
      </c>
      <c r="AB47" s="83"/>
    </row>
    <row r="48" spans="1:28" s="85" customFormat="1" ht="25.5" customHeight="1">
      <c r="A48" s="74">
        <f t="shared" si="14"/>
        <v>44</v>
      </c>
      <c r="B48" s="149" t="s">
        <v>1627</v>
      </c>
      <c r="C48" s="106" t="s">
        <v>62</v>
      </c>
      <c r="D48" s="227">
        <v>33000043</v>
      </c>
      <c r="E48" s="230">
        <v>20506555</v>
      </c>
      <c r="F48" s="228" t="str">
        <f t="shared" si="15"/>
        <v/>
      </c>
      <c r="G48" s="80" t="str">
        <f t="shared" si="2"/>
        <v>12A6</v>
      </c>
      <c r="H48" s="80">
        <f t="shared" si="3"/>
        <v>0</v>
      </c>
      <c r="I48" s="80" t="str">
        <f t="shared" si="4"/>
        <v>TRẦN THANH TUẤN</v>
      </c>
      <c r="J48" s="109">
        <v>32000260</v>
      </c>
      <c r="K48" s="207" t="s">
        <v>2415</v>
      </c>
      <c r="L48" s="81" t="str">
        <f t="shared" si="5"/>
        <v/>
      </c>
      <c r="M48" s="222">
        <f t="shared" si="13"/>
        <v>-2.6029425925925886E-2</v>
      </c>
      <c r="N48" s="83"/>
      <c r="O48" s="83"/>
      <c r="P48" s="83"/>
      <c r="Q48" s="82" t="str">
        <f t="shared" si="16"/>
        <v xml:space="preserve">Không phép </v>
      </c>
      <c r="R48" s="80" t="str">
        <f t="shared" si="17"/>
        <v>LÊ PHÚC TƯỜNG</v>
      </c>
      <c r="S48" s="83" t="s">
        <v>1674</v>
      </c>
      <c r="T48" s="83" t="str">
        <f t="shared" si="8"/>
        <v>2024-2027</v>
      </c>
      <c r="U48" s="187" t="s">
        <v>1671</v>
      </c>
      <c r="V48" s="95" t="str">
        <f t="shared" si="9"/>
        <v>15/10/2009</v>
      </c>
      <c r="W48" s="83"/>
      <c r="X48" s="83"/>
      <c r="Y48" s="78">
        <f t="shared" si="11"/>
        <v>330000430</v>
      </c>
      <c r="Z48" s="83" t="str">
        <f t="shared" si="10"/>
        <v>33000043</v>
      </c>
      <c r="AA48" s="149" t="s">
        <v>1392</v>
      </c>
      <c r="AB48" s="83"/>
    </row>
    <row r="49" spans="1:28" s="85" customFormat="1" ht="15.75" customHeight="1">
      <c r="A49" s="74">
        <f t="shared" si="14"/>
        <v>45</v>
      </c>
      <c r="B49" s="149" t="s">
        <v>1628</v>
      </c>
      <c r="C49" s="106" t="s">
        <v>62</v>
      </c>
      <c r="D49" s="227">
        <v>33000044</v>
      </c>
      <c r="E49" s="230">
        <v>20628043</v>
      </c>
      <c r="F49" s="228" t="str">
        <f t="shared" si="15"/>
        <v/>
      </c>
      <c r="G49" s="80" t="str">
        <f t="shared" si="2"/>
        <v>12A6</v>
      </c>
      <c r="H49" s="80">
        <f t="shared" si="3"/>
        <v>0</v>
      </c>
      <c r="I49" s="80" t="str">
        <f t="shared" si="4"/>
        <v>MAI NGUYỄN MINH NHẬT</v>
      </c>
      <c r="J49" s="109">
        <v>32000242</v>
      </c>
      <c r="K49" s="207" t="s">
        <v>2416</v>
      </c>
      <c r="L49" s="81" t="str">
        <f t="shared" si="5"/>
        <v/>
      </c>
      <c r="M49" s="222">
        <f t="shared" si="13"/>
        <v>-2.5936833333333298E-2</v>
      </c>
      <c r="N49" s="83"/>
      <c r="O49" s="83"/>
      <c r="P49" s="83"/>
      <c r="Q49" s="82" t="str">
        <f t="shared" si="16"/>
        <v xml:space="preserve">Không phép </v>
      </c>
      <c r="R49" s="80" t="str">
        <f t="shared" si="17"/>
        <v>VÕ NGỌC NHƯ Ý</v>
      </c>
      <c r="S49" s="83" t="s">
        <v>1674</v>
      </c>
      <c r="T49" s="83" t="str">
        <f t="shared" si="8"/>
        <v>2024-2027</v>
      </c>
      <c r="U49" s="187" t="s">
        <v>1672</v>
      </c>
      <c r="V49" s="95" t="str">
        <f t="shared" si="9"/>
        <v>22/12/2009</v>
      </c>
      <c r="W49" s="83"/>
      <c r="X49" s="83"/>
      <c r="Y49" s="78">
        <f t="shared" si="11"/>
        <v>330000440</v>
      </c>
      <c r="Z49" s="83" t="str">
        <f t="shared" si="10"/>
        <v>33000044</v>
      </c>
      <c r="AA49" s="149" t="s">
        <v>1397</v>
      </c>
      <c r="AB49" s="83"/>
    </row>
    <row r="50" spans="1:28" s="85" customFormat="1" ht="15.75" customHeight="1">
      <c r="A50" s="74">
        <f t="shared" si="14"/>
        <v>46</v>
      </c>
      <c r="B50" s="149" t="s">
        <v>1629</v>
      </c>
      <c r="C50" s="106" t="s">
        <v>62</v>
      </c>
      <c r="D50" s="227">
        <v>33000045</v>
      </c>
      <c r="E50" s="230">
        <v>19148971</v>
      </c>
      <c r="F50" s="228" t="str">
        <f t="shared" si="15"/>
        <v/>
      </c>
      <c r="G50" s="80" t="str">
        <f t="shared" si="2"/>
        <v>12A6</v>
      </c>
      <c r="H50" s="80">
        <f t="shared" si="3"/>
        <v>0</v>
      </c>
      <c r="I50" s="80" t="str">
        <f t="shared" si="4"/>
        <v>VU HOÀNG THÔNG</v>
      </c>
      <c r="J50" s="109">
        <v>32000251</v>
      </c>
      <c r="K50" s="207" t="s">
        <v>2417</v>
      </c>
      <c r="L50" s="81" t="str">
        <f t="shared" si="5"/>
        <v/>
      </c>
      <c r="M50" s="222">
        <f t="shared" si="13"/>
        <v>-2.5913685185185165E-2</v>
      </c>
      <c r="N50" s="83"/>
      <c r="O50" s="83"/>
      <c r="P50" s="83"/>
      <c r="Q50" s="82" t="str">
        <f t="shared" si="16"/>
        <v xml:space="preserve">Không phép </v>
      </c>
      <c r="R50" s="80" t="str">
        <f t="shared" si="17"/>
        <v>LÊ NGỌC HẢI YẾN</v>
      </c>
      <c r="S50" s="83" t="s">
        <v>1674</v>
      </c>
      <c r="T50" s="83" t="str">
        <f t="shared" si="8"/>
        <v>2024-2027</v>
      </c>
      <c r="U50" s="187" t="s">
        <v>1673</v>
      </c>
      <c r="V50" s="95">
        <f t="shared" si="9"/>
        <v>39969</v>
      </c>
      <c r="W50" s="83"/>
      <c r="X50" s="83"/>
      <c r="Y50" s="78">
        <f t="shared" si="11"/>
        <v>330000450</v>
      </c>
      <c r="Z50" s="83" t="str">
        <f t="shared" si="10"/>
        <v>33000045</v>
      </c>
      <c r="AA50" s="149" t="s">
        <v>1373</v>
      </c>
      <c r="AB50" s="83"/>
    </row>
    <row r="51" spans="1:28" s="85" customFormat="1" ht="15" customHeight="1">
      <c r="A51" s="74">
        <f t="shared" si="14"/>
        <v>47</v>
      </c>
      <c r="B51" s="149" t="s">
        <v>2212</v>
      </c>
      <c r="C51" s="98" t="s">
        <v>71</v>
      </c>
      <c r="D51" s="227">
        <v>33000046</v>
      </c>
      <c r="E51" s="93">
        <v>19241803</v>
      </c>
      <c r="F51" s="228" t="str">
        <f t="shared" si="15"/>
        <v/>
      </c>
      <c r="G51" s="80" t="str">
        <f t="shared" si="2"/>
        <v>12A1</v>
      </c>
      <c r="H51" s="80">
        <f t="shared" si="3"/>
        <v>0</v>
      </c>
      <c r="I51" s="80" t="str">
        <f t="shared" si="4"/>
        <v>NGUYỄN NHẬT HÀO</v>
      </c>
      <c r="J51" s="111">
        <v>32000009</v>
      </c>
      <c r="K51" s="207" t="s">
        <v>2418</v>
      </c>
      <c r="L51" s="81" t="str">
        <f t="shared" si="5"/>
        <v/>
      </c>
      <c r="M51" s="222">
        <f t="shared" si="13"/>
        <v>-2.5890537037037031E-2</v>
      </c>
      <c r="N51" s="83"/>
      <c r="O51" s="83"/>
      <c r="P51" s="83"/>
      <c r="Q51" s="82" t="str">
        <f t="shared" si="16"/>
        <v xml:space="preserve">Không phép </v>
      </c>
      <c r="R51" s="80" t="str">
        <f t="shared" si="17"/>
        <v>NGUYỄN TRẦN NGỌC ÁNH</v>
      </c>
      <c r="S51" s="83" t="s">
        <v>1674</v>
      </c>
      <c r="T51" s="83" t="str">
        <f t="shared" si="8"/>
        <v>2024-2027</v>
      </c>
      <c r="U51" s="187" t="s">
        <v>2253</v>
      </c>
      <c r="V51" s="95">
        <f t="shared" si="9"/>
        <v>39906</v>
      </c>
      <c r="W51" s="83"/>
      <c r="X51" s="83"/>
      <c r="Y51" s="78">
        <f t="shared" si="11"/>
        <v>330000460</v>
      </c>
      <c r="Z51" s="83" t="str">
        <f t="shared" si="10"/>
        <v>33000046</v>
      </c>
      <c r="AA51" s="149" t="s">
        <v>1457</v>
      </c>
      <c r="AB51" s="83"/>
    </row>
    <row r="52" spans="1:28" s="85" customFormat="1" ht="15" customHeight="1">
      <c r="A52" s="74">
        <f t="shared" si="14"/>
        <v>48</v>
      </c>
      <c r="B52" s="149" t="s">
        <v>2213</v>
      </c>
      <c r="C52" s="98" t="s">
        <v>71</v>
      </c>
      <c r="D52" s="227">
        <v>33000047</v>
      </c>
      <c r="E52" s="93">
        <v>19155579</v>
      </c>
      <c r="F52" s="228" t="str">
        <f t="shared" si="15"/>
        <v/>
      </c>
      <c r="G52" s="80" t="str">
        <f t="shared" si="2"/>
        <v>11A1</v>
      </c>
      <c r="H52" s="80">
        <f t="shared" si="3"/>
        <v>0</v>
      </c>
      <c r="I52" s="80" t="str">
        <f t="shared" si="4"/>
        <v>TRƯƠNG HOÀNG PHÚ</v>
      </c>
      <c r="J52" s="111">
        <v>32000506</v>
      </c>
      <c r="K52" s="207" t="s">
        <v>2419</v>
      </c>
      <c r="L52" s="81" t="str">
        <f t="shared" si="5"/>
        <v/>
      </c>
      <c r="M52" s="222">
        <f t="shared" si="13"/>
        <v>-2.5740074074074026E-2</v>
      </c>
      <c r="N52" s="83"/>
      <c r="O52" s="83"/>
      <c r="P52" s="83"/>
      <c r="Q52" s="82" t="str">
        <f t="shared" si="16"/>
        <v xml:space="preserve">Không phép </v>
      </c>
      <c r="R52" s="80" t="str">
        <f t="shared" si="17"/>
        <v>NGUYỄN NGỌC KHÁNH BĂNG</v>
      </c>
      <c r="S52" s="83" t="s">
        <v>1674</v>
      </c>
      <c r="T52" s="83" t="str">
        <f t="shared" si="8"/>
        <v>2025-2028</v>
      </c>
      <c r="U52" s="187" t="s">
        <v>2254</v>
      </c>
      <c r="V52" s="95">
        <f t="shared" si="9"/>
        <v>40341</v>
      </c>
      <c r="W52" s="83"/>
      <c r="X52" s="83"/>
      <c r="Y52" s="78">
        <f t="shared" si="11"/>
        <v>330000470</v>
      </c>
      <c r="Z52" s="83" t="str">
        <f t="shared" si="10"/>
        <v>33000047</v>
      </c>
      <c r="AA52" s="149" t="s">
        <v>1438</v>
      </c>
      <c r="AB52" s="83"/>
    </row>
    <row r="53" spans="1:28" s="85" customFormat="1" ht="15" customHeight="1">
      <c r="A53" s="74">
        <f t="shared" si="14"/>
        <v>49</v>
      </c>
      <c r="B53" s="149" t="s">
        <v>2214</v>
      </c>
      <c r="C53" s="98" t="s">
        <v>71</v>
      </c>
      <c r="D53" s="227">
        <v>33000048</v>
      </c>
      <c r="E53" s="93">
        <v>20417947</v>
      </c>
      <c r="F53" s="228" t="str">
        <f t="shared" si="15"/>
        <v/>
      </c>
      <c r="G53" s="80" t="str">
        <f t="shared" si="2"/>
        <v>11A7</v>
      </c>
      <c r="H53" s="80">
        <f t="shared" si="3"/>
        <v>0</v>
      </c>
      <c r="I53" s="80" t="str">
        <f t="shared" si="4"/>
        <v>NGUYỄN THỊ MỸ TRANG</v>
      </c>
      <c r="J53" s="111">
        <v>32000814</v>
      </c>
      <c r="K53" s="207" t="s">
        <v>2420</v>
      </c>
      <c r="L53" s="81" t="str">
        <f t="shared" si="5"/>
        <v/>
      </c>
      <c r="M53" s="222">
        <f t="shared" si="13"/>
        <v>-2.554331481481481E-2</v>
      </c>
      <c r="N53" s="83"/>
      <c r="O53" s="83"/>
      <c r="P53" s="83"/>
      <c r="Q53" s="82" t="str">
        <f t="shared" si="16"/>
        <v xml:space="preserve">Không phép </v>
      </c>
      <c r="R53" s="80" t="str">
        <f t="shared" si="17"/>
        <v>NGUYỄN TRẦN GIA BẢO</v>
      </c>
      <c r="S53" s="83" t="s">
        <v>1674</v>
      </c>
      <c r="T53" s="83" t="str">
        <f t="shared" si="8"/>
        <v>2025-2028</v>
      </c>
      <c r="U53" s="188" t="s">
        <v>1648</v>
      </c>
      <c r="V53" s="95" t="str">
        <f t="shared" si="9"/>
        <v>20/8/2010</v>
      </c>
      <c r="W53" s="83"/>
      <c r="X53" s="83"/>
      <c r="Y53" s="78">
        <f t="shared" si="11"/>
        <v>330000480</v>
      </c>
      <c r="Z53" s="83" t="str">
        <f t="shared" si="10"/>
        <v>33000048</v>
      </c>
      <c r="AA53" s="149" t="s">
        <v>1376</v>
      </c>
      <c r="AB53" s="83"/>
    </row>
    <row r="54" spans="1:28" s="85" customFormat="1" ht="15" customHeight="1">
      <c r="A54" s="74">
        <f t="shared" si="14"/>
        <v>50</v>
      </c>
      <c r="B54" s="149" t="s">
        <v>2215</v>
      </c>
      <c r="C54" s="98" t="s">
        <v>71</v>
      </c>
      <c r="D54" s="227">
        <v>33000049</v>
      </c>
      <c r="E54" s="93">
        <v>19431371</v>
      </c>
      <c r="F54" s="228" t="str">
        <f t="shared" si="15"/>
        <v/>
      </c>
      <c r="G54" s="80" t="str">
        <f t="shared" si="2"/>
        <v>11A7</v>
      </c>
      <c r="H54" s="80">
        <f t="shared" si="3"/>
        <v>0</v>
      </c>
      <c r="I54" s="80" t="str">
        <f t="shared" si="4"/>
        <v>NGUYỄN THỊ MỸ TRANG</v>
      </c>
      <c r="J54" s="111">
        <v>32000814</v>
      </c>
      <c r="K54" s="207" t="s">
        <v>2420</v>
      </c>
      <c r="L54" s="81" t="str">
        <f t="shared" si="5"/>
        <v/>
      </c>
      <c r="M54" s="222">
        <f t="shared" si="13"/>
        <v>-2.554331481481481E-2</v>
      </c>
      <c r="N54" s="83"/>
      <c r="O54" s="83"/>
      <c r="P54" s="83"/>
      <c r="Q54" s="82" t="str">
        <f t="shared" si="16"/>
        <v xml:space="preserve">Không phép </v>
      </c>
      <c r="R54" s="80" t="str">
        <f t="shared" si="17"/>
        <v>NGUYỄN TRẦN QUỐC BẢO</v>
      </c>
      <c r="S54" s="83" t="s">
        <v>1674</v>
      </c>
      <c r="T54" s="83" t="str">
        <f t="shared" si="8"/>
        <v>2025-2028</v>
      </c>
      <c r="U54" s="188" t="s">
        <v>2045</v>
      </c>
      <c r="V54" s="95" t="str">
        <f t="shared" si="9"/>
        <v>20/8/2010</v>
      </c>
      <c r="W54" s="83"/>
      <c r="X54" s="83"/>
      <c r="Y54" s="78">
        <f t="shared" si="11"/>
        <v>330000490</v>
      </c>
      <c r="Z54" s="83" t="str">
        <f t="shared" si="10"/>
        <v>33000049</v>
      </c>
      <c r="AA54" s="149" t="s">
        <v>1376</v>
      </c>
      <c r="AB54" s="83"/>
    </row>
    <row r="55" spans="1:28" s="85" customFormat="1" ht="15" customHeight="1">
      <c r="A55" s="74">
        <f t="shared" si="14"/>
        <v>51</v>
      </c>
      <c r="B55" s="149" t="s">
        <v>2216</v>
      </c>
      <c r="C55" s="98" t="s">
        <v>71</v>
      </c>
      <c r="D55" s="227">
        <v>33000050</v>
      </c>
      <c r="E55" s="93">
        <v>15048106</v>
      </c>
      <c r="F55" s="228" t="str">
        <f t="shared" si="15"/>
        <v/>
      </c>
      <c r="G55" s="80" t="str">
        <f t="shared" si="2"/>
        <v>11A7</v>
      </c>
      <c r="H55" s="80">
        <f t="shared" si="3"/>
        <v>0</v>
      </c>
      <c r="I55" s="80" t="str">
        <f t="shared" si="4"/>
        <v>NGUYỄN THỊ MỸ TRANG</v>
      </c>
      <c r="J55" s="111">
        <v>32000814</v>
      </c>
      <c r="K55" s="207" t="s">
        <v>2421</v>
      </c>
      <c r="L55" s="81" t="str">
        <f t="shared" si="5"/>
        <v/>
      </c>
      <c r="M55" s="222">
        <f t="shared" si="13"/>
        <v>-2.5531740740740716E-2</v>
      </c>
      <c r="N55" s="83"/>
      <c r="O55" s="83"/>
      <c r="P55" s="83"/>
      <c r="Q55" s="82" t="str">
        <f t="shared" si="16"/>
        <v xml:space="preserve">Không phép </v>
      </c>
      <c r="R55" s="80" t="str">
        <f t="shared" si="17"/>
        <v>TRẦN GIA BẢO</v>
      </c>
      <c r="S55" s="83" t="s">
        <v>1674</v>
      </c>
      <c r="T55" s="83" t="str">
        <f t="shared" si="8"/>
        <v>2025-2028</v>
      </c>
      <c r="U55" s="187" t="s">
        <v>1971</v>
      </c>
      <c r="V55" s="95" t="str">
        <f t="shared" si="9"/>
        <v>20/8/2010</v>
      </c>
      <c r="W55" s="83"/>
      <c r="X55" s="83"/>
      <c r="Y55" s="78">
        <f t="shared" si="11"/>
        <v>330000500</v>
      </c>
      <c r="Z55" s="83" t="str">
        <f t="shared" si="10"/>
        <v>33000050</v>
      </c>
      <c r="AA55" s="149" t="s">
        <v>1376</v>
      </c>
      <c r="AB55" s="83"/>
    </row>
    <row r="56" spans="1:28" s="85" customFormat="1" ht="15" customHeight="1">
      <c r="A56" s="74">
        <f t="shared" si="14"/>
        <v>52</v>
      </c>
      <c r="B56" s="149" t="s">
        <v>769</v>
      </c>
      <c r="C56" s="98" t="s">
        <v>71</v>
      </c>
      <c r="D56" s="227">
        <v>33000051</v>
      </c>
      <c r="E56" s="93">
        <v>19522715</v>
      </c>
      <c r="F56" s="228" t="str">
        <f t="shared" si="15"/>
        <v/>
      </c>
      <c r="G56" s="80" t="str">
        <f t="shared" si="2"/>
        <v>11A3</v>
      </c>
      <c r="H56" s="80">
        <f t="shared" si="3"/>
        <v>0</v>
      </c>
      <c r="I56" s="80" t="str">
        <f t="shared" si="4"/>
        <v>TRƯƠNG MINH KHANG</v>
      </c>
      <c r="J56" s="111">
        <v>32000618</v>
      </c>
      <c r="K56" s="207" t="s">
        <v>2422</v>
      </c>
      <c r="L56" s="81" t="str">
        <f t="shared" si="5"/>
        <v/>
      </c>
      <c r="M56" s="222">
        <f t="shared" si="13"/>
        <v>-2.5508592592592583E-2</v>
      </c>
      <c r="N56" s="83"/>
      <c r="O56" s="83"/>
      <c r="P56" s="83"/>
      <c r="Q56" s="82" t="str">
        <f t="shared" si="16"/>
        <v xml:space="preserve">Không phép </v>
      </c>
      <c r="R56" s="80" t="str">
        <f t="shared" si="17"/>
        <v>NGUYỄN BẢO CHÂU</v>
      </c>
      <c r="S56" s="83" t="s">
        <v>1674</v>
      </c>
      <c r="T56" s="83" t="str">
        <f t="shared" si="8"/>
        <v>2025-2028</v>
      </c>
      <c r="U56" s="187" t="s">
        <v>1638</v>
      </c>
      <c r="V56" s="95" t="str">
        <f t="shared" si="9"/>
        <v>18/10/2010</v>
      </c>
      <c r="W56" s="83"/>
      <c r="X56" s="83"/>
      <c r="Y56" s="78">
        <f t="shared" si="11"/>
        <v>330000510</v>
      </c>
      <c r="Z56" s="83" t="str">
        <f t="shared" si="10"/>
        <v>33000051</v>
      </c>
      <c r="AA56" s="149" t="s">
        <v>1341</v>
      </c>
      <c r="AB56" s="83"/>
    </row>
    <row r="57" spans="1:28" s="85" customFormat="1" ht="15" customHeight="1">
      <c r="A57" s="74">
        <f t="shared" si="14"/>
        <v>53</v>
      </c>
      <c r="B57" s="149" t="s">
        <v>2217</v>
      </c>
      <c r="C57" s="98" t="s">
        <v>71</v>
      </c>
      <c r="D57" s="227">
        <v>33000052</v>
      </c>
      <c r="E57" s="93">
        <v>3461483</v>
      </c>
      <c r="F57" s="228" t="str">
        <f t="shared" si="15"/>
        <v/>
      </c>
      <c r="G57" s="80" t="str">
        <f t="shared" si="2"/>
        <v>11A1</v>
      </c>
      <c r="H57" s="80">
        <f t="shared" si="3"/>
        <v>0</v>
      </c>
      <c r="I57" s="80" t="str">
        <f t="shared" si="4"/>
        <v>ĐẶNG THANH KHÔI</v>
      </c>
      <c r="J57" s="112">
        <v>32000489</v>
      </c>
      <c r="K57" s="207" t="s">
        <v>2423</v>
      </c>
      <c r="L57" s="81" t="str">
        <f t="shared" si="5"/>
        <v/>
      </c>
      <c r="M57" s="222">
        <f t="shared" si="13"/>
        <v>-2.5473870370370355E-2</v>
      </c>
      <c r="N57" s="83"/>
      <c r="O57" s="83"/>
      <c r="P57" s="83"/>
      <c r="Q57" s="82" t="str">
        <f t="shared" si="16"/>
        <v xml:space="preserve">Không phép </v>
      </c>
      <c r="R57" s="80" t="str">
        <f t="shared" si="17"/>
        <v>HUỲNH CHÍ ĐẠO</v>
      </c>
      <c r="S57" s="83" t="s">
        <v>1674</v>
      </c>
      <c r="T57" s="83" t="str">
        <f t="shared" si="8"/>
        <v>2025-2028</v>
      </c>
      <c r="U57" s="187" t="s">
        <v>2255</v>
      </c>
      <c r="V57" s="95" t="str">
        <f t="shared" si="9"/>
        <v>29/01/2010</v>
      </c>
      <c r="W57" s="83"/>
      <c r="X57" s="83"/>
      <c r="Y57" s="78">
        <f t="shared" si="11"/>
        <v>330000520</v>
      </c>
      <c r="Z57" s="83" t="str">
        <f t="shared" si="10"/>
        <v>33000052</v>
      </c>
      <c r="AA57" s="149" t="s">
        <v>2345</v>
      </c>
      <c r="AB57" s="83"/>
    </row>
    <row r="58" spans="1:28" s="85" customFormat="1" ht="15" customHeight="1">
      <c r="A58" s="74">
        <f t="shared" si="14"/>
        <v>54</v>
      </c>
      <c r="B58" s="149" t="s">
        <v>2218</v>
      </c>
      <c r="C58" s="98" t="s">
        <v>71</v>
      </c>
      <c r="D58" s="227">
        <v>33000053</v>
      </c>
      <c r="E58" s="93">
        <v>19045035</v>
      </c>
      <c r="F58" s="228" t="str">
        <f t="shared" si="15"/>
        <v/>
      </c>
      <c r="G58" s="80" t="str">
        <f t="shared" si="2"/>
        <v>11A1</v>
      </c>
      <c r="H58" s="80">
        <f t="shared" si="3"/>
        <v>0</v>
      </c>
      <c r="I58" s="80" t="str">
        <f t="shared" si="4"/>
        <v>ĐẶNG THANH KHÔI</v>
      </c>
      <c r="J58" s="111">
        <v>32000489</v>
      </c>
      <c r="K58" s="207" t="s">
        <v>2424</v>
      </c>
      <c r="L58" s="81" t="str">
        <f t="shared" si="5"/>
        <v/>
      </c>
      <c r="M58" s="222">
        <f t="shared" si="13"/>
        <v>-2.5462296296296261E-2</v>
      </c>
      <c r="N58" s="83"/>
      <c r="O58" s="83"/>
      <c r="P58" s="83"/>
      <c r="Q58" s="82" t="str">
        <f t="shared" si="16"/>
        <v xml:space="preserve">Không phép </v>
      </c>
      <c r="R58" s="80" t="str">
        <f t="shared" si="17"/>
        <v>NGUYỄN MAI SƠN GIANG</v>
      </c>
      <c r="S58" s="83" t="s">
        <v>1674</v>
      </c>
      <c r="T58" s="83" t="str">
        <f t="shared" si="8"/>
        <v>2025-2028</v>
      </c>
      <c r="U58" s="188" t="s">
        <v>1728</v>
      </c>
      <c r="V58" s="95" t="str">
        <f t="shared" si="9"/>
        <v>29/01/2010</v>
      </c>
      <c r="W58" s="83"/>
      <c r="X58" s="83"/>
      <c r="Y58" s="78">
        <f t="shared" si="11"/>
        <v>330000530</v>
      </c>
      <c r="Z58" s="83" t="str">
        <f t="shared" si="10"/>
        <v>33000053</v>
      </c>
      <c r="AA58" s="149" t="s">
        <v>1345</v>
      </c>
      <c r="AB58" s="83"/>
    </row>
    <row r="59" spans="1:28" s="85" customFormat="1" ht="15" customHeight="1">
      <c r="A59" s="74">
        <f t="shared" si="14"/>
        <v>55</v>
      </c>
      <c r="B59" s="149" t="s">
        <v>2219</v>
      </c>
      <c r="C59" s="98" t="s">
        <v>71</v>
      </c>
      <c r="D59" s="227">
        <v>33000054</v>
      </c>
      <c r="E59" s="93">
        <v>19227275</v>
      </c>
      <c r="F59" s="228" t="str">
        <f t="shared" si="15"/>
        <v/>
      </c>
      <c r="G59" s="80" t="str">
        <f t="shared" si="2"/>
        <v>11A7</v>
      </c>
      <c r="H59" s="80">
        <f t="shared" si="3"/>
        <v>0</v>
      </c>
      <c r="I59" s="80" t="str">
        <f t="shared" si="4"/>
        <v>BÙI TUẤN BẢNG</v>
      </c>
      <c r="J59" s="111">
        <v>32000785</v>
      </c>
      <c r="K59" s="207" t="s">
        <v>2425</v>
      </c>
      <c r="L59" s="81" t="str">
        <f t="shared" si="5"/>
        <v/>
      </c>
      <c r="M59" s="222">
        <f t="shared" si="13"/>
        <v>-2.5450722222222166E-2</v>
      </c>
      <c r="N59" s="83"/>
      <c r="O59" s="83"/>
      <c r="P59" s="83"/>
      <c r="Q59" s="82" t="str">
        <f t="shared" si="16"/>
        <v xml:space="preserve">Không phép </v>
      </c>
      <c r="R59" s="80" t="str">
        <f t="shared" si="17"/>
        <v>ĐẶNG QUANG HOÀNG HIỆP</v>
      </c>
      <c r="S59" s="83" t="s">
        <v>1674</v>
      </c>
      <c r="T59" s="83" t="str">
        <f t="shared" si="8"/>
        <v>2025-2028</v>
      </c>
      <c r="U59" s="187" t="s">
        <v>1644</v>
      </c>
      <c r="V59" s="95" t="str">
        <f t="shared" si="9"/>
        <v>15/02/2010</v>
      </c>
      <c r="W59" s="83"/>
      <c r="X59" s="83"/>
      <c r="Y59" s="78">
        <f t="shared" si="11"/>
        <v>330000540</v>
      </c>
      <c r="Z59" s="83" t="str">
        <f t="shared" si="10"/>
        <v>33000054</v>
      </c>
      <c r="AA59" s="149" t="s">
        <v>2328</v>
      </c>
      <c r="AB59" s="83"/>
    </row>
    <row r="60" spans="1:28" s="85" customFormat="1" ht="15" customHeight="1">
      <c r="A60" s="74">
        <f t="shared" si="14"/>
        <v>56</v>
      </c>
      <c r="B60" s="149" t="s">
        <v>2220</v>
      </c>
      <c r="C60" s="98" t="s">
        <v>71</v>
      </c>
      <c r="D60" s="227">
        <v>33000055</v>
      </c>
      <c r="E60" s="93">
        <v>20315851</v>
      </c>
      <c r="F60" s="228" t="str">
        <f t="shared" si="15"/>
        <v/>
      </c>
      <c r="G60" s="80" t="str">
        <f t="shared" si="2"/>
        <v>11A5</v>
      </c>
      <c r="H60" s="80">
        <f t="shared" si="3"/>
        <v>0</v>
      </c>
      <c r="I60" s="80" t="str">
        <f t="shared" si="4"/>
        <v>HUỲNH KỲ NAM</v>
      </c>
      <c r="J60" s="111">
        <v>32000713</v>
      </c>
      <c r="K60" s="207" t="s">
        <v>2426</v>
      </c>
      <c r="L60" s="81" t="str">
        <f t="shared" si="5"/>
        <v/>
      </c>
      <c r="M60" s="222">
        <f t="shared" si="13"/>
        <v>-2.5161370370370362E-2</v>
      </c>
      <c r="N60" s="83"/>
      <c r="O60" s="83"/>
      <c r="P60" s="83"/>
      <c r="Q60" s="82" t="str">
        <f t="shared" si="16"/>
        <v xml:space="preserve">Không phép </v>
      </c>
      <c r="R60" s="80" t="str">
        <f t="shared" si="17"/>
        <v>NGUYỄN NHẤT HUY</v>
      </c>
      <c r="S60" s="83" t="s">
        <v>1674</v>
      </c>
      <c r="T60" s="83" t="str">
        <f t="shared" si="8"/>
        <v>2025-2028</v>
      </c>
      <c r="U60" s="187" t="s">
        <v>1661</v>
      </c>
      <c r="V60" s="95" t="str">
        <f t="shared" si="9"/>
        <v>30/5/2010</v>
      </c>
      <c r="W60" s="83"/>
      <c r="X60" s="83"/>
      <c r="Y60" s="78">
        <f t="shared" si="11"/>
        <v>330000550</v>
      </c>
      <c r="Z60" s="83" t="str">
        <f t="shared" si="10"/>
        <v>33000055</v>
      </c>
      <c r="AA60" s="149" t="s">
        <v>1349</v>
      </c>
      <c r="AB60" s="83"/>
    </row>
    <row r="61" spans="1:28" s="85" customFormat="1" ht="15" customHeight="1">
      <c r="A61" s="74">
        <f t="shared" si="14"/>
        <v>57</v>
      </c>
      <c r="B61" s="149" t="s">
        <v>2221</v>
      </c>
      <c r="C61" s="98" t="s">
        <v>71</v>
      </c>
      <c r="D61" s="227">
        <v>33000056</v>
      </c>
      <c r="E61" s="93">
        <v>20254043</v>
      </c>
      <c r="F61" s="228" t="str">
        <f t="shared" si="15"/>
        <v/>
      </c>
      <c r="G61" s="80" t="str">
        <f t="shared" si="2"/>
        <v>11A5</v>
      </c>
      <c r="H61" s="80">
        <f t="shared" si="3"/>
        <v>0</v>
      </c>
      <c r="I61" s="80" t="str">
        <f t="shared" si="4"/>
        <v>HUỲNH KỲ NAM</v>
      </c>
      <c r="J61" s="111">
        <v>32000713</v>
      </c>
      <c r="K61" s="207" t="s">
        <v>2427</v>
      </c>
      <c r="L61" s="81" t="str">
        <f t="shared" si="5"/>
        <v/>
      </c>
      <c r="M61" s="222">
        <f t="shared" si="13"/>
        <v>-2.5149796296296267E-2</v>
      </c>
      <c r="N61" s="83"/>
      <c r="O61" s="83"/>
      <c r="P61" s="83"/>
      <c r="Q61" s="82" t="str">
        <f t="shared" si="16"/>
        <v xml:space="preserve">Không phép </v>
      </c>
      <c r="R61" s="80" t="str">
        <f t="shared" si="17"/>
        <v>HUỲNH LÂM QUỐC KHÁNH</v>
      </c>
      <c r="S61" s="83" t="s">
        <v>1674</v>
      </c>
      <c r="T61" s="83" t="str">
        <f t="shared" si="8"/>
        <v>2025-2028</v>
      </c>
      <c r="U61" s="187" t="s">
        <v>1881</v>
      </c>
      <c r="V61" s="95" t="str">
        <f t="shared" si="9"/>
        <v>30/5/2010</v>
      </c>
      <c r="W61" s="83"/>
      <c r="X61" s="83"/>
      <c r="Y61" s="78">
        <f t="shared" si="11"/>
        <v>330000560</v>
      </c>
      <c r="Z61" s="83" t="str">
        <f t="shared" si="10"/>
        <v>33000056</v>
      </c>
      <c r="AA61" s="149" t="s">
        <v>1406</v>
      </c>
      <c r="AB61" s="83"/>
    </row>
    <row r="62" spans="1:28" s="85" customFormat="1" ht="15" customHeight="1">
      <c r="A62" s="74">
        <f t="shared" si="14"/>
        <v>58</v>
      </c>
      <c r="B62" s="149" t="s">
        <v>2222</v>
      </c>
      <c r="C62" s="98" t="s">
        <v>71</v>
      </c>
      <c r="D62" s="227">
        <v>33000057</v>
      </c>
      <c r="E62" s="93">
        <v>19130299</v>
      </c>
      <c r="F62" s="228" t="str">
        <f t="shared" si="15"/>
        <v/>
      </c>
      <c r="G62" s="80" t="str">
        <f t="shared" si="2"/>
        <v>11A4</v>
      </c>
      <c r="H62" s="80">
        <f t="shared" si="3"/>
        <v>0</v>
      </c>
      <c r="I62" s="80" t="str">
        <f t="shared" si="4"/>
        <v>NGUYỄN VĂN KHA</v>
      </c>
      <c r="J62" s="111">
        <v>32000663</v>
      </c>
      <c r="K62" s="207" t="s">
        <v>2428</v>
      </c>
      <c r="L62" s="81" t="str">
        <f t="shared" si="5"/>
        <v/>
      </c>
      <c r="M62" s="222">
        <f t="shared" si="13"/>
        <v>-2.5138222222222228E-2</v>
      </c>
      <c r="N62" s="83"/>
      <c r="O62" s="83"/>
      <c r="P62" s="83"/>
      <c r="Q62" s="82" t="str">
        <f t="shared" si="16"/>
        <v xml:space="preserve">Không phép </v>
      </c>
      <c r="R62" s="80" t="str">
        <f t="shared" si="17"/>
        <v>PHẠM TRẦN MINH KHÔI</v>
      </c>
      <c r="S62" s="83" t="s">
        <v>1674</v>
      </c>
      <c r="T62" s="83" t="str">
        <f t="shared" si="8"/>
        <v>2025-2028</v>
      </c>
      <c r="U62" s="187" t="s">
        <v>2256</v>
      </c>
      <c r="V62" s="95">
        <f t="shared" si="9"/>
        <v>40521</v>
      </c>
      <c r="W62" s="83"/>
      <c r="X62" s="83"/>
      <c r="Y62" s="78">
        <f t="shared" si="11"/>
        <v>330000570</v>
      </c>
      <c r="Z62" s="83" t="str">
        <f t="shared" si="10"/>
        <v>33000057</v>
      </c>
      <c r="AA62" s="149" t="s">
        <v>1450</v>
      </c>
      <c r="AB62" s="83"/>
    </row>
    <row r="63" spans="1:28" s="85" customFormat="1" ht="15" customHeight="1">
      <c r="A63" s="74">
        <f t="shared" si="14"/>
        <v>59</v>
      </c>
      <c r="B63" s="149" t="s">
        <v>2223</v>
      </c>
      <c r="C63" s="98" t="s">
        <v>71</v>
      </c>
      <c r="D63" s="227">
        <v>33000058</v>
      </c>
      <c r="E63" s="93">
        <v>19728027</v>
      </c>
      <c r="F63" s="228" t="str">
        <f t="shared" si="15"/>
        <v/>
      </c>
      <c r="G63" s="80" t="str">
        <f t="shared" si="2"/>
        <v>11A4</v>
      </c>
      <c r="H63" s="80">
        <f t="shared" si="3"/>
        <v>0</v>
      </c>
      <c r="I63" s="80" t="str">
        <f t="shared" si="4"/>
        <v>NGUYỄN VĂN KHA</v>
      </c>
      <c r="J63" s="111">
        <v>32000663</v>
      </c>
      <c r="K63" s="207" t="s">
        <v>2429</v>
      </c>
      <c r="L63" s="81" t="str">
        <f t="shared" si="5"/>
        <v/>
      </c>
      <c r="M63" s="222">
        <f t="shared" si="13"/>
        <v>-2.5126648148148134E-2</v>
      </c>
      <c r="N63" s="83"/>
      <c r="O63" s="83"/>
      <c r="P63" s="83"/>
      <c r="Q63" s="82" t="str">
        <f t="shared" si="16"/>
        <v xml:space="preserve">Không phép </v>
      </c>
      <c r="R63" s="80" t="str">
        <f t="shared" si="17"/>
        <v>TRƯƠNG TRÍ KHÔI</v>
      </c>
      <c r="S63" s="83" t="s">
        <v>1674</v>
      </c>
      <c r="T63" s="83" t="str">
        <f t="shared" si="8"/>
        <v>2025-2028</v>
      </c>
      <c r="U63" s="187" t="s">
        <v>2257</v>
      </c>
      <c r="V63" s="95">
        <f t="shared" si="9"/>
        <v>40521</v>
      </c>
      <c r="W63" s="83"/>
      <c r="X63" s="83"/>
      <c r="Y63" s="78">
        <f t="shared" si="11"/>
        <v>330000580</v>
      </c>
      <c r="Z63" s="83" t="str">
        <f t="shared" si="10"/>
        <v>33000058</v>
      </c>
      <c r="AA63" s="149" t="s">
        <v>1450</v>
      </c>
      <c r="AB63" s="83"/>
    </row>
    <row r="64" spans="1:28" s="85" customFormat="1" ht="15" customHeight="1">
      <c r="A64" s="74">
        <f t="shared" si="14"/>
        <v>60</v>
      </c>
      <c r="B64" s="149" t="s">
        <v>2224</v>
      </c>
      <c r="C64" s="98" t="s">
        <v>71</v>
      </c>
      <c r="D64" s="227">
        <v>33000059</v>
      </c>
      <c r="E64" s="93">
        <v>20258635</v>
      </c>
      <c r="F64" s="228" t="str">
        <f t="shared" si="15"/>
        <v/>
      </c>
      <c r="G64" s="80" t="str">
        <f t="shared" si="2"/>
        <v>12A1</v>
      </c>
      <c r="H64" s="80">
        <f t="shared" si="3"/>
        <v>0</v>
      </c>
      <c r="I64" s="80" t="str">
        <f t="shared" si="4"/>
        <v>NGUYỄN THẾ VINH</v>
      </c>
      <c r="J64" s="111">
        <v>32000041</v>
      </c>
      <c r="K64" s="207" t="s">
        <v>2430</v>
      </c>
      <c r="L64" s="81" t="str">
        <f t="shared" si="5"/>
        <v/>
      </c>
      <c r="M64" s="222">
        <f t="shared" si="13"/>
        <v>-2.5045629629629584E-2</v>
      </c>
      <c r="N64" s="83"/>
      <c r="O64" s="83"/>
      <c r="P64" s="83"/>
      <c r="Q64" s="82" t="str">
        <f t="shared" si="16"/>
        <v xml:space="preserve">Không phép </v>
      </c>
      <c r="R64" s="80" t="str">
        <f t="shared" si="17"/>
        <v>VÕ DUY KHÔI</v>
      </c>
      <c r="S64" s="83" t="s">
        <v>1674</v>
      </c>
      <c r="T64" s="83" t="str">
        <f t="shared" si="8"/>
        <v>2024-2027</v>
      </c>
      <c r="U64" s="187" t="s">
        <v>2258</v>
      </c>
      <c r="V64" s="95">
        <f t="shared" si="9"/>
        <v>39943</v>
      </c>
      <c r="W64" s="83"/>
      <c r="X64" s="83"/>
      <c r="Y64" s="78">
        <f t="shared" si="11"/>
        <v>330000590</v>
      </c>
      <c r="Z64" s="83" t="str">
        <f t="shared" si="10"/>
        <v>33000059</v>
      </c>
      <c r="AA64" s="149" t="s">
        <v>1450</v>
      </c>
      <c r="AB64" s="83"/>
    </row>
    <row r="65" spans="1:28" s="85" customFormat="1" ht="15" customHeight="1">
      <c r="A65" s="74">
        <f t="shared" si="14"/>
        <v>61</v>
      </c>
      <c r="B65" s="149" t="s">
        <v>2225</v>
      </c>
      <c r="C65" s="98" t="s">
        <v>71</v>
      </c>
      <c r="D65" s="227">
        <v>33000060</v>
      </c>
      <c r="E65" s="93">
        <v>18717067</v>
      </c>
      <c r="F65" s="228" t="str">
        <f t="shared" si="15"/>
        <v/>
      </c>
      <c r="G65" s="80" t="str">
        <f t="shared" si="2"/>
        <v>12A1</v>
      </c>
      <c r="H65" s="80">
        <f t="shared" si="3"/>
        <v>0</v>
      </c>
      <c r="I65" s="80" t="str">
        <f t="shared" si="4"/>
        <v>NGUYỄN THẾ VINH</v>
      </c>
      <c r="J65" s="111">
        <v>32000041</v>
      </c>
      <c r="K65" s="207" t="s">
        <v>2431</v>
      </c>
      <c r="L65" s="81" t="str">
        <f t="shared" si="5"/>
        <v/>
      </c>
      <c r="M65" s="222">
        <f t="shared" si="13"/>
        <v>-2.5034055555555546E-2</v>
      </c>
      <c r="N65" s="83"/>
      <c r="O65" s="83"/>
      <c r="P65" s="83"/>
      <c r="Q65" s="82" t="str">
        <f t="shared" si="16"/>
        <v xml:space="preserve">Không phép </v>
      </c>
      <c r="R65" s="80" t="str">
        <f t="shared" si="17"/>
        <v>PHẠM THỊ CẨM LY</v>
      </c>
      <c r="S65" s="83" t="s">
        <v>1674</v>
      </c>
      <c r="T65" s="83" t="str">
        <f t="shared" si="8"/>
        <v>2024-2027</v>
      </c>
      <c r="U65" s="187" t="s">
        <v>1813</v>
      </c>
      <c r="V65" s="95">
        <f t="shared" si="9"/>
        <v>39943</v>
      </c>
      <c r="W65" s="83"/>
      <c r="X65" s="83"/>
      <c r="Y65" s="78">
        <f t="shared" si="11"/>
        <v>330000600</v>
      </c>
      <c r="Z65" s="83" t="str">
        <f t="shared" si="10"/>
        <v>33000060</v>
      </c>
      <c r="AA65" s="149" t="s">
        <v>1467</v>
      </c>
      <c r="AB65" s="83"/>
    </row>
    <row r="66" spans="1:28" s="85" customFormat="1" ht="15" customHeight="1">
      <c r="A66" s="74">
        <f t="shared" si="14"/>
        <v>62</v>
      </c>
      <c r="B66" s="149" t="s">
        <v>2226</v>
      </c>
      <c r="C66" s="98" t="s">
        <v>71</v>
      </c>
      <c r="D66" s="227">
        <v>33000061</v>
      </c>
      <c r="E66" s="93">
        <v>20301067</v>
      </c>
      <c r="F66" s="228" t="str">
        <f t="shared" si="15"/>
        <v/>
      </c>
      <c r="G66" s="80" t="str">
        <f t="shared" si="2"/>
        <v>11A8</v>
      </c>
      <c r="H66" s="80">
        <f t="shared" si="3"/>
        <v>0</v>
      </c>
      <c r="I66" s="80" t="str">
        <f t="shared" si="4"/>
        <v>NGUYỄN LÂM THANH TÚ</v>
      </c>
      <c r="J66" s="111">
        <v>32000861</v>
      </c>
      <c r="K66" s="207" t="s">
        <v>2432</v>
      </c>
      <c r="L66" s="81" t="str">
        <f t="shared" si="5"/>
        <v/>
      </c>
      <c r="M66" s="222">
        <f t="shared" si="13"/>
        <v>-2.4860444444444407E-2</v>
      </c>
      <c r="N66" s="83"/>
      <c r="O66" s="83"/>
      <c r="P66" s="83"/>
      <c r="Q66" s="82" t="str">
        <f t="shared" si="16"/>
        <v xml:space="preserve">Không phép </v>
      </c>
      <c r="R66" s="80" t="str">
        <f t="shared" si="17"/>
        <v>DANH THỊ NGỌC MAI</v>
      </c>
      <c r="S66" s="83" t="s">
        <v>1674</v>
      </c>
      <c r="T66" s="83" t="str">
        <f t="shared" si="8"/>
        <v>2025-2028</v>
      </c>
      <c r="U66" s="187" t="s">
        <v>1898</v>
      </c>
      <c r="V66" s="95" t="str">
        <f t="shared" si="9"/>
        <v>14/12/2009</v>
      </c>
      <c r="W66" s="83"/>
      <c r="X66" s="83"/>
      <c r="Y66" s="78">
        <f t="shared" si="11"/>
        <v>330000610</v>
      </c>
      <c r="Z66" s="83" t="str">
        <f t="shared" si="10"/>
        <v>33000061</v>
      </c>
      <c r="AA66" s="149" t="s">
        <v>1354</v>
      </c>
      <c r="AB66" s="83"/>
    </row>
    <row r="67" spans="1:28" s="85" customFormat="1" ht="14.25" customHeight="1">
      <c r="A67" s="74">
        <f t="shared" si="14"/>
        <v>63</v>
      </c>
      <c r="B67" s="149" t="s">
        <v>2227</v>
      </c>
      <c r="C67" s="98" t="s">
        <v>71</v>
      </c>
      <c r="D67" s="227">
        <v>33000062</v>
      </c>
      <c r="E67" s="93">
        <v>20217739</v>
      </c>
      <c r="F67" s="228" t="str">
        <f t="shared" si="15"/>
        <v/>
      </c>
      <c r="G67" s="80" t="str">
        <f t="shared" si="2"/>
        <v>11A7</v>
      </c>
      <c r="H67" s="80">
        <f t="shared" si="3"/>
        <v>0</v>
      </c>
      <c r="I67" s="80" t="str">
        <f t="shared" si="4"/>
        <v>LÊ DUY MẠNH</v>
      </c>
      <c r="J67" s="111">
        <v>32000803</v>
      </c>
      <c r="K67" s="207" t="s">
        <v>2433</v>
      </c>
      <c r="L67" s="81" t="str">
        <f t="shared" si="5"/>
        <v/>
      </c>
      <c r="M67" s="222">
        <f t="shared" si="13"/>
        <v>-2.4744703703703685E-2</v>
      </c>
      <c r="N67" s="83"/>
      <c r="O67" s="83"/>
      <c r="P67" s="83"/>
      <c r="Q67" s="82" t="str">
        <f t="shared" si="16"/>
        <v xml:space="preserve">Không phép </v>
      </c>
      <c r="R67" s="80" t="str">
        <f t="shared" si="17"/>
        <v>TĂNG LÊ NHỰT MINH</v>
      </c>
      <c r="S67" s="83" t="s">
        <v>1674</v>
      </c>
      <c r="T67" s="83" t="str">
        <f t="shared" si="8"/>
        <v>2025-2028</v>
      </c>
      <c r="U67" s="187" t="s">
        <v>1959</v>
      </c>
      <c r="V67" s="95">
        <f t="shared" si="9"/>
        <v>40218</v>
      </c>
      <c r="W67" s="83"/>
      <c r="X67" s="83"/>
      <c r="Y67" s="78">
        <f t="shared" si="11"/>
        <v>330000620</v>
      </c>
      <c r="Z67" s="83" t="str">
        <f t="shared" si="10"/>
        <v>33000062</v>
      </c>
      <c r="AA67" s="149" t="s">
        <v>1387</v>
      </c>
      <c r="AB67" s="83"/>
    </row>
    <row r="68" spans="1:28" s="85" customFormat="1" ht="15" customHeight="1">
      <c r="A68" s="74">
        <f t="shared" si="14"/>
        <v>64</v>
      </c>
      <c r="B68" s="149" t="s">
        <v>2228</v>
      </c>
      <c r="C68" s="98" t="s">
        <v>71</v>
      </c>
      <c r="D68" s="227">
        <v>33000063</v>
      </c>
      <c r="E68" s="93">
        <v>19520763</v>
      </c>
      <c r="F68" s="228" t="str">
        <f t="shared" si="15"/>
        <v/>
      </c>
      <c r="G68" s="80" t="str">
        <f t="shared" si="2"/>
        <v>11A7</v>
      </c>
      <c r="H68" s="80">
        <f t="shared" si="3"/>
        <v>0</v>
      </c>
      <c r="I68" s="80" t="str">
        <f t="shared" si="4"/>
        <v>LÊ DUY MẠNH</v>
      </c>
      <c r="J68" s="111">
        <v>32000803</v>
      </c>
      <c r="K68" s="207" t="s">
        <v>2433</v>
      </c>
      <c r="L68" s="81" t="str">
        <f t="shared" si="5"/>
        <v/>
      </c>
      <c r="M68" s="222">
        <f t="shared" si="13"/>
        <v>-2.4744703703703685E-2</v>
      </c>
      <c r="N68" s="83"/>
      <c r="O68" s="83"/>
      <c r="P68" s="83"/>
      <c r="Q68" s="82" t="str">
        <f t="shared" si="16"/>
        <v xml:space="preserve">Không phép </v>
      </c>
      <c r="R68" s="80" t="str">
        <f t="shared" si="17"/>
        <v>NGUYỄN VÕ THÙY MUỘI</v>
      </c>
      <c r="S68" s="83" t="s">
        <v>1674</v>
      </c>
      <c r="T68" s="83" t="str">
        <f t="shared" si="8"/>
        <v>2025-2028</v>
      </c>
      <c r="U68" s="187" t="s">
        <v>2259</v>
      </c>
      <c r="V68" s="95">
        <f t="shared" si="9"/>
        <v>40218</v>
      </c>
      <c r="W68" s="83"/>
      <c r="X68" s="83"/>
      <c r="Y68" s="78">
        <f t="shared" si="11"/>
        <v>330000630</v>
      </c>
      <c r="Z68" s="83" t="str">
        <f t="shared" si="10"/>
        <v>33000063</v>
      </c>
      <c r="AA68" s="149" t="s">
        <v>2346</v>
      </c>
      <c r="AB68" s="83"/>
    </row>
    <row r="69" spans="1:28" s="85" customFormat="1" ht="15" customHeight="1">
      <c r="A69" s="74">
        <f t="shared" ref="A69:A100" si="18">IF(B69&lt;&gt;"",A68+1,"")</f>
        <v>65</v>
      </c>
      <c r="B69" s="149" t="s">
        <v>2229</v>
      </c>
      <c r="C69" s="98" t="s">
        <v>71</v>
      </c>
      <c r="D69" s="227">
        <v>33000064</v>
      </c>
      <c r="E69" s="93">
        <v>19046283</v>
      </c>
      <c r="F69" s="228" t="str">
        <f t="shared" ref="F69:F100" si="19">IFERROR(IF(VLOOKUP(E69,J:J,1,0)=E69,"X",""),"")</f>
        <v/>
      </c>
      <c r="G69" s="80" t="str">
        <f t="shared" ref="G69:G132" si="20">IF(J69&lt;&gt;"", INDEX($C$5:$C$1433, MATCH(J69, $E$5:$E$1433, 0)),"")</f>
        <v>11A7</v>
      </c>
      <c r="H69" s="80" t="str">
        <f t="shared" ref="H69:H132" si="21">IF(J69&lt;&gt;"", INDEX($D$5:$D$1433, MATCH(J69, $E$5:$E$1433, 0)),"")</f>
        <v>chuyển trường</v>
      </c>
      <c r="I69" s="80" t="str">
        <f t="shared" ref="I69:I132" si="22">IFERROR(IF(J69&lt;&gt;"", INDEX($B$5:$B$1433, MATCH(J69, $E$5:$E$1433, 0)),""),"SAI")</f>
        <v>NGUYỄN THỊ DIỆU HIỀN</v>
      </c>
      <c r="J69" s="111">
        <v>30000002</v>
      </c>
      <c r="K69" s="207" t="s">
        <v>2434</v>
      </c>
      <c r="L69" s="81" t="str">
        <f t="shared" ref="L69:L132" si="23">IFERROR(IF($N$5="Sáng",IF(MID(K69,2,7)-MID($L$2,2,7)&gt;0,"Trễ",""),IF(MID(K69,2,7)-MID($Q$2,2,7)&gt;0,"Trễ","")),"")</f>
        <v/>
      </c>
      <c r="M69" s="222">
        <f t="shared" si="13"/>
        <v>-2.4721555555555552E-2</v>
      </c>
      <c r="N69" s="83"/>
      <c r="O69" s="83"/>
      <c r="P69" s="83"/>
      <c r="Q69" s="82" t="str">
        <f t="shared" ref="Q69:Q100" si="24">IF(B69&lt;&gt;"",IF(AND(P69="",F69=""),"Không phép ",""),"")</f>
        <v xml:space="preserve">Không phép </v>
      </c>
      <c r="R69" s="80" t="str">
        <f t="shared" ref="R69:R100" si="25">UPPER(B69)</f>
        <v>NGUYỄN DƯƠNG DIỄM MY</v>
      </c>
      <c r="S69" s="83" t="s">
        <v>1674</v>
      </c>
      <c r="T69" s="83" t="str">
        <f t="shared" ref="T69:T132" si="26">IFERROR(IF(J69&lt;&gt;"", INDEX($S$5:$S$1433, MATCH(J69, $E$5:$E$1433, 0)),""),"")</f>
        <v>2025-2028</v>
      </c>
      <c r="U69" s="187" t="s">
        <v>1811</v>
      </c>
      <c r="V69" s="95" t="str">
        <f t="shared" ref="V69:V132" si="27">IFERROR(IF(J69&lt;&gt;"", INDEX($U$5:$U$1433, MATCH(J69, $E$5:$E$1433, 0)),""),"")</f>
        <v>04/10/2010</v>
      </c>
      <c r="W69" s="83"/>
      <c r="X69" s="83"/>
      <c r="Y69" s="78">
        <f t="shared" si="11"/>
        <v>330000640</v>
      </c>
      <c r="Z69" s="83" t="str">
        <f t="shared" ref="Z69:Z132" si="28">LEFT(Y69,8)</f>
        <v>33000064</v>
      </c>
      <c r="AA69" s="149" t="s">
        <v>1408</v>
      </c>
      <c r="AB69" s="83"/>
    </row>
    <row r="70" spans="1:28" s="85" customFormat="1" ht="15" customHeight="1">
      <c r="A70" s="74">
        <f t="shared" si="18"/>
        <v>66</v>
      </c>
      <c r="B70" s="149" t="s">
        <v>2230</v>
      </c>
      <c r="C70" s="98" t="s">
        <v>71</v>
      </c>
      <c r="D70" s="227">
        <v>33000065</v>
      </c>
      <c r="E70" s="93">
        <v>20208027</v>
      </c>
      <c r="F70" s="228" t="str">
        <f t="shared" si="19"/>
        <v/>
      </c>
      <c r="G70" s="80" t="str">
        <f t="shared" si="20"/>
        <v>12A2</v>
      </c>
      <c r="H70" s="80">
        <f t="shared" si="21"/>
        <v>0</v>
      </c>
      <c r="I70" s="80" t="str">
        <f t="shared" si="22"/>
        <v>LÊ CAO HOÀNG ANH</v>
      </c>
      <c r="J70" s="111">
        <v>32000046</v>
      </c>
      <c r="K70" s="207" t="s">
        <v>2435</v>
      </c>
      <c r="L70" s="81" t="str">
        <f t="shared" si="23"/>
        <v/>
      </c>
      <c r="M70" s="222">
        <f t="shared" ref="M70:M133" si="29">IFERROR(IF($N$5="Sáng",MID(K70,2,7)-MID($L$2,2,7),MID(K70,2,7)-MID($Q$2,2,7)),"")</f>
        <v>-2.4652111111111097E-2</v>
      </c>
      <c r="N70" s="83"/>
      <c r="O70" s="83"/>
      <c r="P70" s="83"/>
      <c r="Q70" s="82" t="str">
        <f t="shared" si="24"/>
        <v xml:space="preserve">Không phép </v>
      </c>
      <c r="R70" s="80" t="str">
        <f t="shared" si="25"/>
        <v>NGUYỄN NGỌC KHÁNH NGÂN</v>
      </c>
      <c r="S70" s="83" t="s">
        <v>1674</v>
      </c>
      <c r="T70" s="83" t="str">
        <f t="shared" si="26"/>
        <v>2024-2027</v>
      </c>
      <c r="U70" s="187" t="s">
        <v>2260</v>
      </c>
      <c r="V70" s="95">
        <f t="shared" si="27"/>
        <v>40001</v>
      </c>
      <c r="W70" s="83"/>
      <c r="X70" s="83"/>
      <c r="Y70" s="78">
        <f t="shared" ref="Y70:Y133" si="30">Y69+10</f>
        <v>330000650</v>
      </c>
      <c r="Z70" s="83" t="str">
        <f t="shared" si="28"/>
        <v>33000065</v>
      </c>
      <c r="AA70" s="149" t="s">
        <v>1355</v>
      </c>
      <c r="AB70" s="83"/>
    </row>
    <row r="71" spans="1:28" s="85" customFormat="1" ht="15" customHeight="1">
      <c r="A71" s="74">
        <f t="shared" si="18"/>
        <v>67</v>
      </c>
      <c r="B71" s="149" t="s">
        <v>2231</v>
      </c>
      <c r="C71" s="98" t="s">
        <v>71</v>
      </c>
      <c r="D71" s="227">
        <v>33000066</v>
      </c>
      <c r="E71" s="93">
        <v>20242731</v>
      </c>
      <c r="F71" s="228" t="str">
        <f t="shared" si="19"/>
        <v/>
      </c>
      <c r="G71" s="80" t="str">
        <f t="shared" si="20"/>
        <v>12A2</v>
      </c>
      <c r="H71" s="80">
        <f t="shared" si="21"/>
        <v>0</v>
      </c>
      <c r="I71" s="80" t="str">
        <f t="shared" si="22"/>
        <v>LÊ CAO HOÀNG ANH</v>
      </c>
      <c r="J71" s="111">
        <v>32000046</v>
      </c>
      <c r="K71" s="207" t="s">
        <v>2435</v>
      </c>
      <c r="L71" s="81" t="str">
        <f t="shared" si="23"/>
        <v/>
      </c>
      <c r="M71" s="222">
        <f t="shared" si="29"/>
        <v>-2.4652111111111097E-2</v>
      </c>
      <c r="N71" s="83"/>
      <c r="O71" s="83"/>
      <c r="P71" s="83"/>
      <c r="Q71" s="82" t="str">
        <f t="shared" si="24"/>
        <v xml:space="preserve">Không phép </v>
      </c>
      <c r="R71" s="80" t="str">
        <f t="shared" si="25"/>
        <v>TRẦN PHƯƠNG THANH NGÂN</v>
      </c>
      <c r="S71" s="83" t="s">
        <v>1674</v>
      </c>
      <c r="T71" s="83" t="str">
        <f t="shared" si="26"/>
        <v>2024-2027</v>
      </c>
      <c r="U71" s="187" t="s">
        <v>1816</v>
      </c>
      <c r="V71" s="95">
        <f t="shared" si="27"/>
        <v>40001</v>
      </c>
      <c r="W71" s="83"/>
      <c r="X71" s="83"/>
      <c r="Y71" s="78">
        <f t="shared" si="30"/>
        <v>330000660</v>
      </c>
      <c r="Z71" s="83" t="str">
        <f t="shared" si="28"/>
        <v>33000066</v>
      </c>
      <c r="AA71" s="149" t="s">
        <v>1355</v>
      </c>
      <c r="AB71" s="83"/>
    </row>
    <row r="72" spans="1:28" s="85" customFormat="1" ht="15" customHeight="1">
      <c r="A72" s="74">
        <f t="shared" si="18"/>
        <v>68</v>
      </c>
      <c r="B72" s="149" t="s">
        <v>2232</v>
      </c>
      <c r="C72" s="98" t="s">
        <v>71</v>
      </c>
      <c r="D72" s="227">
        <v>33000067</v>
      </c>
      <c r="E72" s="93">
        <v>19051867</v>
      </c>
      <c r="F72" s="228" t="str">
        <f t="shared" si="19"/>
        <v/>
      </c>
      <c r="G72" s="80" t="str">
        <f t="shared" si="20"/>
        <v>12A2</v>
      </c>
      <c r="H72" s="80">
        <f t="shared" si="21"/>
        <v>0</v>
      </c>
      <c r="I72" s="80" t="str">
        <f t="shared" si="22"/>
        <v>LÊ CAO HOÀNG ANH</v>
      </c>
      <c r="J72" s="111">
        <v>32000046</v>
      </c>
      <c r="K72" s="207" t="s">
        <v>2436</v>
      </c>
      <c r="L72" s="81" t="str">
        <f t="shared" si="23"/>
        <v/>
      </c>
      <c r="M72" s="222">
        <f t="shared" si="29"/>
        <v>-2.4628962962962964E-2</v>
      </c>
      <c r="N72" s="83"/>
      <c r="O72" s="83"/>
      <c r="P72" s="83"/>
      <c r="Q72" s="82" t="str">
        <f t="shared" si="24"/>
        <v xml:space="preserve">Không phép </v>
      </c>
      <c r="R72" s="80" t="str">
        <f t="shared" si="25"/>
        <v>LÊ KIM NGỌC</v>
      </c>
      <c r="S72" s="83" t="s">
        <v>1674</v>
      </c>
      <c r="T72" s="83" t="str">
        <f t="shared" si="26"/>
        <v>2024-2027</v>
      </c>
      <c r="U72" s="187" t="s">
        <v>1969</v>
      </c>
      <c r="V72" s="95">
        <f t="shared" si="27"/>
        <v>40001</v>
      </c>
      <c r="W72" s="83"/>
      <c r="X72" s="83"/>
      <c r="Y72" s="78">
        <f t="shared" si="30"/>
        <v>330000670</v>
      </c>
      <c r="Z72" s="83" t="str">
        <f t="shared" si="28"/>
        <v>33000067</v>
      </c>
      <c r="AA72" s="149" t="s">
        <v>1356</v>
      </c>
      <c r="AB72" s="83"/>
    </row>
    <row r="73" spans="1:28" s="85" customFormat="1" ht="15" customHeight="1">
      <c r="A73" s="74">
        <f t="shared" si="18"/>
        <v>69</v>
      </c>
      <c r="B73" s="149" t="s">
        <v>2233</v>
      </c>
      <c r="C73" s="98" t="s">
        <v>71</v>
      </c>
      <c r="D73" s="227">
        <v>33000068</v>
      </c>
      <c r="E73" s="93">
        <v>17843243</v>
      </c>
      <c r="F73" s="228" t="str">
        <f t="shared" si="19"/>
        <v/>
      </c>
      <c r="G73" s="80" t="str">
        <f t="shared" si="20"/>
        <v>12A9</v>
      </c>
      <c r="H73" s="80">
        <f t="shared" si="21"/>
        <v>0</v>
      </c>
      <c r="I73" s="80" t="str">
        <f t="shared" si="22"/>
        <v>NGUYỄN HUỲNH LÊ</v>
      </c>
      <c r="J73" s="111">
        <v>32000374</v>
      </c>
      <c r="K73" s="207" t="s">
        <v>2437</v>
      </c>
      <c r="L73" s="81" t="str">
        <f t="shared" si="23"/>
        <v/>
      </c>
      <c r="M73" s="222">
        <f t="shared" si="29"/>
        <v>-2.4316462962962915E-2</v>
      </c>
      <c r="N73" s="83"/>
      <c r="O73" s="83"/>
      <c r="P73" s="83"/>
      <c r="Q73" s="82" t="str">
        <f t="shared" si="24"/>
        <v xml:space="preserve">Không phép </v>
      </c>
      <c r="R73" s="80" t="str">
        <f t="shared" si="25"/>
        <v>NGUYỄN LÊ THU NGỌC</v>
      </c>
      <c r="S73" s="83" t="s">
        <v>1674</v>
      </c>
      <c r="T73" s="83" t="str">
        <f t="shared" si="26"/>
        <v>2024-2027</v>
      </c>
      <c r="U73" s="187" t="s">
        <v>1746</v>
      </c>
      <c r="V73" s="95" t="str">
        <f t="shared" si="27"/>
        <v>22/02/2009</v>
      </c>
      <c r="W73" s="83"/>
      <c r="X73" s="83"/>
      <c r="Y73" s="78">
        <f t="shared" si="30"/>
        <v>330000680</v>
      </c>
      <c r="Z73" s="83" t="str">
        <f t="shared" si="28"/>
        <v>33000068</v>
      </c>
      <c r="AA73" s="149" t="s">
        <v>1356</v>
      </c>
      <c r="AB73" s="83"/>
    </row>
    <row r="74" spans="1:28" s="85" customFormat="1" ht="15" customHeight="1">
      <c r="A74" s="74">
        <f t="shared" si="18"/>
        <v>70</v>
      </c>
      <c r="B74" s="149" t="s">
        <v>2234</v>
      </c>
      <c r="C74" s="98" t="s">
        <v>71</v>
      </c>
      <c r="D74" s="227">
        <v>33000069</v>
      </c>
      <c r="E74" s="93">
        <v>19451003</v>
      </c>
      <c r="F74" s="228" t="str">
        <f t="shared" si="19"/>
        <v/>
      </c>
      <c r="G74" s="80" t="str">
        <f t="shared" si="20"/>
        <v>12A9</v>
      </c>
      <c r="H74" s="80">
        <f t="shared" si="21"/>
        <v>0</v>
      </c>
      <c r="I74" s="80" t="str">
        <f t="shared" si="22"/>
        <v>DANH THỊ THU TRINH</v>
      </c>
      <c r="J74" s="111">
        <v>32000393</v>
      </c>
      <c r="K74" s="207" t="s">
        <v>2438</v>
      </c>
      <c r="L74" s="81" t="str">
        <f t="shared" si="23"/>
        <v/>
      </c>
      <c r="M74" s="222">
        <f t="shared" si="29"/>
        <v>-2.3992388888888883E-2</v>
      </c>
      <c r="N74" s="83"/>
      <c r="O74" s="83"/>
      <c r="P74" s="83"/>
      <c r="Q74" s="82" t="str">
        <f t="shared" si="24"/>
        <v xml:space="preserve">Không phép </v>
      </c>
      <c r="R74" s="80" t="str">
        <f t="shared" si="25"/>
        <v>TRẦN HOÀI NGỌC</v>
      </c>
      <c r="S74" s="83" t="s">
        <v>1674</v>
      </c>
      <c r="T74" s="83" t="str">
        <f t="shared" si="26"/>
        <v>2024-2027</v>
      </c>
      <c r="U74" s="187" t="s">
        <v>2261</v>
      </c>
      <c r="V74" s="95" t="str">
        <f t="shared" si="27"/>
        <v>13/05/2009</v>
      </c>
      <c r="W74" s="83"/>
      <c r="X74" s="83"/>
      <c r="Y74" s="78">
        <f t="shared" si="30"/>
        <v>330000690</v>
      </c>
      <c r="Z74" s="83" t="str">
        <f t="shared" si="28"/>
        <v>33000069</v>
      </c>
      <c r="AA74" s="149" t="s">
        <v>1356</v>
      </c>
      <c r="AB74" s="83"/>
    </row>
    <row r="75" spans="1:28" s="85" customFormat="1" ht="15" customHeight="1">
      <c r="A75" s="74">
        <f t="shared" si="18"/>
        <v>71</v>
      </c>
      <c r="B75" s="149" t="s">
        <v>2235</v>
      </c>
      <c r="C75" s="98" t="s">
        <v>71</v>
      </c>
      <c r="D75" s="227">
        <v>33000070</v>
      </c>
      <c r="E75" s="93">
        <v>20502299</v>
      </c>
      <c r="F75" s="228" t="str">
        <f t="shared" si="19"/>
        <v/>
      </c>
      <c r="G75" s="80" t="str">
        <f t="shared" si="20"/>
        <v>11A8</v>
      </c>
      <c r="H75" s="80">
        <f t="shared" si="21"/>
        <v>0</v>
      </c>
      <c r="I75" s="80" t="str">
        <f t="shared" si="22"/>
        <v>PHẠM PHƯƠNG THẢO</v>
      </c>
      <c r="J75" s="111">
        <v>32000855</v>
      </c>
      <c r="K75" s="207" t="s">
        <v>2439</v>
      </c>
      <c r="L75" s="81" t="str">
        <f t="shared" si="23"/>
        <v/>
      </c>
      <c r="M75" s="222">
        <f t="shared" si="29"/>
        <v>-2.3784055555555572E-2</v>
      </c>
      <c r="N75" s="83"/>
      <c r="O75" s="83"/>
      <c r="P75" s="83"/>
      <c r="Q75" s="82" t="str">
        <f t="shared" si="24"/>
        <v xml:space="preserve">Không phép </v>
      </c>
      <c r="R75" s="80" t="str">
        <f t="shared" si="25"/>
        <v>TRẦN NGUYỄN BẢO NGỌC</v>
      </c>
      <c r="S75" s="83" t="s">
        <v>1674</v>
      </c>
      <c r="T75" s="83" t="str">
        <f t="shared" si="26"/>
        <v>2025-2028</v>
      </c>
      <c r="U75" s="187" t="s">
        <v>2029</v>
      </c>
      <c r="V75" s="95">
        <f t="shared" si="27"/>
        <v>40492</v>
      </c>
      <c r="W75" s="83"/>
      <c r="X75" s="83"/>
      <c r="Y75" s="78">
        <f t="shared" si="30"/>
        <v>330000700</v>
      </c>
      <c r="Z75" s="83" t="str">
        <f t="shared" si="28"/>
        <v>33000070</v>
      </c>
      <c r="AA75" s="149" t="s">
        <v>1356</v>
      </c>
      <c r="AB75" s="83"/>
    </row>
    <row r="76" spans="1:28" s="85" customFormat="1" ht="15" customHeight="1">
      <c r="A76" s="74">
        <f t="shared" si="18"/>
        <v>72</v>
      </c>
      <c r="B76" s="149" t="s">
        <v>2236</v>
      </c>
      <c r="C76" s="98" t="s">
        <v>71</v>
      </c>
      <c r="D76" s="227">
        <v>33000071</v>
      </c>
      <c r="E76" s="93">
        <v>20536363</v>
      </c>
      <c r="F76" s="228" t="str">
        <f t="shared" si="19"/>
        <v/>
      </c>
      <c r="G76" s="80" t="str">
        <f t="shared" si="20"/>
        <v>11A8</v>
      </c>
      <c r="H76" s="80">
        <f t="shared" si="21"/>
        <v>0</v>
      </c>
      <c r="I76" s="80" t="str">
        <f t="shared" si="22"/>
        <v>PHÙNG THANH TRÚC</v>
      </c>
      <c r="J76" s="111">
        <v>32000860</v>
      </c>
      <c r="K76" s="207" t="s">
        <v>2440</v>
      </c>
      <c r="L76" s="81" t="str">
        <f t="shared" si="23"/>
        <v/>
      </c>
      <c r="M76" s="222">
        <f t="shared" si="29"/>
        <v>-2.3772481481481478E-2</v>
      </c>
      <c r="N76" s="83"/>
      <c r="O76" s="83"/>
      <c r="P76" s="83"/>
      <c r="Q76" s="82" t="str">
        <f t="shared" si="24"/>
        <v xml:space="preserve">Không phép </v>
      </c>
      <c r="R76" s="80" t="str">
        <f t="shared" si="25"/>
        <v>LÂM THỊ THÚY NHI</v>
      </c>
      <c r="S76" s="83" t="s">
        <v>1674</v>
      </c>
      <c r="T76" s="83" t="str">
        <f t="shared" si="26"/>
        <v>2025-2028</v>
      </c>
      <c r="U76" s="187" t="s">
        <v>1654</v>
      </c>
      <c r="V76" s="95" t="str">
        <f t="shared" si="27"/>
        <v>31/01/2010</v>
      </c>
      <c r="W76" s="83"/>
      <c r="X76" s="83"/>
      <c r="Y76" s="78">
        <f t="shared" si="30"/>
        <v>330000710</v>
      </c>
      <c r="Z76" s="83" t="str">
        <f t="shared" si="28"/>
        <v>33000071</v>
      </c>
      <c r="AA76" s="149" t="s">
        <v>1358</v>
      </c>
      <c r="AB76" s="83"/>
    </row>
    <row r="77" spans="1:28" s="85" customFormat="1" ht="15" customHeight="1">
      <c r="A77" s="74">
        <f t="shared" si="18"/>
        <v>73</v>
      </c>
      <c r="B77" s="149" t="s">
        <v>2237</v>
      </c>
      <c r="C77" s="98" t="s">
        <v>71</v>
      </c>
      <c r="D77" s="227">
        <v>33000072</v>
      </c>
      <c r="E77" s="93">
        <v>19364539</v>
      </c>
      <c r="F77" s="228" t="str">
        <f t="shared" si="19"/>
        <v/>
      </c>
      <c r="G77" s="80" t="str">
        <f t="shared" si="20"/>
        <v>12A3</v>
      </c>
      <c r="H77" s="80">
        <f t="shared" si="21"/>
        <v>0</v>
      </c>
      <c r="I77" s="80" t="str">
        <f t="shared" si="22"/>
        <v>PHẠM PHƯƠNG THẢO</v>
      </c>
      <c r="J77" s="111">
        <v>32000124</v>
      </c>
      <c r="K77" s="207" t="s">
        <v>2441</v>
      </c>
      <c r="L77" s="81" t="str">
        <f t="shared" si="23"/>
        <v/>
      </c>
      <c r="M77" s="222">
        <f t="shared" si="29"/>
        <v>-2.3749333333333345E-2</v>
      </c>
      <c r="N77" s="83"/>
      <c r="O77" s="83"/>
      <c r="P77" s="83"/>
      <c r="Q77" s="82" t="str">
        <f t="shared" si="24"/>
        <v xml:space="preserve">Không phép </v>
      </c>
      <c r="R77" s="80" t="str">
        <f t="shared" si="25"/>
        <v>TRẦN KHẢ NHI</v>
      </c>
      <c r="S77" s="83" t="s">
        <v>1674</v>
      </c>
      <c r="T77" s="83" t="str">
        <f t="shared" si="26"/>
        <v>2024-2027</v>
      </c>
      <c r="U77" s="187" t="s">
        <v>1831</v>
      </c>
      <c r="V77" s="95" t="str">
        <f t="shared" si="27"/>
        <v>23/02/2009</v>
      </c>
      <c r="W77" s="83"/>
      <c r="X77" s="83"/>
      <c r="Y77" s="78">
        <f t="shared" si="30"/>
        <v>330000720</v>
      </c>
      <c r="Z77" s="83" t="str">
        <f t="shared" si="28"/>
        <v>33000072</v>
      </c>
      <c r="AA77" s="149" t="s">
        <v>1358</v>
      </c>
      <c r="AB77" s="83"/>
    </row>
    <row r="78" spans="1:28" s="85" customFormat="1" ht="15" customHeight="1">
      <c r="A78" s="74">
        <f t="shared" si="18"/>
        <v>74</v>
      </c>
      <c r="B78" s="149" t="s">
        <v>2238</v>
      </c>
      <c r="C78" s="98" t="s">
        <v>71</v>
      </c>
      <c r="D78" s="227">
        <v>33000073</v>
      </c>
      <c r="E78" s="93">
        <v>19105755</v>
      </c>
      <c r="F78" s="228" t="str">
        <f t="shared" si="19"/>
        <v/>
      </c>
      <c r="G78" s="80" t="str">
        <f t="shared" si="20"/>
        <v>12A3</v>
      </c>
      <c r="H78" s="80">
        <f t="shared" si="21"/>
        <v>0</v>
      </c>
      <c r="I78" s="80" t="str">
        <f t="shared" si="22"/>
        <v>PHẠM PHƯƠNG THẢO</v>
      </c>
      <c r="J78" s="111">
        <v>32000124</v>
      </c>
      <c r="K78" s="207" t="s">
        <v>2441</v>
      </c>
      <c r="L78" s="81" t="str">
        <f t="shared" si="23"/>
        <v/>
      </c>
      <c r="M78" s="222">
        <f t="shared" si="29"/>
        <v>-2.3749333333333345E-2</v>
      </c>
      <c r="N78" s="83"/>
      <c r="O78" s="83"/>
      <c r="P78" s="83"/>
      <c r="Q78" s="82" t="str">
        <f t="shared" si="24"/>
        <v xml:space="preserve">Không phép </v>
      </c>
      <c r="R78" s="80" t="str">
        <f t="shared" si="25"/>
        <v>ĐOÀN THỊ TRANG NHUNG</v>
      </c>
      <c r="S78" s="83" t="s">
        <v>1674</v>
      </c>
      <c r="T78" s="83" t="str">
        <f t="shared" si="26"/>
        <v>2024-2027</v>
      </c>
      <c r="U78" s="187" t="s">
        <v>1798</v>
      </c>
      <c r="V78" s="95" t="str">
        <f t="shared" si="27"/>
        <v>23/02/2009</v>
      </c>
      <c r="W78" s="83"/>
      <c r="X78" s="83"/>
      <c r="Y78" s="78">
        <f t="shared" si="30"/>
        <v>330000730</v>
      </c>
      <c r="Z78" s="83" t="str">
        <f t="shared" si="28"/>
        <v>33000073</v>
      </c>
      <c r="AA78" s="149" t="s">
        <v>1411</v>
      </c>
      <c r="AB78" s="83"/>
    </row>
    <row r="79" spans="1:28" s="85" customFormat="1" ht="15" customHeight="1">
      <c r="A79" s="74">
        <f t="shared" si="18"/>
        <v>75</v>
      </c>
      <c r="B79" s="149" t="s">
        <v>2239</v>
      </c>
      <c r="C79" s="98" t="s">
        <v>71</v>
      </c>
      <c r="D79" s="227">
        <v>33000074</v>
      </c>
      <c r="E79" s="93">
        <v>19763755</v>
      </c>
      <c r="F79" s="228" t="str">
        <f t="shared" si="19"/>
        <v/>
      </c>
      <c r="G79" s="80" t="str">
        <f t="shared" si="20"/>
        <v>12A6</v>
      </c>
      <c r="H79" s="80">
        <f t="shared" si="21"/>
        <v>0</v>
      </c>
      <c r="I79" s="80" t="str">
        <f t="shared" si="22"/>
        <v>TRẦN MINH LỄ</v>
      </c>
      <c r="J79" s="111">
        <v>32000233</v>
      </c>
      <c r="K79" s="207" t="s">
        <v>2442</v>
      </c>
      <c r="L79" s="81" t="str">
        <f t="shared" si="23"/>
        <v/>
      </c>
      <c r="M79" s="222">
        <f t="shared" si="29"/>
        <v>-2.3726185185185156E-2</v>
      </c>
      <c r="N79" s="83"/>
      <c r="O79" s="83"/>
      <c r="P79" s="83"/>
      <c r="Q79" s="82" t="str">
        <f t="shared" si="24"/>
        <v xml:space="preserve">Không phép </v>
      </c>
      <c r="R79" s="80" t="str">
        <f t="shared" si="25"/>
        <v>PHAN TẤN PHÁT</v>
      </c>
      <c r="S79" s="83" t="s">
        <v>1674</v>
      </c>
      <c r="T79" s="83" t="str">
        <f t="shared" si="26"/>
        <v>2024-2027</v>
      </c>
      <c r="U79" s="187" t="s">
        <v>2262</v>
      </c>
      <c r="V79" s="95" t="str">
        <f t="shared" si="27"/>
        <v>19/05/2009</v>
      </c>
      <c r="W79" s="83"/>
      <c r="X79" s="83"/>
      <c r="Y79" s="78">
        <f t="shared" si="30"/>
        <v>330000740</v>
      </c>
      <c r="Z79" s="83" t="str">
        <f t="shared" si="28"/>
        <v>33000074</v>
      </c>
      <c r="AA79" s="149" t="s">
        <v>1359</v>
      </c>
      <c r="AB79" s="83"/>
    </row>
    <row r="80" spans="1:28" s="85" customFormat="1" ht="15" customHeight="1">
      <c r="A80" s="74">
        <f t="shared" si="18"/>
        <v>76</v>
      </c>
      <c r="B80" s="149" t="s">
        <v>2240</v>
      </c>
      <c r="C80" s="98" t="s">
        <v>71</v>
      </c>
      <c r="D80" s="227">
        <v>33000075</v>
      </c>
      <c r="E80" s="93">
        <v>20539355</v>
      </c>
      <c r="F80" s="228" t="str">
        <f t="shared" si="19"/>
        <v/>
      </c>
      <c r="G80" s="80" t="str">
        <f t="shared" si="20"/>
        <v>12A6</v>
      </c>
      <c r="H80" s="80">
        <f t="shared" si="21"/>
        <v>0</v>
      </c>
      <c r="I80" s="80" t="str">
        <f t="shared" si="22"/>
        <v>TRẦN MINH LỄ</v>
      </c>
      <c r="J80" s="111">
        <v>32000233</v>
      </c>
      <c r="K80" s="207" t="s">
        <v>2442</v>
      </c>
      <c r="L80" s="81" t="str">
        <f t="shared" si="23"/>
        <v/>
      </c>
      <c r="M80" s="222">
        <f t="shared" si="29"/>
        <v>-2.3726185185185156E-2</v>
      </c>
      <c r="N80" s="83"/>
      <c r="O80" s="83"/>
      <c r="P80" s="83"/>
      <c r="Q80" s="82" t="str">
        <f t="shared" si="24"/>
        <v xml:space="preserve">Không phép </v>
      </c>
      <c r="R80" s="80" t="str">
        <f t="shared" si="25"/>
        <v>NGUYỄN LÝ GIA PHÚ</v>
      </c>
      <c r="S80" s="83" t="s">
        <v>1674</v>
      </c>
      <c r="T80" s="83" t="str">
        <f t="shared" si="26"/>
        <v>2024-2027</v>
      </c>
      <c r="U80" s="187" t="s">
        <v>2263</v>
      </c>
      <c r="V80" s="95" t="str">
        <f t="shared" si="27"/>
        <v>19/05/2009</v>
      </c>
      <c r="W80" s="83"/>
      <c r="X80" s="83"/>
      <c r="Y80" s="78">
        <f t="shared" si="30"/>
        <v>330000750</v>
      </c>
      <c r="Z80" s="83" t="str">
        <f t="shared" si="28"/>
        <v>33000075</v>
      </c>
      <c r="AA80" s="149" t="s">
        <v>1527</v>
      </c>
      <c r="AB80" s="83"/>
    </row>
    <row r="81" spans="1:28" s="85" customFormat="1" ht="15" customHeight="1">
      <c r="A81" s="74">
        <f t="shared" si="18"/>
        <v>77</v>
      </c>
      <c r="B81" s="149" t="s">
        <v>2241</v>
      </c>
      <c r="C81" s="98" t="s">
        <v>71</v>
      </c>
      <c r="D81" s="227">
        <v>33000076</v>
      </c>
      <c r="E81" s="93">
        <v>19064203</v>
      </c>
      <c r="F81" s="228" t="str">
        <f t="shared" si="19"/>
        <v/>
      </c>
      <c r="G81" s="80" t="str">
        <f t="shared" si="20"/>
        <v>11A5</v>
      </c>
      <c r="H81" s="80">
        <f t="shared" si="21"/>
        <v>0</v>
      </c>
      <c r="I81" s="80" t="str">
        <f t="shared" si="22"/>
        <v>CAO DOANH NHÂN</v>
      </c>
      <c r="J81" s="111">
        <v>32000717</v>
      </c>
      <c r="K81" s="207" t="s">
        <v>2443</v>
      </c>
      <c r="L81" s="81" t="str">
        <f t="shared" si="23"/>
        <v/>
      </c>
      <c r="M81" s="222">
        <f t="shared" si="29"/>
        <v>-2.3703037037037022E-2</v>
      </c>
      <c r="N81" s="83"/>
      <c r="O81" s="83"/>
      <c r="P81" s="83"/>
      <c r="Q81" s="82" t="str">
        <f t="shared" si="24"/>
        <v xml:space="preserve">Không phép </v>
      </c>
      <c r="R81" s="80" t="str">
        <f t="shared" si="25"/>
        <v>NGUYỄN THANH PHÚC</v>
      </c>
      <c r="S81" s="83" t="s">
        <v>1674</v>
      </c>
      <c r="T81" s="83" t="str">
        <f t="shared" si="26"/>
        <v>2025-2028</v>
      </c>
      <c r="U81" s="187" t="s">
        <v>1815</v>
      </c>
      <c r="V81" s="95" t="str">
        <f t="shared" si="27"/>
        <v>24/6/2010</v>
      </c>
      <c r="W81" s="83"/>
      <c r="X81" s="83"/>
      <c r="Y81" s="78">
        <f t="shared" si="30"/>
        <v>330000760</v>
      </c>
      <c r="Z81" s="83" t="str">
        <f t="shared" si="28"/>
        <v>33000076</v>
      </c>
      <c r="AA81" s="149" t="s">
        <v>1443</v>
      </c>
      <c r="AB81" s="83"/>
    </row>
    <row r="82" spans="1:28" s="85" customFormat="1" ht="15" customHeight="1">
      <c r="A82" s="74">
        <f t="shared" si="18"/>
        <v>78</v>
      </c>
      <c r="B82" s="149" t="s">
        <v>2242</v>
      </c>
      <c r="C82" s="98" t="s">
        <v>71</v>
      </c>
      <c r="D82" s="227">
        <v>33000077</v>
      </c>
      <c r="E82" s="93">
        <v>20034971</v>
      </c>
      <c r="F82" s="228" t="str">
        <f t="shared" si="19"/>
        <v/>
      </c>
      <c r="G82" s="80" t="str">
        <f t="shared" si="20"/>
        <v>11A5</v>
      </c>
      <c r="H82" s="80">
        <f t="shared" si="21"/>
        <v>0</v>
      </c>
      <c r="I82" s="80" t="str">
        <f t="shared" si="22"/>
        <v>CAO DOANH NHÂN</v>
      </c>
      <c r="J82" s="111">
        <v>32000717</v>
      </c>
      <c r="K82" s="207" t="s">
        <v>2444</v>
      </c>
      <c r="L82" s="81" t="str">
        <f t="shared" si="23"/>
        <v/>
      </c>
      <c r="M82" s="222">
        <f t="shared" si="29"/>
        <v>-2.3691462962962928E-2</v>
      </c>
      <c r="N82" s="83"/>
      <c r="O82" s="83"/>
      <c r="P82" s="83"/>
      <c r="Q82" s="82" t="str">
        <f t="shared" si="24"/>
        <v xml:space="preserve">Không phép </v>
      </c>
      <c r="R82" s="80" t="str">
        <f t="shared" si="25"/>
        <v>BÙI KHANG AN PHƯỚC</v>
      </c>
      <c r="S82" s="83" t="s">
        <v>1674</v>
      </c>
      <c r="T82" s="83" t="str">
        <f t="shared" si="26"/>
        <v>2025-2028</v>
      </c>
      <c r="U82" s="187" t="s">
        <v>1630</v>
      </c>
      <c r="V82" s="95" t="str">
        <f t="shared" si="27"/>
        <v>24/6/2010</v>
      </c>
      <c r="W82" s="83"/>
      <c r="X82" s="83"/>
      <c r="Y82" s="78">
        <f t="shared" si="30"/>
        <v>330000770</v>
      </c>
      <c r="Z82" s="83" t="str">
        <f t="shared" si="28"/>
        <v>33000077</v>
      </c>
      <c r="AA82" s="149" t="s">
        <v>1554</v>
      </c>
      <c r="AB82" s="83"/>
    </row>
    <row r="83" spans="1:28" s="85" customFormat="1" ht="15" customHeight="1">
      <c r="A83" s="74">
        <f t="shared" si="18"/>
        <v>79</v>
      </c>
      <c r="B83" s="149" t="s">
        <v>191</v>
      </c>
      <c r="C83" s="98" t="s">
        <v>71</v>
      </c>
      <c r="D83" s="227">
        <v>33000078</v>
      </c>
      <c r="E83" s="93">
        <v>19307915</v>
      </c>
      <c r="F83" s="228" t="str">
        <f t="shared" si="19"/>
        <v/>
      </c>
      <c r="G83" s="80" t="str">
        <f t="shared" si="20"/>
        <v>12A3</v>
      </c>
      <c r="H83" s="80">
        <f t="shared" si="21"/>
        <v>0</v>
      </c>
      <c r="I83" s="80" t="str">
        <f t="shared" si="22"/>
        <v>TRANG XUÂN QUỲNH</v>
      </c>
      <c r="J83" s="111">
        <v>32000120</v>
      </c>
      <c r="K83" s="207" t="s">
        <v>2445</v>
      </c>
      <c r="L83" s="81" t="str">
        <f t="shared" si="23"/>
        <v/>
      </c>
      <c r="M83" s="222">
        <f t="shared" si="29"/>
        <v>-2.3679888888888889E-2</v>
      </c>
      <c r="N83" s="83"/>
      <c r="O83" s="83"/>
      <c r="P83" s="83"/>
      <c r="Q83" s="82" t="str">
        <f t="shared" si="24"/>
        <v xml:space="preserve">Không phép </v>
      </c>
      <c r="R83" s="80" t="str">
        <f t="shared" si="25"/>
        <v>NGUYỄN PHƯƠNG THẢO</v>
      </c>
      <c r="S83" s="83" t="s">
        <v>1674</v>
      </c>
      <c r="T83" s="83" t="str">
        <f t="shared" si="26"/>
        <v>2024-2027</v>
      </c>
      <c r="U83" s="187" t="s">
        <v>2264</v>
      </c>
      <c r="V83" s="95" t="str">
        <f t="shared" si="27"/>
        <v>31/03/2009</v>
      </c>
      <c r="W83" s="83"/>
      <c r="X83" s="83"/>
      <c r="Y83" s="78">
        <f t="shared" si="30"/>
        <v>330000780</v>
      </c>
      <c r="Z83" s="83" t="str">
        <f t="shared" si="28"/>
        <v>33000078</v>
      </c>
      <c r="AA83" s="149" t="s">
        <v>1365</v>
      </c>
      <c r="AB83" s="83"/>
    </row>
    <row r="84" spans="1:28" s="85" customFormat="1" ht="15" customHeight="1">
      <c r="A84" s="74">
        <f t="shared" si="18"/>
        <v>80</v>
      </c>
      <c r="B84" s="149" t="s">
        <v>2243</v>
      </c>
      <c r="C84" s="98" t="s">
        <v>71</v>
      </c>
      <c r="D84" s="227">
        <v>33000079</v>
      </c>
      <c r="E84" s="93">
        <v>20038971</v>
      </c>
      <c r="F84" s="228" t="str">
        <f t="shared" si="19"/>
        <v/>
      </c>
      <c r="G84" s="80" t="str">
        <f t="shared" si="20"/>
        <v>11A5</v>
      </c>
      <c r="H84" s="80">
        <f t="shared" si="21"/>
        <v>0</v>
      </c>
      <c r="I84" s="80" t="str">
        <f t="shared" si="22"/>
        <v>TRẦN NGỌC BẢO PHÚC</v>
      </c>
      <c r="J84" s="111">
        <v>32000724</v>
      </c>
      <c r="K84" s="207" t="s">
        <v>2446</v>
      </c>
      <c r="L84" s="81" t="str">
        <f t="shared" si="23"/>
        <v/>
      </c>
      <c r="M84" s="222">
        <f t="shared" si="29"/>
        <v>-2.3668314814814795E-2</v>
      </c>
      <c r="N84" s="83"/>
      <c r="O84" s="83"/>
      <c r="P84" s="83"/>
      <c r="Q84" s="82" t="str">
        <f t="shared" si="24"/>
        <v xml:space="preserve">Không phép </v>
      </c>
      <c r="R84" s="80" t="str">
        <f t="shared" si="25"/>
        <v>BÙI MINH THƯ</v>
      </c>
      <c r="S84" s="83" t="s">
        <v>1674</v>
      </c>
      <c r="T84" s="83" t="str">
        <f t="shared" si="26"/>
        <v>2025-2028</v>
      </c>
      <c r="U84" s="187" t="s">
        <v>1891</v>
      </c>
      <c r="V84" s="95" t="str">
        <f t="shared" si="27"/>
        <v>13/6/2010</v>
      </c>
      <c r="W84" s="83"/>
      <c r="X84" s="83"/>
      <c r="Y84" s="78">
        <f t="shared" si="30"/>
        <v>330000790</v>
      </c>
      <c r="Z84" s="83" t="str">
        <f t="shared" si="28"/>
        <v>33000079</v>
      </c>
      <c r="AA84" s="149" t="s">
        <v>1367</v>
      </c>
      <c r="AB84" s="83"/>
    </row>
    <row r="85" spans="1:28" s="85" customFormat="1" ht="15" customHeight="1">
      <c r="A85" s="74">
        <f t="shared" si="18"/>
        <v>81</v>
      </c>
      <c r="B85" s="149" t="s">
        <v>2244</v>
      </c>
      <c r="C85" s="98" t="s">
        <v>71</v>
      </c>
      <c r="D85" s="227">
        <v>33000080</v>
      </c>
      <c r="E85" s="93">
        <v>19204843</v>
      </c>
      <c r="F85" s="228" t="str">
        <f t="shared" si="19"/>
        <v/>
      </c>
      <c r="G85" s="80" t="str">
        <f t="shared" si="20"/>
        <v>11A5</v>
      </c>
      <c r="H85" s="80">
        <f t="shared" si="21"/>
        <v>0</v>
      </c>
      <c r="I85" s="80" t="str">
        <f t="shared" si="22"/>
        <v>TRẦN NGỌC BẢO PHÚC</v>
      </c>
      <c r="J85" s="111">
        <v>32000724</v>
      </c>
      <c r="K85" s="207" t="s">
        <v>2446</v>
      </c>
      <c r="L85" s="81" t="str">
        <f t="shared" si="23"/>
        <v/>
      </c>
      <c r="M85" s="222">
        <f t="shared" si="29"/>
        <v>-2.3668314814814795E-2</v>
      </c>
      <c r="N85" s="83"/>
      <c r="O85" s="83"/>
      <c r="P85" s="83"/>
      <c r="Q85" s="82" t="str">
        <f t="shared" si="24"/>
        <v xml:space="preserve">Không phép </v>
      </c>
      <c r="R85" s="80" t="str">
        <f t="shared" si="25"/>
        <v>NGUYỄN THỊ ANH THƯ</v>
      </c>
      <c r="S85" s="83" t="s">
        <v>1674</v>
      </c>
      <c r="T85" s="83" t="str">
        <f t="shared" si="26"/>
        <v>2025-2028</v>
      </c>
      <c r="U85" s="187" t="s">
        <v>1755</v>
      </c>
      <c r="V85" s="95" t="str">
        <f t="shared" si="27"/>
        <v>13/6/2010</v>
      </c>
      <c r="W85" s="83"/>
      <c r="X85" s="83"/>
      <c r="Y85" s="78">
        <f t="shared" si="30"/>
        <v>330000800</v>
      </c>
      <c r="Z85" s="83" t="str">
        <f t="shared" si="28"/>
        <v>33000080</v>
      </c>
      <c r="AA85" s="149" t="s">
        <v>1367</v>
      </c>
      <c r="AB85" s="83"/>
    </row>
    <row r="86" spans="1:28" s="85" customFormat="1" ht="15" customHeight="1">
      <c r="A86" s="74">
        <f t="shared" si="18"/>
        <v>82</v>
      </c>
      <c r="B86" s="149" t="s">
        <v>1945</v>
      </c>
      <c r="C86" s="98" t="s">
        <v>71</v>
      </c>
      <c r="D86" s="227">
        <v>33000081</v>
      </c>
      <c r="E86" s="93">
        <v>18800667</v>
      </c>
      <c r="F86" s="228" t="str">
        <f t="shared" si="19"/>
        <v/>
      </c>
      <c r="G86" s="80" t="str">
        <f t="shared" si="20"/>
        <v>11A5</v>
      </c>
      <c r="H86" s="80">
        <f t="shared" si="21"/>
        <v>0</v>
      </c>
      <c r="I86" s="80" t="str">
        <f t="shared" si="22"/>
        <v>TRẦN NGỌC BẢO PHÚC</v>
      </c>
      <c r="J86" s="111">
        <v>32000724</v>
      </c>
      <c r="K86" s="207" t="s">
        <v>2447</v>
      </c>
      <c r="L86" s="81" t="str">
        <f t="shared" si="23"/>
        <v/>
      </c>
      <c r="M86" s="222">
        <f t="shared" si="29"/>
        <v>-2.36567407407407E-2</v>
      </c>
      <c r="N86" s="83"/>
      <c r="O86" s="83"/>
      <c r="P86" s="83"/>
      <c r="Q86" s="82" t="str">
        <f t="shared" si="24"/>
        <v xml:space="preserve">Không phép </v>
      </c>
      <c r="R86" s="80" t="str">
        <f t="shared" si="25"/>
        <v>NGUYỄN NGỌC TRÂM</v>
      </c>
      <c r="S86" s="83" t="s">
        <v>1674</v>
      </c>
      <c r="T86" s="83" t="str">
        <f t="shared" si="26"/>
        <v>2025-2028</v>
      </c>
      <c r="U86" s="187" t="s">
        <v>1749</v>
      </c>
      <c r="V86" s="95" t="str">
        <f t="shared" si="27"/>
        <v>13/6/2010</v>
      </c>
      <c r="W86" s="83"/>
      <c r="X86" s="83"/>
      <c r="Y86" s="78">
        <f t="shared" si="30"/>
        <v>330000810</v>
      </c>
      <c r="Z86" s="83" t="str">
        <f t="shared" si="28"/>
        <v>33000081</v>
      </c>
      <c r="AA86" s="149" t="s">
        <v>1430</v>
      </c>
      <c r="AB86" s="83"/>
    </row>
    <row r="87" spans="1:28" s="85" customFormat="1" ht="15" customHeight="1">
      <c r="A87" s="74">
        <f t="shared" si="18"/>
        <v>83</v>
      </c>
      <c r="B87" s="149" t="s">
        <v>2245</v>
      </c>
      <c r="C87" s="98" t="s">
        <v>71</v>
      </c>
      <c r="D87" s="227">
        <v>33000082</v>
      </c>
      <c r="E87" s="93">
        <v>19400539</v>
      </c>
      <c r="F87" s="228" t="str">
        <f t="shared" si="19"/>
        <v/>
      </c>
      <c r="G87" s="80" t="str">
        <f t="shared" si="20"/>
        <v>11A2</v>
      </c>
      <c r="H87" s="80">
        <f t="shared" si="21"/>
        <v>0</v>
      </c>
      <c r="I87" s="80" t="str">
        <f t="shared" si="22"/>
        <v>KHƯU HOÀNG BẢO HÂN</v>
      </c>
      <c r="J87" s="111">
        <v>32000580</v>
      </c>
      <c r="K87" s="207" t="s">
        <v>2448</v>
      </c>
      <c r="L87" s="81" t="str">
        <f t="shared" si="23"/>
        <v/>
      </c>
      <c r="M87" s="222">
        <f t="shared" si="29"/>
        <v>-2.3517851851851845E-2</v>
      </c>
      <c r="N87" s="83"/>
      <c r="O87" s="83"/>
      <c r="P87" s="83"/>
      <c r="Q87" s="82" t="str">
        <f t="shared" si="24"/>
        <v xml:space="preserve">Không phép </v>
      </c>
      <c r="R87" s="80" t="str">
        <f t="shared" si="25"/>
        <v>TRẦN THIÊN TRƯỜNG</v>
      </c>
      <c r="S87" s="83" t="s">
        <v>1674</v>
      </c>
      <c r="T87" s="83" t="str">
        <f t="shared" si="26"/>
        <v>2025-2028</v>
      </c>
      <c r="U87" s="187" t="s">
        <v>2265</v>
      </c>
      <c r="V87" s="95" t="str">
        <f t="shared" si="27"/>
        <v>17/8/2010</v>
      </c>
      <c r="W87" s="83"/>
      <c r="X87" s="83"/>
      <c r="Y87" s="78">
        <f t="shared" si="30"/>
        <v>330000820</v>
      </c>
      <c r="Z87" s="83" t="str">
        <f t="shared" si="28"/>
        <v>33000082</v>
      </c>
      <c r="AA87" s="149" t="s">
        <v>1526</v>
      </c>
      <c r="AB87" s="127"/>
    </row>
    <row r="88" spans="1:28" s="85" customFormat="1" ht="15" customHeight="1">
      <c r="A88" s="74">
        <f t="shared" si="18"/>
        <v>84</v>
      </c>
      <c r="B88" s="149" t="s">
        <v>2246</v>
      </c>
      <c r="C88" s="98" t="s">
        <v>71</v>
      </c>
      <c r="D88" s="227">
        <v>33000083</v>
      </c>
      <c r="E88" s="93">
        <v>19052427</v>
      </c>
      <c r="F88" s="228" t="str">
        <f t="shared" si="19"/>
        <v/>
      </c>
      <c r="G88" s="80" t="str">
        <f t="shared" si="20"/>
        <v>11A2</v>
      </c>
      <c r="H88" s="80">
        <f t="shared" si="21"/>
        <v>0</v>
      </c>
      <c r="I88" s="80" t="str">
        <f t="shared" si="22"/>
        <v>KHƯU HOÀNG BẢO HÂN</v>
      </c>
      <c r="J88" s="111">
        <v>32000580</v>
      </c>
      <c r="K88" s="207" t="s">
        <v>2449</v>
      </c>
      <c r="L88" s="81" t="str">
        <f t="shared" si="23"/>
        <v/>
      </c>
      <c r="M88" s="222">
        <f t="shared" si="29"/>
        <v>-2.3506277777777751E-2</v>
      </c>
      <c r="N88" s="83"/>
      <c r="O88" s="83"/>
      <c r="P88" s="83"/>
      <c r="Q88" s="82" t="str">
        <f t="shared" si="24"/>
        <v xml:space="preserve">Không phép </v>
      </c>
      <c r="R88" s="80" t="str">
        <f t="shared" si="25"/>
        <v>PHẠM DUY TƯỜNG</v>
      </c>
      <c r="S88" s="83" t="s">
        <v>1674</v>
      </c>
      <c r="T88" s="83" t="str">
        <f t="shared" si="26"/>
        <v>2025-2028</v>
      </c>
      <c r="U88" s="187" t="s">
        <v>2210</v>
      </c>
      <c r="V88" s="95" t="str">
        <f t="shared" si="27"/>
        <v>17/8/2010</v>
      </c>
      <c r="W88" s="83"/>
      <c r="X88" s="83"/>
      <c r="Y88" s="78">
        <f t="shared" si="30"/>
        <v>330000830</v>
      </c>
      <c r="Z88" s="83" t="str">
        <f t="shared" si="28"/>
        <v>33000083</v>
      </c>
      <c r="AA88" s="149" t="s">
        <v>1392</v>
      </c>
      <c r="AB88" s="83"/>
    </row>
    <row r="89" spans="1:28" s="85" customFormat="1" ht="15" customHeight="1">
      <c r="A89" s="74">
        <f t="shared" si="18"/>
        <v>85</v>
      </c>
      <c r="B89" s="149" t="s">
        <v>2247</v>
      </c>
      <c r="C89" s="98" t="s">
        <v>71</v>
      </c>
      <c r="D89" s="227">
        <v>33000084</v>
      </c>
      <c r="E89" s="93">
        <v>19840379</v>
      </c>
      <c r="F89" s="228" t="str">
        <f t="shared" si="19"/>
        <v/>
      </c>
      <c r="G89" s="80" t="str">
        <f t="shared" si="20"/>
        <v>12A2</v>
      </c>
      <c r="H89" s="80">
        <f t="shared" si="21"/>
        <v>0</v>
      </c>
      <c r="I89" s="80" t="str">
        <f t="shared" si="22"/>
        <v>LÂM NHÃ ÂN</v>
      </c>
      <c r="J89" s="111">
        <v>32000049</v>
      </c>
      <c r="K89" s="207" t="s">
        <v>2450</v>
      </c>
      <c r="L89" s="81" t="str">
        <f t="shared" si="23"/>
        <v/>
      </c>
      <c r="M89" s="222">
        <f t="shared" si="29"/>
        <v>-2.3494703703703712E-2</v>
      </c>
      <c r="N89" s="83"/>
      <c r="O89" s="83"/>
      <c r="P89" s="83"/>
      <c r="Q89" s="82" t="str">
        <f t="shared" si="24"/>
        <v xml:space="preserve">Không phép </v>
      </c>
      <c r="R89" s="80" t="str">
        <f t="shared" si="25"/>
        <v>TRẦN GIA TƯỜNG</v>
      </c>
      <c r="S89" s="83" t="s">
        <v>1674</v>
      </c>
      <c r="T89" s="83" t="str">
        <f t="shared" si="26"/>
        <v>2024-2027</v>
      </c>
      <c r="U89" s="187" t="s">
        <v>1732</v>
      </c>
      <c r="V89" s="95">
        <f t="shared" si="27"/>
        <v>39943</v>
      </c>
      <c r="W89" s="83"/>
      <c r="X89" s="83"/>
      <c r="Y89" s="78">
        <f t="shared" si="30"/>
        <v>330000840</v>
      </c>
      <c r="Z89" s="83" t="str">
        <f t="shared" si="28"/>
        <v>33000084</v>
      </c>
      <c r="AA89" s="149" t="s">
        <v>1392</v>
      </c>
      <c r="AB89" s="83"/>
    </row>
    <row r="90" spans="1:28" s="85" customFormat="1" ht="15" customHeight="1">
      <c r="A90" s="74">
        <f t="shared" si="18"/>
        <v>86</v>
      </c>
      <c r="B90" s="149" t="s">
        <v>2248</v>
      </c>
      <c r="C90" s="98" t="s">
        <v>71</v>
      </c>
      <c r="D90" s="227">
        <v>33000085</v>
      </c>
      <c r="E90" s="93">
        <v>19751211</v>
      </c>
      <c r="F90" s="228" t="str">
        <f t="shared" si="19"/>
        <v/>
      </c>
      <c r="G90" s="80" t="str">
        <f t="shared" si="20"/>
        <v>12A2</v>
      </c>
      <c r="H90" s="80">
        <f t="shared" si="21"/>
        <v>0</v>
      </c>
      <c r="I90" s="80" t="str">
        <f t="shared" si="22"/>
        <v>LÂM NHÃ ÂN</v>
      </c>
      <c r="J90" s="111">
        <v>32000049</v>
      </c>
      <c r="K90" s="207" t="s">
        <v>2450</v>
      </c>
      <c r="L90" s="81" t="str">
        <f t="shared" si="23"/>
        <v/>
      </c>
      <c r="M90" s="222">
        <f t="shared" si="29"/>
        <v>-2.3494703703703712E-2</v>
      </c>
      <c r="N90" s="83"/>
      <c r="O90" s="83"/>
      <c r="P90" s="83"/>
      <c r="Q90" s="82" t="str">
        <f t="shared" si="24"/>
        <v xml:space="preserve">Không phép </v>
      </c>
      <c r="R90" s="80" t="str">
        <f t="shared" si="25"/>
        <v>NGUYỄN NGỌC TỶ</v>
      </c>
      <c r="S90" s="83" t="s">
        <v>1674</v>
      </c>
      <c r="T90" s="83" t="str">
        <f t="shared" si="26"/>
        <v>2024-2027</v>
      </c>
      <c r="U90" s="187" t="s">
        <v>1904</v>
      </c>
      <c r="V90" s="95">
        <f t="shared" si="27"/>
        <v>39943</v>
      </c>
      <c r="W90" s="83"/>
      <c r="X90" s="83"/>
      <c r="Y90" s="78">
        <f t="shared" si="30"/>
        <v>330000850</v>
      </c>
      <c r="Z90" s="83" t="str">
        <f t="shared" si="28"/>
        <v>33000085</v>
      </c>
      <c r="AA90" s="149" t="s">
        <v>2347</v>
      </c>
      <c r="AB90" s="83"/>
    </row>
    <row r="91" spans="1:28" s="85" customFormat="1" ht="15" customHeight="1">
      <c r="A91" s="74">
        <f t="shared" si="18"/>
        <v>87</v>
      </c>
      <c r="B91" s="149" t="s">
        <v>2249</v>
      </c>
      <c r="C91" s="98" t="s">
        <v>71</v>
      </c>
      <c r="D91" s="227">
        <v>33000086</v>
      </c>
      <c r="E91" s="93">
        <v>20423019</v>
      </c>
      <c r="F91" s="228" t="str">
        <f t="shared" si="19"/>
        <v/>
      </c>
      <c r="G91" s="80" t="str">
        <f t="shared" si="20"/>
        <v>12A2</v>
      </c>
      <c r="H91" s="80">
        <f t="shared" si="21"/>
        <v>0</v>
      </c>
      <c r="I91" s="80" t="str">
        <f t="shared" si="22"/>
        <v>LÂM NHÃ ÂN</v>
      </c>
      <c r="J91" s="111">
        <v>32000049</v>
      </c>
      <c r="K91" s="207" t="s">
        <v>2451</v>
      </c>
      <c r="L91" s="81" t="str">
        <f t="shared" si="23"/>
        <v/>
      </c>
      <c r="M91" s="222">
        <f t="shared" si="29"/>
        <v>-2.3483129629629618E-2</v>
      </c>
      <c r="N91" s="83"/>
      <c r="O91" s="83"/>
      <c r="P91" s="83"/>
      <c r="Q91" s="82" t="str">
        <f t="shared" si="24"/>
        <v xml:space="preserve">Không phép </v>
      </c>
      <c r="R91" s="80" t="str">
        <f t="shared" si="25"/>
        <v>LÊ CÁT TƯỜNG VY</v>
      </c>
      <c r="S91" s="83" t="s">
        <v>1674</v>
      </c>
      <c r="T91" s="83" t="str">
        <f t="shared" si="26"/>
        <v>2024-2027</v>
      </c>
      <c r="U91" s="187" t="s">
        <v>2266</v>
      </c>
      <c r="V91" s="95">
        <f t="shared" si="27"/>
        <v>39943</v>
      </c>
      <c r="W91" s="83"/>
      <c r="X91" s="83"/>
      <c r="Y91" s="78">
        <f t="shared" si="30"/>
        <v>330000860</v>
      </c>
      <c r="Z91" s="83" t="str">
        <f t="shared" si="28"/>
        <v>33000086</v>
      </c>
      <c r="AA91" s="149" t="s">
        <v>1372</v>
      </c>
      <c r="AB91" s="83"/>
    </row>
    <row r="92" spans="1:28" s="85" customFormat="1" ht="15" customHeight="1">
      <c r="A92" s="74">
        <f t="shared" si="18"/>
        <v>88</v>
      </c>
      <c r="B92" s="149" t="s">
        <v>1124</v>
      </c>
      <c r="C92" s="98" t="s">
        <v>71</v>
      </c>
      <c r="D92" s="227">
        <v>33000087</v>
      </c>
      <c r="E92" s="93">
        <v>20655707</v>
      </c>
      <c r="F92" s="228" t="str">
        <f t="shared" si="19"/>
        <v/>
      </c>
      <c r="G92" s="80" t="str">
        <f t="shared" si="20"/>
        <v>12A2</v>
      </c>
      <c r="H92" s="80">
        <f t="shared" si="21"/>
        <v>0</v>
      </c>
      <c r="I92" s="80" t="str">
        <f t="shared" si="22"/>
        <v>LÂM NHÃ ÂN</v>
      </c>
      <c r="J92" s="111">
        <v>32000049</v>
      </c>
      <c r="K92" s="207" t="s">
        <v>2452</v>
      </c>
      <c r="L92" s="81" t="str">
        <f t="shared" si="23"/>
        <v/>
      </c>
      <c r="M92" s="222">
        <f t="shared" si="29"/>
        <v>-2.3471555555555523E-2</v>
      </c>
      <c r="N92" s="83"/>
      <c r="O92" s="83"/>
      <c r="P92" s="83"/>
      <c r="Q92" s="82" t="str">
        <f t="shared" si="24"/>
        <v xml:space="preserve">Không phép </v>
      </c>
      <c r="R92" s="80" t="str">
        <f t="shared" si="25"/>
        <v>NGUYỄN HUỲNH PHƯƠNG VY</v>
      </c>
      <c r="S92" s="83" t="s">
        <v>1674</v>
      </c>
      <c r="T92" s="83" t="str">
        <f t="shared" si="26"/>
        <v>2024-2027</v>
      </c>
      <c r="U92" s="187" t="s">
        <v>2267</v>
      </c>
      <c r="V92" s="95">
        <f t="shared" si="27"/>
        <v>39943</v>
      </c>
      <c r="W92" s="83"/>
      <c r="X92" s="83"/>
      <c r="Y92" s="78">
        <f t="shared" si="30"/>
        <v>330000870</v>
      </c>
      <c r="Z92" s="83" t="str">
        <f t="shared" si="28"/>
        <v>33000087</v>
      </c>
      <c r="AA92" s="149" t="s">
        <v>1372</v>
      </c>
      <c r="AB92" s="83"/>
    </row>
    <row r="93" spans="1:28" s="85" customFormat="1" ht="15" customHeight="1">
      <c r="A93" s="74">
        <f t="shared" si="18"/>
        <v>89</v>
      </c>
      <c r="B93" s="149" t="s">
        <v>2250</v>
      </c>
      <c r="C93" s="98" t="s">
        <v>71</v>
      </c>
      <c r="D93" s="227">
        <v>33000088</v>
      </c>
      <c r="E93" s="93">
        <v>18715803</v>
      </c>
      <c r="F93" s="228" t="str">
        <f t="shared" si="19"/>
        <v/>
      </c>
      <c r="G93" s="80" t="str">
        <f t="shared" si="20"/>
        <v>12A7</v>
      </c>
      <c r="H93" s="80">
        <f t="shared" si="21"/>
        <v>0</v>
      </c>
      <c r="I93" s="80" t="str">
        <f t="shared" si="22"/>
        <v>HUỲNH TRUNG KIÊN</v>
      </c>
      <c r="J93" s="109">
        <v>32000280</v>
      </c>
      <c r="K93" s="207" t="s">
        <v>2453</v>
      </c>
      <c r="L93" s="81" t="str">
        <f t="shared" si="23"/>
        <v/>
      </c>
      <c r="M93" s="222">
        <f t="shared" si="29"/>
        <v>-2.344840740740739E-2</v>
      </c>
      <c r="N93" s="83"/>
      <c r="O93" s="83"/>
      <c r="P93" s="83"/>
      <c r="Q93" s="82" t="str">
        <f t="shared" si="24"/>
        <v xml:space="preserve">Không phép </v>
      </c>
      <c r="R93" s="80" t="str">
        <f t="shared" si="25"/>
        <v>PHAN DƯƠNG TƯỜNG VY</v>
      </c>
      <c r="S93" s="83" t="s">
        <v>1674</v>
      </c>
      <c r="T93" s="83" t="str">
        <f t="shared" si="26"/>
        <v>2024-2027</v>
      </c>
      <c r="U93" s="187" t="s">
        <v>1804</v>
      </c>
      <c r="V93" s="95">
        <f t="shared" si="27"/>
        <v>39825</v>
      </c>
      <c r="W93" s="83"/>
      <c r="X93" s="83"/>
      <c r="Y93" s="78">
        <f t="shared" si="30"/>
        <v>330000880</v>
      </c>
      <c r="Z93" s="83" t="str">
        <f t="shared" si="28"/>
        <v>33000088</v>
      </c>
      <c r="AA93" s="149" t="s">
        <v>1372</v>
      </c>
      <c r="AB93" s="83"/>
    </row>
    <row r="94" spans="1:28" s="85" customFormat="1" ht="15" customHeight="1">
      <c r="A94" s="74">
        <f t="shared" si="18"/>
        <v>90</v>
      </c>
      <c r="B94" s="149" t="s">
        <v>2251</v>
      </c>
      <c r="C94" s="98" t="s">
        <v>71</v>
      </c>
      <c r="D94" s="227">
        <v>33000089</v>
      </c>
      <c r="E94" s="93">
        <v>19229979</v>
      </c>
      <c r="F94" s="228" t="str">
        <f t="shared" si="19"/>
        <v/>
      </c>
      <c r="G94" s="80" t="str">
        <f t="shared" si="20"/>
        <v>12A7</v>
      </c>
      <c r="H94" s="80">
        <f t="shared" si="21"/>
        <v>0</v>
      </c>
      <c r="I94" s="80" t="str">
        <f t="shared" si="22"/>
        <v>NGUYỄN BẢO TOÀN</v>
      </c>
      <c r="J94" s="109">
        <v>32000302</v>
      </c>
      <c r="K94" s="207" t="s">
        <v>2454</v>
      </c>
      <c r="L94" s="81" t="str">
        <f t="shared" si="23"/>
        <v/>
      </c>
      <c r="M94" s="222">
        <f t="shared" si="29"/>
        <v>-2.3425259259259257E-2</v>
      </c>
      <c r="N94" s="83"/>
      <c r="O94" s="83"/>
      <c r="P94" s="83"/>
      <c r="Q94" s="82" t="str">
        <f t="shared" si="24"/>
        <v xml:space="preserve">Không phép </v>
      </c>
      <c r="R94" s="80" t="str">
        <f t="shared" si="25"/>
        <v>PHAN THỊ TƯỜNG VY</v>
      </c>
      <c r="S94" s="83" t="s">
        <v>1674</v>
      </c>
      <c r="T94" s="83" t="str">
        <f t="shared" si="26"/>
        <v>2024-2027</v>
      </c>
      <c r="U94" s="187" t="s">
        <v>2268</v>
      </c>
      <c r="V94" s="95">
        <f t="shared" si="27"/>
        <v>40067</v>
      </c>
      <c r="W94" s="83"/>
      <c r="X94" s="83"/>
      <c r="Y94" s="78">
        <f t="shared" si="30"/>
        <v>330000890</v>
      </c>
      <c r="Z94" s="83" t="str">
        <f t="shared" si="28"/>
        <v>33000089</v>
      </c>
      <c r="AA94" s="149" t="s">
        <v>1372</v>
      </c>
      <c r="AB94" s="83"/>
    </row>
    <row r="95" spans="1:28" s="85" customFormat="1" ht="15" customHeight="1">
      <c r="A95" s="74">
        <f t="shared" si="18"/>
        <v>91</v>
      </c>
      <c r="B95" s="149" t="s">
        <v>2252</v>
      </c>
      <c r="C95" s="98" t="s">
        <v>71</v>
      </c>
      <c r="D95" s="227">
        <v>33000090</v>
      </c>
      <c r="E95" s="93">
        <v>19848955</v>
      </c>
      <c r="F95" s="228" t="str">
        <f t="shared" si="19"/>
        <v/>
      </c>
      <c r="G95" s="80" t="str">
        <f t="shared" si="20"/>
        <v>12A7</v>
      </c>
      <c r="H95" s="80">
        <f t="shared" si="21"/>
        <v>0</v>
      </c>
      <c r="I95" s="80" t="str">
        <f t="shared" si="22"/>
        <v>NGUYỄN BẢO TOÀN</v>
      </c>
      <c r="J95" s="109">
        <v>32000302</v>
      </c>
      <c r="K95" s="207" t="s">
        <v>2455</v>
      </c>
      <c r="L95" s="81" t="str">
        <f t="shared" si="23"/>
        <v/>
      </c>
      <c r="M95" s="222">
        <f t="shared" si="29"/>
        <v>-2.3413685185185162E-2</v>
      </c>
      <c r="N95" s="83"/>
      <c r="O95" s="83"/>
      <c r="P95" s="83"/>
      <c r="Q95" s="82" t="str">
        <f t="shared" si="24"/>
        <v xml:space="preserve">Không phép </v>
      </c>
      <c r="R95" s="80" t="str">
        <f t="shared" si="25"/>
        <v>DANH THẠCH THỊ NHƯ Ý</v>
      </c>
      <c r="S95" s="83" t="s">
        <v>1674</v>
      </c>
      <c r="T95" s="83" t="str">
        <f t="shared" si="26"/>
        <v>2024-2027</v>
      </c>
      <c r="U95" s="187" t="s">
        <v>1828</v>
      </c>
      <c r="V95" s="95">
        <f t="shared" si="27"/>
        <v>40067</v>
      </c>
      <c r="W95" s="83"/>
      <c r="X95" s="83"/>
      <c r="Y95" s="78">
        <f t="shared" si="30"/>
        <v>330000900</v>
      </c>
      <c r="Z95" s="83" t="str">
        <f t="shared" si="28"/>
        <v>33000090</v>
      </c>
      <c r="AA95" s="149" t="s">
        <v>1397</v>
      </c>
      <c r="AB95" s="83"/>
    </row>
    <row r="96" spans="1:28" s="85" customFormat="1" ht="15" customHeight="1">
      <c r="A96" s="74">
        <f t="shared" si="18"/>
        <v>92</v>
      </c>
      <c r="B96" s="149" t="s">
        <v>1148</v>
      </c>
      <c r="C96" s="102" t="s">
        <v>72</v>
      </c>
      <c r="D96" s="227">
        <v>33000091</v>
      </c>
      <c r="E96" s="93">
        <v>19541915</v>
      </c>
      <c r="F96" s="228" t="str">
        <f t="shared" si="19"/>
        <v/>
      </c>
      <c r="G96" s="80" t="str">
        <f t="shared" si="20"/>
        <v>12A7</v>
      </c>
      <c r="H96" s="80">
        <f t="shared" si="21"/>
        <v>0</v>
      </c>
      <c r="I96" s="80" t="str">
        <f t="shared" si="22"/>
        <v>NGUYỄN BẢO TOÀN</v>
      </c>
      <c r="J96" s="109">
        <v>32000302</v>
      </c>
      <c r="K96" s="207" t="s">
        <v>2456</v>
      </c>
      <c r="L96" s="81" t="str">
        <f t="shared" si="23"/>
        <v/>
      </c>
      <c r="M96" s="222">
        <f t="shared" si="29"/>
        <v>-2.3390537037037029E-2</v>
      </c>
      <c r="N96" s="83"/>
      <c r="O96" s="83"/>
      <c r="P96" s="83"/>
      <c r="Q96" s="82" t="str">
        <f t="shared" si="24"/>
        <v xml:space="preserve">Không phép </v>
      </c>
      <c r="R96" s="80" t="str">
        <f t="shared" si="25"/>
        <v>TRẦN HOÀNG THIÊN ÂN</v>
      </c>
      <c r="S96" s="83" t="s">
        <v>1674</v>
      </c>
      <c r="T96" s="83" t="str">
        <f t="shared" si="26"/>
        <v>2024-2027</v>
      </c>
      <c r="U96" s="187" t="s">
        <v>2309</v>
      </c>
      <c r="V96" s="95">
        <f t="shared" si="27"/>
        <v>40067</v>
      </c>
      <c r="W96" s="83"/>
      <c r="X96" s="83"/>
      <c r="Y96" s="78">
        <f t="shared" si="30"/>
        <v>330000910</v>
      </c>
      <c r="Z96" s="83" t="str">
        <f t="shared" si="28"/>
        <v>33000091</v>
      </c>
      <c r="AA96" s="149" t="s">
        <v>1375</v>
      </c>
      <c r="AB96" s="83"/>
    </row>
    <row r="97" spans="1:28" s="85" customFormat="1" ht="15" customHeight="1">
      <c r="A97" s="74">
        <f t="shared" si="18"/>
        <v>93</v>
      </c>
      <c r="B97" s="149" t="s">
        <v>141</v>
      </c>
      <c r="C97" s="102" t="s">
        <v>72</v>
      </c>
      <c r="D97" s="227">
        <v>33000092</v>
      </c>
      <c r="E97" s="93">
        <v>20543195</v>
      </c>
      <c r="F97" s="228" t="str">
        <f t="shared" si="19"/>
        <v/>
      </c>
      <c r="G97" s="80" t="str">
        <f t="shared" si="20"/>
        <v>12A7</v>
      </c>
      <c r="H97" s="80">
        <f t="shared" si="21"/>
        <v>0</v>
      </c>
      <c r="I97" s="80" t="str">
        <f t="shared" si="22"/>
        <v>TRẦN PHẠM TẤT THÀNH</v>
      </c>
      <c r="J97" s="109">
        <v>32000293</v>
      </c>
      <c r="K97" s="207" t="s">
        <v>2457</v>
      </c>
      <c r="L97" s="81" t="str">
        <f t="shared" si="23"/>
        <v/>
      </c>
      <c r="M97" s="222">
        <f t="shared" si="29"/>
        <v>-2.3286370370370346E-2</v>
      </c>
      <c r="N97" s="83"/>
      <c r="O97" s="83"/>
      <c r="P97" s="83"/>
      <c r="Q97" s="82" t="str">
        <f t="shared" si="24"/>
        <v xml:space="preserve">Không phép </v>
      </c>
      <c r="R97" s="80" t="str">
        <f t="shared" si="25"/>
        <v>NGUYỄN QUỲNH ANH</v>
      </c>
      <c r="S97" s="83" t="s">
        <v>1674</v>
      </c>
      <c r="T97" s="83" t="str">
        <f t="shared" si="26"/>
        <v>2024-2027</v>
      </c>
      <c r="U97" s="187" t="s">
        <v>1885</v>
      </c>
      <c r="V97" s="95" t="str">
        <f t="shared" si="27"/>
        <v>22/11/2009</v>
      </c>
      <c r="W97" s="83"/>
      <c r="X97" s="83"/>
      <c r="Y97" s="78">
        <f t="shared" si="30"/>
        <v>330000920</v>
      </c>
      <c r="Z97" s="83" t="str">
        <f t="shared" si="28"/>
        <v>33000092</v>
      </c>
      <c r="AA97" s="149" t="s">
        <v>1340</v>
      </c>
      <c r="AB97" s="83"/>
    </row>
    <row r="98" spans="1:28" s="85" customFormat="1" ht="15" customHeight="1">
      <c r="A98" s="74">
        <f t="shared" si="18"/>
        <v>94</v>
      </c>
      <c r="B98" s="149" t="s">
        <v>2269</v>
      </c>
      <c r="C98" s="102" t="s">
        <v>72</v>
      </c>
      <c r="D98" s="227">
        <v>33000093</v>
      </c>
      <c r="E98" s="93">
        <v>20611803</v>
      </c>
      <c r="F98" s="228" t="str">
        <f t="shared" si="19"/>
        <v/>
      </c>
      <c r="G98" s="80" t="str">
        <f t="shared" si="20"/>
        <v>12A10</v>
      </c>
      <c r="H98" s="80">
        <f t="shared" si="21"/>
        <v>0</v>
      </c>
      <c r="I98" s="80" t="str">
        <f t="shared" si="22"/>
        <v>PHẠM HỒNG THIÊN BẢO</v>
      </c>
      <c r="J98" s="109">
        <v>32000401</v>
      </c>
      <c r="K98" s="207" t="s">
        <v>2458</v>
      </c>
      <c r="L98" s="81" t="str">
        <f t="shared" si="23"/>
        <v/>
      </c>
      <c r="M98" s="222">
        <f t="shared" si="29"/>
        <v>-2.2985444444444447E-2</v>
      </c>
      <c r="N98" s="83"/>
      <c r="O98" s="83"/>
      <c r="P98" s="83"/>
      <c r="Q98" s="82" t="str">
        <f t="shared" si="24"/>
        <v xml:space="preserve">Không phép </v>
      </c>
      <c r="R98" s="80" t="str">
        <f t="shared" si="25"/>
        <v>TRẦN LÊ DIỆU ANH</v>
      </c>
      <c r="S98" s="83" t="s">
        <v>1674</v>
      </c>
      <c r="T98" s="83" t="str">
        <f t="shared" si="26"/>
        <v>2024-2027</v>
      </c>
      <c r="U98" s="188" t="s">
        <v>2040</v>
      </c>
      <c r="V98" s="95" t="str">
        <f t="shared" si="27"/>
        <v>14/02/2009</v>
      </c>
      <c r="W98" s="83"/>
      <c r="X98" s="83"/>
      <c r="Y98" s="78">
        <f t="shared" si="30"/>
        <v>330000930</v>
      </c>
      <c r="Z98" s="83" t="str">
        <f t="shared" si="28"/>
        <v>33000093</v>
      </c>
      <c r="AA98" s="149" t="s">
        <v>1340</v>
      </c>
      <c r="AB98" s="83"/>
    </row>
    <row r="99" spans="1:28" s="85" customFormat="1" ht="15" customHeight="1">
      <c r="A99" s="74">
        <f t="shared" si="18"/>
        <v>95</v>
      </c>
      <c r="B99" s="149" t="s">
        <v>2270</v>
      </c>
      <c r="C99" s="102" t="s">
        <v>72</v>
      </c>
      <c r="D99" s="227">
        <v>33000094</v>
      </c>
      <c r="E99" s="93">
        <v>21959562</v>
      </c>
      <c r="F99" s="228" t="str">
        <f t="shared" si="19"/>
        <v/>
      </c>
      <c r="G99" s="80" t="str">
        <f t="shared" si="20"/>
        <v>12A10</v>
      </c>
      <c r="H99" s="80">
        <f t="shared" si="21"/>
        <v>0</v>
      </c>
      <c r="I99" s="80" t="str">
        <f t="shared" si="22"/>
        <v>PHẠM HỒNG THIÊN BẢO</v>
      </c>
      <c r="J99" s="109">
        <v>32000401</v>
      </c>
      <c r="K99" s="207" t="s">
        <v>2459</v>
      </c>
      <c r="L99" s="81" t="str">
        <f t="shared" si="23"/>
        <v/>
      </c>
      <c r="M99" s="222">
        <f t="shared" si="29"/>
        <v>-2.2973870370370353E-2</v>
      </c>
      <c r="N99" s="83"/>
      <c r="O99" s="83"/>
      <c r="P99" s="83"/>
      <c r="Q99" s="82" t="str">
        <f t="shared" si="24"/>
        <v xml:space="preserve">Không phép </v>
      </c>
      <c r="R99" s="80" t="str">
        <f t="shared" si="25"/>
        <v>TRẦN THỊ QUỲNH ANH</v>
      </c>
      <c r="S99" s="83" t="s">
        <v>1674</v>
      </c>
      <c r="T99" s="83" t="str">
        <f t="shared" si="26"/>
        <v>2024-2027</v>
      </c>
      <c r="U99" s="188" t="s">
        <v>2310</v>
      </c>
      <c r="V99" s="95" t="str">
        <f t="shared" si="27"/>
        <v>14/02/2009</v>
      </c>
      <c r="W99" s="83"/>
      <c r="X99" s="83"/>
      <c r="Y99" s="78">
        <f t="shared" si="30"/>
        <v>330000940</v>
      </c>
      <c r="Z99" s="83" t="str">
        <f t="shared" si="28"/>
        <v>33000094</v>
      </c>
      <c r="AA99" s="149" t="s">
        <v>1340</v>
      </c>
      <c r="AB99" s="83"/>
    </row>
    <row r="100" spans="1:28" s="85" customFormat="1" ht="15" customHeight="1">
      <c r="A100" s="74">
        <f t="shared" si="18"/>
        <v>96</v>
      </c>
      <c r="B100" s="149" t="s">
        <v>2271</v>
      </c>
      <c r="C100" s="102" t="s">
        <v>72</v>
      </c>
      <c r="D100" s="227">
        <v>33000095</v>
      </c>
      <c r="E100" s="93">
        <v>15149754</v>
      </c>
      <c r="F100" s="228" t="str">
        <f t="shared" si="19"/>
        <v/>
      </c>
      <c r="G100" s="80" t="str">
        <f t="shared" si="20"/>
        <v>12A3</v>
      </c>
      <c r="H100" s="80">
        <f t="shared" si="21"/>
        <v>0</v>
      </c>
      <c r="I100" s="80" t="str">
        <f t="shared" si="22"/>
        <v>NGUYỄN LÝ GIA PHÚC</v>
      </c>
      <c r="J100" s="109">
        <v>32000118</v>
      </c>
      <c r="K100" s="207" t="s">
        <v>2460</v>
      </c>
      <c r="L100" s="81" t="str">
        <f t="shared" si="23"/>
        <v/>
      </c>
      <c r="M100" s="222">
        <f t="shared" si="29"/>
        <v>-2.2904425925925898E-2</v>
      </c>
      <c r="N100" s="83"/>
      <c r="O100" s="83"/>
      <c r="P100" s="83"/>
      <c r="Q100" s="82" t="str">
        <f t="shared" si="24"/>
        <v xml:space="preserve">Không phép </v>
      </c>
      <c r="R100" s="80" t="str">
        <f t="shared" si="25"/>
        <v>PHẠM THẾ BẢO</v>
      </c>
      <c r="S100" s="83" t="s">
        <v>1674</v>
      </c>
      <c r="T100" s="83" t="str">
        <f t="shared" si="26"/>
        <v>2024-2027</v>
      </c>
      <c r="U100" s="187" t="s">
        <v>1830</v>
      </c>
      <c r="V100" s="95" t="str">
        <f t="shared" si="27"/>
        <v>22/02/2009</v>
      </c>
      <c r="W100" s="83"/>
      <c r="X100" s="83"/>
      <c r="Y100" s="78">
        <f t="shared" si="30"/>
        <v>330000950</v>
      </c>
      <c r="Z100" s="83" t="str">
        <f t="shared" si="28"/>
        <v>33000095</v>
      </c>
      <c r="AA100" s="149" t="s">
        <v>1376</v>
      </c>
      <c r="AB100" s="83"/>
    </row>
    <row r="101" spans="1:28" s="85" customFormat="1" ht="15" customHeight="1">
      <c r="A101" s="74">
        <f t="shared" ref="A101:A108" si="31">IF(B101&lt;&gt;"",A100+1,"")</f>
        <v>97</v>
      </c>
      <c r="B101" s="149" t="s">
        <v>2272</v>
      </c>
      <c r="C101" s="102" t="s">
        <v>72</v>
      </c>
      <c r="D101" s="227">
        <v>33000096</v>
      </c>
      <c r="E101" s="93">
        <v>19435451</v>
      </c>
      <c r="F101" s="228" t="str">
        <f t="shared" ref="F101:F107" si="32">IFERROR(IF(VLOOKUP(E101,J:J,1,0)=E101,"X",""),"")</f>
        <v/>
      </c>
      <c r="G101" s="80" t="str">
        <f t="shared" si="20"/>
        <v>12A3</v>
      </c>
      <c r="H101" s="80">
        <f t="shared" si="21"/>
        <v>0</v>
      </c>
      <c r="I101" s="80" t="str">
        <f t="shared" si="22"/>
        <v>NGUYỄN LÝ GIA PHÚC</v>
      </c>
      <c r="J101" s="109">
        <v>32000118</v>
      </c>
      <c r="K101" s="207" t="s">
        <v>2461</v>
      </c>
      <c r="L101" s="81" t="str">
        <f t="shared" si="23"/>
        <v/>
      </c>
      <c r="M101" s="222">
        <f t="shared" si="29"/>
        <v>-2.2892851851851803E-2</v>
      </c>
      <c r="N101" s="83"/>
      <c r="O101" s="83"/>
      <c r="P101" s="83"/>
      <c r="Q101" s="82" t="str">
        <f t="shared" ref="Q101:Q109" si="33">IF(B101&lt;&gt;"",IF(AND(P101="",F101=""),"Không phép ",""),"")</f>
        <v xml:space="preserve">Không phép </v>
      </c>
      <c r="R101" s="80" t="str">
        <f t="shared" ref="R101:R110" si="34">UPPER(B101)</f>
        <v>ĐỖ NGỌC CHĂM</v>
      </c>
      <c r="S101" s="83" t="s">
        <v>1674</v>
      </c>
      <c r="T101" s="83" t="str">
        <f t="shared" si="26"/>
        <v>2024-2027</v>
      </c>
      <c r="U101" s="187" t="s">
        <v>2311</v>
      </c>
      <c r="V101" s="95" t="str">
        <f t="shared" si="27"/>
        <v>22/02/2009</v>
      </c>
      <c r="W101" s="83"/>
      <c r="X101" s="83"/>
      <c r="Y101" s="78">
        <f t="shared" si="30"/>
        <v>330000960</v>
      </c>
      <c r="Z101" s="83" t="str">
        <f t="shared" si="28"/>
        <v>33000096</v>
      </c>
      <c r="AA101" s="149" t="s">
        <v>1513</v>
      </c>
      <c r="AB101" s="83"/>
    </row>
    <row r="102" spans="1:28" s="85" customFormat="1" ht="15" customHeight="1">
      <c r="A102" s="74">
        <f t="shared" si="31"/>
        <v>98</v>
      </c>
      <c r="B102" s="149" t="s">
        <v>2273</v>
      </c>
      <c r="C102" s="102" t="s">
        <v>72</v>
      </c>
      <c r="D102" s="227">
        <v>33000097</v>
      </c>
      <c r="E102" s="93">
        <v>19343691</v>
      </c>
      <c r="F102" s="228" t="str">
        <f t="shared" si="32"/>
        <v/>
      </c>
      <c r="G102" s="80" t="str">
        <f t="shared" si="20"/>
        <v>12A3</v>
      </c>
      <c r="H102" s="80">
        <f t="shared" si="21"/>
        <v>0</v>
      </c>
      <c r="I102" s="80" t="str">
        <f t="shared" si="22"/>
        <v>NGUYỄN LÝ GIA PHÚC</v>
      </c>
      <c r="J102" s="109">
        <v>32000118</v>
      </c>
      <c r="K102" s="207" t="s">
        <v>2462</v>
      </c>
      <c r="L102" s="81" t="str">
        <f t="shared" si="23"/>
        <v/>
      </c>
      <c r="M102" s="222">
        <f t="shared" si="29"/>
        <v>-2.2881277777777764E-2</v>
      </c>
      <c r="N102" s="83"/>
      <c r="O102" s="83"/>
      <c r="P102" s="83"/>
      <c r="Q102" s="82" t="str">
        <f t="shared" si="33"/>
        <v xml:space="preserve">Không phép </v>
      </c>
      <c r="R102" s="80" t="str">
        <f t="shared" si="34"/>
        <v>NGUYỄN HẢI ĐĂNG</v>
      </c>
      <c r="S102" s="83" t="s">
        <v>1674</v>
      </c>
      <c r="T102" s="83" t="str">
        <f t="shared" si="26"/>
        <v>2024-2027</v>
      </c>
      <c r="U102" s="187" t="s">
        <v>1669</v>
      </c>
      <c r="V102" s="95" t="str">
        <f t="shared" si="27"/>
        <v>22/02/2009</v>
      </c>
      <c r="W102" s="83"/>
      <c r="X102" s="83"/>
      <c r="Y102" s="78">
        <f t="shared" si="30"/>
        <v>330000970</v>
      </c>
      <c r="Z102" s="83" t="str">
        <f t="shared" si="28"/>
        <v>33000097</v>
      </c>
      <c r="AA102" s="149" t="s">
        <v>1381</v>
      </c>
      <c r="AB102" s="83"/>
    </row>
    <row r="103" spans="1:28" s="85" customFormat="1" ht="15" customHeight="1">
      <c r="A103" s="74">
        <f t="shared" si="31"/>
        <v>99</v>
      </c>
      <c r="B103" s="149" t="s">
        <v>2274</v>
      </c>
      <c r="C103" s="102" t="s">
        <v>72</v>
      </c>
      <c r="D103" s="227">
        <v>33000098</v>
      </c>
      <c r="E103" s="93">
        <v>19520667</v>
      </c>
      <c r="F103" s="228" t="str">
        <f t="shared" si="32"/>
        <v/>
      </c>
      <c r="G103" s="80" t="str">
        <f t="shared" si="20"/>
        <v>12A3</v>
      </c>
      <c r="H103" s="80">
        <f t="shared" si="21"/>
        <v>0</v>
      </c>
      <c r="I103" s="80" t="str">
        <f t="shared" si="22"/>
        <v>VÕ HUỲNH LAN THANH</v>
      </c>
      <c r="J103" s="109">
        <v>32000123</v>
      </c>
      <c r="K103" s="207" t="s">
        <v>2463</v>
      </c>
      <c r="L103" s="81" t="str">
        <f t="shared" si="23"/>
        <v/>
      </c>
      <c r="M103" s="222">
        <f t="shared" si="29"/>
        <v>-2.2823407407407403E-2</v>
      </c>
      <c r="N103" s="83"/>
      <c r="O103" s="83"/>
      <c r="P103" s="83"/>
      <c r="Q103" s="82" t="str">
        <f t="shared" si="33"/>
        <v xml:space="preserve">Không phép </v>
      </c>
      <c r="R103" s="80" t="str">
        <f t="shared" si="34"/>
        <v>THÁI THỊ HƯƠNG GIANG</v>
      </c>
      <c r="S103" s="83" t="s">
        <v>1674</v>
      </c>
      <c r="T103" s="83" t="str">
        <f t="shared" si="26"/>
        <v>2024-2027</v>
      </c>
      <c r="U103" s="188" t="s">
        <v>2203</v>
      </c>
      <c r="V103" s="95">
        <f t="shared" si="27"/>
        <v>40003</v>
      </c>
      <c r="W103" s="83"/>
      <c r="X103" s="83"/>
      <c r="Y103" s="78">
        <f t="shared" si="30"/>
        <v>330000980</v>
      </c>
      <c r="Z103" s="83" t="str">
        <f t="shared" si="28"/>
        <v>33000098</v>
      </c>
      <c r="AA103" s="149" t="s">
        <v>1345</v>
      </c>
      <c r="AB103" s="83"/>
    </row>
    <row r="104" spans="1:28" s="85" customFormat="1" ht="15" customHeight="1">
      <c r="A104" s="74">
        <f t="shared" si="31"/>
        <v>100</v>
      </c>
      <c r="B104" s="149" t="s">
        <v>2275</v>
      </c>
      <c r="C104" s="102" t="s">
        <v>72</v>
      </c>
      <c r="D104" s="227">
        <v>33000099</v>
      </c>
      <c r="E104" s="93">
        <v>20520555</v>
      </c>
      <c r="F104" s="228" t="str">
        <f t="shared" si="32"/>
        <v/>
      </c>
      <c r="G104" s="80" t="str">
        <f t="shared" si="20"/>
        <v>12A10</v>
      </c>
      <c r="H104" s="80">
        <f t="shared" si="21"/>
        <v>0</v>
      </c>
      <c r="I104" s="80" t="str">
        <f t="shared" si="22"/>
        <v>HUỲNH QUỐC VINH</v>
      </c>
      <c r="J104" s="109">
        <v>32000434</v>
      </c>
      <c r="K104" s="207" t="s">
        <v>2464</v>
      </c>
      <c r="L104" s="81" t="str">
        <f t="shared" si="23"/>
        <v/>
      </c>
      <c r="M104" s="222">
        <f t="shared" si="29"/>
        <v>-2.271924074074072E-2</v>
      </c>
      <c r="N104" s="83"/>
      <c r="O104" s="83"/>
      <c r="P104" s="83"/>
      <c r="Q104" s="82" t="str">
        <f t="shared" si="33"/>
        <v xml:space="preserve">Không phép </v>
      </c>
      <c r="R104" s="80" t="str">
        <f t="shared" si="34"/>
        <v>NGUYỄN THANH HOÀ</v>
      </c>
      <c r="S104" s="83" t="s">
        <v>1674</v>
      </c>
      <c r="T104" s="83" t="str">
        <f t="shared" si="26"/>
        <v>2024-2027</v>
      </c>
      <c r="U104" s="187" t="s">
        <v>2312</v>
      </c>
      <c r="V104" s="95" t="str">
        <f t="shared" si="27"/>
        <v>24/04/2009</v>
      </c>
      <c r="W104" s="83"/>
      <c r="X104" s="83"/>
      <c r="Y104" s="78">
        <f t="shared" si="30"/>
        <v>330000990</v>
      </c>
      <c r="Z104" s="83" t="str">
        <f t="shared" si="28"/>
        <v>33000099</v>
      </c>
      <c r="AA104" s="149" t="s">
        <v>2348</v>
      </c>
      <c r="AB104" s="83"/>
    </row>
    <row r="105" spans="1:28" s="85" customFormat="1" ht="15" customHeight="1">
      <c r="A105" s="74">
        <f t="shared" si="31"/>
        <v>101</v>
      </c>
      <c r="B105" s="149" t="s">
        <v>2276</v>
      </c>
      <c r="C105" s="102" t="s">
        <v>72</v>
      </c>
      <c r="D105" s="227">
        <v>33000100</v>
      </c>
      <c r="E105" s="93">
        <v>19633579</v>
      </c>
      <c r="F105" s="228" t="str">
        <f t="shared" si="32"/>
        <v/>
      </c>
      <c r="G105" s="80" t="str">
        <f t="shared" si="20"/>
        <v>11A5</v>
      </c>
      <c r="H105" s="80">
        <f t="shared" si="21"/>
        <v>0</v>
      </c>
      <c r="I105" s="80" t="str">
        <f t="shared" si="22"/>
        <v>NGUYỄN TRƯƠNG PHI NHẬT</v>
      </c>
      <c r="J105" s="109">
        <v>32000718</v>
      </c>
      <c r="K105" s="207" t="s">
        <v>2465</v>
      </c>
      <c r="L105" s="81" t="str">
        <f t="shared" si="23"/>
        <v/>
      </c>
      <c r="M105" s="222">
        <f t="shared" si="29"/>
        <v>-2.2696092592592587E-2</v>
      </c>
      <c r="N105" s="83"/>
      <c r="O105" s="83"/>
      <c r="P105" s="83"/>
      <c r="Q105" s="82" t="str">
        <f t="shared" si="33"/>
        <v xml:space="preserve">Không phép </v>
      </c>
      <c r="R105" s="80" t="str">
        <f t="shared" si="34"/>
        <v>NGUYỄN HUỲNH GIA HUY</v>
      </c>
      <c r="S105" s="83" t="s">
        <v>1674</v>
      </c>
      <c r="T105" s="83" t="str">
        <f t="shared" si="26"/>
        <v>2025-2028</v>
      </c>
      <c r="U105" s="187" t="s">
        <v>1972</v>
      </c>
      <c r="V105" s="95" t="str">
        <f t="shared" si="27"/>
        <v>22/12/2010</v>
      </c>
      <c r="W105" s="83"/>
      <c r="X105" s="83"/>
      <c r="Y105" s="78">
        <f t="shared" si="30"/>
        <v>330001000</v>
      </c>
      <c r="Z105" s="83" t="str">
        <f t="shared" si="28"/>
        <v>33000100</v>
      </c>
      <c r="AA105" s="149" t="s">
        <v>1349</v>
      </c>
      <c r="AB105" s="83"/>
    </row>
    <row r="106" spans="1:28" s="85" customFormat="1" ht="15" customHeight="1">
      <c r="A106" s="74">
        <f t="shared" si="31"/>
        <v>102</v>
      </c>
      <c r="B106" s="149" t="s">
        <v>2277</v>
      </c>
      <c r="C106" s="102" t="s">
        <v>72</v>
      </c>
      <c r="D106" s="227">
        <v>33000101</v>
      </c>
      <c r="E106" s="93">
        <v>20503627</v>
      </c>
      <c r="F106" s="228" t="str">
        <f t="shared" si="32"/>
        <v/>
      </c>
      <c r="G106" s="80" t="str">
        <f t="shared" si="20"/>
        <v>12A3</v>
      </c>
      <c r="H106" s="80">
        <f t="shared" si="21"/>
        <v>0</v>
      </c>
      <c r="I106" s="80" t="str">
        <f t="shared" si="22"/>
        <v>TRẦN THÁI THỊNH</v>
      </c>
      <c r="J106" s="109">
        <v>32000126</v>
      </c>
      <c r="K106" s="207" t="s">
        <v>2466</v>
      </c>
      <c r="L106" s="81" t="str">
        <f t="shared" si="23"/>
        <v/>
      </c>
      <c r="M106" s="222">
        <f t="shared" si="29"/>
        <v>-2.222155555555555E-2</v>
      </c>
      <c r="N106" s="83"/>
      <c r="O106" s="83"/>
      <c r="P106" s="83"/>
      <c r="Q106" s="83" t="str">
        <f t="shared" si="33"/>
        <v xml:space="preserve">Không phép </v>
      </c>
      <c r="R106" s="83" t="str">
        <f t="shared" si="34"/>
        <v>HUỲNH TRỌNG KHANG</v>
      </c>
      <c r="S106" s="83" t="s">
        <v>1674</v>
      </c>
      <c r="T106" s="83" t="str">
        <f t="shared" si="26"/>
        <v>2024-2027</v>
      </c>
      <c r="U106" s="187" t="s">
        <v>2313</v>
      </c>
      <c r="V106" s="95">
        <f t="shared" si="27"/>
        <v>39906</v>
      </c>
      <c r="W106" s="83"/>
      <c r="X106" s="83"/>
      <c r="Y106" s="78">
        <f t="shared" si="30"/>
        <v>330001010</v>
      </c>
      <c r="Z106" s="83" t="str">
        <f t="shared" si="28"/>
        <v>33000101</v>
      </c>
      <c r="AA106" s="149" t="s">
        <v>1405</v>
      </c>
      <c r="AB106" s="83"/>
    </row>
    <row r="107" spans="1:28" s="85" customFormat="1" ht="15" customHeight="1">
      <c r="A107" s="74">
        <f t="shared" si="31"/>
        <v>103</v>
      </c>
      <c r="B107" s="149" t="s">
        <v>2278</v>
      </c>
      <c r="C107" s="102" t="s">
        <v>72</v>
      </c>
      <c r="D107" s="227">
        <v>33000102</v>
      </c>
      <c r="E107" s="93">
        <v>12725531</v>
      </c>
      <c r="F107" s="228" t="str">
        <f t="shared" si="32"/>
        <v/>
      </c>
      <c r="G107" s="80" t="str">
        <f t="shared" si="20"/>
        <v>12A3</v>
      </c>
      <c r="H107" s="80">
        <f t="shared" si="21"/>
        <v>0</v>
      </c>
      <c r="I107" s="80" t="str">
        <f t="shared" si="22"/>
        <v>NGUYỄN THANH THIÊN</v>
      </c>
      <c r="J107" s="109">
        <v>32000125</v>
      </c>
      <c r="K107" s="207" t="s">
        <v>2467</v>
      </c>
      <c r="L107" s="81" t="str">
        <f t="shared" si="23"/>
        <v/>
      </c>
      <c r="M107" s="222">
        <f t="shared" si="29"/>
        <v>-2.2209981481481456E-2</v>
      </c>
      <c r="N107" s="83"/>
      <c r="O107" s="83"/>
      <c r="P107" s="83"/>
      <c r="Q107" s="83" t="str">
        <f t="shared" si="33"/>
        <v xml:space="preserve">Không phép </v>
      </c>
      <c r="R107" s="83" t="str">
        <f t="shared" si="34"/>
        <v>LƯƠNG LƯU MỸ KHÁNH</v>
      </c>
      <c r="S107" s="83" t="s">
        <v>1674</v>
      </c>
      <c r="T107" s="83" t="str">
        <f t="shared" si="26"/>
        <v>2024-2027</v>
      </c>
      <c r="U107" s="187" t="s">
        <v>1669</v>
      </c>
      <c r="V107" s="95">
        <f t="shared" si="27"/>
        <v>40119</v>
      </c>
      <c r="W107" s="83"/>
      <c r="X107" s="83"/>
      <c r="Y107" s="78">
        <f t="shared" si="30"/>
        <v>330001020</v>
      </c>
      <c r="Z107" s="83" t="str">
        <f t="shared" si="28"/>
        <v>33000102</v>
      </c>
      <c r="AA107" s="149" t="s">
        <v>1406</v>
      </c>
      <c r="AB107" s="83"/>
    </row>
    <row r="108" spans="1:28" s="85" customFormat="1" ht="15" customHeight="1">
      <c r="A108" s="74">
        <f t="shared" si="31"/>
        <v>104</v>
      </c>
      <c r="B108" s="149" t="s">
        <v>2279</v>
      </c>
      <c r="C108" s="102" t="s">
        <v>72</v>
      </c>
      <c r="D108" s="227">
        <v>33000103</v>
      </c>
      <c r="E108" s="93">
        <v>19562107</v>
      </c>
      <c r="F108" s="228"/>
      <c r="G108" s="80" t="str">
        <f t="shared" si="20"/>
        <v>12A7</v>
      </c>
      <c r="H108" s="80">
        <f t="shared" si="21"/>
        <v>0</v>
      </c>
      <c r="I108" s="80" t="str">
        <f t="shared" si="22"/>
        <v>NGUYỄN CHÍ TƯỜNG</v>
      </c>
      <c r="J108" s="109">
        <v>32000306</v>
      </c>
      <c r="K108" s="207" t="s">
        <v>2468</v>
      </c>
      <c r="L108" s="81" t="str">
        <f t="shared" si="23"/>
        <v/>
      </c>
      <c r="M108" s="222">
        <f t="shared" si="29"/>
        <v>-2.2186833333333322E-2</v>
      </c>
      <c r="N108" s="83"/>
      <c r="O108" s="83"/>
      <c r="P108" s="83"/>
      <c r="Q108" s="83" t="str">
        <f t="shared" si="33"/>
        <v xml:space="preserve">Không phép </v>
      </c>
      <c r="R108" s="83" t="str">
        <f t="shared" si="34"/>
        <v>LÂM KHÔI</v>
      </c>
      <c r="S108" s="83" t="s">
        <v>1674</v>
      </c>
      <c r="T108" s="83" t="str">
        <f t="shared" si="26"/>
        <v>2024-2027</v>
      </c>
      <c r="U108" s="187" t="s">
        <v>2314</v>
      </c>
      <c r="V108" s="95" t="str">
        <f t="shared" si="27"/>
        <v>16/01/2009</v>
      </c>
      <c r="W108" s="83"/>
      <c r="X108" s="83"/>
      <c r="Y108" s="78">
        <f t="shared" si="30"/>
        <v>330001030</v>
      </c>
      <c r="Z108" s="83" t="str">
        <f t="shared" si="28"/>
        <v>33000103</v>
      </c>
      <c r="AA108" s="149" t="s">
        <v>1450</v>
      </c>
      <c r="AB108" s="83"/>
    </row>
    <row r="109" spans="1:28" s="85" customFormat="1" ht="15" customHeight="1">
      <c r="A109" s="74">
        <f t="shared" ref="A109:A141" si="35">IF(B109&lt;&gt;"",A108+1,"")</f>
        <v>105</v>
      </c>
      <c r="B109" s="149" t="s">
        <v>2280</v>
      </c>
      <c r="C109" s="102" t="s">
        <v>72</v>
      </c>
      <c r="D109" s="227">
        <v>33000104</v>
      </c>
      <c r="E109" s="93">
        <v>20605435</v>
      </c>
      <c r="F109" s="229"/>
      <c r="G109" s="44" t="str">
        <f t="shared" si="20"/>
        <v>12A7</v>
      </c>
      <c r="H109" s="80">
        <f t="shared" si="21"/>
        <v>0</v>
      </c>
      <c r="I109" s="44" t="str">
        <f t="shared" si="22"/>
        <v>NGUYỄN CHÍ TƯỜNG</v>
      </c>
      <c r="J109" s="112">
        <v>32000306</v>
      </c>
      <c r="K109" s="210" t="s">
        <v>2469</v>
      </c>
      <c r="L109" s="46" t="str">
        <f t="shared" si="23"/>
        <v/>
      </c>
      <c r="M109" s="222">
        <f t="shared" si="29"/>
        <v>-2.2175259259259228E-2</v>
      </c>
      <c r="N109" s="23"/>
      <c r="O109" s="23"/>
      <c r="P109" s="23"/>
      <c r="Q109" s="23" t="str">
        <f t="shared" si="33"/>
        <v xml:space="preserve">Không phép </v>
      </c>
      <c r="R109" s="23" t="str">
        <f t="shared" si="34"/>
        <v>DANH KIỆT</v>
      </c>
      <c r="S109" s="83" t="s">
        <v>1674</v>
      </c>
      <c r="T109" s="23" t="str">
        <f t="shared" si="26"/>
        <v>2024-2027</v>
      </c>
      <c r="U109" s="187" t="s">
        <v>2315</v>
      </c>
      <c r="V109" s="56" t="str">
        <f t="shared" si="27"/>
        <v>16/01/2009</v>
      </c>
      <c r="W109" s="178"/>
      <c r="X109" s="23"/>
      <c r="Y109" s="78">
        <f t="shared" si="30"/>
        <v>330001040</v>
      </c>
      <c r="Z109" s="83" t="str">
        <f t="shared" si="28"/>
        <v>33000104</v>
      </c>
      <c r="AA109" s="149" t="s">
        <v>1385</v>
      </c>
      <c r="AB109" s="23"/>
    </row>
    <row r="110" spans="1:28" s="85" customFormat="1" ht="15" customHeight="1">
      <c r="A110" s="74">
        <f t="shared" si="35"/>
        <v>106</v>
      </c>
      <c r="B110" s="149" t="s">
        <v>2281</v>
      </c>
      <c r="C110" s="102" t="s">
        <v>72</v>
      </c>
      <c r="D110" s="227">
        <v>33000105</v>
      </c>
      <c r="E110" s="93">
        <v>19027595</v>
      </c>
      <c r="F110" s="229"/>
      <c r="G110" s="44" t="str">
        <f t="shared" si="20"/>
        <v>12A7</v>
      </c>
      <c r="H110" s="80">
        <f t="shared" si="21"/>
        <v>0</v>
      </c>
      <c r="I110" s="44" t="str">
        <f t="shared" si="22"/>
        <v>NGUYỄN CHÍ TƯỜNG</v>
      </c>
      <c r="J110" s="116">
        <v>32000306</v>
      </c>
      <c r="K110" s="210" t="s">
        <v>2470</v>
      </c>
      <c r="L110" s="46" t="str">
        <f t="shared" si="23"/>
        <v/>
      </c>
      <c r="M110" s="222">
        <f t="shared" si="29"/>
        <v>-2.2163685185185134E-2</v>
      </c>
      <c r="N110" s="23"/>
      <c r="O110" s="23"/>
      <c r="P110" s="23"/>
      <c r="Q110" s="23"/>
      <c r="R110" s="23" t="str">
        <f t="shared" si="34"/>
        <v>TRẦN ANH KIỆT</v>
      </c>
      <c r="S110" s="83" t="s">
        <v>1674</v>
      </c>
      <c r="T110" s="23" t="str">
        <f t="shared" si="26"/>
        <v>2024-2027</v>
      </c>
      <c r="U110" s="187" t="s">
        <v>2316</v>
      </c>
      <c r="V110" s="56" t="str">
        <f t="shared" si="27"/>
        <v>16/01/2009</v>
      </c>
      <c r="W110" s="178"/>
      <c r="X110" s="23"/>
      <c r="Y110" s="78">
        <f t="shared" si="30"/>
        <v>330001050</v>
      </c>
      <c r="Z110" s="83" t="str">
        <f t="shared" si="28"/>
        <v>33000105</v>
      </c>
      <c r="AA110" s="149" t="s">
        <v>1385</v>
      </c>
      <c r="AB110" s="23"/>
    </row>
    <row r="111" spans="1:28" s="85" customFormat="1" ht="15" customHeight="1">
      <c r="A111" s="74">
        <f t="shared" si="35"/>
        <v>107</v>
      </c>
      <c r="B111" s="149" t="s">
        <v>151</v>
      </c>
      <c r="C111" s="102" t="s">
        <v>72</v>
      </c>
      <c r="D111" s="227">
        <v>33000106</v>
      </c>
      <c r="E111" s="93">
        <v>20604603</v>
      </c>
      <c r="F111" s="229"/>
      <c r="G111" s="44" t="str">
        <f t="shared" si="20"/>
        <v>12A5</v>
      </c>
      <c r="H111" s="80">
        <f t="shared" si="21"/>
        <v>0</v>
      </c>
      <c r="I111" s="44" t="str">
        <f t="shared" si="22"/>
        <v>NGUYỄN THỊ NGỌC TRÚC</v>
      </c>
      <c r="J111" s="116">
        <v>32000220</v>
      </c>
      <c r="K111" s="210" t="s">
        <v>2471</v>
      </c>
      <c r="L111" s="46" t="str">
        <f t="shared" si="23"/>
        <v/>
      </c>
      <c r="M111" s="222">
        <f t="shared" si="29"/>
        <v>-2.2094240740740734E-2</v>
      </c>
      <c r="N111" s="23"/>
      <c r="O111" s="23"/>
      <c r="P111" s="23"/>
      <c r="Q111" s="23"/>
      <c r="R111" s="23"/>
      <c r="S111" s="83" t="s">
        <v>1674</v>
      </c>
      <c r="T111" s="23" t="str">
        <f t="shared" si="26"/>
        <v>2024-2027</v>
      </c>
      <c r="U111" s="187" t="s">
        <v>2317</v>
      </c>
      <c r="V111" s="56" t="str">
        <f t="shared" si="27"/>
        <v>17/05/2009</v>
      </c>
      <c r="W111" s="178"/>
      <c r="X111" s="23"/>
      <c r="Y111" s="78">
        <f t="shared" si="30"/>
        <v>330001060</v>
      </c>
      <c r="Z111" s="83" t="str">
        <f t="shared" si="28"/>
        <v>33000106</v>
      </c>
      <c r="AA111" s="149" t="s">
        <v>1352</v>
      </c>
      <c r="AB111" s="23"/>
    </row>
    <row r="112" spans="1:28" s="85" customFormat="1" ht="15" customHeight="1">
      <c r="A112" s="74">
        <f t="shared" si="35"/>
        <v>108</v>
      </c>
      <c r="B112" s="149" t="s">
        <v>2282</v>
      </c>
      <c r="C112" s="102" t="s">
        <v>72</v>
      </c>
      <c r="D112" s="227">
        <v>33000107</v>
      </c>
      <c r="E112" s="93">
        <v>20626651</v>
      </c>
      <c r="F112" s="229"/>
      <c r="G112" s="44" t="str">
        <f t="shared" si="20"/>
        <v>11A9</v>
      </c>
      <c r="H112" s="80">
        <f t="shared" si="21"/>
        <v>0</v>
      </c>
      <c r="I112" s="44" t="str">
        <f t="shared" si="22"/>
        <v>LÊ HỒNG PHÚC</v>
      </c>
      <c r="J112" s="117">
        <v>32000890</v>
      </c>
      <c r="K112" s="210" t="s">
        <v>2472</v>
      </c>
      <c r="L112" s="46" t="str">
        <f t="shared" si="23"/>
        <v/>
      </c>
      <c r="M112" s="222">
        <f t="shared" si="29"/>
        <v>-2.1851185185185196E-2</v>
      </c>
      <c r="N112" s="23"/>
      <c r="O112" s="23"/>
      <c r="P112" s="23"/>
      <c r="Q112" s="23"/>
      <c r="R112" s="23"/>
      <c r="S112" s="83" t="s">
        <v>1674</v>
      </c>
      <c r="T112" s="23" t="str">
        <f t="shared" si="26"/>
        <v>2025-2028</v>
      </c>
      <c r="U112" s="187" t="s">
        <v>2318</v>
      </c>
      <c r="V112" s="56" t="str">
        <f t="shared" si="27"/>
        <v>22/02/2010</v>
      </c>
      <c r="W112" s="178"/>
      <c r="X112" s="23"/>
      <c r="Y112" s="78">
        <f t="shared" si="30"/>
        <v>330001070</v>
      </c>
      <c r="Z112" s="83" t="str">
        <f t="shared" si="28"/>
        <v>33000107</v>
      </c>
      <c r="AA112" s="149" t="s">
        <v>1352</v>
      </c>
      <c r="AB112" s="23"/>
    </row>
    <row r="113" spans="1:28" s="85" customFormat="1" ht="15" customHeight="1">
      <c r="A113" s="74">
        <f t="shared" si="35"/>
        <v>109</v>
      </c>
      <c r="B113" s="149" t="s">
        <v>2283</v>
      </c>
      <c r="C113" s="102" t="s">
        <v>72</v>
      </c>
      <c r="D113" s="227">
        <v>33000108</v>
      </c>
      <c r="E113" s="93">
        <v>19454539</v>
      </c>
      <c r="F113" s="229"/>
      <c r="G113" s="44" t="str">
        <f t="shared" si="20"/>
        <v>12A5</v>
      </c>
      <c r="H113" s="80">
        <f t="shared" si="21"/>
        <v>0</v>
      </c>
      <c r="I113" s="44" t="str">
        <f t="shared" si="22"/>
        <v>NGUYỄN THỊ YẾN NHI</v>
      </c>
      <c r="J113" s="117">
        <v>32000208</v>
      </c>
      <c r="K113" s="210" t="s">
        <v>2473</v>
      </c>
      <c r="L113" s="46" t="str">
        <f t="shared" si="23"/>
        <v/>
      </c>
      <c r="M113" s="222">
        <f t="shared" si="29"/>
        <v>-2.1828037037037007E-2</v>
      </c>
      <c r="N113" s="23"/>
      <c r="O113" s="23"/>
      <c r="P113" s="23"/>
      <c r="Q113" s="23"/>
      <c r="R113" s="23"/>
      <c r="S113" s="83" t="s">
        <v>1674</v>
      </c>
      <c r="T113" s="23" t="str">
        <f t="shared" si="26"/>
        <v>2024-2027</v>
      </c>
      <c r="U113" s="187" t="s">
        <v>1982</v>
      </c>
      <c r="V113" s="56">
        <f t="shared" si="27"/>
        <v>40122</v>
      </c>
      <c r="W113" s="178"/>
      <c r="X113" s="23"/>
      <c r="Y113" s="78">
        <f t="shared" si="30"/>
        <v>330001080</v>
      </c>
      <c r="Z113" s="83" t="str">
        <f t="shared" si="28"/>
        <v>33000108</v>
      </c>
      <c r="AA113" s="149" t="s">
        <v>1539</v>
      </c>
      <c r="AB113" s="23"/>
    </row>
    <row r="114" spans="1:28" s="85" customFormat="1" ht="15" customHeight="1">
      <c r="A114" s="74">
        <f t="shared" si="35"/>
        <v>110</v>
      </c>
      <c r="B114" s="149" t="s">
        <v>2284</v>
      </c>
      <c r="C114" s="102" t="s">
        <v>72</v>
      </c>
      <c r="D114" s="227">
        <v>33000109</v>
      </c>
      <c r="E114" s="93">
        <v>20635643</v>
      </c>
      <c r="F114" s="229"/>
      <c r="G114" s="44" t="str">
        <f t="shared" si="20"/>
        <v>11A8</v>
      </c>
      <c r="H114" s="80">
        <f t="shared" si="21"/>
        <v>0</v>
      </c>
      <c r="I114" s="44" t="str">
        <f t="shared" si="22"/>
        <v>LÂM QUỐC HUY</v>
      </c>
      <c r="J114" s="117">
        <v>32000832</v>
      </c>
      <c r="K114" s="210" t="s">
        <v>2474</v>
      </c>
      <c r="L114" s="46" t="str">
        <f t="shared" si="23"/>
        <v/>
      </c>
      <c r="M114" s="222">
        <f t="shared" si="29"/>
        <v>-2.178174074074074E-2</v>
      </c>
      <c r="N114" s="23"/>
      <c r="O114" s="23"/>
      <c r="P114" s="23"/>
      <c r="Q114" s="23"/>
      <c r="R114" s="23"/>
      <c r="S114" s="83" t="s">
        <v>1674</v>
      </c>
      <c r="T114" s="23" t="str">
        <f t="shared" si="26"/>
        <v>2025-2028</v>
      </c>
      <c r="U114" s="187" t="s">
        <v>1756</v>
      </c>
      <c r="V114" s="56" t="str">
        <f t="shared" si="27"/>
        <v>17/02/2010</v>
      </c>
      <c r="W114" s="178"/>
      <c r="X114" s="23"/>
      <c r="Y114" s="78">
        <f t="shared" si="30"/>
        <v>330001090</v>
      </c>
      <c r="Z114" s="83" t="str">
        <f t="shared" si="28"/>
        <v>33000109</v>
      </c>
      <c r="AA114" s="149" t="s">
        <v>1451</v>
      </c>
      <c r="AB114" s="23"/>
    </row>
    <row r="115" spans="1:28" s="85" customFormat="1" ht="15" customHeight="1">
      <c r="A115" s="74">
        <f t="shared" si="35"/>
        <v>111</v>
      </c>
      <c r="B115" s="149" t="s">
        <v>2285</v>
      </c>
      <c r="C115" s="102" t="s">
        <v>72</v>
      </c>
      <c r="D115" s="227">
        <v>33000110</v>
      </c>
      <c r="E115" s="93">
        <v>19062651</v>
      </c>
      <c r="F115" s="229"/>
      <c r="G115" s="44" t="str">
        <f t="shared" si="20"/>
        <v>12A10</v>
      </c>
      <c r="H115" s="80">
        <f t="shared" si="21"/>
        <v>0</v>
      </c>
      <c r="I115" s="44" t="str">
        <f t="shared" si="22"/>
        <v>NGUYỄN THỊ THÚY HƯƠNG</v>
      </c>
      <c r="J115" s="117">
        <v>32000416</v>
      </c>
      <c r="K115" s="210" t="s">
        <v>2475</v>
      </c>
      <c r="L115" s="46" t="str">
        <f t="shared" si="23"/>
        <v/>
      </c>
      <c r="M115" s="222">
        <f t="shared" si="29"/>
        <v>-2.1747018518518513E-2</v>
      </c>
      <c r="N115" s="23"/>
      <c r="O115" s="23"/>
      <c r="P115" s="23"/>
      <c r="Q115" s="23"/>
      <c r="R115" s="23"/>
      <c r="S115" s="83" t="s">
        <v>1674</v>
      </c>
      <c r="T115" s="23" t="str">
        <f t="shared" si="26"/>
        <v>2024-2027</v>
      </c>
      <c r="U115" s="187" t="s">
        <v>2103</v>
      </c>
      <c r="V115" s="56" t="str">
        <f t="shared" si="27"/>
        <v>17/12/2009</v>
      </c>
      <c r="W115" s="178"/>
      <c r="X115" s="23"/>
      <c r="Y115" s="78">
        <f t="shared" si="30"/>
        <v>330001100</v>
      </c>
      <c r="Z115" s="83" t="str">
        <f t="shared" si="28"/>
        <v>33000110</v>
      </c>
      <c r="AA115" s="149" t="s">
        <v>1407</v>
      </c>
      <c r="AB115" s="23"/>
    </row>
    <row r="116" spans="1:28" s="85" customFormat="1" ht="15" customHeight="1">
      <c r="A116" s="74">
        <f t="shared" si="35"/>
        <v>112</v>
      </c>
      <c r="B116" s="149" t="s">
        <v>2286</v>
      </c>
      <c r="C116" s="102" t="s">
        <v>72</v>
      </c>
      <c r="D116" s="227">
        <v>33000111</v>
      </c>
      <c r="E116" s="93">
        <v>20542235</v>
      </c>
      <c r="F116" s="229"/>
      <c r="G116" s="44" t="str">
        <f t="shared" si="20"/>
        <v>12A10</v>
      </c>
      <c r="H116" s="80">
        <f t="shared" si="21"/>
        <v>0</v>
      </c>
      <c r="I116" s="44" t="str">
        <f t="shared" si="22"/>
        <v>NGUYỄN THỊ THÚY HƯƠNG</v>
      </c>
      <c r="J116" s="117">
        <v>32000416</v>
      </c>
      <c r="K116" s="210" t="s">
        <v>2476</v>
      </c>
      <c r="L116" s="46" t="str">
        <f t="shared" si="23"/>
        <v/>
      </c>
      <c r="M116" s="222">
        <f t="shared" si="29"/>
        <v>-2.1735444444444418E-2</v>
      </c>
      <c r="N116" s="23"/>
      <c r="O116" s="23"/>
      <c r="P116" s="23"/>
      <c r="Q116" s="23"/>
      <c r="R116" s="23"/>
      <c r="S116" s="83" t="s">
        <v>1674</v>
      </c>
      <c r="T116" s="23" t="str">
        <f t="shared" si="26"/>
        <v>2024-2027</v>
      </c>
      <c r="U116" s="187" t="s">
        <v>1905</v>
      </c>
      <c r="V116" s="56" t="str">
        <f t="shared" si="27"/>
        <v>17/12/2009</v>
      </c>
      <c r="W116" s="178"/>
      <c r="X116" s="23"/>
      <c r="Y116" s="78">
        <f t="shared" si="30"/>
        <v>330001110</v>
      </c>
      <c r="Z116" s="83" t="str">
        <f t="shared" si="28"/>
        <v>33000111</v>
      </c>
      <c r="AA116" s="149" t="s">
        <v>1386</v>
      </c>
      <c r="AB116" s="23"/>
    </row>
    <row r="117" spans="1:28" s="85" customFormat="1" ht="15" customHeight="1">
      <c r="A117" s="74">
        <f t="shared" si="35"/>
        <v>113</v>
      </c>
      <c r="B117" s="149" t="s">
        <v>2287</v>
      </c>
      <c r="C117" s="102" t="s">
        <v>72</v>
      </c>
      <c r="D117" s="227">
        <v>33000112</v>
      </c>
      <c r="E117" s="93">
        <v>19061867</v>
      </c>
      <c r="F117" s="229"/>
      <c r="G117" s="44" t="str">
        <f t="shared" si="20"/>
        <v>12A4</v>
      </c>
      <c r="H117" s="80">
        <f t="shared" si="21"/>
        <v>0</v>
      </c>
      <c r="I117" s="44" t="str">
        <f t="shared" si="22"/>
        <v>NGUYỄN CAO MỸ TRÂN</v>
      </c>
      <c r="J117" s="117">
        <v>32000169</v>
      </c>
      <c r="K117" s="210" t="s">
        <v>2477</v>
      </c>
      <c r="L117" s="46" t="str">
        <f t="shared" si="23"/>
        <v/>
      </c>
      <c r="M117" s="222">
        <f t="shared" si="29"/>
        <v>-2.1631277777777791E-2</v>
      </c>
      <c r="N117" s="23"/>
      <c r="O117" s="23"/>
      <c r="P117" s="23"/>
      <c r="Q117" s="23"/>
      <c r="R117" s="23"/>
      <c r="S117" s="83" t="s">
        <v>1674</v>
      </c>
      <c r="T117" s="23" t="str">
        <f t="shared" si="26"/>
        <v>2024-2027</v>
      </c>
      <c r="U117" s="187" t="s">
        <v>1746</v>
      </c>
      <c r="V117" s="56" t="str">
        <f t="shared" si="27"/>
        <v>30/12/2009</v>
      </c>
      <c r="W117" s="178"/>
      <c r="X117" s="23"/>
      <c r="Y117" s="78">
        <f t="shared" si="30"/>
        <v>330001120</v>
      </c>
      <c r="Z117" s="83" t="str">
        <f t="shared" si="28"/>
        <v>33000112</v>
      </c>
      <c r="AA117" s="149" t="s">
        <v>2349</v>
      </c>
      <c r="AB117" s="23"/>
    </row>
    <row r="118" spans="1:28" s="85" customFormat="1" ht="15" customHeight="1">
      <c r="A118" s="74">
        <f t="shared" si="35"/>
        <v>114</v>
      </c>
      <c r="B118" s="149" t="s">
        <v>2288</v>
      </c>
      <c r="C118" s="102" t="s">
        <v>72</v>
      </c>
      <c r="D118" s="227">
        <v>33000113</v>
      </c>
      <c r="E118" s="93">
        <v>19154315</v>
      </c>
      <c r="F118" s="229"/>
      <c r="G118" s="44" t="str">
        <f t="shared" si="20"/>
        <v>12A4</v>
      </c>
      <c r="H118" s="80">
        <f t="shared" si="21"/>
        <v>0</v>
      </c>
      <c r="I118" s="44" t="str">
        <f t="shared" si="22"/>
        <v>NGUYỄN CAO MỸ TRÂN</v>
      </c>
      <c r="J118" s="117">
        <v>32000169</v>
      </c>
      <c r="K118" s="210" t="s">
        <v>2478</v>
      </c>
      <c r="L118" s="46" t="str">
        <f t="shared" si="23"/>
        <v/>
      </c>
      <c r="M118" s="222">
        <f t="shared" si="29"/>
        <v>-2.1619703703703697E-2</v>
      </c>
      <c r="N118" s="23"/>
      <c r="O118" s="23"/>
      <c r="P118" s="23"/>
      <c r="Q118" s="23"/>
      <c r="R118" s="23"/>
      <c r="S118" s="83" t="s">
        <v>1674</v>
      </c>
      <c r="T118" s="23" t="str">
        <f t="shared" si="26"/>
        <v>2024-2027</v>
      </c>
      <c r="U118" s="187" t="s">
        <v>1654</v>
      </c>
      <c r="V118" s="56" t="str">
        <f t="shared" si="27"/>
        <v>30/12/2009</v>
      </c>
      <c r="W118" s="178"/>
      <c r="X118" s="23"/>
      <c r="Y118" s="78">
        <f t="shared" si="30"/>
        <v>330001130</v>
      </c>
      <c r="Z118" s="83" t="str">
        <f t="shared" si="28"/>
        <v>33000113</v>
      </c>
      <c r="AA118" s="149" t="s">
        <v>1355</v>
      </c>
      <c r="AB118" s="23"/>
    </row>
    <row r="119" spans="1:28" s="85" customFormat="1" ht="15" customHeight="1">
      <c r="A119" s="74">
        <f t="shared" si="35"/>
        <v>115</v>
      </c>
      <c r="B119" s="149" t="s">
        <v>2289</v>
      </c>
      <c r="C119" s="102" t="s">
        <v>72</v>
      </c>
      <c r="D119" s="227">
        <v>33000114</v>
      </c>
      <c r="E119" s="93">
        <v>19260939</v>
      </c>
      <c r="F119" s="229"/>
      <c r="G119" s="44" t="str">
        <f t="shared" si="20"/>
        <v>12A11</v>
      </c>
      <c r="H119" s="80">
        <f t="shared" si="21"/>
        <v>0</v>
      </c>
      <c r="I119" s="44" t="str">
        <f t="shared" si="22"/>
        <v>DANH HOÀNG ĐÚNG</v>
      </c>
      <c r="J119" s="117">
        <v>32000447</v>
      </c>
      <c r="K119" s="210" t="s">
        <v>2479</v>
      </c>
      <c r="L119" s="46" t="str">
        <f t="shared" si="23"/>
        <v/>
      </c>
      <c r="M119" s="222">
        <f t="shared" si="29"/>
        <v>-2.1608129629629602E-2</v>
      </c>
      <c r="N119" s="23"/>
      <c r="O119" s="23"/>
      <c r="P119" s="23"/>
      <c r="Q119" s="23"/>
      <c r="R119" s="23"/>
      <c r="S119" s="83" t="s">
        <v>1674</v>
      </c>
      <c r="T119" s="23" t="str">
        <f t="shared" si="26"/>
        <v>2024-2027</v>
      </c>
      <c r="U119" s="187" t="s">
        <v>2201</v>
      </c>
      <c r="V119" s="56" t="str">
        <f t="shared" si="27"/>
        <v>20/01/2009</v>
      </c>
      <c r="W119" s="178"/>
      <c r="X119" s="23"/>
      <c r="Y119" s="78">
        <f t="shared" si="30"/>
        <v>330001140</v>
      </c>
      <c r="Z119" s="83" t="str">
        <f t="shared" si="28"/>
        <v>33000114</v>
      </c>
      <c r="AA119" s="149" t="s">
        <v>1442</v>
      </c>
      <c r="AB119" s="23"/>
    </row>
    <row r="120" spans="1:28" s="85" customFormat="1" ht="15" customHeight="1">
      <c r="A120" s="74">
        <f t="shared" si="35"/>
        <v>116</v>
      </c>
      <c r="B120" s="149" t="s">
        <v>2290</v>
      </c>
      <c r="C120" s="102" t="s">
        <v>72</v>
      </c>
      <c r="D120" s="227">
        <v>33000115</v>
      </c>
      <c r="E120" s="93">
        <v>19107819</v>
      </c>
      <c r="F120" s="229"/>
      <c r="G120" s="44" t="str">
        <f t="shared" si="20"/>
        <v>12A11</v>
      </c>
      <c r="H120" s="80">
        <f t="shared" si="21"/>
        <v>0</v>
      </c>
      <c r="I120" s="44" t="str">
        <f t="shared" si="22"/>
        <v>DANH HOÀNG ĐÚNG</v>
      </c>
      <c r="J120" s="117">
        <v>32000447</v>
      </c>
      <c r="K120" s="210" t="s">
        <v>2480</v>
      </c>
      <c r="L120" s="46" t="str">
        <f t="shared" si="23"/>
        <v/>
      </c>
      <c r="M120" s="222">
        <f t="shared" si="29"/>
        <v>-2.1596555555555563E-2</v>
      </c>
      <c r="N120" s="23"/>
      <c r="O120" s="23"/>
      <c r="P120" s="23"/>
      <c r="Q120" s="23"/>
      <c r="R120" s="23"/>
      <c r="S120" s="83" t="s">
        <v>1674</v>
      </c>
      <c r="T120" s="23" t="str">
        <f t="shared" si="26"/>
        <v>2024-2027</v>
      </c>
      <c r="U120" s="187" t="s">
        <v>1648</v>
      </c>
      <c r="V120" s="56" t="str">
        <f t="shared" si="27"/>
        <v>20/01/2009</v>
      </c>
      <c r="W120" s="178"/>
      <c r="X120" s="23"/>
      <c r="Y120" s="78">
        <f t="shared" si="30"/>
        <v>330001150</v>
      </c>
      <c r="Z120" s="83" t="str">
        <f t="shared" si="28"/>
        <v>33000115</v>
      </c>
      <c r="AA120" s="149" t="s">
        <v>1442</v>
      </c>
      <c r="AB120" s="23"/>
    </row>
    <row r="121" spans="1:28" s="85" customFormat="1" ht="15" customHeight="1">
      <c r="A121" s="74">
        <f t="shared" si="35"/>
        <v>117</v>
      </c>
      <c r="B121" s="149" t="s">
        <v>2291</v>
      </c>
      <c r="C121" s="102" t="s">
        <v>72</v>
      </c>
      <c r="D121" s="227">
        <v>33000116</v>
      </c>
      <c r="E121" s="93">
        <v>20564427</v>
      </c>
      <c r="F121" s="229"/>
      <c r="G121" s="44" t="str">
        <f t="shared" si="20"/>
        <v>12A11</v>
      </c>
      <c r="H121" s="80">
        <f t="shared" si="21"/>
        <v>0</v>
      </c>
      <c r="I121" s="44" t="str">
        <f t="shared" si="22"/>
        <v>DANH HOÀNG ĐÚNG</v>
      </c>
      <c r="J121" s="117">
        <v>32000447</v>
      </c>
      <c r="K121" s="210" t="s">
        <v>2481</v>
      </c>
      <c r="L121" s="46" t="str">
        <f t="shared" si="23"/>
        <v/>
      </c>
      <c r="M121" s="222">
        <f t="shared" si="29"/>
        <v>-2.1584981481481469E-2</v>
      </c>
      <c r="N121" s="23"/>
      <c r="O121" s="23"/>
      <c r="P121" s="23"/>
      <c r="Q121" s="23"/>
      <c r="R121" s="23"/>
      <c r="S121" s="83" t="s">
        <v>1674</v>
      </c>
      <c r="T121" s="23" t="str">
        <f t="shared" si="26"/>
        <v>2024-2027</v>
      </c>
      <c r="U121" s="187" t="s">
        <v>2317</v>
      </c>
      <c r="V121" s="56" t="str">
        <f t="shared" si="27"/>
        <v>20/01/2009</v>
      </c>
      <c r="W121" s="178"/>
      <c r="X121" s="23"/>
      <c r="Y121" s="78">
        <f t="shared" si="30"/>
        <v>330001160</v>
      </c>
      <c r="Z121" s="83" t="str">
        <f t="shared" si="28"/>
        <v>33000116</v>
      </c>
      <c r="AA121" s="149" t="s">
        <v>1356</v>
      </c>
      <c r="AB121" s="23"/>
    </row>
    <row r="122" spans="1:28" s="85" customFormat="1" ht="15" customHeight="1">
      <c r="A122" s="74">
        <f t="shared" si="35"/>
        <v>118</v>
      </c>
      <c r="B122" s="149" t="s">
        <v>2292</v>
      </c>
      <c r="C122" s="102" t="s">
        <v>72</v>
      </c>
      <c r="D122" s="227">
        <v>33000117</v>
      </c>
      <c r="E122" s="93">
        <v>20309531</v>
      </c>
      <c r="F122" s="229"/>
      <c r="G122" s="44" t="str">
        <f t="shared" si="20"/>
        <v>12A6</v>
      </c>
      <c r="H122" s="80">
        <f t="shared" si="21"/>
        <v>0</v>
      </c>
      <c r="I122" s="44" t="str">
        <f t="shared" si="22"/>
        <v>TÔ TIỀN NGÂN TUYẾT</v>
      </c>
      <c r="J122" s="117">
        <v>32000261</v>
      </c>
      <c r="K122" s="210" t="s">
        <v>2482</v>
      </c>
      <c r="L122" s="46" t="str">
        <f t="shared" si="23"/>
        <v/>
      </c>
      <c r="M122" s="222">
        <f t="shared" si="29"/>
        <v>-2.1573407407407375E-2</v>
      </c>
      <c r="N122" s="23"/>
      <c r="O122" s="23"/>
      <c r="P122" s="23"/>
      <c r="Q122" s="23"/>
      <c r="R122" s="23"/>
      <c r="S122" s="83" t="s">
        <v>1674</v>
      </c>
      <c r="T122" s="23" t="str">
        <f t="shared" si="26"/>
        <v>2024-2027</v>
      </c>
      <c r="U122" s="187" t="s">
        <v>2155</v>
      </c>
      <c r="V122" s="56" t="str">
        <f t="shared" si="27"/>
        <v>22/10/2009</v>
      </c>
      <c r="W122" s="178"/>
      <c r="X122" s="23"/>
      <c r="Y122" s="78">
        <f t="shared" si="30"/>
        <v>330001170</v>
      </c>
      <c r="Z122" s="83" t="str">
        <f t="shared" si="28"/>
        <v>33000117</v>
      </c>
      <c r="AA122" s="149" t="s">
        <v>1521</v>
      </c>
      <c r="AB122" s="23"/>
    </row>
    <row r="123" spans="1:28" s="85" customFormat="1" ht="15" customHeight="1">
      <c r="A123" s="74">
        <f t="shared" si="35"/>
        <v>119</v>
      </c>
      <c r="B123" s="149" t="s">
        <v>2293</v>
      </c>
      <c r="C123" s="102" t="s">
        <v>72</v>
      </c>
      <c r="D123" s="227">
        <v>33000118</v>
      </c>
      <c r="E123" s="93">
        <v>20338827</v>
      </c>
      <c r="F123" s="229"/>
      <c r="G123" s="44" t="str">
        <f t="shared" si="20"/>
        <v>12A6</v>
      </c>
      <c r="H123" s="80">
        <f t="shared" si="21"/>
        <v>0</v>
      </c>
      <c r="I123" s="44" t="str">
        <f t="shared" si="22"/>
        <v>TÔ TIỀN NGÂN TUYẾT</v>
      </c>
      <c r="J123" s="117">
        <v>32000261</v>
      </c>
      <c r="K123" s="210" t="s">
        <v>2482</v>
      </c>
      <c r="L123" s="46" t="str">
        <f t="shared" si="23"/>
        <v/>
      </c>
      <c r="M123" s="222">
        <f t="shared" si="29"/>
        <v>-2.1573407407407375E-2</v>
      </c>
      <c r="N123" s="23"/>
      <c r="O123" s="23"/>
      <c r="P123" s="23"/>
      <c r="Q123" s="23"/>
      <c r="R123" s="23"/>
      <c r="S123" s="83" t="s">
        <v>1674</v>
      </c>
      <c r="T123" s="23" t="str">
        <f t="shared" si="26"/>
        <v>2024-2027</v>
      </c>
      <c r="U123" s="187" t="s">
        <v>2255</v>
      </c>
      <c r="V123" s="56" t="str">
        <f t="shared" si="27"/>
        <v>22/10/2009</v>
      </c>
      <c r="W123" s="178"/>
      <c r="X123" s="23"/>
      <c r="Y123" s="78">
        <f t="shared" si="30"/>
        <v>330001180</v>
      </c>
      <c r="Z123" s="83" t="str">
        <f t="shared" si="28"/>
        <v>33000118</v>
      </c>
      <c r="AA123" s="149" t="s">
        <v>1358</v>
      </c>
      <c r="AB123" s="23"/>
    </row>
    <row r="124" spans="1:28" s="85" customFormat="1" ht="15" customHeight="1">
      <c r="A124" s="74">
        <f t="shared" si="35"/>
        <v>120</v>
      </c>
      <c r="B124" s="149" t="s">
        <v>2294</v>
      </c>
      <c r="C124" s="102" t="s">
        <v>72</v>
      </c>
      <c r="D124" s="227">
        <v>33000119</v>
      </c>
      <c r="E124" s="93">
        <v>20625883</v>
      </c>
      <c r="F124" s="229"/>
      <c r="G124" s="44" t="str">
        <f t="shared" si="20"/>
        <v>11A10</v>
      </c>
      <c r="H124" s="80">
        <f t="shared" si="21"/>
        <v>0</v>
      </c>
      <c r="I124" s="44" t="str">
        <f t="shared" si="22"/>
        <v>TIỀN TÀI LỢI</v>
      </c>
      <c r="J124" s="117">
        <v>32000537</v>
      </c>
      <c r="K124" s="210" t="s">
        <v>2483</v>
      </c>
      <c r="L124" s="46" t="str">
        <f t="shared" si="23"/>
        <v/>
      </c>
      <c r="M124" s="222">
        <f t="shared" si="29"/>
        <v>-2.1434518518518464E-2</v>
      </c>
      <c r="N124" s="23"/>
      <c r="O124" s="23"/>
      <c r="P124" s="23"/>
      <c r="Q124" s="23"/>
      <c r="R124" s="23"/>
      <c r="S124" s="83" t="s">
        <v>1674</v>
      </c>
      <c r="T124" s="23" t="str">
        <f t="shared" si="26"/>
        <v>2025-2028</v>
      </c>
      <c r="U124" s="187" t="s">
        <v>2319</v>
      </c>
      <c r="V124" s="56" t="str">
        <f t="shared" si="27"/>
        <v>16/9/2010</v>
      </c>
      <c r="W124" s="178"/>
      <c r="X124" s="23"/>
      <c r="Y124" s="78">
        <f t="shared" si="30"/>
        <v>330001190</v>
      </c>
      <c r="Z124" s="83" t="str">
        <f t="shared" si="28"/>
        <v>33000119</v>
      </c>
      <c r="AA124" s="149" t="s">
        <v>1358</v>
      </c>
      <c r="AB124" s="23"/>
    </row>
    <row r="125" spans="1:28" s="85" customFormat="1" ht="15" customHeight="1">
      <c r="A125" s="74">
        <f t="shared" si="35"/>
        <v>121</v>
      </c>
      <c r="B125" s="149" t="s">
        <v>2295</v>
      </c>
      <c r="C125" s="102" t="s">
        <v>72</v>
      </c>
      <c r="D125" s="227">
        <v>33000120</v>
      </c>
      <c r="E125" s="93">
        <v>16627131</v>
      </c>
      <c r="F125" s="229"/>
      <c r="G125" s="44" t="str">
        <f t="shared" si="20"/>
        <v>12A7</v>
      </c>
      <c r="H125" s="80">
        <f t="shared" si="21"/>
        <v>0</v>
      </c>
      <c r="I125" s="44" t="str">
        <f t="shared" si="22"/>
        <v>DƯƠNG ANH THUẬN</v>
      </c>
      <c r="J125" s="117">
        <v>32000299</v>
      </c>
      <c r="K125" s="210" t="s">
        <v>2484</v>
      </c>
      <c r="L125" s="46" t="str">
        <f t="shared" si="23"/>
        <v/>
      </c>
      <c r="M125" s="222">
        <f t="shared" si="29"/>
        <v>-2.1341925925925931E-2</v>
      </c>
      <c r="N125" s="23"/>
      <c r="O125" s="23"/>
      <c r="P125" s="23"/>
      <c r="Q125" s="23"/>
      <c r="R125" s="23"/>
      <c r="S125" s="83" t="s">
        <v>1674</v>
      </c>
      <c r="T125" s="23" t="str">
        <f t="shared" si="26"/>
        <v>2024-2027</v>
      </c>
      <c r="U125" s="187" t="s">
        <v>1802</v>
      </c>
      <c r="V125" s="56" t="str">
        <f t="shared" si="27"/>
        <v>30/08/2009</v>
      </c>
      <c r="W125" s="178"/>
      <c r="X125" s="23"/>
      <c r="Y125" s="78">
        <f t="shared" si="30"/>
        <v>330001200</v>
      </c>
      <c r="Z125" s="83" t="str">
        <f t="shared" si="28"/>
        <v>33000120</v>
      </c>
      <c r="AA125" s="149" t="s">
        <v>1389</v>
      </c>
      <c r="AB125" s="23"/>
    </row>
    <row r="126" spans="1:28" s="85" customFormat="1" ht="15" customHeight="1">
      <c r="A126" s="74">
        <f t="shared" si="35"/>
        <v>122</v>
      </c>
      <c r="B126" s="149" t="s">
        <v>2296</v>
      </c>
      <c r="C126" s="102" t="s">
        <v>72</v>
      </c>
      <c r="D126" s="227">
        <v>33000121</v>
      </c>
      <c r="E126" s="93">
        <v>20414731</v>
      </c>
      <c r="F126" s="229"/>
      <c r="G126" s="44" t="str">
        <f t="shared" si="20"/>
        <v>12A11</v>
      </c>
      <c r="H126" s="80">
        <f t="shared" si="21"/>
        <v>0</v>
      </c>
      <c r="I126" s="44" t="str">
        <f t="shared" si="22"/>
        <v>LA MINH THƯ</v>
      </c>
      <c r="J126" s="117">
        <v>32000466</v>
      </c>
      <c r="K126" s="210" t="s">
        <v>2485</v>
      </c>
      <c r="L126" s="46" t="str">
        <f t="shared" si="23"/>
        <v/>
      </c>
      <c r="M126" s="222">
        <f t="shared" si="29"/>
        <v>-2.1318777777777742E-2</v>
      </c>
      <c r="N126" s="23"/>
      <c r="O126" s="23"/>
      <c r="P126" s="23"/>
      <c r="Q126" s="23"/>
      <c r="R126" s="23"/>
      <c r="S126" s="83" t="s">
        <v>1674</v>
      </c>
      <c r="T126" s="23" t="str">
        <f t="shared" si="26"/>
        <v>2024-2027</v>
      </c>
      <c r="U126" s="187" t="s">
        <v>2267</v>
      </c>
      <c r="V126" s="56">
        <f t="shared" si="27"/>
        <v>40000</v>
      </c>
      <c r="W126" s="178"/>
      <c r="X126" s="23"/>
      <c r="Y126" s="78">
        <f t="shared" si="30"/>
        <v>330001210</v>
      </c>
      <c r="Z126" s="83" t="str">
        <f t="shared" si="28"/>
        <v>33000121</v>
      </c>
      <c r="AA126" s="149" t="s">
        <v>1412</v>
      </c>
      <c r="AB126" s="23"/>
    </row>
    <row r="127" spans="1:28" s="85" customFormat="1" ht="15" customHeight="1">
      <c r="A127" s="74">
        <f t="shared" si="35"/>
        <v>123</v>
      </c>
      <c r="B127" s="149" t="s">
        <v>2297</v>
      </c>
      <c r="C127" s="102" t="s">
        <v>72</v>
      </c>
      <c r="D127" s="227">
        <v>33000122</v>
      </c>
      <c r="E127" s="93">
        <v>16960811</v>
      </c>
      <c r="F127" s="229"/>
      <c r="G127" s="44" t="str">
        <f t="shared" si="20"/>
        <v>12A11</v>
      </c>
      <c r="H127" s="80">
        <f t="shared" si="21"/>
        <v>0</v>
      </c>
      <c r="I127" s="44" t="str">
        <f t="shared" si="22"/>
        <v>LA MINH THƯ</v>
      </c>
      <c r="J127" s="117">
        <v>32000466</v>
      </c>
      <c r="K127" s="210" t="s">
        <v>2486</v>
      </c>
      <c r="L127" s="46" t="str">
        <f t="shared" si="23"/>
        <v/>
      </c>
      <c r="M127" s="222">
        <f t="shared" si="29"/>
        <v>-2.1307203703703703E-2</v>
      </c>
      <c r="N127" s="23"/>
      <c r="O127" s="23"/>
      <c r="P127" s="23"/>
      <c r="Q127" s="23"/>
      <c r="R127" s="23"/>
      <c r="S127" s="83" t="s">
        <v>1674</v>
      </c>
      <c r="T127" s="23" t="str">
        <f t="shared" si="26"/>
        <v>2024-2027</v>
      </c>
      <c r="U127" s="187" t="s">
        <v>1891</v>
      </c>
      <c r="V127" s="56">
        <f t="shared" si="27"/>
        <v>40000</v>
      </c>
      <c r="W127" s="178"/>
      <c r="X127" s="23"/>
      <c r="Y127" s="78">
        <f t="shared" si="30"/>
        <v>330001220</v>
      </c>
      <c r="Z127" s="83" t="str">
        <f t="shared" si="28"/>
        <v>33000122</v>
      </c>
      <c r="AA127" s="149" t="s">
        <v>1486</v>
      </c>
      <c r="AB127" s="23"/>
    </row>
    <row r="128" spans="1:28" s="85" customFormat="1" ht="15" customHeight="1">
      <c r="A128" s="74">
        <f t="shared" si="35"/>
        <v>124</v>
      </c>
      <c r="B128" s="149" t="s">
        <v>2298</v>
      </c>
      <c r="C128" s="102" t="s">
        <v>72</v>
      </c>
      <c r="D128" s="227">
        <v>33000123</v>
      </c>
      <c r="E128" s="93">
        <v>20418843</v>
      </c>
      <c r="F128" s="229"/>
      <c r="G128" s="44" t="str">
        <f t="shared" si="20"/>
        <v>12A6</v>
      </c>
      <c r="H128" s="80">
        <f t="shared" si="21"/>
        <v>0</v>
      </c>
      <c r="I128" s="44" t="str">
        <f t="shared" si="22"/>
        <v>NGUYỄN THỊ TƯỜNG VY</v>
      </c>
      <c r="J128" s="117">
        <v>32000264</v>
      </c>
      <c r="K128" s="210" t="s">
        <v>2487</v>
      </c>
      <c r="L128" s="46" t="str">
        <f t="shared" si="23"/>
        <v/>
      </c>
      <c r="M128" s="222">
        <f t="shared" si="29"/>
        <v>-2.1249333333333287E-2</v>
      </c>
      <c r="N128" s="23"/>
      <c r="O128" s="23"/>
      <c r="P128" s="23"/>
      <c r="Q128" s="23"/>
      <c r="R128" s="23"/>
      <c r="S128" s="83" t="s">
        <v>1674</v>
      </c>
      <c r="T128" s="23" t="str">
        <f t="shared" si="26"/>
        <v>2024-2027</v>
      </c>
      <c r="U128" s="187" t="s">
        <v>1747</v>
      </c>
      <c r="V128" s="56" t="str">
        <f t="shared" si="27"/>
        <v>16/12/2009</v>
      </c>
      <c r="W128" s="178"/>
      <c r="X128" s="23"/>
      <c r="Y128" s="78">
        <f t="shared" si="30"/>
        <v>330001230</v>
      </c>
      <c r="Z128" s="83" t="str">
        <f t="shared" si="28"/>
        <v>33000123</v>
      </c>
      <c r="AA128" s="149" t="s">
        <v>1366</v>
      </c>
      <c r="AB128" s="23"/>
    </row>
    <row r="129" spans="1:28" s="85" customFormat="1" ht="15" customHeight="1">
      <c r="A129" s="74">
        <f t="shared" si="35"/>
        <v>125</v>
      </c>
      <c r="B129" s="149" t="s">
        <v>2299</v>
      </c>
      <c r="C129" s="102" t="s">
        <v>72</v>
      </c>
      <c r="D129" s="227">
        <v>33000124</v>
      </c>
      <c r="E129" s="93">
        <v>20639083</v>
      </c>
      <c r="F129" s="229"/>
      <c r="G129" s="44" t="str">
        <f t="shared" si="20"/>
        <v>11A1</v>
      </c>
      <c r="H129" s="80">
        <f t="shared" si="21"/>
        <v>0</v>
      </c>
      <c r="I129" s="44" t="str">
        <f t="shared" si="22"/>
        <v>NGUYỄN HOÀNG PHƯƠNG VI</v>
      </c>
      <c r="J129" s="117">
        <v>32000516</v>
      </c>
      <c r="K129" s="210" t="s">
        <v>2488</v>
      </c>
      <c r="L129" s="46" t="str">
        <f t="shared" si="23"/>
        <v/>
      </c>
      <c r="M129" s="222">
        <f t="shared" si="29"/>
        <v>-2.1237759259259248E-2</v>
      </c>
      <c r="N129" s="23"/>
      <c r="O129" s="23"/>
      <c r="P129" s="23"/>
      <c r="Q129" s="23"/>
      <c r="R129" s="23"/>
      <c r="S129" s="83" t="s">
        <v>1674</v>
      </c>
      <c r="T129" s="23" t="str">
        <f t="shared" si="26"/>
        <v>2025-2028</v>
      </c>
      <c r="U129" s="187" t="s">
        <v>2320</v>
      </c>
      <c r="V129" s="56" t="str">
        <f t="shared" si="27"/>
        <v>31/5/2010</v>
      </c>
      <c r="W129" s="178"/>
      <c r="X129" s="23"/>
      <c r="Y129" s="78">
        <f t="shared" si="30"/>
        <v>330001240</v>
      </c>
      <c r="Z129" s="83" t="str">
        <f t="shared" si="28"/>
        <v>33000124</v>
      </c>
      <c r="AA129" s="149" t="s">
        <v>1365</v>
      </c>
      <c r="AB129" s="23"/>
    </row>
    <row r="130" spans="1:28" s="85" customFormat="1" ht="15" customHeight="1">
      <c r="A130" s="74">
        <f t="shared" si="35"/>
        <v>126</v>
      </c>
      <c r="B130" s="149" t="s">
        <v>156</v>
      </c>
      <c r="C130" s="102" t="s">
        <v>72</v>
      </c>
      <c r="D130" s="227">
        <v>33000125</v>
      </c>
      <c r="E130" s="93">
        <v>19957259</v>
      </c>
      <c r="F130" s="229"/>
      <c r="G130" s="44" t="str">
        <f t="shared" si="20"/>
        <v>11A1</v>
      </c>
      <c r="H130" s="80">
        <f t="shared" si="21"/>
        <v>0</v>
      </c>
      <c r="I130" s="44" t="str">
        <f t="shared" si="22"/>
        <v>NGUYỄN HOÀNG PHƯƠNG VI</v>
      </c>
      <c r="J130" s="117">
        <v>32000516</v>
      </c>
      <c r="K130" s="210" t="s">
        <v>2488</v>
      </c>
      <c r="L130" s="46" t="str">
        <f t="shared" si="23"/>
        <v/>
      </c>
      <c r="M130" s="222">
        <f t="shared" si="29"/>
        <v>-2.1237759259259248E-2</v>
      </c>
      <c r="N130" s="23"/>
      <c r="O130" s="23"/>
      <c r="P130" s="23"/>
      <c r="Q130" s="23"/>
      <c r="R130" s="23"/>
      <c r="S130" s="83" t="s">
        <v>1674</v>
      </c>
      <c r="T130" s="23" t="str">
        <f t="shared" si="26"/>
        <v>2025-2028</v>
      </c>
      <c r="U130" s="187" t="s">
        <v>2321</v>
      </c>
      <c r="V130" s="56" t="str">
        <f t="shared" si="27"/>
        <v>31/5/2010</v>
      </c>
      <c r="W130" s="178"/>
      <c r="X130" s="23"/>
      <c r="Y130" s="78">
        <f t="shared" si="30"/>
        <v>330001250</v>
      </c>
      <c r="Z130" s="83" t="str">
        <f t="shared" si="28"/>
        <v>33000125</v>
      </c>
      <c r="AA130" s="149" t="s">
        <v>1479</v>
      </c>
      <c r="AB130" s="23"/>
    </row>
    <row r="131" spans="1:28" s="85" customFormat="1" ht="15" customHeight="1">
      <c r="A131" s="74">
        <f t="shared" si="35"/>
        <v>127</v>
      </c>
      <c r="B131" s="149" t="s">
        <v>2300</v>
      </c>
      <c r="C131" s="102" t="s">
        <v>72</v>
      </c>
      <c r="D131" s="227">
        <v>33000126</v>
      </c>
      <c r="E131" s="93">
        <v>19463675</v>
      </c>
      <c r="F131" s="229"/>
      <c r="G131" s="44" t="str">
        <f t="shared" si="20"/>
        <v>11A1</v>
      </c>
      <c r="H131" s="80">
        <f t="shared" si="21"/>
        <v>0</v>
      </c>
      <c r="I131" s="44" t="str">
        <f t="shared" si="22"/>
        <v>NGUYỄN THỊ KIM TUYẾN</v>
      </c>
      <c r="J131" s="117">
        <v>32000515</v>
      </c>
      <c r="K131" s="210" t="s">
        <v>2489</v>
      </c>
      <c r="L131" s="46" t="str">
        <f t="shared" si="23"/>
        <v/>
      </c>
      <c r="M131" s="222">
        <f t="shared" si="29"/>
        <v>-2.1226185185185154E-2</v>
      </c>
      <c r="N131" s="23"/>
      <c r="O131" s="23"/>
      <c r="P131" s="23"/>
      <c r="Q131" s="23"/>
      <c r="R131" s="23"/>
      <c r="S131" s="83" t="s">
        <v>1674</v>
      </c>
      <c r="T131" s="23" t="str">
        <f t="shared" si="26"/>
        <v>2025-2028</v>
      </c>
      <c r="U131" s="187" t="s">
        <v>2322</v>
      </c>
      <c r="V131" s="56">
        <f t="shared" si="27"/>
        <v>40429</v>
      </c>
      <c r="W131" s="178"/>
      <c r="X131" s="23"/>
      <c r="Y131" s="78">
        <f t="shared" si="30"/>
        <v>330001260</v>
      </c>
      <c r="Z131" s="83" t="str">
        <f t="shared" si="28"/>
        <v>33000126</v>
      </c>
      <c r="AA131" s="149" t="s">
        <v>1534</v>
      </c>
      <c r="AB131" s="23"/>
    </row>
    <row r="132" spans="1:28" s="85" customFormat="1" ht="15" customHeight="1">
      <c r="A132" s="74">
        <f t="shared" si="35"/>
        <v>128</v>
      </c>
      <c r="B132" s="149" t="s">
        <v>2301</v>
      </c>
      <c r="C132" s="102" t="s">
        <v>72</v>
      </c>
      <c r="D132" s="227">
        <v>33000127</v>
      </c>
      <c r="E132" s="93">
        <v>17850251</v>
      </c>
      <c r="F132" s="229"/>
      <c r="G132" s="44" t="str">
        <f t="shared" si="20"/>
        <v>11A1</v>
      </c>
      <c r="H132" s="80">
        <f t="shared" si="21"/>
        <v>0</v>
      </c>
      <c r="I132" s="44" t="str">
        <f t="shared" si="22"/>
        <v>NGUYỄN THỊ KIM TUYẾN</v>
      </c>
      <c r="J132" s="117">
        <v>32000515</v>
      </c>
      <c r="K132" s="210" t="s">
        <v>2490</v>
      </c>
      <c r="L132" s="46" t="str">
        <f t="shared" si="23"/>
        <v/>
      </c>
      <c r="M132" s="222">
        <f t="shared" si="29"/>
        <v>-2.1214611111111059E-2</v>
      </c>
      <c r="N132" s="23"/>
      <c r="O132" s="23"/>
      <c r="P132" s="23"/>
      <c r="Q132" s="23"/>
      <c r="R132" s="23"/>
      <c r="S132" s="83" t="s">
        <v>1674</v>
      </c>
      <c r="T132" s="23" t="str">
        <f t="shared" si="26"/>
        <v>2025-2028</v>
      </c>
      <c r="U132" s="187" t="s">
        <v>2254</v>
      </c>
      <c r="V132" s="56">
        <f t="shared" si="27"/>
        <v>40429</v>
      </c>
      <c r="W132" s="178"/>
      <c r="X132" s="23"/>
      <c r="Y132" s="78">
        <f t="shared" si="30"/>
        <v>330001270</v>
      </c>
      <c r="Z132" s="83" t="str">
        <f t="shared" si="28"/>
        <v>33000127</v>
      </c>
      <c r="AA132" s="149" t="s">
        <v>1501</v>
      </c>
      <c r="AB132" s="23"/>
    </row>
    <row r="133" spans="1:28" s="85" customFormat="1" ht="15" customHeight="1">
      <c r="A133" s="74">
        <f t="shared" si="35"/>
        <v>129</v>
      </c>
      <c r="B133" s="149" t="s">
        <v>2302</v>
      </c>
      <c r="C133" s="102" t="s">
        <v>72</v>
      </c>
      <c r="D133" s="227">
        <v>33000128</v>
      </c>
      <c r="E133" s="93">
        <v>20434875</v>
      </c>
      <c r="F133" s="229"/>
      <c r="G133" s="44" t="str">
        <f t="shared" ref="G133:G196" si="36">IF(J133&lt;&gt;"", INDEX($C$5:$C$1433, MATCH(J133, $E$5:$E$1433, 0)),"")</f>
        <v>12A10</v>
      </c>
      <c r="H133" s="80">
        <f t="shared" ref="H133:H196" si="37">IF(J133&lt;&gt;"", INDEX($D$5:$D$1433, MATCH(J133, $E$5:$E$1433, 0)),"")</f>
        <v>0</v>
      </c>
      <c r="I133" s="44" t="str">
        <f t="shared" ref="I133:I196" si="38">IFERROR(IF(J133&lt;&gt;"", INDEX($B$5:$B$1433, MATCH(J133, $E$5:$E$1433, 0)),""),"SAI")</f>
        <v>LÊ PHƯƠNG THẢO NGỌC</v>
      </c>
      <c r="J133" s="117">
        <v>32000422</v>
      </c>
      <c r="K133" s="210" t="s">
        <v>2491</v>
      </c>
      <c r="L133" s="46" t="str">
        <f t="shared" ref="L133:L196" si="39">IFERROR(IF($N$5="Sáng",IF(MID(K133,2,7)-MID($L$2,2,7)&gt;0,"Trễ",""),IF(MID(K133,2,7)-MID($Q$2,2,7)&gt;0,"Trễ","")),"")</f>
        <v/>
      </c>
      <c r="M133" s="222">
        <f t="shared" si="29"/>
        <v>-2.1145166666666659E-2</v>
      </c>
      <c r="N133" s="23"/>
      <c r="O133" s="23"/>
      <c r="P133" s="23"/>
      <c r="Q133" s="23"/>
      <c r="R133" s="23"/>
      <c r="S133" s="83" t="s">
        <v>1674</v>
      </c>
      <c r="T133" s="23" t="str">
        <f t="shared" ref="T133:T196" si="40">IFERROR(IF(J133&lt;&gt;"", INDEX($S$5:$S$1433, MATCH(J133, $E$5:$E$1433, 0)),""),"")</f>
        <v>2024-2027</v>
      </c>
      <c r="U133" s="187" t="s">
        <v>1748</v>
      </c>
      <c r="V133" s="56" t="str">
        <f t="shared" ref="V133:V196" si="41">IFERROR(IF(J133&lt;&gt;"", INDEX($U$5:$U$1433, MATCH(J133, $E$5:$E$1433, 0)),""),"")</f>
        <v>31/01/2009</v>
      </c>
      <c r="W133" s="178"/>
      <c r="X133" s="23"/>
      <c r="Y133" s="78">
        <f t="shared" si="30"/>
        <v>330001280</v>
      </c>
      <c r="Z133" s="83" t="str">
        <f t="shared" ref="Z133:Z196" si="42">LEFT(Y133,8)</f>
        <v>33000128</v>
      </c>
      <c r="AA133" s="149" t="s">
        <v>1447</v>
      </c>
      <c r="AB133" s="23"/>
    </row>
    <row r="134" spans="1:28" s="85" customFormat="1" ht="15" customHeight="1">
      <c r="A134" s="74">
        <f t="shared" si="35"/>
        <v>130</v>
      </c>
      <c r="B134" s="149" t="s">
        <v>1948</v>
      </c>
      <c r="C134" s="102" t="s">
        <v>72</v>
      </c>
      <c r="D134" s="227">
        <v>33000129</v>
      </c>
      <c r="E134" s="93">
        <v>19811067</v>
      </c>
      <c r="F134" s="229"/>
      <c r="G134" s="44" t="str">
        <f t="shared" si="36"/>
        <v>12A7</v>
      </c>
      <c r="H134" s="80">
        <f t="shared" si="37"/>
        <v>0</v>
      </c>
      <c r="I134" s="44" t="str">
        <f t="shared" si="38"/>
        <v>HUỲNH NHẬT TIẾN</v>
      </c>
      <c r="J134" s="117">
        <v>32000300</v>
      </c>
      <c r="K134" s="210" t="s">
        <v>2492</v>
      </c>
      <c r="L134" s="46" t="str">
        <f t="shared" si="39"/>
        <v/>
      </c>
      <c r="M134" s="222">
        <f t="shared" ref="M134:M197" si="43">IFERROR(IF($N$5="Sáng",MID(K134,2,7)-MID($L$2,2,7),MID(K134,2,7)-MID($Q$2,2,7)),"")</f>
        <v>-2.1052574074074071E-2</v>
      </c>
      <c r="N134" s="23"/>
      <c r="O134" s="23"/>
      <c r="P134" s="23"/>
      <c r="Q134" s="23"/>
      <c r="R134" s="23"/>
      <c r="S134" s="83" t="s">
        <v>1674</v>
      </c>
      <c r="T134" s="23" t="str">
        <f t="shared" si="40"/>
        <v>2024-2027</v>
      </c>
      <c r="U134" s="187" t="s">
        <v>1723</v>
      </c>
      <c r="V134" s="56">
        <f t="shared" si="41"/>
        <v>40090</v>
      </c>
      <c r="W134" s="178"/>
      <c r="X134" s="23"/>
      <c r="Y134" s="78">
        <f t="shared" ref="Y134:Y197" si="44">Y133+10</f>
        <v>330001290</v>
      </c>
      <c r="Z134" s="83" t="str">
        <f t="shared" si="42"/>
        <v>33000129</v>
      </c>
      <c r="AA134" s="149" t="s">
        <v>1368</v>
      </c>
      <c r="AB134" s="23"/>
    </row>
    <row r="135" spans="1:28" s="85" customFormat="1" ht="15" customHeight="1">
      <c r="A135" s="74">
        <f t="shared" si="35"/>
        <v>131</v>
      </c>
      <c r="B135" s="149" t="s">
        <v>1232</v>
      </c>
      <c r="C135" s="102" t="s">
        <v>72</v>
      </c>
      <c r="D135" s="227">
        <v>33000130</v>
      </c>
      <c r="E135" s="93">
        <v>19403515</v>
      </c>
      <c r="F135" s="229"/>
      <c r="G135" s="44" t="str">
        <f t="shared" si="36"/>
        <v>11A3</v>
      </c>
      <c r="H135" s="80">
        <f t="shared" si="37"/>
        <v>0</v>
      </c>
      <c r="I135" s="44" t="str">
        <f t="shared" si="38"/>
        <v>TRẦN TUẤN ANH</v>
      </c>
      <c r="J135" s="117">
        <v>32000611</v>
      </c>
      <c r="K135" s="210" t="s">
        <v>2493</v>
      </c>
      <c r="L135" s="46" t="str">
        <f t="shared" si="39"/>
        <v/>
      </c>
      <c r="M135" s="222">
        <f t="shared" si="43"/>
        <v>-2.077479629629625E-2</v>
      </c>
      <c r="N135" s="23"/>
      <c r="O135" s="23"/>
      <c r="P135" s="23"/>
      <c r="Q135" s="23"/>
      <c r="R135" s="23"/>
      <c r="S135" s="83" t="s">
        <v>1674</v>
      </c>
      <c r="T135" s="23" t="str">
        <f t="shared" si="40"/>
        <v>2025-2028</v>
      </c>
      <c r="U135" s="187" t="s">
        <v>2323</v>
      </c>
      <c r="V135" s="56">
        <f t="shared" si="41"/>
        <v>40486</v>
      </c>
      <c r="W135" s="178"/>
      <c r="X135" s="23"/>
      <c r="Y135" s="78">
        <f t="shared" si="44"/>
        <v>330001300</v>
      </c>
      <c r="Z135" s="83" t="str">
        <f t="shared" si="42"/>
        <v>33000130</v>
      </c>
      <c r="AA135" s="149" t="s">
        <v>1370</v>
      </c>
      <c r="AB135" s="23"/>
    </row>
    <row r="136" spans="1:28" s="85" customFormat="1" ht="15" customHeight="1">
      <c r="A136" s="74">
        <f t="shared" si="35"/>
        <v>132</v>
      </c>
      <c r="B136" s="149" t="s">
        <v>2303</v>
      </c>
      <c r="C136" s="102" t="s">
        <v>72</v>
      </c>
      <c r="D136" s="227">
        <v>33000131</v>
      </c>
      <c r="E136" s="93">
        <v>19106587</v>
      </c>
      <c r="F136" s="229"/>
      <c r="G136" s="44" t="str">
        <f t="shared" si="36"/>
        <v>11A3</v>
      </c>
      <c r="H136" s="80">
        <f t="shared" si="37"/>
        <v>0</v>
      </c>
      <c r="I136" s="44" t="str">
        <f t="shared" si="38"/>
        <v>TRẦN TUẤN ANH</v>
      </c>
      <c r="J136" s="117">
        <v>32000611</v>
      </c>
      <c r="K136" s="210" t="s">
        <v>2494</v>
      </c>
      <c r="L136" s="46" t="str">
        <f t="shared" si="39"/>
        <v/>
      </c>
      <c r="M136" s="222">
        <f t="shared" si="43"/>
        <v>-2.0763222222222211E-2</v>
      </c>
      <c r="N136" s="23"/>
      <c r="O136" s="23"/>
      <c r="P136" s="23"/>
      <c r="Q136" s="23"/>
      <c r="R136" s="23"/>
      <c r="S136" s="83" t="s">
        <v>1674</v>
      </c>
      <c r="T136" s="23" t="str">
        <f t="shared" si="40"/>
        <v>2025-2028</v>
      </c>
      <c r="U136" s="187" t="s">
        <v>2324</v>
      </c>
      <c r="V136" s="56">
        <f t="shared" si="41"/>
        <v>40486</v>
      </c>
      <c r="W136" s="178"/>
      <c r="X136" s="23"/>
      <c r="Y136" s="78">
        <f t="shared" si="44"/>
        <v>330001310</v>
      </c>
      <c r="Z136" s="83" t="str">
        <f t="shared" si="42"/>
        <v>33000131</v>
      </c>
      <c r="AA136" s="149" t="s">
        <v>1392</v>
      </c>
      <c r="AB136" s="23"/>
    </row>
    <row r="137" spans="1:28" s="85" customFormat="1" ht="15" customHeight="1">
      <c r="A137" s="74">
        <f t="shared" si="35"/>
        <v>133</v>
      </c>
      <c r="B137" s="149" t="s">
        <v>2304</v>
      </c>
      <c r="C137" s="102" t="s">
        <v>72</v>
      </c>
      <c r="D137" s="227">
        <v>33000132</v>
      </c>
      <c r="E137" s="93">
        <v>19122891</v>
      </c>
      <c r="F137" s="229"/>
      <c r="G137" s="44" t="str">
        <f t="shared" si="36"/>
        <v>12A8</v>
      </c>
      <c r="H137" s="80">
        <f t="shared" si="37"/>
        <v>0</v>
      </c>
      <c r="I137" s="44" t="str">
        <f t="shared" si="38"/>
        <v>BÙI NHẬT ANH</v>
      </c>
      <c r="J137" s="117">
        <v>32000310</v>
      </c>
      <c r="K137" s="210" t="s">
        <v>2495</v>
      </c>
      <c r="L137" s="46" t="str">
        <f t="shared" si="39"/>
        <v/>
      </c>
      <c r="M137" s="222">
        <f t="shared" si="43"/>
        <v>-2.0693777777777755E-2</v>
      </c>
      <c r="N137" s="23"/>
      <c r="O137" s="23"/>
      <c r="P137" s="23"/>
      <c r="Q137" s="23"/>
      <c r="R137" s="23"/>
      <c r="S137" s="83" t="s">
        <v>1674</v>
      </c>
      <c r="T137" s="23" t="str">
        <f t="shared" si="40"/>
        <v>2024-2027</v>
      </c>
      <c r="U137" s="187" t="s">
        <v>1744</v>
      </c>
      <c r="V137" s="56" t="str">
        <f t="shared" si="41"/>
        <v>29/06/2009</v>
      </c>
      <c r="W137" s="178"/>
      <c r="X137" s="23"/>
      <c r="Y137" s="78">
        <f t="shared" si="44"/>
        <v>330001320</v>
      </c>
      <c r="Z137" s="83" t="str">
        <f t="shared" si="42"/>
        <v>33000132</v>
      </c>
      <c r="AA137" s="149" t="s">
        <v>1372</v>
      </c>
      <c r="AB137" s="23"/>
    </row>
    <row r="138" spans="1:28" s="85" customFormat="1" ht="15" customHeight="1">
      <c r="A138" s="74">
        <f t="shared" si="35"/>
        <v>134</v>
      </c>
      <c r="B138" s="149" t="s">
        <v>2305</v>
      </c>
      <c r="C138" s="102" t="s">
        <v>72</v>
      </c>
      <c r="D138" s="227">
        <v>33000133</v>
      </c>
      <c r="E138" s="93">
        <v>20544235</v>
      </c>
      <c r="F138" s="229"/>
      <c r="G138" s="44" t="str">
        <f t="shared" si="36"/>
        <v>12A5</v>
      </c>
      <c r="H138" s="80">
        <f t="shared" si="37"/>
        <v>0</v>
      </c>
      <c r="I138" s="44" t="str">
        <f t="shared" si="38"/>
        <v>TRẦN HUY ĐỨC</v>
      </c>
      <c r="J138" s="117">
        <v>32000186</v>
      </c>
      <c r="K138" s="210" t="s">
        <v>2496</v>
      </c>
      <c r="L138" s="46" t="str">
        <f t="shared" si="39"/>
        <v/>
      </c>
      <c r="M138" s="222">
        <f t="shared" si="43"/>
        <v>-2.0682203703703717E-2</v>
      </c>
      <c r="N138" s="23"/>
      <c r="O138" s="23"/>
      <c r="P138" s="23"/>
      <c r="Q138" s="23"/>
      <c r="R138" s="23"/>
      <c r="S138" s="83" t="s">
        <v>1674</v>
      </c>
      <c r="T138" s="23" t="str">
        <f t="shared" si="40"/>
        <v>2024-2027</v>
      </c>
      <c r="U138" s="187" t="s">
        <v>1658</v>
      </c>
      <c r="V138" s="56" t="str">
        <f t="shared" si="41"/>
        <v>17/08/2009</v>
      </c>
      <c r="W138" s="178"/>
      <c r="X138" s="23"/>
      <c r="Y138" s="78">
        <f t="shared" si="44"/>
        <v>330001330</v>
      </c>
      <c r="Z138" s="83" t="str">
        <f t="shared" si="42"/>
        <v>33000133</v>
      </c>
      <c r="AA138" s="149" t="s">
        <v>2350</v>
      </c>
      <c r="AB138" s="23"/>
    </row>
    <row r="139" spans="1:28" s="85" customFormat="1" ht="15" customHeight="1">
      <c r="A139" s="74">
        <f t="shared" si="35"/>
        <v>135</v>
      </c>
      <c r="B139" s="149" t="s">
        <v>2306</v>
      </c>
      <c r="C139" s="102" t="s">
        <v>72</v>
      </c>
      <c r="D139" s="227">
        <v>33000134</v>
      </c>
      <c r="E139" s="93">
        <v>19211419</v>
      </c>
      <c r="F139" s="229"/>
      <c r="G139" s="44" t="str">
        <f t="shared" si="36"/>
        <v>11A8</v>
      </c>
      <c r="H139" s="80">
        <f t="shared" si="37"/>
        <v>0</v>
      </c>
      <c r="I139" s="44" t="str">
        <f t="shared" si="38"/>
        <v>TĂNG PHAO GIA HUY</v>
      </c>
      <c r="J139" s="117">
        <v>32000834</v>
      </c>
      <c r="K139" s="210" t="s">
        <v>2497</v>
      </c>
      <c r="L139" s="46" t="str">
        <f t="shared" si="39"/>
        <v/>
      </c>
      <c r="M139" s="222">
        <f t="shared" si="43"/>
        <v>-2.0589611111111072E-2</v>
      </c>
      <c r="N139" s="23"/>
      <c r="O139" s="23"/>
      <c r="P139" s="23"/>
      <c r="Q139" s="23"/>
      <c r="R139" s="23"/>
      <c r="S139" s="83" t="s">
        <v>1674</v>
      </c>
      <c r="T139" s="23" t="str">
        <f t="shared" si="40"/>
        <v>2025-2028</v>
      </c>
      <c r="U139" s="187" t="s">
        <v>1640</v>
      </c>
      <c r="V139" s="56">
        <f t="shared" si="41"/>
        <v>40484</v>
      </c>
      <c r="W139" s="178"/>
      <c r="X139" s="23"/>
      <c r="Y139" s="78">
        <f t="shared" si="44"/>
        <v>330001340</v>
      </c>
      <c r="Z139" s="83" t="str">
        <f t="shared" si="42"/>
        <v>33000134</v>
      </c>
      <c r="AA139" s="149" t="s">
        <v>2351</v>
      </c>
      <c r="AB139" s="23"/>
    </row>
    <row r="140" spans="1:28" s="85" customFormat="1" ht="15" customHeight="1">
      <c r="A140" s="74">
        <f t="shared" si="35"/>
        <v>136</v>
      </c>
      <c r="B140" s="149" t="s">
        <v>2307</v>
      </c>
      <c r="C140" s="102" t="s">
        <v>72</v>
      </c>
      <c r="D140" s="227">
        <v>33000135</v>
      </c>
      <c r="E140" s="93">
        <v>23428634</v>
      </c>
      <c r="F140" s="229"/>
      <c r="G140" s="44" t="str">
        <f t="shared" si="36"/>
        <v>11A8</v>
      </c>
      <c r="H140" s="80">
        <f t="shared" si="37"/>
        <v>0</v>
      </c>
      <c r="I140" s="44" t="str">
        <f t="shared" si="38"/>
        <v>TĂNG PHAO GIA HUY</v>
      </c>
      <c r="J140" s="117">
        <v>32000834</v>
      </c>
      <c r="K140" s="210" t="s">
        <v>2497</v>
      </c>
      <c r="L140" s="46" t="str">
        <f t="shared" si="39"/>
        <v/>
      </c>
      <c r="M140" s="222">
        <f t="shared" si="43"/>
        <v>-2.0589611111111072E-2</v>
      </c>
      <c r="N140" s="23"/>
      <c r="O140" s="23"/>
      <c r="P140" s="23"/>
      <c r="Q140" s="23"/>
      <c r="R140" s="23"/>
      <c r="S140" s="83" t="s">
        <v>1674</v>
      </c>
      <c r="T140" s="23" t="str">
        <f t="shared" si="40"/>
        <v>2025-2028</v>
      </c>
      <c r="U140" s="187" t="s">
        <v>2325</v>
      </c>
      <c r="V140" s="56">
        <f t="shared" si="41"/>
        <v>40484</v>
      </c>
      <c r="W140" s="178"/>
      <c r="X140" s="23"/>
      <c r="Y140" s="78">
        <f t="shared" si="44"/>
        <v>330001350</v>
      </c>
      <c r="Z140" s="83" t="str">
        <f t="shared" si="42"/>
        <v>33000135</v>
      </c>
      <c r="AA140" s="149" t="s">
        <v>1373</v>
      </c>
      <c r="AB140" s="23"/>
    </row>
    <row r="141" spans="1:28" s="85" customFormat="1" ht="15" customHeight="1">
      <c r="A141" s="74">
        <f t="shared" si="35"/>
        <v>137</v>
      </c>
      <c r="B141" s="149" t="s">
        <v>2308</v>
      </c>
      <c r="C141" s="102" t="s">
        <v>72</v>
      </c>
      <c r="D141" s="227">
        <v>33000136</v>
      </c>
      <c r="E141" s="93">
        <v>19247947</v>
      </c>
      <c r="F141" s="229"/>
      <c r="G141" s="44" t="str">
        <f t="shared" si="36"/>
        <v>12A9</v>
      </c>
      <c r="H141" s="80">
        <f t="shared" si="37"/>
        <v>0</v>
      </c>
      <c r="I141" s="44" t="str">
        <f t="shared" si="38"/>
        <v>BÙI LÝ TUẤN ANH</v>
      </c>
      <c r="J141" s="117">
        <v>32000355</v>
      </c>
      <c r="K141" s="210" t="s">
        <v>2498</v>
      </c>
      <c r="L141" s="46" t="str">
        <f t="shared" si="39"/>
        <v/>
      </c>
      <c r="M141" s="222">
        <f t="shared" si="43"/>
        <v>-2.0543314814814806E-2</v>
      </c>
      <c r="N141" s="23"/>
      <c r="O141" s="23"/>
      <c r="P141" s="23"/>
      <c r="Q141" s="23"/>
      <c r="R141" s="23"/>
      <c r="S141" s="83" t="s">
        <v>1674</v>
      </c>
      <c r="T141" s="23" t="str">
        <f t="shared" si="40"/>
        <v>2024-2027</v>
      </c>
      <c r="U141" s="187" t="s">
        <v>2326</v>
      </c>
      <c r="V141" s="56">
        <f t="shared" si="41"/>
        <v>40058</v>
      </c>
      <c r="W141" s="178"/>
      <c r="X141" s="23"/>
      <c r="Y141" s="78">
        <f t="shared" si="44"/>
        <v>330001360</v>
      </c>
      <c r="Z141" s="83" t="str">
        <f t="shared" si="42"/>
        <v>33000136</v>
      </c>
      <c r="AA141" s="149" t="s">
        <v>1373</v>
      </c>
      <c r="AB141" s="23"/>
    </row>
    <row r="142" spans="1:28" s="85" customFormat="1" ht="15" customHeight="1">
      <c r="A142" s="74">
        <f t="shared" ref="A142:A205" si="45">IF(B142&lt;&gt;"",A141+1,"")</f>
        <v>138</v>
      </c>
      <c r="B142" s="149" t="s">
        <v>1675</v>
      </c>
      <c r="C142" s="91" t="s">
        <v>63</v>
      </c>
      <c r="D142" s="227">
        <v>33000137</v>
      </c>
      <c r="E142" s="230">
        <v>20634155</v>
      </c>
      <c r="F142" s="228" t="str">
        <f t="shared" ref="F142:F205" si="46">IFERROR(IF(VLOOKUP(E142,J:J,1,0)=E142,"X",""),"")</f>
        <v/>
      </c>
      <c r="G142" s="80" t="str">
        <f t="shared" si="36"/>
        <v>12A9</v>
      </c>
      <c r="H142" s="80">
        <f t="shared" si="37"/>
        <v>0</v>
      </c>
      <c r="I142" s="80" t="str">
        <f t="shared" si="38"/>
        <v>TRẦN YẾN NHI</v>
      </c>
      <c r="J142" s="111">
        <v>32000380</v>
      </c>
      <c r="K142" s="207" t="s">
        <v>2499</v>
      </c>
      <c r="L142" s="81" t="str">
        <f t="shared" si="39"/>
        <v/>
      </c>
      <c r="M142" s="222">
        <f t="shared" si="43"/>
        <v>-2.0531740740740712E-2</v>
      </c>
      <c r="N142" s="83"/>
      <c r="O142" s="83"/>
      <c r="P142" s="83"/>
      <c r="Q142" s="82" t="str">
        <f t="shared" ref="Q142:Q205" si="47">IF(B142&lt;&gt;"",IF(AND(P142="",F142=""),"Không phép ",""),"")</f>
        <v xml:space="preserve">Không phép </v>
      </c>
      <c r="R142" s="80" t="str">
        <f t="shared" ref="R142:R205" si="48">UPPER(B142)</f>
        <v>VÕ DIỆP AN AN</v>
      </c>
      <c r="S142" s="83" t="s">
        <v>1674</v>
      </c>
      <c r="T142" s="83" t="str">
        <f t="shared" si="40"/>
        <v>2024-2027</v>
      </c>
      <c r="U142" s="187" t="s">
        <v>1720</v>
      </c>
      <c r="V142" s="95" t="str">
        <f t="shared" si="41"/>
        <v>23/08/2009</v>
      </c>
      <c r="W142" s="83"/>
      <c r="X142" s="83"/>
      <c r="Y142" s="78">
        <f t="shared" si="44"/>
        <v>330001370</v>
      </c>
      <c r="Z142" s="83" t="str">
        <f t="shared" si="42"/>
        <v>33000137</v>
      </c>
      <c r="AA142" s="149" t="s">
        <v>1399</v>
      </c>
      <c r="AB142" s="83"/>
    </row>
    <row r="143" spans="1:28" s="85" customFormat="1" ht="15" customHeight="1">
      <c r="A143" s="74">
        <f t="shared" si="45"/>
        <v>139</v>
      </c>
      <c r="B143" s="149" t="s">
        <v>1676</v>
      </c>
      <c r="C143" s="91" t="s">
        <v>63</v>
      </c>
      <c r="D143" s="227">
        <v>33000138</v>
      </c>
      <c r="E143" s="230">
        <v>19705563</v>
      </c>
      <c r="F143" s="228" t="str">
        <f t="shared" si="46"/>
        <v/>
      </c>
      <c r="G143" s="80" t="str">
        <f t="shared" si="36"/>
        <v>12A9</v>
      </c>
      <c r="H143" s="80">
        <f t="shared" si="37"/>
        <v>0</v>
      </c>
      <c r="I143" s="80" t="str">
        <f t="shared" si="38"/>
        <v>TRẦN YẾN NHI</v>
      </c>
      <c r="J143" s="111">
        <v>32000380</v>
      </c>
      <c r="K143" s="207" t="s">
        <v>2500</v>
      </c>
      <c r="L143" s="81" t="str">
        <f t="shared" si="39"/>
        <v/>
      </c>
      <c r="M143" s="222">
        <f t="shared" si="43"/>
        <v>-2.0520166666666617E-2</v>
      </c>
      <c r="N143" s="83"/>
      <c r="O143" s="83"/>
      <c r="P143" s="83"/>
      <c r="Q143" s="82" t="str">
        <f t="shared" si="47"/>
        <v xml:space="preserve">Không phép </v>
      </c>
      <c r="R143" s="80" t="str">
        <f t="shared" si="48"/>
        <v>SỬ HỒNG ANH</v>
      </c>
      <c r="S143" s="83" t="s">
        <v>1674</v>
      </c>
      <c r="T143" s="83" t="str">
        <f t="shared" si="40"/>
        <v>2024-2027</v>
      </c>
      <c r="U143" s="187" t="s">
        <v>1662</v>
      </c>
      <c r="V143" s="95" t="str">
        <f t="shared" si="41"/>
        <v>23/08/2009</v>
      </c>
      <c r="W143" s="83"/>
      <c r="X143" s="83"/>
      <c r="Y143" s="78">
        <f t="shared" si="44"/>
        <v>330001380</v>
      </c>
      <c r="Z143" s="83" t="str">
        <f t="shared" si="42"/>
        <v>33000138</v>
      </c>
      <c r="AA143" s="149" t="s">
        <v>1340</v>
      </c>
      <c r="AB143" s="83"/>
    </row>
    <row r="144" spans="1:28" s="85" customFormat="1" ht="15" customHeight="1">
      <c r="A144" s="74">
        <f t="shared" si="45"/>
        <v>140</v>
      </c>
      <c r="B144" s="149" t="s">
        <v>1677</v>
      </c>
      <c r="C144" s="91" t="s">
        <v>63</v>
      </c>
      <c r="D144" s="227">
        <v>33000139</v>
      </c>
      <c r="E144" s="230">
        <v>20518363</v>
      </c>
      <c r="F144" s="228" t="str">
        <f t="shared" si="46"/>
        <v/>
      </c>
      <c r="G144" s="80" t="str">
        <f t="shared" si="36"/>
        <v>12A9</v>
      </c>
      <c r="H144" s="80">
        <f t="shared" si="37"/>
        <v>0</v>
      </c>
      <c r="I144" s="80" t="str">
        <f t="shared" si="38"/>
        <v>TRẦN YẾN NHI</v>
      </c>
      <c r="J144" s="111">
        <v>32000380</v>
      </c>
      <c r="K144" s="207" t="s">
        <v>2500</v>
      </c>
      <c r="L144" s="81" t="str">
        <f t="shared" si="39"/>
        <v/>
      </c>
      <c r="M144" s="222">
        <f t="shared" si="43"/>
        <v>-2.0520166666666617E-2</v>
      </c>
      <c r="N144" s="83"/>
      <c r="O144" s="83"/>
      <c r="P144" s="83"/>
      <c r="Q144" s="82" t="str">
        <f t="shared" si="47"/>
        <v xml:space="preserve">Không phép </v>
      </c>
      <c r="R144" s="80" t="str">
        <f t="shared" si="48"/>
        <v>LÊ KHÁNH BĂNG</v>
      </c>
      <c r="S144" s="83" t="s">
        <v>1674</v>
      </c>
      <c r="T144" s="83" t="str">
        <f t="shared" si="40"/>
        <v>2024-2027</v>
      </c>
      <c r="U144" s="188" t="s">
        <v>1635</v>
      </c>
      <c r="V144" s="95" t="str">
        <f t="shared" si="41"/>
        <v>23/08/2009</v>
      </c>
      <c r="W144" s="83"/>
      <c r="X144" s="83"/>
      <c r="Y144" s="78">
        <f t="shared" si="44"/>
        <v>330001390</v>
      </c>
      <c r="Z144" s="83" t="str">
        <f t="shared" si="42"/>
        <v>33000139</v>
      </c>
      <c r="AA144" s="149" t="s">
        <v>1438</v>
      </c>
      <c r="AB144" s="83"/>
    </row>
    <row r="145" spans="1:28" s="85" customFormat="1" ht="15" customHeight="1">
      <c r="A145" s="74">
        <f t="shared" si="45"/>
        <v>141</v>
      </c>
      <c r="B145" s="149" t="s">
        <v>1678</v>
      </c>
      <c r="C145" s="91" t="s">
        <v>63</v>
      </c>
      <c r="D145" s="227">
        <v>33000140</v>
      </c>
      <c r="E145" s="230">
        <v>19353403</v>
      </c>
      <c r="F145" s="228" t="str">
        <f t="shared" si="46"/>
        <v/>
      </c>
      <c r="G145" s="80" t="str">
        <f t="shared" si="36"/>
        <v>12A10</v>
      </c>
      <c r="H145" s="80">
        <f t="shared" si="37"/>
        <v>0</v>
      </c>
      <c r="I145" s="80" t="str">
        <f t="shared" si="38"/>
        <v>NGUYỄN ĐOÀN MINH NGUYỆN</v>
      </c>
      <c r="J145" s="111">
        <v>32000425</v>
      </c>
      <c r="K145" s="207" t="s">
        <v>2501</v>
      </c>
      <c r="L145" s="81" t="str">
        <f t="shared" si="39"/>
        <v/>
      </c>
      <c r="M145" s="222">
        <f t="shared" si="43"/>
        <v>-2.0381277777777762E-2</v>
      </c>
      <c r="N145" s="83"/>
      <c r="O145" s="83"/>
      <c r="P145" s="83"/>
      <c r="Q145" s="82" t="str">
        <f t="shared" si="47"/>
        <v xml:space="preserve">Không phép </v>
      </c>
      <c r="R145" s="80" t="str">
        <f t="shared" si="48"/>
        <v>TRƯƠNG QUANG BÌNH</v>
      </c>
      <c r="S145" s="83" t="s">
        <v>1674</v>
      </c>
      <c r="T145" s="83" t="str">
        <f t="shared" si="40"/>
        <v>2024-2027</v>
      </c>
      <c r="U145" s="188" t="s">
        <v>1721</v>
      </c>
      <c r="V145" s="95">
        <f t="shared" si="41"/>
        <v>39854</v>
      </c>
      <c r="W145" s="83"/>
      <c r="X145" s="83"/>
      <c r="Y145" s="78">
        <f t="shared" si="44"/>
        <v>330001400</v>
      </c>
      <c r="Z145" s="83" t="str">
        <f t="shared" si="42"/>
        <v>33000140</v>
      </c>
      <c r="AA145" s="149" t="s">
        <v>1421</v>
      </c>
      <c r="AB145" s="83"/>
    </row>
    <row r="146" spans="1:28" s="85" customFormat="1" ht="15" customHeight="1">
      <c r="A146" s="74">
        <f t="shared" si="45"/>
        <v>142</v>
      </c>
      <c r="B146" s="149" t="s">
        <v>1679</v>
      </c>
      <c r="C146" s="91" t="s">
        <v>63</v>
      </c>
      <c r="D146" s="227">
        <v>33000141</v>
      </c>
      <c r="E146" s="230">
        <v>19514315</v>
      </c>
      <c r="F146" s="228" t="str">
        <f t="shared" si="46"/>
        <v/>
      </c>
      <c r="G146" s="80" t="str">
        <f t="shared" si="36"/>
        <v>11A4</v>
      </c>
      <c r="H146" s="80">
        <f t="shared" si="37"/>
        <v>0</v>
      </c>
      <c r="I146" s="80" t="str">
        <f t="shared" si="38"/>
        <v>PHẠM CHI BẢO</v>
      </c>
      <c r="J146" s="111">
        <v>32000657</v>
      </c>
      <c r="K146" s="207" t="s">
        <v>2502</v>
      </c>
      <c r="L146" s="81" t="str">
        <f t="shared" si="39"/>
        <v/>
      </c>
      <c r="M146" s="222">
        <f t="shared" si="43"/>
        <v>-2.0207666666666679E-2</v>
      </c>
      <c r="N146" s="83"/>
      <c r="O146" s="83"/>
      <c r="P146" s="83"/>
      <c r="Q146" s="82" t="str">
        <f t="shared" si="47"/>
        <v xml:space="preserve">Không phép </v>
      </c>
      <c r="R146" s="80" t="str">
        <f t="shared" si="48"/>
        <v>NGUYỄN NGỌC BẢO CHÂU</v>
      </c>
      <c r="S146" s="83" t="s">
        <v>1674</v>
      </c>
      <c r="T146" s="83" t="str">
        <f t="shared" si="40"/>
        <v>2025-2028</v>
      </c>
      <c r="U146" s="187" t="s">
        <v>1722</v>
      </c>
      <c r="V146" s="95" t="str">
        <f t="shared" si="41"/>
        <v>25/02/2010</v>
      </c>
      <c r="W146" s="83"/>
      <c r="X146" s="83"/>
      <c r="Y146" s="78">
        <f t="shared" si="44"/>
        <v>330001410</v>
      </c>
      <c r="Z146" s="83" t="str">
        <f t="shared" si="42"/>
        <v>33000141</v>
      </c>
      <c r="AA146" s="149" t="s">
        <v>1341</v>
      </c>
      <c r="AB146" s="83"/>
    </row>
    <row r="147" spans="1:28" s="85" customFormat="1" ht="15" customHeight="1">
      <c r="A147" s="74">
        <f t="shared" si="45"/>
        <v>143</v>
      </c>
      <c r="B147" s="149" t="s">
        <v>1680</v>
      </c>
      <c r="C147" s="91" t="s">
        <v>63</v>
      </c>
      <c r="D147" s="227">
        <v>33000142</v>
      </c>
      <c r="E147" s="230">
        <v>20252331</v>
      </c>
      <c r="F147" s="228" t="str">
        <f t="shared" si="46"/>
        <v>X</v>
      </c>
      <c r="G147" s="80" t="str">
        <f t="shared" si="36"/>
        <v>11A8</v>
      </c>
      <c r="H147" s="80">
        <f t="shared" si="37"/>
        <v>0</v>
      </c>
      <c r="I147" s="80" t="str">
        <f t="shared" si="38"/>
        <v>HUỲNH TẤN PHÁT</v>
      </c>
      <c r="J147" s="111">
        <v>32000845</v>
      </c>
      <c r="K147" s="207" t="s">
        <v>2503</v>
      </c>
      <c r="L147" s="81" t="str">
        <f t="shared" si="39"/>
        <v/>
      </c>
      <c r="M147" s="222">
        <f t="shared" si="43"/>
        <v>-2.0172944444444452E-2</v>
      </c>
      <c r="N147" s="83"/>
      <c r="O147" s="83"/>
      <c r="P147" s="83"/>
      <c r="Q147" s="82" t="str">
        <f t="shared" si="47"/>
        <v/>
      </c>
      <c r="R147" s="80" t="str">
        <f t="shared" si="48"/>
        <v>KIM THANH CHÍ</v>
      </c>
      <c r="S147" s="83" t="s">
        <v>1674</v>
      </c>
      <c r="T147" s="83" t="str">
        <f t="shared" si="40"/>
        <v>2025-2028</v>
      </c>
      <c r="U147" s="187" t="s">
        <v>1723</v>
      </c>
      <c r="V147" s="95">
        <f t="shared" si="41"/>
        <v>39664</v>
      </c>
      <c r="W147" s="83"/>
      <c r="X147" s="83"/>
      <c r="Y147" s="78">
        <f t="shared" si="44"/>
        <v>330001420</v>
      </c>
      <c r="Z147" s="83" t="str">
        <f t="shared" si="42"/>
        <v>33000142</v>
      </c>
      <c r="AA147" s="149" t="s">
        <v>2329</v>
      </c>
      <c r="AB147" s="83"/>
    </row>
    <row r="148" spans="1:28" s="85" customFormat="1" ht="15" customHeight="1">
      <c r="A148" s="74">
        <f t="shared" si="45"/>
        <v>144</v>
      </c>
      <c r="B148" s="149" t="s">
        <v>1681</v>
      </c>
      <c r="C148" s="91" t="s">
        <v>63</v>
      </c>
      <c r="D148" s="227">
        <v>33000143</v>
      </c>
      <c r="E148" s="230">
        <v>20540619</v>
      </c>
      <c r="F148" s="228" t="str">
        <f t="shared" si="46"/>
        <v/>
      </c>
      <c r="G148" s="80" t="str">
        <f t="shared" si="36"/>
        <v>11A5</v>
      </c>
      <c r="H148" s="80">
        <f t="shared" si="37"/>
        <v>0</v>
      </c>
      <c r="I148" s="80" t="str">
        <f t="shared" si="38"/>
        <v>PHAN TRỌNG NGHĨA</v>
      </c>
      <c r="J148" s="111">
        <v>32000714</v>
      </c>
      <c r="K148" s="207" t="s">
        <v>2504</v>
      </c>
      <c r="L148" s="81" t="str">
        <f t="shared" si="39"/>
        <v/>
      </c>
      <c r="M148" s="222">
        <f t="shared" si="43"/>
        <v>-2.0115074074074035E-2</v>
      </c>
      <c r="N148" s="83"/>
      <c r="O148" s="83"/>
      <c r="P148" s="83"/>
      <c r="Q148" s="82" t="str">
        <f t="shared" si="47"/>
        <v xml:space="preserve">Không phép </v>
      </c>
      <c r="R148" s="80" t="str">
        <f t="shared" si="48"/>
        <v>NGUYỄN THỊ KIM CƯƠNG</v>
      </c>
      <c r="S148" s="83" t="s">
        <v>1674</v>
      </c>
      <c r="T148" s="83" t="str">
        <f t="shared" si="40"/>
        <v>2025-2028</v>
      </c>
      <c r="U148" s="187" t="s">
        <v>1647</v>
      </c>
      <c r="V148" s="95">
        <f t="shared" si="41"/>
        <v>40488</v>
      </c>
      <c r="W148" s="83"/>
      <c r="X148" s="83"/>
      <c r="Y148" s="78">
        <f t="shared" si="44"/>
        <v>330001430</v>
      </c>
      <c r="Z148" s="83" t="str">
        <f t="shared" si="42"/>
        <v>33000143</v>
      </c>
      <c r="AA148" s="149" t="s">
        <v>2330</v>
      </c>
      <c r="AB148" s="83"/>
    </row>
    <row r="149" spans="1:28" s="85" customFormat="1" ht="15" customHeight="1">
      <c r="A149" s="74">
        <f t="shared" si="45"/>
        <v>145</v>
      </c>
      <c r="B149" s="149" t="s">
        <v>1682</v>
      </c>
      <c r="C149" s="91" t="s">
        <v>63</v>
      </c>
      <c r="D149" s="227">
        <v>33000144</v>
      </c>
      <c r="E149" s="230">
        <v>19404219</v>
      </c>
      <c r="F149" s="228" t="str">
        <f t="shared" si="46"/>
        <v/>
      </c>
      <c r="G149" s="80" t="str">
        <f t="shared" si="36"/>
        <v>12A10</v>
      </c>
      <c r="H149" s="80">
        <f t="shared" si="37"/>
        <v>0</v>
      </c>
      <c r="I149" s="80" t="str">
        <f t="shared" si="38"/>
        <v>ĐỖ THANH PHONG</v>
      </c>
      <c r="J149" s="111">
        <v>32000427</v>
      </c>
      <c r="K149" s="207" t="s">
        <v>2505</v>
      </c>
      <c r="L149" s="81" t="str">
        <f t="shared" si="39"/>
        <v/>
      </c>
      <c r="M149" s="222">
        <f t="shared" si="43"/>
        <v>-2.0091925925925902E-2</v>
      </c>
      <c r="N149" s="83"/>
      <c r="O149" s="83"/>
      <c r="P149" s="83"/>
      <c r="Q149" s="82" t="str">
        <f t="shared" si="47"/>
        <v xml:space="preserve">Không phép </v>
      </c>
      <c r="R149" s="80" t="str">
        <f t="shared" si="48"/>
        <v>LÊ NHÃ ĐAN</v>
      </c>
      <c r="S149" s="83" t="s">
        <v>1674</v>
      </c>
      <c r="T149" s="83" t="str">
        <f t="shared" si="40"/>
        <v>2024-2027</v>
      </c>
      <c r="U149" s="188" t="s">
        <v>1724</v>
      </c>
      <c r="V149" s="95">
        <f t="shared" si="41"/>
        <v>40126</v>
      </c>
      <c r="W149" s="83"/>
      <c r="X149" s="83"/>
      <c r="Y149" s="78">
        <f t="shared" si="44"/>
        <v>330001440</v>
      </c>
      <c r="Z149" s="83" t="str">
        <f t="shared" si="42"/>
        <v>33000144</v>
      </c>
      <c r="AA149" s="149" t="s">
        <v>1488</v>
      </c>
      <c r="AB149" s="83"/>
    </row>
    <row r="150" spans="1:28" s="85" customFormat="1" ht="15" customHeight="1">
      <c r="A150" s="74">
        <f t="shared" si="45"/>
        <v>146</v>
      </c>
      <c r="B150" s="149" t="s">
        <v>1683</v>
      </c>
      <c r="C150" s="91" t="s">
        <v>63</v>
      </c>
      <c r="D150" s="227">
        <v>33000145</v>
      </c>
      <c r="E150" s="230">
        <v>19817531</v>
      </c>
      <c r="F150" s="228" t="str">
        <f t="shared" si="46"/>
        <v>X</v>
      </c>
      <c r="G150" s="80" t="str">
        <f t="shared" si="36"/>
        <v>12A2</v>
      </c>
      <c r="H150" s="80">
        <f t="shared" si="37"/>
        <v>0</v>
      </c>
      <c r="I150" s="80" t="str">
        <f t="shared" si="38"/>
        <v>PHAN THỊ NGỌC UYỂN</v>
      </c>
      <c r="J150" s="111">
        <v>32000084</v>
      </c>
      <c r="K150" s="207" t="s">
        <v>2506</v>
      </c>
      <c r="L150" s="81" t="str">
        <f t="shared" si="39"/>
        <v/>
      </c>
      <c r="M150" s="222">
        <f t="shared" si="43"/>
        <v>-1.9964611111111086E-2</v>
      </c>
      <c r="N150" s="83"/>
      <c r="O150" s="83"/>
      <c r="P150" s="83"/>
      <c r="Q150" s="82" t="str">
        <f t="shared" si="47"/>
        <v/>
      </c>
      <c r="R150" s="80" t="str">
        <f t="shared" si="48"/>
        <v>CAO MINH ĐẠT</v>
      </c>
      <c r="S150" s="83" t="s">
        <v>1674</v>
      </c>
      <c r="T150" s="83" t="str">
        <f t="shared" si="40"/>
        <v>2024-2027</v>
      </c>
      <c r="U150" s="187" t="s">
        <v>1725</v>
      </c>
      <c r="V150" s="95">
        <f t="shared" si="41"/>
        <v>40153</v>
      </c>
      <c r="W150" s="83"/>
      <c r="X150" s="83"/>
      <c r="Y150" s="78">
        <f t="shared" si="44"/>
        <v>330001450</v>
      </c>
      <c r="Z150" s="83" t="str">
        <f t="shared" si="42"/>
        <v>33000145</v>
      </c>
      <c r="AA150" s="149" t="s">
        <v>1343</v>
      </c>
      <c r="AB150" s="83"/>
    </row>
    <row r="151" spans="1:28" s="85" customFormat="1" ht="15" customHeight="1">
      <c r="A151" s="74">
        <f t="shared" si="45"/>
        <v>147</v>
      </c>
      <c r="B151" s="149" t="s">
        <v>1684</v>
      </c>
      <c r="C151" s="91" t="s">
        <v>63</v>
      </c>
      <c r="D151" s="227">
        <v>33000146</v>
      </c>
      <c r="E151" s="230">
        <v>20347467</v>
      </c>
      <c r="F151" s="228" t="str">
        <f t="shared" si="46"/>
        <v>X</v>
      </c>
      <c r="G151" s="80" t="str">
        <f t="shared" si="36"/>
        <v>11A6</v>
      </c>
      <c r="H151" s="80">
        <f t="shared" si="37"/>
        <v>0</v>
      </c>
      <c r="I151" s="80" t="str">
        <f t="shared" si="38"/>
        <v>LÊ NGUYỄN TIẾN HUY</v>
      </c>
      <c r="J151" s="111">
        <v>32000746</v>
      </c>
      <c r="K151" s="207" t="s">
        <v>2507</v>
      </c>
      <c r="L151" s="81" t="str">
        <f t="shared" si="39"/>
        <v/>
      </c>
      <c r="M151" s="222">
        <f t="shared" si="43"/>
        <v>-1.9814148148148136E-2</v>
      </c>
      <c r="N151" s="83"/>
      <c r="O151" s="83"/>
      <c r="P151" s="83"/>
      <c r="Q151" s="82" t="str">
        <f t="shared" si="47"/>
        <v/>
      </c>
      <c r="R151" s="80" t="str">
        <f t="shared" si="48"/>
        <v>PHAN ĐÌNH DUY</v>
      </c>
      <c r="S151" s="83" t="s">
        <v>1674</v>
      </c>
      <c r="T151" s="83" t="str">
        <f t="shared" si="40"/>
        <v>2025-2028</v>
      </c>
      <c r="U151" s="187" t="s">
        <v>1726</v>
      </c>
      <c r="V151" s="95" t="str">
        <f t="shared" si="41"/>
        <v>28/4/2010</v>
      </c>
      <c r="W151" s="83"/>
      <c r="X151" s="83"/>
      <c r="Y151" s="78">
        <f t="shared" si="44"/>
        <v>330001460</v>
      </c>
      <c r="Z151" s="83" t="str">
        <f t="shared" si="42"/>
        <v>33000146</v>
      </c>
      <c r="AA151" s="149" t="s">
        <v>1380</v>
      </c>
      <c r="AB151" s="83"/>
    </row>
    <row r="152" spans="1:28" s="85" customFormat="1" ht="15" customHeight="1">
      <c r="A152" s="74">
        <f t="shared" si="45"/>
        <v>148</v>
      </c>
      <c r="B152" s="149" t="s">
        <v>1685</v>
      </c>
      <c r="C152" s="91" t="s">
        <v>63</v>
      </c>
      <c r="D152" s="227">
        <v>33000147</v>
      </c>
      <c r="E152" s="230">
        <v>19520491</v>
      </c>
      <c r="F152" s="228" t="str">
        <f t="shared" si="46"/>
        <v>X</v>
      </c>
      <c r="G152" s="80" t="str">
        <f t="shared" si="36"/>
        <v>11A6</v>
      </c>
      <c r="H152" s="80">
        <f t="shared" si="37"/>
        <v>0</v>
      </c>
      <c r="I152" s="80" t="str">
        <f t="shared" si="38"/>
        <v>LÊ NGUYỄN TIẾN HUY</v>
      </c>
      <c r="J152" s="111">
        <v>32000746</v>
      </c>
      <c r="K152" s="207" t="s">
        <v>2508</v>
      </c>
      <c r="L152" s="81" t="str">
        <f t="shared" si="39"/>
        <v/>
      </c>
      <c r="M152" s="222">
        <f t="shared" si="43"/>
        <v>-1.9802574074074042E-2</v>
      </c>
      <c r="N152" s="83"/>
      <c r="O152" s="83"/>
      <c r="P152" s="83"/>
      <c r="Q152" s="82" t="str">
        <f t="shared" si="47"/>
        <v/>
      </c>
      <c r="R152" s="80" t="str">
        <f t="shared" si="48"/>
        <v>LÊ GIA HÀO</v>
      </c>
      <c r="S152" s="83" t="s">
        <v>1674</v>
      </c>
      <c r="T152" s="83" t="str">
        <f t="shared" si="40"/>
        <v>2025-2028</v>
      </c>
      <c r="U152" s="187" t="s">
        <v>1727</v>
      </c>
      <c r="V152" s="95" t="str">
        <f t="shared" si="41"/>
        <v>28/4/2010</v>
      </c>
      <c r="W152" s="83"/>
      <c r="X152" s="83"/>
      <c r="Y152" s="78">
        <f t="shared" si="44"/>
        <v>330001470</v>
      </c>
      <c r="Z152" s="83" t="str">
        <f t="shared" si="42"/>
        <v>33000147</v>
      </c>
      <c r="AA152" s="149" t="s">
        <v>1346</v>
      </c>
      <c r="AB152" s="83"/>
    </row>
    <row r="153" spans="1:28" s="85" customFormat="1" ht="15" customHeight="1">
      <c r="A153" s="74">
        <f t="shared" si="45"/>
        <v>149</v>
      </c>
      <c r="B153" s="149" t="s">
        <v>1686</v>
      </c>
      <c r="C153" s="91" t="s">
        <v>63</v>
      </c>
      <c r="D153" s="227">
        <v>33000148</v>
      </c>
      <c r="E153" s="230">
        <v>13454251</v>
      </c>
      <c r="F153" s="228" t="str">
        <f t="shared" si="46"/>
        <v>X</v>
      </c>
      <c r="G153" s="80" t="str">
        <f t="shared" si="36"/>
        <v>11A4</v>
      </c>
      <c r="H153" s="80">
        <f t="shared" si="37"/>
        <v>0</v>
      </c>
      <c r="I153" s="80" t="str">
        <f t="shared" si="38"/>
        <v>DANH GIA PHI</v>
      </c>
      <c r="J153" s="111">
        <v>32000681</v>
      </c>
      <c r="K153" s="207" t="s">
        <v>2509</v>
      </c>
      <c r="L153" s="81" t="str">
        <f t="shared" si="39"/>
        <v/>
      </c>
      <c r="M153" s="222">
        <f t="shared" si="43"/>
        <v>-1.9709981481481453E-2</v>
      </c>
      <c r="N153" s="83"/>
      <c r="O153" s="83"/>
      <c r="P153" s="83"/>
      <c r="Q153" s="82" t="str">
        <f t="shared" si="47"/>
        <v/>
      </c>
      <c r="R153" s="80" t="str">
        <f t="shared" si="48"/>
        <v>NGÔ HUỲNH NGỌC HẢO</v>
      </c>
      <c r="S153" s="83" t="s">
        <v>1674</v>
      </c>
      <c r="T153" s="83" t="str">
        <f t="shared" si="40"/>
        <v>2025-2028</v>
      </c>
      <c r="U153" s="187" t="s">
        <v>1667</v>
      </c>
      <c r="V153" s="95">
        <f t="shared" si="41"/>
        <v>40188</v>
      </c>
      <c r="W153" s="83"/>
      <c r="X153" s="83"/>
      <c r="Y153" s="78">
        <f t="shared" si="44"/>
        <v>330001480</v>
      </c>
      <c r="Z153" s="83" t="str">
        <f t="shared" si="42"/>
        <v>33000148</v>
      </c>
      <c r="AA153" s="149" t="s">
        <v>1530</v>
      </c>
      <c r="AB153" s="83"/>
    </row>
    <row r="154" spans="1:28" s="85" customFormat="1" ht="15" customHeight="1">
      <c r="A154" s="74">
        <f t="shared" si="45"/>
        <v>150</v>
      </c>
      <c r="B154" s="149" t="s">
        <v>1687</v>
      </c>
      <c r="C154" s="91" t="s">
        <v>63</v>
      </c>
      <c r="D154" s="227">
        <v>33000149</v>
      </c>
      <c r="E154" s="230">
        <v>9953515</v>
      </c>
      <c r="F154" s="228" t="str">
        <f t="shared" si="46"/>
        <v/>
      </c>
      <c r="G154" s="80" t="str">
        <f t="shared" si="36"/>
        <v>11A3</v>
      </c>
      <c r="H154" s="80">
        <f t="shared" si="37"/>
        <v>0</v>
      </c>
      <c r="I154" s="80" t="str">
        <f t="shared" si="38"/>
        <v>NGÔ QUỐC TOÀN</v>
      </c>
      <c r="J154" s="111">
        <v>32000642</v>
      </c>
      <c r="K154" s="207" t="s">
        <v>2510</v>
      </c>
      <c r="L154" s="81" t="str">
        <f t="shared" si="39"/>
        <v/>
      </c>
      <c r="M154" s="222">
        <f t="shared" si="43"/>
        <v>-1.968683333333332E-2</v>
      </c>
      <c r="N154" s="83"/>
      <c r="O154" s="83"/>
      <c r="P154" s="83"/>
      <c r="Q154" s="82" t="str">
        <f t="shared" si="47"/>
        <v xml:space="preserve">Không phép </v>
      </c>
      <c r="R154" s="80" t="str">
        <f t="shared" si="48"/>
        <v>DANH HIỀN</v>
      </c>
      <c r="S154" s="83" t="s">
        <v>1674</v>
      </c>
      <c r="T154" s="83" t="str">
        <f t="shared" si="40"/>
        <v>2025-2028</v>
      </c>
      <c r="U154" s="187" t="s">
        <v>1673</v>
      </c>
      <c r="V154" s="95" t="str">
        <f t="shared" si="41"/>
        <v>20/7/2009</v>
      </c>
      <c r="W154" s="83"/>
      <c r="X154" s="83"/>
      <c r="Y154" s="78">
        <f t="shared" si="44"/>
        <v>330001490</v>
      </c>
      <c r="Z154" s="83" t="str">
        <f t="shared" si="42"/>
        <v>33000149</v>
      </c>
      <c r="AA154" s="149" t="s">
        <v>1424</v>
      </c>
      <c r="AB154" s="83"/>
    </row>
    <row r="155" spans="1:28" s="85" customFormat="1" ht="15" customHeight="1">
      <c r="A155" s="74">
        <f t="shared" si="45"/>
        <v>151</v>
      </c>
      <c r="B155" s="149" t="s">
        <v>1688</v>
      </c>
      <c r="C155" s="91" t="s">
        <v>63</v>
      </c>
      <c r="D155" s="227">
        <v>33000150</v>
      </c>
      <c r="E155" s="230">
        <v>19254107</v>
      </c>
      <c r="F155" s="228" t="str">
        <f t="shared" si="46"/>
        <v/>
      </c>
      <c r="G155" s="80" t="str">
        <f t="shared" si="36"/>
        <v>12A9</v>
      </c>
      <c r="H155" s="80">
        <f t="shared" si="37"/>
        <v>0</v>
      </c>
      <c r="I155" s="80" t="str">
        <f t="shared" si="38"/>
        <v>ĐỖ HOÀNG VINH</v>
      </c>
      <c r="J155" s="111">
        <v>32000396</v>
      </c>
      <c r="K155" s="207" t="s">
        <v>2511</v>
      </c>
      <c r="L155" s="81" t="str">
        <f t="shared" si="39"/>
        <v/>
      </c>
      <c r="M155" s="222">
        <f t="shared" si="43"/>
        <v>-1.9594240740740732E-2</v>
      </c>
      <c r="N155" s="83"/>
      <c r="O155" s="83"/>
      <c r="P155" s="83"/>
      <c r="Q155" s="82" t="str">
        <f t="shared" si="47"/>
        <v xml:space="preserve">Không phép </v>
      </c>
      <c r="R155" s="80" t="str">
        <f t="shared" si="48"/>
        <v>PHẠM THỊ DIỆU HIỀN</v>
      </c>
      <c r="S155" s="83" t="s">
        <v>1674</v>
      </c>
      <c r="T155" s="83" t="str">
        <f t="shared" si="40"/>
        <v>2024-2027</v>
      </c>
      <c r="U155" s="187" t="s">
        <v>1728</v>
      </c>
      <c r="V155" s="95" t="str">
        <f t="shared" si="41"/>
        <v>13/06/2009</v>
      </c>
      <c r="W155" s="83"/>
      <c r="X155" s="83"/>
      <c r="Y155" s="78">
        <f t="shared" si="44"/>
        <v>330001500</v>
      </c>
      <c r="Z155" s="83" t="str">
        <f t="shared" si="42"/>
        <v>33000150</v>
      </c>
      <c r="AA155" s="149" t="s">
        <v>1424</v>
      </c>
      <c r="AB155" s="83"/>
    </row>
    <row r="156" spans="1:28" s="85" customFormat="1" ht="15" customHeight="1">
      <c r="A156" s="74">
        <f t="shared" si="45"/>
        <v>152</v>
      </c>
      <c r="B156" s="149" t="s">
        <v>1689</v>
      </c>
      <c r="C156" s="91" t="s">
        <v>63</v>
      </c>
      <c r="D156" s="227">
        <v>33000151</v>
      </c>
      <c r="E156" s="230">
        <v>20606523</v>
      </c>
      <c r="F156" s="228" t="str">
        <f t="shared" si="46"/>
        <v/>
      </c>
      <c r="G156" s="80" t="str">
        <f t="shared" si="36"/>
        <v>11A8</v>
      </c>
      <c r="H156" s="80">
        <f t="shared" si="37"/>
        <v>0</v>
      </c>
      <c r="I156" s="80" t="str">
        <f t="shared" si="38"/>
        <v>TRẦN THIỆN PHÁT</v>
      </c>
      <c r="J156" s="111">
        <v>32000846</v>
      </c>
      <c r="K156" s="207" t="s">
        <v>2512</v>
      </c>
      <c r="L156" s="81" t="str">
        <f t="shared" si="39"/>
        <v/>
      </c>
      <c r="M156" s="222">
        <f t="shared" si="43"/>
        <v>-1.9571092592592543E-2</v>
      </c>
      <c r="N156" s="83"/>
      <c r="O156" s="83"/>
      <c r="P156" s="83"/>
      <c r="Q156" s="82" t="str">
        <f t="shared" si="47"/>
        <v xml:space="preserve">Không phép </v>
      </c>
      <c r="R156" s="80" t="str">
        <f t="shared" si="48"/>
        <v>TRƯƠNG THỊ THU HOÀI</v>
      </c>
      <c r="S156" s="83" t="s">
        <v>1674</v>
      </c>
      <c r="T156" s="83" t="str">
        <f t="shared" si="40"/>
        <v>2025-2028</v>
      </c>
      <c r="U156" s="187" t="s">
        <v>1729</v>
      </c>
      <c r="V156" s="95" t="str">
        <f t="shared" si="41"/>
        <v>29/12/2010</v>
      </c>
      <c r="W156" s="83"/>
      <c r="X156" s="83"/>
      <c r="Y156" s="78">
        <f t="shared" si="44"/>
        <v>330001510</v>
      </c>
      <c r="Z156" s="83" t="str">
        <f t="shared" si="42"/>
        <v>33000151</v>
      </c>
      <c r="AA156" s="149" t="s">
        <v>1531</v>
      </c>
      <c r="AB156" s="83"/>
    </row>
    <row r="157" spans="1:28" s="85" customFormat="1" ht="15" customHeight="1">
      <c r="A157" s="74">
        <f t="shared" si="45"/>
        <v>153</v>
      </c>
      <c r="B157" s="149" t="s">
        <v>1690</v>
      </c>
      <c r="C157" s="91" t="s">
        <v>63</v>
      </c>
      <c r="D157" s="227">
        <v>33000152</v>
      </c>
      <c r="E157" s="230">
        <v>19465483</v>
      </c>
      <c r="F157" s="228" t="str">
        <f t="shared" si="46"/>
        <v/>
      </c>
      <c r="G157" s="80" t="str">
        <f t="shared" si="36"/>
        <v>11A7</v>
      </c>
      <c r="H157" s="80">
        <f t="shared" si="37"/>
        <v>0</v>
      </c>
      <c r="I157" s="80" t="str">
        <f t="shared" si="38"/>
        <v>NGUYỄN LƯƠNG HỮU NGHĨA</v>
      </c>
      <c r="J157" s="111">
        <v>32000805</v>
      </c>
      <c r="K157" s="207" t="s">
        <v>2513</v>
      </c>
      <c r="L157" s="81" t="str">
        <f t="shared" si="39"/>
        <v/>
      </c>
      <c r="M157" s="222">
        <f t="shared" si="43"/>
        <v>-1.9536370370370371E-2</v>
      </c>
      <c r="N157" s="83"/>
      <c r="O157" s="83"/>
      <c r="P157" s="83"/>
      <c r="Q157" s="82" t="str">
        <f t="shared" si="47"/>
        <v xml:space="preserve">Không phép </v>
      </c>
      <c r="R157" s="80" t="str">
        <f t="shared" si="48"/>
        <v>DƯƠNG VĂN ĐÌNH HUY</v>
      </c>
      <c r="S157" s="83" t="s">
        <v>1674</v>
      </c>
      <c r="T157" s="83" t="str">
        <f t="shared" si="40"/>
        <v>2025-2028</v>
      </c>
      <c r="U157" s="187" t="s">
        <v>1635</v>
      </c>
      <c r="V157" s="95" t="str">
        <f t="shared" si="41"/>
        <v>29/4/2010</v>
      </c>
      <c r="W157" s="83"/>
      <c r="X157" s="83"/>
      <c r="Y157" s="78">
        <f t="shared" si="44"/>
        <v>330001520</v>
      </c>
      <c r="Z157" s="83" t="str">
        <f t="shared" si="42"/>
        <v>33000152</v>
      </c>
      <c r="AA157" s="149" t="s">
        <v>1349</v>
      </c>
      <c r="AB157" s="83"/>
    </row>
    <row r="158" spans="1:28" s="85" customFormat="1" ht="15" customHeight="1">
      <c r="A158" s="74">
        <f t="shared" si="45"/>
        <v>154</v>
      </c>
      <c r="B158" s="149" t="s">
        <v>1691</v>
      </c>
      <c r="C158" s="91" t="s">
        <v>63</v>
      </c>
      <c r="D158" s="227">
        <v>33000153</v>
      </c>
      <c r="E158" s="230">
        <v>19464267</v>
      </c>
      <c r="F158" s="228" t="str">
        <f t="shared" si="46"/>
        <v/>
      </c>
      <c r="G158" s="80" t="str">
        <f t="shared" si="36"/>
        <v>12A1</v>
      </c>
      <c r="H158" s="80" t="str">
        <f t="shared" si="37"/>
        <v>chuyển trường</v>
      </c>
      <c r="I158" s="80" t="str">
        <f t="shared" si="38"/>
        <v>NGUYỄN THÙY TRANG</v>
      </c>
      <c r="J158" s="111">
        <v>30000004</v>
      </c>
      <c r="K158" s="207" t="s">
        <v>2514</v>
      </c>
      <c r="L158" s="81" t="str">
        <f t="shared" si="39"/>
        <v/>
      </c>
      <c r="M158" s="222">
        <f t="shared" si="43"/>
        <v>-1.9501648148148143E-2</v>
      </c>
      <c r="N158" s="83"/>
      <c r="O158" s="83"/>
      <c r="P158" s="83"/>
      <c r="Q158" s="82" t="str">
        <f t="shared" si="47"/>
        <v xml:space="preserve">Không phép </v>
      </c>
      <c r="R158" s="80" t="str">
        <f t="shared" si="48"/>
        <v>THÁI HUỲNH GIA KHIÊM</v>
      </c>
      <c r="S158" s="83" t="s">
        <v>1674</v>
      </c>
      <c r="T158" s="83" t="str">
        <f t="shared" si="40"/>
        <v>2024-2027</v>
      </c>
      <c r="U158" s="187" t="s">
        <v>1730</v>
      </c>
      <c r="V158" s="95" t="str">
        <f t="shared" si="41"/>
        <v>28/12/2009</v>
      </c>
      <c r="W158" s="83"/>
      <c r="X158" s="83"/>
      <c r="Y158" s="78">
        <f t="shared" si="44"/>
        <v>330001530</v>
      </c>
      <c r="Z158" s="83" t="str">
        <f t="shared" si="42"/>
        <v>33000153</v>
      </c>
      <c r="AA158" s="149" t="s">
        <v>1462</v>
      </c>
      <c r="AB158" s="83"/>
    </row>
    <row r="159" spans="1:28" s="85" customFormat="1" ht="15" customHeight="1">
      <c r="A159" s="74">
        <f t="shared" si="45"/>
        <v>155</v>
      </c>
      <c r="B159" s="149" t="s">
        <v>1692</v>
      </c>
      <c r="C159" s="91" t="s">
        <v>63</v>
      </c>
      <c r="D159" s="227">
        <v>33000154</v>
      </c>
      <c r="E159" s="230">
        <v>19818795</v>
      </c>
      <c r="F159" s="228" t="str">
        <f t="shared" si="46"/>
        <v/>
      </c>
      <c r="G159" s="80" t="str">
        <f t="shared" si="36"/>
        <v>12A9</v>
      </c>
      <c r="H159" s="80">
        <f t="shared" si="37"/>
        <v>0</v>
      </c>
      <c r="I159" s="80" t="str">
        <f t="shared" si="38"/>
        <v>LÊ HOÀNG PHÚC</v>
      </c>
      <c r="J159" s="111">
        <v>32000385</v>
      </c>
      <c r="K159" s="207" t="s">
        <v>2515</v>
      </c>
      <c r="L159" s="81" t="str">
        <f t="shared" si="39"/>
        <v/>
      </c>
      <c r="M159" s="222">
        <f t="shared" si="43"/>
        <v>-1.9466925925925915E-2</v>
      </c>
      <c r="N159" s="83"/>
      <c r="O159" s="83"/>
      <c r="P159" s="83"/>
      <c r="Q159" s="82" t="str">
        <f t="shared" si="47"/>
        <v xml:space="preserve">Không phép </v>
      </c>
      <c r="R159" s="80" t="str">
        <f t="shared" si="48"/>
        <v>TRANG NHẬT KHOA</v>
      </c>
      <c r="S159" s="83" t="s">
        <v>1674</v>
      </c>
      <c r="T159" s="83" t="str">
        <f t="shared" si="40"/>
        <v>2024-2027</v>
      </c>
      <c r="U159" s="187" t="s">
        <v>1731</v>
      </c>
      <c r="V159" s="95" t="str">
        <f t="shared" si="41"/>
        <v>14/10/2009</v>
      </c>
      <c r="W159" s="83"/>
      <c r="X159" s="83"/>
      <c r="Y159" s="78">
        <f t="shared" si="44"/>
        <v>330001540</v>
      </c>
      <c r="Z159" s="83" t="str">
        <f t="shared" si="42"/>
        <v>33000154</v>
      </c>
      <c r="AA159" s="149" t="s">
        <v>1351</v>
      </c>
      <c r="AB159" s="83"/>
    </row>
    <row r="160" spans="1:28" s="85" customFormat="1" ht="15" customHeight="1">
      <c r="A160" s="74">
        <f t="shared" si="45"/>
        <v>156</v>
      </c>
      <c r="B160" s="149" t="s">
        <v>1693</v>
      </c>
      <c r="C160" s="91" t="s">
        <v>63</v>
      </c>
      <c r="D160" s="227">
        <v>33000155</v>
      </c>
      <c r="E160" s="230">
        <v>20309595</v>
      </c>
      <c r="F160" s="228" t="str">
        <f t="shared" si="46"/>
        <v>X</v>
      </c>
      <c r="G160" s="80" t="str">
        <f t="shared" si="36"/>
        <v>11A8</v>
      </c>
      <c r="H160" s="80">
        <f t="shared" si="37"/>
        <v>0</v>
      </c>
      <c r="I160" s="80" t="str">
        <f t="shared" si="38"/>
        <v>NGUYỄN THÀNH CUNG</v>
      </c>
      <c r="J160" s="111">
        <v>32000823</v>
      </c>
      <c r="K160" s="207" t="s">
        <v>2516</v>
      </c>
      <c r="L160" s="81" t="str">
        <f t="shared" si="39"/>
        <v/>
      </c>
      <c r="M160" s="222">
        <f t="shared" si="43"/>
        <v>-1.9374333333333327E-2</v>
      </c>
      <c r="N160" s="83"/>
      <c r="O160" s="83"/>
      <c r="P160" s="83"/>
      <c r="Q160" s="82" t="str">
        <f t="shared" si="47"/>
        <v/>
      </c>
      <c r="R160" s="80" t="str">
        <f t="shared" si="48"/>
        <v>LÊ NHẬT KHƯƠNG</v>
      </c>
      <c r="S160" s="83" t="s">
        <v>1674</v>
      </c>
      <c r="T160" s="83" t="str">
        <f t="shared" si="40"/>
        <v>2025-2028</v>
      </c>
      <c r="U160" s="187" t="s">
        <v>1732</v>
      </c>
      <c r="V160" s="95" t="str">
        <f t="shared" si="41"/>
        <v>26/7/2010</v>
      </c>
      <c r="W160" s="83"/>
      <c r="X160" s="83"/>
      <c r="Y160" s="78">
        <f t="shared" si="44"/>
        <v>330001550</v>
      </c>
      <c r="Z160" s="83" t="str">
        <f t="shared" si="42"/>
        <v>33000155</v>
      </c>
      <c r="AA160" s="149" t="s">
        <v>1440</v>
      </c>
      <c r="AB160" s="83"/>
    </row>
    <row r="161" spans="1:28" s="85" customFormat="1" ht="15" customHeight="1">
      <c r="A161" s="74">
        <f t="shared" si="45"/>
        <v>157</v>
      </c>
      <c r="B161" s="149" t="s">
        <v>1694</v>
      </c>
      <c r="C161" s="91" t="s">
        <v>63</v>
      </c>
      <c r="D161" s="227">
        <v>33000156</v>
      </c>
      <c r="E161" s="230">
        <v>20424187</v>
      </c>
      <c r="F161" s="228" t="str">
        <f t="shared" si="46"/>
        <v/>
      </c>
      <c r="G161" s="80" t="str">
        <f t="shared" si="36"/>
        <v>11A10</v>
      </c>
      <c r="H161" s="80">
        <f t="shared" si="37"/>
        <v>0</v>
      </c>
      <c r="I161" s="80" t="str">
        <f t="shared" si="38"/>
        <v>TRẦN BÙI BẢO NGỌC</v>
      </c>
      <c r="J161" s="111">
        <v>32000543</v>
      </c>
      <c r="K161" s="207" t="s">
        <v>2517</v>
      </c>
      <c r="L161" s="81" t="str">
        <f t="shared" si="39"/>
        <v/>
      </c>
      <c r="M161" s="222">
        <f t="shared" si="43"/>
        <v>-1.9362759259259232E-2</v>
      </c>
      <c r="N161" s="83"/>
      <c r="O161" s="83"/>
      <c r="P161" s="83"/>
      <c r="Q161" s="82" t="str">
        <f t="shared" si="47"/>
        <v xml:space="preserve">Không phép </v>
      </c>
      <c r="R161" s="80" t="str">
        <f t="shared" si="48"/>
        <v>TRƯƠNG THỊ TƯỜNG LAM</v>
      </c>
      <c r="S161" s="83" t="s">
        <v>1674</v>
      </c>
      <c r="T161" s="83" t="str">
        <f t="shared" si="40"/>
        <v>2025-2028</v>
      </c>
      <c r="U161" s="187" t="s">
        <v>1733</v>
      </c>
      <c r="V161" s="95" t="str">
        <f t="shared" si="41"/>
        <v>18/10/2010</v>
      </c>
      <c r="W161" s="83"/>
      <c r="X161" s="83"/>
      <c r="Y161" s="78">
        <f t="shared" si="44"/>
        <v>330001560</v>
      </c>
      <c r="Z161" s="83" t="str">
        <f t="shared" si="42"/>
        <v>33000156</v>
      </c>
      <c r="AA161" s="149" t="s">
        <v>1539</v>
      </c>
      <c r="AB161" s="83"/>
    </row>
    <row r="162" spans="1:28" s="85" customFormat="1" ht="15" customHeight="1">
      <c r="A162" s="74">
        <f t="shared" si="45"/>
        <v>158</v>
      </c>
      <c r="B162" s="149" t="s">
        <v>1695</v>
      </c>
      <c r="C162" s="91" t="s">
        <v>63</v>
      </c>
      <c r="D162" s="227">
        <v>33000157</v>
      </c>
      <c r="E162" s="230">
        <v>19349099</v>
      </c>
      <c r="F162" s="228" t="str">
        <f t="shared" si="46"/>
        <v/>
      </c>
      <c r="G162" s="80" t="str">
        <f t="shared" si="36"/>
        <v>11A10</v>
      </c>
      <c r="H162" s="80">
        <f t="shared" si="37"/>
        <v>0</v>
      </c>
      <c r="I162" s="80" t="str">
        <f t="shared" si="38"/>
        <v>TRẦN BÙI BẢO NGỌC</v>
      </c>
      <c r="J162" s="111">
        <v>32000543</v>
      </c>
      <c r="K162" s="207" t="s">
        <v>2518</v>
      </c>
      <c r="L162" s="81" t="str">
        <f t="shared" si="39"/>
        <v/>
      </c>
      <c r="M162" s="222">
        <f t="shared" si="43"/>
        <v>-1.9351185185185138E-2</v>
      </c>
      <c r="N162" s="83"/>
      <c r="O162" s="83"/>
      <c r="P162" s="83"/>
      <c r="Q162" s="82" t="str">
        <f t="shared" si="47"/>
        <v xml:space="preserve">Không phép </v>
      </c>
      <c r="R162" s="80" t="str">
        <f t="shared" si="48"/>
        <v>TRẦN CHÚC LIÊN</v>
      </c>
      <c r="S162" s="83" t="s">
        <v>1674</v>
      </c>
      <c r="T162" s="83" t="str">
        <f t="shared" si="40"/>
        <v>2025-2028</v>
      </c>
      <c r="U162" s="187" t="s">
        <v>1734</v>
      </c>
      <c r="V162" s="95" t="str">
        <f t="shared" si="41"/>
        <v>18/10/2010</v>
      </c>
      <c r="W162" s="83"/>
      <c r="X162" s="83"/>
      <c r="Y162" s="78">
        <f t="shared" si="44"/>
        <v>330001570</v>
      </c>
      <c r="Z162" s="83" t="str">
        <f t="shared" si="42"/>
        <v>33000157</v>
      </c>
      <c r="AA162" s="149" t="s">
        <v>1524</v>
      </c>
      <c r="AB162" s="83"/>
    </row>
    <row r="163" spans="1:28" s="85" customFormat="1" ht="15" customHeight="1">
      <c r="A163" s="74">
        <f t="shared" si="45"/>
        <v>159</v>
      </c>
      <c r="B163" s="149" t="s">
        <v>1696</v>
      </c>
      <c r="C163" s="91" t="s">
        <v>63</v>
      </c>
      <c r="D163" s="227">
        <v>33000158</v>
      </c>
      <c r="E163" s="230">
        <v>18954747</v>
      </c>
      <c r="F163" s="228" t="str">
        <f t="shared" si="46"/>
        <v>X</v>
      </c>
      <c r="G163" s="80" t="str">
        <f t="shared" si="36"/>
        <v>11A10</v>
      </c>
      <c r="H163" s="80">
        <f t="shared" si="37"/>
        <v>0</v>
      </c>
      <c r="I163" s="80" t="str">
        <f t="shared" si="38"/>
        <v>DƯƠNG MỸ TRÂN</v>
      </c>
      <c r="J163" s="111">
        <v>32000560</v>
      </c>
      <c r="K163" s="207" t="s">
        <v>2519</v>
      </c>
      <c r="L163" s="81" t="str">
        <f t="shared" si="39"/>
        <v/>
      </c>
      <c r="M163" s="222">
        <f t="shared" si="43"/>
        <v>-1.9339611111111099E-2</v>
      </c>
      <c r="N163" s="83"/>
      <c r="O163" s="83"/>
      <c r="P163" s="83"/>
      <c r="Q163" s="82" t="str">
        <f t="shared" si="47"/>
        <v/>
      </c>
      <c r="R163" s="80" t="str">
        <f t="shared" si="48"/>
        <v>LÊ CÔNG HOÀNG LONG</v>
      </c>
      <c r="S163" s="83" t="s">
        <v>1674</v>
      </c>
      <c r="T163" s="83" t="str">
        <f t="shared" si="40"/>
        <v>2025-2028</v>
      </c>
      <c r="U163" s="187" t="s">
        <v>1735</v>
      </c>
      <c r="V163" s="95">
        <f t="shared" si="41"/>
        <v>40455</v>
      </c>
      <c r="W163" s="83"/>
      <c r="X163" s="83"/>
      <c r="Y163" s="78">
        <f t="shared" si="44"/>
        <v>330001580</v>
      </c>
      <c r="Z163" s="83" t="str">
        <f t="shared" si="42"/>
        <v>33000158</v>
      </c>
      <c r="AA163" s="149" t="s">
        <v>1465</v>
      </c>
      <c r="AB163" s="83"/>
    </row>
    <row r="164" spans="1:28" s="85" customFormat="1" ht="15" customHeight="1">
      <c r="A164" s="74">
        <f t="shared" si="45"/>
        <v>160</v>
      </c>
      <c r="B164" s="149" t="s">
        <v>1697</v>
      </c>
      <c r="C164" s="91" t="s">
        <v>63</v>
      </c>
      <c r="D164" s="227">
        <v>33000159</v>
      </c>
      <c r="E164" s="230">
        <v>20455595</v>
      </c>
      <c r="F164" s="228" t="str">
        <f t="shared" si="46"/>
        <v>X</v>
      </c>
      <c r="G164" s="80" t="str">
        <f t="shared" si="36"/>
        <v>11A5</v>
      </c>
      <c r="H164" s="80">
        <f t="shared" si="37"/>
        <v>0</v>
      </c>
      <c r="I164" s="80" t="str">
        <f t="shared" si="38"/>
        <v>NGUYỄN LÊ THÁI DUY</v>
      </c>
      <c r="J164" s="111">
        <v>32000699</v>
      </c>
      <c r="K164" s="207" t="s">
        <v>2520</v>
      </c>
      <c r="L164" s="81" t="str">
        <f t="shared" si="39"/>
        <v/>
      </c>
      <c r="M164" s="222">
        <f t="shared" si="43"/>
        <v>-1.9293314814814833E-2</v>
      </c>
      <c r="N164" s="83"/>
      <c r="O164" s="83"/>
      <c r="P164" s="83"/>
      <c r="Q164" s="82" t="str">
        <f t="shared" si="47"/>
        <v/>
      </c>
      <c r="R164" s="80" t="str">
        <f t="shared" si="48"/>
        <v>NGUYỄN HUỲNH HỚN MINH</v>
      </c>
      <c r="S164" s="83" t="s">
        <v>1674</v>
      </c>
      <c r="T164" s="83" t="str">
        <f t="shared" si="40"/>
        <v>2025-2028</v>
      </c>
      <c r="U164" s="187" t="s">
        <v>1736</v>
      </c>
      <c r="V164" s="95" t="str">
        <f t="shared" si="41"/>
        <v>25/8/2010</v>
      </c>
      <c r="W164" s="83"/>
      <c r="X164" s="83"/>
      <c r="Y164" s="78">
        <f t="shared" si="44"/>
        <v>330001590</v>
      </c>
      <c r="Z164" s="83" t="str">
        <f t="shared" si="42"/>
        <v>33000159</v>
      </c>
      <c r="AA164" s="149" t="s">
        <v>1387</v>
      </c>
      <c r="AB164" s="83"/>
    </row>
    <row r="165" spans="1:28" s="85" customFormat="1" ht="15" customHeight="1">
      <c r="A165" s="74">
        <f t="shared" si="45"/>
        <v>161</v>
      </c>
      <c r="B165" s="149" t="s">
        <v>1698</v>
      </c>
      <c r="C165" s="91" t="s">
        <v>63</v>
      </c>
      <c r="D165" s="227">
        <v>33000160</v>
      </c>
      <c r="E165" s="230">
        <v>19346955</v>
      </c>
      <c r="F165" s="228" t="str">
        <f t="shared" si="46"/>
        <v>X</v>
      </c>
      <c r="G165" s="80" t="str">
        <f t="shared" si="36"/>
        <v>11A5</v>
      </c>
      <c r="H165" s="80">
        <f t="shared" si="37"/>
        <v>0</v>
      </c>
      <c r="I165" s="80" t="str">
        <f t="shared" si="38"/>
        <v>NGUYỄN LÊ THÁI DUY</v>
      </c>
      <c r="J165" s="111">
        <v>32000699</v>
      </c>
      <c r="K165" s="207" t="s">
        <v>2521</v>
      </c>
      <c r="L165" s="81" t="str">
        <f t="shared" si="39"/>
        <v/>
      </c>
      <c r="M165" s="222">
        <f t="shared" si="43"/>
        <v>-1.9281740740740683E-2</v>
      </c>
      <c r="N165" s="83"/>
      <c r="O165" s="83"/>
      <c r="P165" s="83"/>
      <c r="Q165" s="82" t="str">
        <f t="shared" si="47"/>
        <v/>
      </c>
      <c r="R165" s="80" t="str">
        <f t="shared" si="48"/>
        <v>HUỲNH THỊ KIM NGÂN</v>
      </c>
      <c r="S165" s="83" t="s">
        <v>1674</v>
      </c>
      <c r="T165" s="83" t="str">
        <f t="shared" si="40"/>
        <v>2025-2028</v>
      </c>
      <c r="U165" s="187" t="s">
        <v>1737</v>
      </c>
      <c r="V165" s="95" t="str">
        <f t="shared" si="41"/>
        <v>25/8/2010</v>
      </c>
      <c r="W165" s="83"/>
      <c r="X165" s="83"/>
      <c r="Y165" s="78">
        <f t="shared" si="44"/>
        <v>330001600</v>
      </c>
      <c r="Z165" s="83" t="str">
        <f t="shared" si="42"/>
        <v>33000160</v>
      </c>
      <c r="AA165" s="149" t="s">
        <v>1355</v>
      </c>
      <c r="AB165" s="83"/>
    </row>
    <row r="166" spans="1:28" s="85" customFormat="1" ht="15" customHeight="1">
      <c r="A166" s="74">
        <f t="shared" si="45"/>
        <v>162</v>
      </c>
      <c r="B166" s="149" t="s">
        <v>1699</v>
      </c>
      <c r="C166" s="91" t="s">
        <v>63</v>
      </c>
      <c r="D166" s="227">
        <v>33000161</v>
      </c>
      <c r="E166" s="230">
        <v>20338011</v>
      </c>
      <c r="F166" s="228" t="str">
        <f t="shared" si="46"/>
        <v/>
      </c>
      <c r="G166" s="80" t="str">
        <f t="shared" si="36"/>
        <v>12A7</v>
      </c>
      <c r="H166" s="80">
        <f t="shared" si="37"/>
        <v>0</v>
      </c>
      <c r="I166" s="80" t="str">
        <f t="shared" si="38"/>
        <v>TRẦN THANH BẢO</v>
      </c>
      <c r="J166" s="111">
        <v>32000266</v>
      </c>
      <c r="K166" s="207" t="s">
        <v>2522</v>
      </c>
      <c r="L166" s="81" t="str">
        <f t="shared" si="39"/>
        <v/>
      </c>
      <c r="M166" s="222">
        <f t="shared" si="43"/>
        <v>-1.9270166666666644E-2</v>
      </c>
      <c r="N166" s="83"/>
      <c r="O166" s="83"/>
      <c r="P166" s="83"/>
      <c r="Q166" s="82" t="str">
        <f t="shared" si="47"/>
        <v xml:space="preserve">Không phép </v>
      </c>
      <c r="R166" s="80" t="str">
        <f t="shared" si="48"/>
        <v>PHẠM BẢO NGÂN</v>
      </c>
      <c r="S166" s="83" t="s">
        <v>1674</v>
      </c>
      <c r="T166" s="83" t="str">
        <f t="shared" si="40"/>
        <v>2024-2027</v>
      </c>
      <c r="U166" s="187" t="s">
        <v>1738</v>
      </c>
      <c r="V166" s="95" t="str">
        <f t="shared" si="41"/>
        <v>14/06/2009</v>
      </c>
      <c r="W166" s="83"/>
      <c r="X166" s="83"/>
      <c r="Y166" s="78">
        <f t="shared" si="44"/>
        <v>330001610</v>
      </c>
      <c r="Z166" s="83" t="str">
        <f t="shared" si="42"/>
        <v>33000161</v>
      </c>
      <c r="AA166" s="149" t="s">
        <v>1355</v>
      </c>
      <c r="AB166" s="83"/>
    </row>
    <row r="167" spans="1:28" s="85" customFormat="1" ht="15" customHeight="1">
      <c r="A167" s="74">
        <f t="shared" si="45"/>
        <v>163</v>
      </c>
      <c r="B167" s="149" t="s">
        <v>1700</v>
      </c>
      <c r="C167" s="91" t="s">
        <v>63</v>
      </c>
      <c r="D167" s="227">
        <v>33000162</v>
      </c>
      <c r="E167" s="230">
        <v>19848123</v>
      </c>
      <c r="F167" s="228" t="str">
        <f t="shared" si="46"/>
        <v/>
      </c>
      <c r="G167" s="80" t="str">
        <f t="shared" si="36"/>
        <v>11A4</v>
      </c>
      <c r="H167" s="80">
        <f t="shared" si="37"/>
        <v>0</v>
      </c>
      <c r="I167" s="80" t="str">
        <f t="shared" si="38"/>
        <v>NGUYỄN HOÀI BẢO</v>
      </c>
      <c r="J167" s="111">
        <v>32000656</v>
      </c>
      <c r="K167" s="207" t="s">
        <v>2523</v>
      </c>
      <c r="L167" s="81" t="str">
        <f t="shared" si="39"/>
        <v/>
      </c>
      <c r="M167" s="222">
        <f t="shared" si="43"/>
        <v>-1.9154425925925922E-2</v>
      </c>
      <c r="N167" s="83"/>
      <c r="O167" s="83"/>
      <c r="P167" s="83"/>
      <c r="Q167" s="82" t="str">
        <f t="shared" si="47"/>
        <v xml:space="preserve">Không phép </v>
      </c>
      <c r="R167" s="80" t="str">
        <f t="shared" si="48"/>
        <v>LÊ HUỲNH BẢO NGỌC</v>
      </c>
      <c r="S167" s="83" t="s">
        <v>1674</v>
      </c>
      <c r="T167" s="83" t="str">
        <f t="shared" si="40"/>
        <v>2025-2028</v>
      </c>
      <c r="U167" s="187" t="s">
        <v>1739</v>
      </c>
      <c r="V167" s="95" t="str">
        <f t="shared" si="41"/>
        <v>02-08-2010</v>
      </c>
      <c r="W167" s="83"/>
      <c r="X167" s="83"/>
      <c r="Y167" s="78">
        <f t="shared" si="44"/>
        <v>330001620</v>
      </c>
      <c r="Z167" s="83" t="str">
        <f t="shared" si="42"/>
        <v>33000162</v>
      </c>
      <c r="AA167" s="149" t="s">
        <v>1356</v>
      </c>
      <c r="AB167" s="83"/>
    </row>
    <row r="168" spans="1:28" s="85" customFormat="1" ht="15" customHeight="1">
      <c r="A168" s="74">
        <f t="shared" si="45"/>
        <v>164</v>
      </c>
      <c r="B168" s="149" t="s">
        <v>1701</v>
      </c>
      <c r="C168" s="91" t="s">
        <v>63</v>
      </c>
      <c r="D168" s="227">
        <v>33000163</v>
      </c>
      <c r="E168" s="230">
        <v>19257899</v>
      </c>
      <c r="F168" s="228" t="str">
        <f t="shared" si="46"/>
        <v/>
      </c>
      <c r="G168" s="80" t="str">
        <f t="shared" si="36"/>
        <v>12A3</v>
      </c>
      <c r="H168" s="80">
        <f t="shared" si="37"/>
        <v>0</v>
      </c>
      <c r="I168" s="80" t="str">
        <f t="shared" si="38"/>
        <v>NGUYỄN NGỌC BẢO</v>
      </c>
      <c r="J168" s="111">
        <v>32000093</v>
      </c>
      <c r="K168" s="207" t="s">
        <v>2524</v>
      </c>
      <c r="L168" s="81" t="str">
        <f t="shared" si="39"/>
        <v/>
      </c>
      <c r="M168" s="222">
        <f t="shared" si="43"/>
        <v>-1.9096555555555506E-2</v>
      </c>
      <c r="N168" s="83"/>
      <c r="O168" s="83"/>
      <c r="P168" s="83"/>
      <c r="Q168" s="82" t="str">
        <f t="shared" si="47"/>
        <v xml:space="preserve">Không phép </v>
      </c>
      <c r="R168" s="80" t="str">
        <f t="shared" si="48"/>
        <v>TRẦN NGUYỄN LAN NGỌC</v>
      </c>
      <c r="S168" s="83" t="s">
        <v>1674</v>
      </c>
      <c r="T168" s="83" t="str">
        <f t="shared" si="40"/>
        <v>2024-2027</v>
      </c>
      <c r="U168" s="187" t="s">
        <v>1740</v>
      </c>
      <c r="V168" s="95">
        <f t="shared" si="41"/>
        <v>39943</v>
      </c>
      <c r="W168" s="83"/>
      <c r="X168" s="83"/>
      <c r="Y168" s="78">
        <f t="shared" si="44"/>
        <v>330001630</v>
      </c>
      <c r="Z168" s="83" t="str">
        <f t="shared" si="42"/>
        <v>33000163</v>
      </c>
      <c r="AA168" s="149" t="s">
        <v>1356</v>
      </c>
      <c r="AB168" s="83"/>
    </row>
    <row r="169" spans="1:28" s="85" customFormat="1" ht="15" customHeight="1">
      <c r="A169" s="74">
        <f t="shared" si="45"/>
        <v>165</v>
      </c>
      <c r="B169" s="149" t="s">
        <v>1702</v>
      </c>
      <c r="C169" s="91" t="s">
        <v>63</v>
      </c>
      <c r="D169" s="227">
        <v>33000164</v>
      </c>
      <c r="E169" s="230">
        <v>20432619</v>
      </c>
      <c r="F169" s="228" t="str">
        <f t="shared" si="46"/>
        <v/>
      </c>
      <c r="G169" s="80" t="str">
        <f t="shared" si="36"/>
        <v>12A5</v>
      </c>
      <c r="H169" s="80">
        <f t="shared" si="37"/>
        <v>0</v>
      </c>
      <c r="I169" s="80" t="str">
        <f t="shared" si="38"/>
        <v>NGUYỄN XUÂN BÁCH</v>
      </c>
      <c r="J169" s="111">
        <v>32000181</v>
      </c>
      <c r="K169" s="207" t="s">
        <v>2525</v>
      </c>
      <c r="L169" s="81" t="str">
        <f t="shared" si="39"/>
        <v/>
      </c>
      <c r="M169" s="222">
        <f t="shared" si="43"/>
        <v>-1.9050259259259239E-2</v>
      </c>
      <c r="N169" s="83"/>
      <c r="O169" s="83"/>
      <c r="P169" s="83"/>
      <c r="Q169" s="82" t="str">
        <f t="shared" si="47"/>
        <v xml:space="preserve">Không phép </v>
      </c>
      <c r="R169" s="80" t="str">
        <f t="shared" si="48"/>
        <v>TRƯƠNG HUỲNH THẢO NGUYÊN</v>
      </c>
      <c r="S169" s="83" t="s">
        <v>1674</v>
      </c>
      <c r="T169" s="83" t="str">
        <f t="shared" si="40"/>
        <v>2024-2027</v>
      </c>
      <c r="U169" s="187" t="s">
        <v>1741</v>
      </c>
      <c r="V169" s="95" t="str">
        <f t="shared" si="41"/>
        <v>19/08/2009</v>
      </c>
      <c r="W169" s="83"/>
      <c r="X169" s="83"/>
      <c r="Y169" s="78">
        <f t="shared" si="44"/>
        <v>330001640</v>
      </c>
      <c r="Z169" s="83" t="str">
        <f t="shared" si="42"/>
        <v>33000164</v>
      </c>
      <c r="AA169" s="149" t="s">
        <v>1357</v>
      </c>
      <c r="AB169" s="83"/>
    </row>
    <row r="170" spans="1:28" s="85" customFormat="1" ht="15" customHeight="1">
      <c r="A170" s="74">
        <f t="shared" si="45"/>
        <v>166</v>
      </c>
      <c r="B170" s="149" t="s">
        <v>1703</v>
      </c>
      <c r="C170" s="91" t="s">
        <v>63</v>
      </c>
      <c r="D170" s="227">
        <v>33000165</v>
      </c>
      <c r="E170" s="230">
        <v>20325355</v>
      </c>
      <c r="F170" s="228" t="str">
        <f t="shared" si="46"/>
        <v/>
      </c>
      <c r="G170" s="80" t="str">
        <f t="shared" si="36"/>
        <v>11A5</v>
      </c>
      <c r="H170" s="80">
        <f t="shared" si="37"/>
        <v>0</v>
      </c>
      <c r="I170" s="80" t="str">
        <f t="shared" si="38"/>
        <v>DƯƠNG NHẬT THÀNH</v>
      </c>
      <c r="J170" s="111">
        <v>32000729</v>
      </c>
      <c r="K170" s="207" t="s">
        <v>2526</v>
      </c>
      <c r="L170" s="81" t="str">
        <f t="shared" si="39"/>
        <v/>
      </c>
      <c r="M170" s="222">
        <f t="shared" si="43"/>
        <v>-1.8969240740740745E-2</v>
      </c>
      <c r="N170" s="83"/>
      <c r="O170" s="83"/>
      <c r="P170" s="83"/>
      <c r="Q170" s="82" t="str">
        <f t="shared" si="47"/>
        <v xml:space="preserve">Không phép </v>
      </c>
      <c r="R170" s="80" t="str">
        <f t="shared" si="48"/>
        <v>LÊ NGUYỄN MINH NHẬT</v>
      </c>
      <c r="S170" s="83" t="s">
        <v>1674</v>
      </c>
      <c r="T170" s="83" t="str">
        <f t="shared" si="40"/>
        <v>2025-2028</v>
      </c>
      <c r="U170" s="187" t="s">
        <v>1742</v>
      </c>
      <c r="V170" s="95" t="str">
        <f t="shared" si="41"/>
        <v>19/7/2010</v>
      </c>
      <c r="W170" s="83"/>
      <c r="X170" s="83"/>
      <c r="Y170" s="78">
        <f t="shared" si="44"/>
        <v>330001650</v>
      </c>
      <c r="Z170" s="83" t="str">
        <f t="shared" si="42"/>
        <v>33000165</v>
      </c>
      <c r="AA170" s="149" t="s">
        <v>1478</v>
      </c>
      <c r="AB170" s="83"/>
    </row>
    <row r="171" spans="1:28" s="85" customFormat="1" ht="15" customHeight="1">
      <c r="A171" s="74">
        <f t="shared" si="45"/>
        <v>167</v>
      </c>
      <c r="B171" s="149" t="s">
        <v>1704</v>
      </c>
      <c r="C171" s="91" t="s">
        <v>63</v>
      </c>
      <c r="D171" s="227">
        <v>33000166</v>
      </c>
      <c r="E171" s="230">
        <v>19325371</v>
      </c>
      <c r="F171" s="228" t="str">
        <f t="shared" si="46"/>
        <v/>
      </c>
      <c r="G171" s="80" t="str">
        <f t="shared" si="36"/>
        <v>11A5</v>
      </c>
      <c r="H171" s="80">
        <f t="shared" si="37"/>
        <v>0</v>
      </c>
      <c r="I171" s="80" t="str">
        <f t="shared" si="38"/>
        <v>DƯƠNG NHẬT THÀNH</v>
      </c>
      <c r="J171" s="111">
        <v>32000729</v>
      </c>
      <c r="K171" s="207" t="s">
        <v>2527</v>
      </c>
      <c r="L171" s="81" t="str">
        <f t="shared" si="39"/>
        <v/>
      </c>
      <c r="M171" s="222">
        <f t="shared" si="43"/>
        <v>-1.895766666666665E-2</v>
      </c>
      <c r="N171" s="83"/>
      <c r="O171" s="83"/>
      <c r="P171" s="83"/>
      <c r="Q171" s="82" t="str">
        <f t="shared" si="47"/>
        <v xml:space="preserve">Không phép </v>
      </c>
      <c r="R171" s="80" t="str">
        <f t="shared" si="48"/>
        <v>NGUYỄN THỊ QUYỂN NHI</v>
      </c>
      <c r="S171" s="83" t="s">
        <v>1674</v>
      </c>
      <c r="T171" s="83" t="str">
        <f t="shared" si="40"/>
        <v>2025-2028</v>
      </c>
      <c r="U171" s="187" t="s">
        <v>1743</v>
      </c>
      <c r="V171" s="95" t="str">
        <f t="shared" si="41"/>
        <v>19/7/2010</v>
      </c>
      <c r="W171" s="83"/>
      <c r="X171" s="83"/>
      <c r="Y171" s="78">
        <f t="shared" si="44"/>
        <v>330001660</v>
      </c>
      <c r="Z171" s="83" t="str">
        <f t="shared" si="42"/>
        <v>33000166</v>
      </c>
      <c r="AA171" s="149" t="s">
        <v>1358</v>
      </c>
      <c r="AB171" s="83"/>
    </row>
    <row r="172" spans="1:28" s="85" customFormat="1" ht="15" customHeight="1">
      <c r="A172" s="74">
        <f t="shared" si="45"/>
        <v>168</v>
      </c>
      <c r="B172" s="149" t="s">
        <v>1705</v>
      </c>
      <c r="C172" s="91" t="s">
        <v>63</v>
      </c>
      <c r="D172" s="227">
        <v>33000167</v>
      </c>
      <c r="E172" s="230">
        <v>19911899</v>
      </c>
      <c r="F172" s="228" t="str">
        <f t="shared" si="46"/>
        <v/>
      </c>
      <c r="G172" s="80" t="str">
        <f t="shared" si="36"/>
        <v>12A10</v>
      </c>
      <c r="H172" s="80">
        <f t="shared" si="37"/>
        <v>0</v>
      </c>
      <c r="I172" s="80" t="str">
        <f t="shared" si="38"/>
        <v>TRƯƠNG NGUYỄN KHÁNH NHƯ</v>
      </c>
      <c r="J172" s="111">
        <v>32000426</v>
      </c>
      <c r="K172" s="207" t="s">
        <v>2528</v>
      </c>
      <c r="L172" s="81" t="str">
        <f t="shared" si="39"/>
        <v/>
      </c>
      <c r="M172" s="222">
        <f t="shared" si="43"/>
        <v>-1.8876648148148101E-2</v>
      </c>
      <c r="N172" s="83"/>
      <c r="O172" s="83"/>
      <c r="P172" s="83"/>
      <c r="Q172" s="82" t="str">
        <f t="shared" si="47"/>
        <v xml:space="preserve">Không phép </v>
      </c>
      <c r="R172" s="80" t="str">
        <f t="shared" si="48"/>
        <v>ĐỒNG NGỌC NHƯ</v>
      </c>
      <c r="S172" s="83" t="s">
        <v>1674</v>
      </c>
      <c r="T172" s="83" t="str">
        <f t="shared" si="40"/>
        <v>2024-2027</v>
      </c>
      <c r="U172" s="187" t="s">
        <v>1744</v>
      </c>
      <c r="V172" s="95" t="str">
        <f t="shared" si="41"/>
        <v>25/04/2009</v>
      </c>
      <c r="W172" s="83"/>
      <c r="X172" s="83"/>
      <c r="Y172" s="78">
        <f t="shared" si="44"/>
        <v>330001670</v>
      </c>
      <c r="Z172" s="83" t="str">
        <f t="shared" si="42"/>
        <v>33000167</v>
      </c>
      <c r="AA172" s="149" t="s">
        <v>1389</v>
      </c>
      <c r="AB172" s="83"/>
    </row>
    <row r="173" spans="1:28" s="85" customFormat="1" ht="15" customHeight="1">
      <c r="A173" s="74">
        <f t="shared" si="45"/>
        <v>169</v>
      </c>
      <c r="B173" s="149" t="s">
        <v>1706</v>
      </c>
      <c r="C173" s="91" t="s">
        <v>63</v>
      </c>
      <c r="D173" s="227">
        <v>33000168</v>
      </c>
      <c r="E173" s="230">
        <v>19135211</v>
      </c>
      <c r="F173" s="228" t="str">
        <f t="shared" si="46"/>
        <v>X</v>
      </c>
      <c r="G173" s="80" t="str">
        <f t="shared" si="36"/>
        <v>12A3</v>
      </c>
      <c r="H173" s="80">
        <f t="shared" si="37"/>
        <v>0</v>
      </c>
      <c r="I173" s="80" t="str">
        <f t="shared" si="38"/>
        <v>TRẦN TIẾN ĐẠT</v>
      </c>
      <c r="J173" s="111">
        <v>32000099</v>
      </c>
      <c r="K173" s="207" t="s">
        <v>2529</v>
      </c>
      <c r="L173" s="81" t="str">
        <f t="shared" si="39"/>
        <v/>
      </c>
      <c r="M173" s="222">
        <f t="shared" si="43"/>
        <v>-1.8841925925925873E-2</v>
      </c>
      <c r="N173" s="83"/>
      <c r="O173" s="83"/>
      <c r="P173" s="83"/>
      <c r="Q173" s="82" t="str">
        <f t="shared" si="47"/>
        <v/>
      </c>
      <c r="R173" s="80" t="str">
        <f t="shared" si="48"/>
        <v>TRẦN LÊ GIA PHÁT</v>
      </c>
      <c r="S173" s="83" t="s">
        <v>1674</v>
      </c>
      <c r="T173" s="83" t="str">
        <f t="shared" si="40"/>
        <v>2024-2027</v>
      </c>
      <c r="U173" s="187" t="s">
        <v>1745</v>
      </c>
      <c r="V173" s="95" t="str">
        <f t="shared" si="41"/>
        <v>17/03/2009</v>
      </c>
      <c r="W173" s="83"/>
      <c r="X173" s="83"/>
      <c r="Y173" s="78">
        <f t="shared" si="44"/>
        <v>330001680</v>
      </c>
      <c r="Z173" s="83" t="str">
        <f t="shared" si="42"/>
        <v>33000168</v>
      </c>
      <c r="AA173" s="149" t="s">
        <v>1359</v>
      </c>
      <c r="AB173" s="83"/>
    </row>
    <row r="174" spans="1:28" s="85" customFormat="1" ht="15" customHeight="1">
      <c r="A174" s="74">
        <f t="shared" si="45"/>
        <v>170</v>
      </c>
      <c r="B174" s="149" t="s">
        <v>1707</v>
      </c>
      <c r="C174" s="91" t="s">
        <v>63</v>
      </c>
      <c r="D174" s="227">
        <v>33000169</v>
      </c>
      <c r="E174" s="230">
        <v>19213227</v>
      </c>
      <c r="F174" s="228" t="str">
        <f t="shared" si="46"/>
        <v/>
      </c>
      <c r="G174" s="80" t="str">
        <f t="shared" si="36"/>
        <v>11A7</v>
      </c>
      <c r="H174" s="80">
        <f t="shared" si="37"/>
        <v>0</v>
      </c>
      <c r="I174" s="80" t="str">
        <f t="shared" si="38"/>
        <v>NGUYỄN NHẬT ANH</v>
      </c>
      <c r="J174" s="111">
        <v>32000783</v>
      </c>
      <c r="K174" s="207" t="s">
        <v>2530</v>
      </c>
      <c r="L174" s="81" t="str">
        <f t="shared" si="39"/>
        <v/>
      </c>
      <c r="M174" s="222">
        <f t="shared" si="43"/>
        <v>-1.8703037037037018E-2</v>
      </c>
      <c r="N174" s="83"/>
      <c r="O174" s="83"/>
      <c r="P174" s="83"/>
      <c r="Q174" s="82" t="str">
        <f t="shared" si="47"/>
        <v xml:space="preserve">Không phép </v>
      </c>
      <c r="R174" s="80" t="str">
        <f t="shared" si="48"/>
        <v>VU ĐÌNH PHÁT</v>
      </c>
      <c r="S174" s="83" t="s">
        <v>1674</v>
      </c>
      <c r="T174" s="83" t="str">
        <f t="shared" si="40"/>
        <v>2025-2028</v>
      </c>
      <c r="U174" s="187" t="s">
        <v>1746</v>
      </c>
      <c r="V174" s="95">
        <f t="shared" si="41"/>
        <v>40362</v>
      </c>
      <c r="W174" s="83"/>
      <c r="X174" s="83"/>
      <c r="Y174" s="78">
        <f t="shared" si="44"/>
        <v>330001690</v>
      </c>
      <c r="Z174" s="83" t="str">
        <f t="shared" si="42"/>
        <v>33000169</v>
      </c>
      <c r="AA174" s="149" t="s">
        <v>1359</v>
      </c>
      <c r="AB174" s="83"/>
    </row>
    <row r="175" spans="1:28" s="85" customFormat="1" ht="15" customHeight="1">
      <c r="A175" s="74">
        <f t="shared" si="45"/>
        <v>171</v>
      </c>
      <c r="B175" s="149" t="s">
        <v>1708</v>
      </c>
      <c r="C175" s="91" t="s">
        <v>63</v>
      </c>
      <c r="D175" s="227">
        <v>33000170</v>
      </c>
      <c r="E175" s="230">
        <v>19760539</v>
      </c>
      <c r="F175" s="228" t="str">
        <f t="shared" si="46"/>
        <v/>
      </c>
      <c r="G175" s="80" t="str">
        <f t="shared" si="36"/>
        <v>11A7</v>
      </c>
      <c r="H175" s="80">
        <f t="shared" si="37"/>
        <v>0</v>
      </c>
      <c r="I175" s="80" t="str">
        <f t="shared" si="38"/>
        <v>NGUYỄN NHẬT ANH</v>
      </c>
      <c r="J175" s="111">
        <v>32000783</v>
      </c>
      <c r="K175" s="207" t="s">
        <v>2531</v>
      </c>
      <c r="L175" s="81" t="str">
        <f t="shared" si="39"/>
        <v/>
      </c>
      <c r="M175" s="222">
        <f t="shared" si="43"/>
        <v>-1.866831481481479E-2</v>
      </c>
      <c r="N175" s="83"/>
      <c r="O175" s="83"/>
      <c r="P175" s="83"/>
      <c r="Q175" s="82" t="str">
        <f t="shared" si="47"/>
        <v xml:space="preserve">Không phép </v>
      </c>
      <c r="R175" s="80" t="str">
        <f t="shared" si="48"/>
        <v>NGUYỄN HUỲNH HỚN QUANG</v>
      </c>
      <c r="S175" s="83" t="s">
        <v>1674</v>
      </c>
      <c r="T175" s="83" t="str">
        <f t="shared" si="40"/>
        <v>2025-2028</v>
      </c>
      <c r="U175" s="187" t="s">
        <v>1736</v>
      </c>
      <c r="V175" s="95">
        <f t="shared" si="41"/>
        <v>40362</v>
      </c>
      <c r="W175" s="83"/>
      <c r="X175" s="83"/>
      <c r="Y175" s="78">
        <f t="shared" si="44"/>
        <v>330001700</v>
      </c>
      <c r="Z175" s="83" t="str">
        <f t="shared" si="42"/>
        <v>33000170</v>
      </c>
      <c r="AA175" s="149" t="s">
        <v>1500</v>
      </c>
      <c r="AB175" s="83"/>
    </row>
    <row r="176" spans="1:28" s="85" customFormat="1" ht="15" customHeight="1">
      <c r="A176" s="74">
        <f t="shared" si="45"/>
        <v>172</v>
      </c>
      <c r="B176" s="149" t="s">
        <v>1709</v>
      </c>
      <c r="C176" s="91" t="s">
        <v>63</v>
      </c>
      <c r="D176" s="227">
        <v>33000171</v>
      </c>
      <c r="E176" s="230">
        <v>19607243</v>
      </c>
      <c r="F176" s="228" t="str">
        <f t="shared" si="46"/>
        <v/>
      </c>
      <c r="G176" s="80" t="str">
        <f t="shared" si="36"/>
        <v>12A3</v>
      </c>
      <c r="H176" s="80">
        <f t="shared" si="37"/>
        <v>0</v>
      </c>
      <c r="I176" s="80" t="str">
        <f t="shared" si="38"/>
        <v>PHẠM KHÁNH BĂNG</v>
      </c>
      <c r="J176" s="111">
        <v>32000095</v>
      </c>
      <c r="K176" s="207" t="s">
        <v>2532</v>
      </c>
      <c r="L176" s="81" t="str">
        <f t="shared" si="39"/>
        <v/>
      </c>
      <c r="M176" s="222">
        <f t="shared" si="43"/>
        <v>-1.8633592592592563E-2</v>
      </c>
      <c r="N176" s="83"/>
      <c r="O176" s="83"/>
      <c r="P176" s="83"/>
      <c r="Q176" s="82" t="str">
        <f t="shared" si="47"/>
        <v xml:space="preserve">Không phép </v>
      </c>
      <c r="R176" s="80" t="str">
        <f t="shared" si="48"/>
        <v>NGUYỄN HOÀI TÂM</v>
      </c>
      <c r="S176" s="83" t="s">
        <v>1674</v>
      </c>
      <c r="T176" s="83" t="str">
        <f t="shared" si="40"/>
        <v>2024-2027</v>
      </c>
      <c r="U176" s="187" t="s">
        <v>1747</v>
      </c>
      <c r="V176" s="95">
        <f t="shared" si="41"/>
        <v>40127</v>
      </c>
      <c r="W176" s="83"/>
      <c r="X176" s="83"/>
      <c r="Y176" s="78">
        <f t="shared" si="44"/>
        <v>330001710</v>
      </c>
      <c r="Z176" s="83" t="str">
        <f t="shared" si="42"/>
        <v>33000171</v>
      </c>
      <c r="AA176" s="149" t="s">
        <v>1363</v>
      </c>
      <c r="AB176" s="83"/>
    </row>
    <row r="177" spans="1:28" s="85" customFormat="1" ht="15" customHeight="1">
      <c r="A177" s="74">
        <f t="shared" si="45"/>
        <v>173</v>
      </c>
      <c r="B177" s="149" t="s">
        <v>1710</v>
      </c>
      <c r="C177" s="91" t="s">
        <v>63</v>
      </c>
      <c r="D177" s="227">
        <v>33000172</v>
      </c>
      <c r="E177" s="230">
        <v>19528123</v>
      </c>
      <c r="F177" s="228" t="str">
        <f t="shared" si="46"/>
        <v/>
      </c>
      <c r="G177" s="80" t="str">
        <f t="shared" si="36"/>
        <v>12A3</v>
      </c>
      <c r="H177" s="80">
        <f t="shared" si="37"/>
        <v>0</v>
      </c>
      <c r="I177" s="80" t="str">
        <f t="shared" si="38"/>
        <v>PHẠM KHÁNH BĂNG</v>
      </c>
      <c r="J177" s="111">
        <v>32000095</v>
      </c>
      <c r="K177" s="207" t="s">
        <v>2532</v>
      </c>
      <c r="L177" s="81" t="str">
        <f t="shared" si="39"/>
        <v/>
      </c>
      <c r="M177" s="222">
        <f t="shared" si="43"/>
        <v>-1.8633592592592563E-2</v>
      </c>
      <c r="N177" s="83"/>
      <c r="O177" s="83"/>
      <c r="P177" s="83"/>
      <c r="Q177" s="82" t="str">
        <f t="shared" si="47"/>
        <v xml:space="preserve">Không phép </v>
      </c>
      <c r="R177" s="80" t="str">
        <f t="shared" si="48"/>
        <v>NGUYỄN HOÀI THANH</v>
      </c>
      <c r="S177" s="83" t="s">
        <v>1674</v>
      </c>
      <c r="T177" s="83" t="str">
        <f t="shared" si="40"/>
        <v>2024-2027</v>
      </c>
      <c r="U177" s="187" t="s">
        <v>1748</v>
      </c>
      <c r="V177" s="95">
        <f t="shared" si="41"/>
        <v>40127</v>
      </c>
      <c r="W177" s="83"/>
      <c r="X177" s="83"/>
      <c r="Y177" s="78">
        <f t="shared" si="44"/>
        <v>330001720</v>
      </c>
      <c r="Z177" s="83" t="str">
        <f t="shared" si="42"/>
        <v>33000172</v>
      </c>
      <c r="AA177" s="149" t="s">
        <v>1364</v>
      </c>
      <c r="AB177" s="83"/>
    </row>
    <row r="178" spans="1:28" s="85" customFormat="1" ht="15" customHeight="1">
      <c r="A178" s="74">
        <f t="shared" si="45"/>
        <v>174</v>
      </c>
      <c r="B178" s="149" t="s">
        <v>1711</v>
      </c>
      <c r="C178" s="91" t="s">
        <v>63</v>
      </c>
      <c r="D178" s="227">
        <v>33000173</v>
      </c>
      <c r="E178" s="230">
        <v>19135307</v>
      </c>
      <c r="F178" s="228" t="str">
        <f t="shared" si="46"/>
        <v/>
      </c>
      <c r="G178" s="80" t="str">
        <f t="shared" si="36"/>
        <v>11A6</v>
      </c>
      <c r="H178" s="80">
        <f t="shared" si="37"/>
        <v>0</v>
      </c>
      <c r="I178" s="80" t="str">
        <f t="shared" si="38"/>
        <v>TRẦN THỊ HỒNG YẾN</v>
      </c>
      <c r="J178" s="111">
        <v>32000778</v>
      </c>
      <c r="K178" s="207" t="s">
        <v>2533</v>
      </c>
      <c r="L178" s="81" t="str">
        <f t="shared" si="39"/>
        <v/>
      </c>
      <c r="M178" s="222">
        <f t="shared" si="43"/>
        <v>-1.8587296296296296E-2</v>
      </c>
      <c r="N178" s="83"/>
      <c r="O178" s="83"/>
      <c r="P178" s="83"/>
      <c r="Q178" s="82" t="str">
        <f t="shared" si="47"/>
        <v xml:space="preserve">Không phép </v>
      </c>
      <c r="R178" s="80" t="str">
        <f t="shared" si="48"/>
        <v>NGUYỄN MINH THIỆN</v>
      </c>
      <c r="S178" s="83" t="s">
        <v>1674</v>
      </c>
      <c r="T178" s="83" t="str">
        <f t="shared" si="40"/>
        <v>2025-2028</v>
      </c>
      <c r="U178" s="187" t="s">
        <v>1749</v>
      </c>
      <c r="V178" s="95" t="str">
        <f t="shared" si="41"/>
        <v>16/10/2010</v>
      </c>
      <c r="W178" s="83"/>
      <c r="X178" s="83"/>
      <c r="Y178" s="78">
        <f t="shared" si="44"/>
        <v>330001730</v>
      </c>
      <c r="Z178" s="83" t="str">
        <f t="shared" si="42"/>
        <v>33000173</v>
      </c>
      <c r="AA178" s="149" t="s">
        <v>1479</v>
      </c>
      <c r="AB178" s="83"/>
    </row>
    <row r="179" spans="1:28" s="85" customFormat="1" ht="15" customHeight="1">
      <c r="A179" s="74">
        <f t="shared" si="45"/>
        <v>175</v>
      </c>
      <c r="B179" s="149" t="s">
        <v>1712</v>
      </c>
      <c r="C179" s="91" t="s">
        <v>63</v>
      </c>
      <c r="D179" s="227">
        <v>33000174</v>
      </c>
      <c r="E179" s="230">
        <v>20109691</v>
      </c>
      <c r="F179" s="228" t="str">
        <f t="shared" si="46"/>
        <v/>
      </c>
      <c r="G179" s="80" t="str">
        <f t="shared" si="36"/>
        <v>11A6</v>
      </c>
      <c r="H179" s="80">
        <f t="shared" si="37"/>
        <v>0</v>
      </c>
      <c r="I179" s="80" t="str">
        <f t="shared" si="38"/>
        <v>TRẦN THỊ HỒNG YẾN</v>
      </c>
      <c r="J179" s="111">
        <v>32000778</v>
      </c>
      <c r="K179" s="207" t="s">
        <v>2534</v>
      </c>
      <c r="L179" s="81" t="str">
        <f t="shared" si="39"/>
        <v/>
      </c>
      <c r="M179" s="222">
        <f t="shared" si="43"/>
        <v>-1.8575722222222202E-2</v>
      </c>
      <c r="N179" s="83"/>
      <c r="O179" s="83"/>
      <c r="P179" s="83"/>
      <c r="Q179" s="82" t="str">
        <f t="shared" si="47"/>
        <v xml:space="preserve">Không phép </v>
      </c>
      <c r="R179" s="80" t="str">
        <f t="shared" si="48"/>
        <v>TRẦN ANH THƠ</v>
      </c>
      <c r="S179" s="83" t="s">
        <v>1674</v>
      </c>
      <c r="T179" s="83" t="str">
        <f t="shared" si="40"/>
        <v>2025-2028</v>
      </c>
      <c r="U179" s="187" t="s">
        <v>1750</v>
      </c>
      <c r="V179" s="95" t="str">
        <f t="shared" si="41"/>
        <v>16/10/2010</v>
      </c>
      <c r="W179" s="83"/>
      <c r="X179" s="83"/>
      <c r="Y179" s="78">
        <f t="shared" si="44"/>
        <v>330001740</v>
      </c>
      <c r="Z179" s="83" t="str">
        <f t="shared" si="42"/>
        <v>33000174</v>
      </c>
      <c r="AA179" s="149" t="s">
        <v>1534</v>
      </c>
      <c r="AB179" s="83"/>
    </row>
    <row r="180" spans="1:28" s="85" customFormat="1" ht="15" customHeight="1">
      <c r="A180" s="74">
        <f t="shared" si="45"/>
        <v>176</v>
      </c>
      <c r="B180" s="149" t="s">
        <v>1713</v>
      </c>
      <c r="C180" s="91" t="s">
        <v>63</v>
      </c>
      <c r="D180" s="227">
        <v>33000175</v>
      </c>
      <c r="E180" s="230">
        <v>20642283</v>
      </c>
      <c r="F180" s="228" t="str">
        <f t="shared" si="46"/>
        <v/>
      </c>
      <c r="G180" s="80" t="str">
        <f t="shared" si="36"/>
        <v>11A6</v>
      </c>
      <c r="H180" s="80">
        <f t="shared" si="37"/>
        <v>0</v>
      </c>
      <c r="I180" s="80" t="str">
        <f t="shared" si="38"/>
        <v>HỒ THỊ ANH THƠ</v>
      </c>
      <c r="J180" s="111">
        <v>32000765</v>
      </c>
      <c r="K180" s="207" t="s">
        <v>2535</v>
      </c>
      <c r="L180" s="81" t="str">
        <f t="shared" si="39"/>
        <v/>
      </c>
      <c r="M180" s="222">
        <f t="shared" si="43"/>
        <v>-1.8564148148148163E-2</v>
      </c>
      <c r="N180" s="83"/>
      <c r="O180" s="83"/>
      <c r="P180" s="83"/>
      <c r="Q180" s="82" t="str">
        <f t="shared" si="47"/>
        <v xml:space="preserve">Không phép </v>
      </c>
      <c r="R180" s="80" t="str">
        <f t="shared" si="48"/>
        <v>PHAN THỊ ANH THUYÊN</v>
      </c>
      <c r="S180" s="83" t="s">
        <v>1674</v>
      </c>
      <c r="T180" s="83" t="str">
        <f t="shared" si="40"/>
        <v>2025-2028</v>
      </c>
      <c r="U180" s="187" t="s">
        <v>1751</v>
      </c>
      <c r="V180" s="95">
        <f t="shared" si="41"/>
        <v>40452</v>
      </c>
      <c r="W180" s="83"/>
      <c r="X180" s="83"/>
      <c r="Y180" s="78">
        <f t="shared" si="44"/>
        <v>330001750</v>
      </c>
      <c r="Z180" s="83" t="str">
        <f t="shared" si="42"/>
        <v>33000175</v>
      </c>
      <c r="AA180" s="149" t="s">
        <v>2331</v>
      </c>
      <c r="AB180" s="83"/>
    </row>
    <row r="181" spans="1:28" s="85" customFormat="1" ht="15" customHeight="1">
      <c r="A181" s="74">
        <f t="shared" si="45"/>
        <v>177</v>
      </c>
      <c r="B181" s="149" t="s">
        <v>1714</v>
      </c>
      <c r="C181" s="91" t="s">
        <v>63</v>
      </c>
      <c r="D181" s="227">
        <v>33000176</v>
      </c>
      <c r="E181" s="230">
        <v>20300555</v>
      </c>
      <c r="F181" s="228" t="str">
        <f t="shared" si="46"/>
        <v/>
      </c>
      <c r="G181" s="80" t="str">
        <f t="shared" si="36"/>
        <v>11A6</v>
      </c>
      <c r="H181" s="80">
        <f t="shared" si="37"/>
        <v>0</v>
      </c>
      <c r="I181" s="80" t="str">
        <f t="shared" si="38"/>
        <v>NGUYỄN THỊ MỸ DUYÊN</v>
      </c>
      <c r="J181" s="111">
        <v>32000743</v>
      </c>
      <c r="K181" s="207" t="s">
        <v>2535</v>
      </c>
      <c r="L181" s="81" t="str">
        <f t="shared" si="39"/>
        <v/>
      </c>
      <c r="M181" s="222">
        <f t="shared" si="43"/>
        <v>-1.8564148148148163E-2</v>
      </c>
      <c r="N181" s="83"/>
      <c r="O181" s="83"/>
      <c r="P181" s="83"/>
      <c r="Q181" s="82" t="str">
        <f t="shared" si="47"/>
        <v xml:space="preserve">Không phép </v>
      </c>
      <c r="R181" s="80" t="str">
        <f t="shared" si="48"/>
        <v>PHAN THỦY TIÊN</v>
      </c>
      <c r="S181" s="83" t="s">
        <v>1674</v>
      </c>
      <c r="T181" s="83" t="str">
        <f t="shared" si="40"/>
        <v>2025-2028</v>
      </c>
      <c r="U181" s="187" t="s">
        <v>1752</v>
      </c>
      <c r="V181" s="95">
        <f t="shared" si="41"/>
        <v>40334</v>
      </c>
      <c r="W181" s="83"/>
      <c r="X181" s="83"/>
      <c r="Y181" s="78">
        <f t="shared" si="44"/>
        <v>330001760</v>
      </c>
      <c r="Z181" s="83" t="str">
        <f t="shared" si="42"/>
        <v>33000176</v>
      </c>
      <c r="AA181" s="149" t="s">
        <v>1414</v>
      </c>
      <c r="AB181" s="83"/>
    </row>
    <row r="182" spans="1:28" s="85" customFormat="1" ht="15" customHeight="1">
      <c r="A182" s="74">
        <f t="shared" si="45"/>
        <v>178</v>
      </c>
      <c r="B182" s="149" t="s">
        <v>1715</v>
      </c>
      <c r="C182" s="91" t="s">
        <v>63</v>
      </c>
      <c r="D182" s="227">
        <v>33000177</v>
      </c>
      <c r="E182" s="230">
        <v>12018571</v>
      </c>
      <c r="F182" s="228" t="str">
        <f t="shared" si="46"/>
        <v/>
      </c>
      <c r="G182" s="80" t="str">
        <f t="shared" si="36"/>
        <v>11A6</v>
      </c>
      <c r="H182" s="80">
        <f t="shared" si="37"/>
        <v>0</v>
      </c>
      <c r="I182" s="80" t="str">
        <f t="shared" si="38"/>
        <v>NGUYỄN THỊ MỸ DUYÊN</v>
      </c>
      <c r="J182" s="111">
        <v>32000743</v>
      </c>
      <c r="K182" s="207" t="s">
        <v>2536</v>
      </c>
      <c r="L182" s="81" t="str">
        <f t="shared" si="39"/>
        <v/>
      </c>
      <c r="M182" s="222">
        <f t="shared" si="43"/>
        <v>-1.8540999999999974E-2</v>
      </c>
      <c r="N182" s="83"/>
      <c r="O182" s="83"/>
      <c r="P182" s="83"/>
      <c r="Q182" s="82" t="str">
        <f t="shared" si="47"/>
        <v xml:space="preserve">Không phép </v>
      </c>
      <c r="R182" s="80" t="str">
        <f t="shared" si="48"/>
        <v>LÂM THỊ YẾN VY</v>
      </c>
      <c r="S182" s="83" t="s">
        <v>1674</v>
      </c>
      <c r="T182" s="83" t="str">
        <f t="shared" si="40"/>
        <v>2025-2028</v>
      </c>
      <c r="U182" s="187" t="s">
        <v>1753</v>
      </c>
      <c r="V182" s="95">
        <f t="shared" si="41"/>
        <v>40334</v>
      </c>
      <c r="W182" s="83"/>
      <c r="X182" s="83"/>
      <c r="Y182" s="78">
        <f t="shared" si="44"/>
        <v>330001770</v>
      </c>
      <c r="Z182" s="83" t="str">
        <f t="shared" si="42"/>
        <v>33000177</v>
      </c>
      <c r="AA182" s="149" t="s">
        <v>1372</v>
      </c>
      <c r="AB182" s="83"/>
    </row>
    <row r="183" spans="1:28" s="85" customFormat="1" ht="15" customHeight="1">
      <c r="A183" s="74">
        <f t="shared" si="45"/>
        <v>179</v>
      </c>
      <c r="B183" s="149" t="s">
        <v>1716</v>
      </c>
      <c r="C183" s="91" t="s">
        <v>63</v>
      </c>
      <c r="D183" s="227">
        <v>33000178</v>
      </c>
      <c r="E183" s="230">
        <v>19444795</v>
      </c>
      <c r="F183" s="228" t="str">
        <f t="shared" si="46"/>
        <v/>
      </c>
      <c r="G183" s="80" t="str">
        <f t="shared" si="36"/>
        <v>11A2</v>
      </c>
      <c r="H183" s="80">
        <f t="shared" si="37"/>
        <v>0</v>
      </c>
      <c r="I183" s="80" t="str">
        <f t="shared" si="38"/>
        <v>THỊ KIM NGÂN</v>
      </c>
      <c r="J183" s="111">
        <v>32000589</v>
      </c>
      <c r="K183" s="207" t="s">
        <v>2537</v>
      </c>
      <c r="L183" s="81" t="str">
        <f t="shared" si="39"/>
        <v/>
      </c>
      <c r="M183" s="222">
        <f t="shared" si="43"/>
        <v>-1.8402111111111064E-2</v>
      </c>
      <c r="N183" s="83"/>
      <c r="O183" s="83"/>
      <c r="P183" s="83"/>
      <c r="Q183" s="82" t="str">
        <f t="shared" si="47"/>
        <v xml:space="preserve">Không phép </v>
      </c>
      <c r="R183" s="80" t="str">
        <f t="shared" si="48"/>
        <v>PHAN TƯỜNG VY</v>
      </c>
      <c r="S183" s="83" t="s">
        <v>1674</v>
      </c>
      <c r="T183" s="83" t="str">
        <f t="shared" si="40"/>
        <v>2025-2028</v>
      </c>
      <c r="U183" s="187" t="s">
        <v>1754</v>
      </c>
      <c r="V183" s="95" t="str">
        <f t="shared" si="41"/>
        <v>21/3/2010</v>
      </c>
      <c r="W183" s="83"/>
      <c r="X183" s="83"/>
      <c r="Y183" s="78">
        <f t="shared" si="44"/>
        <v>330001780</v>
      </c>
      <c r="Z183" s="83" t="str">
        <f t="shared" si="42"/>
        <v>33000178</v>
      </c>
      <c r="AA183" s="149" t="s">
        <v>1372</v>
      </c>
      <c r="AB183" s="83"/>
    </row>
    <row r="184" spans="1:28" s="85" customFormat="1" ht="15" customHeight="1">
      <c r="A184" s="74">
        <f t="shared" si="45"/>
        <v>180</v>
      </c>
      <c r="B184" s="149" t="s">
        <v>1717</v>
      </c>
      <c r="C184" s="91" t="s">
        <v>63</v>
      </c>
      <c r="D184" s="227">
        <v>33000179</v>
      </c>
      <c r="E184" s="230">
        <v>19031643</v>
      </c>
      <c r="F184" s="228" t="str">
        <f t="shared" si="46"/>
        <v/>
      </c>
      <c r="G184" s="80" t="str">
        <f t="shared" si="36"/>
        <v>11A2</v>
      </c>
      <c r="H184" s="80">
        <f t="shared" si="37"/>
        <v>0</v>
      </c>
      <c r="I184" s="80" t="str">
        <f t="shared" si="38"/>
        <v>THỊ KIM NGÂN</v>
      </c>
      <c r="J184" s="111">
        <v>32000589</v>
      </c>
      <c r="K184" s="207" t="s">
        <v>2538</v>
      </c>
      <c r="L184" s="81" t="str">
        <f t="shared" si="39"/>
        <v/>
      </c>
      <c r="M184" s="222">
        <f t="shared" si="43"/>
        <v>-1.8390537037037025E-2</v>
      </c>
      <c r="N184" s="83"/>
      <c r="O184" s="83"/>
      <c r="P184" s="83"/>
      <c r="Q184" s="82" t="str">
        <f t="shared" si="47"/>
        <v xml:space="preserve">Không phép </v>
      </c>
      <c r="R184" s="80" t="str">
        <f t="shared" si="48"/>
        <v>PHAN THỊ THANH XƯƠNG</v>
      </c>
      <c r="S184" s="83" t="s">
        <v>1674</v>
      </c>
      <c r="T184" s="83" t="str">
        <f t="shared" si="40"/>
        <v>2025-2028</v>
      </c>
      <c r="U184" s="187" t="s">
        <v>1755</v>
      </c>
      <c r="V184" s="95" t="str">
        <f t="shared" si="41"/>
        <v>21/3/2010</v>
      </c>
      <c r="W184" s="83"/>
      <c r="X184" s="83"/>
      <c r="Y184" s="78">
        <f t="shared" si="44"/>
        <v>330001790</v>
      </c>
      <c r="Z184" s="83" t="str">
        <f t="shared" si="42"/>
        <v>33000179</v>
      </c>
      <c r="AA184" s="149" t="s">
        <v>2332</v>
      </c>
      <c r="AB184" s="83"/>
    </row>
    <row r="185" spans="1:28" s="85" customFormat="1" ht="15" customHeight="1">
      <c r="A185" s="74">
        <f t="shared" si="45"/>
        <v>181</v>
      </c>
      <c r="B185" s="149" t="s">
        <v>1718</v>
      </c>
      <c r="C185" s="91" t="s">
        <v>63</v>
      </c>
      <c r="D185" s="227">
        <v>33000180</v>
      </c>
      <c r="E185" s="230">
        <v>19462043</v>
      </c>
      <c r="F185" s="228" t="str">
        <f t="shared" si="46"/>
        <v/>
      </c>
      <c r="G185" s="80" t="str">
        <f t="shared" si="36"/>
        <v>11A2</v>
      </c>
      <c r="H185" s="80">
        <f t="shared" si="37"/>
        <v>0</v>
      </c>
      <c r="I185" s="80" t="str">
        <f t="shared" si="38"/>
        <v>THỊ KIM NGÂN</v>
      </c>
      <c r="J185" s="111">
        <v>32000589</v>
      </c>
      <c r="K185" s="207" t="s">
        <v>2539</v>
      </c>
      <c r="L185" s="81" t="str">
        <f t="shared" si="39"/>
        <v/>
      </c>
      <c r="M185" s="222">
        <f t="shared" si="43"/>
        <v>-1.837896296296293E-2</v>
      </c>
      <c r="N185" s="83"/>
      <c r="O185" s="83"/>
      <c r="P185" s="83"/>
      <c r="Q185" s="82" t="str">
        <f t="shared" si="47"/>
        <v xml:space="preserve">Không phép </v>
      </c>
      <c r="R185" s="80" t="str">
        <f t="shared" si="48"/>
        <v>ĐỒNG NGỌC Ý</v>
      </c>
      <c r="S185" s="83" t="s">
        <v>1674</v>
      </c>
      <c r="T185" s="83" t="str">
        <f t="shared" si="40"/>
        <v>2025-2028</v>
      </c>
      <c r="U185" s="187" t="s">
        <v>1744</v>
      </c>
      <c r="V185" s="95" t="str">
        <f t="shared" si="41"/>
        <v>21/3/2010</v>
      </c>
      <c r="W185" s="83"/>
      <c r="X185" s="83"/>
      <c r="Y185" s="78">
        <f t="shared" si="44"/>
        <v>330001800</v>
      </c>
      <c r="Z185" s="83" t="str">
        <f t="shared" si="42"/>
        <v>33000180</v>
      </c>
      <c r="AA185" s="149" t="s">
        <v>1397</v>
      </c>
      <c r="AB185" s="83"/>
    </row>
    <row r="186" spans="1:28" s="85" customFormat="1" ht="15" customHeight="1">
      <c r="A186" s="74">
        <f t="shared" si="45"/>
        <v>182</v>
      </c>
      <c r="B186" s="149" t="s">
        <v>158</v>
      </c>
      <c r="C186" s="91" t="s">
        <v>63</v>
      </c>
      <c r="D186" s="227">
        <v>33000181</v>
      </c>
      <c r="E186" s="230">
        <v>19331147</v>
      </c>
      <c r="F186" s="228" t="str">
        <f t="shared" si="46"/>
        <v/>
      </c>
      <c r="G186" s="80" t="str">
        <f t="shared" si="36"/>
        <v>12A4</v>
      </c>
      <c r="H186" s="80">
        <f t="shared" si="37"/>
        <v>0</v>
      </c>
      <c r="I186" s="80" t="str">
        <f t="shared" si="38"/>
        <v>DANH THỊ KIM DUYÊN</v>
      </c>
      <c r="J186" s="111">
        <v>32000139</v>
      </c>
      <c r="K186" s="207" t="s">
        <v>2540</v>
      </c>
      <c r="L186" s="81" t="str">
        <f t="shared" si="39"/>
        <v/>
      </c>
      <c r="M186" s="222">
        <f t="shared" si="43"/>
        <v>-1.8355814814814797E-2</v>
      </c>
      <c r="N186" s="83"/>
      <c r="O186" s="83"/>
      <c r="P186" s="83"/>
      <c r="Q186" s="82" t="str">
        <f t="shared" si="47"/>
        <v xml:space="preserve">Không phép </v>
      </c>
      <c r="R186" s="80" t="str">
        <f t="shared" si="48"/>
        <v>NGUYỄN THỊ NHƯ Ý</v>
      </c>
      <c r="S186" s="83" t="s">
        <v>1674</v>
      </c>
      <c r="T186" s="83" t="str">
        <f t="shared" si="40"/>
        <v>2024-2027</v>
      </c>
      <c r="U186" s="187" t="s">
        <v>1663</v>
      </c>
      <c r="V186" s="95" t="str">
        <f t="shared" si="41"/>
        <v>17/07/2009</v>
      </c>
      <c r="W186" s="83"/>
      <c r="X186" s="83"/>
      <c r="Y186" s="78">
        <f t="shared" si="44"/>
        <v>330001810</v>
      </c>
      <c r="Z186" s="83" t="str">
        <f t="shared" si="42"/>
        <v>33000181</v>
      </c>
      <c r="AA186" s="149" t="s">
        <v>1397</v>
      </c>
      <c r="AB186" s="83"/>
    </row>
    <row r="187" spans="1:28" s="85" customFormat="1" ht="15" customHeight="1">
      <c r="A187" s="74">
        <f t="shared" si="45"/>
        <v>183</v>
      </c>
      <c r="B187" s="149" t="s">
        <v>1719</v>
      </c>
      <c r="C187" s="91" t="s">
        <v>63</v>
      </c>
      <c r="D187" s="227">
        <v>33000182</v>
      </c>
      <c r="E187" s="230">
        <v>20055835</v>
      </c>
      <c r="F187" s="228" t="str">
        <f t="shared" si="46"/>
        <v/>
      </c>
      <c r="G187" s="80" t="str">
        <f t="shared" si="36"/>
        <v>12A4</v>
      </c>
      <c r="H187" s="80">
        <f t="shared" si="37"/>
        <v>0</v>
      </c>
      <c r="I187" s="80" t="str">
        <f t="shared" si="38"/>
        <v>DANH THỊ KIM DUYÊN</v>
      </c>
      <c r="J187" s="111">
        <v>32000139</v>
      </c>
      <c r="K187" s="207" t="s">
        <v>2540</v>
      </c>
      <c r="L187" s="81" t="str">
        <f t="shared" si="39"/>
        <v/>
      </c>
      <c r="M187" s="222">
        <f t="shared" si="43"/>
        <v>-1.8355814814814797E-2</v>
      </c>
      <c r="N187" s="83"/>
      <c r="O187" s="83"/>
      <c r="P187" s="83"/>
      <c r="Q187" s="82" t="str">
        <f t="shared" si="47"/>
        <v xml:space="preserve">Không phép </v>
      </c>
      <c r="R187" s="80" t="str">
        <f t="shared" si="48"/>
        <v>NGUYỄN THỊ NGỌC YẾN</v>
      </c>
      <c r="S187" s="83" t="s">
        <v>1674</v>
      </c>
      <c r="T187" s="83" t="str">
        <f t="shared" si="40"/>
        <v>2024-2027</v>
      </c>
      <c r="U187" s="187" t="s">
        <v>1756</v>
      </c>
      <c r="V187" s="95" t="str">
        <f t="shared" si="41"/>
        <v>17/07/2009</v>
      </c>
      <c r="W187" s="83"/>
      <c r="X187" s="83"/>
      <c r="Y187" s="78">
        <f t="shared" si="44"/>
        <v>330001820</v>
      </c>
      <c r="Z187" s="83" t="str">
        <f t="shared" si="42"/>
        <v>33000182</v>
      </c>
      <c r="AA187" s="149" t="s">
        <v>1373</v>
      </c>
      <c r="AB187" s="83"/>
    </row>
    <row r="188" spans="1:28" s="85" customFormat="1" ht="15" customHeight="1">
      <c r="A188" s="74">
        <f t="shared" si="45"/>
        <v>184</v>
      </c>
      <c r="B188" s="149" t="s">
        <v>874</v>
      </c>
      <c r="C188" s="93" t="s">
        <v>64</v>
      </c>
      <c r="D188" s="227">
        <v>33000183</v>
      </c>
      <c r="E188" s="93">
        <v>19427355</v>
      </c>
      <c r="F188" s="228" t="str">
        <f t="shared" si="46"/>
        <v/>
      </c>
      <c r="G188" s="80" t="str">
        <f t="shared" si="36"/>
        <v/>
      </c>
      <c r="H188" s="80" t="str">
        <f t="shared" si="37"/>
        <v/>
      </c>
      <c r="I188" s="80" t="str">
        <f t="shared" si="38"/>
        <v/>
      </c>
      <c r="J188" s="111"/>
      <c r="K188" s="207"/>
      <c r="L188" s="81" t="str">
        <f t="shared" si="39"/>
        <v/>
      </c>
      <c r="M188" s="222" t="str">
        <f t="shared" si="43"/>
        <v/>
      </c>
      <c r="N188" s="83"/>
      <c r="O188" s="83"/>
      <c r="P188" s="83"/>
      <c r="Q188" s="82" t="str">
        <f t="shared" si="47"/>
        <v xml:space="preserve">Không phép </v>
      </c>
      <c r="R188" s="80" t="str">
        <f t="shared" si="48"/>
        <v>VÕ THÚY AN</v>
      </c>
      <c r="S188" s="83" t="s">
        <v>1674</v>
      </c>
      <c r="T188" s="83" t="str">
        <f t="shared" si="40"/>
        <v/>
      </c>
      <c r="U188" s="187" t="s">
        <v>1798</v>
      </c>
      <c r="V188" s="95" t="str">
        <f t="shared" si="41"/>
        <v/>
      </c>
      <c r="W188" s="83"/>
      <c r="X188" s="83"/>
      <c r="Y188" s="78">
        <f t="shared" si="44"/>
        <v>330001830</v>
      </c>
      <c r="Z188" s="83" t="str">
        <f t="shared" si="42"/>
        <v>33000183</v>
      </c>
      <c r="AA188" s="149" t="s">
        <v>1399</v>
      </c>
      <c r="AB188" s="83"/>
    </row>
    <row r="189" spans="1:28" s="85" customFormat="1" ht="15" customHeight="1">
      <c r="A189" s="74">
        <f t="shared" si="45"/>
        <v>185</v>
      </c>
      <c r="B189" s="149" t="s">
        <v>148</v>
      </c>
      <c r="C189" s="93" t="s">
        <v>64</v>
      </c>
      <c r="D189" s="227">
        <v>33000184</v>
      </c>
      <c r="E189" s="93">
        <v>20111419</v>
      </c>
      <c r="F189" s="228" t="str">
        <f t="shared" si="46"/>
        <v/>
      </c>
      <c r="G189" s="80" t="str">
        <f t="shared" si="36"/>
        <v/>
      </c>
      <c r="H189" s="80" t="str">
        <f t="shared" si="37"/>
        <v/>
      </c>
      <c r="I189" s="80" t="str">
        <f t="shared" si="38"/>
        <v/>
      </c>
      <c r="J189" s="111"/>
      <c r="K189" s="207"/>
      <c r="L189" s="81" t="str">
        <f t="shared" si="39"/>
        <v/>
      </c>
      <c r="M189" s="222" t="str">
        <f t="shared" si="43"/>
        <v/>
      </c>
      <c r="N189" s="83"/>
      <c r="O189" s="83"/>
      <c r="P189" s="83"/>
      <c r="Q189" s="82" t="str">
        <f t="shared" si="47"/>
        <v xml:space="preserve">Không phép </v>
      </c>
      <c r="R189" s="80" t="str">
        <f t="shared" si="48"/>
        <v>LÊ HUỲNH ANH</v>
      </c>
      <c r="S189" s="83" t="s">
        <v>1674</v>
      </c>
      <c r="T189" s="83" t="str">
        <f t="shared" si="40"/>
        <v/>
      </c>
      <c r="U189" s="187" t="s">
        <v>1799</v>
      </c>
      <c r="V189" s="95" t="str">
        <f t="shared" si="41"/>
        <v/>
      </c>
      <c r="W189" s="83"/>
      <c r="X189" s="83"/>
      <c r="Y189" s="78">
        <f t="shared" si="44"/>
        <v>330001840</v>
      </c>
      <c r="Z189" s="83" t="str">
        <f t="shared" si="42"/>
        <v>33000184</v>
      </c>
      <c r="AA189" s="149" t="s">
        <v>1340</v>
      </c>
      <c r="AB189" s="83"/>
    </row>
    <row r="190" spans="1:28" s="85" customFormat="1" ht="15" customHeight="1">
      <c r="A190" s="74">
        <f t="shared" si="45"/>
        <v>186</v>
      </c>
      <c r="B190" s="149" t="s">
        <v>1757</v>
      </c>
      <c r="C190" s="93" t="s">
        <v>64</v>
      </c>
      <c r="D190" s="227">
        <v>33000185</v>
      </c>
      <c r="E190" s="93">
        <v>20342171</v>
      </c>
      <c r="F190" s="228" t="str">
        <f t="shared" si="46"/>
        <v/>
      </c>
      <c r="G190" s="80" t="str">
        <f t="shared" si="36"/>
        <v/>
      </c>
      <c r="H190" s="80" t="str">
        <f t="shared" si="37"/>
        <v/>
      </c>
      <c r="I190" s="80" t="str">
        <f t="shared" si="38"/>
        <v/>
      </c>
      <c r="J190" s="111"/>
      <c r="K190" s="207"/>
      <c r="L190" s="81" t="str">
        <f t="shared" si="39"/>
        <v/>
      </c>
      <c r="M190" s="222" t="str">
        <f t="shared" si="43"/>
        <v/>
      </c>
      <c r="N190" s="83"/>
      <c r="O190" s="83"/>
      <c r="P190" s="83"/>
      <c r="Q190" s="82" t="str">
        <f t="shared" si="47"/>
        <v xml:space="preserve">Không phép </v>
      </c>
      <c r="R190" s="80" t="str">
        <f t="shared" si="48"/>
        <v>TRIỆU QUỐC BẢO</v>
      </c>
      <c r="S190" s="83" t="s">
        <v>1674</v>
      </c>
      <c r="T190" s="83" t="str">
        <f t="shared" si="40"/>
        <v/>
      </c>
      <c r="U190" s="188" t="s">
        <v>1800</v>
      </c>
      <c r="V190" s="95" t="str">
        <f t="shared" si="41"/>
        <v/>
      </c>
      <c r="W190" s="83"/>
      <c r="X190" s="83"/>
      <c r="Y190" s="78">
        <f t="shared" si="44"/>
        <v>330001850</v>
      </c>
      <c r="Z190" s="83" t="str">
        <f t="shared" si="42"/>
        <v>33000185</v>
      </c>
      <c r="AA190" s="149" t="s">
        <v>1376</v>
      </c>
      <c r="AB190" s="83"/>
    </row>
    <row r="191" spans="1:28" s="85" customFormat="1" ht="15" customHeight="1">
      <c r="A191" s="74">
        <f t="shared" si="45"/>
        <v>187</v>
      </c>
      <c r="B191" s="149" t="s">
        <v>1758</v>
      </c>
      <c r="C191" s="93" t="s">
        <v>64</v>
      </c>
      <c r="D191" s="227">
        <v>33000186</v>
      </c>
      <c r="E191" s="93">
        <v>6428891</v>
      </c>
      <c r="F191" s="228" t="str">
        <f t="shared" si="46"/>
        <v/>
      </c>
      <c r="G191" s="80" t="str">
        <f t="shared" si="36"/>
        <v/>
      </c>
      <c r="H191" s="80" t="str">
        <f t="shared" si="37"/>
        <v/>
      </c>
      <c r="I191" s="80" t="str">
        <f t="shared" si="38"/>
        <v/>
      </c>
      <c r="J191" s="111"/>
      <c r="K191" s="207"/>
      <c r="L191" s="81" t="str">
        <f t="shared" si="39"/>
        <v/>
      </c>
      <c r="M191" s="222" t="str">
        <f t="shared" si="43"/>
        <v/>
      </c>
      <c r="N191" s="83"/>
      <c r="O191" s="83"/>
      <c r="P191" s="83"/>
      <c r="Q191" s="82" t="str">
        <f t="shared" si="47"/>
        <v xml:space="preserve">Không phép </v>
      </c>
      <c r="R191" s="80" t="str">
        <f t="shared" si="48"/>
        <v>PHẠM NGỌC BÍCH</v>
      </c>
      <c r="S191" s="83" t="s">
        <v>1674</v>
      </c>
      <c r="T191" s="83" t="str">
        <f t="shared" si="40"/>
        <v/>
      </c>
      <c r="U191" s="188" t="s">
        <v>1635</v>
      </c>
      <c r="V191" s="95" t="str">
        <f t="shared" si="41"/>
        <v/>
      </c>
      <c r="W191" s="83"/>
      <c r="X191" s="83"/>
      <c r="Y191" s="78">
        <f t="shared" si="44"/>
        <v>330001860</v>
      </c>
      <c r="Z191" s="83" t="str">
        <f t="shared" si="42"/>
        <v>33000186</v>
      </c>
      <c r="AA191" s="149" t="s">
        <v>2333</v>
      </c>
      <c r="AB191" s="83"/>
    </row>
    <row r="192" spans="1:28" s="85" customFormat="1" ht="15" customHeight="1">
      <c r="A192" s="74">
        <f t="shared" si="45"/>
        <v>188</v>
      </c>
      <c r="B192" s="149" t="s">
        <v>1759</v>
      </c>
      <c r="C192" s="93" t="s">
        <v>64</v>
      </c>
      <c r="D192" s="227">
        <v>33000187</v>
      </c>
      <c r="E192" s="93">
        <v>16225675</v>
      </c>
      <c r="F192" s="228" t="str">
        <f t="shared" si="46"/>
        <v/>
      </c>
      <c r="G192" s="80" t="str">
        <f t="shared" si="36"/>
        <v/>
      </c>
      <c r="H192" s="80" t="str">
        <f t="shared" si="37"/>
        <v/>
      </c>
      <c r="I192" s="80" t="str">
        <f t="shared" si="38"/>
        <v/>
      </c>
      <c r="J192" s="111"/>
      <c r="K192" s="207"/>
      <c r="L192" s="81" t="str">
        <f t="shared" si="39"/>
        <v/>
      </c>
      <c r="M192" s="222" t="str">
        <f t="shared" si="43"/>
        <v/>
      </c>
      <c r="N192" s="83"/>
      <c r="O192" s="83"/>
      <c r="P192" s="83"/>
      <c r="Q192" s="82" t="str">
        <f t="shared" si="47"/>
        <v xml:space="preserve">Không phép </v>
      </c>
      <c r="R192" s="80" t="str">
        <f t="shared" si="48"/>
        <v>LÊ THỊ NHƯ BÌNH</v>
      </c>
      <c r="S192" s="83" t="s">
        <v>1674</v>
      </c>
      <c r="T192" s="83" t="str">
        <f t="shared" si="40"/>
        <v/>
      </c>
      <c r="U192" s="187" t="s">
        <v>1801</v>
      </c>
      <c r="V192" s="95" t="str">
        <f t="shared" si="41"/>
        <v/>
      </c>
      <c r="W192" s="83"/>
      <c r="X192" s="83"/>
      <c r="Y192" s="78">
        <f t="shared" si="44"/>
        <v>330001870</v>
      </c>
      <c r="Z192" s="83" t="str">
        <f t="shared" si="42"/>
        <v>33000187</v>
      </c>
      <c r="AA192" s="149" t="s">
        <v>1421</v>
      </c>
      <c r="AB192" s="83"/>
    </row>
    <row r="193" spans="1:28" s="85" customFormat="1" ht="15" customHeight="1">
      <c r="A193" s="74">
        <f t="shared" si="45"/>
        <v>189</v>
      </c>
      <c r="B193" s="149" t="s">
        <v>1760</v>
      </c>
      <c r="C193" s="93" t="s">
        <v>64</v>
      </c>
      <c r="D193" s="227">
        <v>33000188</v>
      </c>
      <c r="E193" s="93">
        <v>15135115</v>
      </c>
      <c r="F193" s="228" t="str">
        <f t="shared" si="46"/>
        <v/>
      </c>
      <c r="G193" s="80" t="str">
        <f t="shared" si="36"/>
        <v/>
      </c>
      <c r="H193" s="80" t="str">
        <f t="shared" si="37"/>
        <v/>
      </c>
      <c r="I193" s="80" t="str">
        <f t="shared" si="38"/>
        <v/>
      </c>
      <c r="J193" s="111"/>
      <c r="K193" s="207"/>
      <c r="L193" s="81" t="str">
        <f t="shared" si="39"/>
        <v/>
      </c>
      <c r="M193" s="222" t="str">
        <f t="shared" si="43"/>
        <v/>
      </c>
      <c r="N193" s="83"/>
      <c r="O193" s="83"/>
      <c r="P193" s="83"/>
      <c r="Q193" s="82" t="str">
        <f t="shared" si="47"/>
        <v xml:space="preserve">Không phép </v>
      </c>
      <c r="R193" s="80" t="str">
        <f t="shared" si="48"/>
        <v>VÕ THÀNH CÔNG</v>
      </c>
      <c r="S193" s="83" t="s">
        <v>1674</v>
      </c>
      <c r="T193" s="83" t="str">
        <f t="shared" si="40"/>
        <v/>
      </c>
      <c r="U193" s="187" t="s">
        <v>1802</v>
      </c>
      <c r="V193" s="95" t="str">
        <f t="shared" si="41"/>
        <v/>
      </c>
      <c r="W193" s="83"/>
      <c r="X193" s="83"/>
      <c r="Y193" s="78">
        <f t="shared" si="44"/>
        <v>330001880</v>
      </c>
      <c r="Z193" s="83" t="str">
        <f t="shared" si="42"/>
        <v>33000188</v>
      </c>
      <c r="AA193" s="149" t="s">
        <v>1422</v>
      </c>
      <c r="AB193" s="83"/>
    </row>
    <row r="194" spans="1:28" s="85" customFormat="1" ht="15" customHeight="1">
      <c r="A194" s="74">
        <f t="shared" si="45"/>
        <v>190</v>
      </c>
      <c r="B194" s="149" t="s">
        <v>1761</v>
      </c>
      <c r="C194" s="93" t="s">
        <v>64</v>
      </c>
      <c r="D194" s="227">
        <v>33000189</v>
      </c>
      <c r="E194" s="93">
        <v>20242219</v>
      </c>
      <c r="F194" s="228" t="str">
        <f t="shared" si="46"/>
        <v/>
      </c>
      <c r="G194" s="80" t="str">
        <f t="shared" si="36"/>
        <v/>
      </c>
      <c r="H194" s="80" t="str">
        <f t="shared" si="37"/>
        <v/>
      </c>
      <c r="I194" s="80" t="str">
        <f t="shared" si="38"/>
        <v/>
      </c>
      <c r="J194" s="111"/>
      <c r="K194" s="207"/>
      <c r="L194" s="81" t="str">
        <f t="shared" si="39"/>
        <v/>
      </c>
      <c r="M194" s="222" t="str">
        <f t="shared" si="43"/>
        <v/>
      </c>
      <c r="N194" s="83"/>
      <c r="O194" s="83"/>
      <c r="P194" s="83"/>
      <c r="Q194" s="82" t="str">
        <f t="shared" si="47"/>
        <v xml:space="preserve">Không phép </v>
      </c>
      <c r="R194" s="80" t="str">
        <f t="shared" si="48"/>
        <v>NGUYỄN MINH ĐẠI</v>
      </c>
      <c r="S194" s="83" t="s">
        <v>1674</v>
      </c>
      <c r="T194" s="83" t="str">
        <f t="shared" si="40"/>
        <v/>
      </c>
      <c r="U194" s="187" t="s">
        <v>353</v>
      </c>
      <c r="V194" s="95" t="str">
        <f t="shared" si="41"/>
        <v/>
      </c>
      <c r="W194" s="83"/>
      <c r="X194" s="83"/>
      <c r="Y194" s="78">
        <f t="shared" si="44"/>
        <v>330001890</v>
      </c>
      <c r="Z194" s="83" t="str">
        <f t="shared" si="42"/>
        <v>33000189</v>
      </c>
      <c r="AA194" s="149" t="s">
        <v>1542</v>
      </c>
      <c r="AB194" s="83"/>
    </row>
    <row r="195" spans="1:28" s="85" customFormat="1" ht="15" customHeight="1">
      <c r="A195" s="74">
        <f t="shared" si="45"/>
        <v>191</v>
      </c>
      <c r="B195" s="149" t="s">
        <v>1762</v>
      </c>
      <c r="C195" s="93" t="s">
        <v>64</v>
      </c>
      <c r="D195" s="227">
        <v>33000190</v>
      </c>
      <c r="E195" s="93">
        <v>16848219</v>
      </c>
      <c r="F195" s="228" t="str">
        <f t="shared" si="46"/>
        <v/>
      </c>
      <c r="G195" s="80" t="str">
        <f t="shared" si="36"/>
        <v/>
      </c>
      <c r="H195" s="80" t="str">
        <f t="shared" si="37"/>
        <v/>
      </c>
      <c r="I195" s="80" t="str">
        <f t="shared" si="38"/>
        <v/>
      </c>
      <c r="J195" s="111"/>
      <c r="K195" s="207"/>
      <c r="L195" s="81" t="str">
        <f t="shared" si="39"/>
        <v/>
      </c>
      <c r="M195" s="222" t="str">
        <f t="shared" si="43"/>
        <v/>
      </c>
      <c r="N195" s="83"/>
      <c r="O195" s="83"/>
      <c r="P195" s="83"/>
      <c r="Q195" s="82" t="str">
        <f t="shared" si="47"/>
        <v xml:space="preserve">Không phép </v>
      </c>
      <c r="R195" s="80" t="str">
        <f t="shared" si="48"/>
        <v>LÊ THỊ ĐAN ĐAN</v>
      </c>
      <c r="S195" s="83" t="s">
        <v>1674</v>
      </c>
      <c r="T195" s="83" t="str">
        <f t="shared" si="40"/>
        <v/>
      </c>
      <c r="U195" s="188" t="s">
        <v>1803</v>
      </c>
      <c r="V195" s="95" t="str">
        <f t="shared" si="41"/>
        <v/>
      </c>
      <c r="W195" s="83"/>
      <c r="X195" s="83"/>
      <c r="Y195" s="78">
        <f t="shared" si="44"/>
        <v>330001900</v>
      </c>
      <c r="Z195" s="83" t="str">
        <f t="shared" si="42"/>
        <v>33000190</v>
      </c>
      <c r="AA195" s="149" t="s">
        <v>1488</v>
      </c>
      <c r="AB195" s="83"/>
    </row>
    <row r="196" spans="1:28" s="85" customFormat="1" ht="15" customHeight="1">
      <c r="A196" s="74">
        <f t="shared" si="45"/>
        <v>192</v>
      </c>
      <c r="B196" s="149" t="s">
        <v>1763</v>
      </c>
      <c r="C196" s="93" t="s">
        <v>64</v>
      </c>
      <c r="D196" s="227">
        <v>33000191</v>
      </c>
      <c r="E196" s="93">
        <v>19608395</v>
      </c>
      <c r="F196" s="228" t="str">
        <f t="shared" si="46"/>
        <v/>
      </c>
      <c r="G196" s="80" t="str">
        <f t="shared" si="36"/>
        <v/>
      </c>
      <c r="H196" s="80" t="str">
        <f t="shared" si="37"/>
        <v/>
      </c>
      <c r="I196" s="80" t="str">
        <f t="shared" si="38"/>
        <v/>
      </c>
      <c r="J196" s="111"/>
      <c r="K196" s="207"/>
      <c r="L196" s="81" t="str">
        <f t="shared" si="39"/>
        <v/>
      </c>
      <c r="M196" s="222" t="str">
        <f t="shared" si="43"/>
        <v/>
      </c>
      <c r="N196" s="83"/>
      <c r="O196" s="83"/>
      <c r="P196" s="83"/>
      <c r="Q196" s="82" t="str">
        <f t="shared" si="47"/>
        <v xml:space="preserve">Không phép </v>
      </c>
      <c r="R196" s="80" t="str">
        <f t="shared" si="48"/>
        <v>TRƯƠNG HẢI ĐĂNG</v>
      </c>
      <c r="S196" s="83" t="s">
        <v>1674</v>
      </c>
      <c r="T196" s="83" t="str">
        <f t="shared" si="40"/>
        <v/>
      </c>
      <c r="U196" s="187" t="s">
        <v>1804</v>
      </c>
      <c r="V196" s="95" t="str">
        <f t="shared" si="41"/>
        <v/>
      </c>
      <c r="W196" s="83"/>
      <c r="X196" s="83"/>
      <c r="Y196" s="78">
        <f t="shared" si="44"/>
        <v>330001910</v>
      </c>
      <c r="Z196" s="83" t="str">
        <f t="shared" si="42"/>
        <v>33000191</v>
      </c>
      <c r="AA196" s="149" t="s">
        <v>1381</v>
      </c>
      <c r="AB196" s="83"/>
    </row>
    <row r="197" spans="1:28" s="85" customFormat="1" ht="15" customHeight="1">
      <c r="A197" s="74">
        <f t="shared" si="45"/>
        <v>193</v>
      </c>
      <c r="B197" s="149" t="s">
        <v>1764</v>
      </c>
      <c r="C197" s="93" t="s">
        <v>64</v>
      </c>
      <c r="D197" s="227">
        <v>33000192</v>
      </c>
      <c r="E197" s="93">
        <v>19733595</v>
      </c>
      <c r="F197" s="228" t="str">
        <f t="shared" si="46"/>
        <v/>
      </c>
      <c r="G197" s="80" t="str">
        <f t="shared" ref="G197:G260" si="49">IF(J197&lt;&gt;"", INDEX($C$5:$C$1433, MATCH(J197, $E$5:$E$1433, 0)),"")</f>
        <v/>
      </c>
      <c r="H197" s="80" t="str">
        <f t="shared" ref="H197:H260" si="50">IF(J197&lt;&gt;"", INDEX($D$5:$D$1433, MATCH(J197, $E$5:$E$1433, 0)),"")</f>
        <v/>
      </c>
      <c r="I197" s="80" t="str">
        <f t="shared" ref="I197:I260" si="51">IFERROR(IF(J197&lt;&gt;"", INDEX($B$5:$B$1433, MATCH(J197, $E$5:$E$1433, 0)),""),"SAI")</f>
        <v/>
      </c>
      <c r="J197" s="111"/>
      <c r="K197" s="207"/>
      <c r="L197" s="81" t="str">
        <f t="shared" ref="L197:L260" si="52">IFERROR(IF($N$5="Sáng",IF(MID(K197,2,7)-MID($L$2,2,7)&gt;0,"Trễ",""),IF(MID(K197,2,7)-MID($Q$2,2,7)&gt;0,"Trễ","")),"")</f>
        <v/>
      </c>
      <c r="M197" s="222" t="str">
        <f t="shared" si="43"/>
        <v/>
      </c>
      <c r="N197" s="83"/>
      <c r="O197" s="83"/>
      <c r="P197" s="83"/>
      <c r="Q197" s="82" t="str">
        <f t="shared" si="47"/>
        <v xml:space="preserve">Không phép </v>
      </c>
      <c r="R197" s="80" t="str">
        <f t="shared" si="48"/>
        <v>PHAN BÌNH ĐẲNG</v>
      </c>
      <c r="S197" s="83" t="s">
        <v>1674</v>
      </c>
      <c r="T197" s="83" t="str">
        <f t="shared" ref="T197:T260" si="53">IFERROR(IF(J197&lt;&gt;"", INDEX($S$5:$S$1433, MATCH(J197, $E$5:$E$1433, 0)),""),"")</f>
        <v/>
      </c>
      <c r="U197" s="187" t="s">
        <v>1805</v>
      </c>
      <c r="V197" s="95" t="str">
        <f t="shared" ref="V197:V260" si="54">IFERROR(IF(J197&lt;&gt;"", INDEX($U$5:$U$1433, MATCH(J197, $E$5:$E$1433, 0)),""),"")</f>
        <v/>
      </c>
      <c r="W197" s="83"/>
      <c r="X197" s="83"/>
      <c r="Y197" s="78">
        <f t="shared" si="44"/>
        <v>330001920</v>
      </c>
      <c r="Z197" s="83" t="str">
        <f t="shared" ref="Z197:Z260" si="55">LEFT(Y197,8)</f>
        <v>33000192</v>
      </c>
      <c r="AA197" s="149" t="s">
        <v>2334</v>
      </c>
      <c r="AB197" s="83"/>
    </row>
    <row r="198" spans="1:28" s="85" customFormat="1" ht="15" customHeight="1">
      <c r="A198" s="74">
        <f t="shared" si="45"/>
        <v>194</v>
      </c>
      <c r="B198" s="149" t="s">
        <v>144</v>
      </c>
      <c r="C198" s="93" t="s">
        <v>64</v>
      </c>
      <c r="D198" s="227">
        <v>33000193</v>
      </c>
      <c r="E198" s="93">
        <v>19033595</v>
      </c>
      <c r="F198" s="228" t="str">
        <f t="shared" si="46"/>
        <v/>
      </c>
      <c r="G198" s="80" t="str">
        <f t="shared" si="49"/>
        <v/>
      </c>
      <c r="H198" s="80" t="str">
        <f t="shared" si="50"/>
        <v/>
      </c>
      <c r="I198" s="80" t="str">
        <f t="shared" si="51"/>
        <v/>
      </c>
      <c r="J198" s="111"/>
      <c r="K198" s="207"/>
      <c r="L198" s="81" t="str">
        <f t="shared" si="52"/>
        <v/>
      </c>
      <c r="M198" s="222" t="str">
        <f t="shared" ref="M198:M261" si="56">IFERROR(IF($N$5="Sáng",MID(K198,2,7)-MID($L$2,2,7),MID(K198,2,7)-MID($Q$2,2,7)),"")</f>
        <v/>
      </c>
      <c r="N198" s="83"/>
      <c r="O198" s="83"/>
      <c r="P198" s="83"/>
      <c r="Q198" s="82" t="str">
        <f t="shared" si="47"/>
        <v xml:space="preserve">Không phép </v>
      </c>
      <c r="R198" s="80" t="str">
        <f t="shared" si="48"/>
        <v>NGUYỄN THÀNH ĐẠT</v>
      </c>
      <c r="S198" s="83" t="s">
        <v>1674</v>
      </c>
      <c r="T198" s="83" t="str">
        <f t="shared" si="53"/>
        <v/>
      </c>
      <c r="U198" s="187" t="s">
        <v>1806</v>
      </c>
      <c r="V198" s="95" t="str">
        <f t="shared" si="54"/>
        <v/>
      </c>
      <c r="W198" s="83"/>
      <c r="X198" s="83"/>
      <c r="Y198" s="78">
        <f t="shared" ref="Y198:Y261" si="57">Y197+10</f>
        <v>330001930</v>
      </c>
      <c r="Z198" s="83" t="str">
        <f t="shared" si="55"/>
        <v>33000193</v>
      </c>
      <c r="AA198" s="149" t="s">
        <v>1343</v>
      </c>
      <c r="AB198" s="83"/>
    </row>
    <row r="199" spans="1:28" s="85" customFormat="1" ht="15" customHeight="1">
      <c r="A199" s="74">
        <f t="shared" si="45"/>
        <v>195</v>
      </c>
      <c r="B199" s="149" t="s">
        <v>144</v>
      </c>
      <c r="C199" s="93" t="s">
        <v>64</v>
      </c>
      <c r="D199" s="227">
        <v>33000194</v>
      </c>
      <c r="E199" s="93">
        <v>18810779</v>
      </c>
      <c r="F199" s="228" t="str">
        <f t="shared" si="46"/>
        <v/>
      </c>
      <c r="G199" s="80" t="str">
        <f t="shared" si="49"/>
        <v/>
      </c>
      <c r="H199" s="80" t="str">
        <f t="shared" si="50"/>
        <v/>
      </c>
      <c r="I199" s="80" t="str">
        <f t="shared" si="51"/>
        <v/>
      </c>
      <c r="J199" s="111"/>
      <c r="K199" s="207"/>
      <c r="L199" s="81" t="str">
        <f t="shared" si="52"/>
        <v/>
      </c>
      <c r="M199" s="222" t="str">
        <f t="shared" si="56"/>
        <v/>
      </c>
      <c r="N199" s="83"/>
      <c r="O199" s="83"/>
      <c r="P199" s="83"/>
      <c r="Q199" s="82" t="str">
        <f t="shared" si="47"/>
        <v xml:space="preserve">Không phép </v>
      </c>
      <c r="R199" s="80" t="str">
        <f t="shared" si="48"/>
        <v>NGUYỄN THÀNH ĐẠT</v>
      </c>
      <c r="S199" s="83" t="s">
        <v>1674</v>
      </c>
      <c r="T199" s="83" t="str">
        <f t="shared" si="53"/>
        <v/>
      </c>
      <c r="U199" s="187" t="s">
        <v>1741</v>
      </c>
      <c r="V199" s="95" t="str">
        <f t="shared" si="54"/>
        <v/>
      </c>
      <c r="W199" s="83"/>
      <c r="X199" s="83"/>
      <c r="Y199" s="78">
        <f t="shared" si="57"/>
        <v>330001940</v>
      </c>
      <c r="Z199" s="83" t="str">
        <f t="shared" si="55"/>
        <v>33000194</v>
      </c>
      <c r="AA199" s="149" t="s">
        <v>1343</v>
      </c>
      <c r="AB199" s="83"/>
    </row>
    <row r="200" spans="1:28" s="85" customFormat="1" ht="15" customHeight="1">
      <c r="A200" s="74">
        <f t="shared" si="45"/>
        <v>196</v>
      </c>
      <c r="B200" s="149" t="s">
        <v>1765</v>
      </c>
      <c r="C200" s="93" t="s">
        <v>64</v>
      </c>
      <c r="D200" s="227">
        <v>33000195</v>
      </c>
      <c r="E200" s="93">
        <v>20332347</v>
      </c>
      <c r="F200" s="228" t="str">
        <f t="shared" si="46"/>
        <v/>
      </c>
      <c r="G200" s="80" t="str">
        <f t="shared" si="49"/>
        <v/>
      </c>
      <c r="H200" s="80" t="str">
        <f t="shared" si="50"/>
        <v/>
      </c>
      <c r="I200" s="80" t="str">
        <f t="shared" si="51"/>
        <v/>
      </c>
      <c r="J200" s="111"/>
      <c r="K200" s="207"/>
      <c r="L200" s="81" t="str">
        <f t="shared" si="52"/>
        <v/>
      </c>
      <c r="M200" s="222" t="str">
        <f t="shared" si="56"/>
        <v/>
      </c>
      <c r="N200" s="83"/>
      <c r="O200" s="83"/>
      <c r="P200" s="83"/>
      <c r="Q200" s="82" t="str">
        <f t="shared" si="47"/>
        <v xml:space="preserve">Không phép </v>
      </c>
      <c r="R200" s="80" t="str">
        <f t="shared" si="48"/>
        <v>NGUYỄN NGỌC GIÀU</v>
      </c>
      <c r="S200" s="83" t="s">
        <v>1674</v>
      </c>
      <c r="T200" s="83" t="str">
        <f t="shared" si="53"/>
        <v/>
      </c>
      <c r="U200" s="187" t="s">
        <v>1807</v>
      </c>
      <c r="V200" s="95" t="str">
        <f t="shared" si="54"/>
        <v/>
      </c>
      <c r="W200" s="83"/>
      <c r="X200" s="83"/>
      <c r="Y200" s="78">
        <f t="shared" si="57"/>
        <v>330001950</v>
      </c>
      <c r="Z200" s="83" t="str">
        <f t="shared" si="55"/>
        <v>33000195</v>
      </c>
      <c r="AA200" s="149" t="s">
        <v>1497</v>
      </c>
      <c r="AB200" s="83"/>
    </row>
    <row r="201" spans="1:28" s="85" customFormat="1" ht="15" customHeight="1">
      <c r="A201" s="74">
        <f t="shared" si="45"/>
        <v>197</v>
      </c>
      <c r="B201" s="149" t="s">
        <v>1766</v>
      </c>
      <c r="C201" s="93" t="s">
        <v>64</v>
      </c>
      <c r="D201" s="227">
        <v>33000196</v>
      </c>
      <c r="E201" s="93">
        <v>20030587</v>
      </c>
      <c r="F201" s="228" t="str">
        <f t="shared" si="46"/>
        <v/>
      </c>
      <c r="G201" s="80" t="str">
        <f t="shared" si="49"/>
        <v/>
      </c>
      <c r="H201" s="80" t="str">
        <f t="shared" si="50"/>
        <v/>
      </c>
      <c r="I201" s="80" t="str">
        <f t="shared" si="51"/>
        <v/>
      </c>
      <c r="J201" s="111"/>
      <c r="K201" s="207"/>
      <c r="L201" s="81" t="str">
        <f t="shared" si="52"/>
        <v/>
      </c>
      <c r="M201" s="222" t="str">
        <f t="shared" si="56"/>
        <v/>
      </c>
      <c r="N201" s="83"/>
      <c r="O201" s="83"/>
      <c r="P201" s="83"/>
      <c r="Q201" s="82" t="str">
        <f t="shared" si="47"/>
        <v xml:space="preserve">Không phép </v>
      </c>
      <c r="R201" s="80" t="str">
        <f t="shared" si="48"/>
        <v>ĐỖ NHƯ HẢO</v>
      </c>
      <c r="S201" s="83" t="s">
        <v>1674</v>
      </c>
      <c r="T201" s="83" t="str">
        <f t="shared" si="53"/>
        <v/>
      </c>
      <c r="U201" s="187" t="s">
        <v>1808</v>
      </c>
      <c r="V201" s="95" t="str">
        <f t="shared" si="54"/>
        <v/>
      </c>
      <c r="W201" s="83"/>
      <c r="X201" s="83"/>
      <c r="Y201" s="78">
        <f t="shared" si="57"/>
        <v>330001960</v>
      </c>
      <c r="Z201" s="83" t="str">
        <f t="shared" si="55"/>
        <v>33000196</v>
      </c>
      <c r="AA201" s="149" t="s">
        <v>1530</v>
      </c>
      <c r="AB201" s="83"/>
    </row>
    <row r="202" spans="1:28" s="85" customFormat="1" ht="15" customHeight="1">
      <c r="A202" s="74">
        <f t="shared" si="45"/>
        <v>198</v>
      </c>
      <c r="B202" s="149" t="s">
        <v>1767</v>
      </c>
      <c r="C202" s="93" t="s">
        <v>64</v>
      </c>
      <c r="D202" s="227">
        <v>33000197</v>
      </c>
      <c r="E202" s="93">
        <v>17917675</v>
      </c>
      <c r="F202" s="228" t="str">
        <f t="shared" si="46"/>
        <v/>
      </c>
      <c r="G202" s="80" t="str">
        <f t="shared" si="49"/>
        <v/>
      </c>
      <c r="H202" s="80" t="str">
        <f t="shared" si="50"/>
        <v/>
      </c>
      <c r="I202" s="80" t="str">
        <f t="shared" si="51"/>
        <v/>
      </c>
      <c r="J202" s="111"/>
      <c r="K202" s="207"/>
      <c r="L202" s="81" t="str">
        <f t="shared" si="52"/>
        <v/>
      </c>
      <c r="M202" s="222" t="str">
        <f t="shared" si="56"/>
        <v/>
      </c>
      <c r="N202" s="83"/>
      <c r="O202" s="83"/>
      <c r="P202" s="83"/>
      <c r="Q202" s="82" t="str">
        <f t="shared" si="47"/>
        <v xml:space="preserve">Không phép </v>
      </c>
      <c r="R202" s="80" t="str">
        <f t="shared" si="48"/>
        <v>NGUYỄN THANH HOÀI</v>
      </c>
      <c r="S202" s="83" t="s">
        <v>1674</v>
      </c>
      <c r="T202" s="83" t="str">
        <f t="shared" si="53"/>
        <v/>
      </c>
      <c r="U202" s="187" t="s">
        <v>1809</v>
      </c>
      <c r="V202" s="95" t="str">
        <f t="shared" si="54"/>
        <v/>
      </c>
      <c r="W202" s="83"/>
      <c r="X202" s="83"/>
      <c r="Y202" s="78">
        <f t="shared" si="57"/>
        <v>330001970</v>
      </c>
      <c r="Z202" s="83" t="str">
        <f t="shared" si="55"/>
        <v>33000197</v>
      </c>
      <c r="AA202" s="149" t="s">
        <v>1531</v>
      </c>
      <c r="AB202" s="83"/>
    </row>
    <row r="203" spans="1:28" s="85" customFormat="1" ht="15" customHeight="1">
      <c r="A203" s="74">
        <f t="shared" si="45"/>
        <v>199</v>
      </c>
      <c r="B203" s="149" t="s">
        <v>1768</v>
      </c>
      <c r="C203" s="93" t="s">
        <v>64</v>
      </c>
      <c r="D203" s="227">
        <v>33000198</v>
      </c>
      <c r="E203" s="93">
        <v>19259371</v>
      </c>
      <c r="F203" s="228" t="str">
        <f t="shared" si="46"/>
        <v/>
      </c>
      <c r="G203" s="80" t="str">
        <f t="shared" si="49"/>
        <v/>
      </c>
      <c r="H203" s="80" t="str">
        <f t="shared" si="50"/>
        <v/>
      </c>
      <c r="I203" s="80" t="str">
        <f t="shared" si="51"/>
        <v/>
      </c>
      <c r="J203" s="111"/>
      <c r="K203" s="207"/>
      <c r="L203" s="81" t="str">
        <f t="shared" si="52"/>
        <v/>
      </c>
      <c r="M203" s="222" t="str">
        <f t="shared" si="56"/>
        <v/>
      </c>
      <c r="N203" s="83"/>
      <c r="O203" s="83"/>
      <c r="P203" s="83"/>
      <c r="Q203" s="82" t="str">
        <f t="shared" si="47"/>
        <v xml:space="preserve">Không phép </v>
      </c>
      <c r="R203" s="80" t="str">
        <f t="shared" si="48"/>
        <v>NGUYỄN TRỌNG KHANG</v>
      </c>
      <c r="S203" s="83" t="s">
        <v>1674</v>
      </c>
      <c r="T203" s="83" t="str">
        <f t="shared" si="53"/>
        <v/>
      </c>
      <c r="U203" s="187" t="s">
        <v>1658</v>
      </c>
      <c r="V203" s="95" t="str">
        <f t="shared" si="54"/>
        <v/>
      </c>
      <c r="W203" s="83"/>
      <c r="X203" s="83"/>
      <c r="Y203" s="78">
        <f t="shared" si="57"/>
        <v>330001980</v>
      </c>
      <c r="Z203" s="83" t="str">
        <f t="shared" si="55"/>
        <v>33000198</v>
      </c>
      <c r="AA203" s="149" t="s">
        <v>1405</v>
      </c>
      <c r="AB203" s="83"/>
    </row>
    <row r="204" spans="1:28" s="85" customFormat="1" ht="15" customHeight="1">
      <c r="A204" s="74">
        <f t="shared" si="45"/>
        <v>200</v>
      </c>
      <c r="B204" s="149" t="s">
        <v>1769</v>
      </c>
      <c r="C204" s="93" t="s">
        <v>64</v>
      </c>
      <c r="D204" s="227">
        <v>33000199</v>
      </c>
      <c r="E204" s="93">
        <v>18925515</v>
      </c>
      <c r="F204" s="228" t="str">
        <f t="shared" si="46"/>
        <v/>
      </c>
      <c r="G204" s="80" t="str">
        <f t="shared" si="49"/>
        <v/>
      </c>
      <c r="H204" s="80" t="str">
        <f t="shared" si="50"/>
        <v/>
      </c>
      <c r="I204" s="80" t="str">
        <f t="shared" si="51"/>
        <v/>
      </c>
      <c r="J204" s="111"/>
      <c r="K204" s="207"/>
      <c r="L204" s="81" t="str">
        <f t="shared" si="52"/>
        <v/>
      </c>
      <c r="M204" s="222" t="str">
        <f t="shared" si="56"/>
        <v/>
      </c>
      <c r="N204" s="83"/>
      <c r="O204" s="83"/>
      <c r="P204" s="83"/>
      <c r="Q204" s="82" t="str">
        <f t="shared" si="47"/>
        <v xml:space="preserve">Không phép </v>
      </c>
      <c r="R204" s="80" t="str">
        <f t="shared" si="48"/>
        <v>PHAN MINH KHANG</v>
      </c>
      <c r="S204" s="83" t="s">
        <v>1674</v>
      </c>
      <c r="T204" s="83" t="str">
        <f t="shared" si="53"/>
        <v/>
      </c>
      <c r="U204" s="187" t="s">
        <v>1810</v>
      </c>
      <c r="V204" s="95" t="str">
        <f t="shared" si="54"/>
        <v/>
      </c>
      <c r="W204" s="83"/>
      <c r="X204" s="83"/>
      <c r="Y204" s="78">
        <f t="shared" si="57"/>
        <v>330001990</v>
      </c>
      <c r="Z204" s="83" t="str">
        <f t="shared" si="55"/>
        <v>33000199</v>
      </c>
      <c r="AA204" s="149" t="s">
        <v>1405</v>
      </c>
      <c r="AB204" s="83"/>
    </row>
    <row r="205" spans="1:28" s="85" customFormat="1" ht="15" customHeight="1">
      <c r="A205" s="74">
        <f t="shared" si="45"/>
        <v>201</v>
      </c>
      <c r="B205" s="149" t="s">
        <v>1770</v>
      </c>
      <c r="C205" s="93" t="s">
        <v>64</v>
      </c>
      <c r="D205" s="227">
        <v>33000200</v>
      </c>
      <c r="E205" s="93">
        <v>19040987</v>
      </c>
      <c r="F205" s="228" t="str">
        <f t="shared" si="46"/>
        <v/>
      </c>
      <c r="G205" s="80" t="str">
        <f t="shared" si="49"/>
        <v/>
      </c>
      <c r="H205" s="80" t="str">
        <f t="shared" si="50"/>
        <v/>
      </c>
      <c r="I205" s="80" t="str">
        <f t="shared" si="51"/>
        <v/>
      </c>
      <c r="J205" s="111"/>
      <c r="K205" s="207"/>
      <c r="L205" s="81" t="str">
        <f t="shared" si="52"/>
        <v/>
      </c>
      <c r="M205" s="222" t="str">
        <f t="shared" si="56"/>
        <v/>
      </c>
      <c r="N205" s="83"/>
      <c r="O205" s="83"/>
      <c r="P205" s="83"/>
      <c r="Q205" s="82" t="str">
        <f t="shared" si="47"/>
        <v xml:space="preserve">Không phép </v>
      </c>
      <c r="R205" s="80" t="str">
        <f t="shared" si="48"/>
        <v>TRẦN MINH KHANG</v>
      </c>
      <c r="S205" s="83" t="s">
        <v>1674</v>
      </c>
      <c r="T205" s="83" t="str">
        <f t="shared" si="53"/>
        <v/>
      </c>
      <c r="U205" s="187" t="s">
        <v>1811</v>
      </c>
      <c r="V205" s="95" t="str">
        <f t="shared" si="54"/>
        <v/>
      </c>
      <c r="W205" s="83"/>
      <c r="X205" s="83"/>
      <c r="Y205" s="78">
        <f t="shared" si="57"/>
        <v>330002000</v>
      </c>
      <c r="Z205" s="83" t="str">
        <f t="shared" si="55"/>
        <v>33000200</v>
      </c>
      <c r="AA205" s="149" t="s">
        <v>1405</v>
      </c>
      <c r="AB205" s="83"/>
    </row>
    <row r="206" spans="1:28" s="85" customFormat="1" ht="15" customHeight="1">
      <c r="A206" s="74">
        <f t="shared" ref="A206:A269" si="58">IF(B206&lt;&gt;"",A205+1,"")</f>
        <v>202</v>
      </c>
      <c r="B206" s="149" t="s">
        <v>1771</v>
      </c>
      <c r="C206" s="93" t="s">
        <v>64</v>
      </c>
      <c r="D206" s="227">
        <v>33000201</v>
      </c>
      <c r="E206" s="93">
        <v>19630507</v>
      </c>
      <c r="F206" s="228" t="str">
        <f t="shared" ref="F206:F269" si="59">IFERROR(IF(VLOOKUP(E206,J:J,1,0)=E206,"X",""),"")</f>
        <v/>
      </c>
      <c r="G206" s="80" t="str">
        <f t="shared" si="49"/>
        <v/>
      </c>
      <c r="H206" s="80" t="str">
        <f t="shared" si="50"/>
        <v/>
      </c>
      <c r="I206" s="80" t="str">
        <f t="shared" si="51"/>
        <v/>
      </c>
      <c r="J206" s="111"/>
      <c r="K206" s="207"/>
      <c r="L206" s="81" t="str">
        <f t="shared" si="52"/>
        <v/>
      </c>
      <c r="M206" s="222" t="str">
        <f t="shared" si="56"/>
        <v/>
      </c>
      <c r="N206" s="83"/>
      <c r="O206" s="83"/>
      <c r="P206" s="83"/>
      <c r="Q206" s="82" t="str">
        <f t="shared" ref="Q206:Q269" si="60">IF(B206&lt;&gt;"",IF(AND(P206="",F206=""),"Không phép ",""),"")</f>
        <v xml:space="preserve">Không phép </v>
      </c>
      <c r="R206" s="80" t="str">
        <f t="shared" ref="R206:R269" si="61">UPPER(B206)</f>
        <v>QUÁCH VÂN KHÁNH</v>
      </c>
      <c r="S206" s="83" t="s">
        <v>1674</v>
      </c>
      <c r="T206" s="83" t="str">
        <f t="shared" si="53"/>
        <v/>
      </c>
      <c r="U206" s="187" t="s">
        <v>1812</v>
      </c>
      <c r="V206" s="95" t="str">
        <f t="shared" si="54"/>
        <v/>
      </c>
      <c r="W206" s="83"/>
      <c r="X206" s="83"/>
      <c r="Y206" s="78">
        <f t="shared" si="57"/>
        <v>330002010</v>
      </c>
      <c r="Z206" s="83" t="str">
        <f t="shared" si="55"/>
        <v>33000201</v>
      </c>
      <c r="AA206" s="149" t="s">
        <v>1406</v>
      </c>
      <c r="AB206" s="83"/>
    </row>
    <row r="207" spans="1:28" s="85" customFormat="1" ht="15" customHeight="1">
      <c r="A207" s="74">
        <f t="shared" si="58"/>
        <v>203</v>
      </c>
      <c r="B207" s="149" t="s">
        <v>1772</v>
      </c>
      <c r="C207" s="93" t="s">
        <v>64</v>
      </c>
      <c r="D207" s="227">
        <v>33000202</v>
      </c>
      <c r="E207" s="93">
        <v>20231787</v>
      </c>
      <c r="F207" s="228" t="str">
        <f t="shared" si="59"/>
        <v/>
      </c>
      <c r="G207" s="80" t="str">
        <f t="shared" si="49"/>
        <v/>
      </c>
      <c r="H207" s="80" t="str">
        <f t="shared" si="50"/>
        <v/>
      </c>
      <c r="I207" s="80" t="str">
        <f t="shared" si="51"/>
        <v/>
      </c>
      <c r="J207" s="111"/>
      <c r="K207" s="207"/>
      <c r="L207" s="81" t="str">
        <f t="shared" si="52"/>
        <v/>
      </c>
      <c r="M207" s="222" t="str">
        <f t="shared" si="56"/>
        <v/>
      </c>
      <c r="N207" s="83"/>
      <c r="O207" s="83"/>
      <c r="P207" s="83"/>
      <c r="Q207" s="82" t="str">
        <f t="shared" si="60"/>
        <v xml:space="preserve">Không phép </v>
      </c>
      <c r="R207" s="80" t="str">
        <f t="shared" si="61"/>
        <v>HUỲNH THỊ TRÚC LAM</v>
      </c>
      <c r="S207" s="83" t="s">
        <v>1674</v>
      </c>
      <c r="T207" s="83" t="str">
        <f t="shared" si="53"/>
        <v/>
      </c>
      <c r="U207" s="187" t="s">
        <v>1813</v>
      </c>
      <c r="V207" s="95" t="str">
        <f t="shared" si="54"/>
        <v/>
      </c>
      <c r="W207" s="83"/>
      <c r="X207" s="83"/>
      <c r="Y207" s="78">
        <f t="shared" si="57"/>
        <v>330002020</v>
      </c>
      <c r="Z207" s="83" t="str">
        <f t="shared" si="55"/>
        <v>33000202</v>
      </c>
      <c r="AA207" s="149" t="s">
        <v>1539</v>
      </c>
      <c r="AB207" s="83"/>
    </row>
    <row r="208" spans="1:28" s="85" customFormat="1" ht="15" customHeight="1">
      <c r="A208" s="74">
        <f t="shared" si="58"/>
        <v>204</v>
      </c>
      <c r="B208" s="149" t="s">
        <v>1773</v>
      </c>
      <c r="C208" s="93" t="s">
        <v>64</v>
      </c>
      <c r="D208" s="227">
        <v>33000203</v>
      </c>
      <c r="E208" s="93">
        <v>19653659</v>
      </c>
      <c r="F208" s="228" t="str">
        <f t="shared" si="59"/>
        <v/>
      </c>
      <c r="G208" s="80" t="str">
        <f t="shared" si="49"/>
        <v/>
      </c>
      <c r="H208" s="80" t="str">
        <f t="shared" si="50"/>
        <v/>
      </c>
      <c r="I208" s="80" t="str">
        <f t="shared" si="51"/>
        <v/>
      </c>
      <c r="J208" s="111"/>
      <c r="K208" s="207"/>
      <c r="L208" s="81" t="str">
        <f t="shared" si="52"/>
        <v/>
      </c>
      <c r="M208" s="222" t="str">
        <f t="shared" si="56"/>
        <v/>
      </c>
      <c r="N208" s="83"/>
      <c r="O208" s="83"/>
      <c r="P208" s="83"/>
      <c r="Q208" s="82" t="str">
        <f t="shared" si="60"/>
        <v xml:space="preserve">Không phép </v>
      </c>
      <c r="R208" s="80" t="str">
        <f t="shared" si="61"/>
        <v>NGUYỄN NGỌC LAM</v>
      </c>
      <c r="S208" s="83" t="s">
        <v>1674</v>
      </c>
      <c r="T208" s="83" t="str">
        <f t="shared" si="53"/>
        <v/>
      </c>
      <c r="U208" s="187" t="s">
        <v>1814</v>
      </c>
      <c r="V208" s="95" t="str">
        <f t="shared" si="54"/>
        <v/>
      </c>
      <c r="W208" s="83"/>
      <c r="X208" s="83"/>
      <c r="Y208" s="78">
        <f t="shared" si="57"/>
        <v>330002030</v>
      </c>
      <c r="Z208" s="83" t="str">
        <f t="shared" si="55"/>
        <v>33000203</v>
      </c>
      <c r="AA208" s="149" t="s">
        <v>1539</v>
      </c>
      <c r="AB208" s="83"/>
    </row>
    <row r="209" spans="1:28" s="85" customFormat="1" ht="15" customHeight="1">
      <c r="A209" s="74">
        <f t="shared" si="58"/>
        <v>205</v>
      </c>
      <c r="B209" s="149" t="s">
        <v>1774</v>
      </c>
      <c r="C209" s="93" t="s">
        <v>64</v>
      </c>
      <c r="D209" s="227">
        <v>33000204</v>
      </c>
      <c r="E209" s="93">
        <v>20011291</v>
      </c>
      <c r="F209" s="228" t="str">
        <f t="shared" si="59"/>
        <v/>
      </c>
      <c r="G209" s="80" t="str">
        <f t="shared" si="49"/>
        <v/>
      </c>
      <c r="H209" s="80" t="str">
        <f t="shared" si="50"/>
        <v/>
      </c>
      <c r="I209" s="80" t="str">
        <f t="shared" si="51"/>
        <v/>
      </c>
      <c r="J209" s="111"/>
      <c r="K209" s="207"/>
      <c r="L209" s="81" t="str">
        <f t="shared" si="52"/>
        <v/>
      </c>
      <c r="M209" s="222" t="str">
        <f t="shared" si="56"/>
        <v/>
      </c>
      <c r="N209" s="83"/>
      <c r="O209" s="83"/>
      <c r="P209" s="83"/>
      <c r="Q209" s="82" t="str">
        <f t="shared" si="60"/>
        <v xml:space="preserve">Không phép </v>
      </c>
      <c r="R209" s="80" t="str">
        <f t="shared" si="61"/>
        <v>LÂM XUÂN MAI</v>
      </c>
      <c r="S209" s="83" t="s">
        <v>1674</v>
      </c>
      <c r="T209" s="83" t="str">
        <f t="shared" si="53"/>
        <v/>
      </c>
      <c r="U209" s="187" t="s">
        <v>1815</v>
      </c>
      <c r="V209" s="95" t="str">
        <f t="shared" si="54"/>
        <v/>
      </c>
      <c r="W209" s="83"/>
      <c r="X209" s="83"/>
      <c r="Y209" s="78">
        <f t="shared" si="57"/>
        <v>330002040</v>
      </c>
      <c r="Z209" s="83" t="str">
        <f t="shared" si="55"/>
        <v>33000204</v>
      </c>
      <c r="AA209" s="149" t="s">
        <v>1354</v>
      </c>
      <c r="AB209" s="83"/>
    </row>
    <row r="210" spans="1:28" s="85" customFormat="1" ht="15" customHeight="1">
      <c r="A210" s="74">
        <f t="shared" si="58"/>
        <v>206</v>
      </c>
      <c r="B210" s="149" t="s">
        <v>1775</v>
      </c>
      <c r="C210" s="93" t="s">
        <v>64</v>
      </c>
      <c r="D210" s="227">
        <v>33000205</v>
      </c>
      <c r="E210" s="93">
        <v>20011547</v>
      </c>
      <c r="F210" s="228" t="str">
        <f t="shared" si="59"/>
        <v/>
      </c>
      <c r="G210" s="80" t="str">
        <f t="shared" si="49"/>
        <v/>
      </c>
      <c r="H210" s="80" t="str">
        <f t="shared" si="50"/>
        <v/>
      </c>
      <c r="I210" s="80" t="str">
        <f t="shared" si="51"/>
        <v/>
      </c>
      <c r="J210" s="111"/>
      <c r="K210" s="207"/>
      <c r="L210" s="81" t="str">
        <f t="shared" si="52"/>
        <v/>
      </c>
      <c r="M210" s="222" t="str">
        <f t="shared" si="56"/>
        <v/>
      </c>
      <c r="N210" s="83"/>
      <c r="O210" s="83"/>
      <c r="P210" s="83"/>
      <c r="Q210" s="82" t="str">
        <f t="shared" si="60"/>
        <v xml:space="preserve">Không phép </v>
      </c>
      <c r="R210" s="80" t="str">
        <f t="shared" si="61"/>
        <v>LÝ THỊ NGỌC MINH</v>
      </c>
      <c r="S210" s="83" t="s">
        <v>1674</v>
      </c>
      <c r="T210" s="83" t="str">
        <f t="shared" si="53"/>
        <v/>
      </c>
      <c r="U210" s="187" t="s">
        <v>1816</v>
      </c>
      <c r="V210" s="95" t="str">
        <f t="shared" si="54"/>
        <v/>
      </c>
      <c r="W210" s="83"/>
      <c r="X210" s="83"/>
      <c r="Y210" s="78">
        <f t="shared" si="57"/>
        <v>330002050</v>
      </c>
      <c r="Z210" s="83" t="str">
        <f t="shared" si="55"/>
        <v>33000205</v>
      </c>
      <c r="AA210" s="149" t="s">
        <v>1387</v>
      </c>
      <c r="AB210" s="83"/>
    </row>
    <row r="211" spans="1:28" s="85" customFormat="1" ht="15" customHeight="1">
      <c r="A211" s="74">
        <f t="shared" si="58"/>
        <v>207</v>
      </c>
      <c r="B211" s="149" t="s">
        <v>1776</v>
      </c>
      <c r="C211" s="93" t="s">
        <v>64</v>
      </c>
      <c r="D211" s="227">
        <v>33000206</v>
      </c>
      <c r="E211" s="93">
        <v>19021995</v>
      </c>
      <c r="F211" s="228" t="str">
        <f t="shared" si="59"/>
        <v/>
      </c>
      <c r="G211" s="80" t="str">
        <f t="shared" si="49"/>
        <v/>
      </c>
      <c r="H211" s="80" t="str">
        <f t="shared" si="50"/>
        <v/>
      </c>
      <c r="I211" s="80" t="str">
        <f t="shared" si="51"/>
        <v/>
      </c>
      <c r="J211" s="111"/>
      <c r="K211" s="207"/>
      <c r="L211" s="81" t="str">
        <f t="shared" si="52"/>
        <v/>
      </c>
      <c r="M211" s="222" t="str">
        <f t="shared" si="56"/>
        <v/>
      </c>
      <c r="N211" s="83"/>
      <c r="O211" s="83"/>
      <c r="P211" s="83"/>
      <c r="Q211" s="82" t="str">
        <f t="shared" si="60"/>
        <v xml:space="preserve">Không phép </v>
      </c>
      <c r="R211" s="80" t="str">
        <f t="shared" si="61"/>
        <v>CHÂU THẢO NGÂN</v>
      </c>
      <c r="S211" s="83" t="s">
        <v>1674</v>
      </c>
      <c r="T211" s="83" t="str">
        <f t="shared" si="53"/>
        <v/>
      </c>
      <c r="U211" s="187" t="s">
        <v>1817</v>
      </c>
      <c r="V211" s="95" t="str">
        <f t="shared" si="54"/>
        <v/>
      </c>
      <c r="W211" s="83"/>
      <c r="X211" s="83"/>
      <c r="Y211" s="78">
        <f t="shared" si="57"/>
        <v>330002060</v>
      </c>
      <c r="Z211" s="83" t="str">
        <f t="shared" si="55"/>
        <v>33000206</v>
      </c>
      <c r="AA211" s="149" t="s">
        <v>1355</v>
      </c>
      <c r="AB211" s="83"/>
    </row>
    <row r="212" spans="1:28" s="85" customFormat="1" ht="15" customHeight="1">
      <c r="A212" s="74">
        <f t="shared" si="58"/>
        <v>208</v>
      </c>
      <c r="B212" s="149" t="s">
        <v>1777</v>
      </c>
      <c r="C212" s="93" t="s">
        <v>64</v>
      </c>
      <c r="D212" s="227">
        <v>33000207</v>
      </c>
      <c r="E212" s="93">
        <v>19813611</v>
      </c>
      <c r="F212" s="228" t="str">
        <f t="shared" si="59"/>
        <v/>
      </c>
      <c r="G212" s="80" t="str">
        <f t="shared" si="49"/>
        <v/>
      </c>
      <c r="H212" s="80" t="str">
        <f t="shared" si="50"/>
        <v/>
      </c>
      <c r="I212" s="80" t="str">
        <f t="shared" si="51"/>
        <v/>
      </c>
      <c r="J212" s="111"/>
      <c r="K212" s="207"/>
      <c r="L212" s="81" t="str">
        <f t="shared" si="52"/>
        <v/>
      </c>
      <c r="M212" s="222" t="str">
        <f t="shared" si="56"/>
        <v/>
      </c>
      <c r="N212" s="83"/>
      <c r="O212" s="83"/>
      <c r="P212" s="83"/>
      <c r="Q212" s="82" t="str">
        <f t="shared" si="60"/>
        <v xml:space="preserve">Không phép </v>
      </c>
      <c r="R212" s="80" t="str">
        <f t="shared" si="61"/>
        <v>ĐẶNG KIM NGÂN</v>
      </c>
      <c r="S212" s="83" t="s">
        <v>1674</v>
      </c>
      <c r="T212" s="83" t="str">
        <f t="shared" si="53"/>
        <v/>
      </c>
      <c r="U212" s="187" t="s">
        <v>1658</v>
      </c>
      <c r="V212" s="95" t="str">
        <f t="shared" si="54"/>
        <v/>
      </c>
      <c r="W212" s="83"/>
      <c r="X212" s="83"/>
      <c r="Y212" s="78">
        <f t="shared" si="57"/>
        <v>330002070</v>
      </c>
      <c r="Z212" s="83" t="str">
        <f t="shared" si="55"/>
        <v>33000207</v>
      </c>
      <c r="AA212" s="149" t="s">
        <v>1355</v>
      </c>
      <c r="AB212" s="83"/>
    </row>
    <row r="213" spans="1:28" s="85" customFormat="1" ht="15" customHeight="1">
      <c r="A213" s="74">
        <f t="shared" si="58"/>
        <v>209</v>
      </c>
      <c r="B213" s="149" t="s">
        <v>1778</v>
      </c>
      <c r="C213" s="93" t="s">
        <v>64</v>
      </c>
      <c r="D213" s="227">
        <v>33000208</v>
      </c>
      <c r="E213" s="93">
        <v>18725867</v>
      </c>
      <c r="F213" s="228" t="str">
        <f t="shared" si="59"/>
        <v/>
      </c>
      <c r="G213" s="80" t="str">
        <f t="shared" si="49"/>
        <v/>
      </c>
      <c r="H213" s="80" t="str">
        <f t="shared" si="50"/>
        <v/>
      </c>
      <c r="I213" s="80" t="str">
        <f t="shared" si="51"/>
        <v/>
      </c>
      <c r="J213" s="111"/>
      <c r="K213" s="207"/>
      <c r="L213" s="81" t="str">
        <f t="shared" si="52"/>
        <v/>
      </c>
      <c r="M213" s="222" t="str">
        <f t="shared" si="56"/>
        <v/>
      </c>
      <c r="N213" s="83"/>
      <c r="O213" s="83"/>
      <c r="P213" s="83"/>
      <c r="Q213" s="82" t="str">
        <f t="shared" si="60"/>
        <v xml:space="preserve">Không phép </v>
      </c>
      <c r="R213" s="80" t="str">
        <f t="shared" si="61"/>
        <v>PHAN TRUNG NGHĨA</v>
      </c>
      <c r="S213" s="83" t="s">
        <v>1674</v>
      </c>
      <c r="T213" s="83" t="str">
        <f t="shared" si="53"/>
        <v/>
      </c>
      <c r="U213" s="187" t="s">
        <v>1818</v>
      </c>
      <c r="V213" s="95" t="str">
        <f t="shared" si="54"/>
        <v/>
      </c>
      <c r="W213" s="83"/>
      <c r="X213" s="83"/>
      <c r="Y213" s="78">
        <f t="shared" si="57"/>
        <v>330002080</v>
      </c>
      <c r="Z213" s="83" t="str">
        <f t="shared" si="55"/>
        <v>33000208</v>
      </c>
      <c r="AA213" s="149" t="s">
        <v>1499</v>
      </c>
      <c r="AB213" s="83"/>
    </row>
    <row r="214" spans="1:28" s="85" customFormat="1" ht="15" customHeight="1">
      <c r="A214" s="74">
        <f t="shared" si="58"/>
        <v>210</v>
      </c>
      <c r="B214" s="149" t="s">
        <v>1779</v>
      </c>
      <c r="C214" s="93" t="s">
        <v>64</v>
      </c>
      <c r="D214" s="227">
        <v>33000209</v>
      </c>
      <c r="E214" s="93">
        <v>19238795</v>
      </c>
      <c r="F214" s="228" t="str">
        <f t="shared" si="59"/>
        <v/>
      </c>
      <c r="G214" s="80" t="str">
        <f t="shared" si="49"/>
        <v/>
      </c>
      <c r="H214" s="80" t="str">
        <f t="shared" si="50"/>
        <v/>
      </c>
      <c r="I214" s="80" t="str">
        <f t="shared" si="51"/>
        <v/>
      </c>
      <c r="J214" s="111"/>
      <c r="K214" s="207"/>
      <c r="L214" s="81" t="str">
        <f t="shared" si="52"/>
        <v/>
      </c>
      <c r="M214" s="222" t="str">
        <f t="shared" si="56"/>
        <v/>
      </c>
      <c r="N214" s="83"/>
      <c r="O214" s="83"/>
      <c r="P214" s="83"/>
      <c r="Q214" s="82" t="str">
        <f t="shared" si="60"/>
        <v xml:space="preserve">Không phép </v>
      </c>
      <c r="R214" s="80" t="str">
        <f t="shared" si="61"/>
        <v>VÕ THÀNH NGHIỆP</v>
      </c>
      <c r="S214" s="83" t="s">
        <v>1674</v>
      </c>
      <c r="T214" s="83" t="str">
        <f t="shared" si="53"/>
        <v/>
      </c>
      <c r="U214" s="187" t="s">
        <v>1819</v>
      </c>
      <c r="V214" s="95" t="str">
        <f t="shared" si="54"/>
        <v/>
      </c>
      <c r="W214" s="83"/>
      <c r="X214" s="83"/>
      <c r="Y214" s="78">
        <f t="shared" si="57"/>
        <v>330002090</v>
      </c>
      <c r="Z214" s="83" t="str">
        <f t="shared" si="55"/>
        <v>33000209</v>
      </c>
      <c r="AA214" s="149" t="s">
        <v>2335</v>
      </c>
      <c r="AB214" s="83"/>
    </row>
    <row r="215" spans="1:28" s="85" customFormat="1" ht="15" customHeight="1">
      <c r="A215" s="74">
        <f t="shared" si="58"/>
        <v>211</v>
      </c>
      <c r="B215" s="149" t="s">
        <v>1780</v>
      </c>
      <c r="C215" s="93" t="s">
        <v>64</v>
      </c>
      <c r="D215" s="227">
        <v>33000210</v>
      </c>
      <c r="E215" s="93">
        <v>19216011</v>
      </c>
      <c r="F215" s="228" t="str">
        <f t="shared" si="59"/>
        <v/>
      </c>
      <c r="G215" s="80" t="str">
        <f t="shared" si="49"/>
        <v/>
      </c>
      <c r="H215" s="80" t="str">
        <f t="shared" si="50"/>
        <v/>
      </c>
      <c r="I215" s="80" t="str">
        <f t="shared" si="51"/>
        <v/>
      </c>
      <c r="J215" s="111"/>
      <c r="K215" s="207"/>
      <c r="L215" s="81" t="str">
        <f t="shared" si="52"/>
        <v/>
      </c>
      <c r="M215" s="222" t="str">
        <f t="shared" si="56"/>
        <v/>
      </c>
      <c r="N215" s="83"/>
      <c r="O215" s="83"/>
      <c r="P215" s="83"/>
      <c r="Q215" s="82" t="str">
        <f t="shared" si="60"/>
        <v xml:space="preserve">Không phép </v>
      </c>
      <c r="R215" s="80" t="str">
        <f t="shared" si="61"/>
        <v>NGỤY KIM YẾN NGỌC</v>
      </c>
      <c r="S215" s="83" t="s">
        <v>1674</v>
      </c>
      <c r="T215" s="83" t="str">
        <f t="shared" si="53"/>
        <v/>
      </c>
      <c r="U215" s="187" t="s">
        <v>1810</v>
      </c>
      <c r="V215" s="95" t="str">
        <f t="shared" si="54"/>
        <v/>
      </c>
      <c r="W215" s="83"/>
      <c r="X215" s="83"/>
      <c r="Y215" s="78">
        <f t="shared" si="57"/>
        <v>330002100</v>
      </c>
      <c r="Z215" s="83" t="str">
        <f t="shared" si="55"/>
        <v>33000210</v>
      </c>
      <c r="AA215" s="149" t="s">
        <v>1356</v>
      </c>
      <c r="AB215" s="83"/>
    </row>
    <row r="216" spans="1:28" s="85" customFormat="1" ht="15" customHeight="1">
      <c r="A216" s="74">
        <f t="shared" si="58"/>
        <v>212</v>
      </c>
      <c r="B216" s="149" t="s">
        <v>1781</v>
      </c>
      <c r="C216" s="93" t="s">
        <v>64</v>
      </c>
      <c r="D216" s="227">
        <v>33000211</v>
      </c>
      <c r="E216" s="93">
        <v>19751995</v>
      </c>
      <c r="F216" s="228" t="str">
        <f t="shared" si="59"/>
        <v/>
      </c>
      <c r="G216" s="80" t="str">
        <f t="shared" si="49"/>
        <v/>
      </c>
      <c r="H216" s="80" t="str">
        <f t="shared" si="50"/>
        <v/>
      </c>
      <c r="I216" s="80" t="str">
        <f t="shared" si="51"/>
        <v/>
      </c>
      <c r="J216" s="111"/>
      <c r="K216" s="207"/>
      <c r="L216" s="81" t="str">
        <f t="shared" si="52"/>
        <v/>
      </c>
      <c r="M216" s="222" t="str">
        <f t="shared" si="56"/>
        <v/>
      </c>
      <c r="N216" s="83"/>
      <c r="O216" s="83"/>
      <c r="P216" s="83"/>
      <c r="Q216" s="82" t="str">
        <f t="shared" si="60"/>
        <v xml:space="preserve">Không phép </v>
      </c>
      <c r="R216" s="80" t="str">
        <f t="shared" si="61"/>
        <v>KHƯU ĐÌNH KỲ NGUYÊN</v>
      </c>
      <c r="S216" s="83" t="s">
        <v>1674</v>
      </c>
      <c r="T216" s="83" t="str">
        <f t="shared" si="53"/>
        <v/>
      </c>
      <c r="U216" s="187" t="s">
        <v>1820</v>
      </c>
      <c r="V216" s="95" t="str">
        <f t="shared" si="54"/>
        <v/>
      </c>
      <c r="W216" s="83"/>
      <c r="X216" s="83"/>
      <c r="Y216" s="78">
        <f t="shared" si="57"/>
        <v>330002110</v>
      </c>
      <c r="Z216" s="83" t="str">
        <f t="shared" si="55"/>
        <v>33000211</v>
      </c>
      <c r="AA216" s="149" t="s">
        <v>1357</v>
      </c>
      <c r="AB216" s="83"/>
    </row>
    <row r="217" spans="1:28" s="85" customFormat="1" ht="15" customHeight="1">
      <c r="A217" s="74">
        <f t="shared" si="58"/>
        <v>213</v>
      </c>
      <c r="B217" s="149" t="s">
        <v>1782</v>
      </c>
      <c r="C217" s="93" t="s">
        <v>64</v>
      </c>
      <c r="D217" s="227">
        <v>33000212</v>
      </c>
      <c r="E217" s="93">
        <v>19905355</v>
      </c>
      <c r="F217" s="228" t="str">
        <f t="shared" si="59"/>
        <v/>
      </c>
      <c r="G217" s="80" t="str">
        <f t="shared" si="49"/>
        <v/>
      </c>
      <c r="H217" s="80" t="str">
        <f t="shared" si="50"/>
        <v/>
      </c>
      <c r="I217" s="80" t="str">
        <f t="shared" si="51"/>
        <v/>
      </c>
      <c r="J217" s="111"/>
      <c r="K217" s="207"/>
      <c r="L217" s="81" t="str">
        <f t="shared" si="52"/>
        <v/>
      </c>
      <c r="M217" s="222" t="str">
        <f t="shared" si="56"/>
        <v/>
      </c>
      <c r="N217" s="83"/>
      <c r="O217" s="83"/>
      <c r="P217" s="83"/>
      <c r="Q217" s="82" t="str">
        <f t="shared" si="60"/>
        <v xml:space="preserve">Không phép </v>
      </c>
      <c r="R217" s="80" t="str">
        <f t="shared" si="61"/>
        <v>NGUYỄN TRỌNG NGUYỄN</v>
      </c>
      <c r="S217" s="83" t="s">
        <v>1674</v>
      </c>
      <c r="T217" s="83" t="str">
        <f t="shared" si="53"/>
        <v/>
      </c>
      <c r="U217" s="187" t="s">
        <v>1650</v>
      </c>
      <c r="V217" s="95" t="str">
        <f t="shared" si="54"/>
        <v/>
      </c>
      <c r="W217" s="83"/>
      <c r="X217" s="83"/>
      <c r="Y217" s="78">
        <f t="shared" si="57"/>
        <v>330002120</v>
      </c>
      <c r="Z217" s="83" t="str">
        <f t="shared" si="55"/>
        <v>33000212</v>
      </c>
      <c r="AA217" s="149" t="s">
        <v>1515</v>
      </c>
      <c r="AB217" s="83"/>
    </row>
    <row r="218" spans="1:28" s="85" customFormat="1" ht="15" customHeight="1">
      <c r="A218" s="74">
        <f t="shared" si="58"/>
        <v>214</v>
      </c>
      <c r="B218" s="149" t="s">
        <v>1783</v>
      </c>
      <c r="C218" s="93" t="s">
        <v>64</v>
      </c>
      <c r="D218" s="227">
        <v>33000213</v>
      </c>
      <c r="E218" s="93">
        <v>18264347</v>
      </c>
      <c r="F218" s="228" t="str">
        <f t="shared" si="59"/>
        <v/>
      </c>
      <c r="G218" s="80" t="str">
        <f t="shared" si="49"/>
        <v/>
      </c>
      <c r="H218" s="80" t="str">
        <f t="shared" si="50"/>
        <v/>
      </c>
      <c r="I218" s="80" t="str">
        <f t="shared" si="51"/>
        <v/>
      </c>
      <c r="J218" s="111"/>
      <c r="K218" s="207"/>
      <c r="L218" s="81" t="str">
        <f t="shared" si="52"/>
        <v/>
      </c>
      <c r="M218" s="222" t="str">
        <f t="shared" si="56"/>
        <v/>
      </c>
      <c r="N218" s="83"/>
      <c r="O218" s="83"/>
      <c r="P218" s="83"/>
      <c r="Q218" s="82" t="str">
        <f t="shared" si="60"/>
        <v xml:space="preserve">Không phép </v>
      </c>
      <c r="R218" s="80" t="str">
        <f t="shared" si="61"/>
        <v>CHIÊM NGỌC NHƯ</v>
      </c>
      <c r="S218" s="83" t="s">
        <v>1674</v>
      </c>
      <c r="T218" s="83" t="str">
        <f t="shared" si="53"/>
        <v/>
      </c>
      <c r="U218" s="187" t="s">
        <v>1821</v>
      </c>
      <c r="V218" s="95" t="str">
        <f t="shared" si="54"/>
        <v/>
      </c>
      <c r="W218" s="83"/>
      <c r="X218" s="83"/>
      <c r="Y218" s="78">
        <f t="shared" si="57"/>
        <v>330002130</v>
      </c>
      <c r="Z218" s="83" t="str">
        <f t="shared" si="55"/>
        <v>33000213</v>
      </c>
      <c r="AA218" s="149" t="s">
        <v>1389</v>
      </c>
      <c r="AB218" s="83"/>
    </row>
    <row r="219" spans="1:28" s="85" customFormat="1" ht="15" customHeight="1">
      <c r="A219" s="74">
        <f t="shared" si="58"/>
        <v>215</v>
      </c>
      <c r="B219" s="149" t="s">
        <v>1218</v>
      </c>
      <c r="C219" s="93" t="s">
        <v>64</v>
      </c>
      <c r="D219" s="227">
        <v>33000214</v>
      </c>
      <c r="E219" s="93">
        <v>16443371</v>
      </c>
      <c r="F219" s="228" t="str">
        <f t="shared" si="59"/>
        <v/>
      </c>
      <c r="G219" s="80" t="str">
        <f t="shared" si="49"/>
        <v/>
      </c>
      <c r="H219" s="80" t="str">
        <f t="shared" si="50"/>
        <v/>
      </c>
      <c r="I219" s="80" t="str">
        <f t="shared" si="51"/>
        <v/>
      </c>
      <c r="J219" s="111"/>
      <c r="K219" s="207"/>
      <c r="L219" s="81" t="str">
        <f t="shared" si="52"/>
        <v/>
      </c>
      <c r="M219" s="222" t="str">
        <f t="shared" si="56"/>
        <v/>
      </c>
      <c r="N219" s="83"/>
      <c r="O219" s="83"/>
      <c r="P219" s="83"/>
      <c r="Q219" s="82" t="str">
        <f t="shared" si="60"/>
        <v xml:space="preserve">Không phép </v>
      </c>
      <c r="R219" s="80" t="str">
        <f t="shared" si="61"/>
        <v>HUỲNH TẤN PHÁT</v>
      </c>
      <c r="S219" s="83" t="s">
        <v>1674</v>
      </c>
      <c r="T219" s="83" t="str">
        <f t="shared" si="53"/>
        <v/>
      </c>
      <c r="U219" s="187" t="s">
        <v>1822</v>
      </c>
      <c r="V219" s="95" t="str">
        <f t="shared" si="54"/>
        <v/>
      </c>
      <c r="W219" s="83"/>
      <c r="X219" s="83"/>
      <c r="Y219" s="78">
        <f t="shared" si="57"/>
        <v>330002140</v>
      </c>
      <c r="Z219" s="83" t="str">
        <f t="shared" si="55"/>
        <v>33000214</v>
      </c>
      <c r="AA219" s="149" t="s">
        <v>1359</v>
      </c>
      <c r="AB219" s="83"/>
    </row>
    <row r="220" spans="1:28" s="85" customFormat="1" ht="15" customHeight="1">
      <c r="A220" s="74">
        <f t="shared" si="58"/>
        <v>216</v>
      </c>
      <c r="B220" s="149" t="s">
        <v>1784</v>
      </c>
      <c r="C220" s="93" t="s">
        <v>64</v>
      </c>
      <c r="D220" s="227">
        <v>33000215</v>
      </c>
      <c r="E220" s="93">
        <v>20435883</v>
      </c>
      <c r="F220" s="228" t="str">
        <f t="shared" si="59"/>
        <v/>
      </c>
      <c r="G220" s="80" t="str">
        <f t="shared" si="49"/>
        <v/>
      </c>
      <c r="H220" s="80" t="str">
        <f t="shared" si="50"/>
        <v/>
      </c>
      <c r="I220" s="80" t="str">
        <f t="shared" si="51"/>
        <v/>
      </c>
      <c r="J220" s="111"/>
      <c r="K220" s="207"/>
      <c r="L220" s="81" t="str">
        <f t="shared" si="52"/>
        <v/>
      </c>
      <c r="M220" s="222" t="str">
        <f t="shared" si="56"/>
        <v/>
      </c>
      <c r="N220" s="83"/>
      <c r="O220" s="83"/>
      <c r="P220" s="83"/>
      <c r="Q220" s="82" t="str">
        <f t="shared" si="60"/>
        <v xml:space="preserve">Không phép </v>
      </c>
      <c r="R220" s="80" t="str">
        <f t="shared" si="61"/>
        <v>TRẦN BÙI MINH PHÚC</v>
      </c>
      <c r="S220" s="83" t="s">
        <v>1674</v>
      </c>
      <c r="T220" s="83" t="str">
        <f t="shared" si="53"/>
        <v/>
      </c>
      <c r="U220" s="187" t="s">
        <v>1823</v>
      </c>
      <c r="V220" s="95" t="str">
        <f t="shared" si="54"/>
        <v/>
      </c>
      <c r="W220" s="83"/>
      <c r="X220" s="83"/>
      <c r="Y220" s="78">
        <f t="shared" si="57"/>
        <v>330002150</v>
      </c>
      <c r="Z220" s="83" t="str">
        <f t="shared" si="55"/>
        <v>33000215</v>
      </c>
      <c r="AA220" s="149" t="s">
        <v>1443</v>
      </c>
      <c r="AB220" s="83"/>
    </row>
    <row r="221" spans="1:28" s="85" customFormat="1" ht="15" customHeight="1">
      <c r="A221" s="74">
        <f t="shared" si="58"/>
        <v>217</v>
      </c>
      <c r="B221" s="149" t="s">
        <v>1785</v>
      </c>
      <c r="C221" s="93" t="s">
        <v>64</v>
      </c>
      <c r="D221" s="227">
        <v>33000216</v>
      </c>
      <c r="E221" s="93">
        <v>19054651</v>
      </c>
      <c r="F221" s="228" t="str">
        <f t="shared" si="59"/>
        <v/>
      </c>
      <c r="G221" s="80" t="str">
        <f t="shared" si="49"/>
        <v/>
      </c>
      <c r="H221" s="80" t="str">
        <f t="shared" si="50"/>
        <v/>
      </c>
      <c r="I221" s="80" t="str">
        <f t="shared" si="51"/>
        <v/>
      </c>
      <c r="J221" s="111"/>
      <c r="K221" s="207"/>
      <c r="L221" s="81" t="str">
        <f t="shared" si="52"/>
        <v/>
      </c>
      <c r="M221" s="222" t="str">
        <f t="shared" si="56"/>
        <v/>
      </c>
      <c r="N221" s="83"/>
      <c r="O221" s="83"/>
      <c r="P221" s="83"/>
      <c r="Q221" s="82" t="str">
        <f t="shared" si="60"/>
        <v xml:space="preserve">Không phép </v>
      </c>
      <c r="R221" s="80" t="str">
        <f t="shared" si="61"/>
        <v>NGUYỄN NGỌC THIÊN PHỤNG</v>
      </c>
      <c r="S221" s="83" t="s">
        <v>1674</v>
      </c>
      <c r="T221" s="83" t="str">
        <f t="shared" si="53"/>
        <v/>
      </c>
      <c r="U221" s="187" t="s">
        <v>1824</v>
      </c>
      <c r="V221" s="95" t="str">
        <f t="shared" si="54"/>
        <v/>
      </c>
      <c r="W221" s="83"/>
      <c r="X221" s="83"/>
      <c r="Y221" s="78">
        <f t="shared" si="57"/>
        <v>330002160</v>
      </c>
      <c r="Z221" s="83" t="str">
        <f t="shared" si="55"/>
        <v>33000216</v>
      </c>
      <c r="AA221" s="149" t="s">
        <v>1361</v>
      </c>
      <c r="AB221" s="83"/>
    </row>
    <row r="222" spans="1:28" s="85" customFormat="1" ht="15" customHeight="1">
      <c r="A222" s="74">
        <f t="shared" si="58"/>
        <v>218</v>
      </c>
      <c r="B222" s="149" t="s">
        <v>1786</v>
      </c>
      <c r="C222" s="93" t="s">
        <v>64</v>
      </c>
      <c r="D222" s="227">
        <v>33000217</v>
      </c>
      <c r="E222" s="93">
        <v>19023051</v>
      </c>
      <c r="F222" s="228" t="str">
        <f t="shared" si="59"/>
        <v/>
      </c>
      <c r="G222" s="80" t="str">
        <f t="shared" si="49"/>
        <v/>
      </c>
      <c r="H222" s="80" t="str">
        <f t="shared" si="50"/>
        <v/>
      </c>
      <c r="I222" s="80" t="str">
        <f t="shared" si="51"/>
        <v/>
      </c>
      <c r="J222" s="111"/>
      <c r="K222" s="207"/>
      <c r="L222" s="81" t="str">
        <f t="shared" si="52"/>
        <v/>
      </c>
      <c r="M222" s="222" t="str">
        <f t="shared" si="56"/>
        <v/>
      </c>
      <c r="N222" s="83"/>
      <c r="O222" s="83"/>
      <c r="P222" s="83"/>
      <c r="Q222" s="82" t="str">
        <f t="shared" si="60"/>
        <v xml:space="preserve">Không phép </v>
      </c>
      <c r="R222" s="80" t="str">
        <f t="shared" si="61"/>
        <v>HUỲNH PHƯỚC THẮNG</v>
      </c>
      <c r="S222" s="83" t="s">
        <v>1674</v>
      </c>
      <c r="T222" s="83" t="str">
        <f t="shared" si="53"/>
        <v/>
      </c>
      <c r="U222" s="187" t="s">
        <v>1825</v>
      </c>
      <c r="V222" s="95" t="str">
        <f t="shared" si="54"/>
        <v/>
      </c>
      <c r="W222" s="83"/>
      <c r="X222" s="83"/>
      <c r="Y222" s="78">
        <f t="shared" si="57"/>
        <v>330002170</v>
      </c>
      <c r="Z222" s="83" t="str">
        <f t="shared" si="55"/>
        <v>33000217</v>
      </c>
      <c r="AA222" s="149" t="s">
        <v>1366</v>
      </c>
      <c r="AB222" s="83"/>
    </row>
    <row r="223" spans="1:28" s="85" customFormat="1" ht="15" customHeight="1">
      <c r="A223" s="74">
        <f t="shared" si="58"/>
        <v>219</v>
      </c>
      <c r="B223" s="149" t="s">
        <v>1787</v>
      </c>
      <c r="C223" s="93" t="s">
        <v>64</v>
      </c>
      <c r="D223" s="227">
        <v>33000218</v>
      </c>
      <c r="E223" s="93">
        <v>19759403</v>
      </c>
      <c r="F223" s="228" t="str">
        <f t="shared" si="59"/>
        <v/>
      </c>
      <c r="G223" s="80" t="str">
        <f t="shared" si="49"/>
        <v/>
      </c>
      <c r="H223" s="80" t="str">
        <f t="shared" si="50"/>
        <v/>
      </c>
      <c r="I223" s="80" t="str">
        <f t="shared" si="51"/>
        <v/>
      </c>
      <c r="J223" s="111"/>
      <c r="K223" s="207"/>
      <c r="L223" s="81" t="str">
        <f t="shared" si="52"/>
        <v/>
      </c>
      <c r="M223" s="222" t="str">
        <f t="shared" si="56"/>
        <v/>
      </c>
      <c r="N223" s="83"/>
      <c r="O223" s="83"/>
      <c r="P223" s="83"/>
      <c r="Q223" s="82" t="str">
        <f t="shared" si="60"/>
        <v xml:space="preserve">Không phép </v>
      </c>
      <c r="R223" s="80" t="str">
        <f t="shared" si="61"/>
        <v>CAO MINH THẢO</v>
      </c>
      <c r="S223" s="83" t="s">
        <v>1674</v>
      </c>
      <c r="T223" s="83" t="str">
        <f t="shared" si="53"/>
        <v/>
      </c>
      <c r="U223" s="187" t="s">
        <v>1734</v>
      </c>
      <c r="V223" s="95" t="str">
        <f t="shared" si="54"/>
        <v/>
      </c>
      <c r="W223" s="83"/>
      <c r="X223" s="83"/>
      <c r="Y223" s="78">
        <f t="shared" si="57"/>
        <v>330002180</v>
      </c>
      <c r="Z223" s="83" t="str">
        <f t="shared" si="55"/>
        <v>33000218</v>
      </c>
      <c r="AA223" s="149" t="s">
        <v>1365</v>
      </c>
      <c r="AB223" s="83"/>
    </row>
    <row r="224" spans="1:28" s="85" customFormat="1" ht="15" customHeight="1">
      <c r="A224" s="74">
        <f t="shared" si="58"/>
        <v>220</v>
      </c>
      <c r="B224" s="149" t="s">
        <v>1788</v>
      </c>
      <c r="C224" s="93" t="s">
        <v>64</v>
      </c>
      <c r="D224" s="227">
        <v>33000219</v>
      </c>
      <c r="E224" s="93">
        <v>19837547</v>
      </c>
      <c r="F224" s="228" t="str">
        <f t="shared" si="59"/>
        <v/>
      </c>
      <c r="G224" s="80" t="str">
        <f t="shared" si="49"/>
        <v/>
      </c>
      <c r="H224" s="80" t="str">
        <f t="shared" si="50"/>
        <v/>
      </c>
      <c r="I224" s="80" t="str">
        <f t="shared" si="51"/>
        <v/>
      </c>
      <c r="J224" s="111"/>
      <c r="K224" s="207"/>
      <c r="L224" s="81" t="str">
        <f t="shared" si="52"/>
        <v/>
      </c>
      <c r="M224" s="222" t="str">
        <f t="shared" si="56"/>
        <v/>
      </c>
      <c r="N224" s="83"/>
      <c r="O224" s="83"/>
      <c r="P224" s="83"/>
      <c r="Q224" s="82" t="str">
        <f t="shared" si="60"/>
        <v xml:space="preserve">Không phép </v>
      </c>
      <c r="R224" s="80" t="str">
        <f t="shared" si="61"/>
        <v>DANH CHÀNH THI</v>
      </c>
      <c r="S224" s="83" t="s">
        <v>1674</v>
      </c>
      <c r="T224" s="83" t="str">
        <f t="shared" si="53"/>
        <v/>
      </c>
      <c r="U224" s="187" t="s">
        <v>1826</v>
      </c>
      <c r="V224" s="95" t="str">
        <f t="shared" si="54"/>
        <v/>
      </c>
      <c r="W224" s="83"/>
      <c r="X224" s="83"/>
      <c r="Y224" s="78">
        <f t="shared" si="57"/>
        <v>330002190</v>
      </c>
      <c r="Z224" s="83" t="str">
        <f t="shared" si="55"/>
        <v>33000219</v>
      </c>
      <c r="AA224" s="149" t="s">
        <v>1472</v>
      </c>
      <c r="AB224" s="83"/>
    </row>
    <row r="225" spans="1:28" s="85" customFormat="1" ht="15" customHeight="1">
      <c r="A225" s="74">
        <f t="shared" si="58"/>
        <v>221</v>
      </c>
      <c r="B225" s="149" t="s">
        <v>1789</v>
      </c>
      <c r="C225" s="93" t="s">
        <v>64</v>
      </c>
      <c r="D225" s="227">
        <v>33000220</v>
      </c>
      <c r="E225" s="93">
        <v>16906443</v>
      </c>
      <c r="F225" s="228" t="str">
        <f t="shared" si="59"/>
        <v/>
      </c>
      <c r="G225" s="80" t="str">
        <f t="shared" si="49"/>
        <v/>
      </c>
      <c r="H225" s="80" t="str">
        <f t="shared" si="50"/>
        <v/>
      </c>
      <c r="I225" s="80" t="str">
        <f t="shared" si="51"/>
        <v/>
      </c>
      <c r="J225" s="111"/>
      <c r="K225" s="207"/>
      <c r="L225" s="81" t="str">
        <f t="shared" si="52"/>
        <v/>
      </c>
      <c r="M225" s="222" t="str">
        <f t="shared" si="56"/>
        <v/>
      </c>
      <c r="N225" s="83"/>
      <c r="O225" s="83"/>
      <c r="P225" s="83"/>
      <c r="Q225" s="82" t="str">
        <f t="shared" si="60"/>
        <v xml:space="preserve">Không phép </v>
      </c>
      <c r="R225" s="80" t="str">
        <f t="shared" si="61"/>
        <v>HUỲNH QUANG THIÊN</v>
      </c>
      <c r="S225" s="83" t="s">
        <v>1674</v>
      </c>
      <c r="T225" s="83" t="str">
        <f t="shared" si="53"/>
        <v/>
      </c>
      <c r="U225" s="187" t="s">
        <v>1658</v>
      </c>
      <c r="V225" s="95" t="str">
        <f t="shared" si="54"/>
        <v/>
      </c>
      <c r="W225" s="83"/>
      <c r="X225" s="83"/>
      <c r="Y225" s="78">
        <f t="shared" si="57"/>
        <v>330002200</v>
      </c>
      <c r="Z225" s="83" t="str">
        <f t="shared" si="55"/>
        <v>33000220</v>
      </c>
      <c r="AA225" s="149" t="s">
        <v>1445</v>
      </c>
      <c r="AB225" s="83"/>
    </row>
    <row r="226" spans="1:28" s="85" customFormat="1" ht="15" customHeight="1">
      <c r="A226" s="74">
        <f t="shared" si="58"/>
        <v>222</v>
      </c>
      <c r="B226" s="149" t="s">
        <v>1790</v>
      </c>
      <c r="C226" s="93" t="s">
        <v>64</v>
      </c>
      <c r="D226" s="227">
        <v>33000221</v>
      </c>
      <c r="E226" s="93">
        <v>19062907</v>
      </c>
      <c r="F226" s="228" t="str">
        <f t="shared" si="59"/>
        <v/>
      </c>
      <c r="G226" s="80" t="str">
        <f t="shared" si="49"/>
        <v/>
      </c>
      <c r="H226" s="80" t="str">
        <f t="shared" si="50"/>
        <v/>
      </c>
      <c r="I226" s="80" t="str">
        <f t="shared" si="51"/>
        <v/>
      </c>
      <c r="J226" s="111"/>
      <c r="K226" s="207"/>
      <c r="L226" s="81" t="str">
        <f t="shared" si="52"/>
        <v/>
      </c>
      <c r="M226" s="222" t="str">
        <f t="shared" si="56"/>
        <v/>
      </c>
      <c r="N226" s="83"/>
      <c r="O226" s="83"/>
      <c r="P226" s="83"/>
      <c r="Q226" s="82" t="str">
        <f t="shared" si="60"/>
        <v xml:space="preserve">Không phép </v>
      </c>
      <c r="R226" s="80" t="str">
        <f t="shared" si="61"/>
        <v>PHAN CHÍ THIỆN</v>
      </c>
      <c r="S226" s="83" t="s">
        <v>1674</v>
      </c>
      <c r="T226" s="83" t="str">
        <f t="shared" si="53"/>
        <v/>
      </c>
      <c r="U226" s="187" t="s">
        <v>1649</v>
      </c>
      <c r="V226" s="95" t="str">
        <f t="shared" si="54"/>
        <v/>
      </c>
      <c r="W226" s="83"/>
      <c r="X226" s="83"/>
      <c r="Y226" s="78">
        <f t="shared" si="57"/>
        <v>330002210</v>
      </c>
      <c r="Z226" s="83" t="str">
        <f t="shared" si="55"/>
        <v>33000221</v>
      </c>
      <c r="AA226" s="149" t="s">
        <v>1479</v>
      </c>
      <c r="AB226" s="83"/>
    </row>
    <row r="227" spans="1:28" s="85" customFormat="1" ht="15" customHeight="1">
      <c r="A227" s="74">
        <f t="shared" si="58"/>
        <v>223</v>
      </c>
      <c r="B227" s="149" t="s">
        <v>1791</v>
      </c>
      <c r="C227" s="93" t="s">
        <v>64</v>
      </c>
      <c r="D227" s="227">
        <v>33000222</v>
      </c>
      <c r="E227" s="93">
        <v>17702411</v>
      </c>
      <c r="F227" s="228" t="str">
        <f t="shared" si="59"/>
        <v/>
      </c>
      <c r="G227" s="80" t="str">
        <f t="shared" si="49"/>
        <v/>
      </c>
      <c r="H227" s="80" t="str">
        <f t="shared" si="50"/>
        <v/>
      </c>
      <c r="I227" s="80" t="str">
        <f t="shared" si="51"/>
        <v/>
      </c>
      <c r="J227" s="111"/>
      <c r="K227" s="207"/>
      <c r="L227" s="81" t="str">
        <f t="shared" si="52"/>
        <v/>
      </c>
      <c r="M227" s="222" t="str">
        <f t="shared" si="56"/>
        <v/>
      </c>
      <c r="N227" s="83"/>
      <c r="O227" s="83"/>
      <c r="P227" s="83"/>
      <c r="Q227" s="82" t="str">
        <f t="shared" si="60"/>
        <v xml:space="preserve">Không phép </v>
      </c>
      <c r="R227" s="80" t="str">
        <f t="shared" si="61"/>
        <v>NGUYỄN HUỲNH BẢO TRÂN</v>
      </c>
      <c r="S227" s="83" t="s">
        <v>1674</v>
      </c>
      <c r="T227" s="83" t="str">
        <f t="shared" si="53"/>
        <v/>
      </c>
      <c r="U227" s="187" t="s">
        <v>1742</v>
      </c>
      <c r="V227" s="95" t="str">
        <f t="shared" si="54"/>
        <v/>
      </c>
      <c r="W227" s="83"/>
      <c r="X227" s="83"/>
      <c r="Y227" s="78">
        <f t="shared" si="57"/>
        <v>330002220</v>
      </c>
      <c r="Z227" s="83" t="str">
        <f t="shared" si="55"/>
        <v>33000222</v>
      </c>
      <c r="AA227" s="149" t="s">
        <v>1415</v>
      </c>
      <c r="AB227" s="83"/>
    </row>
    <row r="228" spans="1:28" s="85" customFormat="1" ht="15" customHeight="1">
      <c r="A228" s="74">
        <f t="shared" si="58"/>
        <v>224</v>
      </c>
      <c r="B228" s="149" t="s">
        <v>1792</v>
      </c>
      <c r="C228" s="93" t="s">
        <v>64</v>
      </c>
      <c r="D228" s="227">
        <v>33000223</v>
      </c>
      <c r="E228" s="93">
        <v>20049995</v>
      </c>
      <c r="F228" s="228" t="str">
        <f t="shared" si="59"/>
        <v/>
      </c>
      <c r="G228" s="80" t="str">
        <f t="shared" si="49"/>
        <v/>
      </c>
      <c r="H228" s="80" t="str">
        <f t="shared" si="50"/>
        <v/>
      </c>
      <c r="I228" s="80" t="str">
        <f t="shared" si="51"/>
        <v/>
      </c>
      <c r="J228" s="111"/>
      <c r="K228" s="207"/>
      <c r="L228" s="81" t="str">
        <f t="shared" si="52"/>
        <v/>
      </c>
      <c r="M228" s="222" t="str">
        <f t="shared" si="56"/>
        <v/>
      </c>
      <c r="N228" s="83"/>
      <c r="O228" s="83"/>
      <c r="P228" s="83"/>
      <c r="Q228" s="82" t="str">
        <f t="shared" si="60"/>
        <v xml:space="preserve">Không phép </v>
      </c>
      <c r="R228" s="80" t="str">
        <f t="shared" si="61"/>
        <v>NGUYỄN TRẦN KHÁNH TRÂN</v>
      </c>
      <c r="S228" s="83" t="s">
        <v>1674</v>
      </c>
      <c r="T228" s="83" t="str">
        <f t="shared" si="53"/>
        <v/>
      </c>
      <c r="U228" s="187" t="s">
        <v>1827</v>
      </c>
      <c r="V228" s="95" t="str">
        <f t="shared" si="54"/>
        <v/>
      </c>
      <c r="W228" s="83"/>
      <c r="X228" s="83"/>
      <c r="Y228" s="78">
        <f t="shared" si="57"/>
        <v>330002230</v>
      </c>
      <c r="Z228" s="83" t="str">
        <f t="shared" si="55"/>
        <v>33000223</v>
      </c>
      <c r="AA228" s="149" t="s">
        <v>1415</v>
      </c>
      <c r="AB228" s="83"/>
    </row>
    <row r="229" spans="1:28" s="85" customFormat="1" ht="15" customHeight="1">
      <c r="A229" s="74">
        <f t="shared" si="58"/>
        <v>225</v>
      </c>
      <c r="B229" s="149" t="s">
        <v>1793</v>
      </c>
      <c r="C229" s="93" t="s">
        <v>64</v>
      </c>
      <c r="D229" s="227">
        <v>33000224</v>
      </c>
      <c r="E229" s="93">
        <v>16912651</v>
      </c>
      <c r="F229" s="228" t="str">
        <f t="shared" si="59"/>
        <v/>
      </c>
      <c r="G229" s="80" t="str">
        <f t="shared" si="49"/>
        <v/>
      </c>
      <c r="H229" s="80" t="str">
        <f t="shared" si="50"/>
        <v/>
      </c>
      <c r="I229" s="80" t="str">
        <f t="shared" si="51"/>
        <v/>
      </c>
      <c r="J229" s="111"/>
      <c r="K229" s="207"/>
      <c r="L229" s="81" t="str">
        <f t="shared" si="52"/>
        <v/>
      </c>
      <c r="M229" s="222" t="str">
        <f t="shared" si="56"/>
        <v/>
      </c>
      <c r="N229" s="83"/>
      <c r="O229" s="83"/>
      <c r="P229" s="83"/>
      <c r="Q229" s="82" t="str">
        <f t="shared" si="60"/>
        <v xml:space="preserve">Không phép </v>
      </c>
      <c r="R229" s="80" t="str">
        <f t="shared" si="61"/>
        <v>TRẦN NGỌC BẢO TRÂN</v>
      </c>
      <c r="S229" s="83" t="s">
        <v>1674</v>
      </c>
      <c r="T229" s="83" t="str">
        <f t="shared" si="53"/>
        <v/>
      </c>
      <c r="U229" s="187" t="s">
        <v>1828</v>
      </c>
      <c r="V229" s="95" t="str">
        <f t="shared" si="54"/>
        <v/>
      </c>
      <c r="W229" s="83"/>
      <c r="X229" s="83"/>
      <c r="Y229" s="78">
        <f t="shared" si="57"/>
        <v>330002240</v>
      </c>
      <c r="Z229" s="83" t="str">
        <f t="shared" si="55"/>
        <v>33000224</v>
      </c>
      <c r="AA229" s="149" t="s">
        <v>1415</v>
      </c>
      <c r="AB229" s="83"/>
    </row>
    <row r="230" spans="1:28" s="85" customFormat="1" ht="15" customHeight="1">
      <c r="A230" s="74">
        <f t="shared" si="58"/>
        <v>226</v>
      </c>
      <c r="B230" s="149" t="s">
        <v>1794</v>
      </c>
      <c r="C230" s="93" t="s">
        <v>64</v>
      </c>
      <c r="D230" s="227">
        <v>33000225</v>
      </c>
      <c r="E230" s="93">
        <v>19954155</v>
      </c>
      <c r="F230" s="228" t="str">
        <f t="shared" si="59"/>
        <v/>
      </c>
      <c r="G230" s="80" t="str">
        <f t="shared" si="49"/>
        <v/>
      </c>
      <c r="H230" s="80" t="str">
        <f t="shared" si="50"/>
        <v/>
      </c>
      <c r="I230" s="80" t="str">
        <f t="shared" si="51"/>
        <v/>
      </c>
      <c r="J230" s="111"/>
      <c r="K230" s="207"/>
      <c r="L230" s="81" t="str">
        <f t="shared" si="52"/>
        <v/>
      </c>
      <c r="M230" s="222" t="str">
        <f t="shared" si="56"/>
        <v/>
      </c>
      <c r="N230" s="83"/>
      <c r="O230" s="83"/>
      <c r="P230" s="83"/>
      <c r="Q230" s="82" t="str">
        <f t="shared" si="60"/>
        <v xml:space="preserve">Không phép </v>
      </c>
      <c r="R230" s="80" t="str">
        <f t="shared" si="61"/>
        <v>LÊ HÙNG VĨ</v>
      </c>
      <c r="S230" s="83" t="s">
        <v>1674</v>
      </c>
      <c r="T230" s="83" t="str">
        <f t="shared" si="53"/>
        <v/>
      </c>
      <c r="U230" s="187" t="s">
        <v>1829</v>
      </c>
      <c r="V230" s="95" t="str">
        <f t="shared" si="54"/>
        <v/>
      </c>
      <c r="W230" s="83"/>
      <c r="X230" s="83"/>
      <c r="Y230" s="78">
        <f t="shared" si="57"/>
        <v>330002250</v>
      </c>
      <c r="Z230" s="83" t="str">
        <f t="shared" si="55"/>
        <v>33000225</v>
      </c>
      <c r="AA230" s="149" t="s">
        <v>1394</v>
      </c>
      <c r="AB230" s="83"/>
    </row>
    <row r="231" spans="1:28" s="85" customFormat="1" ht="15" customHeight="1">
      <c r="A231" s="74">
        <f t="shared" si="58"/>
        <v>227</v>
      </c>
      <c r="B231" s="149" t="s">
        <v>1795</v>
      </c>
      <c r="C231" s="93" t="s">
        <v>64</v>
      </c>
      <c r="D231" s="227">
        <v>33000226</v>
      </c>
      <c r="E231" s="93">
        <v>18214507</v>
      </c>
      <c r="F231" s="228" t="str">
        <f t="shared" si="59"/>
        <v/>
      </c>
      <c r="G231" s="80" t="str">
        <f t="shared" si="49"/>
        <v/>
      </c>
      <c r="H231" s="80" t="str">
        <f t="shared" si="50"/>
        <v/>
      </c>
      <c r="I231" s="80" t="str">
        <f t="shared" si="51"/>
        <v/>
      </c>
      <c r="J231" s="111"/>
      <c r="K231" s="207"/>
      <c r="L231" s="81" t="str">
        <f t="shared" si="52"/>
        <v/>
      </c>
      <c r="M231" s="222" t="str">
        <f t="shared" si="56"/>
        <v/>
      </c>
      <c r="N231" s="83"/>
      <c r="O231" s="83"/>
      <c r="P231" s="83"/>
      <c r="Q231" s="82" t="str">
        <f t="shared" si="60"/>
        <v xml:space="preserve">Không phép </v>
      </c>
      <c r="R231" s="80" t="str">
        <f t="shared" si="61"/>
        <v>ĐỖ THỊ KIỀU VY</v>
      </c>
      <c r="S231" s="83" t="s">
        <v>1674</v>
      </c>
      <c r="T231" s="83" t="str">
        <f t="shared" si="53"/>
        <v/>
      </c>
      <c r="U231" s="187" t="s">
        <v>1642</v>
      </c>
      <c r="V231" s="95" t="str">
        <f t="shared" si="54"/>
        <v/>
      </c>
      <c r="W231" s="83"/>
      <c r="X231" s="83"/>
      <c r="Y231" s="78">
        <f t="shared" si="57"/>
        <v>330002260</v>
      </c>
      <c r="Z231" s="83" t="str">
        <f t="shared" si="55"/>
        <v>33000226</v>
      </c>
      <c r="AA231" s="149" t="s">
        <v>1372</v>
      </c>
      <c r="AB231" s="83"/>
    </row>
    <row r="232" spans="1:28" s="85" customFormat="1" ht="15" customHeight="1">
      <c r="A232" s="74">
        <f t="shared" si="58"/>
        <v>228</v>
      </c>
      <c r="B232" s="149" t="s">
        <v>1796</v>
      </c>
      <c r="C232" s="93" t="s">
        <v>64</v>
      </c>
      <c r="D232" s="227">
        <v>33000227</v>
      </c>
      <c r="E232" s="93">
        <v>18349915</v>
      </c>
      <c r="F232" s="228" t="str">
        <f t="shared" si="59"/>
        <v/>
      </c>
      <c r="G232" s="80" t="str">
        <f t="shared" si="49"/>
        <v/>
      </c>
      <c r="H232" s="80" t="str">
        <f t="shared" si="50"/>
        <v/>
      </c>
      <c r="I232" s="80" t="str">
        <f t="shared" si="51"/>
        <v/>
      </c>
      <c r="J232" s="111"/>
      <c r="K232" s="207"/>
      <c r="L232" s="81" t="str">
        <f t="shared" si="52"/>
        <v/>
      </c>
      <c r="M232" s="222" t="str">
        <f t="shared" si="56"/>
        <v/>
      </c>
      <c r="N232" s="83"/>
      <c r="O232" s="83"/>
      <c r="P232" s="83"/>
      <c r="Q232" s="82" t="str">
        <f t="shared" si="60"/>
        <v xml:space="preserve">Không phép </v>
      </c>
      <c r="R232" s="80" t="str">
        <f t="shared" si="61"/>
        <v>TRANG HUỲNH NHƯ Ý</v>
      </c>
      <c r="S232" s="83" t="s">
        <v>1674</v>
      </c>
      <c r="T232" s="83" t="str">
        <f t="shared" si="53"/>
        <v/>
      </c>
      <c r="U232" s="187" t="s">
        <v>1830</v>
      </c>
      <c r="V232" s="95" t="str">
        <f t="shared" si="54"/>
        <v/>
      </c>
      <c r="W232" s="83"/>
      <c r="X232" s="83"/>
      <c r="Y232" s="78">
        <f t="shared" si="57"/>
        <v>330002270</v>
      </c>
      <c r="Z232" s="83" t="str">
        <f t="shared" si="55"/>
        <v>33000227</v>
      </c>
      <c r="AA232" s="149" t="s">
        <v>1397</v>
      </c>
      <c r="AB232" s="83"/>
    </row>
    <row r="233" spans="1:28" s="85" customFormat="1" ht="15" customHeight="1">
      <c r="A233" s="74">
        <f t="shared" si="58"/>
        <v>229</v>
      </c>
      <c r="B233" s="149" t="s">
        <v>1797</v>
      </c>
      <c r="C233" s="93" t="s">
        <v>64</v>
      </c>
      <c r="D233" s="227">
        <v>33000228</v>
      </c>
      <c r="E233" s="93">
        <v>16921947</v>
      </c>
      <c r="F233" s="228" t="str">
        <f t="shared" si="59"/>
        <v/>
      </c>
      <c r="G233" s="80" t="str">
        <f t="shared" si="49"/>
        <v/>
      </c>
      <c r="H233" s="80" t="str">
        <f t="shared" si="50"/>
        <v/>
      </c>
      <c r="I233" s="80" t="str">
        <f t="shared" si="51"/>
        <v/>
      </c>
      <c r="J233" s="111"/>
      <c r="K233" s="207"/>
      <c r="L233" s="81" t="str">
        <f t="shared" si="52"/>
        <v/>
      </c>
      <c r="M233" s="222" t="str">
        <f t="shared" si="56"/>
        <v/>
      </c>
      <c r="N233" s="83"/>
      <c r="O233" s="83"/>
      <c r="P233" s="83"/>
      <c r="Q233" s="82" t="str">
        <f t="shared" si="60"/>
        <v xml:space="preserve">Không phép </v>
      </c>
      <c r="R233" s="80" t="str">
        <f t="shared" si="61"/>
        <v>NGUYỄN THỊ KIM YẾN</v>
      </c>
      <c r="S233" s="83" t="s">
        <v>1674</v>
      </c>
      <c r="T233" s="83" t="str">
        <f t="shared" si="53"/>
        <v/>
      </c>
      <c r="U233" s="187" t="s">
        <v>1831</v>
      </c>
      <c r="V233" s="95" t="str">
        <f t="shared" si="54"/>
        <v/>
      </c>
      <c r="W233" s="83"/>
      <c r="X233" s="83"/>
      <c r="Y233" s="78">
        <f t="shared" si="57"/>
        <v>330002280</v>
      </c>
      <c r="Z233" s="83" t="str">
        <f t="shared" si="55"/>
        <v>33000228</v>
      </c>
      <c r="AA233" s="149" t="s">
        <v>1373</v>
      </c>
      <c r="AB233" s="83"/>
    </row>
    <row r="234" spans="1:28" s="85" customFormat="1" ht="15" customHeight="1">
      <c r="A234" s="74">
        <f t="shared" si="58"/>
        <v>230</v>
      </c>
      <c r="B234" s="149" t="s">
        <v>1832</v>
      </c>
      <c r="C234" s="91" t="s">
        <v>65</v>
      </c>
      <c r="D234" s="227">
        <v>33000229</v>
      </c>
      <c r="E234" s="93">
        <v>19125739</v>
      </c>
      <c r="F234" s="228" t="str">
        <f t="shared" si="59"/>
        <v/>
      </c>
      <c r="G234" s="80" t="str">
        <f t="shared" si="49"/>
        <v>12A4</v>
      </c>
      <c r="H234" s="80">
        <f t="shared" si="50"/>
        <v>0</v>
      </c>
      <c r="I234" s="80" t="str">
        <f t="shared" si="51"/>
        <v>LÊ THỊ ANH THƯ</v>
      </c>
      <c r="J234" s="111">
        <v>32000167</v>
      </c>
      <c r="K234" s="207" t="s">
        <v>2557</v>
      </c>
      <c r="L234" s="81" t="str">
        <f t="shared" si="52"/>
        <v/>
      </c>
      <c r="M234" s="222">
        <f t="shared" si="56"/>
        <v>-1.7198407407407357E-2</v>
      </c>
      <c r="N234" s="83"/>
      <c r="O234" s="83"/>
      <c r="P234" s="83"/>
      <c r="Q234" s="82" t="str">
        <f t="shared" si="60"/>
        <v xml:space="preserve">Không phép </v>
      </c>
      <c r="R234" s="80" t="str">
        <f t="shared" si="61"/>
        <v>PHAN AN</v>
      </c>
      <c r="S234" s="83" t="s">
        <v>1674</v>
      </c>
      <c r="T234" s="83" t="str">
        <f t="shared" si="53"/>
        <v>2024-2027</v>
      </c>
      <c r="U234" s="187" t="s">
        <v>1880</v>
      </c>
      <c r="V234" s="95" t="str">
        <f t="shared" si="54"/>
        <v>30/07/2009</v>
      </c>
      <c r="W234" s="83"/>
      <c r="X234" s="83"/>
      <c r="Y234" s="78">
        <f t="shared" si="57"/>
        <v>330002290</v>
      </c>
      <c r="Z234" s="83" t="str">
        <f t="shared" si="55"/>
        <v>33000229</v>
      </c>
      <c r="AA234" s="149" t="s">
        <v>1399</v>
      </c>
      <c r="AB234" s="83"/>
    </row>
    <row r="235" spans="1:28" s="85" customFormat="1" ht="15" customHeight="1">
      <c r="A235" s="74">
        <f t="shared" si="58"/>
        <v>231</v>
      </c>
      <c r="B235" s="149" t="s">
        <v>1833</v>
      </c>
      <c r="C235" s="91" t="s">
        <v>65</v>
      </c>
      <c r="D235" s="227">
        <v>33000230</v>
      </c>
      <c r="E235" s="93">
        <v>19134203</v>
      </c>
      <c r="F235" s="228" t="str">
        <f t="shared" si="59"/>
        <v/>
      </c>
      <c r="G235" s="80" t="str">
        <f t="shared" si="49"/>
        <v>12A4</v>
      </c>
      <c r="H235" s="80">
        <f t="shared" si="50"/>
        <v>0</v>
      </c>
      <c r="I235" s="80" t="str">
        <f t="shared" si="51"/>
        <v>LÊ THỊ ANH THƯ</v>
      </c>
      <c r="J235" s="111">
        <v>32000167</v>
      </c>
      <c r="K235" s="207" t="s">
        <v>2558</v>
      </c>
      <c r="L235" s="81" t="str">
        <f t="shared" si="52"/>
        <v/>
      </c>
      <c r="M235" s="222">
        <f t="shared" si="56"/>
        <v>-1.7186833333333318E-2</v>
      </c>
      <c r="N235" s="83"/>
      <c r="O235" s="83"/>
      <c r="P235" s="83"/>
      <c r="Q235" s="82" t="str">
        <f t="shared" si="60"/>
        <v xml:space="preserve">Không phép </v>
      </c>
      <c r="R235" s="80" t="str">
        <f t="shared" si="61"/>
        <v>LÊ NGỌC PHƯƠNG ANH</v>
      </c>
      <c r="S235" s="83" t="s">
        <v>1674</v>
      </c>
      <c r="T235" s="83" t="str">
        <f t="shared" si="53"/>
        <v>2024-2027</v>
      </c>
      <c r="U235" s="187" t="s">
        <v>1881</v>
      </c>
      <c r="V235" s="95" t="str">
        <f t="shared" si="54"/>
        <v>30/07/2009</v>
      </c>
      <c r="W235" s="83"/>
      <c r="X235" s="83"/>
      <c r="Y235" s="78">
        <f t="shared" si="57"/>
        <v>330002300</v>
      </c>
      <c r="Z235" s="83" t="str">
        <f t="shared" si="55"/>
        <v>33000230</v>
      </c>
      <c r="AA235" s="149" t="s">
        <v>1340</v>
      </c>
      <c r="AB235" s="83"/>
    </row>
    <row r="236" spans="1:28" s="85" customFormat="1" ht="15" customHeight="1">
      <c r="A236" s="74">
        <f t="shared" si="58"/>
        <v>232</v>
      </c>
      <c r="B236" s="149" t="s">
        <v>1834</v>
      </c>
      <c r="C236" s="91" t="s">
        <v>65</v>
      </c>
      <c r="D236" s="227">
        <v>33000231</v>
      </c>
      <c r="E236" s="93">
        <v>20450731</v>
      </c>
      <c r="F236" s="228" t="str">
        <f t="shared" si="59"/>
        <v>X</v>
      </c>
      <c r="G236" s="80" t="str">
        <f t="shared" si="49"/>
        <v>12A5</v>
      </c>
      <c r="H236" s="80">
        <f t="shared" si="50"/>
        <v>0</v>
      </c>
      <c r="I236" s="80" t="str">
        <f t="shared" si="51"/>
        <v>PHẠM GIA BẢO</v>
      </c>
      <c r="J236" s="111">
        <v>32000182</v>
      </c>
      <c r="K236" s="207" t="s">
        <v>2559</v>
      </c>
      <c r="L236" s="81" t="str">
        <f t="shared" si="52"/>
        <v/>
      </c>
      <c r="M236" s="222">
        <f t="shared" si="56"/>
        <v>-1.7175259259259279E-2</v>
      </c>
      <c r="N236" s="83"/>
      <c r="O236" s="83"/>
      <c r="P236" s="83"/>
      <c r="Q236" s="82" t="str">
        <f t="shared" si="60"/>
        <v/>
      </c>
      <c r="R236" s="80" t="str">
        <f t="shared" si="61"/>
        <v>TÀO TRÍ ANH</v>
      </c>
      <c r="S236" s="83" t="s">
        <v>1674</v>
      </c>
      <c r="T236" s="83" t="str">
        <f t="shared" si="53"/>
        <v>2024-2027</v>
      </c>
      <c r="U236" s="188" t="s">
        <v>1882</v>
      </c>
      <c r="V236" s="95">
        <f t="shared" si="54"/>
        <v>39945</v>
      </c>
      <c r="W236" s="83"/>
      <c r="X236" s="83"/>
      <c r="Y236" s="78">
        <f t="shared" si="57"/>
        <v>330002310</v>
      </c>
      <c r="Z236" s="83" t="str">
        <f t="shared" si="55"/>
        <v>33000231</v>
      </c>
      <c r="AA236" s="149" t="s">
        <v>1340</v>
      </c>
      <c r="AB236" s="83"/>
    </row>
    <row r="237" spans="1:28" s="85" customFormat="1" ht="15" customHeight="1">
      <c r="A237" s="74">
        <f t="shared" si="58"/>
        <v>233</v>
      </c>
      <c r="B237" s="149" t="s">
        <v>1835</v>
      </c>
      <c r="C237" s="91" t="s">
        <v>65</v>
      </c>
      <c r="D237" s="227">
        <v>33000232</v>
      </c>
      <c r="E237" s="93">
        <v>20619339</v>
      </c>
      <c r="F237" s="228" t="str">
        <f t="shared" si="59"/>
        <v/>
      </c>
      <c r="G237" s="80" t="str">
        <f t="shared" si="49"/>
        <v>12A5</v>
      </c>
      <c r="H237" s="80">
        <f t="shared" si="50"/>
        <v>0</v>
      </c>
      <c r="I237" s="80" t="str">
        <f t="shared" si="51"/>
        <v>PHẠM GIA BẢO</v>
      </c>
      <c r="J237" s="111">
        <v>32000182</v>
      </c>
      <c r="K237" s="207" t="s">
        <v>2560</v>
      </c>
      <c r="L237" s="81" t="str">
        <f t="shared" si="52"/>
        <v/>
      </c>
      <c r="M237" s="222">
        <f t="shared" si="56"/>
        <v>-1.7163685185185129E-2</v>
      </c>
      <c r="N237" s="83"/>
      <c r="O237" s="83"/>
      <c r="P237" s="83"/>
      <c r="Q237" s="82" t="str">
        <f t="shared" si="60"/>
        <v xml:space="preserve">Không phép </v>
      </c>
      <c r="R237" s="80" t="str">
        <f t="shared" si="61"/>
        <v>BÙI NGỌC CHÂU</v>
      </c>
      <c r="S237" s="83" t="s">
        <v>1674</v>
      </c>
      <c r="T237" s="83" t="str">
        <f t="shared" si="53"/>
        <v>2024-2027</v>
      </c>
      <c r="U237" s="188" t="s">
        <v>1665</v>
      </c>
      <c r="V237" s="95">
        <f t="shared" si="54"/>
        <v>39945</v>
      </c>
      <c r="W237" s="83"/>
      <c r="X237" s="83"/>
      <c r="Y237" s="78">
        <f t="shared" si="57"/>
        <v>330002320</v>
      </c>
      <c r="Z237" s="83" t="str">
        <f t="shared" si="55"/>
        <v>33000232</v>
      </c>
      <c r="AA237" s="149" t="s">
        <v>1341</v>
      </c>
      <c r="AB237" s="83"/>
    </row>
    <row r="238" spans="1:28" s="85" customFormat="1" ht="15" customHeight="1">
      <c r="A238" s="74">
        <f t="shared" si="58"/>
        <v>234</v>
      </c>
      <c r="B238" s="149" t="s">
        <v>1836</v>
      </c>
      <c r="C238" s="91" t="s">
        <v>65</v>
      </c>
      <c r="D238" s="227">
        <v>33000233</v>
      </c>
      <c r="E238" s="93">
        <v>20609371</v>
      </c>
      <c r="F238" s="228" t="str">
        <f t="shared" si="59"/>
        <v/>
      </c>
      <c r="G238" s="80" t="str">
        <f t="shared" si="49"/>
        <v>12A9</v>
      </c>
      <c r="H238" s="80">
        <f t="shared" si="50"/>
        <v>0</v>
      </c>
      <c r="I238" s="80" t="str">
        <f t="shared" si="51"/>
        <v>NGUYỄN GIA BẢO</v>
      </c>
      <c r="J238" s="111">
        <v>32000356</v>
      </c>
      <c r="K238" s="207" t="s">
        <v>2560</v>
      </c>
      <c r="L238" s="81" t="str">
        <f t="shared" si="52"/>
        <v/>
      </c>
      <c r="M238" s="222">
        <f t="shared" si="56"/>
        <v>-1.7163685185185129E-2</v>
      </c>
      <c r="N238" s="83"/>
      <c r="O238" s="83"/>
      <c r="P238" s="83"/>
      <c r="Q238" s="82" t="str">
        <f t="shared" si="60"/>
        <v xml:space="preserve">Không phép </v>
      </c>
      <c r="R238" s="80" t="str">
        <f t="shared" si="61"/>
        <v>LÊ BẢO CHÂU</v>
      </c>
      <c r="S238" s="83" t="s">
        <v>1674</v>
      </c>
      <c r="T238" s="83" t="str">
        <f t="shared" si="53"/>
        <v>2024-2027</v>
      </c>
      <c r="U238" s="187" t="s">
        <v>1645</v>
      </c>
      <c r="V238" s="95" t="str">
        <f t="shared" si="54"/>
        <v>23/10/2009</v>
      </c>
      <c r="W238" s="83"/>
      <c r="X238" s="83"/>
      <c r="Y238" s="78">
        <f t="shared" si="57"/>
        <v>330002330</v>
      </c>
      <c r="Z238" s="83" t="str">
        <f t="shared" si="55"/>
        <v>33000233</v>
      </c>
      <c r="AA238" s="149" t="s">
        <v>1341</v>
      </c>
      <c r="AB238" s="83"/>
    </row>
    <row r="239" spans="1:28" s="85" customFormat="1" ht="15" customHeight="1">
      <c r="A239" s="74">
        <f t="shared" si="58"/>
        <v>235</v>
      </c>
      <c r="B239" s="149" t="s">
        <v>1837</v>
      </c>
      <c r="C239" s="91" t="s">
        <v>65</v>
      </c>
      <c r="D239" s="227">
        <v>33000234</v>
      </c>
      <c r="E239" s="93">
        <v>17759435</v>
      </c>
      <c r="F239" s="228" t="str">
        <f t="shared" si="59"/>
        <v>X</v>
      </c>
      <c r="G239" s="80" t="str">
        <f t="shared" si="49"/>
        <v>12A9</v>
      </c>
      <c r="H239" s="80">
        <f t="shared" si="50"/>
        <v>0</v>
      </c>
      <c r="I239" s="80" t="str">
        <f t="shared" si="51"/>
        <v>NGUYỄN GIA BẢO</v>
      </c>
      <c r="J239" s="111">
        <v>32000356</v>
      </c>
      <c r="K239" s="207" t="s">
        <v>2561</v>
      </c>
      <c r="L239" s="81" t="str">
        <f t="shared" si="52"/>
        <v/>
      </c>
      <c r="M239" s="222">
        <f t="shared" si="56"/>
        <v>-1.715211111111109E-2</v>
      </c>
      <c r="N239" s="83"/>
      <c r="O239" s="83"/>
      <c r="P239" s="83"/>
      <c r="Q239" s="82" t="str">
        <f t="shared" si="60"/>
        <v/>
      </c>
      <c r="R239" s="80" t="str">
        <f t="shared" si="61"/>
        <v>BÙI QUỐC ĐẠI</v>
      </c>
      <c r="S239" s="83" t="s">
        <v>1674</v>
      </c>
      <c r="T239" s="83" t="str">
        <f t="shared" si="53"/>
        <v>2024-2027</v>
      </c>
      <c r="U239" s="187" t="s">
        <v>1883</v>
      </c>
      <c r="V239" s="95" t="str">
        <f t="shared" si="54"/>
        <v>23/10/2009</v>
      </c>
      <c r="W239" s="83"/>
      <c r="X239" s="83"/>
      <c r="Y239" s="78">
        <f t="shared" si="57"/>
        <v>330002340</v>
      </c>
      <c r="Z239" s="83" t="str">
        <f t="shared" si="55"/>
        <v>33000234</v>
      </c>
      <c r="AA239" s="149" t="s">
        <v>1542</v>
      </c>
      <c r="AB239" s="83"/>
    </row>
    <row r="240" spans="1:28" s="85" customFormat="1" ht="15" customHeight="1">
      <c r="A240" s="74">
        <f t="shared" si="58"/>
        <v>236</v>
      </c>
      <c r="B240" s="149" t="s">
        <v>1838</v>
      </c>
      <c r="C240" s="91" t="s">
        <v>65</v>
      </c>
      <c r="D240" s="227">
        <v>33000235</v>
      </c>
      <c r="E240" s="93">
        <v>19719611</v>
      </c>
      <c r="F240" s="228" t="str">
        <f t="shared" si="59"/>
        <v/>
      </c>
      <c r="G240" s="80" t="str">
        <f t="shared" si="49"/>
        <v>12A3</v>
      </c>
      <c r="H240" s="80">
        <f t="shared" si="50"/>
        <v>0</v>
      </c>
      <c r="I240" s="80" t="str">
        <f t="shared" si="51"/>
        <v>NGUYỄN NGỌC MAI</v>
      </c>
      <c r="J240" s="111">
        <v>32000112</v>
      </c>
      <c r="K240" s="207" t="s">
        <v>2562</v>
      </c>
      <c r="L240" s="81" t="str">
        <f t="shared" si="52"/>
        <v/>
      </c>
      <c r="M240" s="222">
        <f t="shared" si="56"/>
        <v>-1.7128962962962957E-2</v>
      </c>
      <c r="N240" s="83"/>
      <c r="O240" s="83"/>
      <c r="P240" s="83"/>
      <c r="Q240" s="82" t="str">
        <f t="shared" si="60"/>
        <v xml:space="preserve">Không phép </v>
      </c>
      <c r="R240" s="80" t="str">
        <f t="shared" si="61"/>
        <v>NGUYỄN KHÁNH ĐĂNG</v>
      </c>
      <c r="S240" s="83" t="s">
        <v>1674</v>
      </c>
      <c r="T240" s="83" t="str">
        <f t="shared" si="53"/>
        <v>2024-2027</v>
      </c>
      <c r="U240" s="187" t="s">
        <v>1666</v>
      </c>
      <c r="V240" s="95" t="str">
        <f t="shared" si="54"/>
        <v>27/04/2009</v>
      </c>
      <c r="W240" s="83"/>
      <c r="X240" s="83"/>
      <c r="Y240" s="78">
        <f t="shared" si="57"/>
        <v>330002350</v>
      </c>
      <c r="Z240" s="83" t="str">
        <f t="shared" si="55"/>
        <v>33000235</v>
      </c>
      <c r="AA240" s="149" t="s">
        <v>1381</v>
      </c>
      <c r="AB240" s="83"/>
    </row>
    <row r="241" spans="1:28" s="85" customFormat="1" ht="15" customHeight="1">
      <c r="A241" s="74">
        <f t="shared" si="58"/>
        <v>237</v>
      </c>
      <c r="B241" s="149" t="s">
        <v>1839</v>
      </c>
      <c r="C241" s="91" t="s">
        <v>65</v>
      </c>
      <c r="D241" s="227">
        <v>33000236</v>
      </c>
      <c r="E241" s="93">
        <v>19035451</v>
      </c>
      <c r="F241" s="228" t="str">
        <f t="shared" si="59"/>
        <v/>
      </c>
      <c r="G241" s="80" t="str">
        <f t="shared" si="49"/>
        <v>11A6</v>
      </c>
      <c r="H241" s="80">
        <f t="shared" si="50"/>
        <v>0</v>
      </c>
      <c r="I241" s="80" t="str">
        <f t="shared" si="51"/>
        <v>TRẦN NGUYỄN NHƯ HUỲNH</v>
      </c>
      <c r="J241" s="111">
        <v>32000748</v>
      </c>
      <c r="K241" s="207" t="s">
        <v>2563</v>
      </c>
      <c r="L241" s="81" t="str">
        <f t="shared" si="52"/>
        <v/>
      </c>
      <c r="M241" s="222">
        <f t="shared" si="56"/>
        <v>-1.7117388888888863E-2</v>
      </c>
      <c r="N241" s="83"/>
      <c r="O241" s="83"/>
      <c r="P241" s="83"/>
      <c r="Q241" s="82" t="str">
        <f t="shared" si="60"/>
        <v xml:space="preserve">Không phép </v>
      </c>
      <c r="R241" s="80" t="str">
        <f t="shared" si="61"/>
        <v>TRƯƠNG GIA ĐẠT</v>
      </c>
      <c r="S241" s="83" t="s">
        <v>1674</v>
      </c>
      <c r="T241" s="83" t="str">
        <f t="shared" si="53"/>
        <v>2025-2028</v>
      </c>
      <c r="U241" s="188" t="s">
        <v>1650</v>
      </c>
      <c r="V241" s="95" t="str">
        <f t="shared" si="54"/>
        <v>24/10/2010</v>
      </c>
      <c r="W241" s="83"/>
      <c r="X241" s="83"/>
      <c r="Y241" s="78">
        <f t="shared" si="57"/>
        <v>330002360</v>
      </c>
      <c r="Z241" s="83" t="str">
        <f t="shared" si="55"/>
        <v>33000236</v>
      </c>
      <c r="AA241" s="149" t="s">
        <v>1343</v>
      </c>
      <c r="AB241" s="83"/>
    </row>
    <row r="242" spans="1:28" s="85" customFormat="1" ht="15" customHeight="1">
      <c r="A242" s="74">
        <f t="shared" si="58"/>
        <v>238</v>
      </c>
      <c r="B242" s="149" t="s">
        <v>1840</v>
      </c>
      <c r="C242" s="91" t="s">
        <v>65</v>
      </c>
      <c r="D242" s="227">
        <v>33000237</v>
      </c>
      <c r="E242" s="93">
        <v>20210091</v>
      </c>
      <c r="F242" s="228" t="str">
        <f t="shared" si="59"/>
        <v/>
      </c>
      <c r="G242" s="80" t="str">
        <f t="shared" si="49"/>
        <v>11A6</v>
      </c>
      <c r="H242" s="80">
        <f t="shared" si="50"/>
        <v>0</v>
      </c>
      <c r="I242" s="80" t="str">
        <f t="shared" si="51"/>
        <v>TRẦN NGUYỄN NHƯ HUỲNH</v>
      </c>
      <c r="J242" s="111">
        <v>32000748</v>
      </c>
      <c r="K242" s="207" t="s">
        <v>2564</v>
      </c>
      <c r="L242" s="81" t="str">
        <f t="shared" si="52"/>
        <v/>
      </c>
      <c r="M242" s="222">
        <f t="shared" si="56"/>
        <v>-1.7105814814814824E-2</v>
      </c>
      <c r="N242" s="83"/>
      <c r="O242" s="83"/>
      <c r="P242" s="83"/>
      <c r="Q242" s="82" t="str">
        <f t="shared" si="60"/>
        <v xml:space="preserve">Không phép </v>
      </c>
      <c r="R242" s="80" t="str">
        <f t="shared" si="61"/>
        <v>NGÔ TRẦN KỲ DUYÊN</v>
      </c>
      <c r="S242" s="83" t="s">
        <v>1674</v>
      </c>
      <c r="T242" s="83" t="str">
        <f t="shared" si="53"/>
        <v>2025-2028</v>
      </c>
      <c r="U242" s="187" t="s">
        <v>1884</v>
      </c>
      <c r="V242" s="95" t="str">
        <f t="shared" si="54"/>
        <v>24/10/2010</v>
      </c>
      <c r="W242" s="83"/>
      <c r="X242" s="83"/>
      <c r="Y242" s="78">
        <f t="shared" si="57"/>
        <v>330002370</v>
      </c>
      <c r="Z242" s="83" t="str">
        <f t="shared" si="55"/>
        <v>33000237</v>
      </c>
      <c r="AA242" s="149" t="s">
        <v>1401</v>
      </c>
      <c r="AB242" s="83"/>
    </row>
    <row r="243" spans="1:28" s="85" customFormat="1" ht="15" customHeight="1">
      <c r="A243" s="74">
        <f t="shared" si="58"/>
        <v>239</v>
      </c>
      <c r="B243" s="149" t="s">
        <v>1841</v>
      </c>
      <c r="C243" s="91" t="s">
        <v>65</v>
      </c>
      <c r="D243" s="227">
        <v>33000238</v>
      </c>
      <c r="E243" s="93">
        <v>20200683</v>
      </c>
      <c r="F243" s="228" t="str">
        <f t="shared" si="59"/>
        <v/>
      </c>
      <c r="G243" s="80" t="str">
        <f t="shared" si="49"/>
        <v>11A1</v>
      </c>
      <c r="H243" s="80">
        <f t="shared" si="50"/>
        <v>0</v>
      </c>
      <c r="I243" s="80" t="str">
        <f t="shared" si="51"/>
        <v>LÊ NGUYỄN NGỌC TRÂM</v>
      </c>
      <c r="J243" s="111">
        <v>32000509</v>
      </c>
      <c r="K243" s="207" t="s">
        <v>2565</v>
      </c>
      <c r="L243" s="81" t="str">
        <f t="shared" si="52"/>
        <v/>
      </c>
      <c r="M243" s="222">
        <f t="shared" si="56"/>
        <v>-1.7082666666666635E-2</v>
      </c>
      <c r="N243" s="83"/>
      <c r="O243" s="83"/>
      <c r="P243" s="83"/>
      <c r="Q243" s="82" t="str">
        <f t="shared" si="60"/>
        <v xml:space="preserve">Không phép </v>
      </c>
      <c r="R243" s="80" t="str">
        <f t="shared" si="61"/>
        <v>HUỲNH LA HỒNG GIAO</v>
      </c>
      <c r="S243" s="83" t="s">
        <v>1674</v>
      </c>
      <c r="T243" s="83" t="str">
        <f t="shared" si="53"/>
        <v>2025-2028</v>
      </c>
      <c r="U243" s="187" t="s">
        <v>1885</v>
      </c>
      <c r="V243" s="95" t="str">
        <f t="shared" si="54"/>
        <v>30/4/2010</v>
      </c>
      <c r="W243" s="83"/>
      <c r="X243" s="83"/>
      <c r="Y243" s="78">
        <f t="shared" si="57"/>
        <v>330002380</v>
      </c>
      <c r="Z243" s="83" t="str">
        <f t="shared" si="55"/>
        <v>33000238</v>
      </c>
      <c r="AA243" s="149" t="s">
        <v>1538</v>
      </c>
      <c r="AB243" s="83"/>
    </row>
    <row r="244" spans="1:28" s="85" customFormat="1" ht="15" customHeight="1">
      <c r="A244" s="74">
        <f t="shared" si="58"/>
        <v>240</v>
      </c>
      <c r="B244" s="149" t="s">
        <v>1842</v>
      </c>
      <c r="C244" s="91" t="s">
        <v>65</v>
      </c>
      <c r="D244" s="227">
        <v>33000239</v>
      </c>
      <c r="E244" s="93">
        <v>20512331</v>
      </c>
      <c r="F244" s="228" t="str">
        <f t="shared" si="59"/>
        <v/>
      </c>
      <c r="G244" s="80" t="str">
        <f t="shared" si="49"/>
        <v>12A2</v>
      </c>
      <c r="H244" s="80">
        <f t="shared" si="50"/>
        <v>0</v>
      </c>
      <c r="I244" s="80" t="str">
        <f t="shared" si="51"/>
        <v>LÊ HOÀNG TUẤN</v>
      </c>
      <c r="J244" s="111">
        <v>32000081</v>
      </c>
      <c r="K244" s="207" t="s">
        <v>2566</v>
      </c>
      <c r="L244" s="81" t="str">
        <f t="shared" si="52"/>
        <v/>
      </c>
      <c r="M244" s="222">
        <f t="shared" si="56"/>
        <v>-1.6966925925925913E-2</v>
      </c>
      <c r="N244" s="83"/>
      <c r="O244" s="83"/>
      <c r="P244" s="83"/>
      <c r="Q244" s="82" t="str">
        <f t="shared" si="60"/>
        <v xml:space="preserve">Không phép </v>
      </c>
      <c r="R244" s="80" t="str">
        <f t="shared" si="61"/>
        <v>LÊ HUỲNH NHÃ HÂN</v>
      </c>
      <c r="S244" s="83" t="s">
        <v>1674</v>
      </c>
      <c r="T244" s="83" t="str">
        <f t="shared" si="53"/>
        <v>2024-2027</v>
      </c>
      <c r="U244" s="187" t="s">
        <v>1640</v>
      </c>
      <c r="V244" s="95">
        <f t="shared" si="54"/>
        <v>39906</v>
      </c>
      <c r="W244" s="83"/>
      <c r="X244" s="83"/>
      <c r="Y244" s="78">
        <f t="shared" si="57"/>
        <v>330002390</v>
      </c>
      <c r="Z244" s="83" t="str">
        <f t="shared" si="55"/>
        <v>33000239</v>
      </c>
      <c r="AA244" s="149" t="s">
        <v>1347</v>
      </c>
      <c r="AB244" s="83"/>
    </row>
    <row r="245" spans="1:28" s="85" customFormat="1" ht="15" customHeight="1">
      <c r="A245" s="74">
        <f t="shared" si="58"/>
        <v>241</v>
      </c>
      <c r="B245" s="149" t="s">
        <v>1843</v>
      </c>
      <c r="C245" s="91" t="s">
        <v>65</v>
      </c>
      <c r="D245" s="227">
        <v>33000240</v>
      </c>
      <c r="E245" s="93">
        <v>19109499</v>
      </c>
      <c r="F245" s="228" t="str">
        <f t="shared" si="59"/>
        <v/>
      </c>
      <c r="G245" s="80" t="str">
        <f t="shared" si="49"/>
        <v>12A2</v>
      </c>
      <c r="H245" s="80">
        <f t="shared" si="50"/>
        <v>0</v>
      </c>
      <c r="I245" s="80" t="str">
        <f t="shared" si="51"/>
        <v>LÊ HOÀNG TUẤN</v>
      </c>
      <c r="J245" s="111">
        <v>32000081</v>
      </c>
      <c r="K245" s="207" t="s">
        <v>2567</v>
      </c>
      <c r="L245" s="81" t="str">
        <f t="shared" si="52"/>
        <v/>
      </c>
      <c r="M245" s="222">
        <f t="shared" si="56"/>
        <v>-1.6955351851851819E-2</v>
      </c>
      <c r="N245" s="83"/>
      <c r="O245" s="83"/>
      <c r="P245" s="83"/>
      <c r="Q245" s="82" t="str">
        <f t="shared" si="60"/>
        <v xml:space="preserve">Không phép </v>
      </c>
      <c r="R245" s="80" t="str">
        <f t="shared" si="61"/>
        <v>PHAN ANH HÀO</v>
      </c>
      <c r="S245" s="83" t="s">
        <v>1674</v>
      </c>
      <c r="T245" s="83" t="str">
        <f t="shared" si="53"/>
        <v>2024-2027</v>
      </c>
      <c r="U245" s="187" t="s">
        <v>1886</v>
      </c>
      <c r="V245" s="95">
        <f t="shared" si="54"/>
        <v>39906</v>
      </c>
      <c r="W245" s="83"/>
      <c r="X245" s="83"/>
      <c r="Y245" s="78">
        <f t="shared" si="57"/>
        <v>330002400</v>
      </c>
      <c r="Z245" s="83" t="str">
        <f t="shared" si="55"/>
        <v>33000240</v>
      </c>
      <c r="AA245" s="149" t="s">
        <v>1346</v>
      </c>
      <c r="AB245" s="83"/>
    </row>
    <row r="246" spans="1:28" s="85" customFormat="1" ht="15" customHeight="1">
      <c r="A246" s="74">
        <f t="shared" si="58"/>
        <v>242</v>
      </c>
      <c r="B246" s="149" t="s">
        <v>1844</v>
      </c>
      <c r="C246" s="91" t="s">
        <v>65</v>
      </c>
      <c r="D246" s="227">
        <v>33000241</v>
      </c>
      <c r="E246" s="93">
        <v>19333355</v>
      </c>
      <c r="F246" s="228" t="str">
        <f t="shared" si="59"/>
        <v/>
      </c>
      <c r="G246" s="80" t="str">
        <f t="shared" si="49"/>
        <v>12A5</v>
      </c>
      <c r="H246" s="80">
        <f t="shared" si="50"/>
        <v>0</v>
      </c>
      <c r="I246" s="80" t="str">
        <f t="shared" si="51"/>
        <v>NGUYỄN NHẬT DUY</v>
      </c>
      <c r="J246" s="111">
        <v>32000185</v>
      </c>
      <c r="K246" s="207" t="s">
        <v>2568</v>
      </c>
      <c r="L246" s="81" t="str">
        <f t="shared" si="52"/>
        <v/>
      </c>
      <c r="M246" s="222">
        <f t="shared" si="56"/>
        <v>-1.6897481481481458E-2</v>
      </c>
      <c r="N246" s="83"/>
      <c r="O246" s="83"/>
      <c r="P246" s="83"/>
      <c r="Q246" s="82" t="str">
        <f t="shared" si="60"/>
        <v xml:space="preserve">Không phép </v>
      </c>
      <c r="R246" s="80" t="str">
        <f t="shared" si="61"/>
        <v>LÊ HOÀNG ANH HUY</v>
      </c>
      <c r="S246" s="83" t="s">
        <v>1674</v>
      </c>
      <c r="T246" s="83" t="str">
        <f t="shared" si="53"/>
        <v>2024-2027</v>
      </c>
      <c r="U246" s="187" t="s">
        <v>1887</v>
      </c>
      <c r="V246" s="95" t="str">
        <f t="shared" si="54"/>
        <v>20/07/2009</v>
      </c>
      <c r="W246" s="83"/>
      <c r="X246" s="83"/>
      <c r="Y246" s="78">
        <f t="shared" si="57"/>
        <v>330002410</v>
      </c>
      <c r="Z246" s="83" t="str">
        <f t="shared" si="55"/>
        <v>33000241</v>
      </c>
      <c r="AA246" s="149" t="s">
        <v>1349</v>
      </c>
      <c r="AB246" s="83"/>
    </row>
    <row r="247" spans="1:28" s="85" customFormat="1" ht="15" customHeight="1">
      <c r="A247" s="74">
        <f t="shared" si="58"/>
        <v>243</v>
      </c>
      <c r="B247" s="149" t="s">
        <v>1845</v>
      </c>
      <c r="C247" s="91" t="s">
        <v>65</v>
      </c>
      <c r="D247" s="227">
        <v>33000242</v>
      </c>
      <c r="E247" s="93">
        <v>16439851</v>
      </c>
      <c r="F247" s="228" t="str">
        <f t="shared" si="59"/>
        <v/>
      </c>
      <c r="G247" s="80" t="str">
        <f t="shared" si="49"/>
        <v>12A4</v>
      </c>
      <c r="H247" s="80">
        <f t="shared" si="50"/>
        <v>0</v>
      </c>
      <c r="I247" s="80" t="str">
        <f t="shared" si="51"/>
        <v>ĐÀO KIM CHẮC</v>
      </c>
      <c r="J247" s="111">
        <v>32000138</v>
      </c>
      <c r="K247" s="207" t="s">
        <v>2569</v>
      </c>
      <c r="L247" s="81" t="str">
        <f t="shared" si="52"/>
        <v/>
      </c>
      <c r="M247" s="222">
        <f t="shared" si="56"/>
        <v>-1.6885907407407419E-2</v>
      </c>
      <c r="N247" s="83"/>
      <c r="O247" s="83"/>
      <c r="P247" s="83"/>
      <c r="Q247" s="82" t="str">
        <f t="shared" si="60"/>
        <v xml:space="preserve">Không phép </v>
      </c>
      <c r="R247" s="80" t="str">
        <f t="shared" si="61"/>
        <v>TRẦN THỊ NHƯ HUỲNH</v>
      </c>
      <c r="S247" s="83" t="s">
        <v>1674</v>
      </c>
      <c r="T247" s="83" t="str">
        <f t="shared" si="53"/>
        <v>2024-2027</v>
      </c>
      <c r="U247" s="187" t="s">
        <v>1888</v>
      </c>
      <c r="V247" s="95" t="str">
        <f t="shared" si="54"/>
        <v>25/05/2009</v>
      </c>
      <c r="W247" s="83"/>
      <c r="X247" s="83"/>
      <c r="Y247" s="78">
        <f t="shared" si="57"/>
        <v>330002420</v>
      </c>
      <c r="Z247" s="83" t="str">
        <f t="shared" si="55"/>
        <v>33000242</v>
      </c>
      <c r="AA247" s="149" t="s">
        <v>1449</v>
      </c>
      <c r="AB247" s="83"/>
    </row>
    <row r="248" spans="1:28" s="85" customFormat="1" ht="15" customHeight="1">
      <c r="A248" s="74">
        <f t="shared" si="58"/>
        <v>244</v>
      </c>
      <c r="B248" s="149" t="s">
        <v>1846</v>
      </c>
      <c r="C248" s="91" t="s">
        <v>65</v>
      </c>
      <c r="D248" s="227">
        <v>33000243</v>
      </c>
      <c r="E248" s="93">
        <v>19733915</v>
      </c>
      <c r="F248" s="228" t="str">
        <f t="shared" si="59"/>
        <v>X</v>
      </c>
      <c r="G248" s="80" t="str">
        <f t="shared" si="49"/>
        <v>12A4</v>
      </c>
      <c r="H248" s="80">
        <f t="shared" si="50"/>
        <v>0</v>
      </c>
      <c r="I248" s="80" t="str">
        <f t="shared" si="51"/>
        <v>ĐÀO KIM CHẮC</v>
      </c>
      <c r="J248" s="111">
        <v>32000138</v>
      </c>
      <c r="K248" s="207" t="s">
        <v>2570</v>
      </c>
      <c r="L248" s="81" t="str">
        <f t="shared" si="52"/>
        <v/>
      </c>
      <c r="M248" s="222">
        <f t="shared" si="56"/>
        <v>-1.6874333333333325E-2</v>
      </c>
      <c r="N248" s="83"/>
      <c r="O248" s="83"/>
      <c r="P248" s="83"/>
      <c r="Q248" s="82" t="str">
        <f t="shared" si="60"/>
        <v/>
      </c>
      <c r="R248" s="80" t="str">
        <f t="shared" si="61"/>
        <v>LÂM NHỰT KHANG</v>
      </c>
      <c r="S248" s="83" t="s">
        <v>1674</v>
      </c>
      <c r="T248" s="83" t="str">
        <f t="shared" si="53"/>
        <v>2024-2027</v>
      </c>
      <c r="U248" s="187" t="s">
        <v>1631</v>
      </c>
      <c r="V248" s="95" t="str">
        <f t="shared" si="54"/>
        <v>25/05/2009</v>
      </c>
      <c r="W248" s="83"/>
      <c r="X248" s="83"/>
      <c r="Y248" s="78">
        <f t="shared" si="57"/>
        <v>330002430</v>
      </c>
      <c r="Z248" s="83" t="str">
        <f t="shared" si="55"/>
        <v>33000243</v>
      </c>
      <c r="AA248" s="149" t="s">
        <v>1405</v>
      </c>
      <c r="AB248" s="83"/>
    </row>
    <row r="249" spans="1:28" s="85" customFormat="1" ht="15" customHeight="1">
      <c r="A249" s="74">
        <f t="shared" si="58"/>
        <v>245</v>
      </c>
      <c r="B249" s="149" t="s">
        <v>1847</v>
      </c>
      <c r="C249" s="91" t="s">
        <v>65</v>
      </c>
      <c r="D249" s="227">
        <v>33000244</v>
      </c>
      <c r="E249" s="93">
        <v>19109115</v>
      </c>
      <c r="F249" s="228" t="str">
        <f t="shared" si="59"/>
        <v/>
      </c>
      <c r="G249" s="80" t="str">
        <f t="shared" si="49"/>
        <v>12A4</v>
      </c>
      <c r="H249" s="80">
        <f t="shared" si="50"/>
        <v>0</v>
      </c>
      <c r="I249" s="80" t="str">
        <f t="shared" si="51"/>
        <v>TRƯƠNG DUY KHANG</v>
      </c>
      <c r="J249" s="111">
        <v>32000145</v>
      </c>
      <c r="K249" s="207" t="s">
        <v>2571</v>
      </c>
      <c r="L249" s="81" t="str">
        <f t="shared" si="52"/>
        <v/>
      </c>
      <c r="M249" s="222">
        <f t="shared" si="56"/>
        <v>-1.6851185185185191E-2</v>
      </c>
      <c r="N249" s="83"/>
      <c r="O249" s="83"/>
      <c r="P249" s="83"/>
      <c r="Q249" s="82" t="str">
        <f t="shared" si="60"/>
        <v xml:space="preserve">Không phép </v>
      </c>
      <c r="R249" s="80" t="str">
        <f t="shared" si="61"/>
        <v>NGUYỄN HUỲNH GIA KHANG</v>
      </c>
      <c r="S249" s="83" t="s">
        <v>1674</v>
      </c>
      <c r="T249" s="83" t="str">
        <f t="shared" si="53"/>
        <v>2024-2027</v>
      </c>
      <c r="U249" s="187" t="s">
        <v>1889</v>
      </c>
      <c r="V249" s="95" t="str">
        <f t="shared" si="54"/>
        <v>22/01/2009</v>
      </c>
      <c r="W249" s="83"/>
      <c r="X249" s="83"/>
      <c r="Y249" s="78">
        <f t="shared" si="57"/>
        <v>330002440</v>
      </c>
      <c r="Z249" s="83" t="str">
        <f t="shared" si="55"/>
        <v>33000244</v>
      </c>
      <c r="AA249" s="149" t="s">
        <v>1405</v>
      </c>
      <c r="AB249" s="83"/>
    </row>
    <row r="250" spans="1:28" s="85" customFormat="1" ht="15" customHeight="1">
      <c r="A250" s="74">
        <f t="shared" si="58"/>
        <v>246</v>
      </c>
      <c r="B250" s="149" t="s">
        <v>1848</v>
      </c>
      <c r="C250" s="91" t="s">
        <v>65</v>
      </c>
      <c r="D250" s="227">
        <v>33000245</v>
      </c>
      <c r="E250" s="93">
        <v>20234891</v>
      </c>
      <c r="F250" s="228" t="str">
        <f t="shared" si="59"/>
        <v/>
      </c>
      <c r="G250" s="80" t="str">
        <f t="shared" si="49"/>
        <v>12A4</v>
      </c>
      <c r="H250" s="80">
        <f t="shared" si="50"/>
        <v>0</v>
      </c>
      <c r="I250" s="80" t="str">
        <f t="shared" si="51"/>
        <v>TRƯƠNG DUY KHANG</v>
      </c>
      <c r="J250" s="111">
        <v>32000145</v>
      </c>
      <c r="K250" s="207" t="s">
        <v>2571</v>
      </c>
      <c r="L250" s="81" t="str">
        <f t="shared" si="52"/>
        <v/>
      </c>
      <c r="M250" s="222">
        <f t="shared" si="56"/>
        <v>-1.6851185185185191E-2</v>
      </c>
      <c r="N250" s="83"/>
      <c r="O250" s="83"/>
      <c r="P250" s="83"/>
      <c r="Q250" s="82" t="str">
        <f t="shared" si="60"/>
        <v xml:space="preserve">Không phép </v>
      </c>
      <c r="R250" s="80" t="str">
        <f t="shared" si="61"/>
        <v>TỐNG NHẬT LAM</v>
      </c>
      <c r="S250" s="83" t="s">
        <v>1674</v>
      </c>
      <c r="T250" s="83" t="str">
        <f t="shared" si="53"/>
        <v>2024-2027</v>
      </c>
      <c r="U250" s="187" t="s">
        <v>1830</v>
      </c>
      <c r="V250" s="95" t="str">
        <f t="shared" si="54"/>
        <v>22/01/2009</v>
      </c>
      <c r="W250" s="83"/>
      <c r="X250" s="83"/>
      <c r="Y250" s="78">
        <f t="shared" si="57"/>
        <v>330002450</v>
      </c>
      <c r="Z250" s="83" t="str">
        <f t="shared" si="55"/>
        <v>33000245</v>
      </c>
      <c r="AA250" s="149" t="s">
        <v>1539</v>
      </c>
      <c r="AB250" s="83"/>
    </row>
    <row r="251" spans="1:28" s="85" customFormat="1" ht="15" customHeight="1">
      <c r="A251" s="74">
        <f t="shared" si="58"/>
        <v>247</v>
      </c>
      <c r="B251" s="149" t="s">
        <v>1849</v>
      </c>
      <c r="C251" s="91" t="s">
        <v>65</v>
      </c>
      <c r="D251" s="227">
        <v>33000246</v>
      </c>
      <c r="E251" s="93">
        <v>19265483</v>
      </c>
      <c r="F251" s="228" t="str">
        <f t="shared" si="59"/>
        <v/>
      </c>
      <c r="G251" s="80" t="str">
        <f t="shared" si="49"/>
        <v>11A9</v>
      </c>
      <c r="H251" s="80">
        <f t="shared" si="50"/>
        <v>0</v>
      </c>
      <c r="I251" s="80" t="str">
        <f t="shared" si="51"/>
        <v>LÊ VÕ TRƯỜNG THỊNH</v>
      </c>
      <c r="J251" s="111">
        <v>32000898</v>
      </c>
      <c r="K251" s="207" t="s">
        <v>2572</v>
      </c>
      <c r="L251" s="81" t="str">
        <f t="shared" si="52"/>
        <v/>
      </c>
      <c r="M251" s="222">
        <f t="shared" si="56"/>
        <v>-1.6712296296296281E-2</v>
      </c>
      <c r="N251" s="83"/>
      <c r="O251" s="83"/>
      <c r="P251" s="83"/>
      <c r="Q251" s="82" t="str">
        <f t="shared" si="60"/>
        <v xml:space="preserve">Không phép </v>
      </c>
      <c r="R251" s="80" t="str">
        <f t="shared" si="61"/>
        <v>NGUYỄN MỸ LINH</v>
      </c>
      <c r="S251" s="83" t="s">
        <v>1674</v>
      </c>
      <c r="T251" s="83" t="str">
        <f t="shared" si="53"/>
        <v>2025-2028</v>
      </c>
      <c r="U251" s="187" t="s">
        <v>1658</v>
      </c>
      <c r="V251" s="95">
        <f t="shared" si="54"/>
        <v>40240</v>
      </c>
      <c r="W251" s="83"/>
      <c r="X251" s="83"/>
      <c r="Y251" s="78">
        <f t="shared" si="57"/>
        <v>330002460</v>
      </c>
      <c r="Z251" s="83" t="str">
        <f t="shared" si="55"/>
        <v>33000246</v>
      </c>
      <c r="AA251" s="149" t="s">
        <v>1464</v>
      </c>
      <c r="AB251" s="83"/>
    </row>
    <row r="252" spans="1:28" s="85" customFormat="1" ht="15" customHeight="1">
      <c r="A252" s="74">
        <f t="shared" si="58"/>
        <v>248</v>
      </c>
      <c r="B252" s="149" t="s">
        <v>1850</v>
      </c>
      <c r="C252" s="91" t="s">
        <v>65</v>
      </c>
      <c r="D252" s="227">
        <v>33000247</v>
      </c>
      <c r="E252" s="93">
        <v>19349051</v>
      </c>
      <c r="F252" s="228" t="str">
        <f t="shared" si="59"/>
        <v>X</v>
      </c>
      <c r="G252" s="80" t="str">
        <f t="shared" si="49"/>
        <v>11A9</v>
      </c>
      <c r="H252" s="80">
        <f t="shared" si="50"/>
        <v>0</v>
      </c>
      <c r="I252" s="80" t="str">
        <f t="shared" si="51"/>
        <v>LÊ VÕ TRƯỜNG THỊNH</v>
      </c>
      <c r="J252" s="111">
        <v>32000898</v>
      </c>
      <c r="K252" s="207" t="s">
        <v>2572</v>
      </c>
      <c r="L252" s="81" t="str">
        <f t="shared" si="52"/>
        <v/>
      </c>
      <c r="M252" s="222">
        <f t="shared" si="56"/>
        <v>-1.6712296296296281E-2</v>
      </c>
      <c r="N252" s="83"/>
      <c r="O252" s="83"/>
      <c r="P252" s="83"/>
      <c r="Q252" s="82" t="str">
        <f t="shared" si="60"/>
        <v/>
      </c>
      <c r="R252" s="80" t="str">
        <f t="shared" si="61"/>
        <v>PHAN THIÊN LỘC</v>
      </c>
      <c r="S252" s="83" t="s">
        <v>1674</v>
      </c>
      <c r="T252" s="83" t="str">
        <f t="shared" si="53"/>
        <v>2025-2028</v>
      </c>
      <c r="U252" s="187" t="s">
        <v>1890</v>
      </c>
      <c r="V252" s="95">
        <f t="shared" si="54"/>
        <v>40240</v>
      </c>
      <c r="W252" s="83"/>
      <c r="X252" s="83"/>
      <c r="Y252" s="78">
        <f t="shared" si="57"/>
        <v>330002470</v>
      </c>
      <c r="Z252" s="83" t="str">
        <f t="shared" si="55"/>
        <v>33000247</v>
      </c>
      <c r="AA252" s="149" t="s">
        <v>1386</v>
      </c>
      <c r="AB252" s="83"/>
    </row>
    <row r="253" spans="1:28" s="85" customFormat="1" ht="15" customHeight="1">
      <c r="A253" s="74">
        <f t="shared" si="58"/>
        <v>249</v>
      </c>
      <c r="B253" s="149" t="s">
        <v>1851</v>
      </c>
      <c r="C253" s="91" t="s">
        <v>65</v>
      </c>
      <c r="D253" s="227">
        <v>33000248</v>
      </c>
      <c r="E253" s="93">
        <v>19142811</v>
      </c>
      <c r="F253" s="228" t="str">
        <f t="shared" si="59"/>
        <v/>
      </c>
      <c r="G253" s="80" t="str">
        <f t="shared" si="49"/>
        <v>12A11</v>
      </c>
      <c r="H253" s="80">
        <f t="shared" si="50"/>
        <v>0</v>
      </c>
      <c r="I253" s="80" t="str">
        <f t="shared" si="51"/>
        <v>PHẠM THỊ TRÀ MY</v>
      </c>
      <c r="J253" s="111">
        <v>32000457</v>
      </c>
      <c r="K253" s="207" t="s">
        <v>2573</v>
      </c>
      <c r="L253" s="81" t="str">
        <f t="shared" si="52"/>
        <v/>
      </c>
      <c r="M253" s="222">
        <f t="shared" si="56"/>
        <v>-1.6538685185185142E-2</v>
      </c>
      <c r="N253" s="83"/>
      <c r="O253" s="83"/>
      <c r="P253" s="83"/>
      <c r="Q253" s="82" t="str">
        <f t="shared" si="60"/>
        <v xml:space="preserve">Không phép </v>
      </c>
      <c r="R253" s="80" t="str">
        <f t="shared" si="61"/>
        <v>TĂNG PHÚC MAI</v>
      </c>
      <c r="S253" s="83" t="s">
        <v>1674</v>
      </c>
      <c r="T253" s="83" t="str">
        <f t="shared" si="53"/>
        <v>2024-2027</v>
      </c>
      <c r="U253" s="187" t="s">
        <v>1800</v>
      </c>
      <c r="V253" s="95" t="str">
        <f t="shared" si="54"/>
        <v>23/02/2009</v>
      </c>
      <c r="W253" s="83"/>
      <c r="X253" s="83"/>
      <c r="Y253" s="78">
        <f t="shared" si="57"/>
        <v>330002480</v>
      </c>
      <c r="Z253" s="83" t="str">
        <f t="shared" si="55"/>
        <v>33000248</v>
      </c>
      <c r="AA253" s="149" t="s">
        <v>1354</v>
      </c>
      <c r="AB253" s="83"/>
    </row>
    <row r="254" spans="1:28" s="85" customFormat="1" ht="15" customHeight="1">
      <c r="A254" s="74">
        <f t="shared" si="58"/>
        <v>250</v>
      </c>
      <c r="B254" s="149" t="s">
        <v>1852</v>
      </c>
      <c r="C254" s="91" t="s">
        <v>65</v>
      </c>
      <c r="D254" s="227">
        <v>33000249</v>
      </c>
      <c r="E254" s="93">
        <v>19761435</v>
      </c>
      <c r="F254" s="228" t="str">
        <f t="shared" si="59"/>
        <v/>
      </c>
      <c r="G254" s="80" t="str">
        <f t="shared" si="49"/>
        <v>12A4</v>
      </c>
      <c r="H254" s="80">
        <f t="shared" si="50"/>
        <v>0</v>
      </c>
      <c r="I254" s="80" t="str">
        <f t="shared" si="51"/>
        <v>NGUYỄN THỊ YẾN NHƯ</v>
      </c>
      <c r="J254" s="111">
        <v>32000159</v>
      </c>
      <c r="K254" s="207" t="s">
        <v>2574</v>
      </c>
      <c r="L254" s="81" t="str">
        <f t="shared" si="52"/>
        <v/>
      </c>
      <c r="M254" s="222">
        <f t="shared" si="56"/>
        <v>-1.6492388888888876E-2</v>
      </c>
      <c r="N254" s="83"/>
      <c r="O254" s="83"/>
      <c r="P254" s="83"/>
      <c r="Q254" s="82" t="str">
        <f t="shared" si="60"/>
        <v xml:space="preserve">Không phép </v>
      </c>
      <c r="R254" s="80" t="str">
        <f t="shared" si="61"/>
        <v>NGUYỄN HÙNG MẠNH</v>
      </c>
      <c r="S254" s="83" t="s">
        <v>1674</v>
      </c>
      <c r="T254" s="83" t="str">
        <f t="shared" si="53"/>
        <v>2024-2027</v>
      </c>
      <c r="U254" s="187" t="s">
        <v>1891</v>
      </c>
      <c r="V254" s="95" t="str">
        <f t="shared" si="54"/>
        <v>24/07/2009</v>
      </c>
      <c r="W254" s="83"/>
      <c r="X254" s="83"/>
      <c r="Y254" s="78">
        <f t="shared" si="57"/>
        <v>330002490</v>
      </c>
      <c r="Z254" s="83" t="str">
        <f t="shared" si="55"/>
        <v>33000249</v>
      </c>
      <c r="AA254" s="149" t="s">
        <v>1558</v>
      </c>
      <c r="AB254" s="83"/>
    </row>
    <row r="255" spans="1:28" s="85" customFormat="1" ht="15" customHeight="1">
      <c r="A255" s="74">
        <f t="shared" si="58"/>
        <v>251</v>
      </c>
      <c r="B255" s="149" t="s">
        <v>1853</v>
      </c>
      <c r="C255" s="91" t="s">
        <v>65</v>
      </c>
      <c r="D255" s="227">
        <v>33000250</v>
      </c>
      <c r="E255" s="93">
        <v>18449099</v>
      </c>
      <c r="F255" s="228" t="str">
        <f t="shared" si="59"/>
        <v/>
      </c>
      <c r="G255" s="80" t="str">
        <f t="shared" si="49"/>
        <v>11A2</v>
      </c>
      <c r="H255" s="80">
        <f t="shared" si="50"/>
        <v>0</v>
      </c>
      <c r="I255" s="80" t="str">
        <f t="shared" si="51"/>
        <v>NGUYỄN HOÀNG DƯ</v>
      </c>
      <c r="J255" s="111">
        <v>32000577</v>
      </c>
      <c r="K255" s="207" t="s">
        <v>2575</v>
      </c>
      <c r="L255" s="81" t="str">
        <f t="shared" si="52"/>
        <v/>
      </c>
      <c r="M255" s="222">
        <f t="shared" si="56"/>
        <v>-1.6399796296296287E-2</v>
      </c>
      <c r="N255" s="83"/>
      <c r="O255" s="83"/>
      <c r="P255" s="83"/>
      <c r="Q255" s="82" t="str">
        <f t="shared" si="60"/>
        <v xml:space="preserve">Không phép </v>
      </c>
      <c r="R255" s="80" t="str">
        <f t="shared" si="61"/>
        <v>TRẦN MINH MẠNH</v>
      </c>
      <c r="S255" s="83" t="s">
        <v>1674</v>
      </c>
      <c r="T255" s="83" t="str">
        <f t="shared" si="53"/>
        <v>2025-2028</v>
      </c>
      <c r="U255" s="187" t="s">
        <v>1888</v>
      </c>
      <c r="V255" s="95">
        <f t="shared" si="54"/>
        <v>40330</v>
      </c>
      <c r="W255" s="83"/>
      <c r="X255" s="83"/>
      <c r="Y255" s="78">
        <f t="shared" si="57"/>
        <v>330002500</v>
      </c>
      <c r="Z255" s="83" t="str">
        <f t="shared" si="55"/>
        <v>33000250</v>
      </c>
      <c r="AA255" s="149" t="s">
        <v>1558</v>
      </c>
      <c r="AB255" s="83"/>
    </row>
    <row r="256" spans="1:28" s="85" customFormat="1" ht="15" customHeight="1">
      <c r="A256" s="74">
        <f t="shared" si="58"/>
        <v>252</v>
      </c>
      <c r="B256" s="149" t="s">
        <v>1854</v>
      </c>
      <c r="C256" s="91" t="s">
        <v>65</v>
      </c>
      <c r="D256" s="227">
        <v>33000251</v>
      </c>
      <c r="E256" s="93">
        <v>19063691</v>
      </c>
      <c r="F256" s="228" t="str">
        <f t="shared" si="59"/>
        <v/>
      </c>
      <c r="G256" s="80" t="str">
        <f t="shared" si="49"/>
        <v>12A1</v>
      </c>
      <c r="H256" s="80">
        <f t="shared" si="50"/>
        <v>0</v>
      </c>
      <c r="I256" s="80" t="str">
        <f t="shared" si="51"/>
        <v>NGÔ THANH PHÚ</v>
      </c>
      <c r="J256" s="111">
        <v>31000484</v>
      </c>
      <c r="K256" s="207" t="s">
        <v>2576</v>
      </c>
      <c r="L256" s="81" t="str">
        <f t="shared" si="52"/>
        <v/>
      </c>
      <c r="M256" s="222">
        <f t="shared" si="56"/>
        <v>-1.6330351851851832E-2</v>
      </c>
      <c r="N256" s="83"/>
      <c r="O256" s="83"/>
      <c r="P256" s="83"/>
      <c r="Q256" s="82" t="str">
        <f t="shared" si="60"/>
        <v xml:space="preserve">Không phép </v>
      </c>
      <c r="R256" s="80" t="str">
        <f t="shared" si="61"/>
        <v>NGUYỄN PHƯƠNG NGHI</v>
      </c>
      <c r="S256" s="83" t="s">
        <v>1674</v>
      </c>
      <c r="T256" s="83" t="str">
        <f t="shared" si="53"/>
        <v>2024-2027</v>
      </c>
      <c r="U256" s="187" t="s">
        <v>1892</v>
      </c>
      <c r="V256" s="95" t="str">
        <f t="shared" si="54"/>
        <v>11/06/1009</v>
      </c>
      <c r="W256" s="83"/>
      <c r="X256" s="83"/>
      <c r="Y256" s="78">
        <f t="shared" si="57"/>
        <v>330002510</v>
      </c>
      <c r="Z256" s="83" t="str">
        <f t="shared" si="55"/>
        <v>33000251</v>
      </c>
      <c r="AA256" s="149" t="s">
        <v>1442</v>
      </c>
      <c r="AB256" s="83"/>
    </row>
    <row r="257" spans="1:28" s="85" customFormat="1" ht="15" customHeight="1">
      <c r="A257" s="74">
        <f t="shared" si="58"/>
        <v>253</v>
      </c>
      <c r="B257" s="149" t="s">
        <v>1855</v>
      </c>
      <c r="C257" s="91" t="s">
        <v>65</v>
      </c>
      <c r="D257" s="227">
        <v>33000252</v>
      </c>
      <c r="E257" s="93">
        <v>20646827</v>
      </c>
      <c r="F257" s="228" t="str">
        <f t="shared" si="59"/>
        <v/>
      </c>
      <c r="G257" s="80" t="str">
        <f t="shared" si="49"/>
        <v>12A1</v>
      </c>
      <c r="H257" s="80">
        <f t="shared" si="50"/>
        <v>0</v>
      </c>
      <c r="I257" s="80" t="str">
        <f t="shared" si="51"/>
        <v>NGÔ THANH PHÚ</v>
      </c>
      <c r="J257" s="111">
        <v>31000484</v>
      </c>
      <c r="K257" s="207" t="s">
        <v>2577</v>
      </c>
      <c r="L257" s="81" t="str">
        <f t="shared" si="52"/>
        <v/>
      </c>
      <c r="M257" s="222">
        <f t="shared" si="56"/>
        <v>-1.6318777777777738E-2</v>
      </c>
      <c r="N257" s="83"/>
      <c r="O257" s="83"/>
      <c r="P257" s="83"/>
      <c r="Q257" s="82" t="str">
        <f t="shared" si="60"/>
        <v xml:space="preserve">Không phép </v>
      </c>
      <c r="R257" s="80" t="str">
        <f t="shared" si="61"/>
        <v>PHẠM LÝ TRÍ NGHĨA</v>
      </c>
      <c r="S257" s="83" t="s">
        <v>1674</v>
      </c>
      <c r="T257" s="83" t="str">
        <f t="shared" si="53"/>
        <v>2024-2027</v>
      </c>
      <c r="U257" s="187" t="s">
        <v>1734</v>
      </c>
      <c r="V257" s="95" t="str">
        <f t="shared" si="54"/>
        <v>11/06/1009</v>
      </c>
      <c r="W257" s="83"/>
      <c r="X257" s="83"/>
      <c r="Y257" s="78">
        <f t="shared" si="57"/>
        <v>330002520</v>
      </c>
      <c r="Z257" s="83" t="str">
        <f t="shared" si="55"/>
        <v>33000252</v>
      </c>
      <c r="AA257" s="149" t="s">
        <v>1499</v>
      </c>
      <c r="AB257" s="83"/>
    </row>
    <row r="258" spans="1:28" s="85" customFormat="1" ht="15" customHeight="1">
      <c r="A258" s="74">
        <f t="shared" si="58"/>
        <v>254</v>
      </c>
      <c r="B258" s="149" t="s">
        <v>1856</v>
      </c>
      <c r="C258" s="91" t="s">
        <v>65</v>
      </c>
      <c r="D258" s="227">
        <v>33000253</v>
      </c>
      <c r="E258" s="93">
        <v>19859467</v>
      </c>
      <c r="F258" s="228" t="str">
        <f t="shared" si="59"/>
        <v/>
      </c>
      <c r="G258" s="80" t="str">
        <f t="shared" si="49"/>
        <v>12A1</v>
      </c>
      <c r="H258" s="80">
        <f t="shared" si="50"/>
        <v>0</v>
      </c>
      <c r="I258" s="80" t="str">
        <f t="shared" si="51"/>
        <v>LÊ THANH TÙNG</v>
      </c>
      <c r="J258" s="111">
        <v>32000039</v>
      </c>
      <c r="K258" s="207" t="s">
        <v>2578</v>
      </c>
      <c r="L258" s="81" t="str">
        <f t="shared" si="52"/>
        <v/>
      </c>
      <c r="M258" s="222">
        <f t="shared" si="56"/>
        <v>-1.6260907407407377E-2</v>
      </c>
      <c r="N258" s="83"/>
      <c r="O258" s="83"/>
      <c r="P258" s="83"/>
      <c r="Q258" s="82" t="str">
        <f t="shared" si="60"/>
        <v xml:space="preserve">Không phép </v>
      </c>
      <c r="R258" s="80" t="str">
        <f t="shared" si="61"/>
        <v>VÕ HOÀNG NGHĨA</v>
      </c>
      <c r="S258" s="83" t="s">
        <v>1674</v>
      </c>
      <c r="T258" s="83" t="str">
        <f t="shared" si="53"/>
        <v>2024-2027</v>
      </c>
      <c r="U258" s="187" t="s">
        <v>1644</v>
      </c>
      <c r="V258" s="95">
        <f t="shared" si="54"/>
        <v>39966</v>
      </c>
      <c r="W258" s="83"/>
      <c r="X258" s="83"/>
      <c r="Y258" s="78">
        <f t="shared" si="57"/>
        <v>330002530</v>
      </c>
      <c r="Z258" s="83" t="str">
        <f t="shared" si="55"/>
        <v>33000253</v>
      </c>
      <c r="AA258" s="149" t="s">
        <v>1499</v>
      </c>
      <c r="AB258" s="83"/>
    </row>
    <row r="259" spans="1:28" s="85" customFormat="1" ht="15" customHeight="1">
      <c r="A259" s="74">
        <f t="shared" si="58"/>
        <v>255</v>
      </c>
      <c r="B259" s="149" t="s">
        <v>1857</v>
      </c>
      <c r="C259" s="91" t="s">
        <v>65</v>
      </c>
      <c r="D259" s="227">
        <v>33000254</v>
      </c>
      <c r="E259" s="93">
        <v>19340379</v>
      </c>
      <c r="F259" s="228" t="str">
        <f t="shared" si="59"/>
        <v/>
      </c>
      <c r="G259" s="80" t="str">
        <f t="shared" si="49"/>
        <v>12A9</v>
      </c>
      <c r="H259" s="80">
        <f t="shared" si="50"/>
        <v>0</v>
      </c>
      <c r="I259" s="80" t="str">
        <f t="shared" si="51"/>
        <v>TRẦN TRUNG PHONG</v>
      </c>
      <c r="J259" s="111">
        <v>32000384</v>
      </c>
      <c r="K259" s="207" t="s">
        <v>2579</v>
      </c>
      <c r="L259" s="81" t="str">
        <f t="shared" si="52"/>
        <v/>
      </c>
      <c r="M259" s="222">
        <f t="shared" si="56"/>
        <v>-1.6249333333333282E-2</v>
      </c>
      <c r="N259" s="83"/>
      <c r="O259" s="83"/>
      <c r="P259" s="83"/>
      <c r="Q259" s="82" t="str">
        <f t="shared" si="60"/>
        <v xml:space="preserve">Không phép </v>
      </c>
      <c r="R259" s="80" t="str">
        <f t="shared" si="61"/>
        <v>BÙI CHÂU BẢO NGỌC</v>
      </c>
      <c r="S259" s="83" t="s">
        <v>1674</v>
      </c>
      <c r="T259" s="83" t="str">
        <f t="shared" si="53"/>
        <v>2024-2027</v>
      </c>
      <c r="U259" s="187" t="s">
        <v>1893</v>
      </c>
      <c r="V259" s="95">
        <f t="shared" si="54"/>
        <v>40002</v>
      </c>
      <c r="W259" s="83"/>
      <c r="X259" s="83"/>
      <c r="Y259" s="78">
        <f t="shared" si="57"/>
        <v>330002540</v>
      </c>
      <c r="Z259" s="83" t="str">
        <f t="shared" si="55"/>
        <v>33000254</v>
      </c>
      <c r="AA259" s="149" t="s">
        <v>1356</v>
      </c>
      <c r="AB259" s="83"/>
    </row>
    <row r="260" spans="1:28" s="85" customFormat="1" ht="15" customHeight="1">
      <c r="A260" s="74">
        <f t="shared" si="58"/>
        <v>256</v>
      </c>
      <c r="B260" s="149" t="s">
        <v>1858</v>
      </c>
      <c r="C260" s="91" t="s">
        <v>65</v>
      </c>
      <c r="D260" s="227">
        <v>33000255</v>
      </c>
      <c r="E260" s="93">
        <v>19450379</v>
      </c>
      <c r="F260" s="228" t="str">
        <f t="shared" si="59"/>
        <v/>
      </c>
      <c r="G260" s="80" t="str">
        <f t="shared" si="49"/>
        <v>12A9</v>
      </c>
      <c r="H260" s="80">
        <f t="shared" si="50"/>
        <v>0</v>
      </c>
      <c r="I260" s="80" t="str">
        <f t="shared" si="51"/>
        <v>TRẦN TRUNG PHONG</v>
      </c>
      <c r="J260" s="111">
        <v>32000384</v>
      </c>
      <c r="K260" s="207" t="s">
        <v>2580</v>
      </c>
      <c r="L260" s="81" t="str">
        <f t="shared" si="52"/>
        <v/>
      </c>
      <c r="M260" s="222">
        <f t="shared" si="56"/>
        <v>-1.6237759259259243E-2</v>
      </c>
      <c r="N260" s="83"/>
      <c r="O260" s="83"/>
      <c r="P260" s="83"/>
      <c r="Q260" s="82" t="str">
        <f t="shared" si="60"/>
        <v xml:space="preserve">Không phép </v>
      </c>
      <c r="R260" s="80" t="str">
        <f t="shared" si="61"/>
        <v>ĐỒNG THANH NGỌC</v>
      </c>
      <c r="S260" s="83" t="s">
        <v>1674</v>
      </c>
      <c r="T260" s="83" t="str">
        <f t="shared" si="53"/>
        <v>2024-2027</v>
      </c>
      <c r="U260" s="187" t="s">
        <v>1894</v>
      </c>
      <c r="V260" s="95">
        <f t="shared" si="54"/>
        <v>40002</v>
      </c>
      <c r="W260" s="83"/>
      <c r="X260" s="83"/>
      <c r="Y260" s="78">
        <f t="shared" si="57"/>
        <v>330002550</v>
      </c>
      <c r="Z260" s="83" t="str">
        <f t="shared" si="55"/>
        <v>33000255</v>
      </c>
      <c r="AA260" s="149" t="s">
        <v>1356</v>
      </c>
      <c r="AB260" s="83"/>
    </row>
    <row r="261" spans="1:28" s="85" customFormat="1" ht="15" customHeight="1">
      <c r="A261" s="74">
        <f t="shared" si="58"/>
        <v>257</v>
      </c>
      <c r="B261" s="149" t="s">
        <v>1859</v>
      </c>
      <c r="C261" s="91" t="s">
        <v>65</v>
      </c>
      <c r="D261" s="227">
        <v>33000256</v>
      </c>
      <c r="E261" s="93">
        <v>20110747</v>
      </c>
      <c r="F261" s="228" t="str">
        <f t="shared" si="59"/>
        <v/>
      </c>
      <c r="G261" s="80" t="str">
        <f t="shared" ref="G261:G324" si="62">IF(J261&lt;&gt;"", INDEX($C$5:$C$1433, MATCH(J261, $E$5:$E$1433, 0)),"")</f>
        <v>12A9</v>
      </c>
      <c r="H261" s="80">
        <f t="shared" ref="H261:H324" si="63">IF(J261&lt;&gt;"", INDEX($D$5:$D$1433, MATCH(J261, $E$5:$E$1433, 0)),"")</f>
        <v>0</v>
      </c>
      <c r="I261" s="80" t="str">
        <f t="shared" ref="I261:I324" si="64">IFERROR(IF(J261&lt;&gt;"", INDEX($B$5:$B$1433, MATCH(J261, $E$5:$E$1433, 0)),""),"SAI")</f>
        <v>TRẦN TRUNG PHONG</v>
      </c>
      <c r="J261" s="111">
        <v>32000384</v>
      </c>
      <c r="K261" s="207" t="s">
        <v>2581</v>
      </c>
      <c r="L261" s="81" t="str">
        <f t="shared" ref="L261:L324" si="65">IFERROR(IF($N$5="Sáng",IF(MID(K261,2,7)-MID($L$2,2,7)&gt;0,"Trễ",""),IF(MID(K261,2,7)-MID($Q$2,2,7)&gt;0,"Trễ","")),"")</f>
        <v/>
      </c>
      <c r="M261" s="222">
        <f t="shared" si="56"/>
        <v>-1.6226185185185205E-2</v>
      </c>
      <c r="N261" s="83"/>
      <c r="O261" s="83"/>
      <c r="P261" s="83"/>
      <c r="Q261" s="82" t="str">
        <f t="shared" si="60"/>
        <v xml:space="preserve">Không phép </v>
      </c>
      <c r="R261" s="80" t="str">
        <f t="shared" si="61"/>
        <v>LÊ HUỲNH XUÂN NGỌC</v>
      </c>
      <c r="S261" s="83" t="s">
        <v>1674</v>
      </c>
      <c r="T261" s="83" t="str">
        <f t="shared" ref="T261:T324" si="66">IFERROR(IF(J261&lt;&gt;"", INDEX($S$5:$S$1433, MATCH(J261, $E$5:$E$1433, 0)),""),"")</f>
        <v>2024-2027</v>
      </c>
      <c r="U261" s="187" t="s">
        <v>1895</v>
      </c>
      <c r="V261" s="95">
        <f t="shared" ref="V261:V324" si="67">IFERROR(IF(J261&lt;&gt;"", INDEX($U$5:$U$1433, MATCH(J261, $E$5:$E$1433, 0)),""),"")</f>
        <v>40002</v>
      </c>
      <c r="W261" s="83"/>
      <c r="X261" s="83"/>
      <c r="Y261" s="78">
        <f t="shared" si="57"/>
        <v>330002560</v>
      </c>
      <c r="Z261" s="83" t="str">
        <f t="shared" ref="Z261:Z324" si="68">LEFT(Y261,8)</f>
        <v>33000256</v>
      </c>
      <c r="AA261" s="149" t="s">
        <v>1356</v>
      </c>
      <c r="AB261" s="83"/>
    </row>
    <row r="262" spans="1:28" s="85" customFormat="1" ht="15" customHeight="1">
      <c r="A262" s="74">
        <f t="shared" si="58"/>
        <v>258</v>
      </c>
      <c r="B262" s="149" t="s">
        <v>1860</v>
      </c>
      <c r="C262" s="91" t="s">
        <v>65</v>
      </c>
      <c r="D262" s="227">
        <v>33000257</v>
      </c>
      <c r="E262" s="93">
        <v>19602027</v>
      </c>
      <c r="F262" s="228" t="str">
        <f t="shared" si="59"/>
        <v/>
      </c>
      <c r="G262" s="80" t="str">
        <f t="shared" si="62"/>
        <v>12A7</v>
      </c>
      <c r="H262" s="80">
        <f t="shared" si="63"/>
        <v>0</v>
      </c>
      <c r="I262" s="80" t="str">
        <f t="shared" si="64"/>
        <v>NGUYỄN PHI ĐẰNG</v>
      </c>
      <c r="J262" s="111">
        <v>32000273</v>
      </c>
      <c r="K262" s="207" t="s">
        <v>2582</v>
      </c>
      <c r="L262" s="81" t="str">
        <f t="shared" si="65"/>
        <v/>
      </c>
      <c r="M262" s="222">
        <f t="shared" ref="M262:M325" si="69">IFERROR(IF($N$5="Sáng",MID(K262,2,7)-MID($L$2,2,7),MID(K262,2,7)-MID($Q$2,2,7)),"")</f>
        <v>-1.6179888888888883E-2</v>
      </c>
      <c r="N262" s="83"/>
      <c r="O262" s="83"/>
      <c r="P262" s="83"/>
      <c r="Q262" s="82" t="str">
        <f t="shared" si="60"/>
        <v xml:space="preserve">Không phép </v>
      </c>
      <c r="R262" s="80" t="str">
        <f t="shared" si="61"/>
        <v>NGUYỄN HƯƠNG NGỌC</v>
      </c>
      <c r="S262" s="83" t="s">
        <v>1674</v>
      </c>
      <c r="T262" s="83" t="str">
        <f t="shared" si="66"/>
        <v>2024-2027</v>
      </c>
      <c r="U262" s="187" t="s">
        <v>1896</v>
      </c>
      <c r="V262" s="95">
        <f t="shared" si="67"/>
        <v>40030</v>
      </c>
      <c r="W262" s="83"/>
      <c r="X262" s="83"/>
      <c r="Y262" s="78">
        <f t="shared" ref="Y262:Y325" si="70">Y261+10</f>
        <v>330002570</v>
      </c>
      <c r="Z262" s="83" t="str">
        <f t="shared" si="68"/>
        <v>33000257</v>
      </c>
      <c r="AA262" s="149" t="s">
        <v>1356</v>
      </c>
      <c r="AB262" s="83"/>
    </row>
    <row r="263" spans="1:28" s="85" customFormat="1" ht="15" customHeight="1">
      <c r="A263" s="74">
        <f t="shared" si="58"/>
        <v>259</v>
      </c>
      <c r="B263" s="149" t="s">
        <v>1861</v>
      </c>
      <c r="C263" s="91" t="s">
        <v>65</v>
      </c>
      <c r="D263" s="227">
        <v>33000258</v>
      </c>
      <c r="E263" s="93">
        <v>20604891</v>
      </c>
      <c r="F263" s="228" t="str">
        <f t="shared" si="59"/>
        <v/>
      </c>
      <c r="G263" s="80" t="str">
        <f t="shared" si="62"/>
        <v>12A7</v>
      </c>
      <c r="H263" s="80">
        <f t="shared" si="63"/>
        <v>0</v>
      </c>
      <c r="I263" s="80" t="str">
        <f t="shared" si="64"/>
        <v>NGUYỄN PHI ĐẰNG</v>
      </c>
      <c r="J263" s="111">
        <v>32000273</v>
      </c>
      <c r="K263" s="207" t="s">
        <v>2583</v>
      </c>
      <c r="L263" s="81" t="str">
        <f t="shared" si="65"/>
        <v/>
      </c>
      <c r="M263" s="222">
        <f t="shared" si="69"/>
        <v>-1.6168314814814788E-2</v>
      </c>
      <c r="N263" s="83"/>
      <c r="O263" s="83"/>
      <c r="P263" s="83"/>
      <c r="Q263" s="82" t="str">
        <f t="shared" si="60"/>
        <v xml:space="preserve">Không phép </v>
      </c>
      <c r="R263" s="80" t="str">
        <f t="shared" si="61"/>
        <v>TRƯƠNG NHƯ NGỌC</v>
      </c>
      <c r="S263" s="83" t="s">
        <v>1674</v>
      </c>
      <c r="T263" s="83" t="str">
        <f t="shared" si="66"/>
        <v>2024-2027</v>
      </c>
      <c r="U263" s="187" t="s">
        <v>1897</v>
      </c>
      <c r="V263" s="95">
        <f t="shared" si="67"/>
        <v>40030</v>
      </c>
      <c r="W263" s="83"/>
      <c r="X263" s="83"/>
      <c r="Y263" s="78">
        <f t="shared" si="70"/>
        <v>330002580</v>
      </c>
      <c r="Z263" s="83" t="str">
        <f t="shared" si="68"/>
        <v>33000258</v>
      </c>
      <c r="AA263" s="149" t="s">
        <v>1356</v>
      </c>
      <c r="AB263" s="83"/>
    </row>
    <row r="264" spans="1:28" s="85" customFormat="1" ht="15" customHeight="1">
      <c r="A264" s="74">
        <f t="shared" si="58"/>
        <v>260</v>
      </c>
      <c r="B264" s="149" t="s">
        <v>1862</v>
      </c>
      <c r="C264" s="91" t="s">
        <v>65</v>
      </c>
      <c r="D264" s="227">
        <v>33000259</v>
      </c>
      <c r="E264" s="93">
        <v>20104603</v>
      </c>
      <c r="F264" s="228" t="str">
        <f t="shared" si="59"/>
        <v>X</v>
      </c>
      <c r="G264" s="80" t="str">
        <f t="shared" si="62"/>
        <v>11A2</v>
      </c>
      <c r="H264" s="80">
        <f t="shared" si="63"/>
        <v>0</v>
      </c>
      <c r="I264" s="80" t="str">
        <f t="shared" si="64"/>
        <v>TRƯƠNG THIÊN KIM</v>
      </c>
      <c r="J264" s="111">
        <v>32000586</v>
      </c>
      <c r="K264" s="207" t="s">
        <v>2584</v>
      </c>
      <c r="L264" s="81" t="str">
        <f t="shared" si="65"/>
        <v/>
      </c>
      <c r="M264" s="222">
        <f t="shared" si="69"/>
        <v>-1.6122018518518522E-2</v>
      </c>
      <c r="N264" s="83"/>
      <c r="O264" s="83"/>
      <c r="P264" s="83"/>
      <c r="Q264" s="82" t="str">
        <f t="shared" si="60"/>
        <v/>
      </c>
      <c r="R264" s="80" t="str">
        <f t="shared" si="61"/>
        <v>ĐỖ KHÔI NGUYÊN</v>
      </c>
      <c r="S264" s="83" t="s">
        <v>1674</v>
      </c>
      <c r="T264" s="83" t="str">
        <f t="shared" si="66"/>
        <v>2025-2028</v>
      </c>
      <c r="U264" s="187" t="s">
        <v>1721</v>
      </c>
      <c r="V264" s="95">
        <f t="shared" si="67"/>
        <v>40242</v>
      </c>
      <c r="W264" s="83"/>
      <c r="X264" s="83"/>
      <c r="Y264" s="78">
        <f t="shared" si="70"/>
        <v>330002590</v>
      </c>
      <c r="Z264" s="83" t="str">
        <f t="shared" si="68"/>
        <v>33000259</v>
      </c>
      <c r="AA264" s="149" t="s">
        <v>1357</v>
      </c>
      <c r="AB264" s="83"/>
    </row>
    <row r="265" spans="1:28" s="85" customFormat="1" ht="15" customHeight="1">
      <c r="A265" s="74">
        <f t="shared" si="58"/>
        <v>261</v>
      </c>
      <c r="B265" s="149" t="s">
        <v>1863</v>
      </c>
      <c r="C265" s="91" t="s">
        <v>65</v>
      </c>
      <c r="D265" s="227">
        <v>33000260</v>
      </c>
      <c r="E265" s="93">
        <v>19909739</v>
      </c>
      <c r="F265" s="228" t="str">
        <f t="shared" si="59"/>
        <v>X</v>
      </c>
      <c r="G265" s="80" t="str">
        <f t="shared" si="62"/>
        <v>11A2</v>
      </c>
      <c r="H265" s="80">
        <f t="shared" si="63"/>
        <v>0</v>
      </c>
      <c r="I265" s="80" t="str">
        <f t="shared" si="64"/>
        <v>TRƯƠNG THIÊN KIM</v>
      </c>
      <c r="J265" s="111">
        <v>32000586</v>
      </c>
      <c r="K265" s="207" t="s">
        <v>2585</v>
      </c>
      <c r="L265" s="81" t="str">
        <f t="shared" si="65"/>
        <v/>
      </c>
      <c r="M265" s="222">
        <f t="shared" si="69"/>
        <v>-1.6110444444444427E-2</v>
      </c>
      <c r="N265" s="83"/>
      <c r="O265" s="83"/>
      <c r="P265" s="83"/>
      <c r="Q265" s="82" t="str">
        <f t="shared" si="60"/>
        <v/>
      </c>
      <c r="R265" s="80" t="str">
        <f t="shared" si="61"/>
        <v>NGUYỄN PHÚC NGUYÊN</v>
      </c>
      <c r="S265" s="83" t="s">
        <v>1674</v>
      </c>
      <c r="T265" s="83" t="str">
        <f t="shared" si="66"/>
        <v>2025-2028</v>
      </c>
      <c r="U265" s="187" t="s">
        <v>1898</v>
      </c>
      <c r="V265" s="95">
        <f t="shared" si="67"/>
        <v>40242</v>
      </c>
      <c r="W265" s="83"/>
      <c r="X265" s="83"/>
      <c r="Y265" s="78">
        <f t="shared" si="70"/>
        <v>330002600</v>
      </c>
      <c r="Z265" s="83" t="str">
        <f t="shared" si="68"/>
        <v>33000260</v>
      </c>
      <c r="AA265" s="149" t="s">
        <v>1357</v>
      </c>
      <c r="AB265" s="83"/>
    </row>
    <row r="266" spans="1:28" s="85" customFormat="1" ht="15" customHeight="1">
      <c r="A266" s="74">
        <f t="shared" si="58"/>
        <v>262</v>
      </c>
      <c r="B266" s="149" t="s">
        <v>1864</v>
      </c>
      <c r="C266" s="91" t="s">
        <v>65</v>
      </c>
      <c r="D266" s="227">
        <v>33000261</v>
      </c>
      <c r="E266" s="93">
        <v>20405691</v>
      </c>
      <c r="F266" s="228" t="str">
        <f t="shared" si="59"/>
        <v/>
      </c>
      <c r="G266" s="80" t="str">
        <f t="shared" si="62"/>
        <v>11A4</v>
      </c>
      <c r="H266" s="80">
        <f t="shared" si="63"/>
        <v>0</v>
      </c>
      <c r="I266" s="80" t="str">
        <f t="shared" si="64"/>
        <v>LÝ THỊ TƯỜNG VY</v>
      </c>
      <c r="J266" s="111">
        <v>32000691</v>
      </c>
      <c r="K266" s="207" t="s">
        <v>2586</v>
      </c>
      <c r="L266" s="81" t="str">
        <f t="shared" si="65"/>
        <v/>
      </c>
      <c r="M266" s="222">
        <f t="shared" si="69"/>
        <v>-1.6098870370370333E-2</v>
      </c>
      <c r="N266" s="83"/>
      <c r="O266" s="83"/>
      <c r="P266" s="83"/>
      <c r="Q266" s="82" t="str">
        <f t="shared" si="60"/>
        <v xml:space="preserve">Không phép </v>
      </c>
      <c r="R266" s="80" t="str">
        <f t="shared" si="61"/>
        <v>PHẠM NGUYỄN UYÊN NHI</v>
      </c>
      <c r="S266" s="83" t="s">
        <v>1674</v>
      </c>
      <c r="T266" s="83" t="str">
        <f t="shared" si="66"/>
        <v>2025-2028</v>
      </c>
      <c r="U266" s="187" t="s">
        <v>1649</v>
      </c>
      <c r="V266" s="95">
        <f t="shared" si="67"/>
        <v>40210</v>
      </c>
      <c r="W266" s="83"/>
      <c r="X266" s="83"/>
      <c r="Y266" s="78">
        <f t="shared" si="70"/>
        <v>330002610</v>
      </c>
      <c r="Z266" s="83" t="str">
        <f t="shared" si="68"/>
        <v>33000261</v>
      </c>
      <c r="AA266" s="149" t="s">
        <v>1358</v>
      </c>
      <c r="AB266" s="83"/>
    </row>
    <row r="267" spans="1:28" s="85" customFormat="1" ht="15" customHeight="1">
      <c r="A267" s="74">
        <f t="shared" si="58"/>
        <v>263</v>
      </c>
      <c r="B267" s="149" t="s">
        <v>1865</v>
      </c>
      <c r="C267" s="91" t="s">
        <v>65</v>
      </c>
      <c r="D267" s="227">
        <v>33000262</v>
      </c>
      <c r="E267" s="93">
        <v>19543835</v>
      </c>
      <c r="F267" s="228" t="str">
        <f t="shared" si="59"/>
        <v/>
      </c>
      <c r="G267" s="80" t="str">
        <f t="shared" si="62"/>
        <v>12A9</v>
      </c>
      <c r="H267" s="80">
        <f t="shared" si="63"/>
        <v>0</v>
      </c>
      <c r="I267" s="80" t="str">
        <f t="shared" si="64"/>
        <v>ÔNG THỊ HỒNG NHUNG</v>
      </c>
      <c r="J267" s="111">
        <v>32000381</v>
      </c>
      <c r="K267" s="207" t="s">
        <v>2587</v>
      </c>
      <c r="L267" s="81" t="str">
        <f t="shared" si="65"/>
        <v/>
      </c>
      <c r="M267" s="222">
        <f t="shared" si="69"/>
        <v>-1.6017851851851839E-2</v>
      </c>
      <c r="N267" s="83"/>
      <c r="O267" s="83"/>
      <c r="P267" s="83"/>
      <c r="Q267" s="82" t="str">
        <f t="shared" si="60"/>
        <v xml:space="preserve">Không phép </v>
      </c>
      <c r="R267" s="80" t="str">
        <f t="shared" si="61"/>
        <v>LÊ THỊ NGỌC NHIÊN</v>
      </c>
      <c r="S267" s="83" t="s">
        <v>1674</v>
      </c>
      <c r="T267" s="83" t="str">
        <f t="shared" si="66"/>
        <v>2024-2027</v>
      </c>
      <c r="U267" s="187" t="s">
        <v>1880</v>
      </c>
      <c r="V267" s="95">
        <f t="shared" si="67"/>
        <v>39976</v>
      </c>
      <c r="W267" s="83"/>
      <c r="X267" s="83"/>
      <c r="Y267" s="78">
        <f t="shared" si="70"/>
        <v>330002620</v>
      </c>
      <c r="Z267" s="83" t="str">
        <f t="shared" si="68"/>
        <v>33000262</v>
      </c>
      <c r="AA267" s="149" t="s">
        <v>1544</v>
      </c>
      <c r="AB267" s="83"/>
    </row>
    <row r="268" spans="1:28" s="85" customFormat="1" ht="15" customHeight="1">
      <c r="A268" s="74">
        <f t="shared" si="58"/>
        <v>264</v>
      </c>
      <c r="B268" s="149" t="s">
        <v>1866</v>
      </c>
      <c r="C268" s="91" t="s">
        <v>65</v>
      </c>
      <c r="D268" s="227">
        <v>33000263</v>
      </c>
      <c r="E268" s="93">
        <v>19918379</v>
      </c>
      <c r="F268" s="228" t="str">
        <f t="shared" si="59"/>
        <v/>
      </c>
      <c r="G268" s="80" t="str">
        <f t="shared" si="62"/>
        <v>12A3</v>
      </c>
      <c r="H268" s="80">
        <f t="shared" si="63"/>
        <v>0</v>
      </c>
      <c r="I268" s="80" t="str">
        <f t="shared" si="64"/>
        <v>ĐÀO VÕ PHƯƠNG HIẾU</v>
      </c>
      <c r="J268" s="111">
        <v>32000102</v>
      </c>
      <c r="K268" s="207" t="s">
        <v>2588</v>
      </c>
      <c r="L268" s="81" t="str">
        <f t="shared" si="65"/>
        <v/>
      </c>
      <c r="M268" s="222">
        <f t="shared" si="69"/>
        <v>-1.599470370370365E-2</v>
      </c>
      <c r="N268" s="83"/>
      <c r="O268" s="83"/>
      <c r="P268" s="83"/>
      <c r="Q268" s="82" t="str">
        <f t="shared" si="60"/>
        <v xml:space="preserve">Không phép </v>
      </c>
      <c r="R268" s="80" t="str">
        <f t="shared" si="61"/>
        <v>TRƯƠNG GIA PHÁT</v>
      </c>
      <c r="S268" s="83" t="s">
        <v>1674</v>
      </c>
      <c r="T268" s="83" t="str">
        <f t="shared" si="66"/>
        <v>2024-2027</v>
      </c>
      <c r="U268" s="187" t="s">
        <v>1650</v>
      </c>
      <c r="V268" s="95" t="str">
        <f t="shared" si="67"/>
        <v>16/10/2009</v>
      </c>
      <c r="W268" s="83"/>
      <c r="X268" s="83"/>
      <c r="Y268" s="78">
        <f t="shared" si="70"/>
        <v>330002630</v>
      </c>
      <c r="Z268" s="83" t="str">
        <f t="shared" si="68"/>
        <v>33000263</v>
      </c>
      <c r="AA268" s="149" t="s">
        <v>1359</v>
      </c>
      <c r="AB268" s="83" t="s">
        <v>1582</v>
      </c>
    </row>
    <row r="269" spans="1:28" s="85" customFormat="1" ht="15" customHeight="1">
      <c r="A269" s="74">
        <f t="shared" si="58"/>
        <v>265</v>
      </c>
      <c r="B269" s="149" t="s">
        <v>1867</v>
      </c>
      <c r="C269" s="91" t="s">
        <v>65</v>
      </c>
      <c r="D269" s="227">
        <v>33000264</v>
      </c>
      <c r="E269" s="93">
        <v>20538235</v>
      </c>
      <c r="F269" s="228" t="str">
        <f t="shared" si="59"/>
        <v/>
      </c>
      <c r="G269" s="80" t="str">
        <f t="shared" si="62"/>
        <v>11A7</v>
      </c>
      <c r="H269" s="80">
        <f t="shared" si="63"/>
        <v>0</v>
      </c>
      <c r="I269" s="80" t="str">
        <f t="shared" si="64"/>
        <v>ĐỖ HỮU NGHĨA</v>
      </c>
      <c r="J269" s="111">
        <v>32000804</v>
      </c>
      <c r="K269" s="207" t="s">
        <v>2589</v>
      </c>
      <c r="L269" s="81" t="str">
        <f t="shared" si="65"/>
        <v/>
      </c>
      <c r="M269" s="222">
        <f t="shared" si="69"/>
        <v>-1.5867388888888889E-2</v>
      </c>
      <c r="N269" s="83"/>
      <c r="O269" s="83"/>
      <c r="P269" s="83"/>
      <c r="Q269" s="82" t="str">
        <f t="shared" si="60"/>
        <v xml:space="preserve">Không phép </v>
      </c>
      <c r="R269" s="80" t="str">
        <f t="shared" si="61"/>
        <v>LÊ NGỌC YẾN PHƯƠNG</v>
      </c>
      <c r="S269" s="83" t="s">
        <v>1674</v>
      </c>
      <c r="T269" s="83" t="str">
        <f t="shared" si="66"/>
        <v>2025-2028</v>
      </c>
      <c r="U269" s="187" t="s">
        <v>1899</v>
      </c>
      <c r="V269" s="95" t="str">
        <f t="shared" si="67"/>
        <v>15/8/2010</v>
      </c>
      <c r="W269" s="83"/>
      <c r="X269" s="83"/>
      <c r="Y269" s="78">
        <f t="shared" si="70"/>
        <v>330002640</v>
      </c>
      <c r="Z269" s="83" t="str">
        <f t="shared" si="68"/>
        <v>33000264</v>
      </c>
      <c r="AA269" s="149" t="s">
        <v>1412</v>
      </c>
      <c r="AB269" s="83"/>
    </row>
    <row r="270" spans="1:28" s="85" customFormat="1" ht="15" customHeight="1">
      <c r="A270" s="74">
        <f t="shared" ref="A270:A333" si="71">IF(B270&lt;&gt;"",A269+1,"")</f>
        <v>266</v>
      </c>
      <c r="B270" s="149" t="s">
        <v>1868</v>
      </c>
      <c r="C270" s="91" t="s">
        <v>65</v>
      </c>
      <c r="D270" s="227">
        <v>33000265</v>
      </c>
      <c r="E270" s="93">
        <v>19363355</v>
      </c>
      <c r="F270" s="228" t="str">
        <f t="shared" ref="F270:F333" si="72">IFERROR(IF(VLOOKUP(E270,J:J,1,0)=E270,"X",""),"")</f>
        <v/>
      </c>
      <c r="G270" s="80" t="str">
        <f t="shared" si="62"/>
        <v>11A7</v>
      </c>
      <c r="H270" s="80">
        <f t="shared" si="63"/>
        <v>0</v>
      </c>
      <c r="I270" s="80" t="str">
        <f t="shared" si="64"/>
        <v>ĐỖ HỮU NGHĨA</v>
      </c>
      <c r="J270" s="111">
        <v>32000804</v>
      </c>
      <c r="K270" s="207" t="s">
        <v>2589</v>
      </c>
      <c r="L270" s="81" t="str">
        <f t="shared" si="65"/>
        <v/>
      </c>
      <c r="M270" s="222">
        <f t="shared" si="69"/>
        <v>-1.5867388888888889E-2</v>
      </c>
      <c r="N270" s="83"/>
      <c r="O270" s="83"/>
      <c r="P270" s="83"/>
      <c r="Q270" s="82" t="str">
        <f t="shared" ref="Q270:Q333" si="73">IF(B270&lt;&gt;"",IF(AND(P270="",F270=""),"Không phép ",""),"")</f>
        <v xml:space="preserve">Không phép </v>
      </c>
      <c r="R270" s="80" t="str">
        <f t="shared" ref="R270:R333" si="74">UPPER(B270)</f>
        <v>NGUYỄN BẢO NAM PHƯƠNG</v>
      </c>
      <c r="S270" s="83" t="s">
        <v>1674</v>
      </c>
      <c r="T270" s="83" t="str">
        <f t="shared" si="66"/>
        <v>2025-2028</v>
      </c>
      <c r="U270" s="187" t="s">
        <v>1900</v>
      </c>
      <c r="V270" s="95" t="str">
        <f t="shared" si="67"/>
        <v>15/8/2010</v>
      </c>
      <c r="W270" s="83"/>
      <c r="X270" s="83"/>
      <c r="Y270" s="78">
        <f t="shared" si="70"/>
        <v>330002650</v>
      </c>
      <c r="Z270" s="83" t="str">
        <f t="shared" si="68"/>
        <v>33000265</v>
      </c>
      <c r="AA270" s="149" t="s">
        <v>1412</v>
      </c>
      <c r="AB270" s="83"/>
    </row>
    <row r="271" spans="1:28" s="85" customFormat="1" ht="15" customHeight="1">
      <c r="A271" s="74">
        <f t="shared" si="71"/>
        <v>267</v>
      </c>
      <c r="B271" s="149" t="s">
        <v>1869</v>
      </c>
      <c r="C271" s="91" t="s">
        <v>65</v>
      </c>
      <c r="D271" s="227">
        <v>33000266</v>
      </c>
      <c r="E271" s="93">
        <v>20429771</v>
      </c>
      <c r="F271" s="228" t="str">
        <f t="shared" si="72"/>
        <v/>
      </c>
      <c r="G271" s="80" t="str">
        <f t="shared" si="62"/>
        <v>11A4</v>
      </c>
      <c r="H271" s="80">
        <f t="shared" si="63"/>
        <v>0</v>
      </c>
      <c r="I271" s="80" t="str">
        <f t="shared" si="64"/>
        <v>NGUYỄN HOÀNG ĐẠT</v>
      </c>
      <c r="J271" s="111">
        <v>32000659</v>
      </c>
      <c r="K271" s="207" t="s">
        <v>2590</v>
      </c>
      <c r="L271" s="81" t="str">
        <f t="shared" si="65"/>
        <v/>
      </c>
      <c r="M271" s="222">
        <f t="shared" si="69"/>
        <v>-1.5682203703703712E-2</v>
      </c>
      <c r="N271" s="83"/>
      <c r="O271" s="83"/>
      <c r="P271" s="83"/>
      <c r="Q271" s="82" t="str">
        <f t="shared" si="73"/>
        <v xml:space="preserve">Không phép </v>
      </c>
      <c r="R271" s="80" t="str">
        <f t="shared" si="74"/>
        <v>HUỲNH XUÂN QUANG</v>
      </c>
      <c r="S271" s="83" t="s">
        <v>1674</v>
      </c>
      <c r="T271" s="83" t="str">
        <f t="shared" si="66"/>
        <v>2025-2028</v>
      </c>
      <c r="U271" s="187" t="s">
        <v>1901</v>
      </c>
      <c r="V271" s="95" t="str">
        <f t="shared" si="67"/>
        <v>30/05/2009</v>
      </c>
      <c r="W271" s="83"/>
      <c r="X271" s="83"/>
      <c r="Y271" s="78">
        <f t="shared" si="70"/>
        <v>330002660</v>
      </c>
      <c r="Z271" s="83" t="str">
        <f t="shared" si="68"/>
        <v>33000266</v>
      </c>
      <c r="AA271" s="149" t="s">
        <v>1500</v>
      </c>
      <c r="AB271" s="83"/>
    </row>
    <row r="272" spans="1:28" s="85" customFormat="1" ht="15" customHeight="1">
      <c r="A272" s="74">
        <f t="shared" si="71"/>
        <v>268</v>
      </c>
      <c r="B272" s="149" t="s">
        <v>1870</v>
      </c>
      <c r="C272" s="91" t="s">
        <v>65</v>
      </c>
      <c r="D272" s="227">
        <v>33000267</v>
      </c>
      <c r="E272" s="93">
        <v>19561019</v>
      </c>
      <c r="F272" s="228" t="str">
        <f t="shared" si="72"/>
        <v/>
      </c>
      <c r="G272" s="80" t="str">
        <f t="shared" si="62"/>
        <v>11A3</v>
      </c>
      <c r="H272" s="80">
        <f t="shared" si="63"/>
        <v>0</v>
      </c>
      <c r="I272" s="80" t="str">
        <f t="shared" si="64"/>
        <v>MAI TRỌNG KHIÊM</v>
      </c>
      <c r="J272" s="111">
        <v>32000619</v>
      </c>
      <c r="K272" s="207" t="s">
        <v>2591</v>
      </c>
      <c r="L272" s="81" t="str">
        <f t="shared" si="65"/>
        <v/>
      </c>
      <c r="M272" s="222">
        <f t="shared" si="69"/>
        <v>-1.5543314814814801E-2</v>
      </c>
      <c r="N272" s="83"/>
      <c r="O272" s="83"/>
      <c r="P272" s="83"/>
      <c r="Q272" s="82" t="str">
        <f t="shared" si="73"/>
        <v xml:space="preserve">Không phép </v>
      </c>
      <c r="R272" s="80" t="str">
        <f t="shared" si="74"/>
        <v>NGUYỄN CAO KIM QUỲNH</v>
      </c>
      <c r="S272" s="83" t="s">
        <v>1674</v>
      </c>
      <c r="T272" s="83" t="str">
        <f t="shared" si="66"/>
        <v>2025-2028</v>
      </c>
      <c r="U272" s="187" t="s">
        <v>1812</v>
      </c>
      <c r="V272" s="95" t="str">
        <f t="shared" si="67"/>
        <v>26/01/2010</v>
      </c>
      <c r="W272" s="83"/>
      <c r="X272" s="83"/>
      <c r="Y272" s="78">
        <f t="shared" si="70"/>
        <v>330002670</v>
      </c>
      <c r="Z272" s="83" t="str">
        <f t="shared" si="68"/>
        <v>33000267</v>
      </c>
      <c r="AA272" s="149" t="s">
        <v>1398</v>
      </c>
      <c r="AB272" s="83"/>
    </row>
    <row r="273" spans="1:28" s="85" customFormat="1" ht="15" customHeight="1">
      <c r="A273" s="74">
        <f t="shared" si="71"/>
        <v>269</v>
      </c>
      <c r="B273" s="149" t="s">
        <v>1871</v>
      </c>
      <c r="C273" s="91" t="s">
        <v>65</v>
      </c>
      <c r="D273" s="227">
        <v>33000268</v>
      </c>
      <c r="E273" s="93">
        <v>20648603</v>
      </c>
      <c r="F273" s="228" t="str">
        <f t="shared" si="72"/>
        <v/>
      </c>
      <c r="G273" s="80" t="str">
        <f t="shared" si="62"/>
        <v>11A9</v>
      </c>
      <c r="H273" s="80">
        <f t="shared" si="63"/>
        <v>0</v>
      </c>
      <c r="I273" s="80" t="str">
        <f t="shared" si="64"/>
        <v>DƯƠNG AN ĐÔNG</v>
      </c>
      <c r="J273" s="111">
        <v>32000873</v>
      </c>
      <c r="K273" s="207" t="s">
        <v>2592</v>
      </c>
      <c r="L273" s="81" t="str">
        <f t="shared" si="65"/>
        <v/>
      </c>
      <c r="M273" s="222">
        <f t="shared" si="69"/>
        <v>-1.5497018518518535E-2</v>
      </c>
      <c r="N273" s="83"/>
      <c r="O273" s="83"/>
      <c r="P273" s="83"/>
      <c r="Q273" s="82" t="str">
        <f t="shared" si="73"/>
        <v xml:space="preserve">Không phép </v>
      </c>
      <c r="R273" s="80" t="str">
        <f t="shared" si="74"/>
        <v>LÝ KHIẾT TÂM</v>
      </c>
      <c r="S273" s="83" t="s">
        <v>1674</v>
      </c>
      <c r="T273" s="83" t="str">
        <f t="shared" si="66"/>
        <v>2025-2028</v>
      </c>
      <c r="U273" s="187" t="s">
        <v>1902</v>
      </c>
      <c r="V273" s="95">
        <f t="shared" si="67"/>
        <v>40277</v>
      </c>
      <c r="W273" s="83"/>
      <c r="X273" s="83"/>
      <c r="Y273" s="78">
        <f t="shared" si="70"/>
        <v>330002680</v>
      </c>
      <c r="Z273" s="83" t="str">
        <f t="shared" si="68"/>
        <v>33000268</v>
      </c>
      <c r="AA273" s="149" t="s">
        <v>1363</v>
      </c>
      <c r="AB273" s="83"/>
    </row>
    <row r="274" spans="1:28" s="85" customFormat="1" ht="15" customHeight="1">
      <c r="A274" s="74">
        <f t="shared" si="71"/>
        <v>270</v>
      </c>
      <c r="B274" s="149" t="s">
        <v>1872</v>
      </c>
      <c r="C274" s="91" t="s">
        <v>65</v>
      </c>
      <c r="D274" s="227">
        <v>33000269</v>
      </c>
      <c r="E274" s="93">
        <v>20216379</v>
      </c>
      <c r="F274" s="228" t="str">
        <f t="shared" si="72"/>
        <v/>
      </c>
      <c r="G274" s="80" t="str">
        <f t="shared" si="62"/>
        <v>11A9</v>
      </c>
      <c r="H274" s="80">
        <f t="shared" si="63"/>
        <v>0</v>
      </c>
      <c r="I274" s="80" t="str">
        <f t="shared" si="64"/>
        <v>DƯƠNG AN ĐÔNG</v>
      </c>
      <c r="J274" s="111">
        <v>32000873</v>
      </c>
      <c r="K274" s="207" t="s">
        <v>2593</v>
      </c>
      <c r="L274" s="81" t="str">
        <f t="shared" si="65"/>
        <v/>
      </c>
      <c r="M274" s="222">
        <f t="shared" si="69"/>
        <v>-1.5485444444444385E-2</v>
      </c>
      <c r="N274" s="83"/>
      <c r="O274" s="83"/>
      <c r="P274" s="83"/>
      <c r="Q274" s="82" t="str">
        <f t="shared" si="73"/>
        <v xml:space="preserve">Không phép </v>
      </c>
      <c r="R274" s="80" t="str">
        <f t="shared" si="74"/>
        <v>LÊ PHÚC THỊNH</v>
      </c>
      <c r="S274" s="83" t="s">
        <v>1674</v>
      </c>
      <c r="T274" s="83" t="str">
        <f t="shared" si="66"/>
        <v>2025-2028</v>
      </c>
      <c r="U274" s="187" t="s">
        <v>1903</v>
      </c>
      <c r="V274" s="95">
        <f t="shared" si="67"/>
        <v>40277</v>
      </c>
      <c r="W274" s="83"/>
      <c r="X274" s="83"/>
      <c r="Y274" s="78">
        <f t="shared" si="70"/>
        <v>330002690</v>
      </c>
      <c r="Z274" s="83" t="str">
        <f t="shared" si="68"/>
        <v>33000269</v>
      </c>
      <c r="AA274" s="149" t="s">
        <v>1429</v>
      </c>
      <c r="AB274" s="83"/>
    </row>
    <row r="275" spans="1:28" s="85" customFormat="1" ht="15" customHeight="1">
      <c r="A275" s="74">
        <f t="shared" si="71"/>
        <v>271</v>
      </c>
      <c r="B275" s="149" t="s">
        <v>1873</v>
      </c>
      <c r="C275" s="91" t="s">
        <v>65</v>
      </c>
      <c r="D275" s="227">
        <v>33000270</v>
      </c>
      <c r="E275" s="93">
        <v>19549115</v>
      </c>
      <c r="F275" s="228" t="str">
        <f t="shared" si="72"/>
        <v>X</v>
      </c>
      <c r="G275" s="80" t="str">
        <f t="shared" si="62"/>
        <v>12A6</v>
      </c>
      <c r="H275" s="80">
        <f t="shared" si="63"/>
        <v>0</v>
      </c>
      <c r="I275" s="80" t="str">
        <f t="shared" si="64"/>
        <v>PHẠM THẢO VY</v>
      </c>
      <c r="J275" s="111">
        <v>32000265</v>
      </c>
      <c r="K275" s="207" t="s">
        <v>2594</v>
      </c>
      <c r="L275" s="81" t="str">
        <f t="shared" si="65"/>
        <v/>
      </c>
      <c r="M275" s="222">
        <f t="shared" si="69"/>
        <v>-1.5439148148148119E-2</v>
      </c>
      <c r="N275" s="83"/>
      <c r="O275" s="83"/>
      <c r="P275" s="83"/>
      <c r="Q275" s="82" t="str">
        <f t="shared" si="73"/>
        <v/>
      </c>
      <c r="R275" s="80" t="str">
        <f t="shared" si="74"/>
        <v>NGUYỄN LÊ HÙNG TIẾN</v>
      </c>
      <c r="S275" s="83" t="s">
        <v>1674</v>
      </c>
      <c r="T275" s="83" t="str">
        <f t="shared" si="66"/>
        <v>2024-2027</v>
      </c>
      <c r="U275" s="187" t="s">
        <v>1899</v>
      </c>
      <c r="V275" s="95" t="str">
        <f t="shared" si="67"/>
        <v>15/02/2009</v>
      </c>
      <c r="W275" s="83"/>
      <c r="X275" s="83"/>
      <c r="Y275" s="78">
        <f t="shared" si="70"/>
        <v>330002700</v>
      </c>
      <c r="Z275" s="83" t="str">
        <f t="shared" si="68"/>
        <v>33000270</v>
      </c>
      <c r="AA275" s="149" t="s">
        <v>1446</v>
      </c>
      <c r="AB275" s="83"/>
    </row>
    <row r="276" spans="1:28" s="85" customFormat="1" ht="15" customHeight="1">
      <c r="A276" s="74">
        <f t="shared" si="71"/>
        <v>272</v>
      </c>
      <c r="B276" s="149" t="s">
        <v>1874</v>
      </c>
      <c r="C276" s="91" t="s">
        <v>65</v>
      </c>
      <c r="D276" s="227">
        <v>33000271</v>
      </c>
      <c r="E276" s="93">
        <v>20003035</v>
      </c>
      <c r="F276" s="228" t="str">
        <f t="shared" si="72"/>
        <v/>
      </c>
      <c r="G276" s="80" t="str">
        <f t="shared" si="62"/>
        <v>12A11</v>
      </c>
      <c r="H276" s="80">
        <f t="shared" si="63"/>
        <v>0</v>
      </c>
      <c r="I276" s="80" t="str">
        <f t="shared" si="64"/>
        <v>ĐỖ TRẦN GIA BẢO</v>
      </c>
      <c r="J276" s="112">
        <v>32000444</v>
      </c>
      <c r="K276" s="207" t="s">
        <v>2595</v>
      </c>
      <c r="L276" s="81" t="str">
        <f t="shared" si="65"/>
        <v/>
      </c>
      <c r="M276" s="222">
        <f t="shared" si="69"/>
        <v>-1.5392851851851852E-2</v>
      </c>
      <c r="N276" s="83"/>
      <c r="O276" s="83"/>
      <c r="P276" s="83"/>
      <c r="Q276" s="82" t="str">
        <f t="shared" si="73"/>
        <v xml:space="preserve">Không phép </v>
      </c>
      <c r="R276" s="80" t="str">
        <f t="shared" si="74"/>
        <v>TRẦN HOÀNG UYÊN</v>
      </c>
      <c r="S276" s="83" t="s">
        <v>1674</v>
      </c>
      <c r="T276" s="83" t="str">
        <f t="shared" si="66"/>
        <v>2024-2027</v>
      </c>
      <c r="U276" s="187" t="s">
        <v>1904</v>
      </c>
      <c r="V276" s="95" t="str">
        <f t="shared" si="67"/>
        <v>29/09/2009</v>
      </c>
      <c r="W276" s="83"/>
      <c r="X276" s="83"/>
      <c r="Y276" s="78">
        <f t="shared" si="70"/>
        <v>330002710</v>
      </c>
      <c r="Z276" s="83" t="str">
        <f t="shared" si="68"/>
        <v>33000271</v>
      </c>
      <c r="AA276" s="149" t="s">
        <v>1432</v>
      </c>
      <c r="AB276" s="83"/>
    </row>
    <row r="277" spans="1:28" s="85" customFormat="1" ht="15" customHeight="1">
      <c r="A277" s="74">
        <f t="shared" si="71"/>
        <v>273</v>
      </c>
      <c r="B277" s="149" t="s">
        <v>1875</v>
      </c>
      <c r="C277" s="91" t="s">
        <v>65</v>
      </c>
      <c r="D277" s="227">
        <v>33000272</v>
      </c>
      <c r="E277" s="93">
        <v>19826235</v>
      </c>
      <c r="F277" s="228" t="str">
        <f t="shared" si="72"/>
        <v/>
      </c>
      <c r="G277" s="80" t="str">
        <f t="shared" si="62"/>
        <v>11A5</v>
      </c>
      <c r="H277" s="80">
        <f t="shared" si="63"/>
        <v>0</v>
      </c>
      <c r="I277" s="80" t="str">
        <f t="shared" si="64"/>
        <v>LÊ NGUYỄN ANH KHÔI</v>
      </c>
      <c r="J277" s="111">
        <v>32000706</v>
      </c>
      <c r="K277" s="207" t="s">
        <v>2596</v>
      </c>
      <c r="L277" s="81" t="str">
        <f t="shared" si="65"/>
        <v/>
      </c>
      <c r="M277" s="222">
        <f t="shared" si="69"/>
        <v>-1.5381277777777758E-2</v>
      </c>
      <c r="N277" s="83"/>
      <c r="O277" s="83"/>
      <c r="P277" s="83"/>
      <c r="Q277" s="82" t="str">
        <f t="shared" si="73"/>
        <v xml:space="preserve">Không phép </v>
      </c>
      <c r="R277" s="80" t="str">
        <f t="shared" si="74"/>
        <v>LÊ NGỌC KHÁNH VÂN</v>
      </c>
      <c r="S277" s="83" t="s">
        <v>1674</v>
      </c>
      <c r="T277" s="83" t="str">
        <f t="shared" si="66"/>
        <v>2025-2028</v>
      </c>
      <c r="U277" s="187" t="s">
        <v>1905</v>
      </c>
      <c r="V277" s="95" t="str">
        <f t="shared" si="67"/>
        <v>26/5/2010</v>
      </c>
      <c r="W277" s="83"/>
      <c r="X277" s="83"/>
      <c r="Y277" s="78">
        <f t="shared" si="70"/>
        <v>330002720</v>
      </c>
      <c r="Z277" s="83" t="str">
        <f t="shared" si="68"/>
        <v>33000272</v>
      </c>
      <c r="AA277" s="149" t="s">
        <v>1493</v>
      </c>
      <c r="AB277" s="83"/>
    </row>
    <row r="278" spans="1:28" s="85" customFormat="1" ht="15" customHeight="1">
      <c r="A278" s="74">
        <f t="shared" si="71"/>
        <v>274</v>
      </c>
      <c r="B278" s="149" t="s">
        <v>1876</v>
      </c>
      <c r="C278" s="91" t="s">
        <v>65</v>
      </c>
      <c r="D278" s="227">
        <v>33000273</v>
      </c>
      <c r="E278" s="93">
        <v>19935323</v>
      </c>
      <c r="F278" s="228" t="str">
        <f t="shared" si="72"/>
        <v/>
      </c>
      <c r="G278" s="80" t="str">
        <f t="shared" si="62"/>
        <v>12A9</v>
      </c>
      <c r="H278" s="80">
        <f t="shared" si="63"/>
        <v>0</v>
      </c>
      <c r="I278" s="80" t="str">
        <f t="shared" si="64"/>
        <v>LÊ MỸ KỲ</v>
      </c>
      <c r="J278" s="111">
        <v>32000371</v>
      </c>
      <c r="K278" s="207" t="s">
        <v>2597</v>
      </c>
      <c r="L278" s="81" t="str">
        <f t="shared" si="65"/>
        <v/>
      </c>
      <c r="M278" s="222">
        <f t="shared" si="69"/>
        <v>-1.5369703703703663E-2</v>
      </c>
      <c r="N278" s="83"/>
      <c r="O278" s="83"/>
      <c r="P278" s="83"/>
      <c r="Q278" s="82" t="str">
        <f t="shared" si="73"/>
        <v xml:space="preserve">Không phép </v>
      </c>
      <c r="R278" s="80" t="str">
        <f t="shared" si="74"/>
        <v>LÊ TIẾN VINH</v>
      </c>
      <c r="S278" s="83" t="s">
        <v>1674</v>
      </c>
      <c r="T278" s="83" t="str">
        <f t="shared" si="66"/>
        <v>2024-2027</v>
      </c>
      <c r="U278" s="187" t="s">
        <v>1906</v>
      </c>
      <c r="V278" s="95" t="str">
        <f t="shared" si="67"/>
        <v>15/04/2009</v>
      </c>
      <c r="W278" s="83"/>
      <c r="X278" s="83"/>
      <c r="Y278" s="78">
        <f t="shared" si="70"/>
        <v>330002730</v>
      </c>
      <c r="Z278" s="83" t="str">
        <f t="shared" si="68"/>
        <v>33000273</v>
      </c>
      <c r="AA278" s="149" t="s">
        <v>1371</v>
      </c>
      <c r="AB278" s="83"/>
    </row>
    <row r="279" spans="1:28" s="85" customFormat="1" ht="15" customHeight="1">
      <c r="A279" s="74">
        <f t="shared" si="71"/>
        <v>275</v>
      </c>
      <c r="B279" s="149" t="s">
        <v>1877</v>
      </c>
      <c r="C279" s="91" t="s">
        <v>65</v>
      </c>
      <c r="D279" s="227">
        <v>33000274</v>
      </c>
      <c r="E279" s="93">
        <v>18763643</v>
      </c>
      <c r="F279" s="228" t="str">
        <f t="shared" si="72"/>
        <v/>
      </c>
      <c r="G279" s="80" t="str">
        <f t="shared" si="62"/>
        <v>12A9</v>
      </c>
      <c r="H279" s="80">
        <f t="shared" si="63"/>
        <v>0</v>
      </c>
      <c r="I279" s="80" t="str">
        <f t="shared" si="64"/>
        <v>LÊ MỸ KỲ</v>
      </c>
      <c r="J279" s="111">
        <v>32000371</v>
      </c>
      <c r="K279" s="207" t="s">
        <v>2598</v>
      </c>
      <c r="L279" s="81" t="str">
        <f t="shared" si="65"/>
        <v/>
      </c>
      <c r="M279" s="222">
        <f t="shared" si="69"/>
        <v>-1.5358129629629624E-2</v>
      </c>
      <c r="N279" s="83"/>
      <c r="O279" s="83"/>
      <c r="P279" s="83"/>
      <c r="Q279" s="82" t="str">
        <f t="shared" si="73"/>
        <v xml:space="preserve">Không phép </v>
      </c>
      <c r="R279" s="80" t="str">
        <f t="shared" si="74"/>
        <v>NGÔ NGỌC TƯỜNG VY</v>
      </c>
      <c r="S279" s="83" t="s">
        <v>1674</v>
      </c>
      <c r="T279" s="83" t="str">
        <f t="shared" si="66"/>
        <v>2024-2027</v>
      </c>
      <c r="U279" s="187" t="s">
        <v>1819</v>
      </c>
      <c r="V279" s="95" t="str">
        <f t="shared" si="67"/>
        <v>15/04/2009</v>
      </c>
      <c r="W279" s="83"/>
      <c r="X279" s="83"/>
      <c r="Y279" s="78">
        <f t="shared" si="70"/>
        <v>330002740</v>
      </c>
      <c r="Z279" s="83" t="str">
        <f t="shared" si="68"/>
        <v>33000274</v>
      </c>
      <c r="AA279" s="149" t="s">
        <v>1372</v>
      </c>
      <c r="AB279" s="83"/>
    </row>
    <row r="280" spans="1:28" s="85" customFormat="1" ht="15" customHeight="1">
      <c r="A280" s="74">
        <f t="shared" si="71"/>
        <v>276</v>
      </c>
      <c r="B280" s="149" t="s">
        <v>1878</v>
      </c>
      <c r="C280" s="91" t="s">
        <v>65</v>
      </c>
      <c r="D280" s="227">
        <v>33000275</v>
      </c>
      <c r="E280" s="93">
        <v>20632939</v>
      </c>
      <c r="F280" s="228" t="str">
        <f t="shared" si="72"/>
        <v/>
      </c>
      <c r="G280" s="80" t="str">
        <f t="shared" si="62"/>
        <v>12A9</v>
      </c>
      <c r="H280" s="80">
        <f t="shared" si="63"/>
        <v>0</v>
      </c>
      <c r="I280" s="80" t="str">
        <f t="shared" si="64"/>
        <v>LÊ MỸ KỲ</v>
      </c>
      <c r="J280" s="111">
        <v>32000371</v>
      </c>
      <c r="K280" s="207" t="s">
        <v>2599</v>
      </c>
      <c r="L280" s="81" t="str">
        <f t="shared" si="65"/>
        <v/>
      </c>
      <c r="M280" s="222">
        <f t="shared" si="69"/>
        <v>-1.534655555555553E-2</v>
      </c>
      <c r="N280" s="83"/>
      <c r="O280" s="83"/>
      <c r="P280" s="83"/>
      <c r="Q280" s="82" t="str">
        <f t="shared" si="73"/>
        <v xml:space="preserve">Không phép </v>
      </c>
      <c r="R280" s="80" t="str">
        <f t="shared" si="74"/>
        <v>NGUYỄN NGỌC MINH VY</v>
      </c>
      <c r="S280" s="83" t="s">
        <v>1674</v>
      </c>
      <c r="T280" s="83" t="str">
        <f t="shared" si="66"/>
        <v>2024-2027</v>
      </c>
      <c r="U280" s="187" t="s">
        <v>1902</v>
      </c>
      <c r="V280" s="95" t="str">
        <f t="shared" si="67"/>
        <v>15/04/2009</v>
      </c>
      <c r="W280" s="83"/>
      <c r="X280" s="83"/>
      <c r="Y280" s="78">
        <f t="shared" si="70"/>
        <v>330002750</v>
      </c>
      <c r="Z280" s="83" t="str">
        <f t="shared" si="68"/>
        <v>33000275</v>
      </c>
      <c r="AA280" s="149" t="s">
        <v>1372</v>
      </c>
      <c r="AB280" s="83"/>
    </row>
    <row r="281" spans="1:28" s="85" customFormat="1" ht="15" customHeight="1">
      <c r="A281" s="74">
        <f t="shared" si="71"/>
        <v>277</v>
      </c>
      <c r="B281" s="149" t="s">
        <v>1879</v>
      </c>
      <c r="C281" s="91" t="s">
        <v>65</v>
      </c>
      <c r="D281" s="227">
        <v>33000276</v>
      </c>
      <c r="E281" s="93">
        <v>19759131</v>
      </c>
      <c r="F281" s="228" t="str">
        <f t="shared" si="72"/>
        <v>X</v>
      </c>
      <c r="G281" s="80" t="str">
        <f t="shared" si="62"/>
        <v>11A2</v>
      </c>
      <c r="H281" s="80">
        <f t="shared" si="63"/>
        <v>0</v>
      </c>
      <c r="I281" s="80" t="str">
        <f t="shared" si="64"/>
        <v>NGUYỄN NGỌC ANH THƠ</v>
      </c>
      <c r="J281" s="111">
        <v>32000598</v>
      </c>
      <c r="K281" s="207" t="s">
        <v>2599</v>
      </c>
      <c r="L281" s="81" t="str">
        <f t="shared" si="65"/>
        <v/>
      </c>
      <c r="M281" s="222">
        <f t="shared" si="69"/>
        <v>-1.534655555555553E-2</v>
      </c>
      <c r="N281" s="83"/>
      <c r="O281" s="83"/>
      <c r="P281" s="83"/>
      <c r="Q281" s="82" t="str">
        <f t="shared" si="73"/>
        <v/>
      </c>
      <c r="R281" s="80" t="str">
        <f t="shared" si="74"/>
        <v>LÂM NHƯ Ý</v>
      </c>
      <c r="S281" s="83" t="s">
        <v>1674</v>
      </c>
      <c r="T281" s="83" t="str">
        <f t="shared" si="66"/>
        <v>2025-2028</v>
      </c>
      <c r="U281" s="187" t="s">
        <v>1755</v>
      </c>
      <c r="V281" s="95">
        <f t="shared" si="67"/>
        <v>40188</v>
      </c>
      <c r="W281" s="83"/>
      <c r="X281" s="83"/>
      <c r="Y281" s="78">
        <f t="shared" si="70"/>
        <v>330002760</v>
      </c>
      <c r="Z281" s="83" t="str">
        <f t="shared" si="68"/>
        <v>33000276</v>
      </c>
      <c r="AA281" s="149" t="s">
        <v>1397</v>
      </c>
      <c r="AB281" s="83"/>
    </row>
    <row r="282" spans="1:28" s="85" customFormat="1" ht="15" customHeight="1">
      <c r="A282" s="74">
        <f t="shared" si="71"/>
        <v>278</v>
      </c>
      <c r="B282" s="149" t="s">
        <v>1907</v>
      </c>
      <c r="C282" s="91" t="s">
        <v>66</v>
      </c>
      <c r="D282" s="227">
        <v>33000277</v>
      </c>
      <c r="E282" s="93">
        <v>19713691</v>
      </c>
      <c r="F282" s="228" t="str">
        <f t="shared" si="72"/>
        <v/>
      </c>
      <c r="G282" s="80" t="str">
        <f t="shared" si="62"/>
        <v>11A2</v>
      </c>
      <c r="H282" s="80">
        <f t="shared" si="63"/>
        <v>0</v>
      </c>
      <c r="I282" s="80" t="str">
        <f t="shared" si="64"/>
        <v>TRỊNH THỊ HỒNG HẠNH</v>
      </c>
      <c r="J282" s="111">
        <v>32000581</v>
      </c>
      <c r="K282" s="207" t="s">
        <v>2600</v>
      </c>
      <c r="L282" s="81" t="str">
        <f t="shared" si="65"/>
        <v/>
      </c>
      <c r="M282" s="222">
        <f t="shared" si="69"/>
        <v>-1.5323407407407397E-2</v>
      </c>
      <c r="N282" s="83"/>
      <c r="O282" s="83"/>
      <c r="P282" s="83"/>
      <c r="Q282" s="82" t="str">
        <f t="shared" si="73"/>
        <v xml:space="preserve">Không phép </v>
      </c>
      <c r="R282" s="80" t="str">
        <f t="shared" si="74"/>
        <v>LÊ KHẢ ÁI</v>
      </c>
      <c r="S282" s="83" t="s">
        <v>1674</v>
      </c>
      <c r="T282" s="83" t="str">
        <f t="shared" si="66"/>
        <v>2025-2028</v>
      </c>
      <c r="U282" s="187" t="s">
        <v>1831</v>
      </c>
      <c r="V282" s="95" t="str">
        <f t="shared" si="67"/>
        <v>22/01/2010</v>
      </c>
      <c r="W282" s="83"/>
      <c r="X282" s="83"/>
      <c r="Y282" s="78">
        <f t="shared" si="70"/>
        <v>330002770</v>
      </c>
      <c r="Z282" s="83" t="str">
        <f t="shared" si="68"/>
        <v>33000277</v>
      </c>
      <c r="AA282" s="149" t="s">
        <v>1400</v>
      </c>
      <c r="AB282" s="83"/>
    </row>
    <row r="283" spans="1:28" s="85" customFormat="1" ht="15" customHeight="1">
      <c r="A283" s="74">
        <f t="shared" si="71"/>
        <v>279</v>
      </c>
      <c r="B283" s="149" t="s">
        <v>1908</v>
      </c>
      <c r="C283" s="91" t="s">
        <v>66</v>
      </c>
      <c r="D283" s="227">
        <v>33000278</v>
      </c>
      <c r="E283" s="93">
        <v>19616379</v>
      </c>
      <c r="F283" s="228" t="str">
        <f t="shared" si="72"/>
        <v/>
      </c>
      <c r="G283" s="80" t="str">
        <f t="shared" si="62"/>
        <v>11A2</v>
      </c>
      <c r="H283" s="80">
        <f t="shared" si="63"/>
        <v>0</v>
      </c>
      <c r="I283" s="80" t="str">
        <f t="shared" si="64"/>
        <v>TRỊNH THỊ HỒNG HẠNH</v>
      </c>
      <c r="J283" s="111">
        <v>32000581</v>
      </c>
      <c r="K283" s="207" t="s">
        <v>2600</v>
      </c>
      <c r="L283" s="81" t="str">
        <f t="shared" si="65"/>
        <v/>
      </c>
      <c r="M283" s="222">
        <f t="shared" si="69"/>
        <v>-1.5323407407407397E-2</v>
      </c>
      <c r="N283" s="83"/>
      <c r="O283" s="83"/>
      <c r="P283" s="83"/>
      <c r="Q283" s="82" t="str">
        <f t="shared" si="73"/>
        <v xml:space="preserve">Không phép </v>
      </c>
      <c r="R283" s="80" t="str">
        <f t="shared" si="74"/>
        <v>ĐINH NGỌC QUỲNH ANH</v>
      </c>
      <c r="S283" s="83" t="s">
        <v>1674</v>
      </c>
      <c r="T283" s="83" t="str">
        <f t="shared" si="66"/>
        <v>2025-2028</v>
      </c>
      <c r="U283" s="187" t="s">
        <v>1740</v>
      </c>
      <c r="V283" s="95" t="str">
        <f t="shared" si="67"/>
        <v>22/01/2010</v>
      </c>
      <c r="W283" s="83"/>
      <c r="X283" s="83"/>
      <c r="Y283" s="78">
        <f t="shared" si="70"/>
        <v>330002780</v>
      </c>
      <c r="Z283" s="83" t="str">
        <f t="shared" si="68"/>
        <v>33000278</v>
      </c>
      <c r="AA283" s="149" t="s">
        <v>1340</v>
      </c>
      <c r="AB283" s="83"/>
    </row>
    <row r="284" spans="1:28" s="85" customFormat="1" ht="15" customHeight="1">
      <c r="A284" s="74">
        <f t="shared" si="71"/>
        <v>280</v>
      </c>
      <c r="B284" s="149" t="s">
        <v>1909</v>
      </c>
      <c r="C284" s="91" t="s">
        <v>66</v>
      </c>
      <c r="D284" s="227">
        <v>33000279</v>
      </c>
      <c r="E284" s="93">
        <v>18442843</v>
      </c>
      <c r="F284" s="228" t="str">
        <f t="shared" si="72"/>
        <v/>
      </c>
      <c r="G284" s="80" t="str">
        <f t="shared" si="62"/>
        <v>12A8</v>
      </c>
      <c r="H284" s="80">
        <f t="shared" si="63"/>
        <v>0</v>
      </c>
      <c r="I284" s="80" t="str">
        <f t="shared" si="64"/>
        <v>NGUYỄN THỊ MỸ YÊN</v>
      </c>
      <c r="J284" s="111">
        <v>32000354</v>
      </c>
      <c r="K284" s="207" t="s">
        <v>2601</v>
      </c>
      <c r="L284" s="81" t="str">
        <f t="shared" si="65"/>
        <v/>
      </c>
      <c r="M284" s="222">
        <f t="shared" si="69"/>
        <v>-1.5242388888888903E-2</v>
      </c>
      <c r="N284" s="83"/>
      <c r="O284" s="83"/>
      <c r="P284" s="83"/>
      <c r="Q284" s="82" t="str">
        <f t="shared" si="73"/>
        <v xml:space="preserve">Không phép </v>
      </c>
      <c r="R284" s="80" t="str">
        <f t="shared" si="74"/>
        <v>TRẦN HỒNG BÍCH</v>
      </c>
      <c r="S284" s="83" t="s">
        <v>1674</v>
      </c>
      <c r="T284" s="83" t="str">
        <f t="shared" si="66"/>
        <v>2024-2027</v>
      </c>
      <c r="U284" s="188" t="s">
        <v>1818</v>
      </c>
      <c r="V284" s="95" t="str">
        <f t="shared" si="67"/>
        <v>15/03/2009</v>
      </c>
      <c r="W284" s="83"/>
      <c r="X284" s="83"/>
      <c r="Y284" s="78">
        <f t="shared" si="70"/>
        <v>330002790</v>
      </c>
      <c r="Z284" s="83" t="str">
        <f t="shared" si="68"/>
        <v>33000279</v>
      </c>
      <c r="AA284" s="149" t="s">
        <v>2333</v>
      </c>
      <c r="AB284" s="83"/>
    </row>
    <row r="285" spans="1:28" s="85" customFormat="1" ht="15" customHeight="1">
      <c r="A285" s="74">
        <f t="shared" si="71"/>
        <v>281</v>
      </c>
      <c r="B285" s="149" t="s">
        <v>1910</v>
      </c>
      <c r="C285" s="91" t="s">
        <v>66</v>
      </c>
      <c r="D285" s="227">
        <v>33000280</v>
      </c>
      <c r="E285" s="93">
        <v>19648555</v>
      </c>
      <c r="F285" s="228" t="str">
        <f t="shared" si="72"/>
        <v>X</v>
      </c>
      <c r="G285" s="80" t="str">
        <f t="shared" si="62"/>
        <v>12A8</v>
      </c>
      <c r="H285" s="80">
        <f t="shared" si="63"/>
        <v>0</v>
      </c>
      <c r="I285" s="80" t="str">
        <f t="shared" si="64"/>
        <v>NGUYỄN THỊ MỸ YÊN</v>
      </c>
      <c r="J285" s="111">
        <v>32000354</v>
      </c>
      <c r="K285" s="207" t="s">
        <v>2602</v>
      </c>
      <c r="L285" s="81" t="str">
        <f t="shared" si="65"/>
        <v/>
      </c>
      <c r="M285" s="222">
        <f t="shared" si="69"/>
        <v>-1.5230814814814808E-2</v>
      </c>
      <c r="N285" s="83"/>
      <c r="O285" s="83"/>
      <c r="P285" s="83"/>
      <c r="Q285" s="82" t="str">
        <f t="shared" si="73"/>
        <v/>
      </c>
      <c r="R285" s="80" t="str">
        <f t="shared" si="74"/>
        <v>BÙI BÁ BỬU</v>
      </c>
      <c r="S285" s="83" t="s">
        <v>1674</v>
      </c>
      <c r="T285" s="83" t="str">
        <f t="shared" si="66"/>
        <v>2024-2027</v>
      </c>
      <c r="U285" s="188" t="s">
        <v>1650</v>
      </c>
      <c r="V285" s="95" t="str">
        <f t="shared" si="67"/>
        <v>15/03/2009</v>
      </c>
      <c r="W285" s="83"/>
      <c r="X285" s="83"/>
      <c r="Y285" s="78">
        <f t="shared" si="70"/>
        <v>330002800</v>
      </c>
      <c r="Z285" s="83" t="str">
        <f t="shared" si="68"/>
        <v>33000280</v>
      </c>
      <c r="AA285" s="149" t="s">
        <v>1495</v>
      </c>
      <c r="AB285" s="83"/>
    </row>
    <row r="286" spans="1:28" s="85" customFormat="1" ht="15" customHeight="1">
      <c r="A286" s="74">
        <f t="shared" si="71"/>
        <v>282</v>
      </c>
      <c r="B286" s="149" t="s">
        <v>1911</v>
      </c>
      <c r="C286" s="91" t="s">
        <v>66</v>
      </c>
      <c r="D286" s="227">
        <v>33000281</v>
      </c>
      <c r="E286" s="93">
        <v>20359003</v>
      </c>
      <c r="F286" s="228" t="str">
        <f t="shared" si="72"/>
        <v/>
      </c>
      <c r="G286" s="80" t="str">
        <f t="shared" si="62"/>
        <v>11A1</v>
      </c>
      <c r="H286" s="80">
        <f t="shared" si="63"/>
        <v>0</v>
      </c>
      <c r="I286" s="80" t="str">
        <f t="shared" si="64"/>
        <v>TRẦN THỊ NGỌC HÂN</v>
      </c>
      <c r="J286" s="111">
        <v>32000485</v>
      </c>
      <c r="K286" s="207" t="s">
        <v>2603</v>
      </c>
      <c r="L286" s="81" t="str">
        <f t="shared" si="65"/>
        <v/>
      </c>
      <c r="M286" s="222">
        <f t="shared" si="69"/>
        <v>-1.5219240740740714E-2</v>
      </c>
      <c r="N286" s="83"/>
      <c r="O286" s="83"/>
      <c r="P286" s="83"/>
      <c r="Q286" s="82" t="str">
        <f t="shared" si="73"/>
        <v xml:space="preserve">Không phép </v>
      </c>
      <c r="R286" s="80" t="str">
        <f t="shared" si="74"/>
        <v>ĐÀO PHƯƠNG CHÂU</v>
      </c>
      <c r="S286" s="83" t="s">
        <v>1674</v>
      </c>
      <c r="T286" s="83" t="str">
        <f t="shared" si="66"/>
        <v>2025-2028</v>
      </c>
      <c r="U286" s="187" t="s">
        <v>1953</v>
      </c>
      <c r="V286" s="95">
        <f t="shared" si="67"/>
        <v>40524</v>
      </c>
      <c r="W286" s="83"/>
      <c r="X286" s="83"/>
      <c r="Y286" s="78">
        <f t="shared" si="70"/>
        <v>330002810</v>
      </c>
      <c r="Z286" s="83" t="str">
        <f t="shared" si="68"/>
        <v>33000281</v>
      </c>
      <c r="AA286" s="149" t="s">
        <v>1341</v>
      </c>
      <c r="AB286" s="83"/>
    </row>
    <row r="287" spans="1:28" s="85" customFormat="1" ht="15" customHeight="1">
      <c r="A287" s="74">
        <f t="shared" si="71"/>
        <v>283</v>
      </c>
      <c r="B287" s="149" t="s">
        <v>1912</v>
      </c>
      <c r="C287" s="91" t="s">
        <v>66</v>
      </c>
      <c r="D287" s="227">
        <v>33000282</v>
      </c>
      <c r="E287" s="93">
        <v>19503323</v>
      </c>
      <c r="F287" s="228" t="str">
        <f t="shared" si="72"/>
        <v>X</v>
      </c>
      <c r="G287" s="80" t="str">
        <f t="shared" si="62"/>
        <v>11A1</v>
      </c>
      <c r="H287" s="80">
        <f t="shared" si="63"/>
        <v>0</v>
      </c>
      <c r="I287" s="80" t="str">
        <f t="shared" si="64"/>
        <v>TRẦN THỊ NGỌC HÂN</v>
      </c>
      <c r="J287" s="146">
        <v>32000485</v>
      </c>
      <c r="K287" s="207" t="s">
        <v>2604</v>
      </c>
      <c r="L287" s="81" t="str">
        <f t="shared" si="65"/>
        <v/>
      </c>
      <c r="M287" s="222">
        <f t="shared" si="69"/>
        <v>-1.5207666666666675E-2</v>
      </c>
      <c r="N287" s="83"/>
      <c r="O287" s="83"/>
      <c r="P287" s="83"/>
      <c r="Q287" s="82" t="str">
        <f t="shared" si="73"/>
        <v/>
      </c>
      <c r="R287" s="80" t="str">
        <f t="shared" si="74"/>
        <v>ĐẶNG THÀNH CHÍ</v>
      </c>
      <c r="S287" s="83" t="s">
        <v>1674</v>
      </c>
      <c r="T287" s="83" t="str">
        <f t="shared" si="66"/>
        <v>2025-2028</v>
      </c>
      <c r="U287" s="187" t="s">
        <v>1954</v>
      </c>
      <c r="V287" s="95">
        <f t="shared" si="67"/>
        <v>40524</v>
      </c>
      <c r="W287" s="83"/>
      <c r="X287" s="83"/>
      <c r="Y287" s="78">
        <f t="shared" si="70"/>
        <v>330002820</v>
      </c>
      <c r="Z287" s="83" t="str">
        <f t="shared" si="68"/>
        <v>33000282</v>
      </c>
      <c r="AA287" s="149" t="s">
        <v>2329</v>
      </c>
      <c r="AB287" s="83"/>
    </row>
    <row r="288" spans="1:28" s="85" customFormat="1" ht="15" customHeight="1">
      <c r="A288" s="74">
        <f t="shared" si="71"/>
        <v>284</v>
      </c>
      <c r="B288" s="149" t="s">
        <v>1913</v>
      </c>
      <c r="C288" s="91" t="s">
        <v>66</v>
      </c>
      <c r="D288" s="227">
        <v>33000283</v>
      </c>
      <c r="E288" s="93">
        <v>19333067</v>
      </c>
      <c r="F288" s="228" t="str">
        <f t="shared" si="72"/>
        <v/>
      </c>
      <c r="G288" s="80" t="str">
        <f t="shared" si="62"/>
        <v>11A1</v>
      </c>
      <c r="H288" s="80">
        <f t="shared" si="63"/>
        <v>0</v>
      </c>
      <c r="I288" s="80" t="str">
        <f t="shared" si="64"/>
        <v>LÂM GIA PHÁT</v>
      </c>
      <c r="J288" s="111">
        <v>32000503</v>
      </c>
      <c r="K288" s="207" t="s">
        <v>2605</v>
      </c>
      <c r="L288" s="81" t="str">
        <f t="shared" si="65"/>
        <v/>
      </c>
      <c r="M288" s="222">
        <f t="shared" si="69"/>
        <v>-1.513822222222222E-2</v>
      </c>
      <c r="N288" s="83"/>
      <c r="O288" s="83"/>
      <c r="P288" s="83"/>
      <c r="Q288" s="82" t="str">
        <f t="shared" si="73"/>
        <v xml:space="preserve">Không phép </v>
      </c>
      <c r="R288" s="80" t="str">
        <f t="shared" si="74"/>
        <v>DƯƠNG NGUYỄN THIỆN CHÍ</v>
      </c>
      <c r="S288" s="83" t="s">
        <v>1674</v>
      </c>
      <c r="T288" s="83" t="str">
        <f t="shared" si="66"/>
        <v>2025-2028</v>
      </c>
      <c r="U288" s="187" t="s">
        <v>1955</v>
      </c>
      <c r="V288" s="95" t="str">
        <f t="shared" si="67"/>
        <v>20/9/2010</v>
      </c>
      <c r="W288" s="83"/>
      <c r="X288" s="83"/>
      <c r="Y288" s="78">
        <f t="shared" si="70"/>
        <v>330002830</v>
      </c>
      <c r="Z288" s="83" t="str">
        <f t="shared" si="68"/>
        <v>33000283</v>
      </c>
      <c r="AA288" s="149" t="s">
        <v>2329</v>
      </c>
      <c r="AB288" s="83"/>
    </row>
    <row r="289" spans="1:28" s="85" customFormat="1" ht="15" customHeight="1">
      <c r="A289" s="74">
        <f t="shared" si="71"/>
        <v>285</v>
      </c>
      <c r="B289" s="149" t="s">
        <v>1914</v>
      </c>
      <c r="C289" s="91" t="s">
        <v>66</v>
      </c>
      <c r="D289" s="227">
        <v>33000284</v>
      </c>
      <c r="E289" s="93">
        <v>19636059</v>
      </c>
      <c r="F289" s="228" t="str">
        <f t="shared" si="72"/>
        <v/>
      </c>
      <c r="G289" s="80" t="str">
        <f t="shared" si="62"/>
        <v>11A1</v>
      </c>
      <c r="H289" s="80">
        <f t="shared" si="63"/>
        <v>0</v>
      </c>
      <c r="I289" s="80" t="str">
        <f t="shared" si="64"/>
        <v>LÊ HOÀNG HUY</v>
      </c>
      <c r="J289" s="111">
        <v>32000487</v>
      </c>
      <c r="K289" s="207" t="s">
        <v>2606</v>
      </c>
      <c r="L289" s="81" t="str">
        <f t="shared" si="65"/>
        <v/>
      </c>
      <c r="M289" s="222">
        <f t="shared" si="69"/>
        <v>-1.5103499999999992E-2</v>
      </c>
      <c r="N289" s="83"/>
      <c r="O289" s="83"/>
      <c r="P289" s="83"/>
      <c r="Q289" s="82" t="str">
        <f t="shared" si="73"/>
        <v xml:space="preserve">Không phép </v>
      </c>
      <c r="R289" s="80" t="str">
        <f t="shared" si="74"/>
        <v>NGUYỄN MAI ANH ĐÀO</v>
      </c>
      <c r="S289" s="83" t="s">
        <v>1674</v>
      </c>
      <c r="T289" s="83" t="str">
        <f t="shared" si="66"/>
        <v>2025-2028</v>
      </c>
      <c r="U289" s="188" t="s">
        <v>1956</v>
      </c>
      <c r="V289" s="95">
        <f t="shared" si="67"/>
        <v>40332</v>
      </c>
      <c r="W289" s="83"/>
      <c r="X289" s="83"/>
      <c r="Y289" s="78">
        <f t="shared" si="70"/>
        <v>330002840</v>
      </c>
      <c r="Z289" s="83" t="str">
        <f t="shared" si="68"/>
        <v>33000284</v>
      </c>
      <c r="AA289" s="149" t="s">
        <v>2336</v>
      </c>
      <c r="AB289" s="83"/>
    </row>
    <row r="290" spans="1:28" s="85" customFormat="1" ht="15" customHeight="1">
      <c r="A290" s="74">
        <f t="shared" si="71"/>
        <v>286</v>
      </c>
      <c r="B290" s="149" t="s">
        <v>1915</v>
      </c>
      <c r="C290" s="91" t="s">
        <v>66</v>
      </c>
      <c r="D290" s="227">
        <v>33000285</v>
      </c>
      <c r="E290" s="93">
        <v>20541995</v>
      </c>
      <c r="F290" s="228" t="str">
        <f t="shared" si="72"/>
        <v/>
      </c>
      <c r="G290" s="80" t="str">
        <f t="shared" si="62"/>
        <v>11A1</v>
      </c>
      <c r="H290" s="80">
        <f t="shared" si="63"/>
        <v>0</v>
      </c>
      <c r="I290" s="80" t="str">
        <f t="shared" si="64"/>
        <v>LÊ HOÀNG HUY</v>
      </c>
      <c r="J290" s="111">
        <v>32000487</v>
      </c>
      <c r="K290" s="207" t="s">
        <v>2607</v>
      </c>
      <c r="L290" s="81" t="str">
        <f t="shared" si="65"/>
        <v/>
      </c>
      <c r="M290" s="222">
        <f t="shared" si="69"/>
        <v>-1.5091925925925898E-2</v>
      </c>
      <c r="N290" s="83"/>
      <c r="O290" s="83"/>
      <c r="P290" s="83"/>
      <c r="Q290" s="82" t="str">
        <f t="shared" si="73"/>
        <v xml:space="preserve">Không phép </v>
      </c>
      <c r="R290" s="80" t="str">
        <f t="shared" si="74"/>
        <v>TRƯƠNG GIA HÂN</v>
      </c>
      <c r="S290" s="83" t="s">
        <v>1674</v>
      </c>
      <c r="T290" s="83" t="str">
        <f t="shared" si="66"/>
        <v>2025-2028</v>
      </c>
      <c r="U290" s="187" t="s">
        <v>1957</v>
      </c>
      <c r="V290" s="95">
        <f t="shared" si="67"/>
        <v>40332</v>
      </c>
      <c r="W290" s="83"/>
      <c r="X290" s="83"/>
      <c r="Y290" s="78">
        <f t="shared" si="70"/>
        <v>330002850</v>
      </c>
      <c r="Z290" s="83" t="str">
        <f t="shared" si="68"/>
        <v>33000285</v>
      </c>
      <c r="AA290" s="149" t="s">
        <v>1347</v>
      </c>
      <c r="AB290" s="83"/>
    </row>
    <row r="291" spans="1:28" s="85" customFormat="1" ht="15" customHeight="1">
      <c r="A291" s="74">
        <f t="shared" si="71"/>
        <v>287</v>
      </c>
      <c r="B291" s="149" t="s">
        <v>1916</v>
      </c>
      <c r="C291" s="91" t="s">
        <v>66</v>
      </c>
      <c r="D291" s="227">
        <v>33000286</v>
      </c>
      <c r="E291" s="93">
        <v>19125403</v>
      </c>
      <c r="F291" s="228" t="str">
        <f t="shared" si="72"/>
        <v/>
      </c>
      <c r="G291" s="80" t="str">
        <f t="shared" si="62"/>
        <v>12A9</v>
      </c>
      <c r="H291" s="80">
        <f t="shared" si="63"/>
        <v>0</v>
      </c>
      <c r="I291" s="80" t="str">
        <f t="shared" si="64"/>
        <v>NGUYỄN KIM THY</v>
      </c>
      <c r="J291" s="111">
        <v>32000390</v>
      </c>
      <c r="K291" s="207" t="s">
        <v>2608</v>
      </c>
      <c r="L291" s="81" t="str">
        <f t="shared" si="65"/>
        <v/>
      </c>
      <c r="M291" s="222">
        <f t="shared" si="69"/>
        <v>-1.4976185185185176E-2</v>
      </c>
      <c r="N291" s="83"/>
      <c r="O291" s="83"/>
      <c r="P291" s="83"/>
      <c r="Q291" s="82" t="str">
        <f t="shared" si="73"/>
        <v xml:space="preserve">Không phép </v>
      </c>
      <c r="R291" s="80" t="str">
        <f t="shared" si="74"/>
        <v>PHẠM THỊ KIM HẠNH</v>
      </c>
      <c r="S291" s="83" t="s">
        <v>1674</v>
      </c>
      <c r="T291" s="83" t="str">
        <f t="shared" si="66"/>
        <v>2024-2027</v>
      </c>
      <c r="U291" s="187" t="s">
        <v>1737</v>
      </c>
      <c r="V291" s="95">
        <f t="shared" si="67"/>
        <v>39943</v>
      </c>
      <c r="W291" s="83"/>
      <c r="X291" s="83"/>
      <c r="Y291" s="78">
        <f t="shared" si="70"/>
        <v>330002860</v>
      </c>
      <c r="Z291" s="83" t="str">
        <f t="shared" si="68"/>
        <v>33000286</v>
      </c>
      <c r="AA291" s="149" t="s">
        <v>1423</v>
      </c>
      <c r="AB291" s="83"/>
    </row>
    <row r="292" spans="1:28" s="85" customFormat="1" ht="15" customHeight="1">
      <c r="A292" s="74">
        <f t="shared" si="71"/>
        <v>288</v>
      </c>
      <c r="B292" s="149" t="s">
        <v>1917</v>
      </c>
      <c r="C292" s="91" t="s">
        <v>66</v>
      </c>
      <c r="D292" s="227">
        <v>33000287</v>
      </c>
      <c r="E292" s="93">
        <v>19203915</v>
      </c>
      <c r="F292" s="228" t="str">
        <f t="shared" si="72"/>
        <v/>
      </c>
      <c r="G292" s="80" t="str">
        <f t="shared" si="62"/>
        <v>12A9</v>
      </c>
      <c r="H292" s="80">
        <f t="shared" si="63"/>
        <v>0</v>
      </c>
      <c r="I292" s="80" t="str">
        <f t="shared" si="64"/>
        <v>NGUYỄN KIM THY</v>
      </c>
      <c r="J292" s="111">
        <v>32000390</v>
      </c>
      <c r="K292" s="207" t="s">
        <v>2608</v>
      </c>
      <c r="L292" s="81" t="str">
        <f t="shared" si="65"/>
        <v/>
      </c>
      <c r="M292" s="222">
        <f t="shared" si="69"/>
        <v>-1.4976185185185176E-2</v>
      </c>
      <c r="N292" s="83"/>
      <c r="O292" s="83"/>
      <c r="P292" s="83"/>
      <c r="Q292" s="82" t="str">
        <f t="shared" si="73"/>
        <v xml:space="preserve">Không phép </v>
      </c>
      <c r="R292" s="80" t="str">
        <f t="shared" si="74"/>
        <v>DƯƠNG TRÍ HÀO</v>
      </c>
      <c r="S292" s="83" t="s">
        <v>1674</v>
      </c>
      <c r="T292" s="83" t="str">
        <f t="shared" si="66"/>
        <v>2024-2027</v>
      </c>
      <c r="U292" s="187" t="s">
        <v>1653</v>
      </c>
      <c r="V292" s="95">
        <f t="shared" si="67"/>
        <v>39943</v>
      </c>
      <c r="W292" s="83"/>
      <c r="X292" s="83"/>
      <c r="Y292" s="78">
        <f t="shared" si="70"/>
        <v>330002870</v>
      </c>
      <c r="Z292" s="83" t="str">
        <f t="shared" si="68"/>
        <v>33000287</v>
      </c>
      <c r="AA292" s="149" t="s">
        <v>1346</v>
      </c>
      <c r="AB292" s="83"/>
    </row>
    <row r="293" spans="1:28" s="85" customFormat="1" ht="15" customHeight="1">
      <c r="A293" s="74">
        <f t="shared" si="71"/>
        <v>289</v>
      </c>
      <c r="B293" s="149" t="s">
        <v>1918</v>
      </c>
      <c r="C293" s="91" t="s">
        <v>66</v>
      </c>
      <c r="D293" s="227">
        <v>33000288</v>
      </c>
      <c r="E293" s="93">
        <v>18651867</v>
      </c>
      <c r="F293" s="228" t="str">
        <f t="shared" si="72"/>
        <v/>
      </c>
      <c r="G293" s="80" t="str">
        <f t="shared" si="62"/>
        <v>12A5</v>
      </c>
      <c r="H293" s="80">
        <f t="shared" si="63"/>
        <v>0</v>
      </c>
      <c r="I293" s="80" t="str">
        <f t="shared" si="64"/>
        <v>TRƯƠNG TRÍ KHIÊM</v>
      </c>
      <c r="J293" s="111">
        <v>32000192</v>
      </c>
      <c r="K293" s="207" t="s">
        <v>2609</v>
      </c>
      <c r="L293" s="81" t="str">
        <f t="shared" si="65"/>
        <v/>
      </c>
      <c r="M293" s="222">
        <f t="shared" si="69"/>
        <v>-1.4872018518518493E-2</v>
      </c>
      <c r="N293" s="83"/>
      <c r="O293" s="83"/>
      <c r="P293" s="83"/>
      <c r="Q293" s="82" t="str">
        <f t="shared" si="73"/>
        <v xml:space="preserve">Không phép </v>
      </c>
      <c r="R293" s="80" t="str">
        <f t="shared" si="74"/>
        <v>HUỲNH VŨ THIÊN HÀO</v>
      </c>
      <c r="S293" s="83" t="s">
        <v>1674</v>
      </c>
      <c r="T293" s="83" t="str">
        <f t="shared" si="66"/>
        <v>2024-2027</v>
      </c>
      <c r="U293" s="187" t="s">
        <v>1958</v>
      </c>
      <c r="V293" s="95" t="str">
        <f t="shared" si="67"/>
        <v>22/04/2009</v>
      </c>
      <c r="W293" s="83"/>
      <c r="X293" s="83"/>
      <c r="Y293" s="78">
        <f t="shared" si="70"/>
        <v>330002880</v>
      </c>
      <c r="Z293" s="83" t="str">
        <f t="shared" si="68"/>
        <v>33000288</v>
      </c>
      <c r="AA293" s="149" t="s">
        <v>1346</v>
      </c>
      <c r="AB293" s="83"/>
    </row>
    <row r="294" spans="1:28" s="85" customFormat="1" ht="15" customHeight="1">
      <c r="A294" s="74">
        <f t="shared" si="71"/>
        <v>290</v>
      </c>
      <c r="B294" s="149" t="s">
        <v>1919</v>
      </c>
      <c r="C294" s="91" t="s">
        <v>66</v>
      </c>
      <c r="D294" s="227">
        <v>33000289</v>
      </c>
      <c r="E294" s="93">
        <v>4040555</v>
      </c>
      <c r="F294" s="228" t="str">
        <f t="shared" si="72"/>
        <v/>
      </c>
      <c r="G294" s="80" t="str">
        <f t="shared" si="62"/>
        <v>11A3</v>
      </c>
      <c r="H294" s="80">
        <f t="shared" si="63"/>
        <v>0</v>
      </c>
      <c r="I294" s="80" t="str">
        <f t="shared" si="64"/>
        <v>TẠ KIM NGÂN</v>
      </c>
      <c r="J294" s="111">
        <v>32000629</v>
      </c>
      <c r="K294" s="207" t="s">
        <v>2610</v>
      </c>
      <c r="L294" s="81" t="str">
        <f t="shared" si="65"/>
        <v/>
      </c>
      <c r="M294" s="222">
        <f t="shared" si="69"/>
        <v>-1.4802574074074037E-2</v>
      </c>
      <c r="N294" s="83"/>
      <c r="O294" s="83"/>
      <c r="P294" s="83"/>
      <c r="Q294" s="82" t="str">
        <f t="shared" si="73"/>
        <v xml:space="preserve">Không phép </v>
      </c>
      <c r="R294" s="80" t="str">
        <f t="shared" si="74"/>
        <v>NGUYỄN LÂM CHÍ HIẾU</v>
      </c>
      <c r="S294" s="83" t="s">
        <v>1674</v>
      </c>
      <c r="T294" s="83" t="str">
        <f t="shared" si="66"/>
        <v>2025-2028</v>
      </c>
      <c r="U294" s="187" t="s">
        <v>1732</v>
      </c>
      <c r="V294" s="95" t="str">
        <f t="shared" si="67"/>
        <v>18/4/2010</v>
      </c>
      <c r="W294" s="83"/>
      <c r="X294" s="83"/>
      <c r="Y294" s="78">
        <f t="shared" si="70"/>
        <v>330002890</v>
      </c>
      <c r="Z294" s="83" t="str">
        <f t="shared" si="68"/>
        <v>33000289</v>
      </c>
      <c r="AA294" s="149" t="s">
        <v>1425</v>
      </c>
      <c r="AB294" s="83"/>
    </row>
    <row r="295" spans="1:28" s="85" customFormat="1" ht="15" customHeight="1">
      <c r="A295" s="74">
        <f t="shared" si="71"/>
        <v>291</v>
      </c>
      <c r="B295" s="149" t="s">
        <v>1920</v>
      </c>
      <c r="C295" s="91" t="s">
        <v>66</v>
      </c>
      <c r="D295" s="227">
        <v>33000290</v>
      </c>
      <c r="E295" s="93">
        <v>9527754</v>
      </c>
      <c r="F295" s="228" t="str">
        <f t="shared" si="72"/>
        <v/>
      </c>
      <c r="G295" s="80" t="str">
        <f t="shared" si="62"/>
        <v>11A3</v>
      </c>
      <c r="H295" s="80">
        <f t="shared" si="63"/>
        <v>0</v>
      </c>
      <c r="I295" s="80" t="str">
        <f t="shared" si="64"/>
        <v>TẠ KIM NGÂN</v>
      </c>
      <c r="J295" s="111">
        <v>32000629</v>
      </c>
      <c r="K295" s="207" t="s">
        <v>2610</v>
      </c>
      <c r="L295" s="81" t="str">
        <f t="shared" si="65"/>
        <v/>
      </c>
      <c r="M295" s="222">
        <f t="shared" si="69"/>
        <v>-1.4802574074074037E-2</v>
      </c>
      <c r="N295" s="83"/>
      <c r="O295" s="83"/>
      <c r="P295" s="83"/>
      <c r="Q295" s="82" t="str">
        <f t="shared" si="73"/>
        <v xml:space="preserve">Không phép </v>
      </c>
      <c r="R295" s="80" t="str">
        <f t="shared" si="74"/>
        <v>NGUYỄN VĂN HỘI</v>
      </c>
      <c r="S295" s="83" t="s">
        <v>1674</v>
      </c>
      <c r="T295" s="83" t="str">
        <f t="shared" si="66"/>
        <v>2025-2028</v>
      </c>
      <c r="U295" s="187" t="s">
        <v>1959</v>
      </c>
      <c r="V295" s="95" t="str">
        <f t="shared" si="67"/>
        <v>18/4/2010</v>
      </c>
      <c r="W295" s="83"/>
      <c r="X295" s="83"/>
      <c r="Y295" s="78">
        <f t="shared" si="70"/>
        <v>330002900</v>
      </c>
      <c r="Z295" s="83" t="str">
        <f t="shared" si="68"/>
        <v>33000290</v>
      </c>
      <c r="AA295" s="149" t="s">
        <v>2337</v>
      </c>
      <c r="AB295" s="83"/>
    </row>
    <row r="296" spans="1:28" s="85" customFormat="1" ht="15" customHeight="1">
      <c r="A296" s="74">
        <f t="shared" si="71"/>
        <v>292</v>
      </c>
      <c r="B296" s="149" t="s">
        <v>1921</v>
      </c>
      <c r="C296" s="91" t="s">
        <v>66</v>
      </c>
      <c r="D296" s="227">
        <v>33000291</v>
      </c>
      <c r="E296" s="93">
        <v>19244923</v>
      </c>
      <c r="F296" s="228" t="str">
        <f t="shared" si="72"/>
        <v/>
      </c>
      <c r="G296" s="80" t="str">
        <f t="shared" si="62"/>
        <v>11A6</v>
      </c>
      <c r="H296" s="80">
        <f t="shared" si="63"/>
        <v>0</v>
      </c>
      <c r="I296" s="80" t="str">
        <f t="shared" si="64"/>
        <v>NGÔ THỊ HẢI YẾN</v>
      </c>
      <c r="J296" s="111">
        <v>32000777</v>
      </c>
      <c r="K296" s="207" t="s">
        <v>2611</v>
      </c>
      <c r="L296" s="81" t="str">
        <f t="shared" si="65"/>
        <v/>
      </c>
      <c r="M296" s="222">
        <f t="shared" si="69"/>
        <v>-1.4790999999999999E-2</v>
      </c>
      <c r="N296" s="83"/>
      <c r="O296" s="83"/>
      <c r="P296" s="83"/>
      <c r="Q296" s="82" t="str">
        <f t="shared" si="73"/>
        <v xml:space="preserve">Không phép </v>
      </c>
      <c r="R296" s="80" t="str">
        <f t="shared" si="74"/>
        <v>PHẠM ĐẶNG DIỆU HƯƠNG</v>
      </c>
      <c r="S296" s="83" t="s">
        <v>1674</v>
      </c>
      <c r="T296" s="83" t="str">
        <f t="shared" si="66"/>
        <v>2025-2028</v>
      </c>
      <c r="U296" s="187" t="s">
        <v>1960</v>
      </c>
      <c r="V296" s="95">
        <f t="shared" si="67"/>
        <v>40274</v>
      </c>
      <c r="W296" s="83"/>
      <c r="X296" s="83"/>
      <c r="Y296" s="78">
        <f t="shared" si="70"/>
        <v>330002910</v>
      </c>
      <c r="Z296" s="83" t="str">
        <f t="shared" si="68"/>
        <v>33000291</v>
      </c>
      <c r="AA296" s="149" t="s">
        <v>1384</v>
      </c>
      <c r="AB296" s="83"/>
    </row>
    <row r="297" spans="1:28" s="85" customFormat="1" ht="15" customHeight="1">
      <c r="A297" s="74">
        <f t="shared" si="71"/>
        <v>293</v>
      </c>
      <c r="B297" s="149" t="s">
        <v>161</v>
      </c>
      <c r="C297" s="91" t="s">
        <v>66</v>
      </c>
      <c r="D297" s="227">
        <v>33000292</v>
      </c>
      <c r="E297" s="93">
        <v>20330779</v>
      </c>
      <c r="F297" s="228" t="str">
        <f t="shared" si="72"/>
        <v>X</v>
      </c>
      <c r="G297" s="80" t="str">
        <f t="shared" si="62"/>
        <v>11A6</v>
      </c>
      <c r="H297" s="80">
        <f t="shared" si="63"/>
        <v>0</v>
      </c>
      <c r="I297" s="80" t="str">
        <f t="shared" si="64"/>
        <v>NGÔ THỊ HẢI YẾN</v>
      </c>
      <c r="J297" s="111">
        <v>32000777</v>
      </c>
      <c r="K297" s="207" t="s">
        <v>2612</v>
      </c>
      <c r="L297" s="81" t="str">
        <f t="shared" si="65"/>
        <v/>
      </c>
      <c r="M297" s="222">
        <f t="shared" si="69"/>
        <v>-1.4779425925925904E-2</v>
      </c>
      <c r="N297" s="83"/>
      <c r="O297" s="83"/>
      <c r="P297" s="83"/>
      <c r="Q297" s="82" t="str">
        <f t="shared" si="73"/>
        <v/>
      </c>
      <c r="R297" s="80" t="str">
        <f t="shared" si="74"/>
        <v>NGUYỄN DUY KHANG</v>
      </c>
      <c r="S297" s="83" t="s">
        <v>1674</v>
      </c>
      <c r="T297" s="83" t="str">
        <f t="shared" si="66"/>
        <v>2025-2028</v>
      </c>
      <c r="U297" s="187" t="s">
        <v>1656</v>
      </c>
      <c r="V297" s="95">
        <f t="shared" si="67"/>
        <v>40274</v>
      </c>
      <c r="W297" s="83"/>
      <c r="X297" s="83"/>
      <c r="Y297" s="78">
        <f t="shared" si="70"/>
        <v>330002920</v>
      </c>
      <c r="Z297" s="83" t="str">
        <f t="shared" si="68"/>
        <v>33000292</v>
      </c>
      <c r="AA297" s="149" t="s">
        <v>1405</v>
      </c>
      <c r="AB297" s="83"/>
    </row>
    <row r="298" spans="1:28" s="85" customFormat="1" ht="15" customHeight="1">
      <c r="A298" s="74">
        <f t="shared" si="71"/>
        <v>294</v>
      </c>
      <c r="B298" s="149" t="s">
        <v>1922</v>
      </c>
      <c r="C298" s="91" t="s">
        <v>66</v>
      </c>
      <c r="D298" s="227">
        <v>33000293</v>
      </c>
      <c r="E298" s="93">
        <v>19452411</v>
      </c>
      <c r="F298" s="228" t="str">
        <f t="shared" si="72"/>
        <v/>
      </c>
      <c r="G298" s="80" t="str">
        <f t="shared" si="62"/>
        <v>11A4</v>
      </c>
      <c r="H298" s="80">
        <f t="shared" si="63"/>
        <v>0</v>
      </c>
      <c r="I298" s="80" t="str">
        <f t="shared" si="64"/>
        <v>NGUYỄN BẢO THY</v>
      </c>
      <c r="J298" s="111">
        <v>32000686</v>
      </c>
      <c r="K298" s="207" t="s">
        <v>2613</v>
      </c>
      <c r="L298" s="81" t="str">
        <f t="shared" si="65"/>
        <v/>
      </c>
      <c r="M298" s="222">
        <f t="shared" si="69"/>
        <v>-1.4744703703703677E-2</v>
      </c>
      <c r="N298" s="83"/>
      <c r="O298" s="83"/>
      <c r="P298" s="83"/>
      <c r="Q298" s="82" t="str">
        <f t="shared" si="73"/>
        <v xml:space="preserve">Không phép </v>
      </c>
      <c r="R298" s="80" t="str">
        <f t="shared" si="74"/>
        <v>TRẦN TRỌNG KHANG</v>
      </c>
      <c r="S298" s="83" t="s">
        <v>1674</v>
      </c>
      <c r="T298" s="83" t="str">
        <f t="shared" si="66"/>
        <v>2025-2028</v>
      </c>
      <c r="U298" s="187" t="s">
        <v>1961</v>
      </c>
      <c r="V298" s="95">
        <f t="shared" si="67"/>
        <v>40391</v>
      </c>
      <c r="W298" s="83"/>
      <c r="X298" s="83"/>
      <c r="Y298" s="78">
        <f t="shared" si="70"/>
        <v>330002930</v>
      </c>
      <c r="Z298" s="83" t="str">
        <f t="shared" si="68"/>
        <v>33000293</v>
      </c>
      <c r="AA298" s="149" t="s">
        <v>1405</v>
      </c>
      <c r="AB298" s="83"/>
    </row>
    <row r="299" spans="1:28" s="85" customFormat="1" ht="15" customHeight="1">
      <c r="A299" s="74">
        <f t="shared" si="71"/>
        <v>295</v>
      </c>
      <c r="B299" s="149" t="s">
        <v>1923</v>
      </c>
      <c r="C299" s="91" t="s">
        <v>66</v>
      </c>
      <c r="D299" s="227">
        <v>33000294</v>
      </c>
      <c r="E299" s="93">
        <v>20043803</v>
      </c>
      <c r="F299" s="228" t="str">
        <f t="shared" si="72"/>
        <v/>
      </c>
      <c r="G299" s="80" t="str">
        <f t="shared" si="62"/>
        <v>11A4</v>
      </c>
      <c r="H299" s="80">
        <f t="shared" si="63"/>
        <v>0</v>
      </c>
      <c r="I299" s="80" t="str">
        <f t="shared" si="64"/>
        <v>NGUYỄN BẢO THY</v>
      </c>
      <c r="J299" s="111">
        <v>32000686</v>
      </c>
      <c r="K299" s="207" t="s">
        <v>2614</v>
      </c>
      <c r="L299" s="81" t="str">
        <f t="shared" si="65"/>
        <v/>
      </c>
      <c r="M299" s="222">
        <f t="shared" si="69"/>
        <v>-1.4733129629629638E-2</v>
      </c>
      <c r="N299" s="83"/>
      <c r="O299" s="83"/>
      <c r="P299" s="83"/>
      <c r="Q299" s="82" t="str">
        <f t="shared" si="73"/>
        <v xml:space="preserve">Không phép </v>
      </c>
      <c r="R299" s="80" t="str">
        <f t="shared" si="74"/>
        <v>BÙI TRÍ KIÊN</v>
      </c>
      <c r="S299" s="83" t="s">
        <v>1674</v>
      </c>
      <c r="T299" s="83" t="str">
        <f t="shared" si="66"/>
        <v>2025-2028</v>
      </c>
      <c r="U299" s="187" t="s">
        <v>1829</v>
      </c>
      <c r="V299" s="95">
        <f t="shared" si="67"/>
        <v>40391</v>
      </c>
      <c r="W299" s="83"/>
      <c r="X299" s="83"/>
      <c r="Y299" s="78">
        <f t="shared" si="70"/>
        <v>330002940</v>
      </c>
      <c r="Z299" s="83" t="str">
        <f t="shared" si="68"/>
        <v>33000294</v>
      </c>
      <c r="AA299" s="149" t="s">
        <v>1490</v>
      </c>
      <c r="AB299" s="83"/>
    </row>
    <row r="300" spans="1:28" s="85" customFormat="1" ht="15" customHeight="1">
      <c r="A300" s="74">
        <f t="shared" si="71"/>
        <v>296</v>
      </c>
      <c r="B300" s="149" t="s">
        <v>1924</v>
      </c>
      <c r="C300" s="91" t="s">
        <v>66</v>
      </c>
      <c r="D300" s="227">
        <v>33000295</v>
      </c>
      <c r="E300" s="93">
        <v>20560971</v>
      </c>
      <c r="F300" s="228" t="str">
        <f t="shared" si="72"/>
        <v/>
      </c>
      <c r="G300" s="80" t="str">
        <f t="shared" si="62"/>
        <v>12A6</v>
      </c>
      <c r="H300" s="80">
        <f t="shared" si="63"/>
        <v>0</v>
      </c>
      <c r="I300" s="80" t="str">
        <f t="shared" si="64"/>
        <v>TRƯƠNG KỲ ANH</v>
      </c>
      <c r="J300" s="111">
        <v>32000223</v>
      </c>
      <c r="K300" s="207" t="s">
        <v>2615</v>
      </c>
      <c r="L300" s="81" t="str">
        <f t="shared" si="65"/>
        <v/>
      </c>
      <c r="M300" s="222">
        <f t="shared" si="69"/>
        <v>-1.4628962962962955E-2</v>
      </c>
      <c r="N300" s="83"/>
      <c r="O300" s="83"/>
      <c r="P300" s="83"/>
      <c r="Q300" s="82" t="str">
        <f t="shared" si="73"/>
        <v xml:space="preserve">Không phép </v>
      </c>
      <c r="R300" s="80" t="str">
        <f t="shared" si="74"/>
        <v>NGUYỄN ANH KIỆT</v>
      </c>
      <c r="S300" s="83" t="s">
        <v>1674</v>
      </c>
      <c r="T300" s="83" t="str">
        <f t="shared" si="66"/>
        <v>2024-2027</v>
      </c>
      <c r="U300" s="187" t="s">
        <v>1962</v>
      </c>
      <c r="V300" s="95" t="str">
        <f t="shared" si="67"/>
        <v>25/02/2009</v>
      </c>
      <c r="W300" s="83"/>
      <c r="X300" s="83"/>
      <c r="Y300" s="78">
        <f t="shared" si="70"/>
        <v>330002950</v>
      </c>
      <c r="Z300" s="83" t="str">
        <f t="shared" si="68"/>
        <v>33000295</v>
      </c>
      <c r="AA300" s="149" t="s">
        <v>1385</v>
      </c>
      <c r="AB300" s="83"/>
    </row>
    <row r="301" spans="1:28" s="85" customFormat="1" ht="15" customHeight="1">
      <c r="A301" s="74">
        <f t="shared" si="71"/>
        <v>297</v>
      </c>
      <c r="B301" s="149" t="s">
        <v>1925</v>
      </c>
      <c r="C301" s="91" t="s">
        <v>66</v>
      </c>
      <c r="D301" s="227">
        <v>33000296</v>
      </c>
      <c r="E301" s="93">
        <v>19736491</v>
      </c>
      <c r="F301" s="228" t="str">
        <f t="shared" si="72"/>
        <v/>
      </c>
      <c r="G301" s="80" t="str">
        <f t="shared" si="62"/>
        <v>11A1</v>
      </c>
      <c r="H301" s="80">
        <f t="shared" si="63"/>
        <v>0</v>
      </c>
      <c r="I301" s="80" t="str">
        <f t="shared" si="64"/>
        <v>DANH THỊ KIM TRÚC</v>
      </c>
      <c r="J301" s="111">
        <v>32000513</v>
      </c>
      <c r="K301" s="207" t="s">
        <v>2616</v>
      </c>
      <c r="L301" s="81" t="str">
        <f t="shared" si="65"/>
        <v/>
      </c>
      <c r="M301" s="222">
        <f t="shared" si="69"/>
        <v>-1.4559518518518499E-2</v>
      </c>
      <c r="N301" s="83"/>
      <c r="O301" s="83"/>
      <c r="P301" s="83"/>
      <c r="Q301" s="82" t="str">
        <f t="shared" si="73"/>
        <v xml:space="preserve">Không phép </v>
      </c>
      <c r="R301" s="80" t="str">
        <f t="shared" si="74"/>
        <v>PHẠM BỬU LỘC</v>
      </c>
      <c r="S301" s="83" t="s">
        <v>1674</v>
      </c>
      <c r="T301" s="83" t="str">
        <f t="shared" si="66"/>
        <v>2025-2028</v>
      </c>
      <c r="U301" s="187" t="s">
        <v>1963</v>
      </c>
      <c r="V301" s="95" t="str">
        <f t="shared" si="67"/>
        <v>19/9/2010</v>
      </c>
      <c r="W301" s="83"/>
      <c r="X301" s="83"/>
      <c r="Y301" s="78">
        <f t="shared" si="70"/>
        <v>330002960</v>
      </c>
      <c r="Z301" s="83" t="str">
        <f t="shared" si="68"/>
        <v>33000296</v>
      </c>
      <c r="AA301" s="149" t="s">
        <v>1386</v>
      </c>
      <c r="AB301" s="83"/>
    </row>
    <row r="302" spans="1:28" s="85" customFormat="1" ht="15" customHeight="1">
      <c r="A302" s="74">
        <f t="shared" si="71"/>
        <v>298</v>
      </c>
      <c r="B302" s="149" t="s">
        <v>1926</v>
      </c>
      <c r="C302" s="91" t="s">
        <v>66</v>
      </c>
      <c r="D302" s="227">
        <v>33000297</v>
      </c>
      <c r="E302" s="93">
        <v>19259851</v>
      </c>
      <c r="F302" s="228" t="str">
        <f t="shared" si="72"/>
        <v/>
      </c>
      <c r="G302" s="80" t="str">
        <f t="shared" si="62"/>
        <v>11A1</v>
      </c>
      <c r="H302" s="80">
        <f t="shared" si="63"/>
        <v>0</v>
      </c>
      <c r="I302" s="80" t="str">
        <f t="shared" si="64"/>
        <v>DANH THỊ KIM TRINH</v>
      </c>
      <c r="J302" s="111">
        <v>32000512</v>
      </c>
      <c r="K302" s="207" t="s">
        <v>2617</v>
      </c>
      <c r="L302" s="81" t="str">
        <f t="shared" si="65"/>
        <v/>
      </c>
      <c r="M302" s="222">
        <f t="shared" si="69"/>
        <v>-1.4547944444444461E-2</v>
      </c>
      <c r="N302" s="83"/>
      <c r="O302" s="83"/>
      <c r="P302" s="83"/>
      <c r="Q302" s="82" t="str">
        <f t="shared" si="73"/>
        <v xml:space="preserve">Không phép </v>
      </c>
      <c r="R302" s="80" t="str">
        <f t="shared" si="74"/>
        <v>HUỲNH HIỂN LONG</v>
      </c>
      <c r="S302" s="83" t="s">
        <v>1674</v>
      </c>
      <c r="T302" s="83" t="str">
        <f t="shared" si="66"/>
        <v>2025-2028</v>
      </c>
      <c r="U302" s="187" t="s">
        <v>1964</v>
      </c>
      <c r="V302" s="95" t="str">
        <f t="shared" si="67"/>
        <v>19/9/2010</v>
      </c>
      <c r="W302" s="83"/>
      <c r="X302" s="83"/>
      <c r="Y302" s="78">
        <f t="shared" si="70"/>
        <v>330002970</v>
      </c>
      <c r="Z302" s="83" t="str">
        <f t="shared" si="68"/>
        <v>33000297</v>
      </c>
      <c r="AA302" s="149" t="s">
        <v>1465</v>
      </c>
      <c r="AB302" s="83"/>
    </row>
    <row r="303" spans="1:28" s="85" customFormat="1" ht="15" customHeight="1">
      <c r="A303" s="74">
        <f t="shared" si="71"/>
        <v>299</v>
      </c>
      <c r="B303" s="149" t="s">
        <v>1927</v>
      </c>
      <c r="C303" s="91" t="s">
        <v>66</v>
      </c>
      <c r="D303" s="227">
        <v>33000298</v>
      </c>
      <c r="E303" s="93">
        <v>18927659</v>
      </c>
      <c r="F303" s="228" t="str">
        <f t="shared" si="72"/>
        <v/>
      </c>
      <c r="G303" s="80" t="str">
        <f t="shared" si="62"/>
        <v>11A1</v>
      </c>
      <c r="H303" s="80">
        <f t="shared" si="63"/>
        <v>0</v>
      </c>
      <c r="I303" s="80" t="str">
        <f t="shared" si="64"/>
        <v>DANH THỊ KIM TRINH</v>
      </c>
      <c r="J303" s="111">
        <v>32000512</v>
      </c>
      <c r="K303" s="207" t="s">
        <v>2618</v>
      </c>
      <c r="L303" s="81" t="str">
        <f t="shared" si="65"/>
        <v/>
      </c>
      <c r="M303" s="222">
        <f t="shared" si="69"/>
        <v>-1.4536370370370311E-2</v>
      </c>
      <c r="N303" s="83"/>
      <c r="O303" s="83"/>
      <c r="P303" s="83"/>
      <c r="Q303" s="82" t="str">
        <f t="shared" si="73"/>
        <v xml:space="preserve">Không phép </v>
      </c>
      <c r="R303" s="80" t="str">
        <f t="shared" si="74"/>
        <v>DANH HUYỀN KHA LY</v>
      </c>
      <c r="S303" s="83" t="s">
        <v>1674</v>
      </c>
      <c r="T303" s="83" t="str">
        <f t="shared" si="66"/>
        <v>2025-2028</v>
      </c>
      <c r="U303" s="187" t="s">
        <v>1631</v>
      </c>
      <c r="V303" s="95" t="str">
        <f t="shared" si="67"/>
        <v>19/9/2010</v>
      </c>
      <c r="W303" s="83"/>
      <c r="X303" s="83"/>
      <c r="Y303" s="78">
        <f t="shared" si="70"/>
        <v>330002980</v>
      </c>
      <c r="Z303" s="83" t="str">
        <f t="shared" si="68"/>
        <v>33000298</v>
      </c>
      <c r="AA303" s="149" t="s">
        <v>1467</v>
      </c>
      <c r="AB303" s="83"/>
    </row>
    <row r="304" spans="1:28" s="85" customFormat="1" ht="15" customHeight="1">
      <c r="A304" s="74">
        <f t="shared" si="71"/>
        <v>300</v>
      </c>
      <c r="B304" s="149" t="s">
        <v>1928</v>
      </c>
      <c r="C304" s="91" t="s">
        <v>66</v>
      </c>
      <c r="D304" s="227">
        <v>33000299</v>
      </c>
      <c r="E304" s="93">
        <v>19063595</v>
      </c>
      <c r="F304" s="228" t="str">
        <f t="shared" si="72"/>
        <v/>
      </c>
      <c r="G304" s="80" t="str">
        <f t="shared" si="62"/>
        <v>12A8</v>
      </c>
      <c r="H304" s="80">
        <f t="shared" si="63"/>
        <v>0</v>
      </c>
      <c r="I304" s="80" t="str">
        <f t="shared" si="64"/>
        <v>ĐƯỜNG MỸ PHƯƠNG</v>
      </c>
      <c r="J304" s="111">
        <v>32000334</v>
      </c>
      <c r="K304" s="207" t="s">
        <v>2619</v>
      </c>
      <c r="L304" s="81" t="str">
        <f t="shared" si="65"/>
        <v/>
      </c>
      <c r="M304" s="222">
        <f t="shared" si="69"/>
        <v>-1.4513222222222233E-2</v>
      </c>
      <c r="N304" s="83"/>
      <c r="O304" s="83"/>
      <c r="P304" s="83"/>
      <c r="Q304" s="82" t="str">
        <f t="shared" si="73"/>
        <v xml:space="preserve">Không phép </v>
      </c>
      <c r="R304" s="80" t="str">
        <f t="shared" si="74"/>
        <v>HUỲNH PHẠM NGỌC MI</v>
      </c>
      <c r="S304" s="83" t="s">
        <v>1674</v>
      </c>
      <c r="T304" s="83" t="str">
        <f t="shared" si="66"/>
        <v>2024-2027</v>
      </c>
      <c r="U304" s="187" t="s">
        <v>1965</v>
      </c>
      <c r="V304" s="95" t="str">
        <f t="shared" si="67"/>
        <v>30/09/2009</v>
      </c>
      <c r="W304" s="83"/>
      <c r="X304" s="83"/>
      <c r="Y304" s="78">
        <f t="shared" si="70"/>
        <v>330002990</v>
      </c>
      <c r="Z304" s="83" t="str">
        <f t="shared" si="68"/>
        <v>33000299</v>
      </c>
      <c r="AA304" s="149" t="s">
        <v>1468</v>
      </c>
      <c r="AB304" s="83"/>
    </row>
    <row r="305" spans="1:28" s="85" customFormat="1" ht="15" customHeight="1">
      <c r="A305" s="74">
        <f t="shared" si="71"/>
        <v>301</v>
      </c>
      <c r="B305" s="149" t="s">
        <v>1929</v>
      </c>
      <c r="C305" s="91" t="s">
        <v>66</v>
      </c>
      <c r="D305" s="227">
        <v>33000300</v>
      </c>
      <c r="E305" s="93">
        <v>19103163</v>
      </c>
      <c r="F305" s="228" t="str">
        <f t="shared" si="72"/>
        <v/>
      </c>
      <c r="G305" s="80" t="str">
        <f t="shared" si="62"/>
        <v>12A8</v>
      </c>
      <c r="H305" s="80">
        <f t="shared" si="63"/>
        <v>0</v>
      </c>
      <c r="I305" s="80" t="str">
        <f t="shared" si="64"/>
        <v>ĐƯỜNG MỸ PHƯƠNG</v>
      </c>
      <c r="J305" s="111">
        <v>32000334</v>
      </c>
      <c r="K305" s="207" t="s">
        <v>2620</v>
      </c>
      <c r="L305" s="81" t="str">
        <f t="shared" si="65"/>
        <v/>
      </c>
      <c r="M305" s="222">
        <f t="shared" si="69"/>
        <v>-1.4501648148148139E-2</v>
      </c>
      <c r="N305" s="83"/>
      <c r="O305" s="83"/>
      <c r="P305" s="83"/>
      <c r="Q305" s="82" t="str">
        <f t="shared" si="73"/>
        <v xml:space="preserve">Không phép </v>
      </c>
      <c r="R305" s="80" t="str">
        <f t="shared" si="74"/>
        <v>NGUYỄN THỊ TUYẾT NGÂN</v>
      </c>
      <c r="S305" s="83" t="s">
        <v>1674</v>
      </c>
      <c r="T305" s="83" t="str">
        <f t="shared" si="66"/>
        <v>2024-2027</v>
      </c>
      <c r="U305" s="187" t="s">
        <v>1828</v>
      </c>
      <c r="V305" s="95" t="str">
        <f t="shared" si="67"/>
        <v>30/09/2009</v>
      </c>
      <c r="W305" s="83"/>
      <c r="X305" s="83"/>
      <c r="Y305" s="78">
        <f t="shared" si="70"/>
        <v>330003000</v>
      </c>
      <c r="Z305" s="83" t="str">
        <f t="shared" si="68"/>
        <v>33000300</v>
      </c>
      <c r="AA305" s="149" t="s">
        <v>1355</v>
      </c>
      <c r="AB305" s="83"/>
    </row>
    <row r="306" spans="1:28" s="85" customFormat="1" ht="15" customHeight="1">
      <c r="A306" s="74">
        <f t="shared" si="71"/>
        <v>302</v>
      </c>
      <c r="B306" s="149" t="s">
        <v>1930</v>
      </c>
      <c r="C306" s="91" t="s">
        <v>66</v>
      </c>
      <c r="D306" s="227">
        <v>33000301</v>
      </c>
      <c r="E306" s="93">
        <v>19106699</v>
      </c>
      <c r="F306" s="228" t="str">
        <f t="shared" si="72"/>
        <v/>
      </c>
      <c r="G306" s="80" t="str">
        <f t="shared" si="62"/>
        <v>11A1</v>
      </c>
      <c r="H306" s="80">
        <f t="shared" si="63"/>
        <v>0</v>
      </c>
      <c r="I306" s="80" t="str">
        <f t="shared" si="64"/>
        <v>NGÔ CHÍ KHANG</v>
      </c>
      <c r="J306" s="111">
        <v>32000488</v>
      </c>
      <c r="K306" s="207" t="s">
        <v>2621</v>
      </c>
      <c r="L306" s="81" t="str">
        <f t="shared" si="65"/>
        <v/>
      </c>
      <c r="M306" s="222">
        <f t="shared" si="69"/>
        <v>-1.440905555555555E-2</v>
      </c>
      <c r="N306" s="83"/>
      <c r="O306" s="83"/>
      <c r="P306" s="83"/>
      <c r="Q306" s="82" t="str">
        <f t="shared" si="73"/>
        <v xml:space="preserve">Không phép </v>
      </c>
      <c r="R306" s="80" t="str">
        <f t="shared" si="74"/>
        <v>PHẠM QUÍ KIM NGÂN</v>
      </c>
      <c r="S306" s="83" t="s">
        <v>1674</v>
      </c>
      <c r="T306" s="83" t="str">
        <f t="shared" si="66"/>
        <v>2025-2028</v>
      </c>
      <c r="U306" s="187" t="s">
        <v>1880</v>
      </c>
      <c r="V306" s="95" t="str">
        <f t="shared" si="67"/>
        <v>26/3/2010</v>
      </c>
      <c r="W306" s="83"/>
      <c r="X306" s="83"/>
      <c r="Y306" s="78">
        <f t="shared" si="70"/>
        <v>330003010</v>
      </c>
      <c r="Z306" s="83" t="str">
        <f t="shared" si="68"/>
        <v>33000301</v>
      </c>
      <c r="AA306" s="149" t="s">
        <v>1355</v>
      </c>
      <c r="AB306" s="83"/>
    </row>
    <row r="307" spans="1:28" s="85" customFormat="1" ht="15" customHeight="1">
      <c r="A307" s="74">
        <f t="shared" si="71"/>
        <v>303</v>
      </c>
      <c r="B307" s="149" t="s">
        <v>1931</v>
      </c>
      <c r="C307" s="91" t="s">
        <v>66</v>
      </c>
      <c r="D307" s="227">
        <v>33000302</v>
      </c>
      <c r="E307" s="93">
        <v>19608011</v>
      </c>
      <c r="F307" s="228" t="str">
        <f t="shared" si="72"/>
        <v/>
      </c>
      <c r="G307" s="80" t="str">
        <f t="shared" si="62"/>
        <v>11A5</v>
      </c>
      <c r="H307" s="80">
        <f t="shared" si="63"/>
        <v>0</v>
      </c>
      <c r="I307" s="80" t="str">
        <f t="shared" si="64"/>
        <v>ĐẶNG HOÀNG LUÂN</v>
      </c>
      <c r="J307" s="111">
        <v>32000712</v>
      </c>
      <c r="K307" s="207" t="s">
        <v>2622</v>
      </c>
      <c r="L307" s="81" t="str">
        <f t="shared" si="65"/>
        <v/>
      </c>
      <c r="M307" s="222">
        <f t="shared" si="69"/>
        <v>-1.4385907407407361E-2</v>
      </c>
      <c r="N307" s="83"/>
      <c r="O307" s="83"/>
      <c r="P307" s="83"/>
      <c r="Q307" s="82" t="str">
        <f t="shared" si="73"/>
        <v xml:space="preserve">Không phép </v>
      </c>
      <c r="R307" s="80" t="str">
        <f t="shared" si="74"/>
        <v>PHAN PHẠM BẢO NGHI</v>
      </c>
      <c r="S307" s="83" t="s">
        <v>1674</v>
      </c>
      <c r="T307" s="83" t="str">
        <f t="shared" si="66"/>
        <v>2025-2028</v>
      </c>
      <c r="U307" s="187" t="s">
        <v>1902</v>
      </c>
      <c r="V307" s="95" t="str">
        <f t="shared" si="67"/>
        <v>26/01/2010</v>
      </c>
      <c r="W307" s="83"/>
      <c r="X307" s="83"/>
      <c r="Y307" s="78">
        <f t="shared" si="70"/>
        <v>330003020</v>
      </c>
      <c r="Z307" s="83" t="str">
        <f t="shared" si="68"/>
        <v>33000302</v>
      </c>
      <c r="AA307" s="149" t="s">
        <v>1442</v>
      </c>
      <c r="AB307" s="83"/>
    </row>
    <row r="308" spans="1:28" s="85" customFormat="1" ht="15" customHeight="1">
      <c r="A308" s="74">
        <f t="shared" si="71"/>
        <v>304</v>
      </c>
      <c r="B308" s="149" t="s">
        <v>1932</v>
      </c>
      <c r="C308" s="91" t="s">
        <v>66</v>
      </c>
      <c r="D308" s="227">
        <v>33000303</v>
      </c>
      <c r="E308" s="93">
        <v>19330443</v>
      </c>
      <c r="F308" s="228" t="str">
        <f t="shared" si="72"/>
        <v/>
      </c>
      <c r="G308" s="80" t="str">
        <f t="shared" si="62"/>
        <v>11A5</v>
      </c>
      <c r="H308" s="80">
        <f t="shared" si="63"/>
        <v>0</v>
      </c>
      <c r="I308" s="80" t="str">
        <f t="shared" si="64"/>
        <v>ĐẶNG HOÀNG LUÂN</v>
      </c>
      <c r="J308" s="111">
        <v>32000712</v>
      </c>
      <c r="K308" s="207" t="s">
        <v>2623</v>
      </c>
      <c r="L308" s="81" t="str">
        <f t="shared" si="65"/>
        <v/>
      </c>
      <c r="M308" s="222">
        <f t="shared" si="69"/>
        <v>-1.4374333333333322E-2</v>
      </c>
      <c r="N308" s="83"/>
      <c r="O308" s="83"/>
      <c r="P308" s="83"/>
      <c r="Q308" s="82" t="str">
        <f t="shared" si="73"/>
        <v xml:space="preserve">Không phép </v>
      </c>
      <c r="R308" s="80" t="str">
        <f t="shared" si="74"/>
        <v>PHẠM TRỌNG NGHĨA</v>
      </c>
      <c r="S308" s="83" t="s">
        <v>1674</v>
      </c>
      <c r="T308" s="83" t="str">
        <f t="shared" si="66"/>
        <v>2025-2028</v>
      </c>
      <c r="U308" s="187" t="s">
        <v>1966</v>
      </c>
      <c r="V308" s="95" t="str">
        <f t="shared" si="67"/>
        <v>26/01/2010</v>
      </c>
      <c r="W308" s="83"/>
      <c r="X308" s="83"/>
      <c r="Y308" s="78">
        <f t="shared" si="70"/>
        <v>330003030</v>
      </c>
      <c r="Z308" s="83" t="str">
        <f t="shared" si="68"/>
        <v>33000303</v>
      </c>
      <c r="AA308" s="149" t="s">
        <v>1499</v>
      </c>
      <c r="AB308" s="83"/>
    </row>
    <row r="309" spans="1:28" s="85" customFormat="1" ht="15" customHeight="1">
      <c r="A309" s="74">
        <f t="shared" si="71"/>
        <v>305</v>
      </c>
      <c r="B309" s="149" t="s">
        <v>1933</v>
      </c>
      <c r="C309" s="91" t="s">
        <v>66</v>
      </c>
      <c r="D309" s="227">
        <v>33000304</v>
      </c>
      <c r="E309" s="93">
        <v>20113899</v>
      </c>
      <c r="F309" s="228" t="str">
        <f t="shared" si="72"/>
        <v/>
      </c>
      <c r="G309" s="80" t="str">
        <f t="shared" si="62"/>
        <v>11A5</v>
      </c>
      <c r="H309" s="80">
        <f t="shared" si="63"/>
        <v>0</v>
      </c>
      <c r="I309" s="80" t="str">
        <f t="shared" si="64"/>
        <v>CHÂU TẤN PHÁT</v>
      </c>
      <c r="J309" s="111">
        <v>32000721</v>
      </c>
      <c r="K309" s="207" t="s">
        <v>2624</v>
      </c>
      <c r="L309" s="81" t="str">
        <f t="shared" si="65"/>
        <v/>
      </c>
      <c r="M309" s="222">
        <f t="shared" si="69"/>
        <v>-1.4362759259259228E-2</v>
      </c>
      <c r="N309" s="83"/>
      <c r="O309" s="83"/>
      <c r="P309" s="83"/>
      <c r="Q309" s="82" t="str">
        <f t="shared" si="73"/>
        <v xml:space="preserve">Không phép </v>
      </c>
      <c r="R309" s="80" t="str">
        <f t="shared" si="74"/>
        <v>TRẦN GIA NGHIÊM</v>
      </c>
      <c r="S309" s="83" t="s">
        <v>1674</v>
      </c>
      <c r="T309" s="83" t="str">
        <f t="shared" si="66"/>
        <v>2025-2028</v>
      </c>
      <c r="U309" s="187" t="s">
        <v>1967</v>
      </c>
      <c r="V309" s="95" t="str">
        <f t="shared" si="67"/>
        <v>27/3/2010</v>
      </c>
      <c r="W309" s="83"/>
      <c r="X309" s="83"/>
      <c r="Y309" s="78">
        <f t="shared" si="70"/>
        <v>330003040</v>
      </c>
      <c r="Z309" s="83" t="str">
        <f t="shared" si="68"/>
        <v>33000304</v>
      </c>
      <c r="AA309" s="149" t="s">
        <v>1543</v>
      </c>
      <c r="AB309" s="83"/>
    </row>
    <row r="310" spans="1:28" s="85" customFormat="1" ht="15" customHeight="1">
      <c r="A310" s="74">
        <f t="shared" si="71"/>
        <v>306</v>
      </c>
      <c r="B310" s="149" t="s">
        <v>1934</v>
      </c>
      <c r="C310" s="91" t="s">
        <v>66</v>
      </c>
      <c r="D310" s="227">
        <v>33000305</v>
      </c>
      <c r="E310" s="93">
        <v>20437403</v>
      </c>
      <c r="F310" s="228" t="str">
        <f t="shared" si="72"/>
        <v/>
      </c>
      <c r="G310" s="80" t="str">
        <f t="shared" si="62"/>
        <v>11A5</v>
      </c>
      <c r="H310" s="80">
        <f t="shared" si="63"/>
        <v>0</v>
      </c>
      <c r="I310" s="80" t="str">
        <f t="shared" si="64"/>
        <v>CHÂU TẤN PHÁT</v>
      </c>
      <c r="J310" s="111">
        <v>32000721</v>
      </c>
      <c r="K310" s="207" t="s">
        <v>2625</v>
      </c>
      <c r="L310" s="81" t="str">
        <f t="shared" si="65"/>
        <v/>
      </c>
      <c r="M310" s="222">
        <f t="shared" si="69"/>
        <v>-1.4351185185185134E-2</v>
      </c>
      <c r="N310" s="83"/>
      <c r="O310" s="83"/>
      <c r="P310" s="83"/>
      <c r="Q310" s="82" t="str">
        <f t="shared" si="73"/>
        <v xml:space="preserve">Không phép </v>
      </c>
      <c r="R310" s="80" t="str">
        <f t="shared" si="74"/>
        <v>PHẠM NGỌC NGOAN</v>
      </c>
      <c r="S310" s="83" t="s">
        <v>1674</v>
      </c>
      <c r="T310" s="83" t="str">
        <f t="shared" si="66"/>
        <v>2025-2028</v>
      </c>
      <c r="U310" s="187" t="s">
        <v>1968</v>
      </c>
      <c r="V310" s="95" t="str">
        <f t="shared" si="67"/>
        <v>27/3/2010</v>
      </c>
      <c r="W310" s="83"/>
      <c r="X310" s="83"/>
      <c r="Y310" s="78">
        <f t="shared" si="70"/>
        <v>330003050</v>
      </c>
      <c r="Z310" s="83" t="str">
        <f t="shared" si="68"/>
        <v>33000305</v>
      </c>
      <c r="AA310" s="149" t="s">
        <v>1532</v>
      </c>
      <c r="AB310" s="83"/>
    </row>
    <row r="311" spans="1:28" s="85" customFormat="1" ht="15" customHeight="1">
      <c r="A311" s="74">
        <f t="shared" si="71"/>
        <v>307</v>
      </c>
      <c r="B311" s="149" t="s">
        <v>1935</v>
      </c>
      <c r="C311" s="91" t="s">
        <v>66</v>
      </c>
      <c r="D311" s="227">
        <v>33000306</v>
      </c>
      <c r="E311" s="93">
        <v>19455147</v>
      </c>
      <c r="F311" s="228" t="str">
        <f t="shared" si="72"/>
        <v/>
      </c>
      <c r="G311" s="80" t="str">
        <f t="shared" si="62"/>
        <v>12A1</v>
      </c>
      <c r="H311" s="80">
        <f t="shared" si="63"/>
        <v>0</v>
      </c>
      <c r="I311" s="80" t="str">
        <f t="shared" si="64"/>
        <v>NGUYỄN CHẤN HƯNG</v>
      </c>
      <c r="J311" s="111">
        <v>32000015</v>
      </c>
      <c r="K311" s="207" t="s">
        <v>2626</v>
      </c>
      <c r="L311" s="81" t="str">
        <f t="shared" si="65"/>
        <v/>
      </c>
      <c r="M311" s="222">
        <f t="shared" si="69"/>
        <v>-1.42585925925926E-2</v>
      </c>
      <c r="N311" s="83"/>
      <c r="O311" s="83"/>
      <c r="P311" s="83"/>
      <c r="Q311" s="82" t="str">
        <f t="shared" si="73"/>
        <v xml:space="preserve">Không phép </v>
      </c>
      <c r="R311" s="80" t="str">
        <f t="shared" si="74"/>
        <v>LƯU THỊ TUYẾT NHI</v>
      </c>
      <c r="S311" s="83" t="s">
        <v>1674</v>
      </c>
      <c r="T311" s="83" t="str">
        <f t="shared" si="66"/>
        <v>2024-2027</v>
      </c>
      <c r="U311" s="187" t="s">
        <v>1969</v>
      </c>
      <c r="V311" s="95">
        <f t="shared" si="67"/>
        <v>39845</v>
      </c>
      <c r="W311" s="83"/>
      <c r="X311" s="83"/>
      <c r="Y311" s="78">
        <f t="shared" si="70"/>
        <v>330003060</v>
      </c>
      <c r="Z311" s="83" t="str">
        <f t="shared" si="68"/>
        <v>33000306</v>
      </c>
      <c r="AA311" s="149" t="s">
        <v>1358</v>
      </c>
      <c r="AB311" s="83"/>
    </row>
    <row r="312" spans="1:28" s="85" customFormat="1" ht="15" customHeight="1">
      <c r="A312" s="74">
        <f t="shared" si="71"/>
        <v>308</v>
      </c>
      <c r="B312" s="149" t="s">
        <v>1936</v>
      </c>
      <c r="C312" s="91" t="s">
        <v>66</v>
      </c>
      <c r="D312" s="227">
        <v>33000307</v>
      </c>
      <c r="E312" s="93">
        <v>19023467</v>
      </c>
      <c r="F312" s="228" t="str">
        <f t="shared" si="72"/>
        <v/>
      </c>
      <c r="G312" s="80" t="str">
        <f t="shared" si="62"/>
        <v>12A1</v>
      </c>
      <c r="H312" s="80">
        <f t="shared" si="63"/>
        <v>0</v>
      </c>
      <c r="I312" s="80" t="str">
        <f t="shared" si="64"/>
        <v>NGUYỄN CHẤN HƯNG</v>
      </c>
      <c r="J312" s="111">
        <v>32000015</v>
      </c>
      <c r="K312" s="207" t="s">
        <v>2627</v>
      </c>
      <c r="L312" s="81" t="str">
        <f t="shared" si="65"/>
        <v/>
      </c>
      <c r="M312" s="222">
        <f t="shared" si="69"/>
        <v>-1.4247018518518506E-2</v>
      </c>
      <c r="N312" s="83"/>
      <c r="O312" s="83"/>
      <c r="P312" s="83"/>
      <c r="Q312" s="82" t="str">
        <f t="shared" si="73"/>
        <v xml:space="preserve">Không phép </v>
      </c>
      <c r="R312" s="80" t="str">
        <f t="shared" si="74"/>
        <v>TRẦN GIA PHÚC</v>
      </c>
      <c r="S312" s="83" t="s">
        <v>1674</v>
      </c>
      <c r="T312" s="83" t="str">
        <f t="shared" si="66"/>
        <v>2024-2027</v>
      </c>
      <c r="U312" s="187" t="s">
        <v>1970</v>
      </c>
      <c r="V312" s="95">
        <f t="shared" si="67"/>
        <v>39845</v>
      </c>
      <c r="W312" s="83"/>
      <c r="X312" s="83"/>
      <c r="Y312" s="78">
        <f t="shared" si="70"/>
        <v>330003070</v>
      </c>
      <c r="Z312" s="83" t="str">
        <f t="shared" si="68"/>
        <v>33000307</v>
      </c>
      <c r="AA312" s="149" t="s">
        <v>1443</v>
      </c>
      <c r="AB312" s="83"/>
    </row>
    <row r="313" spans="1:28" s="85" customFormat="1" ht="15" customHeight="1">
      <c r="A313" s="74">
        <f t="shared" si="71"/>
        <v>309</v>
      </c>
      <c r="B313" s="149" t="s">
        <v>1937</v>
      </c>
      <c r="C313" s="91" t="s">
        <v>66</v>
      </c>
      <c r="D313" s="227">
        <v>33000308</v>
      </c>
      <c r="E313" s="93">
        <v>19152123</v>
      </c>
      <c r="F313" s="228" t="str">
        <f t="shared" si="72"/>
        <v/>
      </c>
      <c r="G313" s="80" t="str">
        <f t="shared" si="62"/>
        <v>12A6</v>
      </c>
      <c r="H313" s="80">
        <f t="shared" si="63"/>
        <v>0</v>
      </c>
      <c r="I313" s="80" t="str">
        <f t="shared" si="64"/>
        <v>TRẦN DIỄM MY</v>
      </c>
      <c r="J313" s="111">
        <v>32000236</v>
      </c>
      <c r="K313" s="207" t="s">
        <v>2628</v>
      </c>
      <c r="L313" s="81" t="str">
        <f t="shared" si="65"/>
        <v/>
      </c>
      <c r="M313" s="222">
        <f t="shared" si="69"/>
        <v>-1.4154425925925918E-2</v>
      </c>
      <c r="N313" s="83"/>
      <c r="O313" s="83"/>
      <c r="P313" s="83"/>
      <c r="Q313" s="82" t="str">
        <f t="shared" si="73"/>
        <v xml:space="preserve">Không phép </v>
      </c>
      <c r="R313" s="80" t="str">
        <f t="shared" si="74"/>
        <v>DƯƠNG THỊ BẢO QUYÊN</v>
      </c>
      <c r="S313" s="83" t="s">
        <v>1674</v>
      </c>
      <c r="T313" s="83" t="str">
        <f t="shared" si="66"/>
        <v>2024-2027</v>
      </c>
      <c r="U313" s="187" t="s">
        <v>1971</v>
      </c>
      <c r="V313" s="95" t="str">
        <f t="shared" si="67"/>
        <v>16/03/2009</v>
      </c>
      <c r="W313" s="83"/>
      <c r="X313" s="83"/>
      <c r="Y313" s="78">
        <f t="shared" si="70"/>
        <v>330003080</v>
      </c>
      <c r="Z313" s="83" t="str">
        <f t="shared" si="68"/>
        <v>33000308</v>
      </c>
      <c r="AA313" s="149" t="s">
        <v>1486</v>
      </c>
      <c r="AB313" s="83"/>
    </row>
    <row r="314" spans="1:28" s="85" customFormat="1" ht="15" customHeight="1">
      <c r="A314" s="74">
        <f t="shared" si="71"/>
        <v>310</v>
      </c>
      <c r="B314" s="149" t="s">
        <v>1938</v>
      </c>
      <c r="C314" s="91" t="s">
        <v>66</v>
      </c>
      <c r="D314" s="227">
        <v>33000309</v>
      </c>
      <c r="E314" s="93">
        <v>19336059</v>
      </c>
      <c r="F314" s="228" t="str">
        <f t="shared" si="72"/>
        <v/>
      </c>
      <c r="G314" s="80" t="str">
        <f t="shared" si="62"/>
        <v>12A6</v>
      </c>
      <c r="H314" s="80">
        <f t="shared" si="63"/>
        <v>0</v>
      </c>
      <c r="I314" s="80" t="str">
        <f t="shared" si="64"/>
        <v>TRẦN DIỄM MY</v>
      </c>
      <c r="J314" s="111">
        <v>32000236</v>
      </c>
      <c r="K314" s="207" t="s">
        <v>2628</v>
      </c>
      <c r="L314" s="81" t="str">
        <f t="shared" si="65"/>
        <v/>
      </c>
      <c r="M314" s="222">
        <f t="shared" si="69"/>
        <v>-1.4154425925925918E-2</v>
      </c>
      <c r="N314" s="83"/>
      <c r="O314" s="83"/>
      <c r="P314" s="83"/>
      <c r="Q314" s="82" t="str">
        <f t="shared" si="73"/>
        <v xml:space="preserve">Không phép </v>
      </c>
      <c r="R314" s="80" t="str">
        <f t="shared" si="74"/>
        <v>NGUYỄN NGỌC NHƯ QUỲNH</v>
      </c>
      <c r="S314" s="83" t="s">
        <v>1674</v>
      </c>
      <c r="T314" s="83" t="str">
        <f t="shared" si="66"/>
        <v>2024-2027</v>
      </c>
      <c r="U314" s="187" t="s">
        <v>1972</v>
      </c>
      <c r="V314" s="95" t="str">
        <f t="shared" si="67"/>
        <v>16/03/2009</v>
      </c>
      <c r="W314" s="83"/>
      <c r="X314" s="83"/>
      <c r="Y314" s="78">
        <f t="shared" si="70"/>
        <v>330003090</v>
      </c>
      <c r="Z314" s="83" t="str">
        <f t="shared" si="68"/>
        <v>33000309</v>
      </c>
      <c r="AA314" s="149" t="s">
        <v>1398</v>
      </c>
      <c r="AB314" s="83"/>
    </row>
    <row r="315" spans="1:28" s="85" customFormat="1" ht="15" customHeight="1">
      <c r="A315" s="74">
        <f t="shared" si="71"/>
        <v>311</v>
      </c>
      <c r="B315" s="149" t="s">
        <v>1939</v>
      </c>
      <c r="C315" s="91" t="s">
        <v>66</v>
      </c>
      <c r="D315" s="227">
        <v>33000310</v>
      </c>
      <c r="E315" s="93">
        <v>20324699</v>
      </c>
      <c r="F315" s="228" t="str">
        <f t="shared" si="72"/>
        <v/>
      </c>
      <c r="G315" s="80" t="str">
        <f t="shared" si="62"/>
        <v>12A6</v>
      </c>
      <c r="H315" s="80">
        <f t="shared" si="63"/>
        <v>0</v>
      </c>
      <c r="I315" s="80" t="str">
        <f t="shared" si="64"/>
        <v>TRẦN DIỄM MY</v>
      </c>
      <c r="J315" s="147">
        <v>32000236</v>
      </c>
      <c r="K315" s="207" t="s">
        <v>2629</v>
      </c>
      <c r="L315" s="81" t="str">
        <f t="shared" si="65"/>
        <v/>
      </c>
      <c r="M315" s="222">
        <f t="shared" si="69"/>
        <v>-1.4131277777777729E-2</v>
      </c>
      <c r="N315" s="83"/>
      <c r="O315" s="83"/>
      <c r="P315" s="83"/>
      <c r="Q315" s="82" t="str">
        <f t="shared" si="73"/>
        <v xml:space="preserve">Không phép </v>
      </c>
      <c r="R315" s="80" t="str">
        <f t="shared" si="74"/>
        <v>TRANG TRƯƠNG NHẬT TÂN</v>
      </c>
      <c r="S315" s="83" t="s">
        <v>1674</v>
      </c>
      <c r="T315" s="83" t="str">
        <f t="shared" si="66"/>
        <v>2024-2027</v>
      </c>
      <c r="U315" s="187" t="s">
        <v>1973</v>
      </c>
      <c r="V315" s="95" t="str">
        <f t="shared" si="67"/>
        <v>16/03/2009</v>
      </c>
      <c r="W315" s="83"/>
      <c r="X315" s="83"/>
      <c r="Y315" s="78">
        <f t="shared" si="70"/>
        <v>330003100</v>
      </c>
      <c r="Z315" s="83" t="str">
        <f t="shared" si="68"/>
        <v>33000310</v>
      </c>
      <c r="AA315" s="149" t="s">
        <v>1471</v>
      </c>
      <c r="AB315" s="83"/>
    </row>
    <row r="316" spans="1:28" s="85" customFormat="1" ht="15" customHeight="1">
      <c r="A316" s="74">
        <f t="shared" si="71"/>
        <v>312</v>
      </c>
      <c r="B316" s="149" t="s">
        <v>1940</v>
      </c>
      <c r="C316" s="91" t="s">
        <v>66</v>
      </c>
      <c r="D316" s="227">
        <v>33000311</v>
      </c>
      <c r="E316" s="93">
        <v>19654011</v>
      </c>
      <c r="F316" s="228" t="str">
        <f t="shared" si="72"/>
        <v/>
      </c>
      <c r="G316" s="80" t="str">
        <f t="shared" si="62"/>
        <v>12A11</v>
      </c>
      <c r="H316" s="80">
        <f t="shared" si="63"/>
        <v>0</v>
      </c>
      <c r="I316" s="80" t="str">
        <f t="shared" si="64"/>
        <v>ĐẶNG MINH TRIẾT</v>
      </c>
      <c r="J316" s="111">
        <v>32000469</v>
      </c>
      <c r="K316" s="207" t="s">
        <v>2630</v>
      </c>
      <c r="L316" s="81" t="str">
        <f t="shared" si="65"/>
        <v/>
      </c>
      <c r="M316" s="222">
        <f t="shared" si="69"/>
        <v>-1.411970370370369E-2</v>
      </c>
      <c r="N316" s="83"/>
      <c r="O316" s="83"/>
      <c r="P316" s="83"/>
      <c r="Q316" s="83" t="str">
        <f t="shared" si="73"/>
        <v xml:space="preserve">Không phép </v>
      </c>
      <c r="R316" s="83" t="str">
        <f t="shared" si="74"/>
        <v>VÕ CHÍ THANH</v>
      </c>
      <c r="S316" s="83" t="s">
        <v>1674</v>
      </c>
      <c r="T316" s="83" t="str">
        <f t="shared" si="66"/>
        <v>2024-2027</v>
      </c>
      <c r="U316" s="187" t="s">
        <v>1974</v>
      </c>
      <c r="V316" s="95" t="str">
        <f t="shared" si="67"/>
        <v>28/04/2009</v>
      </c>
      <c r="W316" s="83"/>
      <c r="X316" s="83"/>
      <c r="Y316" s="78">
        <f t="shared" si="70"/>
        <v>330003110</v>
      </c>
      <c r="Z316" s="83" t="str">
        <f t="shared" si="68"/>
        <v>33000311</v>
      </c>
      <c r="AA316" s="149" t="s">
        <v>1364</v>
      </c>
      <c r="AB316" s="83"/>
    </row>
    <row r="317" spans="1:28" s="85" customFormat="1" ht="15" customHeight="1">
      <c r="A317" s="74">
        <f t="shared" si="71"/>
        <v>313</v>
      </c>
      <c r="B317" s="149" t="s">
        <v>1941</v>
      </c>
      <c r="C317" s="91" t="s">
        <v>66</v>
      </c>
      <c r="D317" s="227">
        <v>33000312</v>
      </c>
      <c r="E317" s="93">
        <v>19944955</v>
      </c>
      <c r="F317" s="228" t="str">
        <f t="shared" si="72"/>
        <v/>
      </c>
      <c r="G317" s="80" t="str">
        <f t="shared" si="62"/>
        <v>12A8</v>
      </c>
      <c r="H317" s="80">
        <f t="shared" si="63"/>
        <v>0</v>
      </c>
      <c r="I317" s="80" t="str">
        <f t="shared" si="64"/>
        <v>NGUYỄN ANH KHÔI</v>
      </c>
      <c r="J317" s="111">
        <v>32000321</v>
      </c>
      <c r="K317" s="207" t="s">
        <v>2631</v>
      </c>
      <c r="L317" s="81" t="str">
        <f t="shared" si="65"/>
        <v/>
      </c>
      <c r="M317" s="222">
        <f t="shared" si="69"/>
        <v>-1.4108129629629651E-2</v>
      </c>
      <c r="N317" s="83"/>
      <c r="O317" s="83"/>
      <c r="P317" s="83"/>
      <c r="Q317" s="82" t="str">
        <f t="shared" si="73"/>
        <v xml:space="preserve">Không phép </v>
      </c>
      <c r="R317" s="80" t="str">
        <f t="shared" si="74"/>
        <v>NGUYỄN HIỂU THIÊN</v>
      </c>
      <c r="S317" s="83" t="s">
        <v>1674</v>
      </c>
      <c r="T317" s="83" t="str">
        <f t="shared" si="66"/>
        <v>2024-2027</v>
      </c>
      <c r="U317" s="187" t="s">
        <v>1975</v>
      </c>
      <c r="V317" s="95" t="str">
        <f t="shared" si="67"/>
        <v>18/05/2009</v>
      </c>
      <c r="W317" s="83"/>
      <c r="X317" s="83"/>
      <c r="Y317" s="78">
        <f t="shared" si="70"/>
        <v>330003120</v>
      </c>
      <c r="Z317" s="83" t="str">
        <f t="shared" si="68"/>
        <v>33000312</v>
      </c>
      <c r="AA317" s="149" t="s">
        <v>1445</v>
      </c>
      <c r="AB317" s="83"/>
    </row>
    <row r="318" spans="1:28" s="85" customFormat="1" ht="15" customHeight="1">
      <c r="A318" s="74">
        <f t="shared" si="71"/>
        <v>314</v>
      </c>
      <c r="B318" s="149" t="s">
        <v>1942</v>
      </c>
      <c r="C318" s="91" t="s">
        <v>66</v>
      </c>
      <c r="D318" s="227">
        <v>33000313</v>
      </c>
      <c r="E318" s="93">
        <v>19429163</v>
      </c>
      <c r="F318" s="228" t="str">
        <f t="shared" si="72"/>
        <v>X</v>
      </c>
      <c r="G318" s="80" t="str">
        <f t="shared" si="62"/>
        <v>12A8</v>
      </c>
      <c r="H318" s="80">
        <f t="shared" si="63"/>
        <v>0</v>
      </c>
      <c r="I318" s="80" t="str">
        <f t="shared" si="64"/>
        <v>NGUYỄN ANH KHÔI</v>
      </c>
      <c r="J318" s="111">
        <v>32000321</v>
      </c>
      <c r="K318" s="207" t="s">
        <v>2632</v>
      </c>
      <c r="L318" s="81" t="str">
        <f t="shared" si="65"/>
        <v/>
      </c>
      <c r="M318" s="222">
        <f t="shared" si="69"/>
        <v>-1.4096555555555501E-2</v>
      </c>
      <c r="N318" s="83"/>
      <c r="O318" s="83"/>
      <c r="P318" s="83"/>
      <c r="Q318" s="82" t="str">
        <f t="shared" si="73"/>
        <v/>
      </c>
      <c r="R318" s="80" t="str">
        <f t="shared" si="74"/>
        <v>NGUYỄN CHÍ THIỆN</v>
      </c>
      <c r="S318" s="83" t="s">
        <v>1674</v>
      </c>
      <c r="T318" s="83" t="str">
        <f t="shared" si="66"/>
        <v>2024-2027</v>
      </c>
      <c r="U318" s="187" t="s">
        <v>1976</v>
      </c>
      <c r="V318" s="95" t="str">
        <f t="shared" si="67"/>
        <v>18/05/2009</v>
      </c>
      <c r="W318" s="83"/>
      <c r="X318" s="83"/>
      <c r="Y318" s="78">
        <f t="shared" si="70"/>
        <v>330003130</v>
      </c>
      <c r="Z318" s="83" t="str">
        <f t="shared" si="68"/>
        <v>33000313</v>
      </c>
      <c r="AA318" s="149" t="s">
        <v>1479</v>
      </c>
      <c r="AB318" s="83"/>
    </row>
    <row r="319" spans="1:28" s="85" customFormat="1" ht="15" customHeight="1">
      <c r="A319" s="74">
        <f t="shared" si="71"/>
        <v>315</v>
      </c>
      <c r="B319" s="149" t="s">
        <v>1227</v>
      </c>
      <c r="C319" s="91" t="s">
        <v>66</v>
      </c>
      <c r="D319" s="227">
        <v>33000314</v>
      </c>
      <c r="E319" s="93">
        <v>19222411</v>
      </c>
      <c r="F319" s="228" t="str">
        <f t="shared" si="72"/>
        <v/>
      </c>
      <c r="G319" s="80" t="str">
        <f t="shared" si="62"/>
        <v>11A4</v>
      </c>
      <c r="H319" s="80">
        <f t="shared" si="63"/>
        <v>0</v>
      </c>
      <c r="I319" s="80" t="str">
        <f t="shared" si="64"/>
        <v>PHẠM NGUYỄN YẾN LINH</v>
      </c>
      <c r="J319" s="111">
        <v>32000671</v>
      </c>
      <c r="K319" s="207" t="s">
        <v>2633</v>
      </c>
      <c r="L319" s="81" t="str">
        <f t="shared" si="65"/>
        <v/>
      </c>
      <c r="M319" s="222">
        <f t="shared" si="69"/>
        <v>-1.4073407407407368E-2</v>
      </c>
      <c r="N319" s="83"/>
      <c r="O319" s="83"/>
      <c r="P319" s="83"/>
      <c r="Q319" s="82" t="str">
        <f t="shared" si="73"/>
        <v xml:space="preserve">Không phép </v>
      </c>
      <c r="R319" s="80" t="str">
        <f t="shared" si="74"/>
        <v>DANH THỊ MINH THƯ</v>
      </c>
      <c r="S319" s="83" t="s">
        <v>1674</v>
      </c>
      <c r="T319" s="83" t="str">
        <f t="shared" si="66"/>
        <v>2025-2028</v>
      </c>
      <c r="U319" s="187" t="s">
        <v>1977</v>
      </c>
      <c r="V319" s="95" t="str">
        <f t="shared" si="67"/>
        <v>31/01/2010</v>
      </c>
      <c r="W319" s="83"/>
      <c r="X319" s="83"/>
      <c r="Y319" s="78">
        <f t="shared" si="70"/>
        <v>330003140</v>
      </c>
      <c r="Z319" s="83" t="str">
        <f t="shared" si="68"/>
        <v>33000314</v>
      </c>
      <c r="AA319" s="149" t="s">
        <v>1367</v>
      </c>
      <c r="AB319" s="83"/>
    </row>
    <row r="320" spans="1:28" s="85" customFormat="1" ht="15" customHeight="1">
      <c r="A320" s="74">
        <f t="shared" si="71"/>
        <v>316</v>
      </c>
      <c r="B320" s="149" t="s">
        <v>1943</v>
      </c>
      <c r="C320" s="91" t="s">
        <v>66</v>
      </c>
      <c r="D320" s="227">
        <v>33000315</v>
      </c>
      <c r="E320" s="93">
        <v>20128459</v>
      </c>
      <c r="F320" s="228" t="str">
        <f t="shared" si="72"/>
        <v/>
      </c>
      <c r="G320" s="80" t="str">
        <f t="shared" si="62"/>
        <v>11A4</v>
      </c>
      <c r="H320" s="80">
        <f t="shared" si="63"/>
        <v>0</v>
      </c>
      <c r="I320" s="80" t="str">
        <f t="shared" si="64"/>
        <v>PHẠM NGUYỄN YẾN LINH</v>
      </c>
      <c r="J320" s="111">
        <v>32000671</v>
      </c>
      <c r="K320" s="207" t="s">
        <v>2633</v>
      </c>
      <c r="L320" s="81" t="str">
        <f t="shared" si="65"/>
        <v/>
      </c>
      <c r="M320" s="222">
        <f t="shared" si="69"/>
        <v>-1.4073407407407368E-2</v>
      </c>
      <c r="N320" s="83"/>
      <c r="O320" s="83"/>
      <c r="P320" s="83"/>
      <c r="Q320" s="82" t="str">
        <f t="shared" si="73"/>
        <v xml:space="preserve">Không phép </v>
      </c>
      <c r="R320" s="80" t="str">
        <f t="shared" si="74"/>
        <v>VŨ THANH THƯ</v>
      </c>
      <c r="S320" s="83" t="s">
        <v>1674</v>
      </c>
      <c r="T320" s="83" t="str">
        <f t="shared" si="66"/>
        <v>2025-2028</v>
      </c>
      <c r="U320" s="187" t="s">
        <v>1978</v>
      </c>
      <c r="V320" s="95" t="str">
        <f t="shared" si="67"/>
        <v>31/01/2010</v>
      </c>
      <c r="W320" s="83"/>
      <c r="X320" s="83"/>
      <c r="Y320" s="78">
        <f t="shared" si="70"/>
        <v>330003150</v>
      </c>
      <c r="Z320" s="83" t="str">
        <f t="shared" si="68"/>
        <v>33000315</v>
      </c>
      <c r="AA320" s="149" t="s">
        <v>1367</v>
      </c>
      <c r="AB320" s="83"/>
    </row>
    <row r="321" spans="1:28" s="85" customFormat="1" ht="15" customHeight="1">
      <c r="A321" s="74">
        <f t="shared" si="71"/>
        <v>317</v>
      </c>
      <c r="B321" s="149" t="s">
        <v>1944</v>
      </c>
      <c r="C321" s="91" t="s">
        <v>66</v>
      </c>
      <c r="D321" s="227">
        <v>33000316</v>
      </c>
      <c r="E321" s="93">
        <v>19921483</v>
      </c>
      <c r="F321" s="228" t="str">
        <f t="shared" si="72"/>
        <v/>
      </c>
      <c r="G321" s="80" t="str">
        <f t="shared" si="62"/>
        <v>11A8</v>
      </c>
      <c r="H321" s="80">
        <f t="shared" si="63"/>
        <v>0</v>
      </c>
      <c r="I321" s="80" t="str">
        <f t="shared" si="64"/>
        <v>HUỲNH TRẦN MỸ HUYỀN</v>
      </c>
      <c r="J321" s="111">
        <v>32000835</v>
      </c>
      <c r="K321" s="207" t="s">
        <v>2634</v>
      </c>
      <c r="L321" s="81" t="str">
        <f t="shared" si="65"/>
        <v/>
      </c>
      <c r="M321" s="222">
        <f t="shared" si="69"/>
        <v>-1.3980814814814779E-2</v>
      </c>
      <c r="N321" s="83"/>
      <c r="O321" s="83"/>
      <c r="P321" s="83"/>
      <c r="Q321" s="82" t="str">
        <f t="shared" si="73"/>
        <v xml:space="preserve">Không phép </v>
      </c>
      <c r="R321" s="80" t="str">
        <f t="shared" si="74"/>
        <v>PHẠM CAO TIẾN</v>
      </c>
      <c r="S321" s="83" t="s">
        <v>1674</v>
      </c>
      <c r="T321" s="83" t="str">
        <f t="shared" si="66"/>
        <v>2025-2028</v>
      </c>
      <c r="U321" s="187" t="s">
        <v>1650</v>
      </c>
      <c r="V321" s="95">
        <f t="shared" si="67"/>
        <v>40361</v>
      </c>
      <c r="W321" s="83"/>
      <c r="X321" s="83"/>
      <c r="Y321" s="78">
        <f t="shared" si="70"/>
        <v>330003160</v>
      </c>
      <c r="Z321" s="83" t="str">
        <f t="shared" si="68"/>
        <v>33000316</v>
      </c>
      <c r="AA321" s="149" t="s">
        <v>1446</v>
      </c>
      <c r="AB321" s="83"/>
    </row>
    <row r="322" spans="1:28" s="85" customFormat="1" ht="15" customHeight="1">
      <c r="A322" s="74">
        <f t="shared" si="71"/>
        <v>318</v>
      </c>
      <c r="B322" s="149" t="s">
        <v>1945</v>
      </c>
      <c r="C322" s="91" t="s">
        <v>66</v>
      </c>
      <c r="D322" s="227">
        <v>33000317</v>
      </c>
      <c r="E322" s="93">
        <v>20141131</v>
      </c>
      <c r="F322" s="228" t="str">
        <f t="shared" si="72"/>
        <v/>
      </c>
      <c r="G322" s="80" t="str">
        <f t="shared" si="62"/>
        <v>11A8</v>
      </c>
      <c r="H322" s="80">
        <f t="shared" si="63"/>
        <v>0</v>
      </c>
      <c r="I322" s="80" t="str">
        <f t="shared" si="64"/>
        <v>HUỲNH TRẦN MỸ HUYỀN</v>
      </c>
      <c r="J322" s="111">
        <v>32000835</v>
      </c>
      <c r="K322" s="207" t="s">
        <v>2635</v>
      </c>
      <c r="L322" s="81" t="str">
        <f t="shared" si="65"/>
        <v/>
      </c>
      <c r="M322" s="222">
        <f t="shared" si="69"/>
        <v>-1.396924074074074E-2</v>
      </c>
      <c r="N322" s="83"/>
      <c r="O322" s="83"/>
      <c r="P322" s="83"/>
      <c r="Q322" s="82" t="str">
        <f t="shared" si="73"/>
        <v xml:space="preserve">Không phép </v>
      </c>
      <c r="R322" s="80" t="str">
        <f t="shared" si="74"/>
        <v>NGUYỄN NGỌC TRÂM</v>
      </c>
      <c r="S322" s="83" t="s">
        <v>1674</v>
      </c>
      <c r="T322" s="83" t="str">
        <f t="shared" si="66"/>
        <v>2025-2028</v>
      </c>
      <c r="U322" s="187" t="s">
        <v>1979</v>
      </c>
      <c r="V322" s="95">
        <f t="shared" si="67"/>
        <v>40361</v>
      </c>
      <c r="W322" s="83"/>
      <c r="X322" s="83"/>
      <c r="Y322" s="78">
        <f t="shared" si="70"/>
        <v>330003170</v>
      </c>
      <c r="Z322" s="83" t="str">
        <f t="shared" si="68"/>
        <v>33000317</v>
      </c>
      <c r="AA322" s="149" t="s">
        <v>1430</v>
      </c>
      <c r="AB322" s="83"/>
    </row>
    <row r="323" spans="1:28" s="85" customFormat="1" ht="15" customHeight="1">
      <c r="A323" s="74">
        <f t="shared" si="71"/>
        <v>319</v>
      </c>
      <c r="B323" s="149" t="s">
        <v>1946</v>
      </c>
      <c r="C323" s="91" t="s">
        <v>66</v>
      </c>
      <c r="D323" s="227">
        <v>33000318</v>
      </c>
      <c r="E323" s="93">
        <v>19147259</v>
      </c>
      <c r="F323" s="228" t="str">
        <f t="shared" si="72"/>
        <v/>
      </c>
      <c r="G323" s="80" t="str">
        <f t="shared" si="62"/>
        <v>11A8</v>
      </c>
      <c r="H323" s="80">
        <f t="shared" si="63"/>
        <v>0</v>
      </c>
      <c r="I323" s="80" t="str">
        <f t="shared" si="64"/>
        <v>LÊ BẢO THY</v>
      </c>
      <c r="J323" s="111">
        <v>32000857</v>
      </c>
      <c r="K323" s="207" t="s">
        <v>2636</v>
      </c>
      <c r="L323" s="81" t="str">
        <f t="shared" si="65"/>
        <v/>
      </c>
      <c r="M323" s="222">
        <f t="shared" si="69"/>
        <v>-1.3957666666666646E-2</v>
      </c>
      <c r="N323" s="83"/>
      <c r="O323" s="83"/>
      <c r="P323" s="83"/>
      <c r="Q323" s="82" t="str">
        <f t="shared" si="73"/>
        <v xml:space="preserve">Không phép </v>
      </c>
      <c r="R323" s="80" t="str">
        <f t="shared" si="74"/>
        <v>ĐẶNG TRẦN NGỌC TRÂN</v>
      </c>
      <c r="S323" s="83" t="s">
        <v>1674</v>
      </c>
      <c r="T323" s="83" t="str">
        <f t="shared" si="66"/>
        <v>2025-2028</v>
      </c>
      <c r="U323" s="187" t="s">
        <v>1980</v>
      </c>
      <c r="V323" s="95">
        <f t="shared" si="67"/>
        <v>40429</v>
      </c>
      <c r="W323" s="83"/>
      <c r="X323" s="83"/>
      <c r="Y323" s="78">
        <f t="shared" si="70"/>
        <v>330003180</v>
      </c>
      <c r="Z323" s="83" t="str">
        <f t="shared" si="68"/>
        <v>33000318</v>
      </c>
      <c r="AA323" s="149" t="s">
        <v>1415</v>
      </c>
      <c r="AB323" s="83"/>
    </row>
    <row r="324" spans="1:28" s="85" customFormat="1" ht="15" customHeight="1">
      <c r="A324" s="74">
        <f t="shared" si="71"/>
        <v>320</v>
      </c>
      <c r="B324" s="149" t="s">
        <v>1947</v>
      </c>
      <c r="C324" s="91" t="s">
        <v>66</v>
      </c>
      <c r="D324" s="227">
        <v>33000319</v>
      </c>
      <c r="E324" s="93">
        <v>19204491</v>
      </c>
      <c r="F324" s="228" t="str">
        <f t="shared" si="72"/>
        <v/>
      </c>
      <c r="G324" s="80" t="str">
        <f t="shared" si="62"/>
        <v>11A1</v>
      </c>
      <c r="H324" s="80">
        <f t="shared" si="63"/>
        <v>0</v>
      </c>
      <c r="I324" s="80" t="str">
        <f t="shared" si="64"/>
        <v>NGUYỄN HỒNG KHÁNH TRANG</v>
      </c>
      <c r="J324" s="111">
        <v>32000511</v>
      </c>
      <c r="K324" s="207" t="s">
        <v>2637</v>
      </c>
      <c r="L324" s="81" t="str">
        <f t="shared" si="65"/>
        <v/>
      </c>
      <c r="M324" s="222">
        <f t="shared" si="69"/>
        <v>-1.3841925925925924E-2</v>
      </c>
      <c r="N324" s="83"/>
      <c r="O324" s="83"/>
      <c r="P324" s="83"/>
      <c r="Q324" s="82" t="str">
        <f t="shared" si="73"/>
        <v xml:space="preserve">Không phép </v>
      </c>
      <c r="R324" s="80" t="str">
        <f t="shared" si="74"/>
        <v>NGUYỄN LÂM THANH TRÚC</v>
      </c>
      <c r="S324" s="83" t="s">
        <v>1674</v>
      </c>
      <c r="T324" s="83" t="str">
        <f t="shared" si="66"/>
        <v>2025-2028</v>
      </c>
      <c r="U324" s="187" t="s">
        <v>1827</v>
      </c>
      <c r="V324" s="95" t="str">
        <f t="shared" si="67"/>
        <v>22/11/2010</v>
      </c>
      <c r="W324" s="83"/>
      <c r="X324" s="83"/>
      <c r="Y324" s="78">
        <f t="shared" si="70"/>
        <v>330003190</v>
      </c>
      <c r="Z324" s="83" t="str">
        <f t="shared" si="68"/>
        <v>33000319</v>
      </c>
      <c r="AA324" s="149" t="s">
        <v>1368</v>
      </c>
      <c r="AB324" s="83"/>
    </row>
    <row r="325" spans="1:28" s="85" customFormat="1" ht="15" customHeight="1">
      <c r="A325" s="74">
        <f t="shared" si="71"/>
        <v>321</v>
      </c>
      <c r="B325" s="149" t="s">
        <v>1948</v>
      </c>
      <c r="C325" s="91" t="s">
        <v>66</v>
      </c>
      <c r="D325" s="227">
        <v>33000320</v>
      </c>
      <c r="E325" s="93">
        <v>19543787</v>
      </c>
      <c r="F325" s="228" t="str">
        <f t="shared" si="72"/>
        <v/>
      </c>
      <c r="G325" s="80" t="str">
        <f t="shared" ref="G325:G388" si="75">IF(J325&lt;&gt;"", INDEX($C$5:$C$1433, MATCH(J325, $E$5:$E$1433, 0)),"")</f>
        <v>11A4</v>
      </c>
      <c r="H325" s="80">
        <f t="shared" ref="H325:H388" si="76">IF(J325&lt;&gt;"", INDEX($D$5:$D$1433, MATCH(J325, $E$5:$E$1433, 0)),"")</f>
        <v>0</v>
      </c>
      <c r="I325" s="80" t="str">
        <f t="shared" ref="I325:I388" si="77">IFERROR(IF(J325&lt;&gt;"", INDEX($B$5:$B$1433, MATCH(J325, $E$5:$E$1433, 0)),""),"SAI")</f>
        <v>LÊ THỊ HUỲNH TRÂM</v>
      </c>
      <c r="J325" s="111">
        <v>32000687</v>
      </c>
      <c r="K325" s="207" t="s">
        <v>2638</v>
      </c>
      <c r="L325" s="81" t="str">
        <f t="shared" ref="L325:L388" si="78">IFERROR(IF($N$5="Sáng",IF(MID(K325,2,7)-MID($L$2,2,7)&gt;0,"Trễ",""),IF(MID(K325,2,7)-MID($Q$2,2,7)&gt;0,"Trễ","")),"")</f>
        <v/>
      </c>
      <c r="M325" s="222">
        <f t="shared" si="69"/>
        <v>-1.3772481481481469E-2</v>
      </c>
      <c r="N325" s="83"/>
      <c r="O325" s="83"/>
      <c r="P325" s="83"/>
      <c r="Q325" s="82" t="str">
        <f t="shared" si="73"/>
        <v xml:space="preserve">Không phép </v>
      </c>
      <c r="R325" s="80" t="str">
        <f t="shared" si="74"/>
        <v>NGUYỄN THANH TRÚC</v>
      </c>
      <c r="S325" s="83" t="s">
        <v>1674</v>
      </c>
      <c r="T325" s="83" t="str">
        <f t="shared" ref="T325:T388" si="79">IFERROR(IF(J325&lt;&gt;"", INDEX($S$5:$S$1433, MATCH(J325, $E$5:$E$1433, 0)),""),"")</f>
        <v>2025-2028</v>
      </c>
      <c r="U325" s="187" t="s">
        <v>1981</v>
      </c>
      <c r="V325" s="95" t="str">
        <f t="shared" ref="V325:V388" si="80">IFERROR(IF(J325&lt;&gt;"", INDEX($U$5:$U$1433, MATCH(J325, $E$5:$E$1433, 0)),""),"")</f>
        <v>21/09/2010</v>
      </c>
      <c r="W325" s="83"/>
      <c r="X325" s="83"/>
      <c r="Y325" s="78">
        <f t="shared" si="70"/>
        <v>330003200</v>
      </c>
      <c r="Z325" s="83" t="str">
        <f t="shared" ref="Z325:Z388" si="81">LEFT(Y325,8)</f>
        <v>33000320</v>
      </c>
      <c r="AA325" s="149" t="s">
        <v>1368</v>
      </c>
      <c r="AB325" s="83"/>
    </row>
    <row r="326" spans="1:28" s="85" customFormat="1" ht="15" customHeight="1">
      <c r="A326" s="74">
        <f t="shared" si="71"/>
        <v>322</v>
      </c>
      <c r="B326" s="149" t="s">
        <v>1949</v>
      </c>
      <c r="C326" s="91" t="s">
        <v>66</v>
      </c>
      <c r="D326" s="227">
        <v>33000321</v>
      </c>
      <c r="E326" s="93">
        <v>20236539</v>
      </c>
      <c r="F326" s="228" t="str">
        <f t="shared" si="72"/>
        <v/>
      </c>
      <c r="G326" s="80" t="str">
        <f t="shared" si="75"/>
        <v>12A4</v>
      </c>
      <c r="H326" s="80">
        <f t="shared" si="76"/>
        <v>0</v>
      </c>
      <c r="I326" s="80" t="str">
        <f t="shared" si="77"/>
        <v>VÕ MINH KHÔI</v>
      </c>
      <c r="J326" s="111">
        <v>32000148</v>
      </c>
      <c r="K326" s="207" t="s">
        <v>2639</v>
      </c>
      <c r="L326" s="81" t="str">
        <f t="shared" si="78"/>
        <v/>
      </c>
      <c r="M326" s="222">
        <f t="shared" ref="M326:M389" si="82">IFERROR(IF($N$5="Sáng",MID(K326,2,7)-MID($L$2,2,7),MID(K326,2,7)-MID($Q$2,2,7)),"")</f>
        <v>-1.3668314814814786E-2</v>
      </c>
      <c r="N326" s="83"/>
      <c r="O326" s="83"/>
      <c r="P326" s="83"/>
      <c r="Q326" s="82" t="str">
        <f t="shared" si="73"/>
        <v xml:space="preserve">Không phép </v>
      </c>
      <c r="R326" s="80" t="str">
        <f t="shared" si="74"/>
        <v>TRẦN BÙI GIA TƯỜNG</v>
      </c>
      <c r="S326" s="83" t="s">
        <v>1674</v>
      </c>
      <c r="T326" s="83" t="str">
        <f t="shared" si="79"/>
        <v>2024-2027</v>
      </c>
      <c r="U326" s="187" t="s">
        <v>1982</v>
      </c>
      <c r="V326" s="95">
        <f t="shared" si="80"/>
        <v>39882</v>
      </c>
      <c r="W326" s="83"/>
      <c r="X326" s="83"/>
      <c r="Y326" s="78">
        <f t="shared" ref="Y326:Y389" si="83">Y325+10</f>
        <v>330003210</v>
      </c>
      <c r="Z326" s="83" t="str">
        <f t="shared" si="81"/>
        <v>33000321</v>
      </c>
      <c r="AA326" s="149" t="s">
        <v>1392</v>
      </c>
      <c r="AB326" s="83"/>
    </row>
    <row r="327" spans="1:28" s="85" customFormat="1" ht="15" customHeight="1">
      <c r="A327" s="74">
        <f t="shared" si="71"/>
        <v>323</v>
      </c>
      <c r="B327" s="149" t="s">
        <v>1950</v>
      </c>
      <c r="C327" s="91" t="s">
        <v>66</v>
      </c>
      <c r="D327" s="227">
        <v>33000322</v>
      </c>
      <c r="E327" s="93">
        <v>20021307</v>
      </c>
      <c r="F327" s="228" t="str">
        <f t="shared" si="72"/>
        <v/>
      </c>
      <c r="G327" s="80" t="str">
        <f t="shared" si="75"/>
        <v>12A4</v>
      </c>
      <c r="H327" s="80">
        <f t="shared" si="76"/>
        <v>0</v>
      </c>
      <c r="I327" s="80" t="str">
        <f t="shared" si="77"/>
        <v>VÕ MINH KHÔI</v>
      </c>
      <c r="J327" s="111">
        <v>32000148</v>
      </c>
      <c r="K327" s="207" t="s">
        <v>2640</v>
      </c>
      <c r="L327" s="81" t="str">
        <f t="shared" si="78"/>
        <v/>
      </c>
      <c r="M327" s="222">
        <f t="shared" si="82"/>
        <v>-1.3656740740740692E-2</v>
      </c>
      <c r="N327" s="83"/>
      <c r="O327" s="83"/>
      <c r="P327" s="83"/>
      <c r="Q327" s="82" t="str">
        <f t="shared" si="73"/>
        <v xml:space="preserve">Không phép </v>
      </c>
      <c r="R327" s="80" t="str">
        <f t="shared" si="74"/>
        <v>LÊ THỊ TƯỜNG VY</v>
      </c>
      <c r="S327" s="83" t="s">
        <v>1674</v>
      </c>
      <c r="T327" s="83" t="str">
        <f t="shared" si="79"/>
        <v>2024-2027</v>
      </c>
      <c r="U327" s="187" t="s">
        <v>1966</v>
      </c>
      <c r="V327" s="95">
        <f t="shared" si="80"/>
        <v>39882</v>
      </c>
      <c r="W327" s="83"/>
      <c r="X327" s="83"/>
      <c r="Y327" s="78">
        <f t="shared" si="83"/>
        <v>330003220</v>
      </c>
      <c r="Z327" s="83" t="str">
        <f t="shared" si="81"/>
        <v>33000322</v>
      </c>
      <c r="AA327" s="149" t="s">
        <v>1372</v>
      </c>
      <c r="AB327" s="83"/>
    </row>
    <row r="328" spans="1:28" s="85" customFormat="1" ht="15" customHeight="1">
      <c r="A328" s="74">
        <f t="shared" si="71"/>
        <v>324</v>
      </c>
      <c r="B328" s="149" t="s">
        <v>1951</v>
      </c>
      <c r="C328" s="91" t="s">
        <v>66</v>
      </c>
      <c r="D328" s="227">
        <v>33000323</v>
      </c>
      <c r="E328" s="93">
        <v>19942155</v>
      </c>
      <c r="F328" s="228" t="str">
        <f t="shared" si="72"/>
        <v/>
      </c>
      <c r="G328" s="80" t="str">
        <f t="shared" si="75"/>
        <v>12A10</v>
      </c>
      <c r="H328" s="80">
        <f t="shared" si="76"/>
        <v>0</v>
      </c>
      <c r="I328" s="80" t="str">
        <f t="shared" si="77"/>
        <v>HÀ NHÃ CA</v>
      </c>
      <c r="J328" s="111">
        <v>32000402</v>
      </c>
      <c r="K328" s="207" t="s">
        <v>2641</v>
      </c>
      <c r="L328" s="81" t="str">
        <f t="shared" si="78"/>
        <v/>
      </c>
      <c r="M328" s="222">
        <f t="shared" si="82"/>
        <v>-1.3587296296296292E-2</v>
      </c>
      <c r="N328" s="83"/>
      <c r="O328" s="83"/>
      <c r="P328" s="83"/>
      <c r="Q328" s="82" t="str">
        <f t="shared" si="73"/>
        <v xml:space="preserve">Không phép </v>
      </c>
      <c r="R328" s="80" t="str">
        <f t="shared" si="74"/>
        <v>LÊ NGỌC YẾN</v>
      </c>
      <c r="S328" s="83" t="s">
        <v>1674</v>
      </c>
      <c r="T328" s="83" t="str">
        <f t="shared" si="79"/>
        <v>2024-2027</v>
      </c>
      <c r="U328" s="187" t="s">
        <v>1983</v>
      </c>
      <c r="V328" s="95" t="str">
        <f t="shared" si="80"/>
        <v>15/10/2009</v>
      </c>
      <c r="W328" s="83"/>
      <c r="X328" s="83"/>
      <c r="Y328" s="78">
        <f t="shared" si="83"/>
        <v>330003230</v>
      </c>
      <c r="Z328" s="83" t="str">
        <f t="shared" si="81"/>
        <v>33000323</v>
      </c>
      <c r="AA328" s="149" t="s">
        <v>1373</v>
      </c>
      <c r="AB328" s="83"/>
    </row>
    <row r="329" spans="1:28" s="85" customFormat="1" ht="15" customHeight="1">
      <c r="A329" s="74">
        <f t="shared" si="71"/>
        <v>325</v>
      </c>
      <c r="B329" s="149" t="s">
        <v>1952</v>
      </c>
      <c r="C329" s="91" t="s">
        <v>66</v>
      </c>
      <c r="D329" s="227">
        <v>33000324</v>
      </c>
      <c r="E329" s="93">
        <v>20001899</v>
      </c>
      <c r="F329" s="228" t="str">
        <f t="shared" si="72"/>
        <v/>
      </c>
      <c r="G329" s="80" t="str">
        <f t="shared" si="75"/>
        <v>12A11</v>
      </c>
      <c r="H329" s="80">
        <f t="shared" si="76"/>
        <v>0</v>
      </c>
      <c r="I329" s="80" t="str">
        <f t="shared" si="77"/>
        <v>NGÔ BẢO LỘC</v>
      </c>
      <c r="J329" s="111">
        <v>32000454</v>
      </c>
      <c r="K329" s="207" t="s">
        <v>2642</v>
      </c>
      <c r="L329" s="81" t="str">
        <f t="shared" si="78"/>
        <v/>
      </c>
      <c r="M329" s="222">
        <f t="shared" si="82"/>
        <v>-1.3564148148148159E-2</v>
      </c>
      <c r="N329" s="83"/>
      <c r="O329" s="83"/>
      <c r="P329" s="83"/>
      <c r="Q329" s="82" t="str">
        <f t="shared" si="73"/>
        <v xml:space="preserve">Không phép </v>
      </c>
      <c r="R329" s="80" t="str">
        <f t="shared" si="74"/>
        <v>PHẠM KIM YẾN</v>
      </c>
      <c r="S329" s="83" t="s">
        <v>1674</v>
      </c>
      <c r="T329" s="83" t="str">
        <f t="shared" si="79"/>
        <v>2024-2027</v>
      </c>
      <c r="U329" s="187" t="s">
        <v>1672</v>
      </c>
      <c r="V329" s="95" t="str">
        <f t="shared" si="80"/>
        <v>30/01/2009</v>
      </c>
      <c r="W329" s="83"/>
      <c r="X329" s="83"/>
      <c r="Y329" s="78">
        <f t="shared" si="83"/>
        <v>330003240</v>
      </c>
      <c r="Z329" s="83" t="str">
        <f t="shared" si="81"/>
        <v>33000324</v>
      </c>
      <c r="AA329" s="149" t="s">
        <v>1373</v>
      </c>
      <c r="AB329" s="83"/>
    </row>
    <row r="330" spans="1:28" s="85" customFormat="1" ht="15" customHeight="1">
      <c r="A330" s="74">
        <f t="shared" si="71"/>
        <v>326</v>
      </c>
      <c r="B330" s="149" t="s">
        <v>1984</v>
      </c>
      <c r="C330" s="91" t="s">
        <v>67</v>
      </c>
      <c r="D330" s="227">
        <v>33000325</v>
      </c>
      <c r="E330" s="93">
        <v>19800011</v>
      </c>
      <c r="F330" s="228" t="str">
        <f t="shared" si="72"/>
        <v/>
      </c>
      <c r="G330" s="80" t="str">
        <f t="shared" si="75"/>
        <v>12A11</v>
      </c>
      <c r="H330" s="80">
        <f t="shared" si="76"/>
        <v>0</v>
      </c>
      <c r="I330" s="80" t="str">
        <f t="shared" si="77"/>
        <v>NGÔ BẢO LỘC</v>
      </c>
      <c r="J330" s="111">
        <v>32000454</v>
      </c>
      <c r="K330" s="207" t="s">
        <v>2643</v>
      </c>
      <c r="L330" s="81" t="str">
        <f t="shared" si="78"/>
        <v/>
      </c>
      <c r="M330" s="222">
        <f t="shared" si="82"/>
        <v>-1.3552574074074064E-2</v>
      </c>
      <c r="N330" s="83"/>
      <c r="O330" s="83"/>
      <c r="P330" s="83"/>
      <c r="Q330" s="82" t="str">
        <f t="shared" si="73"/>
        <v xml:space="preserve">Không phép </v>
      </c>
      <c r="R330" s="80" t="str">
        <f t="shared" si="74"/>
        <v>TRẦN NGÔ KHÁNH BĂNG</v>
      </c>
      <c r="S330" s="83" t="s">
        <v>1674</v>
      </c>
      <c r="T330" s="83" t="str">
        <f t="shared" si="79"/>
        <v>2024-2027</v>
      </c>
      <c r="U330" s="187" t="s">
        <v>1822</v>
      </c>
      <c r="V330" s="95" t="str">
        <f t="shared" si="80"/>
        <v>30/01/2009</v>
      </c>
      <c r="W330" s="83"/>
      <c r="X330" s="83"/>
      <c r="Y330" s="78">
        <f t="shared" si="83"/>
        <v>330003250</v>
      </c>
      <c r="Z330" s="83" t="str">
        <f t="shared" si="81"/>
        <v>33000325</v>
      </c>
      <c r="AA330" s="149" t="s">
        <v>1438</v>
      </c>
      <c r="AB330" s="83"/>
    </row>
    <row r="331" spans="1:28" s="85" customFormat="1" ht="15" customHeight="1">
      <c r="A331" s="74">
        <f t="shared" si="71"/>
        <v>327</v>
      </c>
      <c r="B331" s="149" t="s">
        <v>1985</v>
      </c>
      <c r="C331" s="91" t="s">
        <v>67</v>
      </c>
      <c r="D331" s="227">
        <v>33000326</v>
      </c>
      <c r="E331" s="93">
        <v>19424555</v>
      </c>
      <c r="F331" s="228" t="str">
        <f t="shared" si="72"/>
        <v/>
      </c>
      <c r="G331" s="80" t="str">
        <f t="shared" si="75"/>
        <v>11A5</v>
      </c>
      <c r="H331" s="80">
        <f t="shared" si="76"/>
        <v>0</v>
      </c>
      <c r="I331" s="80" t="str">
        <f t="shared" si="77"/>
        <v>NGUYỄN HỮU PHƯỚC</v>
      </c>
      <c r="J331" s="111">
        <v>32000725</v>
      </c>
      <c r="K331" s="207" t="s">
        <v>2643</v>
      </c>
      <c r="L331" s="81" t="str">
        <f t="shared" si="78"/>
        <v/>
      </c>
      <c r="M331" s="222">
        <f t="shared" si="82"/>
        <v>-1.3552574074074064E-2</v>
      </c>
      <c r="N331" s="83"/>
      <c r="O331" s="83"/>
      <c r="P331" s="83"/>
      <c r="Q331" s="82" t="str">
        <f t="shared" si="73"/>
        <v xml:space="preserve">Không phép </v>
      </c>
      <c r="R331" s="80" t="str">
        <f t="shared" si="74"/>
        <v>LÊ CHÍ BẢO</v>
      </c>
      <c r="S331" s="83" t="s">
        <v>1674</v>
      </c>
      <c r="T331" s="83" t="str">
        <f t="shared" si="79"/>
        <v>2025-2028</v>
      </c>
      <c r="U331" s="187" t="s">
        <v>2025</v>
      </c>
      <c r="V331" s="95">
        <f t="shared" si="80"/>
        <v>40492</v>
      </c>
      <c r="W331" s="83"/>
      <c r="X331" s="83"/>
      <c r="Y331" s="78">
        <f t="shared" si="83"/>
        <v>330003260</v>
      </c>
      <c r="Z331" s="83" t="str">
        <f t="shared" si="81"/>
        <v>33000326</v>
      </c>
      <c r="AA331" s="149" t="s">
        <v>1376</v>
      </c>
      <c r="AB331" s="83"/>
    </row>
    <row r="332" spans="1:28" s="85" customFormat="1" ht="15" customHeight="1">
      <c r="A332" s="74">
        <f t="shared" si="71"/>
        <v>328</v>
      </c>
      <c r="B332" s="149" t="s">
        <v>1986</v>
      </c>
      <c r="C332" s="91" t="s">
        <v>67</v>
      </c>
      <c r="D332" s="227">
        <v>33000327</v>
      </c>
      <c r="E332" s="93">
        <v>19505179</v>
      </c>
      <c r="F332" s="228" t="str">
        <f t="shared" si="72"/>
        <v/>
      </c>
      <c r="G332" s="80" t="str">
        <f t="shared" si="75"/>
        <v>11A8</v>
      </c>
      <c r="H332" s="80">
        <f t="shared" si="76"/>
        <v>0</v>
      </c>
      <c r="I332" s="80" t="str">
        <f t="shared" si="77"/>
        <v>TRỊNH GIA HÀO</v>
      </c>
      <c r="J332" s="111">
        <v>32000828</v>
      </c>
      <c r="K332" s="207" t="s">
        <v>2644</v>
      </c>
      <c r="L332" s="81" t="str">
        <f t="shared" si="78"/>
        <v/>
      </c>
      <c r="M332" s="222">
        <f t="shared" si="82"/>
        <v>-1.3517851851851836E-2</v>
      </c>
      <c r="N332" s="83"/>
      <c r="O332" s="83"/>
      <c r="P332" s="83"/>
      <c r="Q332" s="82" t="str">
        <f t="shared" si="73"/>
        <v xml:space="preserve">Không phép </v>
      </c>
      <c r="R332" s="80" t="str">
        <f t="shared" si="74"/>
        <v>LƯU THANH DOAN</v>
      </c>
      <c r="S332" s="83" t="s">
        <v>1674</v>
      </c>
      <c r="T332" s="83" t="str">
        <f t="shared" si="79"/>
        <v>2025-2028</v>
      </c>
      <c r="U332" s="188" t="s">
        <v>2026</v>
      </c>
      <c r="V332" s="95">
        <f t="shared" si="80"/>
        <v>40398</v>
      </c>
      <c r="W332" s="83"/>
      <c r="X332" s="83"/>
      <c r="Y332" s="78">
        <f t="shared" si="83"/>
        <v>330003270</v>
      </c>
      <c r="Z332" s="83" t="str">
        <f t="shared" si="81"/>
        <v>33000327</v>
      </c>
      <c r="AA332" s="149" t="s">
        <v>2338</v>
      </c>
      <c r="AB332" s="83"/>
    </row>
    <row r="333" spans="1:28" s="85" customFormat="1" ht="15" customHeight="1">
      <c r="A333" s="74">
        <f t="shared" si="71"/>
        <v>329</v>
      </c>
      <c r="B333" s="149" t="s">
        <v>1987</v>
      </c>
      <c r="C333" s="91" t="s">
        <v>67</v>
      </c>
      <c r="D333" s="227">
        <v>33000328</v>
      </c>
      <c r="E333" s="93">
        <v>19043179</v>
      </c>
      <c r="F333" s="228" t="str">
        <f t="shared" si="72"/>
        <v/>
      </c>
      <c r="G333" s="80" t="str">
        <f t="shared" si="75"/>
        <v>11A7</v>
      </c>
      <c r="H333" s="80">
        <f t="shared" si="76"/>
        <v>0</v>
      </c>
      <c r="I333" s="80" t="str">
        <f t="shared" si="77"/>
        <v>NGUYỄN THÀNH LUÂN</v>
      </c>
      <c r="J333" s="111">
        <v>32000801</v>
      </c>
      <c r="K333" s="207" t="s">
        <v>2645</v>
      </c>
      <c r="L333" s="81" t="str">
        <f t="shared" si="78"/>
        <v/>
      </c>
      <c r="M333" s="222">
        <f t="shared" si="82"/>
        <v>-1.3413685185185154E-2</v>
      </c>
      <c r="N333" s="83"/>
      <c r="O333" s="83"/>
      <c r="P333" s="83"/>
      <c r="Q333" s="82" t="str">
        <f t="shared" si="73"/>
        <v xml:space="preserve">Không phép </v>
      </c>
      <c r="R333" s="80" t="str">
        <f t="shared" si="74"/>
        <v>NGUYỄN NHẤT DUY</v>
      </c>
      <c r="S333" s="83" t="s">
        <v>1674</v>
      </c>
      <c r="T333" s="83" t="str">
        <f t="shared" si="79"/>
        <v>2025-2028</v>
      </c>
      <c r="U333" s="188" t="s">
        <v>2027</v>
      </c>
      <c r="V333" s="95" t="str">
        <f t="shared" si="80"/>
        <v>25/12/2010</v>
      </c>
      <c r="W333" s="83"/>
      <c r="X333" s="83"/>
      <c r="Y333" s="78">
        <f t="shared" si="83"/>
        <v>330003280</v>
      </c>
      <c r="Z333" s="83" t="str">
        <f t="shared" si="81"/>
        <v>33000328</v>
      </c>
      <c r="AA333" s="149" t="s">
        <v>1380</v>
      </c>
      <c r="AB333" s="83"/>
    </row>
    <row r="334" spans="1:28" s="85" customFormat="1" ht="15" customHeight="1">
      <c r="A334" s="74">
        <f t="shared" ref="A334:A397" si="84">IF(B334&lt;&gt;"",A333+1,"")</f>
        <v>330</v>
      </c>
      <c r="B334" s="149" t="s">
        <v>1988</v>
      </c>
      <c r="C334" s="91" t="s">
        <v>67</v>
      </c>
      <c r="D334" s="227">
        <v>33000329</v>
      </c>
      <c r="E334" s="93">
        <v>19519131</v>
      </c>
      <c r="F334" s="228" t="str">
        <f t="shared" ref="F334:F397" si="85">IFERROR(IF(VLOOKUP(E334,J:J,1,0)=E334,"X",""),"")</f>
        <v/>
      </c>
      <c r="G334" s="80" t="str">
        <f t="shared" si="75"/>
        <v>11A7</v>
      </c>
      <c r="H334" s="80">
        <f t="shared" si="76"/>
        <v>0</v>
      </c>
      <c r="I334" s="80" t="str">
        <f t="shared" si="77"/>
        <v>NGUYỄN THÀNH LUÂN</v>
      </c>
      <c r="J334" s="111">
        <v>32000801</v>
      </c>
      <c r="K334" s="207" t="s">
        <v>2645</v>
      </c>
      <c r="L334" s="81" t="str">
        <f t="shared" si="78"/>
        <v/>
      </c>
      <c r="M334" s="222">
        <f t="shared" si="82"/>
        <v>-1.3413685185185154E-2</v>
      </c>
      <c r="N334" s="83"/>
      <c r="O334" s="83"/>
      <c r="P334" s="83"/>
      <c r="Q334" s="82" t="str">
        <f t="shared" ref="Q334:Q397" si="86">IF(B334&lt;&gt;"",IF(AND(P334="",F334=""),"Không phép ",""),"")</f>
        <v xml:space="preserve">Không phép </v>
      </c>
      <c r="R334" s="80" t="str">
        <f t="shared" ref="R334:R397" si="87">UPPER(B334)</f>
        <v>NGÔ THÀNH HẢI</v>
      </c>
      <c r="S334" s="83" t="s">
        <v>1674</v>
      </c>
      <c r="T334" s="83" t="str">
        <f t="shared" si="79"/>
        <v>2025-2028</v>
      </c>
      <c r="U334" s="187" t="s">
        <v>2028</v>
      </c>
      <c r="V334" s="95" t="str">
        <f t="shared" si="80"/>
        <v>25/12/2010</v>
      </c>
      <c r="W334" s="83"/>
      <c r="X334" s="83"/>
      <c r="Y334" s="78">
        <f t="shared" si="83"/>
        <v>330003290</v>
      </c>
      <c r="Z334" s="83" t="str">
        <f t="shared" si="81"/>
        <v>33000329</v>
      </c>
      <c r="AA334" s="149" t="s">
        <v>1476</v>
      </c>
      <c r="AB334" s="83"/>
    </row>
    <row r="335" spans="1:28" s="85" customFormat="1" ht="15" customHeight="1">
      <c r="A335" s="74">
        <f t="shared" si="84"/>
        <v>331</v>
      </c>
      <c r="B335" s="149" t="s">
        <v>1989</v>
      </c>
      <c r="C335" s="91" t="s">
        <v>67</v>
      </c>
      <c r="D335" s="227">
        <v>33000330</v>
      </c>
      <c r="E335" s="93">
        <v>19501707</v>
      </c>
      <c r="F335" s="228" t="str">
        <f t="shared" si="85"/>
        <v/>
      </c>
      <c r="G335" s="80" t="str">
        <f t="shared" si="75"/>
        <v>12A1</v>
      </c>
      <c r="H335" s="80">
        <f t="shared" si="76"/>
        <v>0</v>
      </c>
      <c r="I335" s="80" t="str">
        <f t="shared" si="77"/>
        <v>NGUYỄN GIA HÂN</v>
      </c>
      <c r="J335" s="111">
        <v>32000011</v>
      </c>
      <c r="K335" s="207" t="s">
        <v>2646</v>
      </c>
      <c r="L335" s="81" t="str">
        <f t="shared" si="78"/>
        <v/>
      </c>
      <c r="M335" s="222">
        <f t="shared" si="82"/>
        <v>-1.3332666666666659E-2</v>
      </c>
      <c r="N335" s="83"/>
      <c r="O335" s="83"/>
      <c r="P335" s="83"/>
      <c r="Q335" s="82" t="str">
        <f t="shared" si="86"/>
        <v xml:space="preserve">Không phép </v>
      </c>
      <c r="R335" s="80" t="str">
        <f t="shared" si="87"/>
        <v>LÂM GIA HÀO</v>
      </c>
      <c r="S335" s="83" t="s">
        <v>1674</v>
      </c>
      <c r="T335" s="83" t="str">
        <f t="shared" si="79"/>
        <v>2024-2027</v>
      </c>
      <c r="U335" s="187" t="s">
        <v>1755</v>
      </c>
      <c r="V335" s="95">
        <f t="shared" si="80"/>
        <v>40150</v>
      </c>
      <c r="W335" s="83"/>
      <c r="X335" s="83"/>
      <c r="Y335" s="78">
        <f t="shared" si="83"/>
        <v>330003300</v>
      </c>
      <c r="Z335" s="83" t="str">
        <f t="shared" si="81"/>
        <v>33000330</v>
      </c>
      <c r="AA335" s="149" t="s">
        <v>1346</v>
      </c>
      <c r="AB335" s="83"/>
    </row>
    <row r="336" spans="1:28" s="85" customFormat="1" ht="15" customHeight="1">
      <c r="A336" s="74">
        <f t="shared" si="84"/>
        <v>332</v>
      </c>
      <c r="B336" s="149" t="s">
        <v>1990</v>
      </c>
      <c r="C336" s="91" t="s">
        <v>67</v>
      </c>
      <c r="D336" s="227">
        <v>33000331</v>
      </c>
      <c r="E336" s="93">
        <v>19601803</v>
      </c>
      <c r="F336" s="228" t="str">
        <f t="shared" si="85"/>
        <v>X</v>
      </c>
      <c r="G336" s="80" t="str">
        <f t="shared" si="75"/>
        <v>10A9</v>
      </c>
      <c r="H336" s="80">
        <f t="shared" si="76"/>
        <v>33000488</v>
      </c>
      <c r="I336" s="80" t="str">
        <f t="shared" si="77"/>
        <v>NGUYỄN HIẾU NGỌC</v>
      </c>
      <c r="J336" s="111">
        <v>16343227</v>
      </c>
      <c r="K336" s="207" t="s">
        <v>2647</v>
      </c>
      <c r="L336" s="81" t="str">
        <f t="shared" si="78"/>
        <v/>
      </c>
      <c r="M336" s="222">
        <f t="shared" si="82"/>
        <v>-1.3286370370370337E-2</v>
      </c>
      <c r="N336" s="83"/>
      <c r="O336" s="83"/>
      <c r="P336" s="83"/>
      <c r="Q336" s="82" t="str">
        <f t="shared" si="86"/>
        <v/>
      </c>
      <c r="R336" s="80" t="str">
        <f t="shared" si="87"/>
        <v>TRƯƠNG NHẬT HOÀNG</v>
      </c>
      <c r="S336" s="83" t="s">
        <v>1674</v>
      </c>
      <c r="T336" s="83" t="str">
        <f t="shared" si="79"/>
        <v>2026-2029</v>
      </c>
      <c r="U336" s="187" t="s">
        <v>1831</v>
      </c>
      <c r="V336" s="95" t="str">
        <f t="shared" si="80"/>
        <v>07/5/2011</v>
      </c>
      <c r="W336" s="83"/>
      <c r="X336" s="83"/>
      <c r="Y336" s="78">
        <f t="shared" si="83"/>
        <v>330003310</v>
      </c>
      <c r="Z336" s="83" t="str">
        <f t="shared" si="81"/>
        <v>33000331</v>
      </c>
      <c r="AA336" s="149" t="s">
        <v>1439</v>
      </c>
      <c r="AB336" s="83"/>
    </row>
    <row r="337" spans="1:28" s="85" customFormat="1" ht="15" customHeight="1">
      <c r="A337" s="74">
        <f t="shared" si="84"/>
        <v>333</v>
      </c>
      <c r="B337" s="149" t="s">
        <v>1991</v>
      </c>
      <c r="C337" s="91" t="s">
        <v>67</v>
      </c>
      <c r="D337" s="227">
        <v>33000332</v>
      </c>
      <c r="E337" s="93">
        <v>19404843</v>
      </c>
      <c r="F337" s="228" t="str">
        <f t="shared" si="85"/>
        <v/>
      </c>
      <c r="G337" s="80" t="str">
        <f t="shared" si="75"/>
        <v>11A9</v>
      </c>
      <c r="H337" s="80">
        <f t="shared" si="76"/>
        <v>0</v>
      </c>
      <c r="I337" s="80" t="str">
        <f t="shared" si="77"/>
        <v>CHU THUÝ AN</v>
      </c>
      <c r="J337" s="111">
        <v>32000867</v>
      </c>
      <c r="K337" s="207" t="s">
        <v>2648</v>
      </c>
      <c r="L337" s="81" t="str">
        <f t="shared" si="78"/>
        <v/>
      </c>
      <c r="M337" s="222">
        <f t="shared" si="82"/>
        <v>-1.3263222222222204E-2</v>
      </c>
      <c r="N337" s="83"/>
      <c r="O337" s="83"/>
      <c r="P337" s="83"/>
      <c r="Q337" s="82" t="str">
        <f t="shared" si="86"/>
        <v xml:space="preserve">Không phép </v>
      </c>
      <c r="R337" s="80" t="str">
        <f t="shared" si="87"/>
        <v>NGUYỄN QUỐC HƯNG</v>
      </c>
      <c r="S337" s="83" t="s">
        <v>1674</v>
      </c>
      <c r="T337" s="83" t="str">
        <f t="shared" si="79"/>
        <v>2025-2028</v>
      </c>
      <c r="U337" s="188" t="s">
        <v>1634</v>
      </c>
      <c r="V337" s="95" t="str">
        <f t="shared" si="80"/>
        <v>15/01/2007</v>
      </c>
      <c r="W337" s="83"/>
      <c r="X337" s="83"/>
      <c r="Y337" s="78">
        <f t="shared" si="83"/>
        <v>330003320</v>
      </c>
      <c r="Z337" s="83" t="str">
        <f t="shared" si="81"/>
        <v>33000332</v>
      </c>
      <c r="AA337" s="149" t="s">
        <v>1350</v>
      </c>
      <c r="AB337" s="83"/>
    </row>
    <row r="338" spans="1:28" s="85" customFormat="1" ht="15" customHeight="1">
      <c r="A338" s="74">
        <f t="shared" si="84"/>
        <v>334</v>
      </c>
      <c r="B338" s="149" t="s">
        <v>1992</v>
      </c>
      <c r="C338" s="91" t="s">
        <v>67</v>
      </c>
      <c r="D338" s="227">
        <v>33000333</v>
      </c>
      <c r="E338" s="93">
        <v>17938811</v>
      </c>
      <c r="F338" s="228" t="str">
        <f t="shared" si="85"/>
        <v/>
      </c>
      <c r="G338" s="80" t="str">
        <f t="shared" si="75"/>
        <v>11A9</v>
      </c>
      <c r="H338" s="80">
        <f t="shared" si="76"/>
        <v>0</v>
      </c>
      <c r="I338" s="80" t="str">
        <f t="shared" si="77"/>
        <v>CHU THUÝ AN</v>
      </c>
      <c r="J338" s="111">
        <v>32000867</v>
      </c>
      <c r="K338" s="207" t="s">
        <v>2649</v>
      </c>
      <c r="L338" s="81" t="str">
        <f t="shared" si="78"/>
        <v/>
      </c>
      <c r="M338" s="222">
        <f t="shared" si="82"/>
        <v>-1.325164814814811E-2</v>
      </c>
      <c r="N338" s="83"/>
      <c r="O338" s="83"/>
      <c r="P338" s="83"/>
      <c r="Q338" s="82" t="str">
        <f t="shared" si="86"/>
        <v xml:space="preserve">Không phép </v>
      </c>
      <c r="R338" s="80" t="str">
        <f t="shared" si="87"/>
        <v>ĐẶNG KHÁNH HUY</v>
      </c>
      <c r="S338" s="83" t="s">
        <v>1674</v>
      </c>
      <c r="T338" s="83" t="str">
        <f t="shared" si="79"/>
        <v>2025-2028</v>
      </c>
      <c r="U338" s="187" t="s">
        <v>1636</v>
      </c>
      <c r="V338" s="95" t="str">
        <f t="shared" si="80"/>
        <v>15/01/2007</v>
      </c>
      <c r="W338" s="83"/>
      <c r="X338" s="83"/>
      <c r="Y338" s="78">
        <f t="shared" si="83"/>
        <v>330003330</v>
      </c>
      <c r="Z338" s="83" t="str">
        <f t="shared" si="81"/>
        <v>33000333</v>
      </c>
      <c r="AA338" s="149" t="s">
        <v>1349</v>
      </c>
      <c r="AB338" s="83"/>
    </row>
    <row r="339" spans="1:28" s="85" customFormat="1" ht="15" customHeight="1">
      <c r="A339" s="74">
        <f t="shared" si="84"/>
        <v>335</v>
      </c>
      <c r="B339" s="149" t="s">
        <v>1993</v>
      </c>
      <c r="C339" s="91" t="s">
        <v>67</v>
      </c>
      <c r="D339" s="227">
        <v>33000334</v>
      </c>
      <c r="E339" s="93">
        <v>19519899</v>
      </c>
      <c r="F339" s="228" t="str">
        <f t="shared" si="85"/>
        <v/>
      </c>
      <c r="G339" s="80" t="str">
        <f t="shared" si="75"/>
        <v>12A11</v>
      </c>
      <c r="H339" s="80">
        <f t="shared" si="76"/>
        <v>0</v>
      </c>
      <c r="I339" s="80" t="str">
        <f t="shared" si="77"/>
        <v>LƯU NGUYỄN NGỌC ÁI</v>
      </c>
      <c r="J339" s="111">
        <v>32000443</v>
      </c>
      <c r="K339" s="207" t="s">
        <v>2650</v>
      </c>
      <c r="L339" s="81" t="str">
        <f t="shared" si="78"/>
        <v/>
      </c>
      <c r="M339" s="222">
        <f t="shared" si="82"/>
        <v>-1.3159055555555577E-2</v>
      </c>
      <c r="N339" s="83"/>
      <c r="O339" s="83"/>
      <c r="P339" s="83"/>
      <c r="Q339" s="82" t="str">
        <f t="shared" si="86"/>
        <v xml:space="preserve">Không phép </v>
      </c>
      <c r="R339" s="80" t="str">
        <f t="shared" si="87"/>
        <v>TRẦN ĐỨC HUY</v>
      </c>
      <c r="S339" s="83" t="s">
        <v>1674</v>
      </c>
      <c r="T339" s="83" t="str">
        <f t="shared" si="79"/>
        <v>2024-2027</v>
      </c>
      <c r="U339" s="187" t="s">
        <v>2029</v>
      </c>
      <c r="V339" s="95" t="str">
        <f t="shared" si="80"/>
        <v>13/01/2009</v>
      </c>
      <c r="W339" s="83"/>
      <c r="X339" s="83"/>
      <c r="Y339" s="78">
        <f t="shared" si="83"/>
        <v>330003340</v>
      </c>
      <c r="Z339" s="83" t="str">
        <f t="shared" si="81"/>
        <v>33000334</v>
      </c>
      <c r="AA339" s="149" t="s">
        <v>1349</v>
      </c>
      <c r="AB339" s="83"/>
    </row>
    <row r="340" spans="1:28" s="85" customFormat="1" ht="15" customHeight="1">
      <c r="A340" s="74">
        <f t="shared" si="84"/>
        <v>336</v>
      </c>
      <c r="B340" s="149" t="s">
        <v>1994</v>
      </c>
      <c r="C340" s="91" t="s">
        <v>67</v>
      </c>
      <c r="D340" s="227">
        <v>33000335</v>
      </c>
      <c r="E340" s="93">
        <v>20247179</v>
      </c>
      <c r="F340" s="228" t="str">
        <f t="shared" si="85"/>
        <v/>
      </c>
      <c r="G340" s="80" t="str">
        <f t="shared" si="75"/>
        <v>12A11</v>
      </c>
      <c r="H340" s="80">
        <f t="shared" si="76"/>
        <v>0</v>
      </c>
      <c r="I340" s="80" t="str">
        <f t="shared" si="77"/>
        <v>LƯU NGUYỄN NGỌC ÁI</v>
      </c>
      <c r="J340" s="111">
        <v>32000443</v>
      </c>
      <c r="K340" s="207" t="s">
        <v>2650</v>
      </c>
      <c r="L340" s="81" t="str">
        <f t="shared" si="78"/>
        <v/>
      </c>
      <c r="M340" s="222">
        <f t="shared" si="82"/>
        <v>-1.3159055555555577E-2</v>
      </c>
      <c r="N340" s="83"/>
      <c r="O340" s="83"/>
      <c r="P340" s="83"/>
      <c r="Q340" s="82" t="str">
        <f t="shared" si="86"/>
        <v xml:space="preserve">Không phép </v>
      </c>
      <c r="R340" s="80" t="str">
        <f t="shared" si="87"/>
        <v>GIANG MỸ HUYỀN</v>
      </c>
      <c r="S340" s="83" t="s">
        <v>1674</v>
      </c>
      <c r="T340" s="83" t="str">
        <f t="shared" si="79"/>
        <v>2024-2027</v>
      </c>
      <c r="U340" s="187" t="s">
        <v>2030</v>
      </c>
      <c r="V340" s="95" t="str">
        <f t="shared" si="80"/>
        <v>13/01/2009</v>
      </c>
      <c r="W340" s="83"/>
      <c r="X340" s="83"/>
      <c r="Y340" s="78">
        <f t="shared" si="83"/>
        <v>330003350</v>
      </c>
      <c r="Z340" s="83" t="str">
        <f t="shared" si="81"/>
        <v>33000335</v>
      </c>
      <c r="AA340" s="149" t="s">
        <v>1383</v>
      </c>
      <c r="AB340" s="83"/>
    </row>
    <row r="341" spans="1:28" s="85" customFormat="1" ht="15" customHeight="1">
      <c r="A341" s="74">
        <f t="shared" si="84"/>
        <v>337</v>
      </c>
      <c r="B341" s="149" t="s">
        <v>1995</v>
      </c>
      <c r="C341" s="91" t="s">
        <v>67</v>
      </c>
      <c r="D341" s="227">
        <v>33000336</v>
      </c>
      <c r="E341" s="93">
        <v>14839835</v>
      </c>
      <c r="F341" s="228" t="str">
        <f t="shared" si="85"/>
        <v/>
      </c>
      <c r="G341" s="80" t="str">
        <f t="shared" si="75"/>
        <v>11A1</v>
      </c>
      <c r="H341" s="80" t="str">
        <f t="shared" si="76"/>
        <v>https://oa.zalo.me/chatv2?uid=7985669110316482186&amp;oaid=1057351410985795213</v>
      </c>
      <c r="I341" s="80" t="str">
        <f t="shared" si="77"/>
        <v>PHẠM TRẦN THÚY AN</v>
      </c>
      <c r="J341" s="111">
        <v>32000479</v>
      </c>
      <c r="K341" s="207" t="s">
        <v>2651</v>
      </c>
      <c r="L341" s="81" t="str">
        <f t="shared" si="78"/>
        <v/>
      </c>
      <c r="M341" s="222">
        <f t="shared" si="82"/>
        <v>-1.3147481481481427E-2</v>
      </c>
      <c r="N341" s="83"/>
      <c r="O341" s="83"/>
      <c r="P341" s="83"/>
      <c r="Q341" s="82" t="str">
        <f t="shared" si="86"/>
        <v xml:space="preserve">Không phép </v>
      </c>
      <c r="R341" s="80" t="str">
        <f t="shared" si="87"/>
        <v>LÊ PHÚC KHANG</v>
      </c>
      <c r="S341" s="83" t="s">
        <v>1674</v>
      </c>
      <c r="T341" s="83" t="str">
        <f t="shared" si="79"/>
        <v>2025-2028</v>
      </c>
      <c r="U341" s="187" t="s">
        <v>1657</v>
      </c>
      <c r="V341" s="95" t="str">
        <f t="shared" si="80"/>
        <v>15/7/2010</v>
      </c>
      <c r="W341" s="83"/>
      <c r="X341" s="83"/>
      <c r="Y341" s="78">
        <f t="shared" si="83"/>
        <v>330003360</v>
      </c>
      <c r="Z341" s="83" t="str">
        <f t="shared" si="81"/>
        <v>33000336</v>
      </c>
      <c r="AA341" s="149" t="s">
        <v>1405</v>
      </c>
      <c r="AB341" s="83"/>
    </row>
    <row r="342" spans="1:28" s="85" customFormat="1" ht="15" customHeight="1">
      <c r="A342" s="74">
        <f t="shared" si="84"/>
        <v>338</v>
      </c>
      <c r="B342" s="149" t="s">
        <v>1922</v>
      </c>
      <c r="C342" s="91" t="s">
        <v>67</v>
      </c>
      <c r="D342" s="227">
        <v>33000337</v>
      </c>
      <c r="E342" s="93">
        <v>19961547</v>
      </c>
      <c r="F342" s="228" t="str">
        <f t="shared" si="85"/>
        <v/>
      </c>
      <c r="G342" s="80" t="str">
        <f t="shared" si="75"/>
        <v>11A1</v>
      </c>
      <c r="H342" s="80" t="str">
        <f t="shared" si="76"/>
        <v>https://oa.zalo.me/chatv2?uid=7985669110316482186&amp;oaid=1057351410985795213</v>
      </c>
      <c r="I342" s="80" t="str">
        <f t="shared" si="77"/>
        <v>PHẠM TRẦN THÚY AN</v>
      </c>
      <c r="J342" s="111">
        <v>32000479</v>
      </c>
      <c r="K342" s="207" t="s">
        <v>2652</v>
      </c>
      <c r="L342" s="81" t="str">
        <f t="shared" si="78"/>
        <v/>
      </c>
      <c r="M342" s="222">
        <f t="shared" si="82"/>
        <v>-1.3135907407407388E-2</v>
      </c>
      <c r="N342" s="83"/>
      <c r="O342" s="83"/>
      <c r="P342" s="83"/>
      <c r="Q342" s="82" t="str">
        <f t="shared" si="86"/>
        <v xml:space="preserve">Không phép </v>
      </c>
      <c r="R342" s="80" t="str">
        <f t="shared" si="87"/>
        <v>TRẦN TRỌNG KHANG</v>
      </c>
      <c r="S342" s="83" t="s">
        <v>1674</v>
      </c>
      <c r="T342" s="83" t="str">
        <f t="shared" si="79"/>
        <v>2025-2028</v>
      </c>
      <c r="U342" s="187" t="s">
        <v>1962</v>
      </c>
      <c r="V342" s="95" t="str">
        <f t="shared" si="80"/>
        <v>15/7/2010</v>
      </c>
      <c r="W342" s="83"/>
      <c r="X342" s="83"/>
      <c r="Y342" s="78">
        <f t="shared" si="83"/>
        <v>330003370</v>
      </c>
      <c r="Z342" s="83" t="str">
        <f t="shared" si="81"/>
        <v>33000337</v>
      </c>
      <c r="AA342" s="149" t="s">
        <v>1405</v>
      </c>
      <c r="AB342" s="83"/>
    </row>
    <row r="343" spans="1:28" s="85" customFormat="1" ht="15" customHeight="1">
      <c r="A343" s="74">
        <f t="shared" si="84"/>
        <v>339</v>
      </c>
      <c r="B343" s="149" t="s">
        <v>1996</v>
      </c>
      <c r="C343" s="91" t="s">
        <v>67</v>
      </c>
      <c r="D343" s="227">
        <v>33000338</v>
      </c>
      <c r="E343" s="93">
        <v>19610363</v>
      </c>
      <c r="F343" s="228" t="str">
        <f t="shared" si="85"/>
        <v/>
      </c>
      <c r="G343" s="80" t="str">
        <f t="shared" si="75"/>
        <v>12A5</v>
      </c>
      <c r="H343" s="80">
        <f t="shared" si="76"/>
        <v>0</v>
      </c>
      <c r="I343" s="80" t="str">
        <f t="shared" si="77"/>
        <v>TRẦN THỊ MỸ THUẬN</v>
      </c>
      <c r="J343" s="111">
        <v>32000216</v>
      </c>
      <c r="K343" s="207" t="s">
        <v>2652</v>
      </c>
      <c r="L343" s="81" t="str">
        <f t="shared" si="78"/>
        <v/>
      </c>
      <c r="M343" s="222">
        <f t="shared" si="82"/>
        <v>-1.3135907407407388E-2</v>
      </c>
      <c r="N343" s="83"/>
      <c r="O343" s="83"/>
      <c r="P343" s="83"/>
      <c r="Q343" s="82" t="str">
        <f t="shared" si="86"/>
        <v xml:space="preserve">Không phép </v>
      </c>
      <c r="R343" s="80" t="str">
        <f t="shared" si="87"/>
        <v>MÃ GIẢNG KHIÊM</v>
      </c>
      <c r="S343" s="83" t="s">
        <v>1674</v>
      </c>
      <c r="T343" s="83" t="str">
        <f t="shared" si="79"/>
        <v>2024-2027</v>
      </c>
      <c r="U343" s="187" t="s">
        <v>2031</v>
      </c>
      <c r="V343" s="95" t="str">
        <f t="shared" si="80"/>
        <v>18/12/2009</v>
      </c>
      <c r="W343" s="83"/>
      <c r="X343" s="83"/>
      <c r="Y343" s="78">
        <f t="shared" si="83"/>
        <v>330003380</v>
      </c>
      <c r="Z343" s="83" t="str">
        <f t="shared" si="81"/>
        <v>33000338</v>
      </c>
      <c r="AA343" s="149" t="s">
        <v>1462</v>
      </c>
      <c r="AB343" s="83"/>
    </row>
    <row r="344" spans="1:28" s="85" customFormat="1" ht="15" customHeight="1">
      <c r="A344" s="74">
        <f t="shared" si="84"/>
        <v>340</v>
      </c>
      <c r="B344" s="149" t="s">
        <v>1997</v>
      </c>
      <c r="C344" s="91" t="s">
        <v>67</v>
      </c>
      <c r="D344" s="227">
        <v>33000339</v>
      </c>
      <c r="E344" s="93">
        <v>19542363</v>
      </c>
      <c r="F344" s="228" t="str">
        <f t="shared" si="85"/>
        <v/>
      </c>
      <c r="G344" s="80" t="str">
        <f t="shared" si="75"/>
        <v>12A5</v>
      </c>
      <c r="H344" s="80">
        <f t="shared" si="76"/>
        <v>0</v>
      </c>
      <c r="I344" s="80" t="str">
        <f t="shared" si="77"/>
        <v>TRẦN THỊ MỸ THUẬN</v>
      </c>
      <c r="J344" s="111">
        <v>32000216</v>
      </c>
      <c r="K344" s="207" t="s">
        <v>2653</v>
      </c>
      <c r="L344" s="81" t="str">
        <f t="shared" si="78"/>
        <v/>
      </c>
      <c r="M344" s="222">
        <f t="shared" si="82"/>
        <v>-1.3124333333333293E-2</v>
      </c>
      <c r="N344" s="83"/>
      <c r="O344" s="83"/>
      <c r="P344" s="83"/>
      <c r="Q344" s="82" t="str">
        <f t="shared" si="86"/>
        <v xml:space="preserve">Không phép </v>
      </c>
      <c r="R344" s="80" t="str">
        <f t="shared" si="87"/>
        <v>ĐẶNG NGUYỄN THIÊN KIM</v>
      </c>
      <c r="S344" s="83" t="s">
        <v>1674</v>
      </c>
      <c r="T344" s="83" t="str">
        <f t="shared" si="79"/>
        <v>2024-2027</v>
      </c>
      <c r="U344" s="187" t="s">
        <v>2032</v>
      </c>
      <c r="V344" s="95" t="str">
        <f t="shared" si="80"/>
        <v>18/12/2009</v>
      </c>
      <c r="W344" s="83"/>
      <c r="X344" s="83"/>
      <c r="Y344" s="78">
        <f t="shared" si="83"/>
        <v>330003390</v>
      </c>
      <c r="Z344" s="83" t="str">
        <f t="shared" si="81"/>
        <v>33000339</v>
      </c>
      <c r="AA344" s="149" t="s">
        <v>1352</v>
      </c>
      <c r="AB344" s="83"/>
    </row>
    <row r="345" spans="1:28" s="85" customFormat="1" ht="15" customHeight="1">
      <c r="A345" s="74">
        <f t="shared" si="84"/>
        <v>341</v>
      </c>
      <c r="B345" s="149" t="s">
        <v>1998</v>
      </c>
      <c r="C345" s="91" t="s">
        <v>67</v>
      </c>
      <c r="D345" s="227">
        <v>33000340</v>
      </c>
      <c r="E345" s="93">
        <v>20604155</v>
      </c>
      <c r="F345" s="228" t="str">
        <f t="shared" si="85"/>
        <v/>
      </c>
      <c r="G345" s="80" t="str">
        <f t="shared" si="75"/>
        <v>12A1</v>
      </c>
      <c r="H345" s="80">
        <f t="shared" si="76"/>
        <v>0</v>
      </c>
      <c r="I345" s="80" t="str">
        <f t="shared" si="77"/>
        <v>TRẦN KHAI TÂM</v>
      </c>
      <c r="J345" s="111">
        <v>32000031</v>
      </c>
      <c r="K345" s="207" t="s">
        <v>2654</v>
      </c>
      <c r="L345" s="81" t="str">
        <f t="shared" si="78"/>
        <v/>
      </c>
      <c r="M345" s="222">
        <f t="shared" si="82"/>
        <v>-1.3066462962962933E-2</v>
      </c>
      <c r="N345" s="83"/>
      <c r="O345" s="83"/>
      <c r="P345" s="83"/>
      <c r="Q345" s="82" t="str">
        <f t="shared" si="86"/>
        <v xml:space="preserve">Không phép </v>
      </c>
      <c r="R345" s="80" t="str">
        <f t="shared" si="87"/>
        <v>NGUYỄN GIA LỘC</v>
      </c>
      <c r="S345" s="83" t="s">
        <v>1674</v>
      </c>
      <c r="T345" s="83" t="str">
        <f t="shared" si="79"/>
        <v>2024-2027</v>
      </c>
      <c r="U345" s="187" t="s">
        <v>1726</v>
      </c>
      <c r="V345" s="95">
        <f t="shared" si="80"/>
        <v>40060</v>
      </c>
      <c r="W345" s="83"/>
      <c r="X345" s="83"/>
      <c r="Y345" s="78">
        <f t="shared" si="83"/>
        <v>330003400</v>
      </c>
      <c r="Z345" s="83" t="str">
        <f t="shared" si="81"/>
        <v>33000340</v>
      </c>
      <c r="AA345" s="149" t="s">
        <v>1386</v>
      </c>
      <c r="AB345" s="83"/>
    </row>
    <row r="346" spans="1:28" s="85" customFormat="1" ht="15" customHeight="1">
      <c r="A346" s="74">
        <f t="shared" si="84"/>
        <v>342</v>
      </c>
      <c r="B346" s="149" t="s">
        <v>1999</v>
      </c>
      <c r="C346" s="91" t="s">
        <v>67</v>
      </c>
      <c r="D346" s="227">
        <v>33000341</v>
      </c>
      <c r="E346" s="93">
        <v>19357627</v>
      </c>
      <c r="F346" s="228" t="str">
        <f t="shared" si="85"/>
        <v/>
      </c>
      <c r="G346" s="80" t="str">
        <f t="shared" si="75"/>
        <v>12A9</v>
      </c>
      <c r="H346" s="80">
        <f t="shared" si="76"/>
        <v>0</v>
      </c>
      <c r="I346" s="80" t="str">
        <f t="shared" si="77"/>
        <v>BÙI THỊ KIỀU DIỄM</v>
      </c>
      <c r="J346" s="111">
        <v>32000357</v>
      </c>
      <c r="K346" s="207" t="s">
        <v>2655</v>
      </c>
      <c r="L346" s="81" t="str">
        <f t="shared" si="78"/>
        <v/>
      </c>
      <c r="M346" s="222">
        <f t="shared" si="82"/>
        <v>-1.3031740740740705E-2</v>
      </c>
      <c r="N346" s="83"/>
      <c r="O346" s="83"/>
      <c r="P346" s="83"/>
      <c r="Q346" s="82" t="str">
        <f t="shared" si="86"/>
        <v xml:space="preserve">Không phép </v>
      </c>
      <c r="R346" s="80" t="str">
        <f t="shared" si="87"/>
        <v>NGUYỄN TRẦN NGỌC MAI</v>
      </c>
      <c r="S346" s="83" t="s">
        <v>1674</v>
      </c>
      <c r="T346" s="83" t="str">
        <f t="shared" si="79"/>
        <v>2024-2027</v>
      </c>
      <c r="U346" s="187" t="s">
        <v>2033</v>
      </c>
      <c r="V346" s="95" t="str">
        <f t="shared" si="80"/>
        <v>22/10/2009</v>
      </c>
      <c r="W346" s="83"/>
      <c r="X346" s="83"/>
      <c r="Y346" s="78">
        <f t="shared" si="83"/>
        <v>330003410</v>
      </c>
      <c r="Z346" s="83" t="str">
        <f t="shared" si="81"/>
        <v>33000341</v>
      </c>
      <c r="AA346" s="149" t="s">
        <v>1354</v>
      </c>
      <c r="AB346" s="83"/>
    </row>
    <row r="347" spans="1:28" s="85" customFormat="1" ht="15" customHeight="1">
      <c r="A347" s="74">
        <f t="shared" si="84"/>
        <v>343</v>
      </c>
      <c r="B347" s="149" t="s">
        <v>2000</v>
      </c>
      <c r="C347" s="91" t="s">
        <v>67</v>
      </c>
      <c r="D347" s="227">
        <v>33000342</v>
      </c>
      <c r="E347" s="93">
        <v>19221355</v>
      </c>
      <c r="F347" s="228" t="str">
        <f t="shared" si="85"/>
        <v/>
      </c>
      <c r="G347" s="80" t="str">
        <f t="shared" si="75"/>
        <v>12A9</v>
      </c>
      <c r="H347" s="80">
        <f t="shared" si="76"/>
        <v>0</v>
      </c>
      <c r="I347" s="80" t="str">
        <f t="shared" si="77"/>
        <v>LÊ THIÊN HƯƠNG</v>
      </c>
      <c r="J347" s="111">
        <v>32000368</v>
      </c>
      <c r="K347" s="207" t="s">
        <v>2656</v>
      </c>
      <c r="L347" s="81" t="str">
        <f t="shared" si="78"/>
        <v/>
      </c>
      <c r="M347" s="222">
        <f t="shared" si="82"/>
        <v>-1.2915999999999983E-2</v>
      </c>
      <c r="N347" s="83"/>
      <c r="O347" s="83"/>
      <c r="P347" s="83"/>
      <c r="Q347" s="82" t="str">
        <f t="shared" si="86"/>
        <v xml:space="preserve">Không phép </v>
      </c>
      <c r="R347" s="80" t="str">
        <f t="shared" si="87"/>
        <v>DANH HOÀNG MINH</v>
      </c>
      <c r="S347" s="83" t="s">
        <v>1674</v>
      </c>
      <c r="T347" s="83" t="str">
        <f t="shared" si="79"/>
        <v>2024-2027</v>
      </c>
      <c r="U347" s="187" t="s">
        <v>2034</v>
      </c>
      <c r="V347" s="95" t="str">
        <f t="shared" si="80"/>
        <v>29/05/2009</v>
      </c>
      <c r="W347" s="83"/>
      <c r="X347" s="83"/>
      <c r="Y347" s="78">
        <f t="shared" si="83"/>
        <v>330003420</v>
      </c>
      <c r="Z347" s="83" t="str">
        <f t="shared" si="81"/>
        <v>33000342</v>
      </c>
      <c r="AA347" s="149" t="s">
        <v>1387</v>
      </c>
      <c r="AB347" s="83"/>
    </row>
    <row r="348" spans="1:28" s="85" customFormat="1" ht="15" customHeight="1">
      <c r="A348" s="74">
        <f t="shared" si="84"/>
        <v>344</v>
      </c>
      <c r="B348" s="149" t="s">
        <v>997</v>
      </c>
      <c r="C348" s="91" t="s">
        <v>67</v>
      </c>
      <c r="D348" s="227">
        <v>33000343</v>
      </c>
      <c r="E348" s="93">
        <v>19807483</v>
      </c>
      <c r="F348" s="228" t="str">
        <f t="shared" si="85"/>
        <v/>
      </c>
      <c r="G348" s="80" t="str">
        <f t="shared" si="75"/>
        <v>12A9</v>
      </c>
      <c r="H348" s="80">
        <f t="shared" si="76"/>
        <v>0</v>
      </c>
      <c r="I348" s="80" t="str">
        <f t="shared" si="77"/>
        <v>LÊ THIÊN HƯƠNG</v>
      </c>
      <c r="J348" s="111">
        <v>32000368</v>
      </c>
      <c r="K348" s="207" t="s">
        <v>2657</v>
      </c>
      <c r="L348" s="81" t="str">
        <f t="shared" si="78"/>
        <v/>
      </c>
      <c r="M348" s="222">
        <f t="shared" si="82"/>
        <v>-1.2904425925925889E-2</v>
      </c>
      <c r="N348" s="83"/>
      <c r="O348" s="83"/>
      <c r="P348" s="83"/>
      <c r="Q348" s="82" t="str">
        <f t="shared" si="86"/>
        <v xml:space="preserve">Không phép </v>
      </c>
      <c r="R348" s="80" t="str">
        <f t="shared" si="87"/>
        <v>NGUYỄN HOÀNG NAM</v>
      </c>
      <c r="S348" s="83" t="s">
        <v>1674</v>
      </c>
      <c r="T348" s="83" t="str">
        <f t="shared" si="79"/>
        <v>2024-2027</v>
      </c>
      <c r="U348" s="187" t="s">
        <v>1829</v>
      </c>
      <c r="V348" s="95" t="str">
        <f t="shared" si="80"/>
        <v>29/05/2009</v>
      </c>
      <c r="W348" s="83"/>
      <c r="X348" s="83"/>
      <c r="Y348" s="78">
        <f t="shared" si="83"/>
        <v>330003430</v>
      </c>
      <c r="Z348" s="83" t="str">
        <f t="shared" si="81"/>
        <v>33000343</v>
      </c>
      <c r="AA348" s="149" t="s">
        <v>1520</v>
      </c>
      <c r="AB348" s="83"/>
    </row>
    <row r="349" spans="1:28" s="85" customFormat="1" ht="15" customHeight="1">
      <c r="A349" s="74">
        <f t="shared" si="84"/>
        <v>345</v>
      </c>
      <c r="B349" s="149" t="s">
        <v>2001</v>
      </c>
      <c r="C349" s="91" t="s">
        <v>67</v>
      </c>
      <c r="D349" s="227">
        <v>33000344</v>
      </c>
      <c r="E349" s="93">
        <v>17756939</v>
      </c>
      <c r="F349" s="228" t="str">
        <f t="shared" si="85"/>
        <v/>
      </c>
      <c r="G349" s="80" t="str">
        <f t="shared" si="75"/>
        <v>12A9</v>
      </c>
      <c r="H349" s="80">
        <f t="shared" si="76"/>
        <v>0</v>
      </c>
      <c r="I349" s="80" t="str">
        <f t="shared" si="77"/>
        <v>LÊ THIÊN HƯƠNG</v>
      </c>
      <c r="J349" s="111">
        <v>32000368</v>
      </c>
      <c r="K349" s="207" t="s">
        <v>2658</v>
      </c>
      <c r="L349" s="81" t="str">
        <f t="shared" si="78"/>
        <v/>
      </c>
      <c r="M349" s="222">
        <f t="shared" si="82"/>
        <v>-1.289285185185185E-2</v>
      </c>
      <c r="N349" s="83"/>
      <c r="O349" s="83"/>
      <c r="P349" s="83"/>
      <c r="Q349" s="82" t="str">
        <f t="shared" si="86"/>
        <v xml:space="preserve">Không phép </v>
      </c>
      <c r="R349" s="80" t="str">
        <f t="shared" si="87"/>
        <v>TRẦN HUỲNH NGÂN</v>
      </c>
      <c r="S349" s="83" t="s">
        <v>1674</v>
      </c>
      <c r="T349" s="83" t="str">
        <f t="shared" si="79"/>
        <v>2024-2027</v>
      </c>
      <c r="U349" s="187" t="s">
        <v>1897</v>
      </c>
      <c r="V349" s="95" t="str">
        <f t="shared" si="80"/>
        <v>29/05/2009</v>
      </c>
      <c r="W349" s="83"/>
      <c r="X349" s="83"/>
      <c r="Y349" s="78">
        <f t="shared" si="83"/>
        <v>330003440</v>
      </c>
      <c r="Z349" s="83" t="str">
        <f t="shared" si="81"/>
        <v>33000344</v>
      </c>
      <c r="AA349" s="149" t="s">
        <v>1355</v>
      </c>
      <c r="AB349" s="83"/>
    </row>
    <row r="350" spans="1:28" s="85" customFormat="1" ht="15" customHeight="1">
      <c r="A350" s="74">
        <f t="shared" si="84"/>
        <v>346</v>
      </c>
      <c r="B350" s="149" t="s">
        <v>2002</v>
      </c>
      <c r="C350" s="91" t="s">
        <v>67</v>
      </c>
      <c r="D350" s="227">
        <v>33000345</v>
      </c>
      <c r="E350" s="93">
        <v>19733883</v>
      </c>
      <c r="F350" s="228" t="str">
        <f t="shared" si="85"/>
        <v/>
      </c>
      <c r="G350" s="80" t="str">
        <f t="shared" si="75"/>
        <v>12A9</v>
      </c>
      <c r="H350" s="80">
        <f t="shared" si="76"/>
        <v>0</v>
      </c>
      <c r="I350" s="80" t="str">
        <f t="shared" si="77"/>
        <v>LÊ THIÊN HƯƠNG</v>
      </c>
      <c r="J350" s="111">
        <v>32000368</v>
      </c>
      <c r="K350" s="207" t="s">
        <v>2659</v>
      </c>
      <c r="L350" s="81" t="str">
        <f t="shared" si="78"/>
        <v/>
      </c>
      <c r="M350" s="222">
        <f t="shared" si="82"/>
        <v>-1.2881277777777755E-2</v>
      </c>
      <c r="N350" s="83"/>
      <c r="O350" s="83"/>
      <c r="P350" s="83"/>
      <c r="Q350" s="82" t="str">
        <f t="shared" si="86"/>
        <v xml:space="preserve">Không phép </v>
      </c>
      <c r="R350" s="80" t="str">
        <f t="shared" si="87"/>
        <v>HUỲNH ĐẠI NGHĨA</v>
      </c>
      <c r="S350" s="83" t="s">
        <v>1674</v>
      </c>
      <c r="T350" s="83" t="str">
        <f t="shared" si="79"/>
        <v>2024-2027</v>
      </c>
      <c r="U350" s="187" t="s">
        <v>1658</v>
      </c>
      <c r="V350" s="95" t="str">
        <f t="shared" si="80"/>
        <v>29/05/2009</v>
      </c>
      <c r="W350" s="83"/>
      <c r="X350" s="83"/>
      <c r="Y350" s="78">
        <f t="shared" si="83"/>
        <v>330003450</v>
      </c>
      <c r="Z350" s="83" t="str">
        <f t="shared" si="81"/>
        <v>33000345</v>
      </c>
      <c r="AA350" s="149" t="s">
        <v>1499</v>
      </c>
      <c r="AB350" s="83"/>
    </row>
    <row r="351" spans="1:28" s="85" customFormat="1" ht="15" customHeight="1">
      <c r="A351" s="74">
        <f t="shared" si="84"/>
        <v>347</v>
      </c>
      <c r="B351" s="149" t="s">
        <v>2003</v>
      </c>
      <c r="C351" s="91" t="s">
        <v>67</v>
      </c>
      <c r="D351" s="227">
        <v>33000346</v>
      </c>
      <c r="E351" s="93">
        <v>20211723</v>
      </c>
      <c r="F351" s="228" t="str">
        <f t="shared" si="85"/>
        <v/>
      </c>
      <c r="G351" s="80" t="str">
        <f t="shared" si="75"/>
        <v>12A9</v>
      </c>
      <c r="H351" s="80">
        <f t="shared" si="76"/>
        <v>0</v>
      </c>
      <c r="I351" s="80" t="str">
        <f t="shared" si="77"/>
        <v>LÊ THIÊN HƯƠNG</v>
      </c>
      <c r="J351" s="111">
        <v>32000368</v>
      </c>
      <c r="K351" s="207" t="s">
        <v>2660</v>
      </c>
      <c r="L351" s="81" t="str">
        <f t="shared" si="78"/>
        <v/>
      </c>
      <c r="M351" s="222">
        <f t="shared" si="82"/>
        <v>-1.2869703703703717E-2</v>
      </c>
      <c r="N351" s="83"/>
      <c r="O351" s="83"/>
      <c r="P351" s="83"/>
      <c r="Q351" s="82" t="str">
        <f t="shared" si="86"/>
        <v xml:space="preserve">Không phép </v>
      </c>
      <c r="R351" s="80" t="str">
        <f t="shared" si="87"/>
        <v>ĐẶNG LÊ HIẾU NHÂN</v>
      </c>
      <c r="S351" s="83" t="s">
        <v>1674</v>
      </c>
      <c r="T351" s="83" t="str">
        <f t="shared" si="79"/>
        <v>2024-2027</v>
      </c>
      <c r="U351" s="187" t="s">
        <v>2035</v>
      </c>
      <c r="V351" s="95" t="str">
        <f t="shared" si="80"/>
        <v>29/05/2009</v>
      </c>
      <c r="W351" s="83"/>
      <c r="X351" s="83"/>
      <c r="Y351" s="78">
        <f t="shared" si="83"/>
        <v>330003460</v>
      </c>
      <c r="Z351" s="83" t="str">
        <f t="shared" si="81"/>
        <v>33000346</v>
      </c>
      <c r="AA351" s="149" t="s">
        <v>1410</v>
      </c>
      <c r="AB351" s="83"/>
    </row>
    <row r="352" spans="1:28" s="85" customFormat="1" ht="15" customHeight="1">
      <c r="A352" s="74">
        <f t="shared" si="84"/>
        <v>348</v>
      </c>
      <c r="B352" s="149" t="s">
        <v>2004</v>
      </c>
      <c r="C352" s="91" t="s">
        <v>67</v>
      </c>
      <c r="D352" s="227">
        <v>33000347</v>
      </c>
      <c r="E352" s="93">
        <v>19637835</v>
      </c>
      <c r="F352" s="228" t="str">
        <f t="shared" si="85"/>
        <v/>
      </c>
      <c r="G352" s="80" t="str">
        <f t="shared" si="75"/>
        <v>12A3</v>
      </c>
      <c r="H352" s="80">
        <f t="shared" si="76"/>
        <v>0</v>
      </c>
      <c r="I352" s="80" t="str">
        <f t="shared" si="77"/>
        <v>LÊ NGỌC HOÀNG</v>
      </c>
      <c r="J352" s="111">
        <v>32000103</v>
      </c>
      <c r="K352" s="207" t="s">
        <v>2660</v>
      </c>
      <c r="L352" s="81" t="str">
        <f t="shared" si="78"/>
        <v/>
      </c>
      <c r="M352" s="222">
        <f t="shared" si="82"/>
        <v>-1.2869703703703717E-2</v>
      </c>
      <c r="N352" s="83"/>
      <c r="O352" s="83"/>
      <c r="P352" s="83"/>
      <c r="Q352" s="82" t="str">
        <f t="shared" si="86"/>
        <v xml:space="preserve">Không phép </v>
      </c>
      <c r="R352" s="80" t="str">
        <f t="shared" si="87"/>
        <v>NGUYỄN VĂN PHÁT</v>
      </c>
      <c r="S352" s="83" t="s">
        <v>1674</v>
      </c>
      <c r="T352" s="83" t="str">
        <f t="shared" si="79"/>
        <v>2024-2027</v>
      </c>
      <c r="U352" s="187" t="s">
        <v>1657</v>
      </c>
      <c r="V352" s="95" t="str">
        <f t="shared" si="80"/>
        <v>27/11/2009</v>
      </c>
      <c r="W352" s="83"/>
      <c r="X352" s="83"/>
      <c r="Y352" s="78">
        <f t="shared" si="83"/>
        <v>330003470</v>
      </c>
      <c r="Z352" s="83" t="str">
        <f t="shared" si="81"/>
        <v>33000347</v>
      </c>
      <c r="AA352" s="149" t="s">
        <v>1359</v>
      </c>
      <c r="AB352" s="83"/>
    </row>
    <row r="353" spans="1:28" s="85" customFormat="1" ht="15" customHeight="1">
      <c r="A353" s="74">
        <f t="shared" si="84"/>
        <v>349</v>
      </c>
      <c r="B353" s="149" t="s">
        <v>2005</v>
      </c>
      <c r="C353" s="91" t="s">
        <v>67</v>
      </c>
      <c r="D353" s="227">
        <v>33000348</v>
      </c>
      <c r="E353" s="93">
        <v>20061211</v>
      </c>
      <c r="F353" s="228" t="str">
        <f t="shared" si="85"/>
        <v/>
      </c>
      <c r="G353" s="80" t="str">
        <f t="shared" si="75"/>
        <v>12A3</v>
      </c>
      <c r="H353" s="80">
        <f t="shared" si="76"/>
        <v>0</v>
      </c>
      <c r="I353" s="80" t="str">
        <f t="shared" si="77"/>
        <v>LÊ NGỌC HOÀNG</v>
      </c>
      <c r="J353" s="111">
        <v>32000103</v>
      </c>
      <c r="K353" s="207" t="s">
        <v>2661</v>
      </c>
      <c r="L353" s="81" t="str">
        <f t="shared" si="78"/>
        <v/>
      </c>
      <c r="M353" s="222">
        <f t="shared" si="82"/>
        <v>-1.2858129629629622E-2</v>
      </c>
      <c r="N353" s="83"/>
      <c r="O353" s="83"/>
      <c r="P353" s="83"/>
      <c r="Q353" s="82" t="str">
        <f t="shared" si="86"/>
        <v xml:space="preserve">Không phép </v>
      </c>
      <c r="R353" s="80" t="str">
        <f t="shared" si="87"/>
        <v>VÕ TẤN PHÁT</v>
      </c>
      <c r="S353" s="83" t="s">
        <v>1674</v>
      </c>
      <c r="T353" s="83" t="str">
        <f t="shared" si="79"/>
        <v>2024-2027</v>
      </c>
      <c r="U353" s="187" t="s">
        <v>1815</v>
      </c>
      <c r="V353" s="95" t="str">
        <f t="shared" si="80"/>
        <v>27/11/2009</v>
      </c>
      <c r="W353" s="83"/>
      <c r="X353" s="83"/>
      <c r="Y353" s="78">
        <f t="shared" si="83"/>
        <v>330003480</v>
      </c>
      <c r="Z353" s="83" t="str">
        <f t="shared" si="81"/>
        <v>33000348</v>
      </c>
      <c r="AA353" s="149" t="s">
        <v>1359</v>
      </c>
      <c r="AB353" s="83"/>
    </row>
    <row r="354" spans="1:28" s="85" customFormat="1" ht="15" customHeight="1">
      <c r="A354" s="74">
        <f t="shared" si="84"/>
        <v>350</v>
      </c>
      <c r="B354" s="149" t="s">
        <v>2006</v>
      </c>
      <c r="C354" s="91" t="s">
        <v>67</v>
      </c>
      <c r="D354" s="227">
        <v>33000349</v>
      </c>
      <c r="E354" s="93">
        <v>20536475</v>
      </c>
      <c r="F354" s="228" t="str">
        <f t="shared" si="85"/>
        <v/>
      </c>
      <c r="G354" s="80" t="str">
        <f t="shared" si="75"/>
        <v>12A3</v>
      </c>
      <c r="H354" s="80">
        <f t="shared" si="76"/>
        <v>0</v>
      </c>
      <c r="I354" s="80" t="str">
        <f t="shared" si="77"/>
        <v>LƯƠNG HUỲNH PHÚC</v>
      </c>
      <c r="J354" s="111">
        <v>32000117</v>
      </c>
      <c r="K354" s="207" t="s">
        <v>2662</v>
      </c>
      <c r="L354" s="81" t="str">
        <f t="shared" si="78"/>
        <v/>
      </c>
      <c r="M354" s="222">
        <f t="shared" si="82"/>
        <v>-1.2846555555555528E-2</v>
      </c>
      <c r="N354" s="83"/>
      <c r="O354" s="83"/>
      <c r="P354" s="83"/>
      <c r="Q354" s="82" t="str">
        <f t="shared" si="86"/>
        <v xml:space="preserve">Không phép </v>
      </c>
      <c r="R354" s="80" t="str">
        <f t="shared" si="87"/>
        <v>NGUYỄN HOÀI PHONG</v>
      </c>
      <c r="S354" s="83" t="s">
        <v>1674</v>
      </c>
      <c r="T354" s="83" t="str">
        <f t="shared" si="79"/>
        <v>2024-2027</v>
      </c>
      <c r="U354" s="187" t="s">
        <v>1889</v>
      </c>
      <c r="V354" s="95" t="str">
        <f t="shared" si="80"/>
        <v>14/06/2009</v>
      </c>
      <c r="W354" s="83"/>
      <c r="X354" s="83"/>
      <c r="Y354" s="78">
        <f t="shared" si="83"/>
        <v>330003490</v>
      </c>
      <c r="Z354" s="83" t="str">
        <f t="shared" si="81"/>
        <v>33000349</v>
      </c>
      <c r="AA354" s="149" t="s">
        <v>1390</v>
      </c>
      <c r="AB354" s="83"/>
    </row>
    <row r="355" spans="1:28" s="85" customFormat="1" ht="15" customHeight="1">
      <c r="A355" s="74">
        <f t="shared" si="84"/>
        <v>351</v>
      </c>
      <c r="B355" s="149" t="s">
        <v>46</v>
      </c>
      <c r="C355" s="91" t="s">
        <v>67</v>
      </c>
      <c r="D355" s="227">
        <v>33000350</v>
      </c>
      <c r="E355" s="93">
        <v>19846411</v>
      </c>
      <c r="F355" s="228" t="str">
        <f t="shared" si="85"/>
        <v/>
      </c>
      <c r="G355" s="80" t="str">
        <f t="shared" si="75"/>
        <v>12A3</v>
      </c>
      <c r="H355" s="80">
        <f t="shared" si="76"/>
        <v>0</v>
      </c>
      <c r="I355" s="80" t="str">
        <f t="shared" si="77"/>
        <v>LƯƠNG HUỲNH PHÚC</v>
      </c>
      <c r="J355" s="112">
        <v>32000117</v>
      </c>
      <c r="K355" s="207" t="s">
        <v>2662</v>
      </c>
      <c r="L355" s="81" t="str">
        <f t="shared" si="78"/>
        <v/>
      </c>
      <c r="M355" s="222">
        <f t="shared" si="82"/>
        <v>-1.2846555555555528E-2</v>
      </c>
      <c r="N355" s="83"/>
      <c r="O355" s="83"/>
      <c r="P355" s="83"/>
      <c r="Q355" s="82" t="str">
        <f t="shared" si="86"/>
        <v xml:space="preserve">Không phép </v>
      </c>
      <c r="R355" s="80" t="str">
        <f t="shared" si="87"/>
        <v>NGUYỄN HOÀNG PHÚC</v>
      </c>
      <c r="S355" s="83" t="s">
        <v>1674</v>
      </c>
      <c r="T355" s="83" t="str">
        <f t="shared" si="79"/>
        <v>2024-2027</v>
      </c>
      <c r="U355" s="187" t="s">
        <v>1639</v>
      </c>
      <c r="V355" s="95" t="str">
        <f t="shared" si="80"/>
        <v>14/06/2009</v>
      </c>
      <c r="W355" s="83"/>
      <c r="X355" s="83"/>
      <c r="Y355" s="78">
        <f t="shared" si="83"/>
        <v>330003500</v>
      </c>
      <c r="Z355" s="83" t="str">
        <f t="shared" si="81"/>
        <v>33000350</v>
      </c>
      <c r="AA355" s="149" t="s">
        <v>1443</v>
      </c>
      <c r="AB355" s="83"/>
    </row>
    <row r="356" spans="1:28" s="85" customFormat="1" ht="15" customHeight="1">
      <c r="A356" s="74">
        <f t="shared" si="84"/>
        <v>352</v>
      </c>
      <c r="B356" s="149" t="s">
        <v>2007</v>
      </c>
      <c r="C356" s="91" t="s">
        <v>67</v>
      </c>
      <c r="D356" s="227">
        <v>33000351</v>
      </c>
      <c r="E356" s="93">
        <v>20560315</v>
      </c>
      <c r="F356" s="228" t="str">
        <f t="shared" si="85"/>
        <v/>
      </c>
      <c r="G356" s="80" t="str">
        <f t="shared" si="75"/>
        <v>12A11</v>
      </c>
      <c r="H356" s="80">
        <f t="shared" si="76"/>
        <v>0</v>
      </c>
      <c r="I356" s="80" t="str">
        <f t="shared" si="77"/>
        <v>TRẦN THỊNH PHÁT</v>
      </c>
      <c r="J356" s="111">
        <v>32000461</v>
      </c>
      <c r="K356" s="207" t="s">
        <v>2663</v>
      </c>
      <c r="L356" s="81" t="str">
        <f t="shared" si="78"/>
        <v/>
      </c>
      <c r="M356" s="222">
        <f t="shared" si="82"/>
        <v>-1.28118333333333E-2</v>
      </c>
      <c r="N356" s="83"/>
      <c r="O356" s="83"/>
      <c r="P356" s="83"/>
      <c r="Q356" s="82" t="str">
        <f t="shared" si="86"/>
        <v xml:space="preserve">Không phép </v>
      </c>
      <c r="R356" s="80" t="str">
        <f t="shared" si="87"/>
        <v>VÕ THIÊN PHƯỚC</v>
      </c>
      <c r="S356" s="83" t="s">
        <v>1674</v>
      </c>
      <c r="T356" s="83" t="str">
        <f t="shared" si="79"/>
        <v>2024-2027</v>
      </c>
      <c r="U356" s="187" t="s">
        <v>2036</v>
      </c>
      <c r="V356" s="95" t="str">
        <f t="shared" si="80"/>
        <v>27/01/2009</v>
      </c>
      <c r="W356" s="83"/>
      <c r="X356" s="83"/>
      <c r="Y356" s="78">
        <f t="shared" si="83"/>
        <v>330003510</v>
      </c>
      <c r="Z356" s="83" t="str">
        <f t="shared" si="81"/>
        <v>33000351</v>
      </c>
      <c r="AA356" s="149" t="s">
        <v>1554</v>
      </c>
      <c r="AB356" s="83"/>
    </row>
    <row r="357" spans="1:28" s="85" customFormat="1" ht="15" customHeight="1">
      <c r="A357" s="74">
        <f t="shared" si="84"/>
        <v>353</v>
      </c>
      <c r="B357" s="149" t="s">
        <v>2008</v>
      </c>
      <c r="C357" s="91" t="s">
        <v>67</v>
      </c>
      <c r="D357" s="227">
        <v>33000352</v>
      </c>
      <c r="E357" s="93">
        <v>19525611</v>
      </c>
      <c r="F357" s="228" t="str">
        <f t="shared" si="85"/>
        <v/>
      </c>
      <c r="G357" s="80" t="str">
        <f t="shared" si="75"/>
        <v>12A11</v>
      </c>
      <c r="H357" s="80">
        <f t="shared" si="76"/>
        <v>0</v>
      </c>
      <c r="I357" s="80" t="str">
        <f t="shared" si="77"/>
        <v>TRẦN NGỌC THẢO VY</v>
      </c>
      <c r="J357" s="111">
        <v>32000475</v>
      </c>
      <c r="K357" s="207" t="s">
        <v>2664</v>
      </c>
      <c r="L357" s="81" t="str">
        <f t="shared" si="78"/>
        <v/>
      </c>
      <c r="M357" s="222">
        <f t="shared" si="82"/>
        <v>-1.2800259259259261E-2</v>
      </c>
      <c r="N357" s="83"/>
      <c r="O357" s="83"/>
      <c r="P357" s="83"/>
      <c r="Q357" s="82" t="str">
        <f t="shared" si="86"/>
        <v xml:space="preserve">Không phép </v>
      </c>
      <c r="R357" s="80" t="str">
        <f t="shared" si="87"/>
        <v>PHẠM THẢO QUYÊN</v>
      </c>
      <c r="S357" s="83" t="s">
        <v>1674</v>
      </c>
      <c r="T357" s="83" t="str">
        <f t="shared" si="79"/>
        <v>2024-2027</v>
      </c>
      <c r="U357" s="187" t="s">
        <v>1808</v>
      </c>
      <c r="V357" s="95" t="str">
        <f t="shared" si="80"/>
        <v>24/08/2009</v>
      </c>
      <c r="W357" s="83"/>
      <c r="X357" s="83"/>
      <c r="Y357" s="78">
        <f t="shared" si="83"/>
        <v>330003520</v>
      </c>
      <c r="Z357" s="83" t="str">
        <f t="shared" si="81"/>
        <v>33000352</v>
      </c>
      <c r="AA357" s="149" t="s">
        <v>1486</v>
      </c>
      <c r="AB357" s="83"/>
    </row>
    <row r="358" spans="1:28" s="85" customFormat="1" ht="15" customHeight="1">
      <c r="A358" s="74">
        <f t="shared" si="84"/>
        <v>354</v>
      </c>
      <c r="B358" s="149" t="s">
        <v>2009</v>
      </c>
      <c r="C358" s="91" t="s">
        <v>67</v>
      </c>
      <c r="D358" s="227">
        <v>33000353</v>
      </c>
      <c r="E358" s="93">
        <v>19449067</v>
      </c>
      <c r="F358" s="228" t="str">
        <f t="shared" si="85"/>
        <v/>
      </c>
      <c r="G358" s="80" t="str">
        <f t="shared" si="75"/>
        <v>12A11</v>
      </c>
      <c r="H358" s="80">
        <f t="shared" si="76"/>
        <v>0</v>
      </c>
      <c r="I358" s="80" t="str">
        <f t="shared" si="77"/>
        <v>TRẦN NGỌC THẢO VY</v>
      </c>
      <c r="J358" s="111">
        <v>32000475</v>
      </c>
      <c r="K358" s="207" t="s">
        <v>2664</v>
      </c>
      <c r="L358" s="81" t="str">
        <f t="shared" si="78"/>
        <v/>
      </c>
      <c r="M358" s="222">
        <f t="shared" si="82"/>
        <v>-1.2800259259259261E-2</v>
      </c>
      <c r="N358" s="83"/>
      <c r="O358" s="83"/>
      <c r="P358" s="83"/>
      <c r="Q358" s="82" t="str">
        <f t="shared" si="86"/>
        <v xml:space="preserve">Không phép </v>
      </c>
      <c r="R358" s="80" t="str">
        <f t="shared" si="87"/>
        <v>TRẦN KIM QUYÊN</v>
      </c>
      <c r="S358" s="83" t="s">
        <v>1674</v>
      </c>
      <c r="T358" s="83" t="str">
        <f t="shared" si="79"/>
        <v>2024-2027</v>
      </c>
      <c r="U358" s="187" t="s">
        <v>2037</v>
      </c>
      <c r="V358" s="95" t="str">
        <f t="shared" si="80"/>
        <v>24/08/2009</v>
      </c>
      <c r="W358" s="83"/>
      <c r="X358" s="83"/>
      <c r="Y358" s="78">
        <f t="shared" si="83"/>
        <v>330003530</v>
      </c>
      <c r="Z358" s="83" t="str">
        <f t="shared" si="81"/>
        <v>33000353</v>
      </c>
      <c r="AA358" s="149" t="s">
        <v>1486</v>
      </c>
      <c r="AB358" s="83"/>
    </row>
    <row r="359" spans="1:28" s="85" customFormat="1" ht="15" customHeight="1">
      <c r="A359" s="74">
        <f t="shared" si="84"/>
        <v>355</v>
      </c>
      <c r="B359" s="149" t="s">
        <v>2010</v>
      </c>
      <c r="C359" s="91" t="s">
        <v>67</v>
      </c>
      <c r="D359" s="227">
        <v>33000354</v>
      </c>
      <c r="E359" s="93">
        <v>18648667</v>
      </c>
      <c r="F359" s="228" t="str">
        <f t="shared" si="85"/>
        <v>X</v>
      </c>
      <c r="G359" s="80" t="str">
        <f t="shared" si="75"/>
        <v>12A9</v>
      </c>
      <c r="H359" s="80">
        <f t="shared" si="76"/>
        <v>0</v>
      </c>
      <c r="I359" s="80" t="str">
        <f t="shared" si="77"/>
        <v>LÊ THỊ HUỲNH HOA</v>
      </c>
      <c r="J359" s="111">
        <v>32000364</v>
      </c>
      <c r="K359" s="207" t="s">
        <v>2665</v>
      </c>
      <c r="L359" s="81" t="str">
        <f t="shared" si="78"/>
        <v/>
      </c>
      <c r="M359" s="222">
        <f t="shared" si="82"/>
        <v>-1.2753962962962939E-2</v>
      </c>
      <c r="N359" s="83"/>
      <c r="O359" s="83"/>
      <c r="P359" s="83"/>
      <c r="Q359" s="82" t="str">
        <f t="shared" si="86"/>
        <v/>
      </c>
      <c r="R359" s="80" t="str">
        <f t="shared" si="87"/>
        <v>DANH CHÍ TÀI</v>
      </c>
      <c r="S359" s="83" t="s">
        <v>1674</v>
      </c>
      <c r="T359" s="83" t="str">
        <f t="shared" si="79"/>
        <v>2024-2027</v>
      </c>
      <c r="U359" s="187" t="s">
        <v>2038</v>
      </c>
      <c r="V359" s="95" t="str">
        <f t="shared" si="80"/>
        <v>17/12/2009</v>
      </c>
      <c r="W359" s="83"/>
      <c r="X359" s="83"/>
      <c r="Y359" s="78">
        <f t="shared" si="83"/>
        <v>330003540</v>
      </c>
      <c r="Z359" s="83" t="str">
        <f t="shared" si="81"/>
        <v>33000354</v>
      </c>
      <c r="AA359" s="149" t="s">
        <v>1511</v>
      </c>
      <c r="AB359" s="83"/>
    </row>
    <row r="360" spans="1:28" s="85" customFormat="1" ht="15" customHeight="1">
      <c r="A360" s="74">
        <f t="shared" si="84"/>
        <v>356</v>
      </c>
      <c r="B360" s="149" t="s">
        <v>2011</v>
      </c>
      <c r="C360" s="91" t="s">
        <v>67</v>
      </c>
      <c r="D360" s="227">
        <v>33000355</v>
      </c>
      <c r="E360" s="93">
        <v>19744795</v>
      </c>
      <c r="F360" s="228" t="str">
        <f t="shared" si="85"/>
        <v/>
      </c>
      <c r="G360" s="80" t="str">
        <f t="shared" si="75"/>
        <v>12A9</v>
      </c>
      <c r="H360" s="80">
        <f t="shared" si="76"/>
        <v>0</v>
      </c>
      <c r="I360" s="80" t="str">
        <f t="shared" si="77"/>
        <v>LÊ THỊ HUỲNH HOA</v>
      </c>
      <c r="J360" s="111">
        <v>32000364</v>
      </c>
      <c r="K360" s="207" t="s">
        <v>2665</v>
      </c>
      <c r="L360" s="81" t="str">
        <f t="shared" si="78"/>
        <v/>
      </c>
      <c r="M360" s="222">
        <f t="shared" si="82"/>
        <v>-1.2753962962962939E-2</v>
      </c>
      <c r="N360" s="83"/>
      <c r="O360" s="83"/>
      <c r="P360" s="83"/>
      <c r="Q360" s="82" t="str">
        <f t="shared" si="86"/>
        <v xml:space="preserve">Không phép </v>
      </c>
      <c r="R360" s="80" t="str">
        <f t="shared" si="87"/>
        <v>LÊ THỊ NGỌC THẮM</v>
      </c>
      <c r="S360" s="83" t="s">
        <v>1674</v>
      </c>
      <c r="T360" s="83" t="str">
        <f t="shared" si="79"/>
        <v>2024-2027</v>
      </c>
      <c r="U360" s="187" t="s">
        <v>1899</v>
      </c>
      <c r="V360" s="95" t="str">
        <f t="shared" si="80"/>
        <v>17/12/2009</v>
      </c>
      <c r="W360" s="83"/>
      <c r="X360" s="83"/>
      <c r="Y360" s="78">
        <f t="shared" si="83"/>
        <v>330003550</v>
      </c>
      <c r="Z360" s="83" t="str">
        <f t="shared" si="81"/>
        <v>33000355</v>
      </c>
      <c r="AA360" s="149" t="s">
        <v>1533</v>
      </c>
      <c r="AB360" s="83"/>
    </row>
    <row r="361" spans="1:28" s="85" customFormat="1" ht="15" customHeight="1">
      <c r="A361" s="74">
        <f t="shared" si="84"/>
        <v>357</v>
      </c>
      <c r="B361" s="149" t="s">
        <v>2012</v>
      </c>
      <c r="C361" s="91" t="s">
        <v>67</v>
      </c>
      <c r="D361" s="227">
        <v>33000356</v>
      </c>
      <c r="E361" s="93">
        <v>19439003</v>
      </c>
      <c r="F361" s="228" t="str">
        <f t="shared" si="85"/>
        <v/>
      </c>
      <c r="G361" s="80" t="str">
        <f t="shared" si="75"/>
        <v>12A7</v>
      </c>
      <c r="H361" s="80">
        <f t="shared" si="76"/>
        <v>0</v>
      </c>
      <c r="I361" s="80" t="str">
        <f t="shared" si="77"/>
        <v>ĐÀO NGỌC ANH THI</v>
      </c>
      <c r="J361" s="111">
        <v>32000295</v>
      </c>
      <c r="K361" s="207" t="s">
        <v>2666</v>
      </c>
      <c r="L361" s="81" t="str">
        <f t="shared" si="78"/>
        <v/>
      </c>
      <c r="M361" s="222">
        <f t="shared" si="82"/>
        <v>-1.2730814814814806E-2</v>
      </c>
      <c r="N361" s="83"/>
      <c r="O361" s="83"/>
      <c r="P361" s="83"/>
      <c r="Q361" s="82" t="str">
        <f t="shared" si="86"/>
        <v xml:space="preserve">Không phép </v>
      </c>
      <c r="R361" s="80" t="str">
        <f t="shared" si="87"/>
        <v>MAI VIẾT THẬT</v>
      </c>
      <c r="S361" s="83" t="s">
        <v>1674</v>
      </c>
      <c r="T361" s="83" t="str">
        <f t="shared" si="79"/>
        <v>2024-2027</v>
      </c>
      <c r="U361" s="187" t="s">
        <v>2039</v>
      </c>
      <c r="V361" s="95" t="str">
        <f t="shared" si="80"/>
        <v>22/06/2009</v>
      </c>
      <c r="W361" s="83"/>
      <c r="X361" s="83"/>
      <c r="Y361" s="78">
        <f t="shared" si="83"/>
        <v>330003560</v>
      </c>
      <c r="Z361" s="83" t="str">
        <f t="shared" si="81"/>
        <v>33000356</v>
      </c>
      <c r="AA361" s="149" t="s">
        <v>2339</v>
      </c>
      <c r="AB361" s="83"/>
    </row>
    <row r="362" spans="1:28" s="85" customFormat="1" ht="15" customHeight="1">
      <c r="A362" s="74">
        <f t="shared" si="84"/>
        <v>358</v>
      </c>
      <c r="B362" s="149" t="s">
        <v>2013</v>
      </c>
      <c r="C362" s="91" t="s">
        <v>67</v>
      </c>
      <c r="D362" s="227">
        <v>33000357</v>
      </c>
      <c r="E362" s="93">
        <v>20450043</v>
      </c>
      <c r="F362" s="228" t="str">
        <f t="shared" si="85"/>
        <v/>
      </c>
      <c r="G362" s="80" t="str">
        <f t="shared" si="75"/>
        <v>12A7</v>
      </c>
      <c r="H362" s="80">
        <f t="shared" si="76"/>
        <v>0</v>
      </c>
      <c r="I362" s="80" t="str">
        <f t="shared" si="77"/>
        <v>ĐÀO NGỌC ANH THI</v>
      </c>
      <c r="J362" s="111">
        <v>32000295</v>
      </c>
      <c r="K362" s="207" t="s">
        <v>2667</v>
      </c>
      <c r="L362" s="81" t="str">
        <f t="shared" si="78"/>
        <v/>
      </c>
      <c r="M362" s="222">
        <f t="shared" si="82"/>
        <v>-1.2719240740740712E-2</v>
      </c>
      <c r="N362" s="83"/>
      <c r="O362" s="83"/>
      <c r="P362" s="83"/>
      <c r="Q362" s="82" t="str">
        <f t="shared" si="86"/>
        <v xml:space="preserve">Không phép </v>
      </c>
      <c r="R362" s="80" t="str">
        <f t="shared" si="87"/>
        <v>PHAN HUỲNH KHÁNH THI</v>
      </c>
      <c r="S362" s="83" t="s">
        <v>1674</v>
      </c>
      <c r="T362" s="83" t="str">
        <f t="shared" si="79"/>
        <v>2024-2027</v>
      </c>
      <c r="U362" s="187" t="s">
        <v>1828</v>
      </c>
      <c r="V362" s="95" t="str">
        <f t="shared" si="80"/>
        <v>22/06/2009</v>
      </c>
      <c r="W362" s="83"/>
      <c r="X362" s="83"/>
      <c r="Y362" s="78">
        <f t="shared" si="83"/>
        <v>330003570</v>
      </c>
      <c r="Z362" s="83" t="str">
        <f t="shared" si="81"/>
        <v>33000357</v>
      </c>
      <c r="AA362" s="149" t="s">
        <v>1472</v>
      </c>
      <c r="AB362" s="83"/>
    </row>
    <row r="363" spans="1:28" s="85" customFormat="1" ht="15" customHeight="1">
      <c r="A363" s="74">
        <f t="shared" si="84"/>
        <v>359</v>
      </c>
      <c r="B363" s="149" t="s">
        <v>2014</v>
      </c>
      <c r="C363" s="91" t="s">
        <v>67</v>
      </c>
      <c r="D363" s="227">
        <v>33000358</v>
      </c>
      <c r="E363" s="93">
        <v>19126011</v>
      </c>
      <c r="F363" s="228" t="str">
        <f t="shared" si="85"/>
        <v/>
      </c>
      <c r="G363" s="80" t="str">
        <f t="shared" si="75"/>
        <v>12A9</v>
      </c>
      <c r="H363" s="80">
        <f t="shared" si="76"/>
        <v>0</v>
      </c>
      <c r="I363" s="80" t="str">
        <f t="shared" si="77"/>
        <v>THÁI THANH ĐIỀN</v>
      </c>
      <c r="J363" s="111">
        <v>32000361</v>
      </c>
      <c r="K363" s="207" t="s">
        <v>2667</v>
      </c>
      <c r="L363" s="81" t="str">
        <f t="shared" si="78"/>
        <v/>
      </c>
      <c r="M363" s="222">
        <f t="shared" si="82"/>
        <v>-1.2719240740740712E-2</v>
      </c>
      <c r="N363" s="83"/>
      <c r="O363" s="83"/>
      <c r="P363" s="83"/>
      <c r="Q363" s="82" t="str">
        <f t="shared" si="86"/>
        <v xml:space="preserve">Không phép </v>
      </c>
      <c r="R363" s="80" t="str">
        <f t="shared" si="87"/>
        <v>BÙI NGỌC THỊNH</v>
      </c>
      <c r="S363" s="83" t="s">
        <v>1674</v>
      </c>
      <c r="T363" s="83" t="str">
        <f t="shared" si="79"/>
        <v>2024-2027</v>
      </c>
      <c r="U363" s="187" t="s">
        <v>1330</v>
      </c>
      <c r="V363" s="95" t="str">
        <f t="shared" si="80"/>
        <v>25/01/2009</v>
      </c>
      <c r="W363" s="83"/>
      <c r="X363" s="83"/>
      <c r="Y363" s="78">
        <f t="shared" si="83"/>
        <v>330003580</v>
      </c>
      <c r="Z363" s="83" t="str">
        <f t="shared" si="81"/>
        <v>33000358</v>
      </c>
      <c r="AA363" s="149" t="s">
        <v>1429</v>
      </c>
      <c r="AB363" s="83"/>
    </row>
    <row r="364" spans="1:28" s="85" customFormat="1" ht="15" customHeight="1">
      <c r="A364" s="74">
        <f t="shared" si="84"/>
        <v>360</v>
      </c>
      <c r="B364" s="149" t="s">
        <v>2015</v>
      </c>
      <c r="C364" s="91" t="s">
        <v>67</v>
      </c>
      <c r="D364" s="227">
        <v>33000359</v>
      </c>
      <c r="E364" s="93">
        <v>19757947</v>
      </c>
      <c r="F364" s="228" t="str">
        <f t="shared" si="85"/>
        <v/>
      </c>
      <c r="G364" s="80" t="str">
        <f t="shared" si="75"/>
        <v>12A9</v>
      </c>
      <c r="H364" s="80">
        <f t="shared" si="76"/>
        <v>0</v>
      </c>
      <c r="I364" s="80" t="str">
        <f t="shared" si="77"/>
        <v>THÁI THANH ĐIỀN</v>
      </c>
      <c r="J364" s="111">
        <v>32000361</v>
      </c>
      <c r="K364" s="207" t="s">
        <v>2668</v>
      </c>
      <c r="L364" s="81" t="str">
        <f t="shared" si="78"/>
        <v/>
      </c>
      <c r="M364" s="222">
        <f t="shared" si="82"/>
        <v>-1.2707666666666617E-2</v>
      </c>
      <c r="N364" s="83"/>
      <c r="O364" s="83"/>
      <c r="P364" s="83"/>
      <c r="Q364" s="82" t="str">
        <f t="shared" si="86"/>
        <v xml:space="preserve">Không phép </v>
      </c>
      <c r="R364" s="80" t="str">
        <f t="shared" si="87"/>
        <v>HUỲNH PHÚC THỊNH</v>
      </c>
      <c r="S364" s="83" t="s">
        <v>1674</v>
      </c>
      <c r="T364" s="83" t="str">
        <f t="shared" si="79"/>
        <v>2024-2027</v>
      </c>
      <c r="U364" s="187" t="s">
        <v>1884</v>
      </c>
      <c r="V364" s="95" t="str">
        <f t="shared" si="80"/>
        <v>25/01/2009</v>
      </c>
      <c r="W364" s="83"/>
      <c r="X364" s="83"/>
      <c r="Y364" s="78">
        <f t="shared" si="83"/>
        <v>330003590</v>
      </c>
      <c r="Z364" s="83" t="str">
        <f t="shared" si="81"/>
        <v>33000359</v>
      </c>
      <c r="AA364" s="149" t="s">
        <v>1429</v>
      </c>
      <c r="AB364" s="83"/>
    </row>
    <row r="365" spans="1:28" s="85" customFormat="1" ht="15" customHeight="1">
      <c r="A365" s="74">
        <f t="shared" si="84"/>
        <v>361</v>
      </c>
      <c r="B365" s="149" t="s">
        <v>2016</v>
      </c>
      <c r="C365" s="91" t="s">
        <v>67</v>
      </c>
      <c r="D365" s="227">
        <v>33000360</v>
      </c>
      <c r="E365" s="93">
        <v>12938091</v>
      </c>
      <c r="F365" s="228" t="str">
        <f t="shared" si="85"/>
        <v/>
      </c>
      <c r="G365" s="80" t="str">
        <f t="shared" si="75"/>
        <v>12A9</v>
      </c>
      <c r="H365" s="80">
        <f t="shared" si="76"/>
        <v>0</v>
      </c>
      <c r="I365" s="80" t="str">
        <f t="shared" si="77"/>
        <v>NGUYỄN THANH LAN</v>
      </c>
      <c r="J365" s="111">
        <v>32000372</v>
      </c>
      <c r="K365" s="207" t="s">
        <v>2669</v>
      </c>
      <c r="L365" s="81" t="str">
        <f t="shared" si="78"/>
        <v/>
      </c>
      <c r="M365" s="222">
        <f t="shared" si="82"/>
        <v>-1.2696092592592578E-2</v>
      </c>
      <c r="N365" s="83"/>
      <c r="O365" s="83"/>
      <c r="P365" s="83"/>
      <c r="Q365" s="82" t="str">
        <f t="shared" si="86"/>
        <v xml:space="preserve">Không phép </v>
      </c>
      <c r="R365" s="80" t="str">
        <f t="shared" si="87"/>
        <v>LA CƯỜNG THỊNH</v>
      </c>
      <c r="S365" s="83" t="s">
        <v>1674</v>
      </c>
      <c r="T365" s="83" t="str">
        <f t="shared" si="79"/>
        <v>2024-2027</v>
      </c>
      <c r="U365" s="187" t="s">
        <v>2040</v>
      </c>
      <c r="V365" s="95">
        <f t="shared" si="80"/>
        <v>39971</v>
      </c>
      <c r="W365" s="83"/>
      <c r="X365" s="83"/>
      <c r="Y365" s="78">
        <f t="shared" si="83"/>
        <v>330003600</v>
      </c>
      <c r="Z365" s="83" t="str">
        <f t="shared" si="81"/>
        <v>33000360</v>
      </c>
      <c r="AA365" s="149" t="s">
        <v>1429</v>
      </c>
      <c r="AB365" s="83"/>
    </row>
    <row r="366" spans="1:28" s="85" customFormat="1" ht="15" customHeight="1">
      <c r="A366" s="74">
        <f t="shared" si="84"/>
        <v>362</v>
      </c>
      <c r="B366" s="149" t="s">
        <v>2017</v>
      </c>
      <c r="C366" s="91" t="s">
        <v>67</v>
      </c>
      <c r="D366" s="227">
        <v>33000361</v>
      </c>
      <c r="E366" s="93">
        <v>19316107</v>
      </c>
      <c r="F366" s="228" t="str">
        <f t="shared" si="85"/>
        <v/>
      </c>
      <c r="G366" s="80" t="str">
        <f t="shared" si="75"/>
        <v>12A9</v>
      </c>
      <c r="H366" s="80">
        <f t="shared" si="76"/>
        <v>0</v>
      </c>
      <c r="I366" s="80" t="str">
        <f t="shared" si="77"/>
        <v>NGUYỄN THANH LAN</v>
      </c>
      <c r="J366" s="111">
        <v>32000372</v>
      </c>
      <c r="K366" s="207" t="s">
        <v>2669</v>
      </c>
      <c r="L366" s="81" t="str">
        <f t="shared" si="78"/>
        <v/>
      </c>
      <c r="M366" s="222">
        <f t="shared" si="82"/>
        <v>-1.2696092592592578E-2</v>
      </c>
      <c r="N366" s="83"/>
      <c r="O366" s="83"/>
      <c r="P366" s="83"/>
      <c r="Q366" s="82" t="str">
        <f t="shared" si="86"/>
        <v xml:space="preserve">Không phép </v>
      </c>
      <c r="R366" s="80" t="str">
        <f t="shared" si="87"/>
        <v>NGUYỄN CƯỜNG THỊNH</v>
      </c>
      <c r="S366" s="83" t="s">
        <v>1674</v>
      </c>
      <c r="T366" s="83" t="str">
        <f t="shared" si="79"/>
        <v>2024-2027</v>
      </c>
      <c r="U366" s="187" t="s">
        <v>2041</v>
      </c>
      <c r="V366" s="95">
        <f t="shared" si="80"/>
        <v>39971</v>
      </c>
      <c r="W366" s="83"/>
      <c r="X366" s="83"/>
      <c r="Y366" s="78">
        <f t="shared" si="83"/>
        <v>330003610</v>
      </c>
      <c r="Z366" s="83" t="str">
        <f t="shared" si="81"/>
        <v>33000361</v>
      </c>
      <c r="AA366" s="149" t="s">
        <v>1429</v>
      </c>
      <c r="AB366" s="83"/>
    </row>
    <row r="367" spans="1:28" s="85" customFormat="1" ht="15" customHeight="1">
      <c r="A367" s="74">
        <f t="shared" si="84"/>
        <v>363</v>
      </c>
      <c r="B367" s="149" t="s">
        <v>2018</v>
      </c>
      <c r="C367" s="91" t="s">
        <v>67</v>
      </c>
      <c r="D367" s="227">
        <v>33000362</v>
      </c>
      <c r="E367" s="93">
        <v>20108731</v>
      </c>
      <c r="F367" s="228" t="str">
        <f t="shared" si="85"/>
        <v/>
      </c>
      <c r="G367" s="80" t="str">
        <f t="shared" si="75"/>
        <v>11A7</v>
      </c>
      <c r="H367" s="80">
        <f t="shared" si="76"/>
        <v>0</v>
      </c>
      <c r="I367" s="80" t="str">
        <f t="shared" si="77"/>
        <v>HỒ THỊ THÚY VY</v>
      </c>
      <c r="J367" s="111">
        <v>32000819</v>
      </c>
      <c r="K367" s="207" t="s">
        <v>2670</v>
      </c>
      <c r="L367" s="81" t="str">
        <f t="shared" si="78"/>
        <v/>
      </c>
      <c r="M367" s="222">
        <f t="shared" si="82"/>
        <v>-1.2684518518518484E-2</v>
      </c>
      <c r="N367" s="83"/>
      <c r="O367" s="83"/>
      <c r="P367" s="83"/>
      <c r="Q367" s="82" t="str">
        <f t="shared" si="86"/>
        <v xml:space="preserve">Không phép </v>
      </c>
      <c r="R367" s="80" t="str">
        <f t="shared" si="87"/>
        <v>NGUYỄN HUY THỊNH</v>
      </c>
      <c r="S367" s="83" t="s">
        <v>1674</v>
      </c>
      <c r="T367" s="83" t="str">
        <f t="shared" si="79"/>
        <v>2025-2028</v>
      </c>
      <c r="U367" s="187" t="s">
        <v>1967</v>
      </c>
      <c r="V367" s="95" t="str">
        <f t="shared" si="80"/>
        <v>14/01/2010</v>
      </c>
      <c r="W367" s="83"/>
      <c r="X367" s="83"/>
      <c r="Y367" s="78">
        <f t="shared" si="83"/>
        <v>330003620</v>
      </c>
      <c r="Z367" s="83" t="str">
        <f t="shared" si="81"/>
        <v>33000362</v>
      </c>
      <c r="AA367" s="149" t="s">
        <v>1429</v>
      </c>
      <c r="AB367" s="83"/>
    </row>
    <row r="368" spans="1:28" s="85" customFormat="1" ht="15" customHeight="1">
      <c r="A368" s="74">
        <f t="shared" si="84"/>
        <v>364</v>
      </c>
      <c r="B368" s="149" t="s">
        <v>2019</v>
      </c>
      <c r="C368" s="91" t="s">
        <v>67</v>
      </c>
      <c r="D368" s="227">
        <v>33000363</v>
      </c>
      <c r="E368" s="93">
        <v>20018203</v>
      </c>
      <c r="F368" s="228" t="str">
        <f t="shared" si="85"/>
        <v/>
      </c>
      <c r="G368" s="80" t="str">
        <f t="shared" si="75"/>
        <v>11A7</v>
      </c>
      <c r="H368" s="80">
        <f t="shared" si="76"/>
        <v>0</v>
      </c>
      <c r="I368" s="80" t="str">
        <f t="shared" si="77"/>
        <v>HỒ THỊ THÚY VY</v>
      </c>
      <c r="J368" s="111">
        <v>32000819</v>
      </c>
      <c r="K368" s="207" t="s">
        <v>2671</v>
      </c>
      <c r="L368" s="81" t="str">
        <f t="shared" si="78"/>
        <v/>
      </c>
      <c r="M368" s="222">
        <f t="shared" si="82"/>
        <v>-1.2672944444444445E-2</v>
      </c>
      <c r="N368" s="83"/>
      <c r="O368" s="83"/>
      <c r="P368" s="83"/>
      <c r="Q368" s="82" t="str">
        <f t="shared" si="86"/>
        <v xml:space="preserve">Không phép </v>
      </c>
      <c r="R368" s="80" t="str">
        <f t="shared" si="87"/>
        <v>HUỲNH ANH THƠ</v>
      </c>
      <c r="S368" s="83" t="s">
        <v>1674</v>
      </c>
      <c r="T368" s="83" t="str">
        <f t="shared" si="79"/>
        <v>2025-2028</v>
      </c>
      <c r="U368" s="187" t="s">
        <v>2042</v>
      </c>
      <c r="V368" s="95" t="str">
        <f t="shared" si="80"/>
        <v>14/01/2010</v>
      </c>
      <c r="W368" s="83"/>
      <c r="X368" s="83"/>
      <c r="Y368" s="78">
        <f t="shared" si="83"/>
        <v>330003630</v>
      </c>
      <c r="Z368" s="83" t="str">
        <f t="shared" si="81"/>
        <v>33000363</v>
      </c>
      <c r="AA368" s="149" t="s">
        <v>1534</v>
      </c>
      <c r="AB368" s="83"/>
    </row>
    <row r="369" spans="1:28" s="85" customFormat="1" ht="15" customHeight="1">
      <c r="A369" s="74">
        <f t="shared" si="84"/>
        <v>365</v>
      </c>
      <c r="B369" s="149" t="s">
        <v>2020</v>
      </c>
      <c r="C369" s="91" t="s">
        <v>67</v>
      </c>
      <c r="D369" s="227">
        <v>33000364</v>
      </c>
      <c r="E369" s="93">
        <v>19759659</v>
      </c>
      <c r="F369" s="228" t="str">
        <f t="shared" si="85"/>
        <v/>
      </c>
      <c r="G369" s="80" t="str">
        <f t="shared" si="75"/>
        <v>11A5</v>
      </c>
      <c r="H369" s="80">
        <f t="shared" si="76"/>
        <v>0</v>
      </c>
      <c r="I369" s="80" t="str">
        <f t="shared" si="77"/>
        <v>HUỲNH TẤN ĐẠT</v>
      </c>
      <c r="J369" s="111">
        <v>32000696</v>
      </c>
      <c r="K369" s="207" t="s">
        <v>2672</v>
      </c>
      <c r="L369" s="81" t="str">
        <f t="shared" si="78"/>
        <v/>
      </c>
      <c r="M369" s="222">
        <f t="shared" si="82"/>
        <v>-1.2661370370370351E-2</v>
      </c>
      <c r="N369" s="83"/>
      <c r="O369" s="83"/>
      <c r="P369" s="83"/>
      <c r="Q369" s="82" t="str">
        <f t="shared" si="86"/>
        <v xml:space="preserve">Không phép </v>
      </c>
      <c r="R369" s="80" t="str">
        <f t="shared" si="87"/>
        <v>DƯƠNG LÊ MINH THƯ</v>
      </c>
      <c r="S369" s="83" t="s">
        <v>1674</v>
      </c>
      <c r="T369" s="83" t="str">
        <f t="shared" si="79"/>
        <v>2025-2028</v>
      </c>
      <c r="U369" s="187" t="s">
        <v>2043</v>
      </c>
      <c r="V369" s="95">
        <f t="shared" si="80"/>
        <v>40422</v>
      </c>
      <c r="W369" s="83"/>
      <c r="X369" s="83"/>
      <c r="Y369" s="78">
        <f t="shared" si="83"/>
        <v>330003640</v>
      </c>
      <c r="Z369" s="83" t="str">
        <f t="shared" si="81"/>
        <v>33000364</v>
      </c>
      <c r="AA369" s="149" t="s">
        <v>1367</v>
      </c>
      <c r="AB369" s="83"/>
    </row>
    <row r="370" spans="1:28" s="85" customFormat="1" ht="15" customHeight="1">
      <c r="A370" s="74">
        <f t="shared" si="84"/>
        <v>366</v>
      </c>
      <c r="B370" s="149" t="s">
        <v>2021</v>
      </c>
      <c r="C370" s="91" t="s">
        <v>67</v>
      </c>
      <c r="D370" s="227">
        <v>33000365</v>
      </c>
      <c r="E370" s="93">
        <v>19802315</v>
      </c>
      <c r="F370" s="228" t="str">
        <f t="shared" si="85"/>
        <v/>
      </c>
      <c r="G370" s="80" t="str">
        <f t="shared" si="75"/>
        <v>12A2</v>
      </c>
      <c r="H370" s="80">
        <f t="shared" si="76"/>
        <v>0</v>
      </c>
      <c r="I370" s="80" t="str">
        <f t="shared" si="77"/>
        <v>LÊ HOÀNG MINH NGUYỆT</v>
      </c>
      <c r="J370" s="111">
        <v>32000069</v>
      </c>
      <c r="K370" s="207" t="s">
        <v>2673</v>
      </c>
      <c r="L370" s="81" t="str">
        <f t="shared" si="78"/>
        <v/>
      </c>
      <c r="M370" s="222">
        <f t="shared" si="82"/>
        <v>-1.2615074074074084E-2</v>
      </c>
      <c r="N370" s="83"/>
      <c r="O370" s="83"/>
      <c r="P370" s="83"/>
      <c r="Q370" s="82" t="str">
        <f t="shared" si="86"/>
        <v xml:space="preserve">Không phép </v>
      </c>
      <c r="R370" s="80" t="str">
        <f t="shared" si="87"/>
        <v>NGUYỄN NGỌC NHƯ THỦY</v>
      </c>
      <c r="S370" s="83" t="s">
        <v>1674</v>
      </c>
      <c r="T370" s="83" t="str">
        <f t="shared" si="79"/>
        <v>2024-2027</v>
      </c>
      <c r="U370" s="187" t="s">
        <v>2041</v>
      </c>
      <c r="V370" s="95" t="str">
        <f t="shared" si="80"/>
        <v>27/01/2009</v>
      </c>
      <c r="W370" s="83"/>
      <c r="X370" s="83"/>
      <c r="Y370" s="78">
        <f t="shared" si="83"/>
        <v>330003650</v>
      </c>
      <c r="Z370" s="83" t="str">
        <f t="shared" si="81"/>
        <v>33000365</v>
      </c>
      <c r="AA370" s="149" t="s">
        <v>2340</v>
      </c>
      <c r="AB370" s="83"/>
    </row>
    <row r="371" spans="1:28" s="85" customFormat="1" ht="15" customHeight="1">
      <c r="A371" s="74">
        <f t="shared" si="84"/>
        <v>367</v>
      </c>
      <c r="B371" s="149" t="s">
        <v>2022</v>
      </c>
      <c r="C371" s="91" t="s">
        <v>67</v>
      </c>
      <c r="D371" s="227">
        <v>33000366</v>
      </c>
      <c r="E371" s="93">
        <v>20126811</v>
      </c>
      <c r="F371" s="228" t="str">
        <f t="shared" si="85"/>
        <v/>
      </c>
      <c r="G371" s="80" t="str">
        <f t="shared" si="75"/>
        <v>12A8</v>
      </c>
      <c r="H371" s="80">
        <f t="shared" si="76"/>
        <v>0</v>
      </c>
      <c r="I371" s="80" t="str">
        <f t="shared" si="77"/>
        <v>VƯƠNG QUỲNH ANH</v>
      </c>
      <c r="J371" s="111">
        <v>32000311</v>
      </c>
      <c r="K371" s="207" t="s">
        <v>2674</v>
      </c>
      <c r="L371" s="81" t="str">
        <f t="shared" si="78"/>
        <v/>
      </c>
      <c r="M371" s="222">
        <f t="shared" si="82"/>
        <v>-1.2568777777777762E-2</v>
      </c>
      <c r="N371" s="83"/>
      <c r="O371" s="83"/>
      <c r="P371" s="83"/>
      <c r="Q371" s="82" t="str">
        <f t="shared" si="86"/>
        <v xml:space="preserve">Không phép </v>
      </c>
      <c r="R371" s="80" t="str">
        <f t="shared" si="87"/>
        <v>NGUYỄN NGỌC PHƯƠNG VY</v>
      </c>
      <c r="S371" s="83" t="s">
        <v>1674</v>
      </c>
      <c r="T371" s="83" t="str">
        <f t="shared" si="79"/>
        <v>2024-2027</v>
      </c>
      <c r="U371" s="187" t="s">
        <v>1880</v>
      </c>
      <c r="V371" s="95" t="str">
        <f t="shared" si="80"/>
        <v>18/12/2009</v>
      </c>
      <c r="W371" s="83"/>
      <c r="X371" s="83"/>
      <c r="Y371" s="78">
        <f t="shared" si="83"/>
        <v>330003660</v>
      </c>
      <c r="Z371" s="83" t="str">
        <f t="shared" si="81"/>
        <v>33000366</v>
      </c>
      <c r="AA371" s="149" t="s">
        <v>1372</v>
      </c>
      <c r="AB371" s="83"/>
    </row>
    <row r="372" spans="1:28" s="85" customFormat="1" ht="15" customHeight="1">
      <c r="A372" s="74">
        <f t="shared" si="84"/>
        <v>368</v>
      </c>
      <c r="B372" s="149" t="s">
        <v>58</v>
      </c>
      <c r="C372" s="91" t="s">
        <v>67</v>
      </c>
      <c r="D372" s="227">
        <v>33000367</v>
      </c>
      <c r="E372" s="93">
        <v>19659867</v>
      </c>
      <c r="F372" s="228" t="str">
        <f t="shared" si="85"/>
        <v/>
      </c>
      <c r="G372" s="80" t="str">
        <f t="shared" si="75"/>
        <v>12A8</v>
      </c>
      <c r="H372" s="80">
        <f t="shared" si="76"/>
        <v>0</v>
      </c>
      <c r="I372" s="80" t="str">
        <f t="shared" si="77"/>
        <v>VƯƠNG QUỲNH ANH</v>
      </c>
      <c r="J372" s="111">
        <v>32000311</v>
      </c>
      <c r="K372" s="207" t="s">
        <v>2675</v>
      </c>
      <c r="L372" s="81" t="str">
        <f t="shared" si="78"/>
        <v/>
      </c>
      <c r="M372" s="222">
        <f t="shared" si="82"/>
        <v>-1.2557203703703668E-2</v>
      </c>
      <c r="N372" s="83"/>
      <c r="O372" s="83"/>
      <c r="P372" s="83"/>
      <c r="Q372" s="82" t="str">
        <f t="shared" si="86"/>
        <v xml:space="preserve">Không phép </v>
      </c>
      <c r="R372" s="80" t="str">
        <f t="shared" si="87"/>
        <v>NGUYỄN TƯỜNG VY</v>
      </c>
      <c r="S372" s="83" t="s">
        <v>1674</v>
      </c>
      <c r="T372" s="83" t="str">
        <f t="shared" si="79"/>
        <v>2024-2027</v>
      </c>
      <c r="U372" s="187" t="s">
        <v>1902</v>
      </c>
      <c r="V372" s="95" t="str">
        <f t="shared" si="80"/>
        <v>18/12/2009</v>
      </c>
      <c r="W372" s="83"/>
      <c r="X372" s="83"/>
      <c r="Y372" s="78">
        <f t="shared" si="83"/>
        <v>330003670</v>
      </c>
      <c r="Z372" s="83" t="str">
        <f t="shared" si="81"/>
        <v>33000367</v>
      </c>
      <c r="AA372" s="149" t="s">
        <v>1372</v>
      </c>
      <c r="AB372" s="83"/>
    </row>
    <row r="373" spans="1:28" s="85" customFormat="1" ht="15" customHeight="1">
      <c r="A373" s="74">
        <f t="shared" si="84"/>
        <v>369</v>
      </c>
      <c r="B373" s="149" t="s">
        <v>2023</v>
      </c>
      <c r="C373" s="91" t="s">
        <v>67</v>
      </c>
      <c r="D373" s="227">
        <v>33000368</v>
      </c>
      <c r="E373" s="93">
        <v>17629019</v>
      </c>
      <c r="F373" s="228" t="str">
        <f t="shared" si="85"/>
        <v/>
      </c>
      <c r="G373" s="80" t="str">
        <f t="shared" si="75"/>
        <v>11A7</v>
      </c>
      <c r="H373" s="80" t="str">
        <f t="shared" si="76"/>
        <v>chuyển trường</v>
      </c>
      <c r="I373" s="80" t="str">
        <f t="shared" si="77"/>
        <v>VÕ THỊ NGỌC TỶ</v>
      </c>
      <c r="J373" s="111">
        <v>30000001</v>
      </c>
      <c r="K373" s="207" t="s">
        <v>2676</v>
      </c>
      <c r="L373" s="81" t="str">
        <f t="shared" si="78"/>
        <v/>
      </c>
      <c r="M373" s="222">
        <f t="shared" si="82"/>
        <v>-1.2545629629629629E-2</v>
      </c>
      <c r="N373" s="83"/>
      <c r="O373" s="83"/>
      <c r="P373" s="83"/>
      <c r="Q373" s="82" t="str">
        <f t="shared" si="86"/>
        <v xml:space="preserve">Không phép </v>
      </c>
      <c r="R373" s="80" t="str">
        <f t="shared" si="87"/>
        <v>THÁI HOÀNG YẾN</v>
      </c>
      <c r="S373" s="83" t="s">
        <v>1674</v>
      </c>
      <c r="T373" s="83" t="str">
        <f t="shared" si="79"/>
        <v>2025-2028</v>
      </c>
      <c r="U373" s="187" t="s">
        <v>2044</v>
      </c>
      <c r="V373" s="95" t="str">
        <f t="shared" si="80"/>
        <v>17/6/2010</v>
      </c>
      <c r="W373" s="83"/>
      <c r="X373" s="83"/>
      <c r="Y373" s="78">
        <f t="shared" si="83"/>
        <v>330003680</v>
      </c>
      <c r="Z373" s="83" t="str">
        <f t="shared" si="81"/>
        <v>33000368</v>
      </c>
      <c r="AA373" s="149" t="s">
        <v>1373</v>
      </c>
      <c r="AB373" s="83"/>
    </row>
    <row r="374" spans="1:28" s="85" customFormat="1" ht="15" customHeight="1">
      <c r="A374" s="74">
        <f t="shared" si="84"/>
        <v>370</v>
      </c>
      <c r="B374" s="149" t="s">
        <v>2024</v>
      </c>
      <c r="C374" s="91" t="s">
        <v>67</v>
      </c>
      <c r="D374" s="227">
        <v>33000369</v>
      </c>
      <c r="E374" s="93">
        <v>19725195</v>
      </c>
      <c r="F374" s="228" t="str">
        <f t="shared" si="85"/>
        <v/>
      </c>
      <c r="G374" s="80" t="str">
        <f t="shared" si="75"/>
        <v>11A7</v>
      </c>
      <c r="H374" s="80" t="str">
        <f t="shared" si="76"/>
        <v>chuyển trường</v>
      </c>
      <c r="I374" s="80" t="str">
        <f t="shared" si="77"/>
        <v>VÕ THỊ NGỌC TỶ</v>
      </c>
      <c r="J374" s="111">
        <v>30000001</v>
      </c>
      <c r="K374" s="207" t="s">
        <v>2677</v>
      </c>
      <c r="L374" s="81" t="str">
        <f t="shared" si="78"/>
        <v/>
      </c>
      <c r="M374" s="222">
        <f t="shared" si="82"/>
        <v>-1.2534055555555534E-2</v>
      </c>
      <c r="N374" s="83"/>
      <c r="O374" s="83"/>
      <c r="P374" s="83"/>
      <c r="Q374" s="82" t="str">
        <f t="shared" si="86"/>
        <v xml:space="preserve">Không phép </v>
      </c>
      <c r="R374" s="80" t="str">
        <f t="shared" si="87"/>
        <v>VÕ HOÀNG YẾN</v>
      </c>
      <c r="S374" s="83" t="s">
        <v>1674</v>
      </c>
      <c r="T374" s="83" t="str">
        <f t="shared" si="79"/>
        <v>2025-2028</v>
      </c>
      <c r="U374" s="187" t="s">
        <v>2045</v>
      </c>
      <c r="V374" s="95" t="str">
        <f t="shared" si="80"/>
        <v>17/6/2010</v>
      </c>
      <c r="W374" s="83"/>
      <c r="X374" s="83"/>
      <c r="Y374" s="78">
        <f t="shared" si="83"/>
        <v>330003690</v>
      </c>
      <c r="Z374" s="83" t="str">
        <f t="shared" si="81"/>
        <v>33000369</v>
      </c>
      <c r="AA374" s="149" t="s">
        <v>1373</v>
      </c>
      <c r="AB374" s="83"/>
    </row>
    <row r="375" spans="1:28" s="85" customFormat="1" ht="15" customHeight="1">
      <c r="A375" s="74">
        <f t="shared" si="84"/>
        <v>371</v>
      </c>
      <c r="B375" s="149" t="s">
        <v>2046</v>
      </c>
      <c r="C375" s="91" t="s">
        <v>68</v>
      </c>
      <c r="D375" s="227">
        <v>33000370</v>
      </c>
      <c r="E375" s="230">
        <v>19145419</v>
      </c>
      <c r="F375" s="228" t="str">
        <f t="shared" si="85"/>
        <v/>
      </c>
      <c r="G375" s="80" t="str">
        <f t="shared" si="75"/>
        <v>12A5</v>
      </c>
      <c r="H375" s="80">
        <f t="shared" si="76"/>
        <v>0</v>
      </c>
      <c r="I375" s="80" t="str">
        <f t="shared" si="77"/>
        <v>LÊ THỊ MỸ LINH</v>
      </c>
      <c r="J375" s="111">
        <v>32000194</v>
      </c>
      <c r="K375" s="207" t="s">
        <v>2678</v>
      </c>
      <c r="L375" s="81" t="str">
        <f t="shared" si="78"/>
        <v/>
      </c>
      <c r="M375" s="222">
        <f t="shared" si="82"/>
        <v>-1.252248148148144E-2</v>
      </c>
      <c r="N375" s="83"/>
      <c r="O375" s="83"/>
      <c r="P375" s="83"/>
      <c r="Q375" s="82" t="str">
        <f t="shared" si="86"/>
        <v xml:space="preserve">Không phép </v>
      </c>
      <c r="R375" s="80" t="str">
        <f t="shared" si="87"/>
        <v>TRẦN PHÚC AN</v>
      </c>
      <c r="S375" s="83" t="s">
        <v>1674</v>
      </c>
      <c r="T375" s="83" t="str">
        <f t="shared" si="79"/>
        <v>2024-2027</v>
      </c>
      <c r="U375" s="187" t="s">
        <v>2086</v>
      </c>
      <c r="V375" s="95">
        <f t="shared" si="80"/>
        <v>39915</v>
      </c>
      <c r="W375" s="83"/>
      <c r="X375" s="83"/>
      <c r="Y375" s="78">
        <f t="shared" si="83"/>
        <v>330003700</v>
      </c>
      <c r="Z375" s="83" t="str">
        <f t="shared" si="81"/>
        <v>33000370</v>
      </c>
      <c r="AA375" s="149" t="s">
        <v>1399</v>
      </c>
      <c r="AB375" s="83"/>
    </row>
    <row r="376" spans="1:28" s="85" customFormat="1" ht="15" customHeight="1">
      <c r="A376" s="74">
        <f t="shared" si="84"/>
        <v>372</v>
      </c>
      <c r="B376" s="149" t="s">
        <v>2047</v>
      </c>
      <c r="C376" s="91" t="s">
        <v>68</v>
      </c>
      <c r="D376" s="227">
        <v>33000371</v>
      </c>
      <c r="E376" s="230">
        <v>20605307</v>
      </c>
      <c r="F376" s="228" t="str">
        <f t="shared" si="85"/>
        <v/>
      </c>
      <c r="G376" s="80" t="str">
        <f t="shared" si="75"/>
        <v>12A5</v>
      </c>
      <c r="H376" s="80">
        <f t="shared" si="76"/>
        <v>0</v>
      </c>
      <c r="I376" s="80" t="str">
        <f t="shared" si="77"/>
        <v>LÊ THỊ MỸ LINH</v>
      </c>
      <c r="J376" s="111">
        <v>32000194</v>
      </c>
      <c r="K376" s="207" t="s">
        <v>2679</v>
      </c>
      <c r="L376" s="81" t="str">
        <f t="shared" si="78"/>
        <v/>
      </c>
      <c r="M376" s="222">
        <f t="shared" si="82"/>
        <v>-1.2510907407407401E-2</v>
      </c>
      <c r="N376" s="83"/>
      <c r="O376" s="83"/>
      <c r="P376" s="83"/>
      <c r="Q376" s="82" t="str">
        <f t="shared" si="86"/>
        <v xml:space="preserve">Không phép </v>
      </c>
      <c r="R376" s="80" t="str">
        <f t="shared" si="87"/>
        <v>HUỲNH THIÊN ÂN</v>
      </c>
      <c r="S376" s="83" t="s">
        <v>1674</v>
      </c>
      <c r="T376" s="83" t="str">
        <f t="shared" si="79"/>
        <v>2024-2027</v>
      </c>
      <c r="U376" s="187" t="s">
        <v>2087</v>
      </c>
      <c r="V376" s="95">
        <f t="shared" si="80"/>
        <v>39915</v>
      </c>
      <c r="W376" s="83"/>
      <c r="X376" s="83"/>
      <c r="Y376" s="78">
        <f t="shared" si="83"/>
        <v>330003710</v>
      </c>
      <c r="Z376" s="83" t="str">
        <f t="shared" si="81"/>
        <v>33000371</v>
      </c>
      <c r="AA376" s="149" t="s">
        <v>1375</v>
      </c>
      <c r="AB376" s="83"/>
    </row>
    <row r="377" spans="1:28" s="85" customFormat="1" ht="15" customHeight="1">
      <c r="A377" s="74">
        <f t="shared" si="84"/>
        <v>373</v>
      </c>
      <c r="B377" s="149" t="s">
        <v>1151</v>
      </c>
      <c r="C377" s="91" t="s">
        <v>68</v>
      </c>
      <c r="D377" s="227">
        <v>33000372</v>
      </c>
      <c r="E377" s="230">
        <v>20319435</v>
      </c>
      <c r="F377" s="228" t="str">
        <f t="shared" si="85"/>
        <v/>
      </c>
      <c r="G377" s="80" t="str">
        <f t="shared" si="75"/>
        <v>12A11</v>
      </c>
      <c r="H377" s="80">
        <f t="shared" si="76"/>
        <v>0</v>
      </c>
      <c r="I377" s="80" t="str">
        <f t="shared" si="77"/>
        <v>NGUYỄN THỊ LAN HƯƠNG</v>
      </c>
      <c r="J377" s="111">
        <v>32000450</v>
      </c>
      <c r="K377" s="207" t="s">
        <v>2680</v>
      </c>
      <c r="L377" s="81" t="str">
        <f t="shared" si="78"/>
        <v/>
      </c>
      <c r="M377" s="222">
        <f t="shared" si="82"/>
        <v>-1.2499333333333307E-2</v>
      </c>
      <c r="N377" s="83"/>
      <c r="O377" s="83"/>
      <c r="P377" s="83"/>
      <c r="Q377" s="82" t="str">
        <f t="shared" si="86"/>
        <v xml:space="preserve">Không phép </v>
      </c>
      <c r="R377" s="80" t="str">
        <f t="shared" si="87"/>
        <v>NGUYỄN NHẬT ANH</v>
      </c>
      <c r="S377" s="83" t="s">
        <v>1674</v>
      </c>
      <c r="T377" s="83" t="str">
        <f t="shared" si="79"/>
        <v>2024-2027</v>
      </c>
      <c r="U377" s="188" t="s">
        <v>2088</v>
      </c>
      <c r="V377" s="95" t="str">
        <f t="shared" si="80"/>
        <v>25/06/2009</v>
      </c>
      <c r="W377" s="83"/>
      <c r="X377" s="83"/>
      <c r="Y377" s="78">
        <f t="shared" si="83"/>
        <v>330003720</v>
      </c>
      <c r="Z377" s="83" t="str">
        <f t="shared" si="81"/>
        <v>33000372</v>
      </c>
      <c r="AA377" s="149" t="s">
        <v>1340</v>
      </c>
      <c r="AB377" s="83"/>
    </row>
    <row r="378" spans="1:28" s="85" customFormat="1" ht="15" customHeight="1">
      <c r="A378" s="74">
        <f t="shared" si="84"/>
        <v>374</v>
      </c>
      <c r="B378" s="149" t="s">
        <v>2048</v>
      </c>
      <c r="C378" s="91" t="s">
        <v>68</v>
      </c>
      <c r="D378" s="227">
        <v>33000373</v>
      </c>
      <c r="E378" s="230">
        <v>19055723</v>
      </c>
      <c r="F378" s="228" t="str">
        <f t="shared" si="85"/>
        <v/>
      </c>
      <c r="G378" s="80" t="str">
        <f t="shared" si="75"/>
        <v>12A8</v>
      </c>
      <c r="H378" s="80">
        <f t="shared" si="76"/>
        <v>0</v>
      </c>
      <c r="I378" s="80" t="str">
        <f t="shared" si="77"/>
        <v>PHÙNG ANH KHÔI</v>
      </c>
      <c r="J378" s="111">
        <v>32000323</v>
      </c>
      <c r="K378" s="207" t="s">
        <v>2680</v>
      </c>
      <c r="L378" s="81" t="str">
        <f t="shared" si="78"/>
        <v/>
      </c>
      <c r="M378" s="222">
        <f t="shared" si="82"/>
        <v>-1.2499333333333307E-2</v>
      </c>
      <c r="N378" s="83"/>
      <c r="O378" s="83"/>
      <c r="P378" s="83"/>
      <c r="Q378" s="82" t="str">
        <f t="shared" si="86"/>
        <v xml:space="preserve">Không phép </v>
      </c>
      <c r="R378" s="80" t="str">
        <f t="shared" si="87"/>
        <v>PHAN HỮU ĐẠT</v>
      </c>
      <c r="S378" s="83" t="s">
        <v>1674</v>
      </c>
      <c r="T378" s="83" t="str">
        <f t="shared" si="79"/>
        <v>2024-2027</v>
      </c>
      <c r="U378" s="188" t="s">
        <v>1336</v>
      </c>
      <c r="V378" s="95" t="str">
        <f t="shared" si="80"/>
        <v>20/11/2009</v>
      </c>
      <c r="W378" s="83"/>
      <c r="X378" s="83"/>
      <c r="Y378" s="78">
        <f t="shared" si="83"/>
        <v>330003730</v>
      </c>
      <c r="Z378" s="83" t="str">
        <f t="shared" si="81"/>
        <v>33000373</v>
      </c>
      <c r="AA378" s="149" t="s">
        <v>1343</v>
      </c>
      <c r="AB378" s="83"/>
    </row>
    <row r="379" spans="1:28" s="85" customFormat="1" ht="15" customHeight="1">
      <c r="A379" s="74">
        <f t="shared" si="84"/>
        <v>375</v>
      </c>
      <c r="B379" s="149" t="s">
        <v>2049</v>
      </c>
      <c r="C379" s="91" t="s">
        <v>68</v>
      </c>
      <c r="D379" s="227">
        <v>33000374</v>
      </c>
      <c r="E379" s="230">
        <v>20200075</v>
      </c>
      <c r="F379" s="228" t="str">
        <f t="shared" si="85"/>
        <v/>
      </c>
      <c r="G379" s="80" t="str">
        <f t="shared" si="75"/>
        <v>11A3</v>
      </c>
      <c r="H379" s="80">
        <f t="shared" si="76"/>
        <v>0</v>
      </c>
      <c r="I379" s="80" t="str">
        <f t="shared" si="77"/>
        <v>TRẦN THỊ TRÀ MY</v>
      </c>
      <c r="J379" s="111">
        <v>32000625</v>
      </c>
      <c r="K379" s="207" t="s">
        <v>2681</v>
      </c>
      <c r="L379" s="81" t="str">
        <f t="shared" si="78"/>
        <v/>
      </c>
      <c r="M379" s="222">
        <f t="shared" si="82"/>
        <v>-1.2453037037036985E-2</v>
      </c>
      <c r="N379" s="83"/>
      <c r="O379" s="83"/>
      <c r="P379" s="83"/>
      <c r="Q379" s="82" t="str">
        <f t="shared" si="86"/>
        <v xml:space="preserve">Không phép </v>
      </c>
      <c r="R379" s="80" t="str">
        <f t="shared" si="87"/>
        <v>LÊ THỊ MỸ DUNG</v>
      </c>
      <c r="S379" s="83" t="s">
        <v>1674</v>
      </c>
      <c r="T379" s="83" t="str">
        <f t="shared" si="79"/>
        <v>2025-2028</v>
      </c>
      <c r="U379" s="187" t="s">
        <v>2089</v>
      </c>
      <c r="V379" s="95">
        <f t="shared" si="80"/>
        <v>40514</v>
      </c>
      <c r="W379" s="83"/>
      <c r="X379" s="83"/>
      <c r="Y379" s="78">
        <f t="shared" si="83"/>
        <v>330003740</v>
      </c>
      <c r="Z379" s="83" t="str">
        <f t="shared" si="81"/>
        <v>33000374</v>
      </c>
      <c r="AA379" s="149" t="s">
        <v>1437</v>
      </c>
      <c r="AB379" s="83"/>
    </row>
    <row r="380" spans="1:28" s="85" customFormat="1" ht="15" customHeight="1">
      <c r="A380" s="74">
        <f t="shared" si="84"/>
        <v>376</v>
      </c>
      <c r="B380" s="149" t="s">
        <v>1255</v>
      </c>
      <c r="C380" s="91" t="s">
        <v>68</v>
      </c>
      <c r="D380" s="227">
        <v>33000375</v>
      </c>
      <c r="E380" s="230">
        <v>19558507</v>
      </c>
      <c r="F380" s="228" t="str">
        <f t="shared" si="85"/>
        <v/>
      </c>
      <c r="G380" s="80" t="str">
        <f t="shared" si="75"/>
        <v>11A3</v>
      </c>
      <c r="H380" s="80">
        <f t="shared" si="76"/>
        <v>0</v>
      </c>
      <c r="I380" s="80" t="str">
        <f t="shared" si="77"/>
        <v>TRẦN THỊ TRÀ MY</v>
      </c>
      <c r="J380" s="111">
        <v>32000625</v>
      </c>
      <c r="K380" s="207" t="s">
        <v>2682</v>
      </c>
      <c r="L380" s="81" t="str">
        <f t="shared" si="78"/>
        <v/>
      </c>
      <c r="M380" s="222">
        <f t="shared" si="82"/>
        <v>-1.2441462962962946E-2</v>
      </c>
      <c r="N380" s="83"/>
      <c r="O380" s="83"/>
      <c r="P380" s="83"/>
      <c r="Q380" s="82" t="str">
        <f t="shared" si="86"/>
        <v xml:space="preserve">Không phép </v>
      </c>
      <c r="R380" s="80" t="str">
        <f t="shared" si="87"/>
        <v>TRẦN HOÀNG DUY</v>
      </c>
      <c r="S380" s="83" t="s">
        <v>1674</v>
      </c>
      <c r="T380" s="83" t="str">
        <f t="shared" si="79"/>
        <v>2025-2028</v>
      </c>
      <c r="U380" s="187" t="s">
        <v>1825</v>
      </c>
      <c r="V380" s="95">
        <f t="shared" si="80"/>
        <v>40514</v>
      </c>
      <c r="W380" s="83"/>
      <c r="X380" s="83"/>
      <c r="Y380" s="78">
        <f t="shared" si="83"/>
        <v>330003750</v>
      </c>
      <c r="Z380" s="83" t="str">
        <f t="shared" si="81"/>
        <v>33000375</v>
      </c>
      <c r="AA380" s="149" t="s">
        <v>1380</v>
      </c>
      <c r="AB380" s="83"/>
    </row>
    <row r="381" spans="1:28" s="85" customFormat="1" ht="15" customHeight="1">
      <c r="A381" s="74">
        <f t="shared" si="84"/>
        <v>377</v>
      </c>
      <c r="B381" s="149" t="s">
        <v>2050</v>
      </c>
      <c r="C381" s="91" t="s">
        <v>68</v>
      </c>
      <c r="D381" s="227">
        <v>33000376</v>
      </c>
      <c r="E381" s="230">
        <v>19834667</v>
      </c>
      <c r="F381" s="228" t="str">
        <f t="shared" si="85"/>
        <v/>
      </c>
      <c r="G381" s="80" t="str">
        <f t="shared" si="75"/>
        <v>11A8</v>
      </c>
      <c r="H381" s="80">
        <f t="shared" si="76"/>
        <v>0</v>
      </c>
      <c r="I381" s="80" t="str">
        <f t="shared" si="77"/>
        <v>DƯƠNG YẾN NGÂN</v>
      </c>
      <c r="J381" s="111">
        <v>32000842</v>
      </c>
      <c r="K381" s="207" t="s">
        <v>2683</v>
      </c>
      <c r="L381" s="81" t="str">
        <f t="shared" si="78"/>
        <v/>
      </c>
      <c r="M381" s="222">
        <f t="shared" si="82"/>
        <v>-1.2325722222222224E-2</v>
      </c>
      <c r="N381" s="83"/>
      <c r="O381" s="83"/>
      <c r="P381" s="83"/>
      <c r="Q381" s="82" t="str">
        <f t="shared" si="86"/>
        <v xml:space="preserve">Không phép </v>
      </c>
      <c r="R381" s="80" t="str">
        <f t="shared" si="87"/>
        <v>NGUYỄN THỊ THẢO DUYÊN</v>
      </c>
      <c r="S381" s="83" t="s">
        <v>1674</v>
      </c>
      <c r="T381" s="83" t="str">
        <f t="shared" si="79"/>
        <v>2025-2028</v>
      </c>
      <c r="U381" s="187" t="s">
        <v>2090</v>
      </c>
      <c r="V381" s="95">
        <f t="shared" si="80"/>
        <v>40221</v>
      </c>
      <c r="W381" s="83"/>
      <c r="X381" s="83"/>
      <c r="Y381" s="78">
        <f t="shared" si="83"/>
        <v>330003760</v>
      </c>
      <c r="Z381" s="83" t="str">
        <f t="shared" si="81"/>
        <v>33000376</v>
      </c>
      <c r="AA381" s="149" t="s">
        <v>1401</v>
      </c>
      <c r="AB381" s="83"/>
    </row>
    <row r="382" spans="1:28" s="85" customFormat="1" ht="15" customHeight="1">
      <c r="A382" s="74">
        <f t="shared" si="84"/>
        <v>378</v>
      </c>
      <c r="B382" s="149" t="s">
        <v>2051</v>
      </c>
      <c r="C382" s="91" t="s">
        <v>68</v>
      </c>
      <c r="D382" s="227">
        <v>33000377</v>
      </c>
      <c r="E382" s="230">
        <v>19610523</v>
      </c>
      <c r="F382" s="228" t="str">
        <f t="shared" si="85"/>
        <v/>
      </c>
      <c r="G382" s="80" t="str">
        <f t="shared" si="75"/>
        <v>11A8</v>
      </c>
      <c r="H382" s="80">
        <f t="shared" si="76"/>
        <v>0</v>
      </c>
      <c r="I382" s="80" t="str">
        <f t="shared" si="77"/>
        <v>DƯƠNG YẾN NGÂN</v>
      </c>
      <c r="J382" s="111">
        <v>32000842</v>
      </c>
      <c r="K382" s="207" t="s">
        <v>2684</v>
      </c>
      <c r="L382" s="81" t="str">
        <f t="shared" si="78"/>
        <v/>
      </c>
      <c r="M382" s="222">
        <f t="shared" si="82"/>
        <v>-1.231414814814813E-2</v>
      </c>
      <c r="N382" s="83"/>
      <c r="O382" s="83"/>
      <c r="P382" s="83"/>
      <c r="Q382" s="82" t="str">
        <f t="shared" si="86"/>
        <v xml:space="preserve">Không phép </v>
      </c>
      <c r="R382" s="80" t="str">
        <f t="shared" si="87"/>
        <v>VÕ THỊ CẨM DUYÊN</v>
      </c>
      <c r="S382" s="83" t="s">
        <v>1674</v>
      </c>
      <c r="T382" s="83" t="str">
        <f t="shared" si="79"/>
        <v>2025-2028</v>
      </c>
      <c r="U382" s="188" t="s">
        <v>2091</v>
      </c>
      <c r="V382" s="95">
        <f t="shared" si="80"/>
        <v>40221</v>
      </c>
      <c r="W382" s="83"/>
      <c r="X382" s="83"/>
      <c r="Y382" s="78">
        <f t="shared" si="83"/>
        <v>330003770</v>
      </c>
      <c r="Z382" s="83" t="str">
        <f t="shared" si="81"/>
        <v>33000377</v>
      </c>
      <c r="AA382" s="149" t="s">
        <v>1401</v>
      </c>
      <c r="AB382" s="83"/>
    </row>
    <row r="383" spans="1:28" s="85" customFormat="1" ht="15" customHeight="1">
      <c r="A383" s="74">
        <f t="shared" si="84"/>
        <v>379</v>
      </c>
      <c r="B383" s="149" t="s">
        <v>1296</v>
      </c>
      <c r="C383" s="91" t="s">
        <v>68</v>
      </c>
      <c r="D383" s="227">
        <v>33000378</v>
      </c>
      <c r="E383" s="230">
        <v>20506171</v>
      </c>
      <c r="F383" s="228" t="str">
        <f t="shared" si="85"/>
        <v/>
      </c>
      <c r="G383" s="80" t="str">
        <f t="shared" si="75"/>
        <v>12A5</v>
      </c>
      <c r="H383" s="80">
        <f t="shared" si="76"/>
        <v>0</v>
      </c>
      <c r="I383" s="80" t="str">
        <f t="shared" si="77"/>
        <v>NGUYỄN HUỲNH TUYẾT ANH</v>
      </c>
      <c r="J383" s="111">
        <v>32000001</v>
      </c>
      <c r="K383" s="207" t="s">
        <v>2685</v>
      </c>
      <c r="L383" s="81" t="str">
        <f t="shared" si="78"/>
        <v/>
      </c>
      <c r="M383" s="222">
        <f t="shared" si="82"/>
        <v>-1.2302574074074035E-2</v>
      </c>
      <c r="N383" s="83"/>
      <c r="O383" s="83"/>
      <c r="P383" s="83"/>
      <c r="Q383" s="82" t="str">
        <f t="shared" si="86"/>
        <v xml:space="preserve">Không phép </v>
      </c>
      <c r="R383" s="80" t="str">
        <f t="shared" si="87"/>
        <v>LÂM GIA HÂN</v>
      </c>
      <c r="S383" s="83" t="s">
        <v>1674</v>
      </c>
      <c r="T383" s="83" t="str">
        <f t="shared" si="79"/>
        <v>2024-2027</v>
      </c>
      <c r="U383" s="187" t="s">
        <v>2092</v>
      </c>
      <c r="V383" s="95" t="str">
        <f t="shared" si="80"/>
        <v>27/01/2009</v>
      </c>
      <c r="W383" s="83"/>
      <c r="X383" s="83"/>
      <c r="Y383" s="78">
        <f t="shared" si="83"/>
        <v>330003780</v>
      </c>
      <c r="Z383" s="83" t="str">
        <f t="shared" si="81"/>
        <v>33000378</v>
      </c>
      <c r="AA383" s="149" t="s">
        <v>1347</v>
      </c>
      <c r="AB383" s="83"/>
    </row>
    <row r="384" spans="1:28" s="85" customFormat="1" ht="15" customHeight="1">
      <c r="A384" s="74">
        <f t="shared" si="84"/>
        <v>380</v>
      </c>
      <c r="B384" s="149" t="s">
        <v>2052</v>
      </c>
      <c r="C384" s="91" t="s">
        <v>68</v>
      </c>
      <c r="D384" s="227">
        <v>33000379</v>
      </c>
      <c r="E384" s="230">
        <v>20220539</v>
      </c>
      <c r="F384" s="228" t="str">
        <f t="shared" si="85"/>
        <v>X</v>
      </c>
      <c r="G384" s="80" t="str">
        <f t="shared" si="75"/>
        <v>11A5</v>
      </c>
      <c r="H384" s="80">
        <f t="shared" si="76"/>
        <v>0</v>
      </c>
      <c r="I384" s="80" t="str">
        <f t="shared" si="77"/>
        <v>NGUYỄN TUẤN ANH</v>
      </c>
      <c r="J384" s="111">
        <v>32000694</v>
      </c>
      <c r="K384" s="207" t="s">
        <v>2686</v>
      </c>
      <c r="L384" s="81" t="str">
        <f t="shared" si="78"/>
        <v/>
      </c>
      <c r="M384" s="222">
        <f t="shared" si="82"/>
        <v>-1.2290999999999996E-2</v>
      </c>
      <c r="N384" s="83"/>
      <c r="O384" s="83"/>
      <c r="P384" s="83"/>
      <c r="Q384" s="82" t="str">
        <f t="shared" si="86"/>
        <v/>
      </c>
      <c r="R384" s="80" t="str">
        <f t="shared" si="87"/>
        <v>ĐINH XUÂN HẬU</v>
      </c>
      <c r="S384" s="83" t="s">
        <v>1674</v>
      </c>
      <c r="T384" s="83" t="str">
        <f t="shared" si="79"/>
        <v>2025-2028</v>
      </c>
      <c r="U384" s="187" t="s">
        <v>2093</v>
      </c>
      <c r="V384" s="95" t="str">
        <f t="shared" si="80"/>
        <v>17/7/2010</v>
      </c>
      <c r="W384" s="83"/>
      <c r="X384" s="83"/>
      <c r="Y384" s="78">
        <f t="shared" si="83"/>
        <v>330003790</v>
      </c>
      <c r="Z384" s="83" t="str">
        <f t="shared" si="81"/>
        <v>33000379</v>
      </c>
      <c r="AA384" s="149" t="s">
        <v>1498</v>
      </c>
      <c r="AB384" s="83"/>
    </row>
    <row r="385" spans="1:28" s="85" customFormat="1" ht="15" customHeight="1">
      <c r="A385" s="74">
        <f t="shared" si="84"/>
        <v>381</v>
      </c>
      <c r="B385" s="149" t="s">
        <v>2053</v>
      </c>
      <c r="C385" s="91" t="s">
        <v>68</v>
      </c>
      <c r="D385" s="227">
        <v>33000380</v>
      </c>
      <c r="E385" s="230">
        <v>20516379</v>
      </c>
      <c r="F385" s="228" t="str">
        <f t="shared" si="85"/>
        <v>X</v>
      </c>
      <c r="G385" s="80" t="str">
        <f t="shared" si="75"/>
        <v>11A5</v>
      </c>
      <c r="H385" s="80">
        <f t="shared" si="76"/>
        <v>0</v>
      </c>
      <c r="I385" s="80" t="str">
        <f t="shared" si="77"/>
        <v>NGUYỄN TUẤN ANH</v>
      </c>
      <c r="J385" s="111">
        <v>32000694</v>
      </c>
      <c r="K385" s="207" t="s">
        <v>2686</v>
      </c>
      <c r="L385" s="81" t="str">
        <f t="shared" si="78"/>
        <v/>
      </c>
      <c r="M385" s="222">
        <f t="shared" si="82"/>
        <v>-1.2290999999999996E-2</v>
      </c>
      <c r="N385" s="83"/>
      <c r="O385" s="83"/>
      <c r="P385" s="83"/>
      <c r="Q385" s="82" t="str">
        <f t="shared" si="86"/>
        <v/>
      </c>
      <c r="R385" s="80" t="str">
        <f t="shared" si="87"/>
        <v>HỒ SẦM TRỌNG HIẾU</v>
      </c>
      <c r="S385" s="83" t="s">
        <v>1674</v>
      </c>
      <c r="T385" s="83" t="str">
        <f t="shared" si="79"/>
        <v>2025-2028</v>
      </c>
      <c r="U385" s="187" t="s">
        <v>1884</v>
      </c>
      <c r="V385" s="95" t="str">
        <f t="shared" si="80"/>
        <v>17/7/2010</v>
      </c>
      <c r="W385" s="83"/>
      <c r="X385" s="83"/>
      <c r="Y385" s="78">
        <f t="shared" si="83"/>
        <v>330003800</v>
      </c>
      <c r="Z385" s="83" t="str">
        <f t="shared" si="81"/>
        <v>33000380</v>
      </c>
      <c r="AA385" s="149" t="s">
        <v>1425</v>
      </c>
      <c r="AB385" s="83"/>
    </row>
    <row r="386" spans="1:28" s="85" customFormat="1" ht="15" customHeight="1">
      <c r="A386" s="74">
        <f t="shared" si="84"/>
        <v>382</v>
      </c>
      <c r="B386" s="149" t="s">
        <v>2054</v>
      </c>
      <c r="C386" s="91" t="s">
        <v>68</v>
      </c>
      <c r="D386" s="227">
        <v>33000381</v>
      </c>
      <c r="E386" s="230">
        <v>20507211</v>
      </c>
      <c r="F386" s="228" t="str">
        <f t="shared" si="85"/>
        <v>X</v>
      </c>
      <c r="G386" s="80" t="str">
        <f t="shared" si="75"/>
        <v>12A7</v>
      </c>
      <c r="H386" s="80">
        <f t="shared" si="76"/>
        <v>0</v>
      </c>
      <c r="I386" s="80" t="str">
        <f t="shared" si="77"/>
        <v>THƯ ĐỨC TRÍ</v>
      </c>
      <c r="J386" s="111">
        <v>32000304</v>
      </c>
      <c r="K386" s="207" t="s">
        <v>2687</v>
      </c>
      <c r="L386" s="81" t="str">
        <f t="shared" si="78"/>
        <v/>
      </c>
      <c r="M386" s="222">
        <f t="shared" si="82"/>
        <v>-1.2267851851851808E-2</v>
      </c>
      <c r="N386" s="83"/>
      <c r="O386" s="83"/>
      <c r="P386" s="83"/>
      <c r="Q386" s="82" t="str">
        <f t="shared" si="86"/>
        <v/>
      </c>
      <c r="R386" s="80" t="str">
        <f t="shared" si="87"/>
        <v>PHAN QUỐC HƯNG</v>
      </c>
      <c r="S386" s="83" t="s">
        <v>1674</v>
      </c>
      <c r="T386" s="83" t="str">
        <f t="shared" si="79"/>
        <v>2024-2027</v>
      </c>
      <c r="U386" s="187" t="s">
        <v>1964</v>
      </c>
      <c r="V386" s="95">
        <f t="shared" si="80"/>
        <v>40123</v>
      </c>
      <c r="W386" s="83"/>
      <c r="X386" s="83"/>
      <c r="Y386" s="78">
        <f t="shared" si="83"/>
        <v>330003810</v>
      </c>
      <c r="Z386" s="83" t="str">
        <f t="shared" si="81"/>
        <v>33000381</v>
      </c>
      <c r="AA386" s="149" t="s">
        <v>1350</v>
      </c>
      <c r="AB386" s="83"/>
    </row>
    <row r="387" spans="1:28" s="85" customFormat="1" ht="15" customHeight="1">
      <c r="A387" s="74">
        <f t="shared" si="84"/>
        <v>383</v>
      </c>
      <c r="B387" s="149" t="s">
        <v>2055</v>
      </c>
      <c r="C387" s="91" t="s">
        <v>68</v>
      </c>
      <c r="D387" s="227">
        <v>33000382</v>
      </c>
      <c r="E387" s="230">
        <v>17848619</v>
      </c>
      <c r="F387" s="228" t="str">
        <f t="shared" si="85"/>
        <v/>
      </c>
      <c r="G387" s="80" t="str">
        <f t="shared" si="75"/>
        <v>12A1</v>
      </c>
      <c r="H387" s="80">
        <f t="shared" si="76"/>
        <v>0</v>
      </c>
      <c r="I387" s="80" t="str">
        <f t="shared" si="77"/>
        <v>NGUYỄN TƯỜNG VY</v>
      </c>
      <c r="J387" s="111">
        <v>32000042</v>
      </c>
      <c r="K387" s="207" t="s">
        <v>2687</v>
      </c>
      <c r="L387" s="81" t="str">
        <f t="shared" si="78"/>
        <v/>
      </c>
      <c r="M387" s="222">
        <f t="shared" si="82"/>
        <v>-1.2267851851851808E-2</v>
      </c>
      <c r="N387" s="83"/>
      <c r="O387" s="83"/>
      <c r="P387" s="83"/>
      <c r="Q387" s="82" t="str">
        <f t="shared" si="86"/>
        <v xml:space="preserve">Không phép </v>
      </c>
      <c r="R387" s="80" t="str">
        <f t="shared" si="87"/>
        <v>VIÊN HOÀNG HUY</v>
      </c>
      <c r="S387" s="83" t="s">
        <v>1674</v>
      </c>
      <c r="T387" s="83" t="str">
        <f t="shared" si="79"/>
        <v>2024-2027</v>
      </c>
      <c r="U387" s="187" t="s">
        <v>2094</v>
      </c>
      <c r="V387" s="95" t="str">
        <f t="shared" si="80"/>
        <v>14/03/2009</v>
      </c>
      <c r="W387" s="83"/>
      <c r="X387" s="83"/>
      <c r="Y387" s="78">
        <f t="shared" si="83"/>
        <v>330003820</v>
      </c>
      <c r="Z387" s="83" t="str">
        <f t="shared" si="81"/>
        <v>33000382</v>
      </c>
      <c r="AA387" s="149" t="s">
        <v>1349</v>
      </c>
      <c r="AB387" s="83"/>
    </row>
    <row r="388" spans="1:28" s="85" customFormat="1" ht="15" customHeight="1">
      <c r="A388" s="74">
        <f t="shared" si="84"/>
        <v>384</v>
      </c>
      <c r="B388" s="149" t="s">
        <v>2056</v>
      </c>
      <c r="C388" s="91" t="s">
        <v>68</v>
      </c>
      <c r="D388" s="227">
        <v>33000383</v>
      </c>
      <c r="E388" s="230">
        <v>19038923</v>
      </c>
      <c r="F388" s="228" t="str">
        <f t="shared" si="85"/>
        <v/>
      </c>
      <c r="G388" s="80" t="str">
        <f t="shared" si="75"/>
        <v>12A7</v>
      </c>
      <c r="H388" s="80">
        <f t="shared" si="76"/>
        <v>0</v>
      </c>
      <c r="I388" s="80" t="str">
        <f t="shared" si="77"/>
        <v>TRẦN TRANG CÁT TƯỜNG</v>
      </c>
      <c r="J388" s="111">
        <v>32000307</v>
      </c>
      <c r="K388" s="207" t="s">
        <v>2688</v>
      </c>
      <c r="L388" s="81" t="str">
        <f t="shared" si="78"/>
        <v/>
      </c>
      <c r="M388" s="222">
        <f t="shared" si="82"/>
        <v>-1.2244703703703674E-2</v>
      </c>
      <c r="N388" s="83"/>
      <c r="O388" s="83"/>
      <c r="P388" s="83"/>
      <c r="Q388" s="82" t="str">
        <f t="shared" si="86"/>
        <v xml:space="preserve">Không phép </v>
      </c>
      <c r="R388" s="80" t="str">
        <f t="shared" si="87"/>
        <v>NGUYỄN NHƯ NGỌC HUYỀN</v>
      </c>
      <c r="S388" s="83" t="s">
        <v>1674</v>
      </c>
      <c r="T388" s="83" t="str">
        <f t="shared" si="79"/>
        <v>2024-2027</v>
      </c>
      <c r="U388" s="187" t="s">
        <v>1970</v>
      </c>
      <c r="V388" s="95" t="str">
        <f t="shared" si="80"/>
        <v>28/09/2009</v>
      </c>
      <c r="W388" s="83"/>
      <c r="X388" s="83"/>
      <c r="Y388" s="78">
        <f t="shared" si="83"/>
        <v>330003830</v>
      </c>
      <c r="Z388" s="83" t="str">
        <f t="shared" si="81"/>
        <v>33000383</v>
      </c>
      <c r="AA388" s="149" t="s">
        <v>1383</v>
      </c>
      <c r="AB388" s="83"/>
    </row>
    <row r="389" spans="1:28" s="85" customFormat="1" ht="15" customHeight="1">
      <c r="A389" s="74">
        <f t="shared" si="84"/>
        <v>385</v>
      </c>
      <c r="B389" s="149" t="s">
        <v>2057</v>
      </c>
      <c r="C389" s="91" t="s">
        <v>68</v>
      </c>
      <c r="D389" s="227">
        <v>33000384</v>
      </c>
      <c r="E389" s="230">
        <v>19210619</v>
      </c>
      <c r="F389" s="228" t="str">
        <f t="shared" si="85"/>
        <v/>
      </c>
      <c r="G389" s="80" t="str">
        <f t="shared" ref="G389:G452" si="88">IF(J389&lt;&gt;"", INDEX($C$5:$C$1433, MATCH(J389, $E$5:$E$1433, 0)),"")</f>
        <v>12A7</v>
      </c>
      <c r="H389" s="80">
        <f t="shared" ref="H389:H452" si="89">IF(J389&lt;&gt;"", INDEX($D$5:$D$1433, MATCH(J389, $E$5:$E$1433, 0)),"")</f>
        <v>0</v>
      </c>
      <c r="I389" s="80" t="str">
        <f t="shared" ref="I389:I452" si="90">IFERROR(IF(J389&lt;&gt;"", INDEX($B$5:$B$1433, MATCH(J389, $E$5:$E$1433, 0)),""),"SAI")</f>
        <v>BÙI THỊ XUÂN NHI</v>
      </c>
      <c r="J389" s="111">
        <v>32000285</v>
      </c>
      <c r="K389" s="207" t="s">
        <v>2689</v>
      </c>
      <c r="L389" s="81" t="str">
        <f t="shared" ref="L389:L452" si="91">IFERROR(IF($N$5="Sáng",IF(MID(K389,2,7)-MID($L$2,2,7)&gt;0,"Trễ",""),IF(MID(K389,2,7)-MID($Q$2,2,7)&gt;0,"Trễ","")),"")</f>
        <v/>
      </c>
      <c r="M389" s="222">
        <f t="shared" si="82"/>
        <v>-1.2221555555555541E-2</v>
      </c>
      <c r="N389" s="83"/>
      <c r="O389" s="83"/>
      <c r="P389" s="83"/>
      <c r="Q389" s="82" t="str">
        <f t="shared" si="86"/>
        <v xml:space="preserve">Không phép </v>
      </c>
      <c r="R389" s="80" t="str">
        <f t="shared" si="87"/>
        <v>BÙI NHẬT KHANH</v>
      </c>
      <c r="S389" s="83" t="s">
        <v>1674</v>
      </c>
      <c r="T389" s="83" t="str">
        <f t="shared" ref="T389:T452" si="92">IFERROR(IF(J389&lt;&gt;"", INDEX($S$5:$S$1433, MATCH(J389, $E$5:$E$1433, 0)),""),"")</f>
        <v>2024-2027</v>
      </c>
      <c r="U389" s="187" t="s">
        <v>1741</v>
      </c>
      <c r="V389" s="95" t="str">
        <f t="shared" ref="V389:V452" si="93">IFERROR(IF(J389&lt;&gt;"", INDEX($U$5:$U$1433, MATCH(J389, $E$5:$E$1433, 0)),""),"")</f>
        <v>17/06/2009</v>
      </c>
      <c r="W389" s="83"/>
      <c r="X389" s="83"/>
      <c r="Y389" s="78">
        <f t="shared" si="83"/>
        <v>330003840</v>
      </c>
      <c r="Z389" s="83" t="str">
        <f t="shared" ref="Z389:Z452" si="94">LEFT(Y389,8)</f>
        <v>33000384</v>
      </c>
      <c r="AA389" s="149" t="s">
        <v>1519</v>
      </c>
      <c r="AB389" s="83"/>
    </row>
    <row r="390" spans="1:28" s="85" customFormat="1" ht="15" customHeight="1">
      <c r="A390" s="74">
        <f t="shared" si="84"/>
        <v>386</v>
      </c>
      <c r="B390" s="149" t="s">
        <v>2058</v>
      </c>
      <c r="C390" s="91" t="s">
        <v>68</v>
      </c>
      <c r="D390" s="227">
        <v>33000385</v>
      </c>
      <c r="E390" s="230">
        <v>20607643</v>
      </c>
      <c r="F390" s="228" t="str">
        <f t="shared" si="85"/>
        <v/>
      </c>
      <c r="G390" s="80" t="str">
        <f t="shared" si="88"/>
        <v>11A2</v>
      </c>
      <c r="H390" s="80">
        <f t="shared" si="89"/>
        <v>0</v>
      </c>
      <c r="I390" s="80" t="str">
        <f t="shared" si="90"/>
        <v>HUỲNH THỊ MỸ TIÊN</v>
      </c>
      <c r="J390" s="111">
        <v>32000600</v>
      </c>
      <c r="K390" s="207" t="s">
        <v>2689</v>
      </c>
      <c r="L390" s="81" t="str">
        <f t="shared" si="91"/>
        <v/>
      </c>
      <c r="M390" s="222">
        <f t="shared" ref="M390:M453" si="95">IFERROR(IF($N$5="Sáng",MID(K390,2,7)-MID($L$2,2,7),MID(K390,2,7)-MID($Q$2,2,7)),"")</f>
        <v>-1.2221555555555541E-2</v>
      </c>
      <c r="N390" s="83"/>
      <c r="O390" s="83"/>
      <c r="P390" s="83"/>
      <c r="Q390" s="82" t="str">
        <f t="shared" si="86"/>
        <v xml:space="preserve">Không phép </v>
      </c>
      <c r="R390" s="80" t="str">
        <f t="shared" si="87"/>
        <v>LÂM ANH KHÔI</v>
      </c>
      <c r="S390" s="83" t="s">
        <v>1674</v>
      </c>
      <c r="T390" s="83" t="str">
        <f t="shared" si="92"/>
        <v>2025-2028</v>
      </c>
      <c r="U390" s="187" t="s">
        <v>1725</v>
      </c>
      <c r="V390" s="95" t="str">
        <f t="shared" si="93"/>
        <v>30/12/2009</v>
      </c>
      <c r="W390" s="83"/>
      <c r="X390" s="83"/>
      <c r="Y390" s="78">
        <f t="shared" ref="Y390:Y453" si="96">Y389+10</f>
        <v>330003850</v>
      </c>
      <c r="Z390" s="83" t="str">
        <f t="shared" si="94"/>
        <v>33000385</v>
      </c>
      <c r="AA390" s="149" t="s">
        <v>1450</v>
      </c>
      <c r="AB390" s="83"/>
    </row>
    <row r="391" spans="1:28" s="85" customFormat="1" ht="15" customHeight="1">
      <c r="A391" s="74">
        <f t="shared" si="84"/>
        <v>387</v>
      </c>
      <c r="B391" s="149" t="s">
        <v>155</v>
      </c>
      <c r="C391" s="91" t="s">
        <v>68</v>
      </c>
      <c r="D391" s="227">
        <v>33000386</v>
      </c>
      <c r="E391" s="230">
        <v>19058283</v>
      </c>
      <c r="F391" s="228" t="str">
        <f t="shared" si="85"/>
        <v/>
      </c>
      <c r="G391" s="80" t="str">
        <f t="shared" si="88"/>
        <v>12A7</v>
      </c>
      <c r="H391" s="80">
        <f t="shared" si="89"/>
        <v>0</v>
      </c>
      <c r="I391" s="80" t="str">
        <f t="shared" si="90"/>
        <v>BÙI THỊ XUÂN NHI</v>
      </c>
      <c r="J391" s="111">
        <v>32000285</v>
      </c>
      <c r="K391" s="207" t="s">
        <v>2690</v>
      </c>
      <c r="L391" s="81" t="str">
        <f t="shared" si="91"/>
        <v/>
      </c>
      <c r="M391" s="222">
        <f t="shared" si="95"/>
        <v>-1.2209981481481502E-2</v>
      </c>
      <c r="N391" s="83"/>
      <c r="O391" s="83"/>
      <c r="P391" s="83"/>
      <c r="Q391" s="82" t="str">
        <f t="shared" si="86"/>
        <v xml:space="preserve">Không phép </v>
      </c>
      <c r="R391" s="80" t="str">
        <f t="shared" si="87"/>
        <v>NGUYỄN ANH KHÔI</v>
      </c>
      <c r="S391" s="83" t="s">
        <v>1674</v>
      </c>
      <c r="T391" s="83" t="str">
        <f t="shared" si="92"/>
        <v>2024-2027</v>
      </c>
      <c r="U391" s="187" t="s">
        <v>1812</v>
      </c>
      <c r="V391" s="95" t="str">
        <f t="shared" si="93"/>
        <v>17/06/2009</v>
      </c>
      <c r="W391" s="83"/>
      <c r="X391" s="83"/>
      <c r="Y391" s="78">
        <f t="shared" si="96"/>
        <v>330003860</v>
      </c>
      <c r="Z391" s="83" t="str">
        <f t="shared" si="94"/>
        <v>33000386</v>
      </c>
      <c r="AA391" s="149" t="s">
        <v>1450</v>
      </c>
      <c r="AB391" s="83"/>
    </row>
    <row r="392" spans="1:28" s="85" customFormat="1" ht="15" customHeight="1">
      <c r="A392" s="74">
        <f t="shared" si="84"/>
        <v>388</v>
      </c>
      <c r="B392" s="149" t="s">
        <v>2059</v>
      </c>
      <c r="C392" s="91" t="s">
        <v>68</v>
      </c>
      <c r="D392" s="227">
        <v>33000387</v>
      </c>
      <c r="E392" s="230">
        <v>20143915</v>
      </c>
      <c r="F392" s="228" t="str">
        <f t="shared" si="85"/>
        <v/>
      </c>
      <c r="G392" s="80" t="str">
        <f t="shared" si="88"/>
        <v>12A7</v>
      </c>
      <c r="H392" s="80">
        <f t="shared" si="89"/>
        <v>0</v>
      </c>
      <c r="I392" s="80" t="str">
        <f t="shared" si="90"/>
        <v>BÙI THỊ XUÂN NHI</v>
      </c>
      <c r="J392" s="111">
        <v>32000285</v>
      </c>
      <c r="K392" s="207" t="s">
        <v>2691</v>
      </c>
      <c r="L392" s="81" t="str">
        <f t="shared" si="91"/>
        <v/>
      </c>
      <c r="M392" s="222">
        <f t="shared" si="95"/>
        <v>-1.2198407407407352E-2</v>
      </c>
      <c r="N392" s="83"/>
      <c r="O392" s="83"/>
      <c r="P392" s="83"/>
      <c r="Q392" s="82" t="str">
        <f t="shared" si="86"/>
        <v xml:space="preserve">Không phép </v>
      </c>
      <c r="R392" s="80" t="str">
        <f t="shared" si="87"/>
        <v>DƯƠNG TẤN LỘC</v>
      </c>
      <c r="S392" s="83" t="s">
        <v>1674</v>
      </c>
      <c r="T392" s="83" t="str">
        <f t="shared" si="92"/>
        <v>2024-2027</v>
      </c>
      <c r="U392" s="187" t="s">
        <v>1740</v>
      </c>
      <c r="V392" s="95" t="str">
        <f t="shared" si="93"/>
        <v>17/06/2009</v>
      </c>
      <c r="W392" s="83"/>
      <c r="X392" s="83"/>
      <c r="Y392" s="78">
        <f t="shared" si="96"/>
        <v>330003870</v>
      </c>
      <c r="Z392" s="83" t="str">
        <f t="shared" si="94"/>
        <v>33000387</v>
      </c>
      <c r="AA392" s="149" t="s">
        <v>1386</v>
      </c>
      <c r="AB392" s="83"/>
    </row>
    <row r="393" spans="1:28" s="85" customFormat="1" ht="15" customHeight="1">
      <c r="A393" s="74">
        <f t="shared" si="84"/>
        <v>389</v>
      </c>
      <c r="B393" s="149" t="s">
        <v>2060</v>
      </c>
      <c r="C393" s="91" t="s">
        <v>68</v>
      </c>
      <c r="D393" s="227">
        <v>33000388</v>
      </c>
      <c r="E393" s="230">
        <v>20553163</v>
      </c>
      <c r="F393" s="228" t="str">
        <f t="shared" si="85"/>
        <v/>
      </c>
      <c r="G393" s="80" t="str">
        <f t="shared" si="88"/>
        <v>11A4</v>
      </c>
      <c r="H393" s="80">
        <f t="shared" si="89"/>
        <v>0</v>
      </c>
      <c r="I393" s="80" t="str">
        <f t="shared" si="90"/>
        <v>HUỲNH NGỌC THIÊN KIM</v>
      </c>
      <c r="J393" s="111">
        <v>32000669</v>
      </c>
      <c r="K393" s="207" t="s">
        <v>2692</v>
      </c>
      <c r="L393" s="81" t="str">
        <f t="shared" si="91"/>
        <v/>
      </c>
      <c r="M393" s="222">
        <f t="shared" si="95"/>
        <v>-1.216368518518518E-2</v>
      </c>
      <c r="N393" s="83"/>
      <c r="O393" s="83"/>
      <c r="P393" s="83"/>
      <c r="Q393" s="82" t="str">
        <f t="shared" si="86"/>
        <v xml:space="preserve">Không phép </v>
      </c>
      <c r="R393" s="80" t="str">
        <f t="shared" si="87"/>
        <v>TIỀN VĂN LỢI</v>
      </c>
      <c r="S393" s="83" t="s">
        <v>1674</v>
      </c>
      <c r="T393" s="83" t="str">
        <f t="shared" si="92"/>
        <v>2025-2028</v>
      </c>
      <c r="U393" s="187" t="s">
        <v>2088</v>
      </c>
      <c r="V393" s="95">
        <f t="shared" si="93"/>
        <v>40336</v>
      </c>
      <c r="W393" s="83"/>
      <c r="X393" s="83"/>
      <c r="Y393" s="78">
        <f t="shared" si="96"/>
        <v>330003880</v>
      </c>
      <c r="Z393" s="83" t="str">
        <f t="shared" si="94"/>
        <v>33000388</v>
      </c>
      <c r="AA393" s="149" t="s">
        <v>1525</v>
      </c>
      <c r="AB393" s="83"/>
    </row>
    <row r="394" spans="1:28" s="85" customFormat="1" ht="15" customHeight="1">
      <c r="A394" s="74">
        <f t="shared" si="84"/>
        <v>390</v>
      </c>
      <c r="B394" s="149" t="s">
        <v>2061</v>
      </c>
      <c r="C394" s="91" t="s">
        <v>68</v>
      </c>
      <c r="D394" s="227">
        <v>33000389</v>
      </c>
      <c r="E394" s="230">
        <v>19859227</v>
      </c>
      <c r="F394" s="228" t="str">
        <f t="shared" si="85"/>
        <v>X</v>
      </c>
      <c r="G394" s="80" t="str">
        <f t="shared" si="88"/>
        <v>11A4</v>
      </c>
      <c r="H394" s="80">
        <f t="shared" si="89"/>
        <v>0</v>
      </c>
      <c r="I394" s="80" t="str">
        <f t="shared" si="90"/>
        <v>HUỲNH NGỌC THIÊN KIM</v>
      </c>
      <c r="J394" s="111">
        <v>32000669</v>
      </c>
      <c r="K394" s="207" t="s">
        <v>2692</v>
      </c>
      <c r="L394" s="81" t="str">
        <f t="shared" si="91"/>
        <v/>
      </c>
      <c r="M394" s="222">
        <f t="shared" si="95"/>
        <v>-1.216368518518518E-2</v>
      </c>
      <c r="N394" s="83"/>
      <c r="O394" s="83"/>
      <c r="P394" s="83"/>
      <c r="Q394" s="82" t="str">
        <f t="shared" si="86"/>
        <v/>
      </c>
      <c r="R394" s="80" t="str">
        <f t="shared" si="87"/>
        <v>NGUYỄN MINH LUÂN</v>
      </c>
      <c r="S394" s="83" t="s">
        <v>1674</v>
      </c>
      <c r="T394" s="83" t="str">
        <f t="shared" si="92"/>
        <v>2025-2028</v>
      </c>
      <c r="U394" s="187" t="s">
        <v>1638</v>
      </c>
      <c r="V394" s="95">
        <f t="shared" si="93"/>
        <v>40336</v>
      </c>
      <c r="W394" s="83"/>
      <c r="X394" s="83"/>
      <c r="Y394" s="78">
        <f t="shared" si="96"/>
        <v>330003890</v>
      </c>
      <c r="Z394" s="83" t="str">
        <f t="shared" si="94"/>
        <v>33000389</v>
      </c>
      <c r="AA394" s="149" t="s">
        <v>1466</v>
      </c>
      <c r="AB394" s="83"/>
    </row>
    <row r="395" spans="1:28" s="85" customFormat="1" ht="15" customHeight="1">
      <c r="A395" s="74">
        <f t="shared" si="84"/>
        <v>391</v>
      </c>
      <c r="B395" s="149" t="s">
        <v>997</v>
      </c>
      <c r="C395" s="91" t="s">
        <v>68</v>
      </c>
      <c r="D395" s="227">
        <v>33000390</v>
      </c>
      <c r="E395" s="230">
        <v>20557803</v>
      </c>
      <c r="F395" s="228" t="str">
        <f t="shared" si="85"/>
        <v/>
      </c>
      <c r="G395" s="80" t="str">
        <f t="shared" si="88"/>
        <v>12A1</v>
      </c>
      <c r="H395" s="80">
        <f t="shared" si="89"/>
        <v>0</v>
      </c>
      <c r="I395" s="80" t="str">
        <f t="shared" si="90"/>
        <v>TRẦN ANH THƯ</v>
      </c>
      <c r="J395" s="111">
        <v>31000483</v>
      </c>
      <c r="K395" s="207" t="s">
        <v>2693</v>
      </c>
      <c r="L395" s="81" t="str">
        <f t="shared" si="91"/>
        <v/>
      </c>
      <c r="M395" s="222">
        <f t="shared" si="95"/>
        <v>-1.2105814814814819E-2</v>
      </c>
      <c r="N395" s="83"/>
      <c r="O395" s="83"/>
      <c r="P395" s="83"/>
      <c r="Q395" s="82" t="str">
        <f t="shared" si="86"/>
        <v xml:space="preserve">Không phép </v>
      </c>
      <c r="R395" s="80" t="str">
        <f t="shared" si="87"/>
        <v>NGUYỄN HOÀNG NAM</v>
      </c>
      <c r="S395" s="83" t="s">
        <v>1674</v>
      </c>
      <c r="T395" s="83" t="str">
        <f t="shared" si="92"/>
        <v>2024-2027</v>
      </c>
      <c r="U395" s="187" t="s">
        <v>2095</v>
      </c>
      <c r="V395" s="95" t="str">
        <f t="shared" si="93"/>
        <v>18/06/2009</v>
      </c>
      <c r="W395" s="83"/>
      <c r="X395" s="83"/>
      <c r="Y395" s="78">
        <f t="shared" si="96"/>
        <v>330003900</v>
      </c>
      <c r="Z395" s="83" t="str">
        <f t="shared" si="94"/>
        <v>33000390</v>
      </c>
      <c r="AA395" s="149" t="s">
        <v>1520</v>
      </c>
      <c r="AB395" s="83"/>
    </row>
    <row r="396" spans="1:28" s="85" customFormat="1" ht="15" customHeight="1">
      <c r="A396" s="74">
        <f t="shared" si="84"/>
        <v>392</v>
      </c>
      <c r="B396" s="149" t="s">
        <v>2062</v>
      </c>
      <c r="C396" s="91" t="s">
        <v>68</v>
      </c>
      <c r="D396" s="227">
        <v>33000391</v>
      </c>
      <c r="E396" s="230">
        <v>17935883</v>
      </c>
      <c r="F396" s="228" t="str">
        <f t="shared" si="85"/>
        <v/>
      </c>
      <c r="G396" s="80" t="str">
        <f t="shared" si="88"/>
        <v>12A1</v>
      </c>
      <c r="H396" s="80">
        <f t="shared" si="89"/>
        <v>0</v>
      </c>
      <c r="I396" s="80" t="str">
        <f t="shared" si="90"/>
        <v>TRẦN ANH THƯ</v>
      </c>
      <c r="J396" s="111">
        <v>31000483</v>
      </c>
      <c r="K396" s="207" t="s">
        <v>2694</v>
      </c>
      <c r="L396" s="81" t="str">
        <f t="shared" si="91"/>
        <v/>
      </c>
      <c r="M396" s="222">
        <f t="shared" si="95"/>
        <v>-1.2094240740740725E-2</v>
      </c>
      <c r="N396" s="83"/>
      <c r="O396" s="83"/>
      <c r="P396" s="83"/>
      <c r="Q396" s="82" t="str">
        <f t="shared" si="86"/>
        <v xml:space="preserve">Không phép </v>
      </c>
      <c r="R396" s="80" t="str">
        <f t="shared" si="87"/>
        <v>NGUYỄN HỒNG THU NGÂN</v>
      </c>
      <c r="S396" s="83" t="s">
        <v>1674</v>
      </c>
      <c r="T396" s="83" t="str">
        <f t="shared" si="92"/>
        <v>2024-2027</v>
      </c>
      <c r="U396" s="187" t="s">
        <v>2096</v>
      </c>
      <c r="V396" s="95" t="str">
        <f t="shared" si="93"/>
        <v>18/06/2009</v>
      </c>
      <c r="W396" s="83"/>
      <c r="X396" s="83"/>
      <c r="Y396" s="78">
        <f t="shared" si="96"/>
        <v>330003910</v>
      </c>
      <c r="Z396" s="83" t="str">
        <f t="shared" si="94"/>
        <v>33000391</v>
      </c>
      <c r="AA396" s="149" t="s">
        <v>1355</v>
      </c>
      <c r="AB396" s="83"/>
    </row>
    <row r="397" spans="1:28" s="85" customFormat="1" ht="15" customHeight="1">
      <c r="A397" s="74">
        <f t="shared" si="84"/>
        <v>393</v>
      </c>
      <c r="B397" s="149" t="s">
        <v>2063</v>
      </c>
      <c r="C397" s="91" t="s">
        <v>68</v>
      </c>
      <c r="D397" s="227">
        <v>33000392</v>
      </c>
      <c r="E397" s="230">
        <v>20651051</v>
      </c>
      <c r="F397" s="229" t="str">
        <f t="shared" si="85"/>
        <v/>
      </c>
      <c r="G397" s="123" t="str">
        <f t="shared" si="88"/>
        <v>12A1</v>
      </c>
      <c r="H397" s="80">
        <f t="shared" si="89"/>
        <v>0</v>
      </c>
      <c r="I397" s="123" t="str">
        <f t="shared" si="90"/>
        <v>NGUYỄN LÂM THẢO</v>
      </c>
      <c r="J397" s="134">
        <v>32000033</v>
      </c>
      <c r="K397" s="211" t="s">
        <v>2695</v>
      </c>
      <c r="L397" s="124" t="str">
        <f t="shared" si="91"/>
        <v/>
      </c>
      <c r="M397" s="222">
        <f t="shared" si="95"/>
        <v>-1.1920629629629642E-2</v>
      </c>
      <c r="N397" s="127"/>
      <c r="O397" s="127"/>
      <c r="P397" s="127"/>
      <c r="Q397" s="126" t="str">
        <f t="shared" si="86"/>
        <v xml:space="preserve">Không phép </v>
      </c>
      <c r="R397" s="123" t="str">
        <f t="shared" si="87"/>
        <v>TRIỆU NGUYỄN XUÂN NGHI</v>
      </c>
      <c r="S397" s="83" t="s">
        <v>1674</v>
      </c>
      <c r="T397" s="127" t="str">
        <f t="shared" si="92"/>
        <v>2024-2027</v>
      </c>
      <c r="U397" s="187" t="s">
        <v>2097</v>
      </c>
      <c r="V397" s="184">
        <f t="shared" si="93"/>
        <v>40087</v>
      </c>
      <c r="W397" s="127"/>
      <c r="X397" s="127"/>
      <c r="Y397" s="78">
        <f t="shared" si="96"/>
        <v>330003920</v>
      </c>
      <c r="Z397" s="127" t="str">
        <f t="shared" si="94"/>
        <v>33000392</v>
      </c>
      <c r="AA397" s="149" t="s">
        <v>1442</v>
      </c>
      <c r="AB397" s="83"/>
    </row>
    <row r="398" spans="1:28" s="85" customFormat="1" ht="15" customHeight="1">
      <c r="A398" s="74">
        <f t="shared" ref="A398:A461" si="97">IF(B398&lt;&gt;"",A397+1,"")</f>
        <v>394</v>
      </c>
      <c r="B398" s="149" t="s">
        <v>2064</v>
      </c>
      <c r="C398" s="91" t="s">
        <v>68</v>
      </c>
      <c r="D398" s="227">
        <v>33000393</v>
      </c>
      <c r="E398" s="230">
        <v>20506139</v>
      </c>
      <c r="F398" s="228" t="str">
        <f t="shared" ref="F398:F461" si="98">IFERROR(IF(VLOOKUP(E398,J:J,1,0)=E398,"X",""),"")</f>
        <v/>
      </c>
      <c r="G398" s="80" t="str">
        <f t="shared" si="88"/>
        <v>12A1</v>
      </c>
      <c r="H398" s="80">
        <f t="shared" si="89"/>
        <v>0</v>
      </c>
      <c r="I398" s="80" t="str">
        <f t="shared" si="90"/>
        <v>NGUYỄN LÂM THẢO</v>
      </c>
      <c r="J398" s="111">
        <v>32000033</v>
      </c>
      <c r="K398" s="207" t="s">
        <v>2695</v>
      </c>
      <c r="L398" s="81" t="str">
        <f t="shared" si="91"/>
        <v/>
      </c>
      <c r="M398" s="222">
        <f t="shared" si="95"/>
        <v>-1.1920629629629642E-2</v>
      </c>
      <c r="N398" s="83"/>
      <c r="O398" s="83"/>
      <c r="P398" s="83"/>
      <c r="Q398" s="82" t="str">
        <f t="shared" ref="Q398:Q461" si="99">IF(B398&lt;&gt;"",IF(AND(P398="",F398=""),"Không phép ",""),"")</f>
        <v xml:space="preserve">Không phép </v>
      </c>
      <c r="R398" s="80" t="str">
        <f t="shared" ref="R398:R461" si="100">UPPER(B398)</f>
        <v>PHẠM NGUYỄN KHÁNH NGỌC</v>
      </c>
      <c r="S398" s="83" t="s">
        <v>1674</v>
      </c>
      <c r="T398" s="83" t="str">
        <f t="shared" si="92"/>
        <v>2024-2027</v>
      </c>
      <c r="U398" s="187" t="s">
        <v>2098</v>
      </c>
      <c r="V398" s="95">
        <f t="shared" si="93"/>
        <v>40087</v>
      </c>
      <c r="W398" s="83"/>
      <c r="X398" s="83"/>
      <c r="Y398" s="78">
        <f t="shared" si="96"/>
        <v>330003930</v>
      </c>
      <c r="Z398" s="83" t="str">
        <f t="shared" si="94"/>
        <v>33000393</v>
      </c>
      <c r="AA398" s="149" t="s">
        <v>1356</v>
      </c>
      <c r="AB398" s="83"/>
    </row>
    <row r="399" spans="1:28" s="85" customFormat="1" ht="15" customHeight="1">
      <c r="A399" s="74">
        <f t="shared" si="97"/>
        <v>395</v>
      </c>
      <c r="B399" s="149" t="s">
        <v>2065</v>
      </c>
      <c r="C399" s="91" t="s">
        <v>68</v>
      </c>
      <c r="D399" s="227">
        <v>33000394</v>
      </c>
      <c r="E399" s="230">
        <v>20635547</v>
      </c>
      <c r="F399" s="228" t="str">
        <f t="shared" si="98"/>
        <v>X</v>
      </c>
      <c r="G399" s="80" t="str">
        <f t="shared" si="88"/>
        <v>12A1</v>
      </c>
      <c r="H399" s="80">
        <f t="shared" si="89"/>
        <v>0</v>
      </c>
      <c r="I399" s="80" t="str">
        <f t="shared" si="90"/>
        <v>PHẠM THỊ YẾN PHI</v>
      </c>
      <c r="J399" s="111">
        <v>32000028</v>
      </c>
      <c r="K399" s="207" t="s">
        <v>2696</v>
      </c>
      <c r="L399" s="81" t="str">
        <f t="shared" si="91"/>
        <v/>
      </c>
      <c r="M399" s="222">
        <f t="shared" si="95"/>
        <v>-1.1897481481481453E-2</v>
      </c>
      <c r="N399" s="83"/>
      <c r="O399" s="83"/>
      <c r="P399" s="83"/>
      <c r="Q399" s="82" t="str">
        <f t="shared" si="99"/>
        <v/>
      </c>
      <c r="R399" s="80" t="str">
        <f t="shared" si="100"/>
        <v>NGUYỄN YẾN NHI</v>
      </c>
      <c r="S399" s="83" t="s">
        <v>1674</v>
      </c>
      <c r="T399" s="83" t="str">
        <f t="shared" si="92"/>
        <v>2024-2027</v>
      </c>
      <c r="U399" s="187" t="s">
        <v>1958</v>
      </c>
      <c r="V399" s="95">
        <f t="shared" si="93"/>
        <v>40063</v>
      </c>
      <c r="W399" s="83"/>
      <c r="X399" s="83"/>
      <c r="Y399" s="78">
        <f t="shared" si="96"/>
        <v>330003940</v>
      </c>
      <c r="Z399" s="83" t="str">
        <f t="shared" si="94"/>
        <v>33000394</v>
      </c>
      <c r="AA399" s="149" t="s">
        <v>1358</v>
      </c>
      <c r="AB399" s="83"/>
    </row>
    <row r="400" spans="1:28" s="85" customFormat="1" ht="15" customHeight="1">
      <c r="A400" s="74">
        <f t="shared" si="97"/>
        <v>396</v>
      </c>
      <c r="B400" s="149" t="s">
        <v>2066</v>
      </c>
      <c r="C400" s="91" t="s">
        <v>68</v>
      </c>
      <c r="D400" s="227">
        <v>33000395</v>
      </c>
      <c r="E400" s="230">
        <v>19611163</v>
      </c>
      <c r="F400" s="228" t="str">
        <f t="shared" si="98"/>
        <v/>
      </c>
      <c r="G400" s="80" t="str">
        <f t="shared" si="88"/>
        <v>12A1</v>
      </c>
      <c r="H400" s="80">
        <f t="shared" si="89"/>
        <v>0</v>
      </c>
      <c r="I400" s="80" t="str">
        <f t="shared" si="90"/>
        <v>PHẠM THỊ YẾN PHI</v>
      </c>
      <c r="J400" s="111">
        <v>32000028</v>
      </c>
      <c r="K400" s="207" t="s">
        <v>2697</v>
      </c>
      <c r="L400" s="81" t="str">
        <f t="shared" si="91"/>
        <v/>
      </c>
      <c r="M400" s="222">
        <f t="shared" si="95"/>
        <v>-1.1885907407407414E-2</v>
      </c>
      <c r="N400" s="83"/>
      <c r="O400" s="83"/>
      <c r="P400" s="83"/>
      <c r="Q400" s="82" t="str">
        <f t="shared" si="99"/>
        <v xml:space="preserve">Không phép </v>
      </c>
      <c r="R400" s="80" t="str">
        <f t="shared" si="100"/>
        <v>VŨ NGỌC QUỲNH NHƯ</v>
      </c>
      <c r="S400" s="83" t="s">
        <v>1674</v>
      </c>
      <c r="T400" s="83" t="str">
        <f t="shared" si="92"/>
        <v>2024-2027</v>
      </c>
      <c r="U400" s="187" t="s">
        <v>1830</v>
      </c>
      <c r="V400" s="95">
        <f t="shared" si="93"/>
        <v>40063</v>
      </c>
      <c r="W400" s="83"/>
      <c r="X400" s="83"/>
      <c r="Y400" s="78">
        <f t="shared" si="96"/>
        <v>330003950</v>
      </c>
      <c r="Z400" s="83" t="str">
        <f t="shared" si="94"/>
        <v>33000395</v>
      </c>
      <c r="AA400" s="149" t="s">
        <v>1389</v>
      </c>
      <c r="AB400" s="83"/>
    </row>
    <row r="401" spans="1:28" s="85" customFormat="1" ht="15" customHeight="1">
      <c r="A401" s="74">
        <f t="shared" si="97"/>
        <v>397</v>
      </c>
      <c r="B401" s="149" t="s">
        <v>2067</v>
      </c>
      <c r="C401" s="91" t="s">
        <v>68</v>
      </c>
      <c r="D401" s="227">
        <v>33000396</v>
      </c>
      <c r="E401" s="230">
        <v>17937963</v>
      </c>
      <c r="F401" s="228" t="str">
        <f t="shared" si="98"/>
        <v/>
      </c>
      <c r="G401" s="80" t="str">
        <f t="shared" si="88"/>
        <v>12A1</v>
      </c>
      <c r="H401" s="80">
        <f t="shared" si="89"/>
        <v>0</v>
      </c>
      <c r="I401" s="80" t="str">
        <f t="shared" si="90"/>
        <v>NGUYỄN THÀNH ĐẠT</v>
      </c>
      <c r="J401" s="111">
        <v>32000005</v>
      </c>
      <c r="K401" s="207" t="s">
        <v>2698</v>
      </c>
      <c r="L401" s="81" t="str">
        <f t="shared" si="91"/>
        <v/>
      </c>
      <c r="M401" s="222">
        <f t="shared" si="95"/>
        <v>-1.1839611111111092E-2</v>
      </c>
      <c r="N401" s="83"/>
      <c r="O401" s="83"/>
      <c r="P401" s="83"/>
      <c r="Q401" s="82" t="str">
        <f t="shared" si="99"/>
        <v xml:space="preserve">Không phép </v>
      </c>
      <c r="R401" s="80" t="str">
        <f t="shared" si="100"/>
        <v>NGUYỄN LÊ THIÊN PHÚ</v>
      </c>
      <c r="S401" s="83" t="s">
        <v>1674</v>
      </c>
      <c r="T401" s="83" t="str">
        <f t="shared" si="92"/>
        <v>2024-2027</v>
      </c>
      <c r="U401" s="187" t="s">
        <v>1725</v>
      </c>
      <c r="V401" s="95" t="str">
        <f t="shared" si="93"/>
        <v>16/08/2009</v>
      </c>
      <c r="W401" s="83"/>
      <c r="X401" s="83"/>
      <c r="Y401" s="78">
        <f t="shared" si="96"/>
        <v>330003960</v>
      </c>
      <c r="Z401" s="83" t="str">
        <f t="shared" si="94"/>
        <v>33000396</v>
      </c>
      <c r="AA401" s="149" t="s">
        <v>1527</v>
      </c>
      <c r="AB401" s="83"/>
    </row>
    <row r="402" spans="1:28" s="85" customFormat="1" ht="15" customHeight="1">
      <c r="A402" s="74">
        <f t="shared" si="97"/>
        <v>398</v>
      </c>
      <c r="B402" s="149" t="s">
        <v>2068</v>
      </c>
      <c r="C402" s="91" t="s">
        <v>68</v>
      </c>
      <c r="D402" s="227">
        <v>33000397</v>
      </c>
      <c r="E402" s="230">
        <v>19354203</v>
      </c>
      <c r="F402" s="228" t="str">
        <f t="shared" si="98"/>
        <v/>
      </c>
      <c r="G402" s="80" t="str">
        <f t="shared" si="88"/>
        <v>12A8</v>
      </c>
      <c r="H402" s="80">
        <f t="shared" si="89"/>
        <v>0</v>
      </c>
      <c r="I402" s="80" t="str">
        <f t="shared" si="90"/>
        <v>TRƯƠNG HOÀNG BỬU</v>
      </c>
      <c r="J402" s="111">
        <v>32000312</v>
      </c>
      <c r="K402" s="207" t="s">
        <v>2699</v>
      </c>
      <c r="L402" s="81" t="str">
        <f t="shared" si="91"/>
        <v/>
      </c>
      <c r="M402" s="222">
        <f t="shared" si="95"/>
        <v>-1.179331481481477E-2</v>
      </c>
      <c r="N402" s="83"/>
      <c r="O402" s="83"/>
      <c r="P402" s="83"/>
      <c r="Q402" s="82" t="str">
        <f t="shared" si="99"/>
        <v xml:space="preserve">Không phép </v>
      </c>
      <c r="R402" s="80" t="str">
        <f t="shared" si="100"/>
        <v>DANH PHAN THIÊN PHÚC</v>
      </c>
      <c r="S402" s="83" t="s">
        <v>1674</v>
      </c>
      <c r="T402" s="83" t="str">
        <f t="shared" si="92"/>
        <v>2024-2027</v>
      </c>
      <c r="U402" s="187" t="s">
        <v>1754</v>
      </c>
      <c r="V402" s="95">
        <f t="shared" si="93"/>
        <v>40060</v>
      </c>
      <c r="W402" s="83"/>
      <c r="X402" s="83"/>
      <c r="Y402" s="78">
        <f t="shared" si="96"/>
        <v>330003970</v>
      </c>
      <c r="Z402" s="83" t="str">
        <f t="shared" si="94"/>
        <v>33000397</v>
      </c>
      <c r="AA402" s="149" t="s">
        <v>1443</v>
      </c>
      <c r="AB402" s="83"/>
    </row>
    <row r="403" spans="1:28" s="85" customFormat="1" ht="15" customHeight="1">
      <c r="A403" s="74">
        <f t="shared" si="97"/>
        <v>399</v>
      </c>
      <c r="B403" s="149" t="s">
        <v>2069</v>
      </c>
      <c r="C403" s="91" t="s">
        <v>68</v>
      </c>
      <c r="D403" s="227">
        <v>33000398</v>
      </c>
      <c r="E403" s="230">
        <v>19823723</v>
      </c>
      <c r="F403" s="228" t="str">
        <f t="shared" si="98"/>
        <v/>
      </c>
      <c r="G403" s="80" t="str">
        <f t="shared" si="88"/>
        <v>12A8</v>
      </c>
      <c r="H403" s="80">
        <f t="shared" si="89"/>
        <v>0</v>
      </c>
      <c r="I403" s="80" t="str">
        <f t="shared" si="90"/>
        <v>TRƯƠNG HOÀNG BỬU</v>
      </c>
      <c r="J403" s="111">
        <v>32000312</v>
      </c>
      <c r="K403" s="207" t="s">
        <v>2699</v>
      </c>
      <c r="L403" s="81" t="str">
        <f t="shared" si="91"/>
        <v/>
      </c>
      <c r="M403" s="222">
        <f t="shared" si="95"/>
        <v>-1.179331481481477E-2</v>
      </c>
      <c r="N403" s="83"/>
      <c r="O403" s="83"/>
      <c r="P403" s="83"/>
      <c r="Q403" s="82" t="str">
        <f t="shared" si="99"/>
        <v xml:space="preserve">Không phép </v>
      </c>
      <c r="R403" s="80" t="str">
        <f t="shared" si="100"/>
        <v>NGUYỄN MINH PHƯƠNG</v>
      </c>
      <c r="S403" s="83" t="s">
        <v>1674</v>
      </c>
      <c r="T403" s="83" t="str">
        <f t="shared" si="92"/>
        <v>2024-2027</v>
      </c>
      <c r="U403" s="187" t="s">
        <v>2099</v>
      </c>
      <c r="V403" s="95">
        <f t="shared" si="93"/>
        <v>40060</v>
      </c>
      <c r="W403" s="83"/>
      <c r="X403" s="83"/>
      <c r="Y403" s="78">
        <f t="shared" si="96"/>
        <v>330003980</v>
      </c>
      <c r="Z403" s="83" t="str">
        <f t="shared" si="94"/>
        <v>33000398</v>
      </c>
      <c r="AA403" s="149" t="s">
        <v>1412</v>
      </c>
      <c r="AB403" s="83"/>
    </row>
    <row r="404" spans="1:28" s="85" customFormat="1" ht="15" customHeight="1">
      <c r="A404" s="74">
        <f t="shared" si="97"/>
        <v>400</v>
      </c>
      <c r="B404" s="149" t="s">
        <v>154</v>
      </c>
      <c r="C404" s="91" t="s">
        <v>68</v>
      </c>
      <c r="D404" s="227">
        <v>33000399</v>
      </c>
      <c r="E404" s="230">
        <v>19204523</v>
      </c>
      <c r="F404" s="228" t="str">
        <f t="shared" si="98"/>
        <v/>
      </c>
      <c r="G404" s="80" t="str">
        <f t="shared" si="88"/>
        <v>12A8</v>
      </c>
      <c r="H404" s="80">
        <f t="shared" si="89"/>
        <v>0</v>
      </c>
      <c r="I404" s="80" t="str">
        <f t="shared" si="90"/>
        <v>TRƯƠNG HOÀNG BỬU</v>
      </c>
      <c r="J404" s="111">
        <v>32000312</v>
      </c>
      <c r="K404" s="207" t="s">
        <v>2700</v>
      </c>
      <c r="L404" s="81" t="str">
        <f t="shared" si="91"/>
        <v/>
      </c>
      <c r="M404" s="222">
        <f t="shared" si="95"/>
        <v>-1.1781740740740732E-2</v>
      </c>
      <c r="N404" s="83"/>
      <c r="O404" s="83"/>
      <c r="P404" s="83"/>
      <c r="Q404" s="82" t="str">
        <f t="shared" si="99"/>
        <v xml:space="preserve">Không phép </v>
      </c>
      <c r="R404" s="80" t="str">
        <f t="shared" si="100"/>
        <v>NGUYỄN MINH QUANG</v>
      </c>
      <c r="S404" s="83" t="s">
        <v>1674</v>
      </c>
      <c r="T404" s="83" t="str">
        <f t="shared" si="92"/>
        <v>2024-2027</v>
      </c>
      <c r="U404" s="187" t="s">
        <v>1739</v>
      </c>
      <c r="V404" s="95">
        <f t="shared" si="93"/>
        <v>40060</v>
      </c>
      <c r="W404" s="83"/>
      <c r="X404" s="83"/>
      <c r="Y404" s="78">
        <f t="shared" si="96"/>
        <v>330003990</v>
      </c>
      <c r="Z404" s="83" t="str">
        <f t="shared" si="94"/>
        <v>33000399</v>
      </c>
      <c r="AA404" s="149" t="s">
        <v>1500</v>
      </c>
      <c r="AB404" s="83"/>
    </row>
    <row r="405" spans="1:28" s="85" customFormat="1" ht="15" customHeight="1">
      <c r="A405" s="74">
        <f t="shared" si="97"/>
        <v>401</v>
      </c>
      <c r="B405" s="149" t="s">
        <v>2070</v>
      </c>
      <c r="C405" s="91" t="s">
        <v>68</v>
      </c>
      <c r="D405" s="227">
        <v>33000400</v>
      </c>
      <c r="E405" s="230">
        <v>19621467</v>
      </c>
      <c r="F405" s="228" t="str">
        <f t="shared" si="98"/>
        <v/>
      </c>
      <c r="G405" s="80" t="str">
        <f t="shared" si="88"/>
        <v>12A10</v>
      </c>
      <c r="H405" s="80">
        <f t="shared" si="89"/>
        <v>0</v>
      </c>
      <c r="I405" s="80" t="str">
        <f t="shared" si="90"/>
        <v>HUỲNH THỊ THẢO NGUYÊN</v>
      </c>
      <c r="J405" s="111">
        <v>32000423</v>
      </c>
      <c r="K405" s="207" t="s">
        <v>2701</v>
      </c>
      <c r="L405" s="81" t="str">
        <f t="shared" si="91"/>
        <v/>
      </c>
      <c r="M405" s="222">
        <f t="shared" si="95"/>
        <v>-1.1758592592592543E-2</v>
      </c>
      <c r="N405" s="83"/>
      <c r="O405" s="83"/>
      <c r="P405" s="83"/>
      <c r="Q405" s="82" t="str">
        <f t="shared" si="99"/>
        <v xml:space="preserve">Không phép </v>
      </c>
      <c r="R405" s="80" t="str">
        <f t="shared" si="100"/>
        <v>ĐẶNG NGUYỄN DIỄM QUỲNH</v>
      </c>
      <c r="S405" s="83" t="s">
        <v>1674</v>
      </c>
      <c r="T405" s="83" t="str">
        <f t="shared" si="92"/>
        <v>2024-2027</v>
      </c>
      <c r="U405" s="187" t="s">
        <v>2100</v>
      </c>
      <c r="V405" s="95" t="str">
        <f t="shared" si="93"/>
        <v>30/09/2009</v>
      </c>
      <c r="W405" s="83"/>
      <c r="X405" s="83"/>
      <c r="Y405" s="78">
        <f t="shared" si="96"/>
        <v>330004000</v>
      </c>
      <c r="Z405" s="83" t="str">
        <f t="shared" si="94"/>
        <v>33000400</v>
      </c>
      <c r="AA405" s="149" t="s">
        <v>1398</v>
      </c>
      <c r="AB405" s="83"/>
    </row>
    <row r="406" spans="1:28" s="85" customFormat="1" ht="15" customHeight="1">
      <c r="A406" s="74">
        <f t="shared" si="97"/>
        <v>402</v>
      </c>
      <c r="B406" s="149" t="s">
        <v>2071</v>
      </c>
      <c r="C406" s="91" t="s">
        <v>68</v>
      </c>
      <c r="D406" s="227">
        <v>33000401</v>
      </c>
      <c r="E406" s="230">
        <v>18807195</v>
      </c>
      <c r="F406" s="228" t="str">
        <f t="shared" si="98"/>
        <v/>
      </c>
      <c r="G406" s="80" t="str">
        <f t="shared" si="88"/>
        <v>12A10</v>
      </c>
      <c r="H406" s="80">
        <f t="shared" si="89"/>
        <v>0</v>
      </c>
      <c r="I406" s="80" t="str">
        <f t="shared" si="90"/>
        <v>LÊ THANH NGÂN</v>
      </c>
      <c r="J406" s="111">
        <v>32000421</v>
      </c>
      <c r="K406" s="207" t="s">
        <v>2702</v>
      </c>
      <c r="L406" s="81" t="str">
        <f t="shared" si="91"/>
        <v/>
      </c>
      <c r="M406" s="222">
        <f t="shared" si="95"/>
        <v>-1.1747018518518504E-2</v>
      </c>
      <c r="N406" s="83"/>
      <c r="O406" s="83"/>
      <c r="P406" s="83"/>
      <c r="Q406" s="82" t="str">
        <f t="shared" si="99"/>
        <v xml:space="preserve">Không phép </v>
      </c>
      <c r="R406" s="80" t="str">
        <f t="shared" si="100"/>
        <v>TRẦN THÁI HƯƠNG THẢO</v>
      </c>
      <c r="S406" s="83" t="s">
        <v>1674</v>
      </c>
      <c r="T406" s="83" t="str">
        <f t="shared" si="92"/>
        <v>2024-2027</v>
      </c>
      <c r="U406" s="187" t="s">
        <v>1822</v>
      </c>
      <c r="V406" s="95" t="str">
        <f t="shared" si="93"/>
        <v>21/05/2009</v>
      </c>
      <c r="W406" s="83"/>
      <c r="X406" s="83"/>
      <c r="Y406" s="78">
        <f t="shared" si="96"/>
        <v>330004010</v>
      </c>
      <c r="Z406" s="83" t="str">
        <f t="shared" si="94"/>
        <v>33000401</v>
      </c>
      <c r="AA406" s="149" t="s">
        <v>1365</v>
      </c>
      <c r="AB406" s="83"/>
    </row>
    <row r="407" spans="1:28" s="85" customFormat="1" ht="15" customHeight="1">
      <c r="A407" s="74">
        <f t="shared" si="97"/>
        <v>403</v>
      </c>
      <c r="B407" s="149" t="s">
        <v>2072</v>
      </c>
      <c r="C407" s="91" t="s">
        <v>68</v>
      </c>
      <c r="D407" s="227">
        <v>33000402</v>
      </c>
      <c r="E407" s="230">
        <v>19558763</v>
      </c>
      <c r="F407" s="228" t="str">
        <f t="shared" si="98"/>
        <v/>
      </c>
      <c r="G407" s="80" t="str">
        <f t="shared" si="88"/>
        <v>12A10</v>
      </c>
      <c r="H407" s="80">
        <f t="shared" si="89"/>
        <v>0</v>
      </c>
      <c r="I407" s="80" t="str">
        <f t="shared" si="90"/>
        <v>LÊ THANH NGÂN</v>
      </c>
      <c r="J407" s="111">
        <v>32000421</v>
      </c>
      <c r="K407" s="207" t="s">
        <v>2702</v>
      </c>
      <c r="L407" s="81" t="str">
        <f t="shared" si="91"/>
        <v/>
      </c>
      <c r="M407" s="222">
        <f t="shared" si="95"/>
        <v>-1.1747018518518504E-2</v>
      </c>
      <c r="N407" s="83"/>
      <c r="O407" s="83"/>
      <c r="P407" s="83"/>
      <c r="Q407" s="82" t="str">
        <f t="shared" si="99"/>
        <v xml:space="preserve">Không phép </v>
      </c>
      <c r="R407" s="80" t="str">
        <f t="shared" si="100"/>
        <v>NGUYỄN THỊ YẾN THI</v>
      </c>
      <c r="S407" s="83" t="s">
        <v>1674</v>
      </c>
      <c r="T407" s="83" t="str">
        <f t="shared" si="92"/>
        <v>2024-2027</v>
      </c>
      <c r="U407" s="187" t="s">
        <v>2086</v>
      </c>
      <c r="V407" s="95" t="str">
        <f t="shared" si="93"/>
        <v>21/05/2009</v>
      </c>
      <c r="W407" s="83"/>
      <c r="X407" s="83"/>
      <c r="Y407" s="78">
        <f t="shared" si="96"/>
        <v>330004020</v>
      </c>
      <c r="Z407" s="83" t="str">
        <f t="shared" si="94"/>
        <v>33000402</v>
      </c>
      <c r="AA407" s="149" t="s">
        <v>1472</v>
      </c>
      <c r="AB407" s="83"/>
    </row>
    <row r="408" spans="1:28" s="85" customFormat="1" ht="15" customHeight="1">
      <c r="A408" s="74">
        <f t="shared" si="97"/>
        <v>404</v>
      </c>
      <c r="B408" s="149" t="s">
        <v>2073</v>
      </c>
      <c r="C408" s="91" t="s">
        <v>68</v>
      </c>
      <c r="D408" s="227">
        <v>33000403</v>
      </c>
      <c r="E408" s="230">
        <v>18861418</v>
      </c>
      <c r="F408" s="228" t="str">
        <f t="shared" si="98"/>
        <v/>
      </c>
      <c r="G408" s="80" t="str">
        <f t="shared" si="88"/>
        <v>12A4</v>
      </c>
      <c r="H408" s="80">
        <f t="shared" si="89"/>
        <v>0</v>
      </c>
      <c r="I408" s="80" t="str">
        <f t="shared" si="90"/>
        <v>ĐỖ THÀNH QUÝ</v>
      </c>
      <c r="J408" s="111">
        <v>32000163</v>
      </c>
      <c r="K408" s="207" t="s">
        <v>2703</v>
      </c>
      <c r="L408" s="81" t="str">
        <f t="shared" si="91"/>
        <v/>
      </c>
      <c r="M408" s="222">
        <f t="shared" si="95"/>
        <v>-1.1735444444444409E-2</v>
      </c>
      <c r="N408" s="83"/>
      <c r="O408" s="83"/>
      <c r="P408" s="83"/>
      <c r="Q408" s="82" t="str">
        <f t="shared" si="99"/>
        <v xml:space="preserve">Không phép </v>
      </c>
      <c r="R408" s="80" t="str">
        <f t="shared" si="100"/>
        <v>MAI QUỐC THỊNH</v>
      </c>
      <c r="S408" s="83" t="s">
        <v>1674</v>
      </c>
      <c r="T408" s="83" t="str">
        <f t="shared" si="92"/>
        <v>2024-2027</v>
      </c>
      <c r="U408" s="187" t="s">
        <v>1638</v>
      </c>
      <c r="V408" s="95">
        <f t="shared" si="93"/>
        <v>39879</v>
      </c>
      <c r="W408" s="83"/>
      <c r="X408" s="83"/>
      <c r="Y408" s="78">
        <f t="shared" si="96"/>
        <v>330004030</v>
      </c>
      <c r="Z408" s="83" t="str">
        <f t="shared" si="94"/>
        <v>33000403</v>
      </c>
      <c r="AA408" s="149" t="s">
        <v>1429</v>
      </c>
      <c r="AB408" s="83"/>
    </row>
    <row r="409" spans="1:28" s="85" customFormat="1" ht="15" customHeight="1">
      <c r="A409" s="74">
        <f t="shared" si="97"/>
        <v>405</v>
      </c>
      <c r="B409" s="149" t="s">
        <v>2074</v>
      </c>
      <c r="C409" s="91" t="s">
        <v>68</v>
      </c>
      <c r="D409" s="227">
        <v>33000404</v>
      </c>
      <c r="E409" s="230">
        <v>19526299</v>
      </c>
      <c r="F409" s="228" t="str">
        <f t="shared" si="98"/>
        <v/>
      </c>
      <c r="G409" s="80" t="str">
        <f t="shared" si="88"/>
        <v>12A4</v>
      </c>
      <c r="H409" s="80">
        <f t="shared" si="89"/>
        <v>0</v>
      </c>
      <c r="I409" s="80" t="str">
        <f t="shared" si="90"/>
        <v>ĐỖ THÀNH QUÝ</v>
      </c>
      <c r="J409" s="111">
        <v>32000163</v>
      </c>
      <c r="K409" s="207" t="s">
        <v>2704</v>
      </c>
      <c r="L409" s="81" t="str">
        <f t="shared" si="91"/>
        <v/>
      </c>
      <c r="M409" s="222">
        <f t="shared" si="95"/>
        <v>-1.1723870370370371E-2</v>
      </c>
      <c r="N409" s="83"/>
      <c r="O409" s="83"/>
      <c r="P409" s="83"/>
      <c r="Q409" s="82" t="str">
        <f t="shared" si="99"/>
        <v xml:space="preserve">Không phép </v>
      </c>
      <c r="R409" s="80" t="str">
        <f t="shared" si="100"/>
        <v>PHÙNG PHƯỚC THỊNH</v>
      </c>
      <c r="S409" s="83" t="s">
        <v>1674</v>
      </c>
      <c r="T409" s="83" t="str">
        <f t="shared" si="92"/>
        <v>2024-2027</v>
      </c>
      <c r="U409" s="187" t="s">
        <v>2101</v>
      </c>
      <c r="V409" s="95">
        <f t="shared" si="93"/>
        <v>39879</v>
      </c>
      <c r="W409" s="83"/>
      <c r="X409" s="83"/>
      <c r="Y409" s="78">
        <f t="shared" si="96"/>
        <v>330004040</v>
      </c>
      <c r="Z409" s="83" t="str">
        <f t="shared" si="94"/>
        <v>33000404</v>
      </c>
      <c r="AA409" s="149" t="s">
        <v>1429</v>
      </c>
      <c r="AB409" s="83"/>
    </row>
    <row r="410" spans="1:28" s="85" customFormat="1" ht="15" customHeight="1">
      <c r="A410" s="74">
        <f t="shared" si="97"/>
        <v>406</v>
      </c>
      <c r="B410" s="149" t="s">
        <v>2075</v>
      </c>
      <c r="C410" s="91" t="s">
        <v>68</v>
      </c>
      <c r="D410" s="227">
        <v>33000405</v>
      </c>
      <c r="E410" s="230">
        <v>20648075</v>
      </c>
      <c r="F410" s="228" t="str">
        <f t="shared" si="98"/>
        <v/>
      </c>
      <c r="G410" s="80" t="str">
        <f t="shared" si="88"/>
        <v>12A4</v>
      </c>
      <c r="H410" s="80">
        <f t="shared" si="89"/>
        <v>0</v>
      </c>
      <c r="I410" s="80" t="str">
        <f t="shared" si="90"/>
        <v>ĐỖ THÀNH QUÝ</v>
      </c>
      <c r="J410" s="111">
        <v>32000163</v>
      </c>
      <c r="K410" s="207" t="s">
        <v>2704</v>
      </c>
      <c r="L410" s="81" t="str">
        <f t="shared" si="91"/>
        <v/>
      </c>
      <c r="M410" s="222">
        <f t="shared" si="95"/>
        <v>-1.1723870370370371E-2</v>
      </c>
      <c r="N410" s="83"/>
      <c r="O410" s="83"/>
      <c r="P410" s="83"/>
      <c r="Q410" s="82" t="str">
        <f t="shared" si="99"/>
        <v xml:space="preserve">Không phép </v>
      </c>
      <c r="R410" s="80" t="str">
        <f t="shared" si="100"/>
        <v>PHAN ĐẶNG HOÀI THƯƠNG</v>
      </c>
      <c r="S410" s="83" t="s">
        <v>1674</v>
      </c>
      <c r="T410" s="83" t="str">
        <f t="shared" si="92"/>
        <v>2024-2027</v>
      </c>
      <c r="U410" s="187" t="s">
        <v>2042</v>
      </c>
      <c r="V410" s="95">
        <f t="shared" si="93"/>
        <v>39879</v>
      </c>
      <c r="W410" s="83"/>
      <c r="X410" s="83"/>
      <c r="Y410" s="78">
        <f t="shared" si="96"/>
        <v>330004050</v>
      </c>
      <c r="Z410" s="83" t="str">
        <f t="shared" si="94"/>
        <v>33000405</v>
      </c>
      <c r="AA410" s="149" t="s">
        <v>1522</v>
      </c>
      <c r="AB410" s="83"/>
    </row>
    <row r="411" spans="1:28" s="85" customFormat="1" ht="15" customHeight="1">
      <c r="A411" s="74">
        <f t="shared" si="97"/>
        <v>407</v>
      </c>
      <c r="B411" s="149" t="s">
        <v>2076</v>
      </c>
      <c r="C411" s="91" t="s">
        <v>68</v>
      </c>
      <c r="D411" s="227">
        <v>33000406</v>
      </c>
      <c r="E411" s="230">
        <v>20359467</v>
      </c>
      <c r="F411" s="228" t="str">
        <f t="shared" si="98"/>
        <v/>
      </c>
      <c r="G411" s="80" t="str">
        <f t="shared" si="88"/>
        <v>12A8</v>
      </c>
      <c r="H411" s="80">
        <f t="shared" si="89"/>
        <v>0</v>
      </c>
      <c r="I411" s="80" t="str">
        <f t="shared" si="90"/>
        <v>TRẦN TRÍ THỨC</v>
      </c>
      <c r="J411" s="111">
        <v>32000343</v>
      </c>
      <c r="K411" s="207" t="s">
        <v>2705</v>
      </c>
      <c r="L411" s="81" t="str">
        <f t="shared" si="91"/>
        <v/>
      </c>
      <c r="M411" s="222">
        <f t="shared" si="95"/>
        <v>-1.1689148148148143E-2</v>
      </c>
      <c r="N411" s="83"/>
      <c r="O411" s="83"/>
      <c r="P411" s="83"/>
      <c r="Q411" s="82" t="str">
        <f t="shared" si="99"/>
        <v xml:space="preserve">Không phép </v>
      </c>
      <c r="R411" s="80" t="str">
        <f t="shared" si="100"/>
        <v>NGUYỄN PHƯƠNG THÙY</v>
      </c>
      <c r="S411" s="83" t="s">
        <v>1674</v>
      </c>
      <c r="T411" s="83" t="str">
        <f t="shared" si="92"/>
        <v>2024-2027</v>
      </c>
      <c r="U411" s="187" t="s">
        <v>2102</v>
      </c>
      <c r="V411" s="95">
        <f t="shared" si="93"/>
        <v>40128</v>
      </c>
      <c r="W411" s="83"/>
      <c r="X411" s="83"/>
      <c r="Y411" s="78">
        <f t="shared" si="96"/>
        <v>330004060</v>
      </c>
      <c r="Z411" s="83" t="str">
        <f t="shared" si="94"/>
        <v>33000406</v>
      </c>
      <c r="AA411" s="149" t="s">
        <v>1535</v>
      </c>
      <c r="AB411" s="83"/>
    </row>
    <row r="412" spans="1:28" s="85" customFormat="1" ht="15" customHeight="1">
      <c r="A412" s="74">
        <f t="shared" si="97"/>
        <v>408</v>
      </c>
      <c r="B412" s="149" t="s">
        <v>2077</v>
      </c>
      <c r="C412" s="91" t="s">
        <v>68</v>
      </c>
      <c r="D412" s="227">
        <v>33000407</v>
      </c>
      <c r="E412" s="230">
        <v>20210331</v>
      </c>
      <c r="F412" s="228" t="str">
        <f t="shared" si="98"/>
        <v/>
      </c>
      <c r="G412" s="80" t="str">
        <f t="shared" si="88"/>
        <v>12A8</v>
      </c>
      <c r="H412" s="80">
        <f t="shared" si="89"/>
        <v>0</v>
      </c>
      <c r="I412" s="80" t="str">
        <f t="shared" si="90"/>
        <v>TRẦN TRÍ THỨC</v>
      </c>
      <c r="J412" s="111">
        <v>32000343</v>
      </c>
      <c r="K412" s="207" t="s">
        <v>2706</v>
      </c>
      <c r="L412" s="81" t="str">
        <f t="shared" si="91"/>
        <v/>
      </c>
      <c r="M412" s="222">
        <f t="shared" si="95"/>
        <v>-1.1677574074074049E-2</v>
      </c>
      <c r="N412" s="83"/>
      <c r="O412" s="83"/>
      <c r="P412" s="83"/>
      <c r="Q412" s="82" t="str">
        <f t="shared" si="99"/>
        <v xml:space="preserve">Không phép </v>
      </c>
      <c r="R412" s="80" t="str">
        <f t="shared" si="100"/>
        <v>PHẠM ĐOAN TRANG</v>
      </c>
      <c r="S412" s="83" t="s">
        <v>1674</v>
      </c>
      <c r="T412" s="83" t="str">
        <f t="shared" si="92"/>
        <v>2024-2027</v>
      </c>
      <c r="U412" s="187" t="s">
        <v>1635</v>
      </c>
      <c r="V412" s="95">
        <f t="shared" si="93"/>
        <v>40128</v>
      </c>
      <c r="W412" s="83"/>
      <c r="X412" s="83"/>
      <c r="Y412" s="78">
        <f t="shared" si="96"/>
        <v>330004070</v>
      </c>
      <c r="Z412" s="83" t="str">
        <f t="shared" si="94"/>
        <v>33000407</v>
      </c>
      <c r="AA412" s="149" t="s">
        <v>1447</v>
      </c>
      <c r="AB412" s="83"/>
    </row>
    <row r="413" spans="1:28" s="85" customFormat="1" ht="15" customHeight="1">
      <c r="A413" s="74">
        <f t="shared" si="97"/>
        <v>409</v>
      </c>
      <c r="B413" s="149" t="s">
        <v>2078</v>
      </c>
      <c r="C413" s="91" t="s">
        <v>68</v>
      </c>
      <c r="D413" s="227">
        <v>33000408</v>
      </c>
      <c r="E413" s="230">
        <v>18446267</v>
      </c>
      <c r="F413" s="228" t="str">
        <f t="shared" si="98"/>
        <v/>
      </c>
      <c r="G413" s="80" t="str">
        <f t="shared" si="88"/>
        <v>12A8</v>
      </c>
      <c r="H413" s="80">
        <f t="shared" si="89"/>
        <v>0</v>
      </c>
      <c r="I413" s="80" t="str">
        <f t="shared" si="90"/>
        <v>TRẦN TRÍ THỨC</v>
      </c>
      <c r="J413" s="111">
        <v>32000343</v>
      </c>
      <c r="K413" s="207" t="s">
        <v>2707</v>
      </c>
      <c r="L413" s="81" t="str">
        <f t="shared" si="91"/>
        <v/>
      </c>
      <c r="M413" s="222">
        <f t="shared" si="95"/>
        <v>-1.166600000000001E-2</v>
      </c>
      <c r="N413" s="83"/>
      <c r="O413" s="83"/>
      <c r="P413" s="83"/>
      <c r="Q413" s="82" t="str">
        <f t="shared" si="99"/>
        <v xml:space="preserve">Không phép </v>
      </c>
      <c r="R413" s="80" t="str">
        <f t="shared" si="100"/>
        <v>LÊ VĂN TRÍ</v>
      </c>
      <c r="S413" s="83" t="s">
        <v>1674</v>
      </c>
      <c r="T413" s="83" t="str">
        <f t="shared" si="92"/>
        <v>2024-2027</v>
      </c>
      <c r="U413" s="187" t="s">
        <v>1631</v>
      </c>
      <c r="V413" s="95">
        <f t="shared" si="93"/>
        <v>40128</v>
      </c>
      <c r="W413" s="83"/>
      <c r="X413" s="83"/>
      <c r="Y413" s="78">
        <f t="shared" si="96"/>
        <v>330004080</v>
      </c>
      <c r="Z413" s="83" t="str">
        <f t="shared" si="94"/>
        <v>33000408</v>
      </c>
      <c r="AA413" s="149" t="s">
        <v>1492</v>
      </c>
      <c r="AB413" s="83"/>
    </row>
    <row r="414" spans="1:28" s="85" customFormat="1" ht="15" customHeight="1">
      <c r="A414" s="74">
        <f t="shared" si="97"/>
        <v>410</v>
      </c>
      <c r="B414" s="149" t="s">
        <v>2079</v>
      </c>
      <c r="C414" s="91" t="s">
        <v>68</v>
      </c>
      <c r="D414" s="227">
        <v>33000409</v>
      </c>
      <c r="E414" s="230">
        <v>20621515</v>
      </c>
      <c r="F414" s="228" t="str">
        <f t="shared" si="98"/>
        <v/>
      </c>
      <c r="G414" s="80" t="str">
        <f t="shared" si="88"/>
        <v>12A9</v>
      </c>
      <c r="H414" s="80">
        <f t="shared" si="89"/>
        <v>0</v>
      </c>
      <c r="I414" s="80" t="str">
        <f t="shared" si="90"/>
        <v>LỮ TÚ DUYÊN</v>
      </c>
      <c r="J414" s="111">
        <v>32000359</v>
      </c>
      <c r="K414" s="207" t="s">
        <v>2708</v>
      </c>
      <c r="L414" s="81" t="str">
        <f t="shared" si="91"/>
        <v/>
      </c>
      <c r="M414" s="222">
        <f t="shared" si="95"/>
        <v>-1.1642851851851821E-2</v>
      </c>
      <c r="N414" s="83"/>
      <c r="O414" s="83"/>
      <c r="P414" s="83"/>
      <c r="Q414" s="82" t="str">
        <f t="shared" si="99"/>
        <v xml:space="preserve">Không phép </v>
      </c>
      <c r="R414" s="80" t="str">
        <f t="shared" si="100"/>
        <v>TRẦN THỊ TRÚC</v>
      </c>
      <c r="S414" s="83" t="s">
        <v>1674</v>
      </c>
      <c r="T414" s="83" t="str">
        <f t="shared" si="92"/>
        <v>2024-2027</v>
      </c>
      <c r="U414" s="187" t="s">
        <v>1185</v>
      </c>
      <c r="V414" s="95" t="str">
        <f t="shared" si="93"/>
        <v>30/04/2009</v>
      </c>
      <c r="W414" s="83"/>
      <c r="X414" s="83"/>
      <c r="Y414" s="78">
        <f t="shared" si="96"/>
        <v>330004090</v>
      </c>
      <c r="Z414" s="83" t="str">
        <f t="shared" si="94"/>
        <v>33000409</v>
      </c>
      <c r="AA414" s="149" t="s">
        <v>1368</v>
      </c>
      <c r="AB414" s="83"/>
    </row>
    <row r="415" spans="1:28" s="85" customFormat="1" ht="15" customHeight="1">
      <c r="A415" s="74">
        <f t="shared" si="97"/>
        <v>411</v>
      </c>
      <c r="B415" s="149" t="s">
        <v>2080</v>
      </c>
      <c r="C415" s="91" t="s">
        <v>68</v>
      </c>
      <c r="D415" s="227">
        <v>33000410</v>
      </c>
      <c r="E415" s="230">
        <v>20604955</v>
      </c>
      <c r="F415" s="228" t="str">
        <f t="shared" si="98"/>
        <v/>
      </c>
      <c r="G415" s="80" t="str">
        <f t="shared" si="88"/>
        <v>11A4</v>
      </c>
      <c r="H415" s="80">
        <f t="shared" si="89"/>
        <v>0</v>
      </c>
      <c r="I415" s="80" t="str">
        <f t="shared" si="90"/>
        <v>TRẦN VĂN KHÉO</v>
      </c>
      <c r="J415" s="111">
        <v>32000666</v>
      </c>
      <c r="K415" s="207" t="s">
        <v>2709</v>
      </c>
      <c r="L415" s="81" t="str">
        <f t="shared" si="91"/>
        <v/>
      </c>
      <c r="M415" s="222">
        <f t="shared" si="95"/>
        <v>-1.1631277777777782E-2</v>
      </c>
      <c r="N415" s="83"/>
      <c r="O415" s="83"/>
      <c r="P415" s="83"/>
      <c r="Q415" s="82" t="str">
        <f t="shared" si="99"/>
        <v xml:space="preserve">Không phép </v>
      </c>
      <c r="R415" s="80" t="str">
        <f t="shared" si="100"/>
        <v>TRƯƠNG GIA TUỆ</v>
      </c>
      <c r="S415" s="83" t="s">
        <v>1674</v>
      </c>
      <c r="T415" s="83" t="str">
        <f t="shared" si="92"/>
        <v>2025-2028</v>
      </c>
      <c r="U415" s="187" t="s">
        <v>1823</v>
      </c>
      <c r="V415" s="95">
        <f t="shared" si="93"/>
        <v>40340</v>
      </c>
      <c r="W415" s="83"/>
      <c r="X415" s="83"/>
      <c r="Y415" s="78">
        <f t="shared" si="96"/>
        <v>330004100</v>
      </c>
      <c r="Z415" s="83" t="str">
        <f t="shared" si="94"/>
        <v>33000410</v>
      </c>
      <c r="AA415" s="149" t="s">
        <v>1537</v>
      </c>
      <c r="AB415" s="83"/>
    </row>
    <row r="416" spans="1:28" s="85" customFormat="1" ht="15" customHeight="1">
      <c r="A416" s="74">
        <f t="shared" si="97"/>
        <v>412</v>
      </c>
      <c r="B416" s="149" t="s">
        <v>2081</v>
      </c>
      <c r="C416" s="91" t="s">
        <v>68</v>
      </c>
      <c r="D416" s="227">
        <v>33000411</v>
      </c>
      <c r="E416" s="230">
        <v>19033227</v>
      </c>
      <c r="F416" s="228" t="str">
        <f t="shared" si="98"/>
        <v/>
      </c>
      <c r="G416" s="80" t="str">
        <f t="shared" si="88"/>
        <v>12A9</v>
      </c>
      <c r="H416" s="80">
        <f t="shared" si="89"/>
        <v>0</v>
      </c>
      <c r="I416" s="80" t="str">
        <f t="shared" si="90"/>
        <v>LỮ TÚ DUYÊN</v>
      </c>
      <c r="J416" s="111">
        <v>32000359</v>
      </c>
      <c r="K416" s="207" t="s">
        <v>2710</v>
      </c>
      <c r="L416" s="81" t="str">
        <f t="shared" si="91"/>
        <v/>
      </c>
      <c r="M416" s="222">
        <f t="shared" si="95"/>
        <v>-1.1619703703703688E-2</v>
      </c>
      <c r="N416" s="83"/>
      <c r="O416" s="83"/>
      <c r="P416" s="83"/>
      <c r="Q416" s="82" t="str">
        <f t="shared" si="99"/>
        <v xml:space="preserve">Không phép </v>
      </c>
      <c r="R416" s="80" t="str">
        <f t="shared" si="100"/>
        <v>PHẠM PHƯỚC TƯỜNG</v>
      </c>
      <c r="S416" s="83" t="s">
        <v>1674</v>
      </c>
      <c r="T416" s="83" t="str">
        <f t="shared" si="92"/>
        <v>2024-2027</v>
      </c>
      <c r="U416" s="187" t="s">
        <v>2103</v>
      </c>
      <c r="V416" s="95" t="str">
        <f t="shared" si="93"/>
        <v>30/04/2009</v>
      </c>
      <c r="W416" s="83"/>
      <c r="X416" s="83"/>
      <c r="Y416" s="78">
        <f t="shared" si="96"/>
        <v>330004110</v>
      </c>
      <c r="Z416" s="83" t="str">
        <f t="shared" si="94"/>
        <v>33000411</v>
      </c>
      <c r="AA416" s="149" t="s">
        <v>1392</v>
      </c>
      <c r="AB416" s="83"/>
    </row>
    <row r="417" spans="1:28" s="85" customFormat="1" ht="15" customHeight="1">
      <c r="A417" s="74">
        <f t="shared" si="97"/>
        <v>413</v>
      </c>
      <c r="B417" s="149" t="s">
        <v>2082</v>
      </c>
      <c r="C417" s="91" t="s">
        <v>68</v>
      </c>
      <c r="D417" s="227">
        <v>33000412</v>
      </c>
      <c r="E417" s="230">
        <v>20344011</v>
      </c>
      <c r="F417" s="228" t="str">
        <f t="shared" si="98"/>
        <v/>
      </c>
      <c r="G417" s="80" t="str">
        <f t="shared" si="88"/>
        <v>12A9</v>
      </c>
      <c r="H417" s="80">
        <f t="shared" si="89"/>
        <v>0</v>
      </c>
      <c r="I417" s="80" t="str">
        <f t="shared" si="90"/>
        <v>LỮ TÚ DUYÊN</v>
      </c>
      <c r="J417" s="111">
        <v>32000359</v>
      </c>
      <c r="K417" s="207" t="s">
        <v>2710</v>
      </c>
      <c r="L417" s="81" t="str">
        <f t="shared" si="91"/>
        <v/>
      </c>
      <c r="M417" s="222">
        <f t="shared" si="95"/>
        <v>-1.1619703703703688E-2</v>
      </c>
      <c r="N417" s="83"/>
      <c r="O417" s="83"/>
      <c r="P417" s="83"/>
      <c r="Q417" s="82" t="str">
        <f t="shared" si="99"/>
        <v xml:space="preserve">Không phép </v>
      </c>
      <c r="R417" s="80" t="str">
        <f t="shared" si="100"/>
        <v>NGÔ KIẾN VĂN</v>
      </c>
      <c r="S417" s="83" t="s">
        <v>1674</v>
      </c>
      <c r="T417" s="83" t="str">
        <f t="shared" si="92"/>
        <v>2024-2027</v>
      </c>
      <c r="U417" s="187" t="s">
        <v>1808</v>
      </c>
      <c r="V417" s="95" t="str">
        <f t="shared" si="93"/>
        <v>30/04/2009</v>
      </c>
      <c r="W417" s="83"/>
      <c r="X417" s="83"/>
      <c r="Y417" s="78">
        <f t="shared" si="96"/>
        <v>330004120</v>
      </c>
      <c r="Z417" s="83" t="str">
        <f t="shared" si="94"/>
        <v>33000412</v>
      </c>
      <c r="AA417" s="149" t="s">
        <v>1434</v>
      </c>
      <c r="AB417" s="83"/>
    </row>
    <row r="418" spans="1:28" s="85" customFormat="1" ht="15" customHeight="1">
      <c r="A418" s="74">
        <f t="shared" si="97"/>
        <v>414</v>
      </c>
      <c r="B418" s="149" t="s">
        <v>2083</v>
      </c>
      <c r="C418" s="91" t="s">
        <v>68</v>
      </c>
      <c r="D418" s="227">
        <v>33000413</v>
      </c>
      <c r="E418" s="230">
        <v>19040123</v>
      </c>
      <c r="F418" s="228" t="str">
        <f t="shared" si="98"/>
        <v/>
      </c>
      <c r="G418" s="80" t="str">
        <f t="shared" si="88"/>
        <v>11A7</v>
      </c>
      <c r="H418" s="80">
        <f t="shared" si="89"/>
        <v>0</v>
      </c>
      <c r="I418" s="80" t="str">
        <f t="shared" si="90"/>
        <v>TRƯƠNG CẨM DUYÊN</v>
      </c>
      <c r="J418" s="111">
        <v>32000790</v>
      </c>
      <c r="K418" s="207" t="s">
        <v>2711</v>
      </c>
      <c r="L418" s="81" t="str">
        <f t="shared" si="91"/>
        <v/>
      </c>
      <c r="M418" s="222">
        <f t="shared" si="95"/>
        <v>-1.1573407407407366E-2</v>
      </c>
      <c r="N418" s="83"/>
      <c r="O418" s="83"/>
      <c r="P418" s="83"/>
      <c r="Q418" s="82" t="str">
        <f t="shared" si="99"/>
        <v xml:space="preserve">Không phép </v>
      </c>
      <c r="R418" s="80" t="str">
        <f t="shared" si="100"/>
        <v>NGUYỄN TRƯỜNG VŨ</v>
      </c>
      <c r="S418" s="83" t="s">
        <v>1674</v>
      </c>
      <c r="T418" s="83" t="str">
        <f t="shared" si="92"/>
        <v>2025-2028</v>
      </c>
      <c r="U418" s="187" t="s">
        <v>1966</v>
      </c>
      <c r="V418" s="95" t="str">
        <f t="shared" si="93"/>
        <v>18/5/2010</v>
      </c>
      <c r="W418" s="83"/>
      <c r="X418" s="83"/>
      <c r="Y418" s="78">
        <f t="shared" si="96"/>
        <v>330004130</v>
      </c>
      <c r="Z418" s="83" t="str">
        <f t="shared" si="94"/>
        <v>33000413</v>
      </c>
      <c r="AA418" s="149" t="s">
        <v>1395</v>
      </c>
      <c r="AB418" s="83"/>
    </row>
    <row r="419" spans="1:28" s="85" customFormat="1" ht="15" customHeight="1">
      <c r="A419" s="74">
        <f t="shared" si="97"/>
        <v>415</v>
      </c>
      <c r="B419" s="149" t="s">
        <v>2084</v>
      </c>
      <c r="C419" s="91" t="s">
        <v>68</v>
      </c>
      <c r="D419" s="227">
        <v>33000414</v>
      </c>
      <c r="E419" s="230">
        <v>19719051</v>
      </c>
      <c r="F419" s="228" t="str">
        <f t="shared" si="98"/>
        <v/>
      </c>
      <c r="G419" s="80" t="str">
        <f t="shared" si="88"/>
        <v>11A5</v>
      </c>
      <c r="H419" s="80">
        <f t="shared" si="89"/>
        <v>0</v>
      </c>
      <c r="I419" s="80" t="str">
        <f t="shared" si="90"/>
        <v>LÊ NGUYỄN LỘC</v>
      </c>
      <c r="J419" s="111">
        <v>32000710</v>
      </c>
      <c r="K419" s="207" t="s">
        <v>2712</v>
      </c>
      <c r="L419" s="81" t="str">
        <f t="shared" si="91"/>
        <v/>
      </c>
      <c r="M419" s="222">
        <f t="shared" si="95"/>
        <v>-1.1515537037037005E-2</v>
      </c>
      <c r="N419" s="83"/>
      <c r="O419" s="83"/>
      <c r="P419" s="83"/>
      <c r="Q419" s="82" t="str">
        <f t="shared" si="99"/>
        <v xml:space="preserve">Không phép </v>
      </c>
      <c r="R419" s="80" t="str">
        <f t="shared" si="100"/>
        <v>ĐỒNG GIA VỸ</v>
      </c>
      <c r="S419" s="83" t="s">
        <v>1674</v>
      </c>
      <c r="T419" s="83" t="str">
        <f t="shared" si="92"/>
        <v>2025-2028</v>
      </c>
      <c r="U419" s="187" t="s">
        <v>2104</v>
      </c>
      <c r="V419" s="95" t="str">
        <f t="shared" si="93"/>
        <v>15/11/2010</v>
      </c>
      <c r="W419" s="83"/>
      <c r="X419" s="83"/>
      <c r="Y419" s="78">
        <f t="shared" si="96"/>
        <v>330004140</v>
      </c>
      <c r="Z419" s="83" t="str">
        <f t="shared" si="94"/>
        <v>33000414</v>
      </c>
      <c r="AA419" s="149" t="s">
        <v>1435</v>
      </c>
      <c r="AB419" s="83"/>
    </row>
    <row r="420" spans="1:28" s="85" customFormat="1" ht="15" customHeight="1">
      <c r="A420" s="74">
        <f t="shared" si="97"/>
        <v>416</v>
      </c>
      <c r="B420" s="149" t="s">
        <v>2085</v>
      </c>
      <c r="C420" s="91" t="s">
        <v>68</v>
      </c>
      <c r="D420" s="227">
        <v>33000415</v>
      </c>
      <c r="E420" s="230">
        <v>19426475</v>
      </c>
      <c r="F420" s="228" t="str">
        <f t="shared" si="98"/>
        <v/>
      </c>
      <c r="G420" s="80" t="str">
        <f t="shared" si="88"/>
        <v>12A10</v>
      </c>
      <c r="H420" s="80">
        <f t="shared" si="89"/>
        <v>0</v>
      </c>
      <c r="I420" s="80" t="str">
        <f t="shared" si="90"/>
        <v>NGUYỄN VŨ BẢO THY</v>
      </c>
      <c r="J420" s="111">
        <v>32000129</v>
      </c>
      <c r="K420" s="207" t="s">
        <v>2713</v>
      </c>
      <c r="L420" s="81" t="str">
        <f t="shared" si="91"/>
        <v/>
      </c>
      <c r="M420" s="222">
        <f t="shared" si="95"/>
        <v>-1.1503962962962966E-2</v>
      </c>
      <c r="N420" s="83"/>
      <c r="O420" s="83"/>
      <c r="P420" s="83"/>
      <c r="Q420" s="82" t="str">
        <f t="shared" si="99"/>
        <v xml:space="preserve">Không phép </v>
      </c>
      <c r="R420" s="80" t="str">
        <f t="shared" si="100"/>
        <v>HOÀNG YẾN</v>
      </c>
      <c r="S420" s="83" t="s">
        <v>1674</v>
      </c>
      <c r="T420" s="83" t="str">
        <f t="shared" si="92"/>
        <v>2024-2027</v>
      </c>
      <c r="U420" s="187" t="s">
        <v>1896</v>
      </c>
      <c r="V420" s="95" t="str">
        <f t="shared" si="93"/>
        <v>15/05/2009</v>
      </c>
      <c r="W420" s="83"/>
      <c r="X420" s="83"/>
      <c r="Y420" s="78">
        <f t="shared" si="96"/>
        <v>330004150</v>
      </c>
      <c r="Z420" s="83" t="str">
        <f t="shared" si="94"/>
        <v>33000415</v>
      </c>
      <c r="AA420" s="149" t="s">
        <v>1373</v>
      </c>
      <c r="AB420" s="83"/>
    </row>
    <row r="421" spans="1:28" s="85" customFormat="1" ht="15" customHeight="1">
      <c r="A421" s="74">
        <f t="shared" si="97"/>
        <v>417</v>
      </c>
      <c r="B421" s="149" t="s">
        <v>1292</v>
      </c>
      <c r="C421" s="91" t="s">
        <v>69</v>
      </c>
      <c r="D421" s="227">
        <v>33000416</v>
      </c>
      <c r="E421" s="93">
        <v>19526027</v>
      </c>
      <c r="F421" s="228" t="str">
        <f t="shared" si="98"/>
        <v/>
      </c>
      <c r="G421" s="80" t="str">
        <f t="shared" si="88"/>
        <v>12A2</v>
      </c>
      <c r="H421" s="80">
        <f t="shared" si="89"/>
        <v>0</v>
      </c>
      <c r="I421" s="80" t="str">
        <f t="shared" si="90"/>
        <v>NGÔ XUÂN VY</v>
      </c>
      <c r="J421" s="111">
        <v>32000088</v>
      </c>
      <c r="K421" s="207" t="s">
        <v>2714</v>
      </c>
      <c r="L421" s="81" t="str">
        <f t="shared" si="91"/>
        <v/>
      </c>
      <c r="M421" s="222">
        <f t="shared" si="95"/>
        <v>-1.1469240740740683E-2</v>
      </c>
      <c r="N421" s="83"/>
      <c r="O421" s="83"/>
      <c r="P421" s="83"/>
      <c r="Q421" s="82" t="str">
        <f t="shared" si="99"/>
        <v xml:space="preserve">Không phép </v>
      </c>
      <c r="R421" s="80" t="str">
        <f t="shared" si="100"/>
        <v>NGUYỄN TRÂM ANH</v>
      </c>
      <c r="S421" s="83" t="s">
        <v>1674</v>
      </c>
      <c r="T421" s="83" t="str">
        <f t="shared" si="92"/>
        <v>2024-2027</v>
      </c>
      <c r="U421" s="187" t="s">
        <v>1730</v>
      </c>
      <c r="V421" s="95" t="str">
        <f t="shared" si="93"/>
        <v>21/08/2009</v>
      </c>
      <c r="W421" s="83"/>
      <c r="X421" s="83"/>
      <c r="Y421" s="78">
        <f t="shared" si="96"/>
        <v>330004160</v>
      </c>
      <c r="Z421" s="83" t="str">
        <f t="shared" si="94"/>
        <v>33000416</v>
      </c>
      <c r="AA421" s="149" t="s">
        <v>1340</v>
      </c>
      <c r="AB421" s="83"/>
    </row>
    <row r="422" spans="1:28" s="85" customFormat="1" ht="15" customHeight="1">
      <c r="A422" s="74">
        <f t="shared" si="97"/>
        <v>418</v>
      </c>
      <c r="B422" s="149" t="s">
        <v>2105</v>
      </c>
      <c r="C422" s="91" t="s">
        <v>69</v>
      </c>
      <c r="D422" s="227">
        <v>33000417</v>
      </c>
      <c r="E422" s="93">
        <v>19206331</v>
      </c>
      <c r="F422" s="228" t="str">
        <f t="shared" si="98"/>
        <v/>
      </c>
      <c r="G422" s="80" t="str">
        <f t="shared" si="88"/>
        <v>12A11</v>
      </c>
      <c r="H422" s="80">
        <f t="shared" si="89"/>
        <v>0</v>
      </c>
      <c r="I422" s="80" t="str">
        <f t="shared" si="90"/>
        <v>VÕ THÀNH NHÂN</v>
      </c>
      <c r="J422" s="111">
        <v>32000459</v>
      </c>
      <c r="K422" s="207" t="s">
        <v>2715</v>
      </c>
      <c r="L422" s="81" t="str">
        <f t="shared" si="91"/>
        <v/>
      </c>
      <c r="M422" s="222">
        <f t="shared" si="95"/>
        <v>-1.1446092592592605E-2</v>
      </c>
      <c r="N422" s="83"/>
      <c r="O422" s="83"/>
      <c r="P422" s="83"/>
      <c r="Q422" s="82" t="str">
        <f t="shared" si="99"/>
        <v xml:space="preserve">Không phép </v>
      </c>
      <c r="R422" s="80" t="str">
        <f t="shared" si="100"/>
        <v>LÊ BÙI GIA BẢO</v>
      </c>
      <c r="S422" s="83" t="s">
        <v>1674</v>
      </c>
      <c r="T422" s="83" t="str">
        <f t="shared" si="92"/>
        <v>2024-2027</v>
      </c>
      <c r="U422" s="187" t="s">
        <v>2148</v>
      </c>
      <c r="V422" s="95">
        <f t="shared" si="93"/>
        <v>39996</v>
      </c>
      <c r="W422" s="83"/>
      <c r="X422" s="83"/>
      <c r="Y422" s="78">
        <f t="shared" si="96"/>
        <v>330004170</v>
      </c>
      <c r="Z422" s="83" t="str">
        <f t="shared" si="94"/>
        <v>33000417</v>
      </c>
      <c r="AA422" s="149" t="s">
        <v>1376</v>
      </c>
      <c r="AB422" s="83"/>
    </row>
    <row r="423" spans="1:28" s="85" customFormat="1" ht="15" customHeight="1">
      <c r="A423" s="74">
        <f t="shared" si="97"/>
        <v>419</v>
      </c>
      <c r="B423" s="149" t="s">
        <v>2106</v>
      </c>
      <c r="C423" s="91" t="s">
        <v>69</v>
      </c>
      <c r="D423" s="227">
        <v>33000418</v>
      </c>
      <c r="E423" s="93">
        <v>19163451</v>
      </c>
      <c r="F423" s="228" t="str">
        <f t="shared" si="98"/>
        <v/>
      </c>
      <c r="G423" s="80" t="str">
        <f t="shared" si="88"/>
        <v>12A11</v>
      </c>
      <c r="H423" s="80">
        <f t="shared" si="89"/>
        <v>0</v>
      </c>
      <c r="I423" s="80" t="str">
        <f t="shared" si="90"/>
        <v>VÕ THÀNH NHÂN</v>
      </c>
      <c r="J423" s="111">
        <v>32000459</v>
      </c>
      <c r="K423" s="207" t="s">
        <v>2716</v>
      </c>
      <c r="L423" s="81" t="str">
        <f t="shared" si="91"/>
        <v/>
      </c>
      <c r="M423" s="222">
        <f t="shared" si="95"/>
        <v>-1.1434518518518511E-2</v>
      </c>
      <c r="N423" s="83"/>
      <c r="O423" s="83"/>
      <c r="P423" s="83"/>
      <c r="Q423" s="82" t="str">
        <f t="shared" si="99"/>
        <v xml:space="preserve">Không phép </v>
      </c>
      <c r="R423" s="80" t="str">
        <f t="shared" si="100"/>
        <v>TỐNG GIANG</v>
      </c>
      <c r="S423" s="83" t="s">
        <v>1674</v>
      </c>
      <c r="T423" s="83" t="str">
        <f t="shared" si="92"/>
        <v>2024-2027</v>
      </c>
      <c r="U423" s="188" t="s">
        <v>2149</v>
      </c>
      <c r="V423" s="95">
        <f t="shared" si="93"/>
        <v>39996</v>
      </c>
      <c r="W423" s="83"/>
      <c r="X423" s="83"/>
      <c r="Y423" s="78">
        <f t="shared" si="96"/>
        <v>330004180</v>
      </c>
      <c r="Z423" s="83" t="str">
        <f t="shared" si="94"/>
        <v>33000418</v>
      </c>
      <c r="AA423" s="149" t="s">
        <v>1345</v>
      </c>
      <c r="AB423" s="83"/>
    </row>
    <row r="424" spans="1:28" s="85" customFormat="1" ht="15" customHeight="1">
      <c r="A424" s="74">
        <f t="shared" si="97"/>
        <v>420</v>
      </c>
      <c r="B424" s="149" t="s">
        <v>152</v>
      </c>
      <c r="C424" s="91" t="s">
        <v>69</v>
      </c>
      <c r="D424" s="227">
        <v>33000419</v>
      </c>
      <c r="E424" s="93">
        <v>19532683</v>
      </c>
      <c r="F424" s="228" t="str">
        <f t="shared" si="98"/>
        <v/>
      </c>
      <c r="G424" s="80" t="str">
        <f t="shared" si="88"/>
        <v>12A8</v>
      </c>
      <c r="H424" s="80">
        <f t="shared" si="89"/>
        <v>0</v>
      </c>
      <c r="I424" s="80" t="str">
        <f t="shared" si="90"/>
        <v>CAO NGUYỄN PHƯƠNG QUYÊN</v>
      </c>
      <c r="J424" s="111">
        <v>32000336</v>
      </c>
      <c r="K424" s="207" t="s">
        <v>2717</v>
      </c>
      <c r="L424" s="81" t="str">
        <f t="shared" si="91"/>
        <v/>
      </c>
      <c r="M424" s="222">
        <f t="shared" si="95"/>
        <v>-1.1422944444444416E-2</v>
      </c>
      <c r="N424" s="83"/>
      <c r="O424" s="83"/>
      <c r="P424" s="83"/>
      <c r="Q424" s="82" t="str">
        <f t="shared" si="99"/>
        <v xml:space="preserve">Không phép </v>
      </c>
      <c r="R424" s="80" t="str">
        <f t="shared" si="100"/>
        <v>NGUYỄN GIA HÂN</v>
      </c>
      <c r="S424" s="83" t="s">
        <v>1674</v>
      </c>
      <c r="T424" s="83" t="str">
        <f t="shared" si="92"/>
        <v>2024-2027</v>
      </c>
      <c r="U424" s="188" t="s">
        <v>2150</v>
      </c>
      <c r="V424" s="95">
        <f t="shared" si="93"/>
        <v>40125</v>
      </c>
      <c r="W424" s="83"/>
      <c r="X424" s="83"/>
      <c r="Y424" s="78">
        <f t="shared" si="96"/>
        <v>330004190</v>
      </c>
      <c r="Z424" s="83" t="str">
        <f t="shared" si="94"/>
        <v>33000419</v>
      </c>
      <c r="AA424" s="149" t="s">
        <v>1347</v>
      </c>
      <c r="AB424" s="83"/>
    </row>
    <row r="425" spans="1:28" s="85" customFormat="1" ht="15" customHeight="1">
      <c r="A425" s="74">
        <f t="shared" si="97"/>
        <v>421</v>
      </c>
      <c r="B425" s="149" t="s">
        <v>2107</v>
      </c>
      <c r="C425" s="91" t="s">
        <v>69</v>
      </c>
      <c r="D425" s="227">
        <v>33000420</v>
      </c>
      <c r="E425" s="93">
        <v>19025355</v>
      </c>
      <c r="F425" s="228" t="str">
        <f t="shared" si="98"/>
        <v/>
      </c>
      <c r="G425" s="80" t="str">
        <f t="shared" si="88"/>
        <v>12A5</v>
      </c>
      <c r="H425" s="80">
        <f t="shared" si="89"/>
        <v>0</v>
      </c>
      <c r="I425" s="80" t="str">
        <f t="shared" si="90"/>
        <v>PHÙNG THỊ KIM HUỆ</v>
      </c>
      <c r="J425" s="111">
        <v>32000187</v>
      </c>
      <c r="K425" s="207" t="s">
        <v>2718</v>
      </c>
      <c r="L425" s="81" t="str">
        <f t="shared" si="91"/>
        <v/>
      </c>
      <c r="M425" s="222">
        <f t="shared" si="95"/>
        <v>-1.1399796296296283E-2</v>
      </c>
      <c r="N425" s="83"/>
      <c r="O425" s="83"/>
      <c r="P425" s="83"/>
      <c r="Q425" s="82" t="str">
        <f t="shared" si="99"/>
        <v xml:space="preserve">Không phép </v>
      </c>
      <c r="R425" s="80" t="str">
        <f t="shared" si="100"/>
        <v>PHẠM BẢO HÂN</v>
      </c>
      <c r="S425" s="83" t="s">
        <v>1674</v>
      </c>
      <c r="T425" s="83" t="str">
        <f t="shared" si="92"/>
        <v>2024-2027</v>
      </c>
      <c r="U425" s="187" t="s">
        <v>1660</v>
      </c>
      <c r="V425" s="95" t="str">
        <f t="shared" si="93"/>
        <v>30/05/2009</v>
      </c>
      <c r="W425" s="83"/>
      <c r="X425" s="83"/>
      <c r="Y425" s="78">
        <f t="shared" si="96"/>
        <v>330004200</v>
      </c>
      <c r="Z425" s="83" t="str">
        <f t="shared" si="94"/>
        <v>33000420</v>
      </c>
      <c r="AA425" s="149" t="s">
        <v>1347</v>
      </c>
      <c r="AB425" s="83"/>
    </row>
    <row r="426" spans="1:28" s="85" customFormat="1" ht="15" customHeight="1">
      <c r="A426" s="74">
        <f t="shared" si="97"/>
        <v>422</v>
      </c>
      <c r="B426" s="149" t="s">
        <v>2108</v>
      </c>
      <c r="C426" s="91" t="s">
        <v>69</v>
      </c>
      <c r="D426" s="227">
        <v>33000421</v>
      </c>
      <c r="E426" s="93">
        <v>17751003</v>
      </c>
      <c r="F426" s="228" t="str">
        <f t="shared" si="98"/>
        <v/>
      </c>
      <c r="G426" s="80" t="str">
        <f t="shared" si="88"/>
        <v>11A10</v>
      </c>
      <c r="H426" s="80">
        <f t="shared" si="89"/>
        <v>0</v>
      </c>
      <c r="I426" s="80" t="str">
        <f t="shared" si="90"/>
        <v>NGUYỄN TRÂM ANH</v>
      </c>
      <c r="J426" s="111">
        <v>32000523</v>
      </c>
      <c r="K426" s="207" t="s">
        <v>2719</v>
      </c>
      <c r="L426" s="81" t="str">
        <f t="shared" si="91"/>
        <v/>
      </c>
      <c r="M426" s="222">
        <f t="shared" si="95"/>
        <v>-1.1330351851851828E-2</v>
      </c>
      <c r="N426" s="83"/>
      <c r="O426" s="83"/>
      <c r="P426" s="83"/>
      <c r="Q426" s="82" t="str">
        <f t="shared" si="99"/>
        <v xml:space="preserve">Không phép </v>
      </c>
      <c r="R426" s="80" t="str">
        <f t="shared" si="100"/>
        <v>THỊNH VƯƠNG HÙNG</v>
      </c>
      <c r="S426" s="83" t="s">
        <v>1674</v>
      </c>
      <c r="T426" s="83" t="str">
        <f t="shared" si="92"/>
        <v>2025-2028</v>
      </c>
      <c r="U426" s="187" t="s">
        <v>1826</v>
      </c>
      <c r="V426" s="95">
        <f t="shared" si="93"/>
        <v>40274</v>
      </c>
      <c r="W426" s="83"/>
      <c r="X426" s="83"/>
      <c r="Y426" s="78">
        <f t="shared" si="96"/>
        <v>330004210</v>
      </c>
      <c r="Z426" s="83" t="str">
        <f t="shared" si="94"/>
        <v>33000421</v>
      </c>
      <c r="AA426" s="149" t="s">
        <v>1514</v>
      </c>
      <c r="AB426" s="83" t="s">
        <v>1582</v>
      </c>
    </row>
    <row r="427" spans="1:28" s="85" customFormat="1" ht="15" customHeight="1">
      <c r="A427" s="74">
        <f t="shared" si="97"/>
        <v>423</v>
      </c>
      <c r="B427" s="149" t="s">
        <v>2109</v>
      </c>
      <c r="C427" s="91" t="s">
        <v>69</v>
      </c>
      <c r="D427" s="227">
        <v>33000422</v>
      </c>
      <c r="E427" s="93">
        <v>19035771</v>
      </c>
      <c r="F427" s="228" t="str">
        <f t="shared" si="98"/>
        <v/>
      </c>
      <c r="G427" s="80" t="str">
        <f t="shared" si="88"/>
        <v>11A10</v>
      </c>
      <c r="H427" s="80">
        <f t="shared" si="89"/>
        <v>0</v>
      </c>
      <c r="I427" s="80" t="str">
        <f t="shared" si="90"/>
        <v>NGUYỄN TRƯỜNG KHANG</v>
      </c>
      <c r="J427" s="111">
        <v>32000534</v>
      </c>
      <c r="K427" s="207" t="s">
        <v>2720</v>
      </c>
      <c r="L427" s="81" t="str">
        <f t="shared" si="91"/>
        <v/>
      </c>
      <c r="M427" s="222">
        <f t="shared" si="95"/>
        <v>-1.1318777777777733E-2</v>
      </c>
      <c r="N427" s="83"/>
      <c r="O427" s="83"/>
      <c r="P427" s="83"/>
      <c r="Q427" s="82" t="str">
        <f t="shared" si="99"/>
        <v xml:space="preserve">Không phép </v>
      </c>
      <c r="R427" s="80" t="str">
        <f t="shared" si="100"/>
        <v>HỒ BẢO HUY</v>
      </c>
      <c r="S427" s="83" t="s">
        <v>1674</v>
      </c>
      <c r="T427" s="83" t="str">
        <f t="shared" si="92"/>
        <v>2025-2028</v>
      </c>
      <c r="U427" s="187" t="s">
        <v>2151</v>
      </c>
      <c r="V427" s="95">
        <f t="shared" si="93"/>
        <v>40339</v>
      </c>
      <c r="W427" s="83"/>
      <c r="X427" s="83"/>
      <c r="Y427" s="78">
        <f t="shared" si="96"/>
        <v>330004220</v>
      </c>
      <c r="Z427" s="83" t="str">
        <f t="shared" si="94"/>
        <v>33000422</v>
      </c>
      <c r="AA427" s="149" t="s">
        <v>1349</v>
      </c>
      <c r="AB427" s="83"/>
    </row>
    <row r="428" spans="1:28" s="85" customFormat="1" ht="15" customHeight="1">
      <c r="A428" s="74">
        <f t="shared" si="97"/>
        <v>424</v>
      </c>
      <c r="B428" s="149" t="s">
        <v>2110</v>
      </c>
      <c r="C428" s="91" t="s">
        <v>69</v>
      </c>
      <c r="D428" s="227">
        <v>33000423</v>
      </c>
      <c r="E428" s="93">
        <v>17947531</v>
      </c>
      <c r="F428" s="228" t="str">
        <f t="shared" si="98"/>
        <v/>
      </c>
      <c r="G428" s="80" t="str">
        <f t="shared" si="88"/>
        <v>11A1</v>
      </c>
      <c r="H428" s="80">
        <f t="shared" si="89"/>
        <v>0</v>
      </c>
      <c r="I428" s="80" t="str">
        <f t="shared" si="90"/>
        <v>VÕ PHÚC MINH</v>
      </c>
      <c r="J428" s="111">
        <v>32000493</v>
      </c>
      <c r="K428" s="207" t="s">
        <v>2721</v>
      </c>
      <c r="L428" s="81" t="str">
        <f t="shared" si="91"/>
        <v/>
      </c>
      <c r="M428" s="222">
        <f t="shared" si="95"/>
        <v>-1.1307203703703694E-2</v>
      </c>
      <c r="N428" s="83"/>
      <c r="O428" s="83"/>
      <c r="P428" s="83"/>
      <c r="Q428" s="82" t="str">
        <f t="shared" si="99"/>
        <v xml:space="preserve">Không phép </v>
      </c>
      <c r="R428" s="80" t="str">
        <f t="shared" si="100"/>
        <v>LÊ HOÀNG GIA HUY</v>
      </c>
      <c r="S428" s="83" t="s">
        <v>1674</v>
      </c>
      <c r="T428" s="83" t="str">
        <f t="shared" si="92"/>
        <v>2025-2028</v>
      </c>
      <c r="U428" s="188" t="s">
        <v>1887</v>
      </c>
      <c r="V428" s="95">
        <f t="shared" si="93"/>
        <v>40272</v>
      </c>
      <c r="W428" s="83"/>
      <c r="X428" s="83"/>
      <c r="Y428" s="78">
        <f t="shared" si="96"/>
        <v>330004230</v>
      </c>
      <c r="Z428" s="83" t="str">
        <f t="shared" si="94"/>
        <v>33000423</v>
      </c>
      <c r="AA428" s="149" t="s">
        <v>1349</v>
      </c>
      <c r="AB428" s="83"/>
    </row>
    <row r="429" spans="1:28" s="85" customFormat="1" ht="15" customHeight="1">
      <c r="A429" s="74">
        <f t="shared" si="97"/>
        <v>425</v>
      </c>
      <c r="B429" s="149" t="s">
        <v>2111</v>
      </c>
      <c r="C429" s="91" t="s">
        <v>69</v>
      </c>
      <c r="D429" s="227">
        <v>33000424</v>
      </c>
      <c r="E429" s="93">
        <v>19253291</v>
      </c>
      <c r="F429" s="228" t="str">
        <f t="shared" si="98"/>
        <v>X</v>
      </c>
      <c r="G429" s="80" t="str">
        <f t="shared" si="88"/>
        <v>12A6</v>
      </c>
      <c r="H429" s="80">
        <f t="shared" si="89"/>
        <v>0</v>
      </c>
      <c r="I429" s="80" t="str">
        <f t="shared" si="90"/>
        <v>DANH THỊ THANH THẢO</v>
      </c>
      <c r="J429" s="111">
        <v>32000247</v>
      </c>
      <c r="K429" s="207" t="s">
        <v>2721</v>
      </c>
      <c r="L429" s="81" t="str">
        <f t="shared" si="91"/>
        <v/>
      </c>
      <c r="M429" s="222">
        <f t="shared" si="95"/>
        <v>-1.1307203703703694E-2</v>
      </c>
      <c r="N429" s="83"/>
      <c r="O429" s="83"/>
      <c r="P429" s="83"/>
      <c r="Q429" s="82" t="str">
        <f t="shared" si="99"/>
        <v/>
      </c>
      <c r="R429" s="80" t="str">
        <f t="shared" si="100"/>
        <v>LÊ QUANG KHẢI</v>
      </c>
      <c r="S429" s="83" t="s">
        <v>1674</v>
      </c>
      <c r="T429" s="83" t="str">
        <f t="shared" si="92"/>
        <v>2024-2027</v>
      </c>
      <c r="U429" s="187" t="s">
        <v>2152</v>
      </c>
      <c r="V429" s="95">
        <f t="shared" si="93"/>
        <v>40095</v>
      </c>
      <c r="W429" s="83"/>
      <c r="X429" s="83"/>
      <c r="Y429" s="78">
        <f t="shared" si="96"/>
        <v>330004240</v>
      </c>
      <c r="Z429" s="83" t="str">
        <f t="shared" si="94"/>
        <v>33000424</v>
      </c>
      <c r="AA429" s="149" t="s">
        <v>1561</v>
      </c>
      <c r="AB429" s="83"/>
    </row>
    <row r="430" spans="1:28" s="85" customFormat="1" ht="15" customHeight="1">
      <c r="A430" s="74">
        <f t="shared" si="97"/>
        <v>426</v>
      </c>
      <c r="B430" s="149" t="s">
        <v>2112</v>
      </c>
      <c r="C430" s="91" t="s">
        <v>69</v>
      </c>
      <c r="D430" s="227">
        <v>33000425</v>
      </c>
      <c r="E430" s="93">
        <v>20440459</v>
      </c>
      <c r="F430" s="228" t="str">
        <f t="shared" si="98"/>
        <v/>
      </c>
      <c r="G430" s="80" t="str">
        <f t="shared" si="88"/>
        <v>12A6</v>
      </c>
      <c r="H430" s="80">
        <f t="shared" si="89"/>
        <v>0</v>
      </c>
      <c r="I430" s="80" t="str">
        <f t="shared" si="90"/>
        <v>DANH THỊ THANH THẢO</v>
      </c>
      <c r="J430" s="111">
        <v>32000247</v>
      </c>
      <c r="K430" s="207" t="s">
        <v>2722</v>
      </c>
      <c r="L430" s="81" t="str">
        <f t="shared" si="91"/>
        <v/>
      </c>
      <c r="M430" s="222">
        <f t="shared" si="95"/>
        <v>-1.12956296296296E-2</v>
      </c>
      <c r="N430" s="83"/>
      <c r="O430" s="83"/>
      <c r="P430" s="83"/>
      <c r="Q430" s="82" t="str">
        <f t="shared" si="99"/>
        <v xml:space="preserve">Không phép </v>
      </c>
      <c r="R430" s="80" t="str">
        <f t="shared" si="100"/>
        <v>TRẦN QUANG KHẢI</v>
      </c>
      <c r="S430" s="83" t="s">
        <v>1674</v>
      </c>
      <c r="T430" s="83" t="str">
        <f t="shared" si="92"/>
        <v>2024-2027</v>
      </c>
      <c r="U430" s="187" t="s">
        <v>1654</v>
      </c>
      <c r="V430" s="95">
        <f t="shared" si="93"/>
        <v>40095</v>
      </c>
      <c r="W430" s="83"/>
      <c r="X430" s="83"/>
      <c r="Y430" s="78">
        <f t="shared" si="96"/>
        <v>330004250</v>
      </c>
      <c r="Z430" s="83" t="str">
        <f t="shared" si="94"/>
        <v>33000425</v>
      </c>
      <c r="AA430" s="149" t="s">
        <v>1561</v>
      </c>
      <c r="AB430" s="83"/>
    </row>
    <row r="431" spans="1:28" s="85" customFormat="1" ht="15" customHeight="1">
      <c r="A431" s="74">
        <f t="shared" si="97"/>
        <v>427</v>
      </c>
      <c r="B431" s="149" t="s">
        <v>2113</v>
      </c>
      <c r="C431" s="91" t="s">
        <v>69</v>
      </c>
      <c r="D431" s="227">
        <v>33000426</v>
      </c>
      <c r="E431" s="93">
        <v>20616347</v>
      </c>
      <c r="F431" s="228" t="str">
        <f t="shared" si="98"/>
        <v/>
      </c>
      <c r="G431" s="80" t="str">
        <f t="shared" si="88"/>
        <v>12A6</v>
      </c>
      <c r="H431" s="80">
        <f t="shared" si="89"/>
        <v>0</v>
      </c>
      <c r="I431" s="80" t="str">
        <f t="shared" si="90"/>
        <v>DANH THỊ THANH THẢO</v>
      </c>
      <c r="J431" s="111">
        <v>32000247</v>
      </c>
      <c r="K431" s="207" t="s">
        <v>2723</v>
      </c>
      <c r="L431" s="81" t="str">
        <f t="shared" si="91"/>
        <v/>
      </c>
      <c r="M431" s="222">
        <f t="shared" si="95"/>
        <v>-1.1284055555555506E-2</v>
      </c>
      <c r="N431" s="83"/>
      <c r="O431" s="83"/>
      <c r="P431" s="83"/>
      <c r="Q431" s="82" t="str">
        <f t="shared" si="99"/>
        <v xml:space="preserve">Không phép </v>
      </c>
      <c r="R431" s="80" t="str">
        <f t="shared" si="100"/>
        <v>NGUYỄN HƯNG KHÁNH</v>
      </c>
      <c r="S431" s="83" t="s">
        <v>1674</v>
      </c>
      <c r="T431" s="83" t="str">
        <f t="shared" si="92"/>
        <v>2024-2027</v>
      </c>
      <c r="U431" s="187" t="s">
        <v>1648</v>
      </c>
      <c r="V431" s="95">
        <f t="shared" si="93"/>
        <v>40095</v>
      </c>
      <c r="W431" s="83"/>
      <c r="X431" s="83"/>
      <c r="Y431" s="78">
        <f t="shared" si="96"/>
        <v>330004260</v>
      </c>
      <c r="Z431" s="83" t="str">
        <f t="shared" si="94"/>
        <v>33000426</v>
      </c>
      <c r="AA431" s="149" t="s">
        <v>1406</v>
      </c>
      <c r="AB431" s="83"/>
    </row>
    <row r="432" spans="1:28" s="85" customFormat="1" ht="15" customHeight="1">
      <c r="A432" s="74">
        <f t="shared" si="97"/>
        <v>428</v>
      </c>
      <c r="B432" s="149" t="s">
        <v>2114</v>
      </c>
      <c r="C432" s="91" t="s">
        <v>69</v>
      </c>
      <c r="D432" s="227">
        <v>33000427</v>
      </c>
      <c r="E432" s="93">
        <v>16301179</v>
      </c>
      <c r="F432" s="228" t="str">
        <f t="shared" si="98"/>
        <v/>
      </c>
      <c r="G432" s="80" t="str">
        <f t="shared" si="88"/>
        <v>11A2</v>
      </c>
      <c r="H432" s="80">
        <f t="shared" si="89"/>
        <v>0</v>
      </c>
      <c r="I432" s="80" t="str">
        <f t="shared" si="90"/>
        <v>TRẦN KIỀU NGÂN</v>
      </c>
      <c r="J432" s="111">
        <v>32000590</v>
      </c>
      <c r="K432" s="207" t="s">
        <v>2723</v>
      </c>
      <c r="L432" s="81" t="str">
        <f t="shared" si="91"/>
        <v/>
      </c>
      <c r="M432" s="222">
        <f t="shared" si="95"/>
        <v>-1.1284055555555506E-2</v>
      </c>
      <c r="N432" s="83"/>
      <c r="O432" s="83"/>
      <c r="P432" s="83"/>
      <c r="Q432" s="82" t="str">
        <f t="shared" si="99"/>
        <v xml:space="preserve">Không phép </v>
      </c>
      <c r="R432" s="80" t="str">
        <f t="shared" si="100"/>
        <v>NGUYỄN NGỌC MINH KHÔI</v>
      </c>
      <c r="S432" s="83" t="s">
        <v>1674</v>
      </c>
      <c r="T432" s="83" t="str">
        <f t="shared" si="92"/>
        <v>2025-2028</v>
      </c>
      <c r="U432" s="187" t="s">
        <v>1972</v>
      </c>
      <c r="V432" s="95">
        <f t="shared" si="93"/>
        <v>40334</v>
      </c>
      <c r="W432" s="83"/>
      <c r="X432" s="83"/>
      <c r="Y432" s="78">
        <f t="shared" si="96"/>
        <v>330004270</v>
      </c>
      <c r="Z432" s="83" t="str">
        <f t="shared" si="94"/>
        <v>33000427</v>
      </c>
      <c r="AA432" s="149" t="s">
        <v>1450</v>
      </c>
      <c r="AB432" s="83"/>
    </row>
    <row r="433" spans="1:28" s="85" customFormat="1" ht="15" customHeight="1">
      <c r="A433" s="74">
        <f t="shared" si="97"/>
        <v>429</v>
      </c>
      <c r="B433" s="149" t="s">
        <v>2115</v>
      </c>
      <c r="C433" s="91" t="s">
        <v>69</v>
      </c>
      <c r="D433" s="227">
        <v>33000428</v>
      </c>
      <c r="E433" s="93">
        <v>20260875</v>
      </c>
      <c r="F433" s="228" t="str">
        <f t="shared" si="98"/>
        <v/>
      </c>
      <c r="G433" s="80" t="str">
        <f t="shared" si="88"/>
        <v>11A2</v>
      </c>
      <c r="H433" s="80">
        <f t="shared" si="89"/>
        <v>0</v>
      </c>
      <c r="I433" s="80" t="str">
        <f t="shared" si="90"/>
        <v>TRẦN KIỀU NGÂN</v>
      </c>
      <c r="J433" s="111">
        <v>32000590</v>
      </c>
      <c r="K433" s="207" t="s">
        <v>2724</v>
      </c>
      <c r="L433" s="81" t="str">
        <f t="shared" si="91"/>
        <v/>
      </c>
      <c r="M433" s="222">
        <f t="shared" si="95"/>
        <v>-1.1272481481481467E-2</v>
      </c>
      <c r="N433" s="83"/>
      <c r="O433" s="83"/>
      <c r="P433" s="83"/>
      <c r="Q433" s="82" t="str">
        <f t="shared" si="99"/>
        <v xml:space="preserve">Không phép </v>
      </c>
      <c r="R433" s="80" t="str">
        <f t="shared" si="100"/>
        <v>TRẦN ĐĂNG KHÔI</v>
      </c>
      <c r="S433" s="83" t="s">
        <v>1674</v>
      </c>
      <c r="T433" s="83" t="str">
        <f t="shared" si="92"/>
        <v>2025-2028</v>
      </c>
      <c r="U433" s="187" t="s">
        <v>1639</v>
      </c>
      <c r="V433" s="95">
        <f t="shared" si="93"/>
        <v>40334</v>
      </c>
      <c r="W433" s="83"/>
      <c r="X433" s="83"/>
      <c r="Y433" s="78">
        <f t="shared" si="96"/>
        <v>330004280</v>
      </c>
      <c r="Z433" s="83" t="str">
        <f t="shared" si="94"/>
        <v>33000428</v>
      </c>
      <c r="AA433" s="149" t="s">
        <v>1450</v>
      </c>
      <c r="AB433" s="83"/>
    </row>
    <row r="434" spans="1:28" s="85" customFormat="1" ht="15" customHeight="1">
      <c r="A434" s="74">
        <f t="shared" si="97"/>
        <v>430</v>
      </c>
      <c r="B434" s="149" t="s">
        <v>2116</v>
      </c>
      <c r="C434" s="91" t="s">
        <v>69</v>
      </c>
      <c r="D434" s="227">
        <v>33000429</v>
      </c>
      <c r="E434" s="93">
        <v>19555979</v>
      </c>
      <c r="F434" s="228" t="str">
        <f t="shared" si="98"/>
        <v/>
      </c>
      <c r="G434" s="80" t="str">
        <f t="shared" si="88"/>
        <v>11A8</v>
      </c>
      <c r="H434" s="80">
        <f t="shared" si="89"/>
        <v>0</v>
      </c>
      <c r="I434" s="80" t="str">
        <f t="shared" si="90"/>
        <v>NGÔ THỊ NGỌC GIÀU</v>
      </c>
      <c r="J434" s="111">
        <v>32000827</v>
      </c>
      <c r="K434" s="207" t="s">
        <v>2725</v>
      </c>
      <c r="L434" s="81" t="str">
        <f t="shared" si="91"/>
        <v/>
      </c>
      <c r="M434" s="222">
        <f t="shared" si="95"/>
        <v>-1.1249333333333278E-2</v>
      </c>
      <c r="N434" s="83"/>
      <c r="O434" s="83"/>
      <c r="P434" s="83"/>
      <c r="Q434" s="82" t="str">
        <f t="shared" si="99"/>
        <v xml:space="preserve">Không phép </v>
      </c>
      <c r="R434" s="80" t="str">
        <f t="shared" si="100"/>
        <v>VŨ THIÊN KIM</v>
      </c>
      <c r="S434" s="83" t="s">
        <v>1674</v>
      </c>
      <c r="T434" s="83" t="str">
        <f t="shared" si="92"/>
        <v>2025-2028</v>
      </c>
      <c r="U434" s="187" t="s">
        <v>1813</v>
      </c>
      <c r="V434" s="95">
        <f t="shared" si="93"/>
        <v>40221</v>
      </c>
      <c r="W434" s="83"/>
      <c r="X434" s="83"/>
      <c r="Y434" s="78">
        <f t="shared" si="96"/>
        <v>330004290</v>
      </c>
      <c r="Z434" s="83" t="str">
        <f t="shared" si="94"/>
        <v>33000429</v>
      </c>
      <c r="AA434" s="149" t="s">
        <v>1352</v>
      </c>
      <c r="AB434" s="83"/>
    </row>
    <row r="435" spans="1:28" s="85" customFormat="1" ht="15" customHeight="1">
      <c r="A435" s="74">
        <f t="shared" si="97"/>
        <v>431</v>
      </c>
      <c r="B435" s="149" t="s">
        <v>2117</v>
      </c>
      <c r="C435" s="91" t="s">
        <v>69</v>
      </c>
      <c r="D435" s="227">
        <v>33000430</v>
      </c>
      <c r="E435" s="93">
        <v>20131243</v>
      </c>
      <c r="F435" s="228" t="str">
        <f t="shared" si="98"/>
        <v/>
      </c>
      <c r="G435" s="80" t="str">
        <f t="shared" si="88"/>
        <v>11A6</v>
      </c>
      <c r="H435" s="80">
        <f t="shared" si="89"/>
        <v>0</v>
      </c>
      <c r="I435" s="80" t="str">
        <f t="shared" si="90"/>
        <v>PHAN THỊ MỸ NHÂN</v>
      </c>
      <c r="J435" s="111">
        <v>32000754</v>
      </c>
      <c r="K435" s="207" t="s">
        <v>2726</v>
      </c>
      <c r="L435" s="81" t="str">
        <f t="shared" si="91"/>
        <v/>
      </c>
      <c r="M435" s="222">
        <f t="shared" si="95"/>
        <v>-1.1203037037037011E-2</v>
      </c>
      <c r="N435" s="83"/>
      <c r="O435" s="83"/>
      <c r="P435" s="83"/>
      <c r="Q435" s="82" t="str">
        <f t="shared" si="99"/>
        <v xml:space="preserve">Không phép </v>
      </c>
      <c r="R435" s="80" t="str">
        <f t="shared" si="100"/>
        <v>NGUYỄN HOÀNG CHÂU KỲ</v>
      </c>
      <c r="S435" s="83" t="s">
        <v>1674</v>
      </c>
      <c r="T435" s="83" t="str">
        <f t="shared" si="92"/>
        <v>2025-2028</v>
      </c>
      <c r="U435" s="187" t="s">
        <v>2086</v>
      </c>
      <c r="V435" s="95">
        <f t="shared" si="93"/>
        <v>40189</v>
      </c>
      <c r="W435" s="83"/>
      <c r="X435" s="83"/>
      <c r="Y435" s="78">
        <f t="shared" si="96"/>
        <v>330004300</v>
      </c>
      <c r="Z435" s="83" t="str">
        <f t="shared" si="94"/>
        <v>33000430</v>
      </c>
      <c r="AA435" s="149" t="s">
        <v>1441</v>
      </c>
      <c r="AB435" s="83"/>
    </row>
    <row r="436" spans="1:28" s="85" customFormat="1" ht="15" customHeight="1">
      <c r="A436" s="74">
        <f t="shared" si="97"/>
        <v>432</v>
      </c>
      <c r="B436" s="149" t="s">
        <v>2118</v>
      </c>
      <c r="C436" s="91" t="s">
        <v>69</v>
      </c>
      <c r="D436" s="227">
        <v>33000431</v>
      </c>
      <c r="E436" s="93">
        <v>20656235</v>
      </c>
      <c r="F436" s="228" t="str">
        <f t="shared" si="98"/>
        <v/>
      </c>
      <c r="G436" s="80" t="str">
        <f t="shared" si="88"/>
        <v>12A7</v>
      </c>
      <c r="H436" s="80">
        <f t="shared" si="89"/>
        <v>0</v>
      </c>
      <c r="I436" s="80" t="str">
        <f t="shared" si="90"/>
        <v>NGUYỄN THỊ NGỌC TRÂN</v>
      </c>
      <c r="J436" s="114">
        <v>32000303</v>
      </c>
      <c r="K436" s="207" t="s">
        <v>2727</v>
      </c>
      <c r="L436" s="81" t="str">
        <f t="shared" si="91"/>
        <v/>
      </c>
      <c r="M436" s="222">
        <f t="shared" si="95"/>
        <v>-1.1122018518518517E-2</v>
      </c>
      <c r="N436" s="83"/>
      <c r="O436" s="83"/>
      <c r="P436" s="83"/>
      <c r="Q436" s="82" t="str">
        <f t="shared" si="99"/>
        <v xml:space="preserve">Không phép </v>
      </c>
      <c r="R436" s="80" t="str">
        <f t="shared" si="100"/>
        <v>VÕ NHẬT HOÀNG LAM</v>
      </c>
      <c r="S436" s="83" t="s">
        <v>1674</v>
      </c>
      <c r="T436" s="83" t="str">
        <f t="shared" si="92"/>
        <v>2024-2027</v>
      </c>
      <c r="U436" s="187" t="s">
        <v>2153</v>
      </c>
      <c r="V436" s="95">
        <f t="shared" si="93"/>
        <v>40034</v>
      </c>
      <c r="W436" s="83"/>
      <c r="X436" s="83"/>
      <c r="Y436" s="78">
        <f t="shared" si="96"/>
        <v>330004310</v>
      </c>
      <c r="Z436" s="83" t="str">
        <f t="shared" si="94"/>
        <v>33000431</v>
      </c>
      <c r="AA436" s="149" t="s">
        <v>1539</v>
      </c>
      <c r="AB436" s="83"/>
    </row>
    <row r="437" spans="1:28" s="85" customFormat="1" ht="15" customHeight="1">
      <c r="A437" s="74">
        <f t="shared" si="97"/>
        <v>433</v>
      </c>
      <c r="B437" s="149" t="s">
        <v>2119</v>
      </c>
      <c r="C437" s="91" t="s">
        <v>69</v>
      </c>
      <c r="D437" s="227">
        <v>33000432</v>
      </c>
      <c r="E437" s="93">
        <v>20546011</v>
      </c>
      <c r="F437" s="228" t="str">
        <f t="shared" si="98"/>
        <v/>
      </c>
      <c r="G437" s="80" t="str">
        <f t="shared" si="88"/>
        <v>12A8</v>
      </c>
      <c r="H437" s="80">
        <f t="shared" si="89"/>
        <v>0</v>
      </c>
      <c r="I437" s="80" t="str">
        <f t="shared" si="90"/>
        <v>BÙI THANH THÚY</v>
      </c>
      <c r="J437" s="111">
        <v>32000340</v>
      </c>
      <c r="K437" s="207" t="s">
        <v>2728</v>
      </c>
      <c r="L437" s="81" t="str">
        <f t="shared" si="91"/>
        <v/>
      </c>
      <c r="M437" s="222">
        <f t="shared" si="95"/>
        <v>-1.108729629629629E-2</v>
      </c>
      <c r="N437" s="83"/>
      <c r="O437" s="83"/>
      <c r="P437" s="83"/>
      <c r="Q437" s="82" t="str">
        <f t="shared" si="99"/>
        <v xml:space="preserve">Không phép </v>
      </c>
      <c r="R437" s="80" t="str">
        <f t="shared" si="100"/>
        <v>NGUYỄN CAO TRÍ LÂM</v>
      </c>
      <c r="S437" s="83" t="s">
        <v>1674</v>
      </c>
      <c r="T437" s="83" t="str">
        <f t="shared" si="92"/>
        <v>2024-2027</v>
      </c>
      <c r="U437" s="187" t="s">
        <v>1633</v>
      </c>
      <c r="V437" s="95" t="str">
        <f t="shared" si="93"/>
        <v>18/03/2009</v>
      </c>
      <c r="W437" s="83"/>
      <c r="X437" s="83"/>
      <c r="Y437" s="78">
        <f t="shared" si="96"/>
        <v>330004320</v>
      </c>
      <c r="Z437" s="83" t="str">
        <f t="shared" si="94"/>
        <v>33000432</v>
      </c>
      <c r="AA437" s="149" t="s">
        <v>1451</v>
      </c>
      <c r="AB437" s="83"/>
    </row>
    <row r="438" spans="1:28" s="128" customFormat="1" ht="15" customHeight="1">
      <c r="A438" s="74">
        <f t="shared" si="97"/>
        <v>434</v>
      </c>
      <c r="B438" s="149" t="s">
        <v>2120</v>
      </c>
      <c r="C438" s="91" t="s">
        <v>69</v>
      </c>
      <c r="D438" s="227">
        <v>33000433</v>
      </c>
      <c r="E438" s="93">
        <v>20321995</v>
      </c>
      <c r="F438" s="228" t="str">
        <f t="shared" si="98"/>
        <v/>
      </c>
      <c r="G438" s="80" t="str">
        <f t="shared" si="88"/>
        <v>12A3</v>
      </c>
      <c r="H438" s="80">
        <f t="shared" si="89"/>
        <v>0</v>
      </c>
      <c r="I438" s="80" t="str">
        <f t="shared" si="90"/>
        <v>KHA HÂN HÂN</v>
      </c>
      <c r="J438" s="111">
        <v>32000101</v>
      </c>
      <c r="K438" s="207" t="s">
        <v>2729</v>
      </c>
      <c r="L438" s="81" t="str">
        <f t="shared" si="91"/>
        <v/>
      </c>
      <c r="M438" s="222">
        <f t="shared" si="95"/>
        <v>-1.1075722222222195E-2</v>
      </c>
      <c r="N438" s="83"/>
      <c r="O438" s="83"/>
      <c r="P438" s="83"/>
      <c r="Q438" s="82" t="str">
        <f t="shared" si="99"/>
        <v xml:space="preserve">Không phép </v>
      </c>
      <c r="R438" s="80" t="str">
        <f t="shared" si="100"/>
        <v>PHAN KIM LIỄU</v>
      </c>
      <c r="S438" s="83" t="s">
        <v>1674</v>
      </c>
      <c r="T438" s="83" t="str">
        <f t="shared" si="92"/>
        <v>2024-2027</v>
      </c>
      <c r="U438" s="187" t="s">
        <v>1744</v>
      </c>
      <c r="V438" s="95" t="str">
        <f t="shared" si="93"/>
        <v>14/06/2009</v>
      </c>
      <c r="W438" s="83"/>
      <c r="X438" s="83"/>
      <c r="Y438" s="78">
        <f t="shared" si="96"/>
        <v>330004330</v>
      </c>
      <c r="Z438" s="83" t="str">
        <f t="shared" si="94"/>
        <v>33000433</v>
      </c>
      <c r="AA438" s="149" t="s">
        <v>2341</v>
      </c>
      <c r="AB438" s="83"/>
    </row>
    <row r="439" spans="1:28" s="85" customFormat="1" ht="15" customHeight="1">
      <c r="A439" s="74">
        <f t="shared" si="97"/>
        <v>435</v>
      </c>
      <c r="B439" s="149" t="s">
        <v>2121</v>
      </c>
      <c r="C439" s="91" t="s">
        <v>69</v>
      </c>
      <c r="D439" s="227">
        <v>33000434</v>
      </c>
      <c r="E439" s="93">
        <v>19300635</v>
      </c>
      <c r="F439" s="228" t="str">
        <f t="shared" si="98"/>
        <v>X</v>
      </c>
      <c r="G439" s="80" t="str">
        <f t="shared" si="88"/>
        <v>12A9</v>
      </c>
      <c r="H439" s="80">
        <f t="shared" si="89"/>
        <v>0</v>
      </c>
      <c r="I439" s="80" t="str">
        <f t="shared" si="90"/>
        <v>LÊ NGỌC YẾN NHƯ</v>
      </c>
      <c r="J439" s="111">
        <v>32000382</v>
      </c>
      <c r="K439" s="207" t="s">
        <v>2730</v>
      </c>
      <c r="L439" s="81" t="str">
        <f t="shared" si="91"/>
        <v/>
      </c>
      <c r="M439" s="222">
        <f t="shared" si="95"/>
        <v>-1.1017851851851834E-2</v>
      </c>
      <c r="N439" s="83"/>
      <c r="O439" s="83"/>
      <c r="P439" s="83"/>
      <c r="Q439" s="82" t="str">
        <f t="shared" si="99"/>
        <v/>
      </c>
      <c r="R439" s="80" t="str">
        <f t="shared" si="100"/>
        <v>ĐOÀN THIÊN LONG</v>
      </c>
      <c r="S439" s="83" t="s">
        <v>1674</v>
      </c>
      <c r="T439" s="83" t="str">
        <f t="shared" si="92"/>
        <v>2024-2027</v>
      </c>
      <c r="U439" s="187" t="s">
        <v>2150</v>
      </c>
      <c r="V439" s="95" t="str">
        <f t="shared" si="93"/>
        <v>28/08/2009</v>
      </c>
      <c r="W439" s="83"/>
      <c r="X439" s="83"/>
      <c r="Y439" s="78">
        <f t="shared" si="96"/>
        <v>330004340</v>
      </c>
      <c r="Z439" s="83" t="str">
        <f t="shared" si="94"/>
        <v>33000434</v>
      </c>
      <c r="AA439" s="149" t="s">
        <v>1465</v>
      </c>
      <c r="AB439" s="83"/>
    </row>
    <row r="440" spans="1:28" s="85" customFormat="1" ht="15" customHeight="1">
      <c r="A440" s="74">
        <f t="shared" si="97"/>
        <v>436</v>
      </c>
      <c r="B440" s="149" t="s">
        <v>2122</v>
      </c>
      <c r="C440" s="91" t="s">
        <v>69</v>
      </c>
      <c r="D440" s="227">
        <v>33000435</v>
      </c>
      <c r="E440" s="93">
        <v>20311819</v>
      </c>
      <c r="F440" s="228" t="str">
        <f t="shared" si="98"/>
        <v/>
      </c>
      <c r="G440" s="80" t="str">
        <f t="shared" si="88"/>
        <v>11A5</v>
      </c>
      <c r="H440" s="80">
        <f t="shared" si="89"/>
        <v>0</v>
      </c>
      <c r="I440" s="80" t="str">
        <f t="shared" si="90"/>
        <v>HUỲNH THUYÊN NGUYÊN</v>
      </c>
      <c r="J440" s="111">
        <v>32000715</v>
      </c>
      <c r="K440" s="207" t="s">
        <v>2731</v>
      </c>
      <c r="L440" s="81" t="str">
        <f t="shared" si="91"/>
        <v/>
      </c>
      <c r="M440" s="222">
        <f t="shared" si="95"/>
        <v>-1.100627777777774E-2</v>
      </c>
      <c r="N440" s="83"/>
      <c r="O440" s="83"/>
      <c r="P440" s="83"/>
      <c r="Q440" s="82" t="str">
        <f t="shared" si="99"/>
        <v xml:space="preserve">Không phép </v>
      </c>
      <c r="R440" s="80" t="str">
        <f t="shared" si="100"/>
        <v>PHẠM ÁI LY</v>
      </c>
      <c r="S440" s="83" t="s">
        <v>1674</v>
      </c>
      <c r="T440" s="83" t="str">
        <f t="shared" si="92"/>
        <v>2025-2028</v>
      </c>
      <c r="U440" s="187" t="s">
        <v>1668</v>
      </c>
      <c r="V440" s="95" t="str">
        <f t="shared" si="93"/>
        <v>15/12/2010</v>
      </c>
      <c r="W440" s="83"/>
      <c r="X440" s="83"/>
      <c r="Y440" s="78">
        <f t="shared" si="96"/>
        <v>330004350</v>
      </c>
      <c r="Z440" s="83" t="str">
        <f t="shared" si="94"/>
        <v>33000435</v>
      </c>
      <c r="AA440" s="149" t="s">
        <v>1467</v>
      </c>
      <c r="AB440" s="83"/>
    </row>
    <row r="441" spans="1:28" s="85" customFormat="1" ht="15" customHeight="1">
      <c r="A441" s="74">
        <f t="shared" si="97"/>
        <v>437</v>
      </c>
      <c r="B441" s="149" t="s">
        <v>2123</v>
      </c>
      <c r="C441" s="91" t="s">
        <v>69</v>
      </c>
      <c r="D441" s="227">
        <v>33000436</v>
      </c>
      <c r="E441" s="93">
        <v>19054955</v>
      </c>
      <c r="F441" s="228" t="str">
        <f t="shared" si="98"/>
        <v/>
      </c>
      <c r="G441" s="80" t="str">
        <f t="shared" si="88"/>
        <v>11A5</v>
      </c>
      <c r="H441" s="80">
        <f t="shared" si="89"/>
        <v>0</v>
      </c>
      <c r="I441" s="80" t="str">
        <f t="shared" si="90"/>
        <v>HUỲNH THUYÊN NGUYÊN</v>
      </c>
      <c r="J441" s="111">
        <v>32000715</v>
      </c>
      <c r="K441" s="207" t="s">
        <v>2732</v>
      </c>
      <c r="L441" s="81" t="str">
        <f t="shared" si="91"/>
        <v/>
      </c>
      <c r="M441" s="222">
        <f t="shared" si="95"/>
        <v>-1.0994703703703701E-2</v>
      </c>
      <c r="N441" s="83"/>
      <c r="O441" s="83"/>
      <c r="P441" s="83"/>
      <c r="Q441" s="82" t="str">
        <f t="shared" si="99"/>
        <v xml:space="preserve">Không phép </v>
      </c>
      <c r="R441" s="80" t="str">
        <f t="shared" si="100"/>
        <v>ĐOÀN GIA MINH</v>
      </c>
      <c r="S441" s="83" t="s">
        <v>1674</v>
      </c>
      <c r="T441" s="83" t="str">
        <f t="shared" si="92"/>
        <v>2025-2028</v>
      </c>
      <c r="U441" s="187" t="s">
        <v>1961</v>
      </c>
      <c r="V441" s="95" t="str">
        <f t="shared" si="93"/>
        <v>15/12/2010</v>
      </c>
      <c r="W441" s="83"/>
      <c r="X441" s="83"/>
      <c r="Y441" s="78">
        <f t="shared" si="96"/>
        <v>330004360</v>
      </c>
      <c r="Z441" s="83" t="str">
        <f t="shared" si="94"/>
        <v>33000436</v>
      </c>
      <c r="AA441" s="149" t="s">
        <v>1387</v>
      </c>
      <c r="AB441" s="83"/>
    </row>
    <row r="442" spans="1:28" s="85" customFormat="1" ht="15" customHeight="1">
      <c r="A442" s="74">
        <f t="shared" si="97"/>
        <v>438</v>
      </c>
      <c r="B442" s="149" t="s">
        <v>2124</v>
      </c>
      <c r="C442" s="91" t="s">
        <v>69</v>
      </c>
      <c r="D442" s="227">
        <v>33000437</v>
      </c>
      <c r="E442" s="93">
        <v>19442267</v>
      </c>
      <c r="F442" s="228" t="str">
        <f t="shared" si="98"/>
        <v/>
      </c>
      <c r="G442" s="80" t="str">
        <f t="shared" si="88"/>
        <v>11A4</v>
      </c>
      <c r="H442" s="80">
        <f t="shared" si="89"/>
        <v>0</v>
      </c>
      <c r="I442" s="80" t="str">
        <f t="shared" si="90"/>
        <v>HỒ TRÂN MỸ LINH</v>
      </c>
      <c r="J442" s="111">
        <v>32000670</v>
      </c>
      <c r="K442" s="207" t="s">
        <v>2733</v>
      </c>
      <c r="L442" s="81" t="str">
        <f t="shared" si="91"/>
        <v/>
      </c>
      <c r="M442" s="222">
        <f t="shared" si="95"/>
        <v>-1.0925259259259246E-2</v>
      </c>
      <c r="N442" s="83"/>
      <c r="O442" s="83"/>
      <c r="P442" s="83"/>
      <c r="Q442" s="82" t="str">
        <f t="shared" si="99"/>
        <v xml:space="preserve">Không phép </v>
      </c>
      <c r="R442" s="80" t="str">
        <f t="shared" si="100"/>
        <v>TRẦN LÊ GIA NGHI</v>
      </c>
      <c r="S442" s="83" t="s">
        <v>1674</v>
      </c>
      <c r="T442" s="83" t="str">
        <f t="shared" si="92"/>
        <v>2025-2028</v>
      </c>
      <c r="U442" s="187" t="s">
        <v>1641</v>
      </c>
      <c r="V442" s="95" t="str">
        <f t="shared" si="93"/>
        <v>30/09/2010</v>
      </c>
      <c r="W442" s="83"/>
      <c r="X442" s="83"/>
      <c r="Y442" s="78">
        <f t="shared" si="96"/>
        <v>330004370</v>
      </c>
      <c r="Z442" s="83" t="str">
        <f t="shared" si="94"/>
        <v>33000437</v>
      </c>
      <c r="AA442" s="149" t="s">
        <v>1442</v>
      </c>
      <c r="AB442" s="83"/>
    </row>
    <row r="443" spans="1:28" s="85" customFormat="1" ht="15" customHeight="1">
      <c r="A443" s="74">
        <f t="shared" si="97"/>
        <v>439</v>
      </c>
      <c r="B443" s="149" t="s">
        <v>2125</v>
      </c>
      <c r="C443" s="91" t="s">
        <v>69</v>
      </c>
      <c r="D443" s="227">
        <v>33000438</v>
      </c>
      <c r="E443" s="93">
        <v>19105531</v>
      </c>
      <c r="F443" s="228" t="str">
        <f t="shared" si="98"/>
        <v/>
      </c>
      <c r="G443" s="80" t="str">
        <f t="shared" si="88"/>
        <v>11A4</v>
      </c>
      <c r="H443" s="80">
        <f t="shared" si="89"/>
        <v>0</v>
      </c>
      <c r="I443" s="80" t="str">
        <f t="shared" si="90"/>
        <v>HỒ TRÂN MỸ LINH</v>
      </c>
      <c r="J443" s="111">
        <v>32000670</v>
      </c>
      <c r="K443" s="207" t="s">
        <v>2734</v>
      </c>
      <c r="L443" s="81" t="str">
        <f t="shared" si="91"/>
        <v/>
      </c>
      <c r="M443" s="222">
        <f t="shared" si="95"/>
        <v>-1.0913685185185151E-2</v>
      </c>
      <c r="N443" s="83"/>
      <c r="O443" s="83"/>
      <c r="P443" s="83"/>
      <c r="Q443" s="82" t="str">
        <f t="shared" si="99"/>
        <v xml:space="preserve">Không phép </v>
      </c>
      <c r="R443" s="80" t="str">
        <f t="shared" si="100"/>
        <v>CAO ĐẠI NGHĨA</v>
      </c>
      <c r="S443" s="83" t="s">
        <v>1674</v>
      </c>
      <c r="T443" s="83" t="str">
        <f t="shared" si="92"/>
        <v>2025-2028</v>
      </c>
      <c r="U443" s="187" t="s">
        <v>2154</v>
      </c>
      <c r="V443" s="95" t="str">
        <f t="shared" si="93"/>
        <v>30/09/2010</v>
      </c>
      <c r="W443" s="83"/>
      <c r="X443" s="83"/>
      <c r="Y443" s="78">
        <f t="shared" si="96"/>
        <v>330004380</v>
      </c>
      <c r="Z443" s="83" t="str">
        <f t="shared" si="94"/>
        <v>33000438</v>
      </c>
      <c r="AA443" s="149" t="s">
        <v>1499</v>
      </c>
      <c r="AB443" s="83"/>
    </row>
    <row r="444" spans="1:28" s="85" customFormat="1" ht="15" customHeight="1">
      <c r="A444" s="74">
        <f t="shared" si="97"/>
        <v>440</v>
      </c>
      <c r="B444" s="149" t="s">
        <v>2126</v>
      </c>
      <c r="C444" s="91" t="s">
        <v>69</v>
      </c>
      <c r="D444" s="227">
        <v>33000439</v>
      </c>
      <c r="E444" s="93">
        <v>19515115</v>
      </c>
      <c r="F444" s="228" t="str">
        <f t="shared" si="98"/>
        <v/>
      </c>
      <c r="G444" s="80" t="str">
        <f t="shared" si="88"/>
        <v>11A8</v>
      </c>
      <c r="H444" s="80">
        <f t="shared" si="89"/>
        <v>0</v>
      </c>
      <c r="I444" s="80" t="str">
        <f t="shared" si="90"/>
        <v>DANH MINH PHÚ</v>
      </c>
      <c r="J444" s="111">
        <v>32000847</v>
      </c>
      <c r="K444" s="207" t="s">
        <v>2735</v>
      </c>
      <c r="L444" s="81" t="str">
        <f t="shared" si="91"/>
        <v/>
      </c>
      <c r="M444" s="222">
        <f t="shared" si="95"/>
        <v>-1.0902111111111112E-2</v>
      </c>
      <c r="N444" s="83"/>
      <c r="O444" s="83"/>
      <c r="P444" s="83"/>
      <c r="Q444" s="82" t="str">
        <f t="shared" si="99"/>
        <v xml:space="preserve">Không phép </v>
      </c>
      <c r="R444" s="80" t="str">
        <f t="shared" si="100"/>
        <v>CAO NGUYỄN TUỆ NHÃ</v>
      </c>
      <c r="S444" s="83" t="s">
        <v>1674</v>
      </c>
      <c r="T444" s="83" t="str">
        <f t="shared" si="92"/>
        <v>2025-2028</v>
      </c>
      <c r="U444" s="187" t="s">
        <v>1954</v>
      </c>
      <c r="V444" s="95" t="str">
        <f t="shared" si="93"/>
        <v>15/12/2010</v>
      </c>
      <c r="W444" s="83"/>
      <c r="X444" s="83"/>
      <c r="Y444" s="78">
        <f t="shared" si="96"/>
        <v>330004390</v>
      </c>
      <c r="Z444" s="83" t="str">
        <f t="shared" si="94"/>
        <v>33000439</v>
      </c>
      <c r="AA444" s="149" t="s">
        <v>1521</v>
      </c>
      <c r="AB444" s="83"/>
    </row>
    <row r="445" spans="1:28" s="85" customFormat="1" ht="15" customHeight="1">
      <c r="A445" s="74">
        <f t="shared" si="97"/>
        <v>441</v>
      </c>
      <c r="B445" s="149" t="s">
        <v>2127</v>
      </c>
      <c r="C445" s="91" t="s">
        <v>69</v>
      </c>
      <c r="D445" s="227">
        <v>33000440</v>
      </c>
      <c r="E445" s="93">
        <v>17937771</v>
      </c>
      <c r="F445" s="228" t="str">
        <f t="shared" si="98"/>
        <v/>
      </c>
      <c r="G445" s="80" t="str">
        <f t="shared" si="88"/>
        <v>11A3</v>
      </c>
      <c r="H445" s="80">
        <f t="shared" si="89"/>
        <v>0</v>
      </c>
      <c r="I445" s="80" t="str">
        <f t="shared" si="90"/>
        <v>ĐOÀN THẢO VY</v>
      </c>
      <c r="J445" s="111">
        <v>32000648</v>
      </c>
      <c r="K445" s="207" t="s">
        <v>2736</v>
      </c>
      <c r="L445" s="81" t="str">
        <f t="shared" si="91"/>
        <v/>
      </c>
      <c r="M445" s="222">
        <f t="shared" si="95"/>
        <v>-1.0890537037037018E-2</v>
      </c>
      <c r="N445" s="83"/>
      <c r="O445" s="83"/>
      <c r="P445" s="83"/>
      <c r="Q445" s="82" t="str">
        <f t="shared" si="99"/>
        <v xml:space="preserve">Không phép </v>
      </c>
      <c r="R445" s="80" t="str">
        <f t="shared" si="100"/>
        <v>LÊ THỊ YẾN NHI</v>
      </c>
      <c r="S445" s="83" t="s">
        <v>1674</v>
      </c>
      <c r="T445" s="83" t="str">
        <f t="shared" si="92"/>
        <v>2025-2028</v>
      </c>
      <c r="U445" s="187" t="s">
        <v>1725</v>
      </c>
      <c r="V445" s="95">
        <f t="shared" si="93"/>
        <v>40521</v>
      </c>
      <c r="W445" s="83"/>
      <c r="X445" s="83"/>
      <c r="Y445" s="78">
        <f t="shared" si="96"/>
        <v>330004400</v>
      </c>
      <c r="Z445" s="83" t="str">
        <f t="shared" si="94"/>
        <v>33000440</v>
      </c>
      <c r="AA445" s="149" t="s">
        <v>1358</v>
      </c>
      <c r="AB445" s="83"/>
    </row>
    <row r="446" spans="1:28" s="85" customFormat="1" ht="15" customHeight="1">
      <c r="A446" s="74">
        <f t="shared" si="97"/>
        <v>442</v>
      </c>
      <c r="B446" s="149" t="s">
        <v>2128</v>
      </c>
      <c r="C446" s="91" t="s">
        <v>69</v>
      </c>
      <c r="D446" s="227">
        <v>33000441</v>
      </c>
      <c r="E446" s="93">
        <v>20312523</v>
      </c>
      <c r="F446" s="228" t="str">
        <f t="shared" si="98"/>
        <v/>
      </c>
      <c r="G446" s="80" t="str">
        <f t="shared" si="88"/>
        <v>11A3</v>
      </c>
      <c r="H446" s="80">
        <f t="shared" si="89"/>
        <v>0</v>
      </c>
      <c r="I446" s="80" t="str">
        <f t="shared" si="90"/>
        <v>ĐOÀN THẢO VY</v>
      </c>
      <c r="J446" s="111">
        <v>32000648</v>
      </c>
      <c r="K446" s="207" t="s">
        <v>2737</v>
      </c>
      <c r="L446" s="81" t="str">
        <f t="shared" si="91"/>
        <v/>
      </c>
      <c r="M446" s="222">
        <f t="shared" si="95"/>
        <v>-1.0878962962962924E-2</v>
      </c>
      <c r="N446" s="83"/>
      <c r="O446" s="83"/>
      <c r="P446" s="83"/>
      <c r="Q446" s="82" t="str">
        <f t="shared" si="99"/>
        <v xml:space="preserve">Không phép </v>
      </c>
      <c r="R446" s="80" t="str">
        <f t="shared" si="100"/>
        <v>LÂM BẢO NHƯ</v>
      </c>
      <c r="S446" s="83" t="s">
        <v>1674</v>
      </c>
      <c r="T446" s="83" t="str">
        <f t="shared" si="92"/>
        <v>2025-2028</v>
      </c>
      <c r="U446" s="187" t="s">
        <v>1904</v>
      </c>
      <c r="V446" s="95">
        <f t="shared" si="93"/>
        <v>40521</v>
      </c>
      <c r="W446" s="83"/>
      <c r="X446" s="83"/>
      <c r="Y446" s="78">
        <f t="shared" si="96"/>
        <v>330004410</v>
      </c>
      <c r="Z446" s="83" t="str">
        <f t="shared" si="94"/>
        <v>33000441</v>
      </c>
      <c r="AA446" s="149" t="s">
        <v>1389</v>
      </c>
      <c r="AB446" s="83"/>
    </row>
    <row r="447" spans="1:28" s="85" customFormat="1" ht="15" customHeight="1">
      <c r="A447" s="74">
        <f t="shared" si="97"/>
        <v>443</v>
      </c>
      <c r="B447" s="149" t="s">
        <v>2129</v>
      </c>
      <c r="C447" s="91" t="s">
        <v>69</v>
      </c>
      <c r="D447" s="227">
        <v>33000442</v>
      </c>
      <c r="E447" s="93">
        <v>6521467</v>
      </c>
      <c r="F447" s="228" t="str">
        <f t="shared" si="98"/>
        <v/>
      </c>
      <c r="G447" s="80" t="str">
        <f t="shared" si="88"/>
        <v>12A7</v>
      </c>
      <c r="H447" s="80">
        <f t="shared" si="89"/>
        <v>0</v>
      </c>
      <c r="I447" s="80" t="str">
        <f t="shared" si="90"/>
        <v>NGUYỄN QUỐC THỊNH</v>
      </c>
      <c r="J447" s="111">
        <v>32000297</v>
      </c>
      <c r="K447" s="207" t="s">
        <v>2737</v>
      </c>
      <c r="L447" s="81" t="str">
        <f t="shared" si="91"/>
        <v/>
      </c>
      <c r="M447" s="222">
        <f t="shared" si="95"/>
        <v>-1.0878962962962924E-2</v>
      </c>
      <c r="N447" s="83"/>
      <c r="O447" s="83"/>
      <c r="P447" s="83"/>
      <c r="Q447" s="82" t="str">
        <f t="shared" si="99"/>
        <v xml:space="preserve">Không phép </v>
      </c>
      <c r="R447" s="80" t="str">
        <f t="shared" si="100"/>
        <v>TRẦN NGUYỄN THIỆN NHƯ</v>
      </c>
      <c r="S447" s="83" t="s">
        <v>1674</v>
      </c>
      <c r="T447" s="83" t="str">
        <f t="shared" si="92"/>
        <v>2024-2027</v>
      </c>
      <c r="U447" s="187" t="s">
        <v>1662</v>
      </c>
      <c r="V447" s="95">
        <f t="shared" si="93"/>
        <v>39824</v>
      </c>
      <c r="W447" s="83"/>
      <c r="X447" s="83"/>
      <c r="Y447" s="78">
        <f t="shared" si="96"/>
        <v>330004420</v>
      </c>
      <c r="Z447" s="83" t="str">
        <f t="shared" si="94"/>
        <v>33000442</v>
      </c>
      <c r="AA447" s="149" t="s">
        <v>1389</v>
      </c>
      <c r="AB447" s="83"/>
    </row>
    <row r="448" spans="1:28" s="85" customFormat="1" ht="15" customHeight="1">
      <c r="A448" s="74">
        <f t="shared" si="97"/>
        <v>444</v>
      </c>
      <c r="B448" s="149" t="s">
        <v>2130</v>
      </c>
      <c r="C448" s="91" t="s">
        <v>69</v>
      </c>
      <c r="D448" s="227">
        <v>33000443</v>
      </c>
      <c r="E448" s="93">
        <v>19300011</v>
      </c>
      <c r="F448" s="228" t="str">
        <f t="shared" si="98"/>
        <v/>
      </c>
      <c r="G448" s="80" t="str">
        <f t="shared" si="88"/>
        <v>12A7</v>
      </c>
      <c r="H448" s="80">
        <f t="shared" si="89"/>
        <v>0</v>
      </c>
      <c r="I448" s="80" t="str">
        <f t="shared" si="90"/>
        <v>NGUYỄN THỊ LỆ UYÊN</v>
      </c>
      <c r="J448" s="111">
        <v>32000308</v>
      </c>
      <c r="K448" s="207" t="s">
        <v>2738</v>
      </c>
      <c r="L448" s="81" t="str">
        <f t="shared" si="91"/>
        <v/>
      </c>
      <c r="M448" s="222">
        <f t="shared" si="95"/>
        <v>-1.085581481481479E-2</v>
      </c>
      <c r="N448" s="83"/>
      <c r="O448" s="83"/>
      <c r="P448" s="83"/>
      <c r="Q448" s="82" t="str">
        <f t="shared" si="99"/>
        <v xml:space="preserve">Không phép </v>
      </c>
      <c r="R448" s="80" t="str">
        <f t="shared" si="100"/>
        <v>HỒ TUYẾT NHUNG</v>
      </c>
      <c r="S448" s="83" t="s">
        <v>1674</v>
      </c>
      <c r="T448" s="83" t="str">
        <f t="shared" si="92"/>
        <v>2024-2027</v>
      </c>
      <c r="U448" s="187" t="s">
        <v>1653</v>
      </c>
      <c r="V448" s="95">
        <f t="shared" si="93"/>
        <v>39854</v>
      </c>
      <c r="W448" s="83"/>
      <c r="X448" s="83"/>
      <c r="Y448" s="78">
        <f t="shared" si="96"/>
        <v>330004430</v>
      </c>
      <c r="Z448" s="83" t="str">
        <f t="shared" si="94"/>
        <v>33000443</v>
      </c>
      <c r="AA448" s="149" t="s">
        <v>1411</v>
      </c>
      <c r="AB448" s="83"/>
    </row>
    <row r="449" spans="1:28" s="85" customFormat="1" ht="15" customHeight="1">
      <c r="A449" s="74">
        <f t="shared" si="97"/>
        <v>445</v>
      </c>
      <c r="B449" s="149" t="s">
        <v>2131</v>
      </c>
      <c r="C449" s="91" t="s">
        <v>69</v>
      </c>
      <c r="D449" s="227">
        <v>33000444</v>
      </c>
      <c r="E449" s="93">
        <v>17941547</v>
      </c>
      <c r="F449" s="228" t="str">
        <f t="shared" si="98"/>
        <v/>
      </c>
      <c r="G449" s="80" t="str">
        <f t="shared" si="88"/>
        <v>11A10</v>
      </c>
      <c r="H449" s="80">
        <f t="shared" si="89"/>
        <v>0</v>
      </c>
      <c r="I449" s="80" t="str">
        <f t="shared" si="90"/>
        <v>TRƯƠNG ANH ĐÔ</v>
      </c>
      <c r="J449" s="111">
        <v>32000526</v>
      </c>
      <c r="K449" s="207" t="s">
        <v>2739</v>
      </c>
      <c r="L449" s="81" t="str">
        <f t="shared" si="91"/>
        <v/>
      </c>
      <c r="M449" s="222">
        <f t="shared" si="95"/>
        <v>-1.0797944444444429E-2</v>
      </c>
      <c r="N449" s="83"/>
      <c r="O449" s="83"/>
      <c r="P449" s="83"/>
      <c r="Q449" s="82" t="str">
        <f t="shared" si="99"/>
        <v xml:space="preserve">Không phép </v>
      </c>
      <c r="R449" s="80" t="str">
        <f t="shared" si="100"/>
        <v>HUỲNH THỊ CẨM NHUNG</v>
      </c>
      <c r="S449" s="83" t="s">
        <v>1674</v>
      </c>
      <c r="T449" s="83" t="str">
        <f t="shared" si="92"/>
        <v>2025-2028</v>
      </c>
      <c r="U449" s="187" t="s">
        <v>2152</v>
      </c>
      <c r="V449" s="95">
        <f t="shared" si="93"/>
        <v>40339</v>
      </c>
      <c r="W449" s="83"/>
      <c r="X449" s="83"/>
      <c r="Y449" s="78">
        <f t="shared" si="96"/>
        <v>330004440</v>
      </c>
      <c r="Z449" s="83" t="str">
        <f t="shared" si="94"/>
        <v>33000444</v>
      </c>
      <c r="AA449" s="149" t="s">
        <v>1411</v>
      </c>
      <c r="AB449" s="83"/>
    </row>
    <row r="450" spans="1:28" s="85" customFormat="1" ht="15" customHeight="1">
      <c r="A450" s="74">
        <f t="shared" si="97"/>
        <v>446</v>
      </c>
      <c r="B450" s="149" t="s">
        <v>2132</v>
      </c>
      <c r="C450" s="91" t="s">
        <v>69</v>
      </c>
      <c r="D450" s="227">
        <v>33000445</v>
      </c>
      <c r="E450" s="93">
        <v>20508347</v>
      </c>
      <c r="F450" s="228" t="str">
        <f t="shared" si="98"/>
        <v/>
      </c>
      <c r="G450" s="80" t="str">
        <f t="shared" si="88"/>
        <v>12A1</v>
      </c>
      <c r="H450" s="80">
        <f t="shared" si="89"/>
        <v>0</v>
      </c>
      <c r="I450" s="80" t="str">
        <f t="shared" si="90"/>
        <v>LÂM NGỌC YẾN</v>
      </c>
      <c r="J450" s="111">
        <v>32000043</v>
      </c>
      <c r="K450" s="207" t="s">
        <v>2740</v>
      </c>
      <c r="L450" s="81" t="str">
        <f t="shared" si="91"/>
        <v/>
      </c>
      <c r="M450" s="222">
        <f t="shared" si="95"/>
        <v>-1.0705351851851841E-2</v>
      </c>
      <c r="N450" s="83"/>
      <c r="O450" s="83"/>
      <c r="P450" s="83"/>
      <c r="Q450" s="82" t="str">
        <f t="shared" si="99"/>
        <v xml:space="preserve">Không phép </v>
      </c>
      <c r="R450" s="80" t="str">
        <f t="shared" si="100"/>
        <v>NGUYỄN HOÀNG NIÊN</v>
      </c>
      <c r="S450" s="83" t="s">
        <v>1674</v>
      </c>
      <c r="T450" s="83" t="str">
        <f t="shared" si="92"/>
        <v>2024-2027</v>
      </c>
      <c r="U450" s="187" t="s">
        <v>2155</v>
      </c>
      <c r="V450" s="95" t="str">
        <f t="shared" si="93"/>
        <v>26/12/2009</v>
      </c>
      <c r="W450" s="83"/>
      <c r="X450" s="83"/>
      <c r="Y450" s="78">
        <f t="shared" si="96"/>
        <v>330004450</v>
      </c>
      <c r="Z450" s="83" t="str">
        <f t="shared" si="94"/>
        <v>33000445</v>
      </c>
      <c r="AA450" s="149" t="s">
        <v>2342</v>
      </c>
      <c r="AB450" s="83"/>
    </row>
    <row r="451" spans="1:28" s="85" customFormat="1" ht="15" customHeight="1">
      <c r="A451" s="74">
        <f t="shared" si="97"/>
        <v>447</v>
      </c>
      <c r="B451" s="149" t="s">
        <v>2133</v>
      </c>
      <c r="C451" s="91" t="s">
        <v>69</v>
      </c>
      <c r="D451" s="227">
        <v>33000446</v>
      </c>
      <c r="E451" s="93">
        <v>17237931</v>
      </c>
      <c r="F451" s="228" t="str">
        <f t="shared" si="98"/>
        <v/>
      </c>
      <c r="G451" s="80" t="str">
        <f t="shared" si="88"/>
        <v>12A1</v>
      </c>
      <c r="H451" s="80">
        <f t="shared" si="89"/>
        <v>0</v>
      </c>
      <c r="I451" s="80" t="str">
        <f t="shared" si="90"/>
        <v>LÂM NGỌC YẾN</v>
      </c>
      <c r="J451" s="111">
        <v>32000043</v>
      </c>
      <c r="K451" s="207" t="s">
        <v>2740</v>
      </c>
      <c r="L451" s="81" t="str">
        <f t="shared" si="91"/>
        <v/>
      </c>
      <c r="M451" s="222">
        <f t="shared" si="95"/>
        <v>-1.0705351851851841E-2</v>
      </c>
      <c r="N451" s="83"/>
      <c r="O451" s="83"/>
      <c r="P451" s="83"/>
      <c r="Q451" s="82" t="str">
        <f t="shared" si="99"/>
        <v xml:space="preserve">Không phép </v>
      </c>
      <c r="R451" s="80" t="str">
        <f t="shared" si="100"/>
        <v>ĐẶNG NHẤT PHONG</v>
      </c>
      <c r="S451" s="83" t="s">
        <v>1674</v>
      </c>
      <c r="T451" s="83" t="str">
        <f t="shared" si="92"/>
        <v>2024-2027</v>
      </c>
      <c r="U451" s="187" t="s">
        <v>1979</v>
      </c>
      <c r="V451" s="95" t="str">
        <f t="shared" si="93"/>
        <v>26/12/2009</v>
      </c>
      <c r="W451" s="83"/>
      <c r="X451" s="83"/>
      <c r="Y451" s="78">
        <f t="shared" si="96"/>
        <v>330004460</v>
      </c>
      <c r="Z451" s="83" t="str">
        <f t="shared" si="94"/>
        <v>33000446</v>
      </c>
      <c r="AA451" s="149" t="s">
        <v>1390</v>
      </c>
      <c r="AB451" s="83"/>
    </row>
    <row r="452" spans="1:28" s="85" customFormat="1" ht="15" customHeight="1">
      <c r="A452" s="74">
        <f t="shared" si="97"/>
        <v>448</v>
      </c>
      <c r="B452" s="149" t="s">
        <v>2134</v>
      </c>
      <c r="C452" s="91" t="s">
        <v>69</v>
      </c>
      <c r="D452" s="227">
        <v>33000447</v>
      </c>
      <c r="E452" s="93">
        <v>14855003</v>
      </c>
      <c r="F452" s="228" t="str">
        <f t="shared" si="98"/>
        <v/>
      </c>
      <c r="G452" s="80" t="str">
        <f t="shared" si="88"/>
        <v>12A4</v>
      </c>
      <c r="H452" s="80">
        <f t="shared" si="89"/>
        <v>0</v>
      </c>
      <c r="I452" s="80" t="str">
        <f t="shared" si="90"/>
        <v>NGUYỄN THỊ HUYỀN TRÂN</v>
      </c>
      <c r="J452" s="111">
        <v>32000170</v>
      </c>
      <c r="K452" s="207" t="s">
        <v>2741</v>
      </c>
      <c r="L452" s="81" t="str">
        <f t="shared" si="91"/>
        <v/>
      </c>
      <c r="M452" s="222">
        <f t="shared" si="95"/>
        <v>-1.0693777777777747E-2</v>
      </c>
      <c r="N452" s="83"/>
      <c r="O452" s="83"/>
      <c r="P452" s="83"/>
      <c r="Q452" s="82" t="str">
        <f t="shared" si="99"/>
        <v xml:space="preserve">Không phép </v>
      </c>
      <c r="R452" s="80" t="str">
        <f t="shared" si="100"/>
        <v>PHAN HÀN PHÚC</v>
      </c>
      <c r="S452" s="83" t="s">
        <v>1674</v>
      </c>
      <c r="T452" s="83" t="str">
        <f t="shared" si="92"/>
        <v>2024-2027</v>
      </c>
      <c r="U452" s="187" t="s">
        <v>2038</v>
      </c>
      <c r="V452" s="95">
        <f t="shared" si="93"/>
        <v>40029</v>
      </c>
      <c r="W452" s="83"/>
      <c r="X452" s="83"/>
      <c r="Y452" s="78">
        <f t="shared" si="96"/>
        <v>330004470</v>
      </c>
      <c r="Z452" s="83" t="str">
        <f t="shared" si="94"/>
        <v>33000447</v>
      </c>
      <c r="AA452" s="149" t="s">
        <v>1443</v>
      </c>
      <c r="AB452" s="83"/>
    </row>
    <row r="453" spans="1:28" s="85" customFormat="1" ht="15" customHeight="1">
      <c r="A453" s="74">
        <f t="shared" si="97"/>
        <v>449</v>
      </c>
      <c r="B453" s="149" t="s">
        <v>2135</v>
      </c>
      <c r="C453" s="91" t="s">
        <v>69</v>
      </c>
      <c r="D453" s="227">
        <v>33000448</v>
      </c>
      <c r="E453" s="93">
        <v>13617947</v>
      </c>
      <c r="F453" s="228" t="str">
        <f t="shared" si="98"/>
        <v/>
      </c>
      <c r="G453" s="80" t="str">
        <f t="shared" ref="G453:G516" si="101">IF(J453&lt;&gt;"", INDEX($C$5:$C$1433, MATCH(J453, $E$5:$E$1433, 0)),"")</f>
        <v>12A11</v>
      </c>
      <c r="H453" s="80">
        <f t="shared" ref="H453:H516" si="102">IF(J453&lt;&gt;"", INDEX($D$5:$D$1433, MATCH(J453, $E$5:$E$1433, 0)),"")</f>
        <v>0</v>
      </c>
      <c r="I453" s="80" t="str">
        <f t="shared" ref="I453:I516" si="103">IFERROR(IF(J453&lt;&gt;"", INDEX($B$5:$B$1433, MATCH(J453, $E$5:$E$1433, 0)),""),"SAI")</f>
        <v>TRẦN THỊ MỸ TUYỀN</v>
      </c>
      <c r="J453" s="115">
        <v>32000473</v>
      </c>
      <c r="K453" s="207" t="s">
        <v>2742</v>
      </c>
      <c r="L453" s="81" t="str">
        <f t="shared" ref="L453:L515" si="104">IFERROR(IF($N$5="Sáng",IF(MID(K453,2,7)-MID($L$2,2,7)&gt;0,"Trễ",""),IF(MID(K453,2,7)-MID($Q$2,2,7)&gt;0,"Trễ","")),"")</f>
        <v/>
      </c>
      <c r="M453" s="222">
        <f t="shared" si="95"/>
        <v>-1.064748148148148E-2</v>
      </c>
      <c r="N453" s="83"/>
      <c r="O453" s="83"/>
      <c r="P453" s="83"/>
      <c r="Q453" s="82" t="str">
        <f t="shared" si="99"/>
        <v xml:space="preserve">Không phép </v>
      </c>
      <c r="R453" s="80" t="str">
        <f t="shared" si="100"/>
        <v>DIỆP THIÊN QUÝ</v>
      </c>
      <c r="S453" s="83" t="s">
        <v>1674</v>
      </c>
      <c r="T453" s="83" t="str">
        <f t="shared" ref="T453:T516" si="105">IFERROR(IF(J453&lt;&gt;"", INDEX($S$5:$S$1433, MATCH(J453, $E$5:$E$1433, 0)),""),"")</f>
        <v>2024-2027</v>
      </c>
      <c r="U453" s="187" t="s">
        <v>2156</v>
      </c>
      <c r="V453" s="95" t="str">
        <f t="shared" ref="V453:V516" si="106">IFERROR(IF(J453&lt;&gt;"", INDEX($U$5:$U$1433, MATCH(J453, $E$5:$E$1433, 0)),""),"")</f>
        <v>22/09/2009</v>
      </c>
      <c r="W453" s="83"/>
      <c r="X453" s="83"/>
      <c r="Y453" s="78">
        <f t="shared" si="96"/>
        <v>330004480</v>
      </c>
      <c r="Z453" s="83" t="str">
        <f t="shared" ref="Z453:Z511" si="107">LEFT(Y453,8)</f>
        <v>33000448</v>
      </c>
      <c r="AA453" s="149" t="s">
        <v>1454</v>
      </c>
      <c r="AB453" s="83"/>
    </row>
    <row r="454" spans="1:28" s="85" customFormat="1" ht="15" customHeight="1">
      <c r="A454" s="74">
        <f t="shared" si="97"/>
        <v>450</v>
      </c>
      <c r="B454" s="149" t="s">
        <v>2136</v>
      </c>
      <c r="C454" s="91" t="s">
        <v>69</v>
      </c>
      <c r="D454" s="227">
        <v>33000449</v>
      </c>
      <c r="E454" s="93">
        <v>17033995</v>
      </c>
      <c r="F454" s="228" t="str">
        <f t="shared" si="98"/>
        <v/>
      </c>
      <c r="G454" s="80" t="str">
        <f t="shared" si="101"/>
        <v>12A11</v>
      </c>
      <c r="H454" s="80">
        <f t="shared" si="102"/>
        <v>0</v>
      </c>
      <c r="I454" s="80" t="str">
        <f t="shared" si="103"/>
        <v>TRẦN THỊ MỸ TUYỀN</v>
      </c>
      <c r="J454" s="111">
        <v>32000473</v>
      </c>
      <c r="K454" s="207" t="s">
        <v>2743</v>
      </c>
      <c r="L454" s="81" t="str">
        <f t="shared" si="104"/>
        <v/>
      </c>
      <c r="M454" s="222">
        <f t="shared" ref="M454:M516" si="108">IFERROR(IF($N$5="Sáng",MID(K454,2,7)-MID($L$2,2,7),MID(K454,2,7)-MID($Q$2,2,7)),"")</f>
        <v>-1.0635907407407386E-2</v>
      </c>
      <c r="N454" s="83"/>
      <c r="O454" s="83"/>
      <c r="P454" s="83"/>
      <c r="Q454" s="82" t="str">
        <f t="shared" si="99"/>
        <v xml:space="preserve">Không phép </v>
      </c>
      <c r="R454" s="80" t="str">
        <f t="shared" si="100"/>
        <v>LƯƠNG NGỌC KIM QUYÊN</v>
      </c>
      <c r="S454" s="83" t="s">
        <v>1674</v>
      </c>
      <c r="T454" s="83" t="str">
        <f t="shared" si="105"/>
        <v>2024-2027</v>
      </c>
      <c r="U454" s="187" t="s">
        <v>1747</v>
      </c>
      <c r="V454" s="95" t="str">
        <f t="shared" si="106"/>
        <v>22/09/2009</v>
      </c>
      <c r="W454" s="83"/>
      <c r="X454" s="83"/>
      <c r="Y454" s="78">
        <f t="shared" ref="Y454:Y511" si="109">Y453+10</f>
        <v>330004490</v>
      </c>
      <c r="Z454" s="83" t="str">
        <f t="shared" si="107"/>
        <v>33000449</v>
      </c>
      <c r="AA454" s="149" t="s">
        <v>1486</v>
      </c>
      <c r="AB454" s="83"/>
    </row>
    <row r="455" spans="1:28" s="85" customFormat="1" ht="15" customHeight="1">
      <c r="A455" s="74">
        <f t="shared" si="97"/>
        <v>451</v>
      </c>
      <c r="B455" s="149" t="s">
        <v>2137</v>
      </c>
      <c r="C455" s="91" t="s">
        <v>69</v>
      </c>
      <c r="D455" s="227">
        <v>33000450</v>
      </c>
      <c r="E455" s="93">
        <v>20233739</v>
      </c>
      <c r="F455" s="228" t="str">
        <f t="shared" si="98"/>
        <v/>
      </c>
      <c r="G455" s="80" t="str">
        <f t="shared" si="101"/>
        <v>12A11</v>
      </c>
      <c r="H455" s="80">
        <f t="shared" si="102"/>
        <v>0</v>
      </c>
      <c r="I455" s="80" t="str">
        <f t="shared" si="103"/>
        <v>TRẦN THỊ MỸ TUYỀN</v>
      </c>
      <c r="J455" s="111">
        <v>32000473</v>
      </c>
      <c r="K455" s="207" t="s">
        <v>2744</v>
      </c>
      <c r="L455" s="81" t="str">
        <f t="shared" si="104"/>
        <v/>
      </c>
      <c r="M455" s="222">
        <f t="shared" si="108"/>
        <v>-1.0624333333333291E-2</v>
      </c>
      <c r="N455" s="83"/>
      <c r="O455" s="83"/>
      <c r="P455" s="83"/>
      <c r="Q455" s="82" t="str">
        <f t="shared" si="99"/>
        <v xml:space="preserve">Không phép </v>
      </c>
      <c r="R455" s="80" t="str">
        <f t="shared" si="100"/>
        <v>TRẦN NGỌC QUỲNH</v>
      </c>
      <c r="S455" s="83" t="s">
        <v>1674</v>
      </c>
      <c r="T455" s="83" t="str">
        <f t="shared" si="105"/>
        <v>2024-2027</v>
      </c>
      <c r="U455" s="187" t="s">
        <v>1813</v>
      </c>
      <c r="V455" s="95" t="str">
        <f t="shared" si="106"/>
        <v>22/09/2009</v>
      </c>
      <c r="W455" s="83"/>
      <c r="X455" s="83"/>
      <c r="Y455" s="78">
        <f t="shared" si="109"/>
        <v>330004500</v>
      </c>
      <c r="Z455" s="83" t="str">
        <f t="shared" si="107"/>
        <v>33000450</v>
      </c>
      <c r="AA455" s="149" t="s">
        <v>1398</v>
      </c>
      <c r="AB455" s="83"/>
    </row>
    <row r="456" spans="1:28" s="85" customFormat="1" ht="15" customHeight="1">
      <c r="A456" s="74">
        <f t="shared" si="97"/>
        <v>452</v>
      </c>
      <c r="B456" s="149" t="s">
        <v>2138</v>
      </c>
      <c r="C456" s="91" t="s">
        <v>69</v>
      </c>
      <c r="D456" s="227">
        <v>33000451</v>
      </c>
      <c r="E456" s="93">
        <v>19610971</v>
      </c>
      <c r="F456" s="228" t="str">
        <f t="shared" si="98"/>
        <v/>
      </c>
      <c r="G456" s="80" t="str">
        <f t="shared" si="101"/>
        <v>12A9</v>
      </c>
      <c r="H456" s="80">
        <f t="shared" si="102"/>
        <v>0</v>
      </c>
      <c r="I456" s="80" t="str">
        <f t="shared" si="103"/>
        <v>LƯU NGỌC THANH TRÚC</v>
      </c>
      <c r="J456" s="111">
        <v>32000395</v>
      </c>
      <c r="K456" s="207" t="s">
        <v>2745</v>
      </c>
      <c r="L456" s="81" t="str">
        <f t="shared" si="104"/>
        <v/>
      </c>
      <c r="M456" s="222">
        <f t="shared" si="108"/>
        <v>-1.0612759259259252E-2</v>
      </c>
      <c r="N456" s="83"/>
      <c r="O456" s="83"/>
      <c r="P456" s="83"/>
      <c r="Q456" s="82" t="str">
        <f t="shared" si="99"/>
        <v xml:space="preserve">Không phép </v>
      </c>
      <c r="R456" s="80" t="str">
        <f t="shared" si="100"/>
        <v>ĐẶNG TIẾN TÀI</v>
      </c>
      <c r="S456" s="83" t="s">
        <v>1674</v>
      </c>
      <c r="T456" s="83" t="str">
        <f t="shared" si="105"/>
        <v>2024-2027</v>
      </c>
      <c r="U456" s="187" t="s">
        <v>1955</v>
      </c>
      <c r="V456" s="95">
        <f t="shared" si="106"/>
        <v>39974</v>
      </c>
      <c r="W456" s="83"/>
      <c r="X456" s="83"/>
      <c r="Y456" s="78">
        <f t="shared" si="109"/>
        <v>330004510</v>
      </c>
      <c r="Z456" s="83" t="str">
        <f t="shared" si="107"/>
        <v>33000451</v>
      </c>
      <c r="AA456" s="149" t="s">
        <v>1511</v>
      </c>
      <c r="AB456" s="83"/>
    </row>
    <row r="457" spans="1:28" s="85" customFormat="1" ht="15" customHeight="1">
      <c r="A457" s="74">
        <f t="shared" si="97"/>
        <v>453</v>
      </c>
      <c r="B457" s="149" t="s">
        <v>674</v>
      </c>
      <c r="C457" s="91" t="s">
        <v>69</v>
      </c>
      <c r="D457" s="227">
        <v>33000452</v>
      </c>
      <c r="E457" s="93">
        <v>20209051</v>
      </c>
      <c r="F457" s="228" t="str">
        <f t="shared" si="98"/>
        <v/>
      </c>
      <c r="G457" s="80" t="str">
        <f t="shared" si="101"/>
        <v>12A9</v>
      </c>
      <c r="H457" s="80">
        <f t="shared" si="102"/>
        <v>0</v>
      </c>
      <c r="I457" s="80" t="str">
        <f t="shared" si="103"/>
        <v>LƯU NGỌC THANH TRÚC</v>
      </c>
      <c r="J457" s="111">
        <v>32000395</v>
      </c>
      <c r="K457" s="207" t="s">
        <v>2746</v>
      </c>
      <c r="L457" s="81" t="str">
        <f t="shared" si="104"/>
        <v/>
      </c>
      <c r="M457" s="222">
        <f t="shared" si="108"/>
        <v>-1.0601185185185158E-2</v>
      </c>
      <c r="N457" s="83"/>
      <c r="O457" s="83"/>
      <c r="P457" s="83"/>
      <c r="Q457" s="82" t="str">
        <f t="shared" si="99"/>
        <v xml:space="preserve">Không phép </v>
      </c>
      <c r="R457" s="80" t="str">
        <f t="shared" si="100"/>
        <v>NGUYỄN THANH THẢO</v>
      </c>
      <c r="S457" s="83" t="s">
        <v>1674</v>
      </c>
      <c r="T457" s="83" t="str">
        <f t="shared" si="105"/>
        <v>2024-2027</v>
      </c>
      <c r="U457" s="187" t="s">
        <v>2157</v>
      </c>
      <c r="V457" s="95">
        <f t="shared" si="106"/>
        <v>39974</v>
      </c>
      <c r="W457" s="83"/>
      <c r="X457" s="83"/>
      <c r="Y457" s="78">
        <f t="shared" si="109"/>
        <v>330004520</v>
      </c>
      <c r="Z457" s="83" t="str">
        <f t="shared" si="107"/>
        <v>33000452</v>
      </c>
      <c r="AA457" s="149" t="s">
        <v>1365</v>
      </c>
      <c r="AB457" s="83"/>
    </row>
    <row r="458" spans="1:28" s="85" customFormat="1" ht="15" customHeight="1">
      <c r="A458" s="74">
        <f t="shared" si="97"/>
        <v>454</v>
      </c>
      <c r="B458" s="149" t="s">
        <v>2139</v>
      </c>
      <c r="C458" s="91" t="s">
        <v>69</v>
      </c>
      <c r="D458" s="227">
        <v>33000453</v>
      </c>
      <c r="E458" s="93">
        <v>19442171</v>
      </c>
      <c r="F458" s="228" t="str">
        <f t="shared" si="98"/>
        <v/>
      </c>
      <c r="G458" s="80" t="str">
        <f t="shared" si="101"/>
        <v>12A11</v>
      </c>
      <c r="H458" s="80">
        <f t="shared" si="102"/>
        <v>0</v>
      </c>
      <c r="I458" s="80" t="str">
        <f t="shared" si="103"/>
        <v>LÊ HOÀNG KHANG</v>
      </c>
      <c r="J458" s="111">
        <v>32000451</v>
      </c>
      <c r="K458" s="207" t="s">
        <v>2747</v>
      </c>
      <c r="L458" s="81" t="str">
        <f t="shared" si="104"/>
        <v/>
      </c>
      <c r="M458" s="222">
        <f t="shared" si="108"/>
        <v>-1.0589611111111064E-2</v>
      </c>
      <c r="N458" s="83"/>
      <c r="O458" s="83"/>
      <c r="P458" s="83"/>
      <c r="Q458" s="82" t="str">
        <f t="shared" si="99"/>
        <v xml:space="preserve">Không phép </v>
      </c>
      <c r="R458" s="80" t="str">
        <f t="shared" si="100"/>
        <v>CHÂU HOÀNG THIỆN</v>
      </c>
      <c r="S458" s="83" t="s">
        <v>1674</v>
      </c>
      <c r="T458" s="83" t="str">
        <f t="shared" si="105"/>
        <v>2024-2027</v>
      </c>
      <c r="U458" s="187" t="s">
        <v>1645</v>
      </c>
      <c r="V458" s="95">
        <f t="shared" si="106"/>
        <v>40058</v>
      </c>
      <c r="W458" s="83"/>
      <c r="X458" s="83"/>
      <c r="Y458" s="78">
        <f t="shared" si="109"/>
        <v>330004530</v>
      </c>
      <c r="Z458" s="83" t="str">
        <f t="shared" si="107"/>
        <v>33000453</v>
      </c>
      <c r="AA458" s="149" t="s">
        <v>1479</v>
      </c>
      <c r="AB458" s="83"/>
    </row>
    <row r="459" spans="1:28" s="85" customFormat="1" ht="15" customHeight="1">
      <c r="A459" s="74">
        <f t="shared" si="97"/>
        <v>455</v>
      </c>
      <c r="B459" s="149" t="s">
        <v>2140</v>
      </c>
      <c r="C459" s="91" t="s">
        <v>69</v>
      </c>
      <c r="D459" s="227">
        <v>33000454</v>
      </c>
      <c r="E459" s="93">
        <v>19114731</v>
      </c>
      <c r="F459" s="228" t="str">
        <f t="shared" si="98"/>
        <v/>
      </c>
      <c r="G459" s="80" t="str">
        <f t="shared" si="101"/>
        <v>12A11</v>
      </c>
      <c r="H459" s="80">
        <f t="shared" si="102"/>
        <v>0</v>
      </c>
      <c r="I459" s="80" t="str">
        <f t="shared" si="103"/>
        <v>NGUYỄN NGỌC HOÀNG TUYÊN</v>
      </c>
      <c r="J459" s="111">
        <v>32000472</v>
      </c>
      <c r="K459" s="207" t="s">
        <v>2748</v>
      </c>
      <c r="L459" s="81" t="str">
        <f t="shared" si="104"/>
        <v/>
      </c>
      <c r="M459" s="222">
        <f t="shared" si="108"/>
        <v>-1.0578037037037025E-2</v>
      </c>
      <c r="N459" s="83"/>
      <c r="O459" s="83"/>
      <c r="P459" s="83"/>
      <c r="Q459" s="82" t="str">
        <f t="shared" si="99"/>
        <v xml:space="preserve">Không phép </v>
      </c>
      <c r="R459" s="80" t="str">
        <f t="shared" si="100"/>
        <v>DƯƠNG HOÀNG THIỆN</v>
      </c>
      <c r="S459" s="83" t="s">
        <v>1674</v>
      </c>
      <c r="T459" s="83" t="str">
        <f t="shared" si="105"/>
        <v>2024-2027</v>
      </c>
      <c r="U459" s="187" t="s">
        <v>1981</v>
      </c>
      <c r="V459" s="95">
        <f t="shared" si="106"/>
        <v>39791</v>
      </c>
      <c r="W459" s="83"/>
      <c r="X459" s="83"/>
      <c r="Y459" s="78">
        <f t="shared" si="109"/>
        <v>330004540</v>
      </c>
      <c r="Z459" s="83" t="str">
        <f t="shared" si="107"/>
        <v>33000454</v>
      </c>
      <c r="AA459" s="149" t="s">
        <v>1479</v>
      </c>
      <c r="AB459" s="83"/>
    </row>
    <row r="460" spans="1:28" s="85" customFormat="1" ht="15" customHeight="1">
      <c r="A460" s="74">
        <f t="shared" si="97"/>
        <v>456</v>
      </c>
      <c r="B460" s="149" t="s">
        <v>2141</v>
      </c>
      <c r="C460" s="91" t="s">
        <v>69</v>
      </c>
      <c r="D460" s="227">
        <v>33000455</v>
      </c>
      <c r="E460" s="93">
        <v>20617227</v>
      </c>
      <c r="F460" s="228" t="str">
        <f t="shared" si="98"/>
        <v/>
      </c>
      <c r="G460" s="80" t="str">
        <f t="shared" si="101"/>
        <v>12A11</v>
      </c>
      <c r="H460" s="80">
        <f t="shared" si="102"/>
        <v>0</v>
      </c>
      <c r="I460" s="80" t="str">
        <f t="shared" si="103"/>
        <v>NGUYỄN NGỌC HOÀNG TUYÊN</v>
      </c>
      <c r="J460" s="111">
        <v>32000472</v>
      </c>
      <c r="K460" s="207" t="s">
        <v>2748</v>
      </c>
      <c r="L460" s="81" t="str">
        <f t="shared" si="104"/>
        <v/>
      </c>
      <c r="M460" s="222">
        <f t="shared" si="108"/>
        <v>-1.0578037037037025E-2</v>
      </c>
      <c r="N460" s="83"/>
      <c r="O460" s="83"/>
      <c r="P460" s="83"/>
      <c r="Q460" s="82" t="str">
        <f t="shared" si="99"/>
        <v xml:space="preserve">Không phép </v>
      </c>
      <c r="R460" s="80" t="str">
        <f t="shared" si="100"/>
        <v>LÊ HOÀNG ANH THƠ</v>
      </c>
      <c r="S460" s="83" t="s">
        <v>1674</v>
      </c>
      <c r="T460" s="83" t="str">
        <f t="shared" si="105"/>
        <v>2024-2027</v>
      </c>
      <c r="U460" s="187" t="s">
        <v>2158</v>
      </c>
      <c r="V460" s="95">
        <f t="shared" si="106"/>
        <v>39791</v>
      </c>
      <c r="W460" s="83"/>
      <c r="X460" s="83"/>
      <c r="Y460" s="78">
        <f t="shared" si="109"/>
        <v>330004550</v>
      </c>
      <c r="Z460" s="83" t="str">
        <f t="shared" si="107"/>
        <v>33000455</v>
      </c>
      <c r="AA460" s="149" t="s">
        <v>1534</v>
      </c>
      <c r="AB460" s="83"/>
    </row>
    <row r="461" spans="1:28" s="85" customFormat="1" ht="15" customHeight="1">
      <c r="A461" s="74">
        <f t="shared" si="97"/>
        <v>457</v>
      </c>
      <c r="B461" s="149" t="s">
        <v>2142</v>
      </c>
      <c r="C461" s="91" t="s">
        <v>69</v>
      </c>
      <c r="D461" s="227">
        <v>33000456</v>
      </c>
      <c r="E461" s="93">
        <v>20238923</v>
      </c>
      <c r="F461" s="228" t="str">
        <f t="shared" si="98"/>
        <v/>
      </c>
      <c r="G461" s="80" t="str">
        <f t="shared" si="101"/>
        <v>12A8</v>
      </c>
      <c r="H461" s="80">
        <f t="shared" si="102"/>
        <v>0</v>
      </c>
      <c r="I461" s="80" t="str">
        <f t="shared" si="103"/>
        <v>NGHIÊM XUÂN HOÀNG MINH KHOA</v>
      </c>
      <c r="J461" s="111">
        <v>32000320</v>
      </c>
      <c r="K461" s="207" t="s">
        <v>2749</v>
      </c>
      <c r="L461" s="81" t="str">
        <f t="shared" si="104"/>
        <v/>
      </c>
      <c r="M461" s="222">
        <f t="shared" si="108"/>
        <v>-1.056646296296293E-2</v>
      </c>
      <c r="N461" s="83"/>
      <c r="O461" s="83"/>
      <c r="P461" s="83"/>
      <c r="Q461" s="82" t="str">
        <f t="shared" si="99"/>
        <v xml:space="preserve">Không phép </v>
      </c>
      <c r="R461" s="80" t="str">
        <f t="shared" si="100"/>
        <v>PHẠM THỊ ANH THƠ</v>
      </c>
      <c r="S461" s="83" t="s">
        <v>1674</v>
      </c>
      <c r="T461" s="83" t="str">
        <f t="shared" si="105"/>
        <v>2024-2027</v>
      </c>
      <c r="U461" s="187" t="s">
        <v>1733</v>
      </c>
      <c r="V461" s="95">
        <f t="shared" si="106"/>
        <v>40092</v>
      </c>
      <c r="W461" s="83"/>
      <c r="X461" s="83"/>
      <c r="Y461" s="78">
        <f t="shared" si="109"/>
        <v>330004560</v>
      </c>
      <c r="Z461" s="83" t="str">
        <f t="shared" si="107"/>
        <v>33000456</v>
      </c>
      <c r="AA461" s="149" t="s">
        <v>1534</v>
      </c>
      <c r="AB461" s="83"/>
    </row>
    <row r="462" spans="1:28" s="85" customFormat="1" ht="15" customHeight="1">
      <c r="A462" s="74">
        <f t="shared" ref="A462:A511" si="110">IF(B462&lt;&gt;"",A461+1,"")</f>
        <v>458</v>
      </c>
      <c r="B462" s="149" t="s">
        <v>2143</v>
      </c>
      <c r="C462" s="91" t="s">
        <v>69</v>
      </c>
      <c r="D462" s="227">
        <v>33000457</v>
      </c>
      <c r="E462" s="93">
        <v>19907643</v>
      </c>
      <c r="F462" s="228" t="str">
        <f t="shared" ref="F462:F525" si="111">IFERROR(IF(VLOOKUP(E462,J:J,1,0)=E462,"X",""),"")</f>
        <v/>
      </c>
      <c r="G462" s="80" t="str">
        <f t="shared" si="101"/>
        <v>12A8</v>
      </c>
      <c r="H462" s="80">
        <f t="shared" si="102"/>
        <v>0</v>
      </c>
      <c r="I462" s="80" t="str">
        <f t="shared" si="103"/>
        <v>NGHIÊM XUÂN HOÀNG MINH KHOA</v>
      </c>
      <c r="J462" s="111">
        <v>32000320</v>
      </c>
      <c r="K462" s="207" t="s">
        <v>2750</v>
      </c>
      <c r="L462" s="81" t="str">
        <f t="shared" si="104"/>
        <v/>
      </c>
      <c r="M462" s="222">
        <f t="shared" si="108"/>
        <v>-1.0554888888888891E-2</v>
      </c>
      <c r="N462" s="83"/>
      <c r="O462" s="83"/>
      <c r="P462" s="83"/>
      <c r="Q462" s="82" t="str">
        <f t="shared" ref="Q462:Q524" si="112">IF(B462&lt;&gt;"",IF(AND(P462="",F462=""),"Không phép ",""),"")</f>
        <v xml:space="preserve">Không phép </v>
      </c>
      <c r="R462" s="80" t="str">
        <f t="shared" ref="R462:R524" si="113">UPPER(B462)</f>
        <v>NGUYỄN NGỌC BẢO TRANG</v>
      </c>
      <c r="S462" s="83" t="s">
        <v>1674</v>
      </c>
      <c r="T462" s="83" t="str">
        <f t="shared" si="105"/>
        <v>2024-2027</v>
      </c>
      <c r="U462" s="187" t="s">
        <v>1982</v>
      </c>
      <c r="V462" s="95">
        <f t="shared" si="106"/>
        <v>40092</v>
      </c>
      <c r="W462" s="83"/>
      <c r="X462" s="83"/>
      <c r="Y462" s="78">
        <f t="shared" si="109"/>
        <v>330004570</v>
      </c>
      <c r="Z462" s="83" t="str">
        <f t="shared" si="107"/>
        <v>33000457</v>
      </c>
      <c r="AA462" s="149" t="s">
        <v>1447</v>
      </c>
      <c r="AB462" s="83"/>
    </row>
    <row r="463" spans="1:28" s="85" customFormat="1" ht="15" customHeight="1">
      <c r="A463" s="74">
        <f t="shared" si="110"/>
        <v>459</v>
      </c>
      <c r="B463" s="149" t="s">
        <v>2144</v>
      </c>
      <c r="C463" s="91" t="s">
        <v>69</v>
      </c>
      <c r="D463" s="227">
        <v>33000458</v>
      </c>
      <c r="E463" s="93">
        <v>19064411</v>
      </c>
      <c r="F463" s="228" t="str">
        <f t="shared" si="111"/>
        <v/>
      </c>
      <c r="G463" s="80" t="str">
        <f t="shared" si="101"/>
        <v>12A8</v>
      </c>
      <c r="H463" s="80">
        <f t="shared" si="102"/>
        <v>0</v>
      </c>
      <c r="I463" s="80" t="str">
        <f t="shared" si="103"/>
        <v>NGHIÊM XUÂN HOÀNG MINH KHOA</v>
      </c>
      <c r="J463" s="111">
        <v>32000320</v>
      </c>
      <c r="K463" s="207" t="s">
        <v>2751</v>
      </c>
      <c r="L463" s="81" t="str">
        <f t="shared" si="104"/>
        <v/>
      </c>
      <c r="M463" s="222">
        <f t="shared" si="108"/>
        <v>-1.0543314814814797E-2</v>
      </c>
      <c r="N463" s="83"/>
      <c r="O463" s="83"/>
      <c r="P463" s="83"/>
      <c r="Q463" s="82" t="str">
        <f t="shared" si="112"/>
        <v xml:space="preserve">Không phép </v>
      </c>
      <c r="R463" s="80" t="str">
        <f t="shared" si="113"/>
        <v>HUỲNH QUÁCH CÁT TƯỜNG</v>
      </c>
      <c r="S463" s="83" t="s">
        <v>1674</v>
      </c>
      <c r="T463" s="83" t="str">
        <f t="shared" si="105"/>
        <v>2024-2027</v>
      </c>
      <c r="U463" s="187" t="s">
        <v>1642</v>
      </c>
      <c r="V463" s="95">
        <f t="shared" si="106"/>
        <v>40092</v>
      </c>
      <c r="W463" s="83"/>
      <c r="X463" s="83"/>
      <c r="Y463" s="78">
        <f t="shared" si="109"/>
        <v>330004580</v>
      </c>
      <c r="Z463" s="83" t="str">
        <f t="shared" si="107"/>
        <v>33000458</v>
      </c>
      <c r="AA463" s="149" t="s">
        <v>1392</v>
      </c>
      <c r="AB463" s="83"/>
    </row>
    <row r="464" spans="1:28" s="85" customFormat="1" ht="15" customHeight="1">
      <c r="A464" s="74">
        <f t="shared" si="110"/>
        <v>460</v>
      </c>
      <c r="B464" s="149" t="s">
        <v>2146</v>
      </c>
      <c r="C464" s="91" t="s">
        <v>69</v>
      </c>
      <c r="D464" s="227">
        <v>33000459</v>
      </c>
      <c r="E464" s="93">
        <v>20049355</v>
      </c>
      <c r="F464" s="228" t="str">
        <f t="shared" si="111"/>
        <v/>
      </c>
      <c r="G464" s="80" t="str">
        <f t="shared" si="101"/>
        <v>12A6</v>
      </c>
      <c r="H464" s="80">
        <f t="shared" si="102"/>
        <v>0</v>
      </c>
      <c r="I464" s="80" t="str">
        <f t="shared" si="103"/>
        <v>TRẦN ĐÌNH TOẢN</v>
      </c>
      <c r="J464" s="111">
        <v>32000256</v>
      </c>
      <c r="K464" s="207" t="s">
        <v>2751</v>
      </c>
      <c r="L464" s="81" t="str">
        <f t="shared" si="104"/>
        <v/>
      </c>
      <c r="M464" s="222">
        <f t="shared" si="108"/>
        <v>-1.0543314814814797E-2</v>
      </c>
      <c r="N464" s="83"/>
      <c r="O464" s="83"/>
      <c r="P464" s="83"/>
      <c r="Q464" s="82" t="str">
        <f t="shared" si="112"/>
        <v xml:space="preserve">Không phép </v>
      </c>
      <c r="R464" s="80" t="str">
        <f t="shared" si="113"/>
        <v>THỊ THANH VÂN</v>
      </c>
      <c r="S464" s="83" t="s">
        <v>1674</v>
      </c>
      <c r="T464" s="83" t="str">
        <f t="shared" si="105"/>
        <v>2024-2027</v>
      </c>
      <c r="U464" s="187" t="s">
        <v>2159</v>
      </c>
      <c r="V464" s="95">
        <f t="shared" si="106"/>
        <v>39905</v>
      </c>
      <c r="W464" s="83"/>
      <c r="X464" s="83"/>
      <c r="Y464" s="78">
        <f t="shared" si="109"/>
        <v>330004590</v>
      </c>
      <c r="Z464" s="83" t="str">
        <f t="shared" si="107"/>
        <v>33000459</v>
      </c>
      <c r="AA464" s="149" t="s">
        <v>1493</v>
      </c>
      <c r="AB464" s="83"/>
    </row>
    <row r="465" spans="1:28" s="85" customFormat="1" ht="15" customHeight="1">
      <c r="A465" s="74">
        <f t="shared" si="110"/>
        <v>461</v>
      </c>
      <c r="B465" s="149" t="s">
        <v>2145</v>
      </c>
      <c r="C465" s="91" t="s">
        <v>69</v>
      </c>
      <c r="D465" s="227">
        <v>33000460</v>
      </c>
      <c r="E465" s="93">
        <v>19454891</v>
      </c>
      <c r="F465" s="228" t="str">
        <f t="shared" si="111"/>
        <v/>
      </c>
      <c r="G465" s="80" t="str">
        <f t="shared" si="101"/>
        <v>11A5</v>
      </c>
      <c r="H465" s="80">
        <f t="shared" si="102"/>
        <v>0</v>
      </c>
      <c r="I465" s="80" t="str">
        <f t="shared" si="103"/>
        <v>LƯƠNG THỊ YẾN NHƯ</v>
      </c>
      <c r="J465" s="111">
        <v>32000720</v>
      </c>
      <c r="K465" s="207" t="s">
        <v>2752</v>
      </c>
      <c r="L465" s="81" t="str">
        <f t="shared" si="104"/>
        <v/>
      </c>
      <c r="M465" s="222">
        <f t="shared" si="108"/>
        <v>-1.0531740740740758E-2</v>
      </c>
      <c r="N465" s="83"/>
      <c r="O465" s="83"/>
      <c r="P465" s="83"/>
      <c r="Q465" s="82" t="str">
        <f t="shared" si="112"/>
        <v xml:space="preserve">Không phép </v>
      </c>
      <c r="R465" s="80" t="str">
        <f t="shared" si="113"/>
        <v>THÁI KIẾN VĂN</v>
      </c>
      <c r="S465" s="83" t="s">
        <v>1674</v>
      </c>
      <c r="T465" s="83" t="str">
        <f t="shared" si="105"/>
        <v>2025-2028</v>
      </c>
      <c r="U465" s="187" t="s">
        <v>2025</v>
      </c>
      <c r="V465" s="95" t="str">
        <f t="shared" si="106"/>
        <v>20/10/2010</v>
      </c>
      <c r="W465" s="83"/>
      <c r="X465" s="83"/>
      <c r="Y465" s="78">
        <f t="shared" si="109"/>
        <v>330004600</v>
      </c>
      <c r="Z465" s="83" t="str">
        <f t="shared" si="107"/>
        <v>33000460</v>
      </c>
      <c r="AA465" s="149" t="s">
        <v>1434</v>
      </c>
      <c r="AB465" s="83"/>
    </row>
    <row r="466" spans="1:28" s="85" customFormat="1" ht="15" customHeight="1">
      <c r="A466" s="74">
        <f t="shared" si="110"/>
        <v>462</v>
      </c>
      <c r="B466" s="149" t="s">
        <v>2147</v>
      </c>
      <c r="C466" s="91" t="s">
        <v>69</v>
      </c>
      <c r="D466" s="227">
        <v>33000461</v>
      </c>
      <c r="E466" s="93">
        <v>17944667</v>
      </c>
      <c r="F466" s="228" t="str">
        <f t="shared" si="111"/>
        <v/>
      </c>
      <c r="G466" s="80" t="str">
        <f t="shared" si="101"/>
        <v>11A5</v>
      </c>
      <c r="H466" s="80">
        <f t="shared" si="102"/>
        <v>0</v>
      </c>
      <c r="I466" s="80" t="str">
        <f t="shared" si="103"/>
        <v>LƯƠNG THỊ YẾN NHƯ</v>
      </c>
      <c r="J466" s="111">
        <v>32000720</v>
      </c>
      <c r="K466" s="207" t="s">
        <v>2753</v>
      </c>
      <c r="L466" s="81" t="str">
        <f t="shared" si="104"/>
        <v/>
      </c>
      <c r="M466" s="222">
        <f t="shared" si="108"/>
        <v>-1.0520166666666608E-2</v>
      </c>
      <c r="N466" s="83"/>
      <c r="O466" s="83"/>
      <c r="P466" s="83"/>
      <c r="Q466" s="82" t="str">
        <f t="shared" si="112"/>
        <v xml:space="preserve">Không phép </v>
      </c>
      <c r="R466" s="80" t="str">
        <f t="shared" si="113"/>
        <v>LÊ NGUYỄN NHƯ Ý</v>
      </c>
      <c r="S466" s="83" t="s">
        <v>1674</v>
      </c>
      <c r="T466" s="83" t="str">
        <f t="shared" si="105"/>
        <v>2025-2028</v>
      </c>
      <c r="U466" s="187" t="s">
        <v>1724</v>
      </c>
      <c r="V466" s="95" t="str">
        <f t="shared" si="106"/>
        <v>20/10/2010</v>
      </c>
      <c r="W466" s="83"/>
      <c r="X466" s="83"/>
      <c r="Y466" s="78">
        <f t="shared" si="109"/>
        <v>330004610</v>
      </c>
      <c r="Z466" s="83" t="str">
        <f t="shared" si="107"/>
        <v>33000461</v>
      </c>
      <c r="AA466" s="149" t="s">
        <v>1397</v>
      </c>
      <c r="AB466" s="83"/>
    </row>
    <row r="467" spans="1:28" s="85" customFormat="1" ht="15" customHeight="1">
      <c r="A467" s="74">
        <f t="shared" si="110"/>
        <v>463</v>
      </c>
      <c r="B467" s="149" t="s">
        <v>764</v>
      </c>
      <c r="C467" s="91" t="s">
        <v>69</v>
      </c>
      <c r="D467" s="227">
        <v>33000462</v>
      </c>
      <c r="E467" s="93">
        <v>19222395</v>
      </c>
      <c r="F467" s="228" t="str">
        <f t="shared" si="111"/>
        <v/>
      </c>
      <c r="G467" s="80" t="str">
        <f t="shared" si="101"/>
        <v>11A6</v>
      </c>
      <c r="H467" s="80">
        <f t="shared" si="102"/>
        <v>0</v>
      </c>
      <c r="I467" s="80" t="str">
        <f t="shared" si="103"/>
        <v>TRƯƠNG ANH THƠ</v>
      </c>
      <c r="J467" s="111">
        <v>32000767</v>
      </c>
      <c r="K467" s="207" t="s">
        <v>2754</v>
      </c>
      <c r="L467" s="81" t="str">
        <f t="shared" si="104"/>
        <v/>
      </c>
      <c r="M467" s="222">
        <f t="shared" si="108"/>
        <v>-1.0508592592592569E-2</v>
      </c>
      <c r="N467" s="83"/>
      <c r="O467" s="83"/>
      <c r="P467" s="83"/>
      <c r="Q467" s="82" t="str">
        <f t="shared" si="112"/>
        <v xml:space="preserve">Không phép </v>
      </c>
      <c r="R467" s="80" t="str">
        <f t="shared" si="113"/>
        <v>NGUYỄN NGỌC NHƯ Ý</v>
      </c>
      <c r="S467" s="83" t="s">
        <v>1674</v>
      </c>
      <c r="T467" s="83" t="str">
        <f t="shared" si="105"/>
        <v>2025-2028</v>
      </c>
      <c r="U467" s="187" t="s">
        <v>2094</v>
      </c>
      <c r="V467" s="95" t="str">
        <f t="shared" si="106"/>
        <v>18/11/2010</v>
      </c>
      <c r="W467" s="83"/>
      <c r="X467" s="83"/>
      <c r="Y467" s="78">
        <f t="shared" si="109"/>
        <v>330004620</v>
      </c>
      <c r="Z467" s="83" t="str">
        <f t="shared" si="107"/>
        <v>33000462</v>
      </c>
      <c r="AA467" s="149" t="s">
        <v>1397</v>
      </c>
      <c r="AB467" s="83"/>
    </row>
    <row r="468" spans="1:28" s="85" customFormat="1" ht="15" customHeight="1">
      <c r="A468" s="74">
        <f t="shared" si="110"/>
        <v>464</v>
      </c>
      <c r="B468" s="149" t="s">
        <v>2160</v>
      </c>
      <c r="C468" s="91" t="s">
        <v>70</v>
      </c>
      <c r="D468" s="227">
        <v>33000463</v>
      </c>
      <c r="E468" s="93">
        <v>18007083</v>
      </c>
      <c r="F468" s="228" t="str">
        <f t="shared" si="111"/>
        <v/>
      </c>
      <c r="G468" s="80" t="str">
        <f t="shared" si="101"/>
        <v>11A6</v>
      </c>
      <c r="H468" s="80">
        <f t="shared" si="102"/>
        <v>0</v>
      </c>
      <c r="I468" s="80" t="str">
        <f t="shared" si="103"/>
        <v>TRƯƠNG ANH THƠ</v>
      </c>
      <c r="J468" s="111">
        <v>32000767</v>
      </c>
      <c r="K468" s="207" t="s">
        <v>2754</v>
      </c>
      <c r="L468" s="81" t="str">
        <f t="shared" si="104"/>
        <v/>
      </c>
      <c r="M468" s="222">
        <f t="shared" si="108"/>
        <v>-1.0508592592592569E-2</v>
      </c>
      <c r="N468" s="83"/>
      <c r="O468" s="83"/>
      <c r="P468" s="83"/>
      <c r="Q468" s="82" t="str">
        <f t="shared" si="112"/>
        <v xml:space="preserve">Không phép </v>
      </c>
      <c r="R468" s="80" t="str">
        <f t="shared" si="113"/>
        <v>TRẦN LÂM THÙY ANH</v>
      </c>
      <c r="S468" s="83" t="s">
        <v>1674</v>
      </c>
      <c r="T468" s="83" t="str">
        <f t="shared" si="105"/>
        <v>2025-2028</v>
      </c>
      <c r="U468" s="187" t="s">
        <v>2199</v>
      </c>
      <c r="V468" s="95" t="str">
        <f t="shared" si="106"/>
        <v>18/11/2010</v>
      </c>
      <c r="W468" s="83"/>
      <c r="X468" s="83"/>
      <c r="Y468" s="78">
        <f t="shared" si="109"/>
        <v>330004630</v>
      </c>
      <c r="Z468" s="83" t="str">
        <f t="shared" si="107"/>
        <v>33000463</v>
      </c>
      <c r="AA468" s="149" t="s">
        <v>1340</v>
      </c>
      <c r="AB468" s="83"/>
    </row>
    <row r="469" spans="1:28" s="85" customFormat="1" ht="15" customHeight="1">
      <c r="A469" s="74">
        <f t="shared" si="110"/>
        <v>465</v>
      </c>
      <c r="B469" s="149" t="s">
        <v>2161</v>
      </c>
      <c r="C469" s="91" t="s">
        <v>70</v>
      </c>
      <c r="D469" s="227">
        <v>33000464</v>
      </c>
      <c r="E469" s="93">
        <v>20052779</v>
      </c>
      <c r="F469" s="228" t="str">
        <f t="shared" si="111"/>
        <v/>
      </c>
      <c r="G469" s="80" t="str">
        <f t="shared" si="101"/>
        <v>12A2</v>
      </c>
      <c r="H469" s="80">
        <f t="shared" si="102"/>
        <v>0</v>
      </c>
      <c r="I469" s="80" t="str">
        <f t="shared" si="103"/>
        <v>TRƯƠNG THỊ THUÝ AN</v>
      </c>
      <c r="J469" s="111">
        <v>32000045</v>
      </c>
      <c r="K469" s="207" t="s">
        <v>2755</v>
      </c>
      <c r="L469" s="81" t="str">
        <f t="shared" si="104"/>
        <v/>
      </c>
      <c r="M469" s="222">
        <f t="shared" si="108"/>
        <v>-1.0497018518518531E-2</v>
      </c>
      <c r="N469" s="83"/>
      <c r="O469" s="83"/>
      <c r="P469" s="83"/>
      <c r="Q469" s="82" t="str">
        <f t="shared" si="112"/>
        <v xml:space="preserve">Không phép </v>
      </c>
      <c r="R469" s="80" t="str">
        <f t="shared" si="113"/>
        <v>TRẦN NGỌC HUYỀN ANH</v>
      </c>
      <c r="S469" s="83" t="s">
        <v>1674</v>
      </c>
      <c r="T469" s="83" t="str">
        <f t="shared" si="105"/>
        <v>2024-2027</v>
      </c>
      <c r="U469" s="187" t="s">
        <v>1672</v>
      </c>
      <c r="V469" s="95" t="str">
        <f t="shared" si="106"/>
        <v>30/09/2009</v>
      </c>
      <c r="W469" s="83"/>
      <c r="X469" s="83"/>
      <c r="Y469" s="78">
        <f t="shared" si="109"/>
        <v>330004640</v>
      </c>
      <c r="Z469" s="83" t="str">
        <f t="shared" si="107"/>
        <v>33000464</v>
      </c>
      <c r="AA469" s="149" t="s">
        <v>1340</v>
      </c>
      <c r="AB469" s="83"/>
    </row>
    <row r="470" spans="1:28" s="85" customFormat="1" ht="15" customHeight="1">
      <c r="A470" s="74">
        <f t="shared" si="110"/>
        <v>466</v>
      </c>
      <c r="B470" s="149" t="s">
        <v>2162</v>
      </c>
      <c r="C470" s="91" t="s">
        <v>70</v>
      </c>
      <c r="D470" s="227">
        <v>33000465</v>
      </c>
      <c r="E470" s="93">
        <v>19461595</v>
      </c>
      <c r="F470" s="228" t="str">
        <f t="shared" si="111"/>
        <v/>
      </c>
      <c r="G470" s="80" t="str">
        <f t="shared" si="101"/>
        <v>12A2</v>
      </c>
      <c r="H470" s="80">
        <f t="shared" si="102"/>
        <v>0</v>
      </c>
      <c r="I470" s="80" t="str">
        <f t="shared" si="103"/>
        <v>TRƯƠNG THỊ THUÝ AN</v>
      </c>
      <c r="J470" s="111">
        <v>32000045</v>
      </c>
      <c r="K470" s="207" t="s">
        <v>2756</v>
      </c>
      <c r="L470" s="81" t="str">
        <f t="shared" si="104"/>
        <v/>
      </c>
      <c r="M470" s="222">
        <f t="shared" si="108"/>
        <v>-1.0485444444444436E-2</v>
      </c>
      <c r="N470" s="83"/>
      <c r="O470" s="83"/>
      <c r="P470" s="83"/>
      <c r="Q470" s="82" t="str">
        <f t="shared" si="112"/>
        <v xml:space="preserve">Không phép </v>
      </c>
      <c r="R470" s="80" t="str">
        <f t="shared" si="113"/>
        <v>TRẦN NGUYỄN TIỂU BĂNG</v>
      </c>
      <c r="S470" s="83" t="s">
        <v>1674</v>
      </c>
      <c r="T470" s="83" t="str">
        <f t="shared" si="105"/>
        <v>2024-2027</v>
      </c>
      <c r="U470" s="188" t="s">
        <v>2099</v>
      </c>
      <c r="V470" s="95" t="str">
        <f t="shared" si="106"/>
        <v>30/09/2009</v>
      </c>
      <c r="W470" s="83"/>
      <c r="X470" s="83"/>
      <c r="Y470" s="78">
        <f t="shared" si="109"/>
        <v>330004650</v>
      </c>
      <c r="Z470" s="83" t="str">
        <f t="shared" si="107"/>
        <v>33000465</v>
      </c>
      <c r="AA470" s="149" t="s">
        <v>1438</v>
      </c>
      <c r="AB470" s="83"/>
    </row>
    <row r="471" spans="1:28" s="85" customFormat="1" ht="15" customHeight="1">
      <c r="A471" s="74">
        <f t="shared" si="110"/>
        <v>467</v>
      </c>
      <c r="B471" s="149" t="s">
        <v>2163</v>
      </c>
      <c r="C471" s="91" t="s">
        <v>70</v>
      </c>
      <c r="D471" s="227">
        <v>33000466</v>
      </c>
      <c r="E471" s="93">
        <v>19505035</v>
      </c>
      <c r="F471" s="228" t="str">
        <f t="shared" si="111"/>
        <v/>
      </c>
      <c r="G471" s="80" t="str">
        <f t="shared" si="101"/>
        <v>12A8</v>
      </c>
      <c r="H471" s="80">
        <f t="shared" si="102"/>
        <v>0</v>
      </c>
      <c r="I471" s="80" t="str">
        <f t="shared" si="103"/>
        <v>NGHIÊM THỊ NGỌC THẢO</v>
      </c>
      <c r="J471" s="111">
        <v>32000337</v>
      </c>
      <c r="K471" s="207" t="s">
        <v>2757</v>
      </c>
      <c r="L471" s="81" t="str">
        <f t="shared" si="104"/>
        <v/>
      </c>
      <c r="M471" s="222">
        <f t="shared" si="108"/>
        <v>-1.0473870370370342E-2</v>
      </c>
      <c r="N471" s="83"/>
      <c r="O471" s="83"/>
      <c r="P471" s="83"/>
      <c r="Q471" s="82" t="str">
        <f t="shared" si="112"/>
        <v xml:space="preserve">Không phép </v>
      </c>
      <c r="R471" s="80" t="str">
        <f t="shared" si="113"/>
        <v>HUỲNH GIA BẢO</v>
      </c>
      <c r="S471" s="83" t="s">
        <v>1674</v>
      </c>
      <c r="T471" s="83" t="str">
        <f t="shared" si="105"/>
        <v>2024-2027</v>
      </c>
      <c r="U471" s="188" t="s">
        <v>1662</v>
      </c>
      <c r="V471" s="95" t="str">
        <f t="shared" si="106"/>
        <v>16/04/2009</v>
      </c>
      <c r="W471" s="83"/>
      <c r="X471" s="83"/>
      <c r="Y471" s="78">
        <f t="shared" si="109"/>
        <v>330004660</v>
      </c>
      <c r="Z471" s="83" t="str">
        <f t="shared" si="107"/>
        <v>33000466</v>
      </c>
      <c r="AA471" s="149" t="s">
        <v>1376</v>
      </c>
      <c r="AB471" s="83"/>
    </row>
    <row r="472" spans="1:28" s="85" customFormat="1" ht="15" customHeight="1">
      <c r="A472" s="74">
        <f t="shared" si="110"/>
        <v>468</v>
      </c>
      <c r="B472" s="149" t="s">
        <v>2164</v>
      </c>
      <c r="C472" s="91" t="s">
        <v>70</v>
      </c>
      <c r="D472" s="227">
        <v>33000467</v>
      </c>
      <c r="E472" s="93">
        <v>19445339</v>
      </c>
      <c r="F472" s="228" t="str">
        <f t="shared" si="111"/>
        <v/>
      </c>
      <c r="G472" s="80" t="str">
        <f t="shared" si="101"/>
        <v>11A2</v>
      </c>
      <c r="H472" s="80">
        <f t="shared" si="102"/>
        <v>0</v>
      </c>
      <c r="I472" s="80" t="str">
        <f t="shared" si="103"/>
        <v>VÕ HOÀNG TIẾN</v>
      </c>
      <c r="J472" s="111">
        <v>32000601</v>
      </c>
      <c r="K472" s="207" t="s">
        <v>2758</v>
      </c>
      <c r="L472" s="81" t="str">
        <f t="shared" si="104"/>
        <v/>
      </c>
      <c r="M472" s="222">
        <f t="shared" si="108"/>
        <v>-1.0462296296296303E-2</v>
      </c>
      <c r="N472" s="83"/>
      <c r="O472" s="83"/>
      <c r="P472" s="83"/>
      <c r="Q472" s="82" t="str">
        <f t="shared" si="112"/>
        <v xml:space="preserve">Không phép </v>
      </c>
      <c r="R472" s="80" t="str">
        <f t="shared" si="113"/>
        <v>TRẦN NGUYỄN LINH ĐA</v>
      </c>
      <c r="S472" s="83" t="s">
        <v>1674</v>
      </c>
      <c r="T472" s="83" t="str">
        <f t="shared" si="105"/>
        <v>2025-2028</v>
      </c>
      <c r="U472" s="187" t="s">
        <v>1653</v>
      </c>
      <c r="V472" s="95" t="str">
        <f t="shared" si="106"/>
        <v>19/12/2010</v>
      </c>
      <c r="W472" s="83"/>
      <c r="X472" s="83"/>
      <c r="Y472" s="78">
        <f t="shared" si="109"/>
        <v>330004670</v>
      </c>
      <c r="Z472" s="83" t="str">
        <f t="shared" si="107"/>
        <v>33000467</v>
      </c>
      <c r="AA472" s="149" t="s">
        <v>2343</v>
      </c>
      <c r="AB472" s="83"/>
    </row>
    <row r="473" spans="1:28" s="85" customFormat="1" ht="15" customHeight="1">
      <c r="A473" s="74">
        <f t="shared" si="110"/>
        <v>469</v>
      </c>
      <c r="B473" s="149" t="s">
        <v>881</v>
      </c>
      <c r="C473" s="91" t="s">
        <v>70</v>
      </c>
      <c r="D473" s="227">
        <v>33000468</v>
      </c>
      <c r="E473" s="93">
        <v>20505419</v>
      </c>
      <c r="F473" s="228" t="str">
        <f t="shared" si="111"/>
        <v/>
      </c>
      <c r="G473" s="80" t="str">
        <f t="shared" si="101"/>
        <v>11A2</v>
      </c>
      <c r="H473" s="80">
        <f t="shared" si="102"/>
        <v>0</v>
      </c>
      <c r="I473" s="80" t="str">
        <f t="shared" si="103"/>
        <v>LÂM CHẤN HUY</v>
      </c>
      <c r="J473" s="111">
        <v>32000584</v>
      </c>
      <c r="K473" s="207" t="s">
        <v>2759</v>
      </c>
      <c r="L473" s="81" t="str">
        <f t="shared" si="104"/>
        <v/>
      </c>
      <c r="M473" s="222">
        <f t="shared" si="108"/>
        <v>-1.0439148148148114E-2</v>
      </c>
      <c r="N473" s="83"/>
      <c r="O473" s="83"/>
      <c r="P473" s="83"/>
      <c r="Q473" s="82" t="str">
        <f t="shared" si="112"/>
        <v xml:space="preserve">Không phép </v>
      </c>
      <c r="R473" s="80" t="str">
        <f t="shared" si="113"/>
        <v>NGUYỄN THỊ NGỌC DIỆP</v>
      </c>
      <c r="S473" s="83" t="s">
        <v>1674</v>
      </c>
      <c r="T473" s="83" t="str">
        <f t="shared" si="105"/>
        <v>2025-2028</v>
      </c>
      <c r="U473" s="187" t="s">
        <v>1727</v>
      </c>
      <c r="V473" s="95">
        <f t="shared" si="106"/>
        <v>40492</v>
      </c>
      <c r="W473" s="83"/>
      <c r="X473" s="83"/>
      <c r="Y473" s="78">
        <f t="shared" si="109"/>
        <v>330004680</v>
      </c>
      <c r="Z473" s="83" t="str">
        <f t="shared" si="107"/>
        <v>33000468</v>
      </c>
      <c r="AA473" s="149" t="s">
        <v>1459</v>
      </c>
      <c r="AB473" s="83"/>
    </row>
    <row r="474" spans="1:28" s="85" customFormat="1" ht="15" customHeight="1">
      <c r="A474" s="74">
        <f t="shared" si="110"/>
        <v>470</v>
      </c>
      <c r="B474" s="149" t="s">
        <v>2165</v>
      </c>
      <c r="C474" s="91" t="s">
        <v>70</v>
      </c>
      <c r="D474" s="227">
        <v>33000469</v>
      </c>
      <c r="E474" s="93">
        <v>20530971</v>
      </c>
      <c r="F474" s="228" t="str">
        <f t="shared" si="111"/>
        <v/>
      </c>
      <c r="G474" s="80" t="str">
        <f t="shared" si="101"/>
        <v>11A2</v>
      </c>
      <c r="H474" s="80">
        <f t="shared" si="102"/>
        <v>0</v>
      </c>
      <c r="I474" s="80" t="str">
        <f t="shared" si="103"/>
        <v>LÂM CHẤN HUY</v>
      </c>
      <c r="J474" s="111">
        <v>32000584</v>
      </c>
      <c r="K474" s="207" t="s">
        <v>2760</v>
      </c>
      <c r="L474" s="81" t="str">
        <f t="shared" si="104"/>
        <v/>
      </c>
      <c r="M474" s="222">
        <f t="shared" si="108"/>
        <v>-1.0427574074074075E-2</v>
      </c>
      <c r="N474" s="83"/>
      <c r="O474" s="83"/>
      <c r="P474" s="83"/>
      <c r="Q474" s="82" t="str">
        <f t="shared" si="112"/>
        <v xml:space="preserve">Không phép </v>
      </c>
      <c r="R474" s="80" t="str">
        <f t="shared" si="113"/>
        <v>TÔ THỊ CẨM DUYÊN</v>
      </c>
      <c r="S474" s="83" t="s">
        <v>1674</v>
      </c>
      <c r="T474" s="83" t="str">
        <f t="shared" si="105"/>
        <v>2025-2028</v>
      </c>
      <c r="U474" s="187" t="s">
        <v>2044</v>
      </c>
      <c r="V474" s="95">
        <f t="shared" si="106"/>
        <v>40492</v>
      </c>
      <c r="W474" s="83"/>
      <c r="X474" s="83"/>
      <c r="Y474" s="78">
        <f t="shared" si="109"/>
        <v>330004690</v>
      </c>
      <c r="Z474" s="83" t="str">
        <f t="shared" si="107"/>
        <v>33000469</v>
      </c>
      <c r="AA474" s="149" t="s">
        <v>1401</v>
      </c>
      <c r="AB474" s="83"/>
    </row>
    <row r="475" spans="1:28" s="85" customFormat="1" ht="15" customHeight="1">
      <c r="A475" s="74">
        <f t="shared" si="110"/>
        <v>471</v>
      </c>
      <c r="B475" s="149" t="s">
        <v>2166</v>
      </c>
      <c r="C475" s="91" t="s">
        <v>70</v>
      </c>
      <c r="D475" s="227">
        <v>33000470</v>
      </c>
      <c r="E475" s="93">
        <v>19131611</v>
      </c>
      <c r="F475" s="228" t="str">
        <f t="shared" si="111"/>
        <v/>
      </c>
      <c r="G475" s="80" t="str">
        <f t="shared" si="101"/>
        <v>12A7</v>
      </c>
      <c r="H475" s="80">
        <f t="shared" si="102"/>
        <v>0</v>
      </c>
      <c r="I475" s="80" t="str">
        <f t="shared" si="103"/>
        <v>VÕ DOÃN THÔNG</v>
      </c>
      <c r="J475" s="111">
        <v>32000298</v>
      </c>
      <c r="K475" s="207" t="s">
        <v>2761</v>
      </c>
      <c r="L475" s="81" t="str">
        <f t="shared" si="104"/>
        <v/>
      </c>
      <c r="M475" s="222">
        <f t="shared" si="108"/>
        <v>-1.0415999999999981E-2</v>
      </c>
      <c r="N475" s="83"/>
      <c r="O475" s="83"/>
      <c r="P475" s="83"/>
      <c r="Q475" s="82" t="str">
        <f t="shared" si="112"/>
        <v xml:space="preserve">Không phép </v>
      </c>
      <c r="R475" s="80" t="str">
        <f t="shared" si="113"/>
        <v>NGUYỄN THỊ HỒNG GẤM</v>
      </c>
      <c r="S475" s="83" t="s">
        <v>1674</v>
      </c>
      <c r="T475" s="83" t="str">
        <f t="shared" si="105"/>
        <v>2024-2027</v>
      </c>
      <c r="U475" s="188" t="s">
        <v>1901</v>
      </c>
      <c r="V475" s="95">
        <f t="shared" si="106"/>
        <v>40037</v>
      </c>
      <c r="W475" s="83"/>
      <c r="X475" s="83"/>
      <c r="Y475" s="78">
        <f t="shared" si="109"/>
        <v>330004700</v>
      </c>
      <c r="Z475" s="83" t="str">
        <f t="shared" si="107"/>
        <v>33000470</v>
      </c>
      <c r="AA475" s="149" t="s">
        <v>1541</v>
      </c>
      <c r="AB475" s="83"/>
    </row>
    <row r="476" spans="1:28" s="85" customFormat="1" ht="15" customHeight="1">
      <c r="A476" s="74">
        <f t="shared" si="110"/>
        <v>472</v>
      </c>
      <c r="B476" s="149" t="s">
        <v>2167</v>
      </c>
      <c r="C476" s="91" t="s">
        <v>70</v>
      </c>
      <c r="D476" s="227">
        <v>33000471</v>
      </c>
      <c r="E476" s="93">
        <v>19757115</v>
      </c>
      <c r="F476" s="228" t="str">
        <f t="shared" si="111"/>
        <v/>
      </c>
      <c r="G476" s="80" t="str">
        <f t="shared" si="101"/>
        <v>12A7</v>
      </c>
      <c r="H476" s="80">
        <f t="shared" si="102"/>
        <v>0</v>
      </c>
      <c r="I476" s="80" t="str">
        <f t="shared" si="103"/>
        <v>VÕ DOÃN THÔNG</v>
      </c>
      <c r="J476" s="111">
        <v>32000298</v>
      </c>
      <c r="K476" s="207" t="s">
        <v>2761</v>
      </c>
      <c r="L476" s="81" t="str">
        <f t="shared" si="104"/>
        <v/>
      </c>
      <c r="M476" s="222">
        <f t="shared" si="108"/>
        <v>-1.0415999999999981E-2</v>
      </c>
      <c r="N476" s="83"/>
      <c r="O476" s="83"/>
      <c r="P476" s="83"/>
      <c r="Q476" s="82" t="str">
        <f t="shared" si="112"/>
        <v xml:space="preserve">Không phép </v>
      </c>
      <c r="R476" s="80" t="str">
        <f t="shared" si="113"/>
        <v>BÙI HOÀNG NGỌC HÂN</v>
      </c>
      <c r="S476" s="83" t="s">
        <v>1674</v>
      </c>
      <c r="T476" s="83" t="str">
        <f t="shared" si="105"/>
        <v>2024-2027</v>
      </c>
      <c r="U476" s="187" t="s">
        <v>1805</v>
      </c>
      <c r="V476" s="95">
        <f t="shared" si="106"/>
        <v>40037</v>
      </c>
      <c r="W476" s="83"/>
      <c r="X476" s="83"/>
      <c r="Y476" s="78">
        <f t="shared" si="109"/>
        <v>330004710</v>
      </c>
      <c r="Z476" s="83" t="str">
        <f t="shared" si="107"/>
        <v>33000471</v>
      </c>
      <c r="AA476" s="149" t="s">
        <v>1347</v>
      </c>
      <c r="AB476" s="83"/>
    </row>
    <row r="477" spans="1:28" s="85" customFormat="1" ht="15" customHeight="1">
      <c r="A477" s="74">
        <f t="shared" si="110"/>
        <v>473</v>
      </c>
      <c r="B477" s="149" t="s">
        <v>2168</v>
      </c>
      <c r="C477" s="91" t="s">
        <v>70</v>
      </c>
      <c r="D477" s="227">
        <v>33000472</v>
      </c>
      <c r="E477" s="93">
        <v>19519243</v>
      </c>
      <c r="F477" s="228" t="str">
        <f t="shared" si="111"/>
        <v/>
      </c>
      <c r="G477" s="80" t="str">
        <f t="shared" si="101"/>
        <v>11A1</v>
      </c>
      <c r="H477" s="80">
        <f t="shared" si="102"/>
        <v>0</v>
      </c>
      <c r="I477" s="80" t="str">
        <f t="shared" si="103"/>
        <v>LÂM TUYẾT NGHI</v>
      </c>
      <c r="J477" s="111">
        <v>32000495</v>
      </c>
      <c r="K477" s="207" t="s">
        <v>2762</v>
      </c>
      <c r="L477" s="81" t="str">
        <f t="shared" si="104"/>
        <v/>
      </c>
      <c r="M477" s="222">
        <f t="shared" si="108"/>
        <v>-1.0404425925925886E-2</v>
      </c>
      <c r="N477" s="83"/>
      <c r="O477" s="83"/>
      <c r="P477" s="83"/>
      <c r="Q477" s="82" t="str">
        <f t="shared" si="112"/>
        <v xml:space="preserve">Không phép </v>
      </c>
      <c r="R477" s="80" t="str">
        <f t="shared" si="113"/>
        <v>TRẦN NHÃ HÂN</v>
      </c>
      <c r="S477" s="83" t="s">
        <v>1674</v>
      </c>
      <c r="T477" s="83" t="str">
        <f t="shared" si="105"/>
        <v>2025-2028</v>
      </c>
      <c r="U477" s="187" t="s">
        <v>2200</v>
      </c>
      <c r="V477" s="95" t="str">
        <f t="shared" si="106"/>
        <v>23/9/2010</v>
      </c>
      <c r="W477" s="83"/>
      <c r="X477" s="83"/>
      <c r="Y477" s="78">
        <f t="shared" si="109"/>
        <v>330004720</v>
      </c>
      <c r="Z477" s="83" t="str">
        <f t="shared" si="107"/>
        <v>33000472</v>
      </c>
      <c r="AA477" s="149" t="s">
        <v>1347</v>
      </c>
      <c r="AB477" s="83"/>
    </row>
    <row r="478" spans="1:28" s="85" customFormat="1" ht="15" customHeight="1">
      <c r="A478" s="74">
        <f t="shared" si="110"/>
        <v>474</v>
      </c>
      <c r="B478" s="149" t="s">
        <v>160</v>
      </c>
      <c r="C478" s="91" t="s">
        <v>70</v>
      </c>
      <c r="D478" s="227">
        <v>33000473</v>
      </c>
      <c r="E478" s="93">
        <v>20112075</v>
      </c>
      <c r="F478" s="228" t="str">
        <f t="shared" si="111"/>
        <v/>
      </c>
      <c r="G478" s="80" t="str">
        <f t="shared" si="101"/>
        <v>11A1</v>
      </c>
      <c r="H478" s="80">
        <f t="shared" si="102"/>
        <v>0</v>
      </c>
      <c r="I478" s="80" t="str">
        <f t="shared" si="103"/>
        <v>LÂM TUYẾT NGHI</v>
      </c>
      <c r="J478" s="111">
        <v>32000495</v>
      </c>
      <c r="K478" s="207" t="s">
        <v>2763</v>
      </c>
      <c r="L478" s="81" t="str">
        <f t="shared" si="104"/>
        <v/>
      </c>
      <c r="M478" s="222">
        <f t="shared" si="108"/>
        <v>-1.0392851851851848E-2</v>
      </c>
      <c r="N478" s="83"/>
      <c r="O478" s="83"/>
      <c r="P478" s="83"/>
      <c r="Q478" s="82" t="str">
        <f t="shared" si="112"/>
        <v xml:space="preserve">Không phép </v>
      </c>
      <c r="R478" s="80" t="str">
        <f t="shared" si="113"/>
        <v>TRƯƠNG GIA HUY</v>
      </c>
      <c r="S478" s="83" t="s">
        <v>1674</v>
      </c>
      <c r="T478" s="83" t="str">
        <f t="shared" si="105"/>
        <v>2025-2028</v>
      </c>
      <c r="U478" s="187" t="s">
        <v>2026</v>
      </c>
      <c r="V478" s="95" t="str">
        <f t="shared" si="106"/>
        <v>23/9/2010</v>
      </c>
      <c r="W478" s="83"/>
      <c r="X478" s="83"/>
      <c r="Y478" s="78">
        <f t="shared" si="109"/>
        <v>330004730</v>
      </c>
      <c r="Z478" s="83" t="str">
        <f t="shared" si="107"/>
        <v>33000473</v>
      </c>
      <c r="AA478" s="149" t="s">
        <v>1349</v>
      </c>
      <c r="AB478" s="83"/>
    </row>
    <row r="479" spans="1:28" s="85" customFormat="1" ht="15" customHeight="1">
      <c r="A479" s="74">
        <f t="shared" si="110"/>
        <v>475</v>
      </c>
      <c r="B479" s="149" t="s">
        <v>2169</v>
      </c>
      <c r="C479" s="91" t="s">
        <v>70</v>
      </c>
      <c r="D479" s="227">
        <v>33000474</v>
      </c>
      <c r="E479" s="93">
        <v>20441483</v>
      </c>
      <c r="F479" s="228" t="str">
        <f t="shared" si="111"/>
        <v/>
      </c>
      <c r="G479" s="80" t="str">
        <f t="shared" si="101"/>
        <v>11A6</v>
      </c>
      <c r="H479" s="80" t="str">
        <f t="shared" si="102"/>
        <v>chuyển lớp</v>
      </c>
      <c r="I479" s="80" t="str">
        <f t="shared" si="103"/>
        <v>NGUYỄN MINH TRUNG</v>
      </c>
      <c r="J479" s="111">
        <v>30000008</v>
      </c>
      <c r="K479" s="207" t="s">
        <v>2764</v>
      </c>
      <c r="L479" s="81" t="str">
        <f t="shared" si="104"/>
        <v/>
      </c>
      <c r="M479" s="222">
        <f t="shared" si="108"/>
        <v>-1.0346555555555526E-2</v>
      </c>
      <c r="N479" s="83"/>
      <c r="O479" s="83"/>
      <c r="P479" s="83"/>
      <c r="Q479" s="82" t="str">
        <f t="shared" si="112"/>
        <v xml:space="preserve">Không phép </v>
      </c>
      <c r="R479" s="80" t="str">
        <f t="shared" si="113"/>
        <v>NGUYỄN NGỌC KHỎE</v>
      </c>
      <c r="S479" s="83" t="s">
        <v>1674</v>
      </c>
      <c r="T479" s="83" t="str">
        <f t="shared" si="105"/>
        <v>2025-2028</v>
      </c>
      <c r="U479" s="187" t="s">
        <v>2030</v>
      </c>
      <c r="V479" s="95" t="str">
        <f t="shared" si="106"/>
        <v>27-10-2010</v>
      </c>
      <c r="W479" s="83"/>
      <c r="X479" s="83"/>
      <c r="Y479" s="78">
        <f t="shared" si="109"/>
        <v>330004740</v>
      </c>
      <c r="Z479" s="83" t="str">
        <f t="shared" si="107"/>
        <v>33000474</v>
      </c>
      <c r="AA479" s="149" t="s">
        <v>2344</v>
      </c>
      <c r="AB479" s="83"/>
    </row>
    <row r="480" spans="1:28" s="85" customFormat="1" ht="15" customHeight="1">
      <c r="A480" s="74">
        <f t="shared" si="110"/>
        <v>476</v>
      </c>
      <c r="B480" s="149" t="s">
        <v>2170</v>
      </c>
      <c r="C480" s="91" t="s">
        <v>70</v>
      </c>
      <c r="D480" s="227">
        <v>33000475</v>
      </c>
      <c r="E480" s="93">
        <v>20114635</v>
      </c>
      <c r="F480" s="228" t="str">
        <f t="shared" si="111"/>
        <v/>
      </c>
      <c r="G480" s="80" t="str">
        <f t="shared" si="101"/>
        <v>12A1</v>
      </c>
      <c r="H480" s="80">
        <f t="shared" si="102"/>
        <v>0</v>
      </c>
      <c r="I480" s="80" t="str">
        <f t="shared" si="103"/>
        <v>TRẦN NGỌC TIỂU PHỤNG</v>
      </c>
      <c r="J480" s="111">
        <v>32000029</v>
      </c>
      <c r="K480" s="207" t="s">
        <v>2765</v>
      </c>
      <c r="L480" s="81" t="str">
        <f t="shared" si="104"/>
        <v/>
      </c>
      <c r="M480" s="222">
        <f t="shared" si="108"/>
        <v>-1.0288685185185165E-2</v>
      </c>
      <c r="N480" s="83"/>
      <c r="O480" s="83"/>
      <c r="P480" s="83"/>
      <c r="Q480" s="82" t="str">
        <f t="shared" si="112"/>
        <v xml:space="preserve">Không phép </v>
      </c>
      <c r="R480" s="80" t="str">
        <f t="shared" si="113"/>
        <v>LÊ MỸ KIM</v>
      </c>
      <c r="S480" s="83" t="s">
        <v>1674</v>
      </c>
      <c r="T480" s="83" t="str">
        <f t="shared" si="105"/>
        <v>2024-2027</v>
      </c>
      <c r="U480" s="187" t="s">
        <v>2099</v>
      </c>
      <c r="V480" s="95" t="str">
        <f t="shared" si="106"/>
        <v>16/11/2009</v>
      </c>
      <c r="W480" s="83"/>
      <c r="X480" s="83"/>
      <c r="Y480" s="78">
        <f t="shared" si="109"/>
        <v>330004750</v>
      </c>
      <c r="Z480" s="83" t="str">
        <f t="shared" si="107"/>
        <v>33000475</v>
      </c>
      <c r="AA480" s="149" t="s">
        <v>1352</v>
      </c>
      <c r="AB480" s="83"/>
    </row>
    <row r="481" spans="1:28" s="85" customFormat="1" ht="15" customHeight="1">
      <c r="A481" s="74">
        <f t="shared" si="110"/>
        <v>477</v>
      </c>
      <c r="B481" s="149" t="s">
        <v>2171</v>
      </c>
      <c r="C481" s="91" t="s">
        <v>70</v>
      </c>
      <c r="D481" s="227">
        <v>33000476</v>
      </c>
      <c r="E481" s="93">
        <v>20360395</v>
      </c>
      <c r="F481" s="228" t="str">
        <f t="shared" si="111"/>
        <v/>
      </c>
      <c r="G481" s="80" t="str">
        <f t="shared" si="101"/>
        <v>12A1</v>
      </c>
      <c r="H481" s="80">
        <f t="shared" si="102"/>
        <v>0</v>
      </c>
      <c r="I481" s="80" t="str">
        <f t="shared" si="103"/>
        <v>TRẦN NGỌC TIỂU PHỤNG</v>
      </c>
      <c r="J481" s="111">
        <v>32000029</v>
      </c>
      <c r="K481" s="207" t="s">
        <v>2766</v>
      </c>
      <c r="L481" s="81" t="str">
        <f t="shared" si="104"/>
        <v/>
      </c>
      <c r="M481" s="222">
        <f t="shared" si="108"/>
        <v>-1.027711111111107E-2</v>
      </c>
      <c r="N481" s="83"/>
      <c r="O481" s="83"/>
      <c r="P481" s="83"/>
      <c r="Q481" s="82" t="str">
        <f t="shared" si="112"/>
        <v xml:space="preserve">Không phép </v>
      </c>
      <c r="R481" s="80" t="str">
        <f t="shared" si="113"/>
        <v>NGUYỄN LỘC</v>
      </c>
      <c r="S481" s="83" t="s">
        <v>1674</v>
      </c>
      <c r="T481" s="83" t="str">
        <f t="shared" si="105"/>
        <v>2024-2027</v>
      </c>
      <c r="U481" s="187" t="s">
        <v>1798</v>
      </c>
      <c r="V481" s="95" t="str">
        <f t="shared" si="106"/>
        <v>16/11/2009</v>
      </c>
      <c r="W481" s="83"/>
      <c r="X481" s="83"/>
      <c r="Y481" s="78">
        <f t="shared" si="109"/>
        <v>330004760</v>
      </c>
      <c r="Z481" s="83" t="str">
        <f t="shared" si="107"/>
        <v>33000476</v>
      </c>
      <c r="AA481" s="149" t="s">
        <v>1386</v>
      </c>
      <c r="AB481" s="83"/>
    </row>
    <row r="482" spans="1:28" s="85" customFormat="1" ht="15" customHeight="1">
      <c r="A482" s="74">
        <f t="shared" si="110"/>
        <v>478</v>
      </c>
      <c r="B482" s="149" t="s">
        <v>2172</v>
      </c>
      <c r="C482" s="91" t="s">
        <v>70</v>
      </c>
      <c r="D482" s="227">
        <v>33000477</v>
      </c>
      <c r="E482" s="93">
        <v>19355243</v>
      </c>
      <c r="F482" s="228" t="str">
        <f t="shared" si="111"/>
        <v/>
      </c>
      <c r="G482" s="80" t="str">
        <f t="shared" si="101"/>
        <v>12A2</v>
      </c>
      <c r="H482" s="80">
        <f t="shared" si="102"/>
        <v>0</v>
      </c>
      <c r="I482" s="80" t="str">
        <f t="shared" si="103"/>
        <v>PHẠM THỊ MỸ HẠNH</v>
      </c>
      <c r="J482" s="111">
        <v>32000058</v>
      </c>
      <c r="K482" s="207" t="s">
        <v>2767</v>
      </c>
      <c r="L482" s="81" t="str">
        <f t="shared" si="104"/>
        <v/>
      </c>
      <c r="M482" s="222">
        <f t="shared" si="108"/>
        <v>-1.0253962962962937E-2</v>
      </c>
      <c r="N482" s="83"/>
      <c r="O482" s="83"/>
      <c r="P482" s="83"/>
      <c r="Q482" s="82" t="str">
        <f t="shared" si="112"/>
        <v xml:space="preserve">Không phép </v>
      </c>
      <c r="R482" s="80" t="str">
        <f t="shared" si="113"/>
        <v>NGUYỄN LÝ GIA LỘC</v>
      </c>
      <c r="S482" s="83" t="s">
        <v>1674</v>
      </c>
      <c r="T482" s="83" t="str">
        <f t="shared" si="105"/>
        <v>2024-2027</v>
      </c>
      <c r="U482" s="187" t="s">
        <v>1901</v>
      </c>
      <c r="V482" s="95" t="str">
        <f t="shared" si="106"/>
        <v>18/03/2009</v>
      </c>
      <c r="W482" s="83"/>
      <c r="X482" s="83"/>
      <c r="Y482" s="78">
        <f t="shared" si="109"/>
        <v>330004770</v>
      </c>
      <c r="Z482" s="83" t="str">
        <f t="shared" si="107"/>
        <v>33000477</v>
      </c>
      <c r="AA482" s="149" t="s">
        <v>1386</v>
      </c>
      <c r="AB482" s="83"/>
    </row>
    <row r="483" spans="1:28" s="85" customFormat="1" ht="15" customHeight="1">
      <c r="A483" s="74">
        <f t="shared" si="110"/>
        <v>479</v>
      </c>
      <c r="B483" s="149" t="s">
        <v>2173</v>
      </c>
      <c r="C483" s="91" t="s">
        <v>70</v>
      </c>
      <c r="D483" s="227">
        <v>33000478</v>
      </c>
      <c r="E483" s="93">
        <v>19733467</v>
      </c>
      <c r="F483" s="228" t="str">
        <f t="shared" si="111"/>
        <v/>
      </c>
      <c r="G483" s="80" t="str">
        <f t="shared" si="101"/>
        <v>12A2</v>
      </c>
      <c r="H483" s="80">
        <f t="shared" si="102"/>
        <v>0</v>
      </c>
      <c r="I483" s="80" t="str">
        <f t="shared" si="103"/>
        <v>PHẠM THỊ MỸ HẠNH</v>
      </c>
      <c r="J483" s="111">
        <v>32000058</v>
      </c>
      <c r="K483" s="207" t="s">
        <v>2768</v>
      </c>
      <c r="L483" s="81" t="str">
        <f t="shared" si="104"/>
        <v/>
      </c>
      <c r="M483" s="222">
        <f t="shared" si="108"/>
        <v>-1.0242388888888898E-2</v>
      </c>
      <c r="N483" s="83"/>
      <c r="O483" s="83"/>
      <c r="P483" s="83"/>
      <c r="Q483" s="82" t="str">
        <f t="shared" si="112"/>
        <v xml:space="preserve">Không phép </v>
      </c>
      <c r="R483" s="80" t="str">
        <f t="shared" si="113"/>
        <v>BÙI THỊ CẨM MAI</v>
      </c>
      <c r="S483" s="83" t="s">
        <v>1674</v>
      </c>
      <c r="T483" s="83" t="str">
        <f t="shared" si="105"/>
        <v>2024-2027</v>
      </c>
      <c r="U483" s="187" t="s">
        <v>1752</v>
      </c>
      <c r="V483" s="95" t="str">
        <f t="shared" si="106"/>
        <v>18/03/2009</v>
      </c>
      <c r="W483" s="83"/>
      <c r="X483" s="83"/>
      <c r="Y483" s="78">
        <f t="shared" si="109"/>
        <v>330004780</v>
      </c>
      <c r="Z483" s="83" t="str">
        <f t="shared" si="107"/>
        <v>33000478</v>
      </c>
      <c r="AA483" s="149" t="s">
        <v>1354</v>
      </c>
      <c r="AB483" s="83"/>
    </row>
    <row r="484" spans="1:28" s="85" customFormat="1" ht="15" customHeight="1">
      <c r="A484" s="74">
        <f t="shared" si="110"/>
        <v>480</v>
      </c>
      <c r="B484" s="149" t="s">
        <v>2174</v>
      </c>
      <c r="C484" s="91" t="s">
        <v>70</v>
      </c>
      <c r="D484" s="227">
        <v>33000479</v>
      </c>
      <c r="E484" s="93">
        <v>20501547</v>
      </c>
      <c r="F484" s="228" t="str">
        <f t="shared" si="111"/>
        <v>X</v>
      </c>
      <c r="G484" s="80" t="str">
        <f t="shared" si="101"/>
        <v>12A2</v>
      </c>
      <c r="H484" s="80">
        <f t="shared" si="102"/>
        <v>0</v>
      </c>
      <c r="I484" s="80" t="str">
        <f t="shared" si="103"/>
        <v>ĐINH MINH HOÀNG KHANG</v>
      </c>
      <c r="J484" s="111">
        <v>32000064</v>
      </c>
      <c r="K484" s="207" t="s">
        <v>2769</v>
      </c>
      <c r="L484" s="81" t="str">
        <f t="shared" si="104"/>
        <v/>
      </c>
      <c r="M484" s="222">
        <f t="shared" si="108"/>
        <v>-1.020766666666667E-2</v>
      </c>
      <c r="N484" s="83"/>
      <c r="O484" s="83"/>
      <c r="P484" s="83"/>
      <c r="Q484" s="82" t="str">
        <f t="shared" si="112"/>
        <v/>
      </c>
      <c r="R484" s="80" t="str">
        <f t="shared" si="113"/>
        <v>DANH THỊ XUÂN MAI</v>
      </c>
      <c r="S484" s="83" t="s">
        <v>1674</v>
      </c>
      <c r="T484" s="83" t="str">
        <f t="shared" si="105"/>
        <v>2024-2027</v>
      </c>
      <c r="U484" s="187" t="s">
        <v>1720</v>
      </c>
      <c r="V484" s="95" t="str">
        <f t="shared" si="106"/>
        <v>14/08/2009</v>
      </c>
      <c r="W484" s="83"/>
      <c r="X484" s="83"/>
      <c r="Y484" s="78">
        <f t="shared" si="109"/>
        <v>330004790</v>
      </c>
      <c r="Z484" s="83" t="str">
        <f t="shared" si="107"/>
        <v>33000479</v>
      </c>
      <c r="AA484" s="149" t="s">
        <v>1354</v>
      </c>
      <c r="AB484" s="83"/>
    </row>
    <row r="485" spans="1:28" s="85" customFormat="1" ht="15" customHeight="1">
      <c r="A485" s="74">
        <f t="shared" si="110"/>
        <v>481</v>
      </c>
      <c r="B485" s="149" t="s">
        <v>2175</v>
      </c>
      <c r="C485" s="91" t="s">
        <v>70</v>
      </c>
      <c r="D485" s="227">
        <v>33000480</v>
      </c>
      <c r="E485" s="93">
        <v>19128907</v>
      </c>
      <c r="F485" s="228" t="str">
        <f t="shared" si="111"/>
        <v/>
      </c>
      <c r="G485" s="80" t="str">
        <f t="shared" si="101"/>
        <v>11A3</v>
      </c>
      <c r="H485" s="80">
        <f t="shared" si="102"/>
        <v>0</v>
      </c>
      <c r="I485" s="80" t="str">
        <f t="shared" si="103"/>
        <v>THỊ THANH TUYỀN</v>
      </c>
      <c r="J485" s="111">
        <v>32000646</v>
      </c>
      <c r="K485" s="207" t="s">
        <v>2770</v>
      </c>
      <c r="L485" s="81" t="str">
        <f t="shared" si="104"/>
        <v/>
      </c>
      <c r="M485" s="222">
        <f t="shared" si="108"/>
        <v>-1.0172944444444443E-2</v>
      </c>
      <c r="N485" s="83"/>
      <c r="O485" s="83"/>
      <c r="P485" s="83"/>
      <c r="Q485" s="82" t="str">
        <f t="shared" si="112"/>
        <v xml:space="preserve">Không phép </v>
      </c>
      <c r="R485" s="80" t="str">
        <f t="shared" si="113"/>
        <v>TÔ THỊ THANH MAI</v>
      </c>
      <c r="S485" s="83" t="s">
        <v>1674</v>
      </c>
      <c r="T485" s="83" t="str">
        <f t="shared" si="105"/>
        <v>2025-2028</v>
      </c>
      <c r="U485" s="187" t="s">
        <v>2201</v>
      </c>
      <c r="V485" s="95" t="str">
        <f t="shared" si="106"/>
        <v>23/7/2010</v>
      </c>
      <c r="W485" s="83"/>
      <c r="X485" s="83"/>
      <c r="Y485" s="78">
        <f t="shared" si="109"/>
        <v>330004800</v>
      </c>
      <c r="Z485" s="83" t="str">
        <f t="shared" si="107"/>
        <v>33000480</v>
      </c>
      <c r="AA485" s="149" t="s">
        <v>1354</v>
      </c>
      <c r="AB485" s="83"/>
    </row>
    <row r="486" spans="1:28" s="85" customFormat="1" ht="15" customHeight="1">
      <c r="A486" s="74">
        <f t="shared" si="110"/>
        <v>482</v>
      </c>
      <c r="B486" s="149" t="s">
        <v>2176</v>
      </c>
      <c r="C486" s="91" t="s">
        <v>70</v>
      </c>
      <c r="D486" s="227">
        <v>33000481</v>
      </c>
      <c r="E486" s="93">
        <v>19159707</v>
      </c>
      <c r="F486" s="228" t="str">
        <f t="shared" si="111"/>
        <v/>
      </c>
      <c r="G486" s="80" t="str">
        <f t="shared" si="101"/>
        <v>12A4</v>
      </c>
      <c r="H486" s="80">
        <f t="shared" si="102"/>
        <v>0</v>
      </c>
      <c r="I486" s="80" t="str">
        <f t="shared" si="103"/>
        <v>HOÀNG ĐỨC PHÚC</v>
      </c>
      <c r="J486" s="111">
        <v>32000162</v>
      </c>
      <c r="K486" s="207" t="s">
        <v>2770</v>
      </c>
      <c r="L486" s="81" t="str">
        <f t="shared" si="104"/>
        <v/>
      </c>
      <c r="M486" s="222">
        <f t="shared" si="108"/>
        <v>-1.0172944444444443E-2</v>
      </c>
      <c r="N486" s="83"/>
      <c r="O486" s="83"/>
      <c r="P486" s="83"/>
      <c r="Q486" s="82" t="str">
        <f t="shared" si="112"/>
        <v xml:space="preserve">Không phép </v>
      </c>
      <c r="R486" s="80" t="str">
        <f t="shared" si="113"/>
        <v>THỊ NGỌC MỸ</v>
      </c>
      <c r="S486" s="83" t="s">
        <v>1674</v>
      </c>
      <c r="T486" s="83" t="str">
        <f t="shared" si="105"/>
        <v>2024-2027</v>
      </c>
      <c r="U486" s="187" t="s">
        <v>2202</v>
      </c>
      <c r="V486" s="95">
        <f t="shared" si="106"/>
        <v>39824</v>
      </c>
      <c r="W486" s="83"/>
      <c r="X486" s="83"/>
      <c r="Y486" s="78">
        <f t="shared" si="109"/>
        <v>330004810</v>
      </c>
      <c r="Z486" s="83" t="str">
        <f t="shared" si="107"/>
        <v>33000481</v>
      </c>
      <c r="AA486" s="149" t="s">
        <v>1409</v>
      </c>
      <c r="AB486" s="83"/>
    </row>
    <row r="487" spans="1:28" s="85" customFormat="1" ht="15" customHeight="1">
      <c r="A487" s="74">
        <f t="shared" si="110"/>
        <v>483</v>
      </c>
      <c r="B487" s="149" t="s">
        <v>2177</v>
      </c>
      <c r="C487" s="91" t="s">
        <v>70</v>
      </c>
      <c r="D487" s="227">
        <v>33000482</v>
      </c>
      <c r="E487" s="93">
        <v>19139243</v>
      </c>
      <c r="F487" s="228" t="str">
        <f t="shared" si="111"/>
        <v/>
      </c>
      <c r="G487" s="80" t="str">
        <f t="shared" si="101"/>
        <v>12A4</v>
      </c>
      <c r="H487" s="80">
        <f t="shared" si="102"/>
        <v>0</v>
      </c>
      <c r="I487" s="80" t="str">
        <f t="shared" si="103"/>
        <v>TRẦN THỊ HUỲNH NHƯ</v>
      </c>
      <c r="J487" s="111">
        <v>32000160</v>
      </c>
      <c r="K487" s="207" t="s">
        <v>2771</v>
      </c>
      <c r="L487" s="81" t="str">
        <f t="shared" si="104"/>
        <v/>
      </c>
      <c r="M487" s="222">
        <f t="shared" si="108"/>
        <v>-1.0161370370370348E-2</v>
      </c>
      <c r="N487" s="83"/>
      <c r="O487" s="83"/>
      <c r="P487" s="83"/>
      <c r="Q487" s="82" t="str">
        <f t="shared" si="112"/>
        <v xml:space="preserve">Không phép </v>
      </c>
      <c r="R487" s="80" t="str">
        <f t="shared" si="113"/>
        <v>LÂM BẢO NGÂN</v>
      </c>
      <c r="S487" s="83" t="s">
        <v>1674</v>
      </c>
      <c r="T487" s="83" t="str">
        <f t="shared" si="105"/>
        <v>2024-2027</v>
      </c>
      <c r="U487" s="187" t="s">
        <v>1901</v>
      </c>
      <c r="V487" s="95">
        <f t="shared" si="106"/>
        <v>39975</v>
      </c>
      <c r="W487" s="83"/>
      <c r="X487" s="83"/>
      <c r="Y487" s="78">
        <f t="shared" si="109"/>
        <v>330004820</v>
      </c>
      <c r="Z487" s="83" t="str">
        <f t="shared" si="107"/>
        <v>33000482</v>
      </c>
      <c r="AA487" s="149" t="s">
        <v>1355</v>
      </c>
      <c r="AB487" s="83"/>
    </row>
    <row r="488" spans="1:28" s="85" customFormat="1" ht="15" customHeight="1">
      <c r="A488" s="74">
        <f t="shared" si="110"/>
        <v>484</v>
      </c>
      <c r="B488" s="149" t="s">
        <v>2178</v>
      </c>
      <c r="C488" s="91" t="s">
        <v>70</v>
      </c>
      <c r="D488" s="227">
        <v>33000483</v>
      </c>
      <c r="E488" s="93">
        <v>19064683</v>
      </c>
      <c r="F488" s="228" t="str">
        <f t="shared" si="111"/>
        <v/>
      </c>
      <c r="G488" s="80" t="str">
        <f t="shared" si="101"/>
        <v>12A4</v>
      </c>
      <c r="H488" s="80">
        <f t="shared" si="102"/>
        <v>0</v>
      </c>
      <c r="I488" s="80" t="str">
        <f t="shared" si="103"/>
        <v>TRẦN THỊ HUỲNH NHƯ</v>
      </c>
      <c r="J488" s="111">
        <v>32000160</v>
      </c>
      <c r="K488" s="207" t="s">
        <v>2772</v>
      </c>
      <c r="L488" s="81" t="str">
        <f t="shared" si="104"/>
        <v/>
      </c>
      <c r="M488" s="222">
        <f t="shared" si="108"/>
        <v>-1.0149796296296254E-2</v>
      </c>
      <c r="N488" s="83"/>
      <c r="O488" s="83"/>
      <c r="P488" s="83"/>
      <c r="Q488" s="82" t="str">
        <f t="shared" si="112"/>
        <v xml:space="preserve">Không phép </v>
      </c>
      <c r="R488" s="80" t="str">
        <f t="shared" si="113"/>
        <v>NGUYỄN PHẠM BẢO NGÂN</v>
      </c>
      <c r="S488" s="83" t="s">
        <v>1674</v>
      </c>
      <c r="T488" s="83" t="str">
        <f t="shared" si="105"/>
        <v>2024-2027</v>
      </c>
      <c r="U488" s="187" t="s">
        <v>2203</v>
      </c>
      <c r="V488" s="95">
        <f t="shared" si="106"/>
        <v>39975</v>
      </c>
      <c r="W488" s="83"/>
      <c r="X488" s="83"/>
      <c r="Y488" s="78">
        <f t="shared" si="109"/>
        <v>330004830</v>
      </c>
      <c r="Z488" s="83" t="str">
        <f t="shared" si="107"/>
        <v>33000483</v>
      </c>
      <c r="AA488" s="149" t="s">
        <v>1355</v>
      </c>
      <c r="AB488" s="83"/>
    </row>
    <row r="489" spans="1:28" s="85" customFormat="1" ht="15" customHeight="1">
      <c r="A489" s="74">
        <f t="shared" si="110"/>
        <v>485</v>
      </c>
      <c r="B489" s="149" t="s">
        <v>41</v>
      </c>
      <c r="C489" s="91" t="s">
        <v>70</v>
      </c>
      <c r="D489" s="227">
        <v>33000484</v>
      </c>
      <c r="E489" s="93">
        <v>19043483</v>
      </c>
      <c r="F489" s="228" t="str">
        <f t="shared" si="111"/>
        <v/>
      </c>
      <c r="G489" s="80" t="str">
        <f t="shared" si="101"/>
        <v>12A4</v>
      </c>
      <c r="H489" s="80">
        <f t="shared" si="102"/>
        <v>0</v>
      </c>
      <c r="I489" s="80" t="str">
        <f t="shared" si="103"/>
        <v>HOÀNG ĐỨC PHÚC</v>
      </c>
      <c r="J489" s="111">
        <v>32000162</v>
      </c>
      <c r="K489" s="207" t="s">
        <v>2773</v>
      </c>
      <c r="L489" s="81" t="str">
        <f t="shared" si="104"/>
        <v/>
      </c>
      <c r="M489" s="222">
        <f t="shared" si="108"/>
        <v>-1.0138222222222215E-2</v>
      </c>
      <c r="N489" s="83"/>
      <c r="O489" s="83"/>
      <c r="P489" s="83"/>
      <c r="Q489" s="82" t="str">
        <f t="shared" si="112"/>
        <v xml:space="preserve">Không phép </v>
      </c>
      <c r="R489" s="80" t="str">
        <f t="shared" si="113"/>
        <v>NGUYỄN THỊ KIM NGÂN</v>
      </c>
      <c r="S489" s="83" t="s">
        <v>1674</v>
      </c>
      <c r="T489" s="83" t="str">
        <f t="shared" si="105"/>
        <v>2024-2027</v>
      </c>
      <c r="U489" s="187" t="s">
        <v>2204</v>
      </c>
      <c r="V489" s="95">
        <f t="shared" si="106"/>
        <v>39824</v>
      </c>
      <c r="W489" s="83"/>
      <c r="X489" s="83"/>
      <c r="Y489" s="78">
        <f t="shared" si="109"/>
        <v>330004840</v>
      </c>
      <c r="Z489" s="83" t="str">
        <f t="shared" si="107"/>
        <v>33000484</v>
      </c>
      <c r="AA489" s="149" t="s">
        <v>1355</v>
      </c>
      <c r="AB489" s="83"/>
    </row>
    <row r="490" spans="1:28" s="85" customFormat="1" ht="15" customHeight="1">
      <c r="A490" s="74">
        <f t="shared" si="110"/>
        <v>486</v>
      </c>
      <c r="B490" s="149" t="s">
        <v>2179</v>
      </c>
      <c r="C490" s="91" t="s">
        <v>70</v>
      </c>
      <c r="D490" s="227">
        <v>33000485</v>
      </c>
      <c r="E490" s="93">
        <v>19205291</v>
      </c>
      <c r="F490" s="228" t="str">
        <f t="shared" si="111"/>
        <v/>
      </c>
      <c r="G490" s="80" t="str">
        <f t="shared" si="101"/>
        <v>11A5</v>
      </c>
      <c r="H490" s="80">
        <f t="shared" si="102"/>
        <v>0</v>
      </c>
      <c r="I490" s="80" t="str">
        <f t="shared" si="103"/>
        <v>PHAN THẾ VỸ</v>
      </c>
      <c r="J490" s="111">
        <v>32000736</v>
      </c>
      <c r="K490" s="207" t="s">
        <v>2774</v>
      </c>
      <c r="L490" s="81" t="str">
        <f t="shared" si="104"/>
        <v/>
      </c>
      <c r="M490" s="222">
        <f t="shared" si="108"/>
        <v>-1.0126648148148121E-2</v>
      </c>
      <c r="N490" s="83"/>
      <c r="O490" s="83"/>
      <c r="P490" s="83"/>
      <c r="Q490" s="82" t="str">
        <f t="shared" si="112"/>
        <v xml:space="preserve">Không phép </v>
      </c>
      <c r="R490" s="80" t="str">
        <f t="shared" si="113"/>
        <v>PHẠM NGỌC THẢO NGÂN</v>
      </c>
      <c r="S490" s="83" t="s">
        <v>1674</v>
      </c>
      <c r="T490" s="83" t="str">
        <f t="shared" si="105"/>
        <v>2025-2028</v>
      </c>
      <c r="U490" s="187" t="s">
        <v>1639</v>
      </c>
      <c r="V490" s="95">
        <f t="shared" si="106"/>
        <v>40274</v>
      </c>
      <c r="W490" s="83"/>
      <c r="X490" s="83"/>
      <c r="Y490" s="78">
        <f t="shared" si="109"/>
        <v>330004850</v>
      </c>
      <c r="Z490" s="83" t="str">
        <f t="shared" si="107"/>
        <v>33000485</v>
      </c>
      <c r="AA490" s="149" t="s">
        <v>1355</v>
      </c>
      <c r="AB490" s="83"/>
    </row>
    <row r="491" spans="1:28" s="85" customFormat="1" ht="15" customHeight="1">
      <c r="A491" s="74">
        <f t="shared" si="110"/>
        <v>487</v>
      </c>
      <c r="B491" s="149" t="s">
        <v>2180</v>
      </c>
      <c r="C491" s="91" t="s">
        <v>70</v>
      </c>
      <c r="D491" s="227">
        <v>33000486</v>
      </c>
      <c r="E491" s="93">
        <v>20623451</v>
      </c>
      <c r="F491" s="228" t="str">
        <f t="shared" si="111"/>
        <v/>
      </c>
      <c r="G491" s="80" t="str">
        <f t="shared" si="101"/>
        <v>11A5</v>
      </c>
      <c r="H491" s="80">
        <f t="shared" si="102"/>
        <v>0</v>
      </c>
      <c r="I491" s="80" t="str">
        <f t="shared" si="103"/>
        <v>PHAN THẾ VỸ</v>
      </c>
      <c r="J491" s="111">
        <v>32000736</v>
      </c>
      <c r="K491" s="207" t="s">
        <v>2774</v>
      </c>
      <c r="L491" s="81" t="str">
        <f t="shared" si="104"/>
        <v/>
      </c>
      <c r="M491" s="222">
        <f t="shared" si="108"/>
        <v>-1.0126648148148121E-2</v>
      </c>
      <c r="N491" s="83"/>
      <c r="O491" s="83"/>
      <c r="P491" s="83"/>
      <c r="Q491" s="82" t="str">
        <f t="shared" si="112"/>
        <v xml:space="preserve">Không phép </v>
      </c>
      <c r="R491" s="80" t="str">
        <f t="shared" si="113"/>
        <v>TRƯƠNG NGỌC NGÂN</v>
      </c>
      <c r="S491" s="83" t="s">
        <v>1674</v>
      </c>
      <c r="T491" s="83" t="str">
        <f t="shared" si="105"/>
        <v>2025-2028</v>
      </c>
      <c r="U491" s="187" t="s">
        <v>2029</v>
      </c>
      <c r="V491" s="95">
        <f t="shared" si="106"/>
        <v>40274</v>
      </c>
      <c r="W491" s="83"/>
      <c r="X491" s="83"/>
      <c r="Y491" s="78">
        <f t="shared" si="109"/>
        <v>330004860</v>
      </c>
      <c r="Z491" s="83" t="str">
        <f t="shared" si="107"/>
        <v>33000486</v>
      </c>
      <c r="AA491" s="149" t="s">
        <v>1355</v>
      </c>
      <c r="AB491" s="83"/>
    </row>
    <row r="492" spans="1:28" s="85" customFormat="1" ht="15" customHeight="1">
      <c r="A492" s="74">
        <f t="shared" si="110"/>
        <v>488</v>
      </c>
      <c r="B492" s="149" t="s">
        <v>2181</v>
      </c>
      <c r="C492" s="91" t="s">
        <v>70</v>
      </c>
      <c r="D492" s="227">
        <v>33000487</v>
      </c>
      <c r="E492" s="93">
        <v>19256107</v>
      </c>
      <c r="F492" s="228" t="str">
        <f t="shared" si="111"/>
        <v/>
      </c>
      <c r="G492" s="80" t="str">
        <f t="shared" si="101"/>
        <v>11A5</v>
      </c>
      <c r="H492" s="80">
        <f t="shared" si="102"/>
        <v>0</v>
      </c>
      <c r="I492" s="80" t="str">
        <f t="shared" si="103"/>
        <v>PHAN THẾ VỸ</v>
      </c>
      <c r="J492" s="111">
        <v>32000736</v>
      </c>
      <c r="K492" s="207" t="s">
        <v>2775</v>
      </c>
      <c r="L492" s="81" t="str">
        <f t="shared" si="104"/>
        <v/>
      </c>
      <c r="M492" s="222">
        <f t="shared" si="108"/>
        <v>-1.0115074074074026E-2</v>
      </c>
      <c r="N492" s="83"/>
      <c r="O492" s="83"/>
      <c r="P492" s="83"/>
      <c r="Q492" s="82" t="str">
        <f t="shared" si="112"/>
        <v xml:space="preserve">Không phép </v>
      </c>
      <c r="R492" s="80" t="str">
        <f t="shared" si="113"/>
        <v>NGÔ THỊ MỘNG NGHI</v>
      </c>
      <c r="S492" s="83" t="s">
        <v>1674</v>
      </c>
      <c r="T492" s="83" t="str">
        <f t="shared" si="105"/>
        <v>2025-2028</v>
      </c>
      <c r="U492" s="187" t="s">
        <v>2205</v>
      </c>
      <c r="V492" s="95">
        <f t="shared" si="106"/>
        <v>40274</v>
      </c>
      <c r="W492" s="83"/>
      <c r="X492" s="83"/>
      <c r="Y492" s="78">
        <f t="shared" si="109"/>
        <v>330004870</v>
      </c>
      <c r="Z492" s="83" t="str">
        <f t="shared" si="107"/>
        <v>33000487</v>
      </c>
      <c r="AA492" s="149" t="s">
        <v>1442</v>
      </c>
      <c r="AB492" s="83"/>
    </row>
    <row r="493" spans="1:28" s="85" customFormat="1" ht="15" customHeight="1">
      <c r="A493" s="74">
        <f t="shared" si="110"/>
        <v>489</v>
      </c>
      <c r="B493" s="149" t="s">
        <v>2182</v>
      </c>
      <c r="C493" s="91" t="s">
        <v>70</v>
      </c>
      <c r="D493" s="227">
        <v>33000488</v>
      </c>
      <c r="E493" s="93">
        <v>16343227</v>
      </c>
      <c r="F493" s="228" t="str">
        <f t="shared" si="111"/>
        <v>X</v>
      </c>
      <c r="G493" s="80" t="str">
        <f t="shared" si="101"/>
        <v>11A6</v>
      </c>
      <c r="H493" s="80">
        <f t="shared" si="102"/>
        <v>0</v>
      </c>
      <c r="I493" s="80" t="str">
        <f t="shared" si="103"/>
        <v>PHẠM TRÍ NGUYỄN</v>
      </c>
      <c r="J493" s="111">
        <v>32000753</v>
      </c>
      <c r="K493" s="207" t="s">
        <v>2776</v>
      </c>
      <c r="L493" s="81" t="str">
        <f t="shared" si="104"/>
        <v/>
      </c>
      <c r="M493" s="222">
        <f t="shared" si="108"/>
        <v>-1.0103499999999987E-2</v>
      </c>
      <c r="N493" s="83"/>
      <c r="O493" s="83"/>
      <c r="P493" s="83"/>
      <c r="Q493" s="82" t="str">
        <f t="shared" si="112"/>
        <v/>
      </c>
      <c r="R493" s="80" t="str">
        <f t="shared" si="113"/>
        <v>NGUYỄN HIẾU NGỌC</v>
      </c>
      <c r="S493" s="83" t="s">
        <v>1674</v>
      </c>
      <c r="T493" s="83" t="str">
        <f t="shared" si="105"/>
        <v>2025-2028</v>
      </c>
      <c r="U493" s="187" t="s">
        <v>2040</v>
      </c>
      <c r="V493" s="95" t="str">
        <f t="shared" si="106"/>
        <v>17/7/2010</v>
      </c>
      <c r="W493" s="83"/>
      <c r="X493" s="83"/>
      <c r="Y493" s="78">
        <f t="shared" si="109"/>
        <v>330004880</v>
      </c>
      <c r="Z493" s="83" t="str">
        <f t="shared" si="107"/>
        <v>33000488</v>
      </c>
      <c r="AA493" s="149" t="s">
        <v>1356</v>
      </c>
      <c r="AB493" s="83"/>
    </row>
    <row r="494" spans="1:28" s="85" customFormat="1" ht="15" customHeight="1">
      <c r="A494" s="74">
        <f t="shared" si="110"/>
        <v>490</v>
      </c>
      <c r="B494" s="149" t="s">
        <v>2183</v>
      </c>
      <c r="C494" s="91" t="s">
        <v>70</v>
      </c>
      <c r="D494" s="227">
        <v>33000489</v>
      </c>
      <c r="E494" s="93">
        <v>19456059</v>
      </c>
      <c r="F494" s="228" t="str">
        <f t="shared" si="111"/>
        <v/>
      </c>
      <c r="G494" s="80" t="str">
        <f t="shared" si="101"/>
        <v>11A6</v>
      </c>
      <c r="H494" s="80">
        <f t="shared" si="102"/>
        <v>0</v>
      </c>
      <c r="I494" s="80" t="str">
        <f t="shared" si="103"/>
        <v>PHẠM TRÍ NGUYỄN</v>
      </c>
      <c r="J494" s="111">
        <v>32000753</v>
      </c>
      <c r="K494" s="207" t="s">
        <v>2777</v>
      </c>
      <c r="L494" s="81" t="str">
        <f t="shared" si="104"/>
        <v/>
      </c>
      <c r="M494" s="222">
        <f t="shared" si="108"/>
        <v>-1.0091925925925893E-2</v>
      </c>
      <c r="N494" s="83"/>
      <c r="O494" s="83"/>
      <c r="P494" s="83"/>
      <c r="Q494" s="82" t="str">
        <f t="shared" si="112"/>
        <v xml:space="preserve">Không phép </v>
      </c>
      <c r="R494" s="80" t="str">
        <f t="shared" si="113"/>
        <v>NGUYỄN THÀNH NGUYỄN</v>
      </c>
      <c r="S494" s="83" t="s">
        <v>1674</v>
      </c>
      <c r="T494" s="83" t="str">
        <f t="shared" si="105"/>
        <v>2025-2028</v>
      </c>
      <c r="U494" s="187" t="s">
        <v>1640</v>
      </c>
      <c r="V494" s="95" t="str">
        <f t="shared" si="106"/>
        <v>17/7/2010</v>
      </c>
      <c r="W494" s="83"/>
      <c r="X494" s="83"/>
      <c r="Y494" s="78">
        <f t="shared" si="109"/>
        <v>330004890</v>
      </c>
      <c r="Z494" s="83" t="str">
        <f t="shared" si="107"/>
        <v>33000489</v>
      </c>
      <c r="AA494" s="149" t="s">
        <v>1515</v>
      </c>
      <c r="AB494" s="83"/>
    </row>
    <row r="495" spans="1:28" s="85" customFormat="1" ht="15" customHeight="1">
      <c r="A495" s="74">
        <f t="shared" si="110"/>
        <v>491</v>
      </c>
      <c r="B495" s="149" t="s">
        <v>2184</v>
      </c>
      <c r="C495" s="91" t="s">
        <v>70</v>
      </c>
      <c r="D495" s="227">
        <v>33000490</v>
      </c>
      <c r="E495" s="93">
        <v>19410155</v>
      </c>
      <c r="F495" s="228" t="str">
        <f t="shared" si="111"/>
        <v/>
      </c>
      <c r="G495" s="80" t="str">
        <f t="shared" si="101"/>
        <v>11A9</v>
      </c>
      <c r="H495" s="80">
        <f t="shared" si="102"/>
        <v>0</v>
      </c>
      <c r="I495" s="80" t="str">
        <f t="shared" si="103"/>
        <v>LÊ TRƯỜNG THỊNH</v>
      </c>
      <c r="J495" s="111">
        <v>32000897</v>
      </c>
      <c r="K495" s="207" t="s">
        <v>2778</v>
      </c>
      <c r="L495" s="81" t="str">
        <f t="shared" si="104"/>
        <v/>
      </c>
      <c r="M495" s="222">
        <f t="shared" si="108"/>
        <v>-1.006877777777776E-2</v>
      </c>
      <c r="N495" s="83"/>
      <c r="O495" s="83"/>
      <c r="P495" s="83"/>
      <c r="Q495" s="82" t="str">
        <f t="shared" si="112"/>
        <v xml:space="preserve">Không phép </v>
      </c>
      <c r="R495" s="80" t="str">
        <f t="shared" si="113"/>
        <v>TRỊNH YẾN OANH</v>
      </c>
      <c r="S495" s="83" t="s">
        <v>1674</v>
      </c>
      <c r="T495" s="83" t="str">
        <f t="shared" si="105"/>
        <v>2025-2028</v>
      </c>
      <c r="U495" s="187" t="s">
        <v>1804</v>
      </c>
      <c r="V495" s="95">
        <f t="shared" si="106"/>
        <v>40279</v>
      </c>
      <c r="W495" s="83"/>
      <c r="X495" s="83"/>
      <c r="Y495" s="78">
        <f t="shared" si="109"/>
        <v>330004900</v>
      </c>
      <c r="Z495" s="83" t="str">
        <f t="shared" si="107"/>
        <v>33000490</v>
      </c>
      <c r="AA495" s="149" t="s">
        <v>1428</v>
      </c>
      <c r="AB495" s="83"/>
    </row>
    <row r="496" spans="1:28" s="85" customFormat="1" ht="15" customHeight="1">
      <c r="A496" s="74">
        <f t="shared" si="110"/>
        <v>492</v>
      </c>
      <c r="B496" s="149" t="s">
        <v>2185</v>
      </c>
      <c r="C496" s="91" t="s">
        <v>70</v>
      </c>
      <c r="D496" s="227">
        <v>33000491</v>
      </c>
      <c r="E496" s="93">
        <v>19225515</v>
      </c>
      <c r="F496" s="228" t="str">
        <f t="shared" si="111"/>
        <v/>
      </c>
      <c r="G496" s="80" t="str">
        <f t="shared" si="101"/>
        <v>11A9</v>
      </c>
      <c r="H496" s="80">
        <f t="shared" si="102"/>
        <v>0</v>
      </c>
      <c r="I496" s="80" t="str">
        <f t="shared" si="103"/>
        <v>LÊ TRƯỜNG THỊNH</v>
      </c>
      <c r="J496" s="111">
        <v>32000897</v>
      </c>
      <c r="K496" s="207" t="s">
        <v>2778</v>
      </c>
      <c r="L496" s="81" t="str">
        <f t="shared" si="104"/>
        <v/>
      </c>
      <c r="M496" s="222">
        <f t="shared" si="108"/>
        <v>-1.006877777777776E-2</v>
      </c>
      <c r="N496" s="83"/>
      <c r="O496" s="83"/>
      <c r="P496" s="83"/>
      <c r="Q496" s="82" t="str">
        <f t="shared" si="112"/>
        <v xml:space="preserve">Không phép </v>
      </c>
      <c r="R496" s="80" t="str">
        <f t="shared" si="113"/>
        <v>VÕ LÊ GIA PHÁT</v>
      </c>
      <c r="S496" s="83" t="s">
        <v>1674</v>
      </c>
      <c r="T496" s="83" t="str">
        <f t="shared" si="105"/>
        <v>2025-2028</v>
      </c>
      <c r="U496" s="187" t="s">
        <v>2206</v>
      </c>
      <c r="V496" s="95">
        <f t="shared" si="106"/>
        <v>40279</v>
      </c>
      <c r="W496" s="83"/>
      <c r="X496" s="83"/>
      <c r="Y496" s="78">
        <f t="shared" si="109"/>
        <v>330004910</v>
      </c>
      <c r="Z496" s="83" t="str">
        <f t="shared" si="107"/>
        <v>33000491</v>
      </c>
      <c r="AA496" s="149" t="s">
        <v>1359</v>
      </c>
      <c r="AB496" s="83"/>
    </row>
    <row r="497" spans="1:28" s="85" customFormat="1" ht="15" customHeight="1">
      <c r="A497" s="74">
        <f t="shared" si="110"/>
        <v>493</v>
      </c>
      <c r="B497" s="149" t="s">
        <v>2186</v>
      </c>
      <c r="C497" s="91" t="s">
        <v>70</v>
      </c>
      <c r="D497" s="227">
        <v>33000492</v>
      </c>
      <c r="E497" s="93">
        <v>19813051</v>
      </c>
      <c r="F497" s="228" t="str">
        <f t="shared" si="111"/>
        <v/>
      </c>
      <c r="G497" s="80" t="str">
        <f t="shared" si="101"/>
        <v>12A9</v>
      </c>
      <c r="H497" s="80">
        <f t="shared" si="102"/>
        <v>0</v>
      </c>
      <c r="I497" s="80" t="str">
        <f t="shared" si="103"/>
        <v>NGUYỄN THỊ MỸ DUYÊN</v>
      </c>
      <c r="J497" s="111">
        <v>32000360</v>
      </c>
      <c r="K497" s="207" t="s">
        <v>2779</v>
      </c>
      <c r="L497" s="81" t="str">
        <f t="shared" si="104"/>
        <v/>
      </c>
      <c r="M497" s="222">
        <f t="shared" si="108"/>
        <v>-9.9993333333333045E-3</v>
      </c>
      <c r="N497" s="83"/>
      <c r="O497" s="83"/>
      <c r="P497" s="83"/>
      <c r="Q497" s="82" t="str">
        <f t="shared" si="112"/>
        <v xml:space="preserve">Không phép </v>
      </c>
      <c r="R497" s="80" t="str">
        <f t="shared" si="113"/>
        <v>NGUYỄN THÁI PHI</v>
      </c>
      <c r="S497" s="83" t="s">
        <v>1674</v>
      </c>
      <c r="T497" s="83" t="str">
        <f t="shared" si="105"/>
        <v>2024-2027</v>
      </c>
      <c r="U497" s="187" t="s">
        <v>1332</v>
      </c>
      <c r="V497" s="95" t="str">
        <f t="shared" si="106"/>
        <v>22/01/2009</v>
      </c>
      <c r="W497" s="83"/>
      <c r="X497" s="83"/>
      <c r="Y497" s="78">
        <f t="shared" si="109"/>
        <v>330004920</v>
      </c>
      <c r="Z497" s="83" t="str">
        <f t="shared" si="107"/>
        <v>33000492</v>
      </c>
      <c r="AA497" s="149" t="s">
        <v>1360</v>
      </c>
      <c r="AB497" s="83"/>
    </row>
    <row r="498" spans="1:28" s="85" customFormat="1" ht="15" customHeight="1">
      <c r="A498" s="74">
        <f t="shared" si="110"/>
        <v>494</v>
      </c>
      <c r="B498" s="149" t="s">
        <v>2187</v>
      </c>
      <c r="C498" s="91" t="s">
        <v>70</v>
      </c>
      <c r="D498" s="227">
        <v>33000493</v>
      </c>
      <c r="E498" s="93">
        <v>19631259</v>
      </c>
      <c r="F498" s="228" t="str">
        <f t="shared" si="111"/>
        <v/>
      </c>
      <c r="G498" s="80" t="str">
        <f t="shared" si="101"/>
        <v>12A9</v>
      </c>
      <c r="H498" s="80">
        <f t="shared" si="102"/>
        <v>0</v>
      </c>
      <c r="I498" s="80" t="str">
        <f t="shared" si="103"/>
        <v>NGUYỄN THỊ MỸ DUYÊN</v>
      </c>
      <c r="J498" s="111">
        <v>32000360</v>
      </c>
      <c r="K498" s="207" t="s">
        <v>2779</v>
      </c>
      <c r="L498" s="81" t="str">
        <f t="shared" si="104"/>
        <v/>
      </c>
      <c r="M498" s="222">
        <f t="shared" si="108"/>
        <v>-9.9993333333333045E-3</v>
      </c>
      <c r="N498" s="83"/>
      <c r="O498" s="83"/>
      <c r="P498" s="83"/>
      <c r="Q498" s="82" t="str">
        <f t="shared" si="112"/>
        <v xml:space="preserve">Không phép </v>
      </c>
      <c r="R498" s="80" t="str">
        <f t="shared" si="113"/>
        <v>TRẦN THỊ DIỄM PHÚC</v>
      </c>
      <c r="S498" s="83" t="s">
        <v>1674</v>
      </c>
      <c r="T498" s="83" t="str">
        <f t="shared" si="105"/>
        <v>2024-2027</v>
      </c>
      <c r="U498" s="187" t="s">
        <v>1634</v>
      </c>
      <c r="V498" s="95" t="str">
        <f t="shared" si="106"/>
        <v>22/01/2009</v>
      </c>
      <c r="W498" s="83"/>
      <c r="X498" s="83"/>
      <c r="Y498" s="78">
        <f t="shared" si="109"/>
        <v>330004930</v>
      </c>
      <c r="Z498" s="83" t="str">
        <f t="shared" si="107"/>
        <v>33000493</v>
      </c>
      <c r="AA498" s="149" t="s">
        <v>1443</v>
      </c>
      <c r="AB498" s="83"/>
    </row>
    <row r="499" spans="1:28" s="85" customFormat="1" ht="15" customHeight="1">
      <c r="A499" s="74">
        <f t="shared" si="110"/>
        <v>495</v>
      </c>
      <c r="B499" s="149" t="s">
        <v>2188</v>
      </c>
      <c r="C499" s="91" t="s">
        <v>70</v>
      </c>
      <c r="D499" s="227">
        <v>33000494</v>
      </c>
      <c r="E499" s="93">
        <v>19326331</v>
      </c>
      <c r="F499" s="228" t="str">
        <f t="shared" si="111"/>
        <v/>
      </c>
      <c r="G499" s="80" t="str">
        <f t="shared" si="101"/>
        <v>11A5</v>
      </c>
      <c r="H499" s="80">
        <f t="shared" si="102"/>
        <v>0</v>
      </c>
      <c r="I499" s="80" t="str">
        <f t="shared" si="103"/>
        <v>THỊ NGỌC DIỄM</v>
      </c>
      <c r="J499" s="111">
        <v>32000697</v>
      </c>
      <c r="K499" s="207" t="s">
        <v>2780</v>
      </c>
      <c r="L499" s="81" t="str">
        <f t="shared" si="104"/>
        <v/>
      </c>
      <c r="M499" s="222">
        <f t="shared" si="108"/>
        <v>-9.906740740740716E-3</v>
      </c>
      <c r="N499" s="83"/>
      <c r="O499" s="83"/>
      <c r="P499" s="83"/>
      <c r="Q499" s="82" t="str">
        <f t="shared" si="112"/>
        <v xml:space="preserve">Không phép </v>
      </c>
      <c r="R499" s="80" t="str">
        <f t="shared" si="113"/>
        <v>LÊ HUỲNH PHƯƠNG THẢO</v>
      </c>
      <c r="S499" s="83" t="s">
        <v>1674</v>
      </c>
      <c r="T499" s="83" t="str">
        <f t="shared" si="105"/>
        <v>2025-2028</v>
      </c>
      <c r="U499" s="187" t="s">
        <v>1828</v>
      </c>
      <c r="V499" s="95" t="str">
        <f t="shared" si="106"/>
        <v>21/9/2010</v>
      </c>
      <c r="W499" s="83"/>
      <c r="X499" s="83"/>
      <c r="Y499" s="78">
        <f t="shared" si="109"/>
        <v>330004940</v>
      </c>
      <c r="Z499" s="83" t="str">
        <f t="shared" si="107"/>
        <v>33000494</v>
      </c>
      <c r="AA499" s="149" t="s">
        <v>1365</v>
      </c>
      <c r="AB499" s="83"/>
    </row>
    <row r="500" spans="1:28" s="85" customFormat="1" ht="15" customHeight="1">
      <c r="A500" s="74">
        <f t="shared" si="110"/>
        <v>496</v>
      </c>
      <c r="B500" s="149" t="s">
        <v>162</v>
      </c>
      <c r="C500" s="91" t="s">
        <v>70</v>
      </c>
      <c r="D500" s="227">
        <v>33000495</v>
      </c>
      <c r="E500" s="93">
        <v>19141227</v>
      </c>
      <c r="F500" s="228" t="str">
        <f t="shared" si="111"/>
        <v/>
      </c>
      <c r="G500" s="80" t="str">
        <f t="shared" si="101"/>
        <v>11A5</v>
      </c>
      <c r="H500" s="80">
        <f t="shared" si="102"/>
        <v>0</v>
      </c>
      <c r="I500" s="80" t="str">
        <f t="shared" si="103"/>
        <v>THỊ NGỌC DIỄM</v>
      </c>
      <c r="J500" s="111">
        <v>32000697</v>
      </c>
      <c r="K500" s="207" t="s">
        <v>2780</v>
      </c>
      <c r="L500" s="81" t="str">
        <f t="shared" si="104"/>
        <v/>
      </c>
      <c r="M500" s="222">
        <f t="shared" si="108"/>
        <v>-9.906740740740716E-3</v>
      </c>
      <c r="N500" s="83"/>
      <c r="O500" s="83"/>
      <c r="P500" s="83"/>
      <c r="Q500" s="82" t="str">
        <f t="shared" si="112"/>
        <v xml:space="preserve">Không phép </v>
      </c>
      <c r="R500" s="80" t="str">
        <f t="shared" si="113"/>
        <v>NGUYỄN THỊ ANH THƠ</v>
      </c>
      <c r="S500" s="83" t="s">
        <v>1674</v>
      </c>
      <c r="T500" s="83" t="str">
        <f t="shared" si="105"/>
        <v>2025-2028</v>
      </c>
      <c r="U500" s="187" t="s">
        <v>1881</v>
      </c>
      <c r="V500" s="95" t="str">
        <f t="shared" si="106"/>
        <v>21/9/2010</v>
      </c>
      <c r="W500" s="83"/>
      <c r="X500" s="83"/>
      <c r="Y500" s="78">
        <f t="shared" si="109"/>
        <v>330004950</v>
      </c>
      <c r="Z500" s="83" t="str">
        <f t="shared" si="107"/>
        <v>33000495</v>
      </c>
      <c r="AA500" s="149" t="s">
        <v>1534</v>
      </c>
      <c r="AB500" s="83"/>
    </row>
    <row r="501" spans="1:28" s="85" customFormat="1" ht="15" customHeight="1">
      <c r="A501" s="74">
        <f t="shared" si="110"/>
        <v>497</v>
      </c>
      <c r="B501" s="149" t="s">
        <v>2189</v>
      </c>
      <c r="C501" s="91" t="s">
        <v>70</v>
      </c>
      <c r="D501" s="227">
        <v>33000496</v>
      </c>
      <c r="E501" s="93">
        <v>20623659</v>
      </c>
      <c r="F501" s="228" t="str">
        <f t="shared" si="111"/>
        <v/>
      </c>
      <c r="G501" s="80" t="str">
        <f t="shared" si="101"/>
        <v>12A11</v>
      </c>
      <c r="H501" s="80">
        <f t="shared" si="102"/>
        <v>0</v>
      </c>
      <c r="I501" s="80" t="str">
        <f t="shared" si="103"/>
        <v>ĐẶNG THANH TRỨ</v>
      </c>
      <c r="J501" s="111">
        <v>32000471</v>
      </c>
      <c r="K501" s="207" t="s">
        <v>2781</v>
      </c>
      <c r="L501" s="81" t="str">
        <f t="shared" si="104"/>
        <v/>
      </c>
      <c r="M501" s="222">
        <f t="shared" si="108"/>
        <v>-9.8720185185184883E-3</v>
      </c>
      <c r="N501" s="83"/>
      <c r="O501" s="83"/>
      <c r="P501" s="83"/>
      <c r="Q501" s="82" t="str">
        <f t="shared" si="112"/>
        <v xml:space="preserve">Không phép </v>
      </c>
      <c r="R501" s="80" t="str">
        <f t="shared" si="113"/>
        <v>NGUYỄN ANH THƯ</v>
      </c>
      <c r="S501" s="83" t="s">
        <v>1674</v>
      </c>
      <c r="T501" s="83" t="str">
        <f t="shared" si="105"/>
        <v>2024-2027</v>
      </c>
      <c r="U501" s="187" t="s">
        <v>1829</v>
      </c>
      <c r="V501" s="95" t="str">
        <f t="shared" si="106"/>
        <v>19/09/2009</v>
      </c>
      <c r="W501" s="83"/>
      <c r="X501" s="83"/>
      <c r="Y501" s="78">
        <f t="shared" si="109"/>
        <v>330004960</v>
      </c>
      <c r="Z501" s="83" t="str">
        <f t="shared" si="107"/>
        <v>33000496</v>
      </c>
      <c r="AA501" s="149" t="s">
        <v>1367</v>
      </c>
      <c r="AB501" s="83"/>
    </row>
    <row r="502" spans="1:28" s="85" customFormat="1" ht="15" customHeight="1">
      <c r="A502" s="74">
        <f t="shared" si="110"/>
        <v>498</v>
      </c>
      <c r="B502" s="149" t="s">
        <v>2190</v>
      </c>
      <c r="C502" s="91" t="s">
        <v>70</v>
      </c>
      <c r="D502" s="227">
        <v>33000497</v>
      </c>
      <c r="E502" s="93">
        <v>17806747</v>
      </c>
      <c r="F502" s="228" t="str">
        <f t="shared" si="111"/>
        <v/>
      </c>
      <c r="G502" s="80" t="str">
        <f t="shared" si="101"/>
        <v>11A1</v>
      </c>
      <c r="H502" s="80">
        <f t="shared" si="102"/>
        <v>0</v>
      </c>
      <c r="I502" s="80" t="str">
        <f t="shared" si="103"/>
        <v>PHẠM THẢO VY</v>
      </c>
      <c r="J502" s="114">
        <v>32000521</v>
      </c>
      <c r="K502" s="207" t="s">
        <v>2782</v>
      </c>
      <c r="L502" s="81" t="str">
        <f t="shared" si="104"/>
        <v/>
      </c>
      <c r="M502" s="222">
        <f t="shared" si="108"/>
        <v>-9.8488703703703551E-3</v>
      </c>
      <c r="N502" s="83"/>
      <c r="O502" s="83"/>
      <c r="P502" s="83"/>
      <c r="Q502" s="82" t="str">
        <f t="shared" si="112"/>
        <v xml:space="preserve">Không phép </v>
      </c>
      <c r="R502" s="80" t="str">
        <f t="shared" si="113"/>
        <v>HỒ NGỌC BẢO TRÂN</v>
      </c>
      <c r="S502" s="83" t="s">
        <v>1674</v>
      </c>
      <c r="T502" s="83" t="str">
        <f t="shared" si="105"/>
        <v>2025-2028</v>
      </c>
      <c r="U502" s="187" t="s">
        <v>2207</v>
      </c>
      <c r="V502" s="95" t="str">
        <f t="shared" si="106"/>
        <v>26/11/2010</v>
      </c>
      <c r="W502" s="83"/>
      <c r="X502" s="83"/>
      <c r="Y502" s="78">
        <f t="shared" si="109"/>
        <v>330004970</v>
      </c>
      <c r="Z502" s="83" t="str">
        <f t="shared" si="107"/>
        <v>33000497</v>
      </c>
      <c r="AA502" s="149" t="s">
        <v>1415</v>
      </c>
      <c r="AB502" s="83"/>
    </row>
    <row r="503" spans="1:28" s="85" customFormat="1" ht="15" customHeight="1">
      <c r="A503" s="74">
        <f t="shared" si="110"/>
        <v>499</v>
      </c>
      <c r="B503" s="149" t="s">
        <v>2191</v>
      </c>
      <c r="C503" s="91" t="s">
        <v>70</v>
      </c>
      <c r="D503" s="227">
        <v>33000498</v>
      </c>
      <c r="E503" s="93">
        <v>19152731</v>
      </c>
      <c r="F503" s="228" t="str">
        <f t="shared" si="111"/>
        <v/>
      </c>
      <c r="G503" s="80" t="str">
        <f t="shared" si="101"/>
        <v>11A1</v>
      </c>
      <c r="H503" s="80">
        <f t="shared" si="102"/>
        <v>0</v>
      </c>
      <c r="I503" s="80" t="str">
        <f t="shared" si="103"/>
        <v>PHẠM THẢO VY</v>
      </c>
      <c r="J503" s="111">
        <v>32000521</v>
      </c>
      <c r="K503" s="207" t="s">
        <v>2782</v>
      </c>
      <c r="L503" s="81" t="str">
        <f t="shared" si="104"/>
        <v/>
      </c>
      <c r="M503" s="222">
        <f t="shared" si="108"/>
        <v>-9.8488703703703551E-3</v>
      </c>
      <c r="N503" s="83"/>
      <c r="O503" s="83"/>
      <c r="P503" s="83"/>
      <c r="Q503" s="82" t="str">
        <f t="shared" si="112"/>
        <v xml:space="preserve">Không phép </v>
      </c>
      <c r="R503" s="80" t="str">
        <f t="shared" si="113"/>
        <v>DƯƠNG NGỌC LAM TUYỀN</v>
      </c>
      <c r="S503" s="83" t="s">
        <v>1674</v>
      </c>
      <c r="T503" s="83" t="str">
        <f t="shared" si="105"/>
        <v>2025-2028</v>
      </c>
      <c r="U503" s="187" t="s">
        <v>1745</v>
      </c>
      <c r="V503" s="95" t="str">
        <f t="shared" si="106"/>
        <v>26/11/2010</v>
      </c>
      <c r="W503" s="83"/>
      <c r="X503" s="83"/>
      <c r="Y503" s="78">
        <f t="shared" si="109"/>
        <v>330004980</v>
      </c>
      <c r="Z503" s="83" t="str">
        <f t="shared" si="107"/>
        <v>33000498</v>
      </c>
      <c r="AA503" s="149" t="s">
        <v>1420</v>
      </c>
      <c r="AB503" s="83"/>
    </row>
    <row r="504" spans="1:28" s="85" customFormat="1" ht="15" customHeight="1">
      <c r="A504" s="74">
        <f t="shared" si="110"/>
        <v>500</v>
      </c>
      <c r="B504" s="149" t="s">
        <v>2192</v>
      </c>
      <c r="C504" s="91" t="s">
        <v>70</v>
      </c>
      <c r="D504" s="227">
        <v>33000499</v>
      </c>
      <c r="E504" s="93">
        <v>19241083</v>
      </c>
      <c r="F504" s="228" t="str">
        <f t="shared" si="111"/>
        <v/>
      </c>
      <c r="G504" s="80" t="str">
        <f t="shared" si="101"/>
        <v>11A1</v>
      </c>
      <c r="H504" s="80">
        <f t="shared" si="102"/>
        <v>0</v>
      </c>
      <c r="I504" s="80" t="str">
        <f t="shared" si="103"/>
        <v>KHƯU THỊ NGỌC HÂN</v>
      </c>
      <c r="J504" s="111">
        <v>32000484</v>
      </c>
      <c r="K504" s="207" t="s">
        <v>2783</v>
      </c>
      <c r="L504" s="81" t="str">
        <f t="shared" si="104"/>
        <v/>
      </c>
      <c r="M504" s="222">
        <f t="shared" si="108"/>
        <v>-9.8025740740740885E-3</v>
      </c>
      <c r="N504" s="83"/>
      <c r="O504" s="83"/>
      <c r="P504" s="83"/>
      <c r="Q504" s="82" t="str">
        <f t="shared" si="112"/>
        <v xml:space="preserve">Không phép </v>
      </c>
      <c r="R504" s="80" t="str">
        <f t="shared" si="113"/>
        <v>TRẦN NGỌC TUYỀN</v>
      </c>
      <c r="S504" s="83" t="s">
        <v>1674</v>
      </c>
      <c r="T504" s="83" t="str">
        <f t="shared" si="105"/>
        <v>2025-2028</v>
      </c>
      <c r="U504" s="187" t="s">
        <v>2208</v>
      </c>
      <c r="V504" s="95">
        <f t="shared" si="106"/>
        <v>40214</v>
      </c>
      <c r="W504" s="83"/>
      <c r="X504" s="83"/>
      <c r="Y504" s="78">
        <f t="shared" si="109"/>
        <v>330004990</v>
      </c>
      <c r="Z504" s="83" t="str">
        <f t="shared" si="107"/>
        <v>33000499</v>
      </c>
      <c r="AA504" s="149" t="s">
        <v>1420</v>
      </c>
      <c r="AB504" s="83"/>
    </row>
    <row r="505" spans="1:28" s="85" customFormat="1" ht="15" customHeight="1">
      <c r="A505" s="74">
        <f t="shared" si="110"/>
        <v>501</v>
      </c>
      <c r="B505" s="149" t="s">
        <v>726</v>
      </c>
      <c r="C505" s="91" t="s">
        <v>70</v>
      </c>
      <c r="D505" s="227">
        <v>33000500</v>
      </c>
      <c r="E505" s="93">
        <v>20261691</v>
      </c>
      <c r="F505" s="228" t="str">
        <f t="shared" si="111"/>
        <v/>
      </c>
      <c r="G505" s="80" t="str">
        <f t="shared" si="101"/>
        <v>11A1</v>
      </c>
      <c r="H505" s="80">
        <f t="shared" si="102"/>
        <v>0</v>
      </c>
      <c r="I505" s="80" t="str">
        <f t="shared" si="103"/>
        <v>KHƯU THỊ NGỌC HÂN</v>
      </c>
      <c r="J505" s="111">
        <v>32000484</v>
      </c>
      <c r="K505" s="207" t="s">
        <v>2783</v>
      </c>
      <c r="L505" s="81" t="str">
        <f t="shared" si="104"/>
        <v/>
      </c>
      <c r="M505" s="222">
        <f t="shared" si="108"/>
        <v>-9.8025740740740885E-3</v>
      </c>
      <c r="N505" s="83"/>
      <c r="O505" s="83"/>
      <c r="P505" s="83"/>
      <c r="Q505" s="82" t="str">
        <f t="shared" si="112"/>
        <v xml:space="preserve">Không phép </v>
      </c>
      <c r="R505" s="80" t="str">
        <f t="shared" si="113"/>
        <v>ĐỖ HOÀNG VINH</v>
      </c>
      <c r="S505" s="83" t="s">
        <v>1674</v>
      </c>
      <c r="T505" s="83" t="str">
        <f t="shared" si="105"/>
        <v>2025-2028</v>
      </c>
      <c r="U505" s="187" t="s">
        <v>2204</v>
      </c>
      <c r="V505" s="95">
        <f t="shared" si="106"/>
        <v>40214</v>
      </c>
      <c r="W505" s="83"/>
      <c r="X505" s="83"/>
      <c r="Y505" s="78">
        <f t="shared" si="109"/>
        <v>330005000</v>
      </c>
      <c r="Z505" s="83" t="str">
        <f t="shared" si="107"/>
        <v>33000500</v>
      </c>
      <c r="AA505" s="149" t="s">
        <v>1371</v>
      </c>
      <c r="AB505" s="83"/>
    </row>
    <row r="506" spans="1:28" s="85" customFormat="1" ht="15" customHeight="1">
      <c r="A506" s="74">
        <f t="shared" si="110"/>
        <v>502</v>
      </c>
      <c r="B506" s="149" t="s">
        <v>2193</v>
      </c>
      <c r="C506" s="91" t="s">
        <v>70</v>
      </c>
      <c r="D506" s="227">
        <v>33000501</v>
      </c>
      <c r="E506" s="93">
        <v>19612731</v>
      </c>
      <c r="F506" s="228" t="str">
        <f t="shared" si="111"/>
        <v/>
      </c>
      <c r="G506" s="80" t="str">
        <f t="shared" si="101"/>
        <v>12A11</v>
      </c>
      <c r="H506" s="80">
        <f t="shared" si="102"/>
        <v>0</v>
      </c>
      <c r="I506" s="80" t="str">
        <f t="shared" si="103"/>
        <v>LÊ TRẦN NHẬT PHƯƠNG</v>
      </c>
      <c r="J506" s="111">
        <v>32000462</v>
      </c>
      <c r="K506" s="207" t="s">
        <v>2784</v>
      </c>
      <c r="L506" s="81" t="str">
        <f t="shared" si="104"/>
        <v/>
      </c>
      <c r="M506" s="222">
        <f t="shared" si="108"/>
        <v>-9.7909999999999942E-3</v>
      </c>
      <c r="N506" s="83"/>
      <c r="O506" s="83"/>
      <c r="P506" s="83"/>
      <c r="Q506" s="82" t="str">
        <f t="shared" si="112"/>
        <v xml:space="preserve">Không phép </v>
      </c>
      <c r="R506" s="80" t="str">
        <f t="shared" si="113"/>
        <v>HUỲNH TƯỜNG VY</v>
      </c>
      <c r="S506" s="83" t="s">
        <v>1674</v>
      </c>
      <c r="T506" s="83" t="str">
        <f t="shared" si="105"/>
        <v>2024-2027</v>
      </c>
      <c r="U506" s="187" t="s">
        <v>2209</v>
      </c>
      <c r="V506" s="95" t="str">
        <f t="shared" si="106"/>
        <v>21/06/2009</v>
      </c>
      <c r="W506" s="83"/>
      <c r="X506" s="83"/>
      <c r="Y506" s="78">
        <f t="shared" si="109"/>
        <v>330005010</v>
      </c>
      <c r="Z506" s="83" t="str">
        <f t="shared" si="107"/>
        <v>33000501</v>
      </c>
      <c r="AA506" s="149" t="s">
        <v>1372</v>
      </c>
      <c r="AB506" s="83"/>
    </row>
    <row r="507" spans="1:28" s="85" customFormat="1" ht="15" customHeight="1">
      <c r="A507" s="74">
        <f t="shared" si="110"/>
        <v>503</v>
      </c>
      <c r="B507" s="149" t="s">
        <v>2194</v>
      </c>
      <c r="C507" s="91" t="s">
        <v>70</v>
      </c>
      <c r="D507" s="227">
        <v>33000502</v>
      </c>
      <c r="E507" s="93">
        <v>20529179</v>
      </c>
      <c r="F507" s="228" t="str">
        <f t="shared" si="111"/>
        <v/>
      </c>
      <c r="G507" s="80" t="str">
        <f t="shared" si="101"/>
        <v>12A9</v>
      </c>
      <c r="H507" s="80">
        <f t="shared" si="102"/>
        <v>0</v>
      </c>
      <c r="I507" s="80" t="str">
        <f t="shared" si="103"/>
        <v>VÕ THỊ KIM NGÂN</v>
      </c>
      <c r="J507" s="111">
        <v>32000376</v>
      </c>
      <c r="K507" s="207" t="s">
        <v>2785</v>
      </c>
      <c r="L507" s="81" t="str">
        <f t="shared" si="104"/>
        <v/>
      </c>
      <c r="M507" s="222">
        <f t="shared" si="108"/>
        <v>-9.7447037037036721E-3</v>
      </c>
      <c r="N507" s="83"/>
      <c r="O507" s="83"/>
      <c r="P507" s="83"/>
      <c r="Q507" s="82" t="str">
        <f t="shared" si="112"/>
        <v xml:space="preserve">Không phép </v>
      </c>
      <c r="R507" s="80" t="str">
        <f t="shared" si="113"/>
        <v>LÝ HỒNG NGỌC VY</v>
      </c>
      <c r="S507" s="83" t="s">
        <v>1674</v>
      </c>
      <c r="T507" s="83" t="str">
        <f t="shared" si="105"/>
        <v>2024-2027</v>
      </c>
      <c r="U507" s="187" t="s">
        <v>2210</v>
      </c>
      <c r="V507" s="95">
        <f t="shared" si="106"/>
        <v>40150</v>
      </c>
      <c r="W507" s="83"/>
      <c r="X507" s="83"/>
      <c r="Y507" s="78">
        <f t="shared" si="109"/>
        <v>330005020</v>
      </c>
      <c r="Z507" s="83" t="str">
        <f t="shared" si="107"/>
        <v>33000502</v>
      </c>
      <c r="AA507" s="149" t="s">
        <v>1372</v>
      </c>
      <c r="AB507" s="83"/>
    </row>
    <row r="508" spans="1:28" s="85" customFormat="1" ht="15" customHeight="1">
      <c r="A508" s="74">
        <f t="shared" si="110"/>
        <v>504</v>
      </c>
      <c r="B508" s="149" t="s">
        <v>2195</v>
      </c>
      <c r="C508" s="91" t="s">
        <v>70</v>
      </c>
      <c r="D508" s="227">
        <v>33000503</v>
      </c>
      <c r="E508" s="93">
        <v>20134539</v>
      </c>
      <c r="F508" s="228" t="str">
        <f t="shared" si="111"/>
        <v/>
      </c>
      <c r="G508" s="80" t="str">
        <f t="shared" si="101"/>
        <v>12A9</v>
      </c>
      <c r="H508" s="80">
        <f t="shared" si="102"/>
        <v>0</v>
      </c>
      <c r="I508" s="80" t="str">
        <f t="shared" si="103"/>
        <v>VÕ THỊ KIM NGÂN</v>
      </c>
      <c r="J508" s="111">
        <v>32000376</v>
      </c>
      <c r="K508" s="207" t="s">
        <v>2785</v>
      </c>
      <c r="L508" s="81" t="str">
        <f t="shared" si="104"/>
        <v/>
      </c>
      <c r="M508" s="222">
        <f t="shared" si="108"/>
        <v>-9.7447037037036721E-3</v>
      </c>
      <c r="N508" s="83"/>
      <c r="O508" s="83"/>
      <c r="P508" s="83"/>
      <c r="Q508" s="82" t="str">
        <f t="shared" si="112"/>
        <v xml:space="preserve">Không phép </v>
      </c>
      <c r="R508" s="80" t="str">
        <f t="shared" si="113"/>
        <v>NGUYỄN HOÀNG TƯỜNG VY</v>
      </c>
      <c r="S508" s="83" t="s">
        <v>1674</v>
      </c>
      <c r="T508" s="83" t="str">
        <f t="shared" si="105"/>
        <v>2024-2027</v>
      </c>
      <c r="U508" s="187" t="s">
        <v>2211</v>
      </c>
      <c r="V508" s="95">
        <f t="shared" si="106"/>
        <v>40150</v>
      </c>
      <c r="W508" s="83"/>
      <c r="X508" s="83"/>
      <c r="Y508" s="78">
        <f t="shared" si="109"/>
        <v>330005030</v>
      </c>
      <c r="Z508" s="83" t="str">
        <f t="shared" si="107"/>
        <v>33000503</v>
      </c>
      <c r="AA508" s="149" t="s">
        <v>1372</v>
      </c>
      <c r="AB508" s="83"/>
    </row>
    <row r="509" spans="1:28" s="85" customFormat="1" ht="15" customHeight="1">
      <c r="A509" s="74">
        <f t="shared" si="110"/>
        <v>505</v>
      </c>
      <c r="B509" s="149" t="s">
        <v>2196</v>
      </c>
      <c r="C509" s="91" t="s">
        <v>70</v>
      </c>
      <c r="D509" s="227">
        <v>33000504</v>
      </c>
      <c r="E509" s="93">
        <v>20609835</v>
      </c>
      <c r="F509" s="228" t="str">
        <f t="shared" si="111"/>
        <v/>
      </c>
      <c r="G509" s="80" t="str">
        <f t="shared" si="101"/>
        <v>12A9</v>
      </c>
      <c r="H509" s="80">
        <f t="shared" si="102"/>
        <v>0</v>
      </c>
      <c r="I509" s="80" t="str">
        <f t="shared" si="103"/>
        <v>VÕ THỊ KIM NGÂN</v>
      </c>
      <c r="J509" s="111">
        <v>32000376</v>
      </c>
      <c r="K509" s="207" t="s">
        <v>2786</v>
      </c>
      <c r="L509" s="81" t="str">
        <f t="shared" si="104"/>
        <v/>
      </c>
      <c r="M509" s="222">
        <f t="shared" si="108"/>
        <v>-9.7331296296296332E-3</v>
      </c>
      <c r="N509" s="83"/>
      <c r="O509" s="83"/>
      <c r="P509" s="83"/>
      <c r="Q509" s="82" t="str">
        <f t="shared" si="112"/>
        <v xml:space="preserve">Không phép </v>
      </c>
      <c r="R509" s="80" t="str">
        <f t="shared" si="113"/>
        <v>NGUYỄN LÊ THẢO VY</v>
      </c>
      <c r="S509" s="83" t="s">
        <v>1674</v>
      </c>
      <c r="T509" s="83" t="str">
        <f t="shared" si="105"/>
        <v>2024-2027</v>
      </c>
      <c r="U509" s="187" t="s">
        <v>1726</v>
      </c>
      <c r="V509" s="95">
        <f t="shared" si="106"/>
        <v>40150</v>
      </c>
      <c r="W509" s="83"/>
      <c r="X509" s="83"/>
      <c r="Y509" s="78">
        <f t="shared" si="109"/>
        <v>330005040</v>
      </c>
      <c r="Z509" s="83" t="str">
        <f t="shared" si="107"/>
        <v>33000504</v>
      </c>
      <c r="AA509" s="149" t="s">
        <v>1372</v>
      </c>
      <c r="AB509" s="83"/>
    </row>
    <row r="510" spans="1:28" s="85" customFormat="1" ht="15" customHeight="1">
      <c r="A510" s="74">
        <f t="shared" si="110"/>
        <v>506</v>
      </c>
      <c r="B510" s="149" t="s">
        <v>2197</v>
      </c>
      <c r="C510" s="91" t="s">
        <v>70</v>
      </c>
      <c r="D510" s="93">
        <v>33000505</v>
      </c>
      <c r="E510" s="231">
        <v>19221115</v>
      </c>
      <c r="F510" s="79" t="str">
        <f t="shared" si="111"/>
        <v/>
      </c>
      <c r="G510" s="80" t="str">
        <f t="shared" si="101"/>
        <v>12A7</v>
      </c>
      <c r="H510" s="80">
        <f t="shared" si="102"/>
        <v>0</v>
      </c>
      <c r="I510" s="80" t="str">
        <f t="shared" si="103"/>
        <v>LÊ LƯƠNG KIM MY</v>
      </c>
      <c r="J510" s="111">
        <v>32000281</v>
      </c>
      <c r="K510" s="207" t="s">
        <v>2787</v>
      </c>
      <c r="L510" s="81" t="str">
        <f t="shared" si="104"/>
        <v/>
      </c>
      <c r="M510" s="222">
        <f t="shared" si="108"/>
        <v>-9.7215555555555389E-3</v>
      </c>
      <c r="N510" s="83"/>
      <c r="O510" s="83"/>
      <c r="P510" s="83"/>
      <c r="Q510" s="82" t="str">
        <f t="shared" si="112"/>
        <v xml:space="preserve">Không phép </v>
      </c>
      <c r="R510" s="80" t="str">
        <f t="shared" si="113"/>
        <v>PHẠM THỊ HOÀNG VY</v>
      </c>
      <c r="S510" s="83" t="s">
        <v>1674</v>
      </c>
      <c r="T510" s="83" t="str">
        <f t="shared" si="105"/>
        <v>2024-2027</v>
      </c>
      <c r="U510" s="187" t="s">
        <v>1731</v>
      </c>
      <c r="V510" s="95" t="str">
        <f t="shared" si="106"/>
        <v>27/03/2009</v>
      </c>
      <c r="W510" s="83"/>
      <c r="X510" s="83"/>
      <c r="Y510" s="78">
        <f t="shared" si="109"/>
        <v>330005050</v>
      </c>
      <c r="Z510" s="83" t="str">
        <f t="shared" si="107"/>
        <v>33000505</v>
      </c>
      <c r="AA510" s="149" t="s">
        <v>1372</v>
      </c>
      <c r="AB510" s="83"/>
    </row>
    <row r="511" spans="1:28" s="85" customFormat="1" ht="15" customHeight="1">
      <c r="A511" s="74">
        <f t="shared" si="110"/>
        <v>507</v>
      </c>
      <c r="B511" s="149" t="s">
        <v>2198</v>
      </c>
      <c r="C511" s="91" t="s">
        <v>70</v>
      </c>
      <c r="D511" s="93">
        <v>33000506</v>
      </c>
      <c r="E511" s="231">
        <v>20519275</v>
      </c>
      <c r="F511" s="79" t="str">
        <f t="shared" si="111"/>
        <v/>
      </c>
      <c r="G511" s="80" t="str">
        <f t="shared" si="101"/>
        <v>12A7</v>
      </c>
      <c r="H511" s="80">
        <f t="shared" si="102"/>
        <v>0</v>
      </c>
      <c r="I511" s="80" t="str">
        <f t="shared" si="103"/>
        <v>LÊ LƯƠNG KIM MY</v>
      </c>
      <c r="J511" s="110">
        <v>32000281</v>
      </c>
      <c r="K511" s="207" t="s">
        <v>2788</v>
      </c>
      <c r="L511" s="81" t="str">
        <f t="shared" si="104"/>
        <v/>
      </c>
      <c r="M511" s="222">
        <f t="shared" si="108"/>
        <v>-9.7099814814814445E-3</v>
      </c>
      <c r="N511" s="83"/>
      <c r="O511" s="83"/>
      <c r="P511" s="83"/>
      <c r="Q511" s="82" t="str">
        <f t="shared" si="112"/>
        <v xml:space="preserve">Không phép </v>
      </c>
      <c r="R511" s="80" t="str">
        <f t="shared" si="113"/>
        <v>HUỲNH KIM YẾN</v>
      </c>
      <c r="S511" s="83" t="s">
        <v>1674</v>
      </c>
      <c r="T511" s="83" t="str">
        <f t="shared" si="105"/>
        <v>2024-2027</v>
      </c>
      <c r="U511" s="187" t="s">
        <v>1825</v>
      </c>
      <c r="V511" s="95" t="str">
        <f t="shared" si="106"/>
        <v>27/03/2009</v>
      </c>
      <c r="W511" s="83"/>
      <c r="X511" s="83"/>
      <c r="Y511" s="78">
        <f t="shared" si="109"/>
        <v>330005060</v>
      </c>
      <c r="Z511" s="83" t="str">
        <f t="shared" si="107"/>
        <v>33000506</v>
      </c>
      <c r="AA511" s="149" t="s">
        <v>1373</v>
      </c>
      <c r="AB511" s="83"/>
    </row>
    <row r="512" spans="1:28" s="85" customFormat="1" ht="15" customHeight="1">
      <c r="A512" s="74">
        <f t="shared" ref="A512:A575" si="114">IF(B512&lt;&gt;"",A511+1,"")</f>
        <v>508</v>
      </c>
      <c r="B512" s="103" t="s">
        <v>808</v>
      </c>
      <c r="C512" s="102" t="s">
        <v>73</v>
      </c>
      <c r="D512" s="77" t="s">
        <v>100</v>
      </c>
      <c r="E512" s="80">
        <v>32000479</v>
      </c>
      <c r="F512" s="79" t="str">
        <f t="shared" si="111"/>
        <v>X</v>
      </c>
      <c r="G512" s="80" t="str">
        <f t="shared" si="101"/>
        <v>12A7</v>
      </c>
      <c r="H512" s="80">
        <f t="shared" si="102"/>
        <v>0</v>
      </c>
      <c r="I512" s="80" t="str">
        <f t="shared" si="103"/>
        <v>TRẦN THỊ PHƯƠNG THẢO</v>
      </c>
      <c r="J512" s="83">
        <v>32000294</v>
      </c>
      <c r="K512" s="207" t="s">
        <v>2789</v>
      </c>
      <c r="L512" s="81" t="str">
        <f t="shared" si="104"/>
        <v/>
      </c>
      <c r="M512" s="222">
        <f t="shared" si="108"/>
        <v>-9.6752592592592168E-3</v>
      </c>
      <c r="N512" s="83"/>
      <c r="O512" s="83"/>
      <c r="P512" s="83"/>
      <c r="Q512" s="82" t="str">
        <f t="shared" si="112"/>
        <v/>
      </c>
      <c r="R512" s="80" t="str">
        <f t="shared" si="113"/>
        <v>PHẠM TRẦN THÚY AN</v>
      </c>
      <c r="S512" s="83" t="s">
        <v>847</v>
      </c>
      <c r="T512" s="83" t="str">
        <f t="shared" si="105"/>
        <v>2024-2027</v>
      </c>
      <c r="U512" s="189" t="s">
        <v>848</v>
      </c>
      <c r="V512" s="95" t="str">
        <f t="shared" si="106"/>
        <v>27/09/2009</v>
      </c>
      <c r="W512" s="83"/>
      <c r="X512" s="83"/>
      <c r="Y512" s="83">
        <v>320004790</v>
      </c>
      <c r="Z512" s="83">
        <f t="shared" ref="Z512:Z575" si="115">VALUE(LEFT(Y512,8))</f>
        <v>32000479</v>
      </c>
      <c r="AA512" s="103" t="s">
        <v>1399</v>
      </c>
      <c r="AB512" s="83"/>
    </row>
    <row r="513" spans="1:28" s="85" customFormat="1" ht="15" customHeight="1">
      <c r="A513" s="74">
        <f t="shared" si="114"/>
        <v>509</v>
      </c>
      <c r="B513" s="99" t="s">
        <v>809</v>
      </c>
      <c r="C513" s="102" t="s">
        <v>73</v>
      </c>
      <c r="D513" s="92"/>
      <c r="E513" s="80">
        <v>32000480</v>
      </c>
      <c r="F513" s="79" t="str">
        <f t="shared" si="111"/>
        <v/>
      </c>
      <c r="G513" s="80" t="str">
        <f t="shared" si="101"/>
        <v>12A7</v>
      </c>
      <c r="H513" s="80">
        <f t="shared" si="102"/>
        <v>0</v>
      </c>
      <c r="I513" s="80" t="str">
        <f t="shared" si="103"/>
        <v>TRẦN THỊ PHƯƠNG THẢO</v>
      </c>
      <c r="J513" s="111">
        <v>32000294</v>
      </c>
      <c r="K513" s="207" t="s">
        <v>2789</v>
      </c>
      <c r="L513" s="81" t="str">
        <f t="shared" si="104"/>
        <v/>
      </c>
      <c r="M513" s="222">
        <f t="shared" si="108"/>
        <v>-9.6752592592592168E-3</v>
      </c>
      <c r="N513" s="83"/>
      <c r="O513" s="83"/>
      <c r="P513" s="83"/>
      <c r="Q513" s="82" t="str">
        <f t="shared" si="112"/>
        <v xml:space="preserve">Không phép </v>
      </c>
      <c r="R513" s="80" t="str">
        <f t="shared" si="113"/>
        <v>NGUYỄN NGỌC TRÂM ANH</v>
      </c>
      <c r="S513" s="83" t="s">
        <v>847</v>
      </c>
      <c r="T513" s="83" t="str">
        <f t="shared" si="105"/>
        <v>2024-2027</v>
      </c>
      <c r="U513" s="189">
        <v>40220</v>
      </c>
      <c r="V513" s="95" t="str">
        <f t="shared" si="106"/>
        <v>27/09/2009</v>
      </c>
      <c r="W513" s="83"/>
      <c r="X513" s="83"/>
      <c r="Y513" s="83">
        <f t="shared" ref="Y513:Y576" si="116">Y512+10</f>
        <v>320004800</v>
      </c>
      <c r="Z513" s="83">
        <f t="shared" si="115"/>
        <v>32000480</v>
      </c>
      <c r="AA513" s="99" t="s">
        <v>1340</v>
      </c>
      <c r="AB513" s="83"/>
    </row>
    <row r="514" spans="1:28" s="85" customFormat="1" ht="15" customHeight="1">
      <c r="A514" s="74">
        <f t="shared" si="114"/>
        <v>510</v>
      </c>
      <c r="B514" s="99" t="s">
        <v>810</v>
      </c>
      <c r="C514" s="102" t="s">
        <v>73</v>
      </c>
      <c r="D514" s="92"/>
      <c r="E514" s="80">
        <v>32000481</v>
      </c>
      <c r="F514" s="79" t="str">
        <f t="shared" si="111"/>
        <v>X</v>
      </c>
      <c r="G514" s="80" t="str">
        <f t="shared" si="101"/>
        <v>11A8</v>
      </c>
      <c r="H514" s="80">
        <f t="shared" si="102"/>
        <v>0</v>
      </c>
      <c r="I514" s="80" t="str">
        <f t="shared" si="103"/>
        <v>NGUYỄN HOÀNG KHẢI</v>
      </c>
      <c r="J514" s="112">
        <v>32000836</v>
      </c>
      <c r="K514" s="207" t="s">
        <v>2790</v>
      </c>
      <c r="L514" s="81" t="str">
        <f t="shared" si="104"/>
        <v/>
      </c>
      <c r="M514" s="222">
        <f t="shared" si="108"/>
        <v>-9.6521111111110836E-3</v>
      </c>
      <c r="N514" s="83"/>
      <c r="O514" s="83"/>
      <c r="P514" s="83"/>
      <c r="Q514" s="82" t="str">
        <f t="shared" si="112"/>
        <v/>
      </c>
      <c r="R514" s="80" t="str">
        <f t="shared" si="113"/>
        <v>PHAN BẢO CHĂM</v>
      </c>
      <c r="S514" s="83" t="s">
        <v>847</v>
      </c>
      <c r="T514" s="83" t="str">
        <f t="shared" si="105"/>
        <v>2025-2028</v>
      </c>
      <c r="U514" s="189" t="s">
        <v>849</v>
      </c>
      <c r="V514" s="95" t="str">
        <f t="shared" si="106"/>
        <v>25/4/2010</v>
      </c>
      <c r="W514" s="83"/>
      <c r="X514" s="83"/>
      <c r="Y514" s="83">
        <f t="shared" si="116"/>
        <v>320004810</v>
      </c>
      <c r="Z514" s="83">
        <f t="shared" si="115"/>
        <v>32000481</v>
      </c>
      <c r="AA514" s="99" t="s">
        <v>1513</v>
      </c>
      <c r="AB514" s="83"/>
    </row>
    <row r="515" spans="1:28" s="85" customFormat="1" ht="15" customHeight="1">
      <c r="A515" s="74">
        <f t="shared" si="114"/>
        <v>511</v>
      </c>
      <c r="B515" s="103" t="s">
        <v>811</v>
      </c>
      <c r="C515" s="102" t="s">
        <v>73</v>
      </c>
      <c r="D515" s="92"/>
      <c r="E515" s="80">
        <v>32000483</v>
      </c>
      <c r="F515" s="79" t="str">
        <f t="shared" si="111"/>
        <v/>
      </c>
      <c r="G515" s="80" t="str">
        <f t="shared" si="101"/>
        <v>11A1</v>
      </c>
      <c r="H515" s="80">
        <f t="shared" si="102"/>
        <v>0</v>
      </c>
      <c r="I515" s="80" t="str">
        <f t="shared" si="103"/>
        <v>TRƯƠNG BẢO TRÂN</v>
      </c>
      <c r="J515" s="109">
        <v>32000510</v>
      </c>
      <c r="K515" s="207" t="s">
        <v>2791</v>
      </c>
      <c r="L515" s="81" t="str">
        <f t="shared" si="104"/>
        <v/>
      </c>
      <c r="M515" s="222">
        <f t="shared" si="108"/>
        <v>-9.6405370370369892E-3</v>
      </c>
      <c r="N515" s="83"/>
      <c r="O515" s="83"/>
      <c r="P515" s="83"/>
      <c r="Q515" s="82" t="str">
        <f t="shared" si="112"/>
        <v xml:space="preserve">Không phép </v>
      </c>
      <c r="R515" s="80" t="str">
        <f t="shared" si="113"/>
        <v>LÊ HUY ĐẠT</v>
      </c>
      <c r="S515" s="83" t="s">
        <v>847</v>
      </c>
      <c r="T515" s="83" t="str">
        <f t="shared" si="105"/>
        <v>2025-2028</v>
      </c>
      <c r="U515" s="189">
        <v>40310</v>
      </c>
      <c r="V515" s="95">
        <f t="shared" si="106"/>
        <v>40396</v>
      </c>
      <c r="W515" s="83"/>
      <c r="X515" s="83"/>
      <c r="Y515" s="83">
        <f t="shared" si="116"/>
        <v>320004820</v>
      </c>
      <c r="Z515" s="83">
        <f t="shared" si="115"/>
        <v>32000482</v>
      </c>
      <c r="AA515" s="103" t="s">
        <v>1343</v>
      </c>
      <c r="AB515" s="83"/>
    </row>
    <row r="516" spans="1:28" s="85" customFormat="1" ht="15" customHeight="1">
      <c r="A516" s="74">
        <f t="shared" si="114"/>
        <v>512</v>
      </c>
      <c r="B516" s="99" t="s">
        <v>812</v>
      </c>
      <c r="C516" s="102" t="s">
        <v>73</v>
      </c>
      <c r="D516" s="92"/>
      <c r="E516" s="80">
        <v>32000484</v>
      </c>
      <c r="F516" s="79" t="str">
        <f t="shared" si="111"/>
        <v>X</v>
      </c>
      <c r="G516" s="80" t="str">
        <f t="shared" si="101"/>
        <v>11A1</v>
      </c>
      <c r="H516" s="80">
        <f t="shared" si="102"/>
        <v>0</v>
      </c>
      <c r="I516" s="80" t="str">
        <f t="shared" si="103"/>
        <v>TRƯƠNG BẢO TRÂN</v>
      </c>
      <c r="J516" s="109">
        <v>32000510</v>
      </c>
      <c r="K516" s="207" t="s">
        <v>2792</v>
      </c>
      <c r="L516" s="81" t="str">
        <f t="shared" ref="L516:L579" si="117">IFERROR(IF($N$5="Sáng",IF(MID(K516,2,7)-MID($L$2,2,7)&gt;0,"Trễ",""),IF(MID(K516,2,7)-MID($Q$2,2,7)&gt;0,"Trễ","")),"")</f>
        <v/>
      </c>
      <c r="M516" s="222">
        <f t="shared" si="108"/>
        <v>-9.6289629629629503E-3</v>
      </c>
      <c r="N516" s="83"/>
      <c r="O516" s="83"/>
      <c r="P516" s="83"/>
      <c r="Q516" s="82" t="str">
        <f t="shared" si="112"/>
        <v/>
      </c>
      <c r="R516" s="80" t="str">
        <f t="shared" si="113"/>
        <v>KHƯU THỊ NGỌC HÂN</v>
      </c>
      <c r="S516" s="83" t="s">
        <v>847</v>
      </c>
      <c r="T516" s="83" t="str">
        <f t="shared" si="105"/>
        <v>2025-2028</v>
      </c>
      <c r="U516" s="189">
        <v>40214</v>
      </c>
      <c r="V516" s="95">
        <f t="shared" si="106"/>
        <v>40396</v>
      </c>
      <c r="W516" s="83"/>
      <c r="X516" s="83"/>
      <c r="Y516" s="83">
        <f t="shared" si="116"/>
        <v>320004830</v>
      </c>
      <c r="Z516" s="83">
        <f t="shared" si="115"/>
        <v>32000483</v>
      </c>
      <c r="AA516" s="99" t="s">
        <v>1347</v>
      </c>
      <c r="AB516" s="83"/>
    </row>
    <row r="517" spans="1:28" s="85" customFormat="1" ht="15" customHeight="1">
      <c r="A517" s="74">
        <f t="shared" si="114"/>
        <v>513</v>
      </c>
      <c r="B517" s="99" t="s">
        <v>813</v>
      </c>
      <c r="C517" s="102" t="s">
        <v>73</v>
      </c>
      <c r="D517" s="92"/>
      <c r="E517" s="80">
        <v>32000485</v>
      </c>
      <c r="F517" s="79" t="str">
        <f t="shared" si="111"/>
        <v>X</v>
      </c>
      <c r="G517" s="80" t="str">
        <f t="shared" ref="G517:G580" si="118">IF(J517&lt;&gt;"", INDEX($C$5:$C$1433, MATCH(J517, $E$5:$E$1433, 0)),"")</f>
        <v>12A8</v>
      </c>
      <c r="H517" s="80">
        <f t="shared" ref="H517:H580" si="119">IF(J517&lt;&gt;"", INDEX($D$5:$D$1433, MATCH(J517, $E$5:$E$1433, 0)),"")</f>
        <v>0</v>
      </c>
      <c r="I517" s="80" t="str">
        <f t="shared" ref="I517:I580" si="120">IFERROR(IF(J517&lt;&gt;"", INDEX($B$5:$B$1433, MATCH(J517, $E$5:$E$1433, 0)),""),"SAI")</f>
        <v>NGUYỄN PHƯƠNG THÔNG</v>
      </c>
      <c r="J517" s="109">
        <v>32000339</v>
      </c>
      <c r="K517" s="207" t="s">
        <v>2793</v>
      </c>
      <c r="L517" s="81" t="str">
        <f t="shared" si="117"/>
        <v/>
      </c>
      <c r="M517" s="222">
        <f t="shared" ref="M517:M580" si="121">IFERROR(IF($N$5="Sáng",MID(K517,2,7)-MID($L$2,2,7),MID(K517,2,7)-MID($Q$2,2,7)),"")</f>
        <v>-9.5942407407407226E-3</v>
      </c>
      <c r="N517" s="83"/>
      <c r="O517" s="83"/>
      <c r="P517" s="83"/>
      <c r="Q517" s="82" t="str">
        <f t="shared" si="112"/>
        <v/>
      </c>
      <c r="R517" s="80" t="str">
        <f t="shared" si="113"/>
        <v>TRẦN THỊ NGỌC HÂN</v>
      </c>
      <c r="S517" s="83" t="s">
        <v>847</v>
      </c>
      <c r="T517" s="83" t="str">
        <f t="shared" ref="T517:T580" si="122">IFERROR(IF(J517&lt;&gt;"", INDEX($S$5:$S$1433, MATCH(J517, $E$5:$E$1433, 0)),""),"")</f>
        <v>2024-2027</v>
      </c>
      <c r="U517" s="189">
        <v>40524</v>
      </c>
      <c r="V517" s="95">
        <f t="shared" ref="V517:V580" si="123">IFERROR(IF(J517&lt;&gt;"", INDEX($U$5:$U$1433, MATCH(J517, $E$5:$E$1433, 0)),""),"")</f>
        <v>40028</v>
      </c>
      <c r="W517" s="83"/>
      <c r="X517" s="83"/>
      <c r="Y517" s="83">
        <f t="shared" si="116"/>
        <v>320004840</v>
      </c>
      <c r="Z517" s="83">
        <f t="shared" si="115"/>
        <v>32000484</v>
      </c>
      <c r="AA517" s="99" t="s">
        <v>1347</v>
      </c>
      <c r="AB517" s="83"/>
    </row>
    <row r="518" spans="1:28" s="85" customFormat="1" ht="15" customHeight="1">
      <c r="A518" s="74">
        <f t="shared" si="114"/>
        <v>514</v>
      </c>
      <c r="B518" s="99" t="s">
        <v>814</v>
      </c>
      <c r="C518" s="102" t="s">
        <v>73</v>
      </c>
      <c r="D518" s="92"/>
      <c r="E518" s="80">
        <v>32000486</v>
      </c>
      <c r="F518" s="79" t="str">
        <f t="shared" si="111"/>
        <v>X</v>
      </c>
      <c r="G518" s="80" t="str">
        <f t="shared" si="118"/>
        <v>12A8</v>
      </c>
      <c r="H518" s="80">
        <f t="shared" si="119"/>
        <v>0</v>
      </c>
      <c r="I518" s="80" t="str">
        <f t="shared" si="120"/>
        <v>NGUYỄN PHƯƠNG THÔNG</v>
      </c>
      <c r="J518" s="109">
        <v>32000339</v>
      </c>
      <c r="K518" s="207" t="s">
        <v>2794</v>
      </c>
      <c r="L518" s="81" t="str">
        <f t="shared" si="117"/>
        <v/>
      </c>
      <c r="M518" s="222">
        <f t="shared" si="121"/>
        <v>-9.5826666666666838E-3</v>
      </c>
      <c r="N518" s="83"/>
      <c r="O518" s="83"/>
      <c r="P518" s="83"/>
      <c r="Q518" s="82" t="str">
        <f t="shared" si="112"/>
        <v/>
      </c>
      <c r="R518" s="80" t="str">
        <f t="shared" si="113"/>
        <v>NGUYỄN GIA HÀO</v>
      </c>
      <c r="S518" s="83" t="s">
        <v>847</v>
      </c>
      <c r="T518" s="83" t="str">
        <f t="shared" si="122"/>
        <v>2024-2027</v>
      </c>
      <c r="U518" s="189" t="s">
        <v>851</v>
      </c>
      <c r="V518" s="95">
        <f t="shared" si="123"/>
        <v>40028</v>
      </c>
      <c r="W518" s="83"/>
      <c r="X518" s="83"/>
      <c r="Y518" s="83">
        <f t="shared" si="116"/>
        <v>320004850</v>
      </c>
      <c r="Z518" s="83">
        <f t="shared" si="115"/>
        <v>32000485</v>
      </c>
      <c r="AA518" s="99" t="s">
        <v>1346</v>
      </c>
      <c r="AB518" s="83"/>
    </row>
    <row r="519" spans="1:28" s="85" customFormat="1" ht="15" customHeight="1">
      <c r="A519" s="74">
        <f t="shared" si="114"/>
        <v>515</v>
      </c>
      <c r="B519" s="99" t="s">
        <v>815</v>
      </c>
      <c r="C519" s="102" t="s">
        <v>73</v>
      </c>
      <c r="D519" s="92"/>
      <c r="E519" s="80">
        <v>32000487</v>
      </c>
      <c r="F519" s="79" t="str">
        <f t="shared" si="111"/>
        <v>X</v>
      </c>
      <c r="G519" s="80" t="str">
        <f t="shared" si="118"/>
        <v>11A1</v>
      </c>
      <c r="H519" s="80">
        <f t="shared" si="119"/>
        <v>0</v>
      </c>
      <c r="I519" s="80" t="str">
        <f t="shared" si="120"/>
        <v>NGÔ THỊ TƯỜNG VY</v>
      </c>
      <c r="J519" s="109">
        <v>32000518</v>
      </c>
      <c r="K519" s="207" t="s">
        <v>2795</v>
      </c>
      <c r="L519" s="81" t="str">
        <f t="shared" si="117"/>
        <v/>
      </c>
      <c r="M519" s="222">
        <f t="shared" si="121"/>
        <v>-9.559518518518495E-3</v>
      </c>
      <c r="N519" s="83"/>
      <c r="O519" s="83"/>
      <c r="P519" s="83"/>
      <c r="Q519" s="82" t="str">
        <f t="shared" si="112"/>
        <v/>
      </c>
      <c r="R519" s="80" t="str">
        <f t="shared" si="113"/>
        <v>LÊ HOÀNG HUY</v>
      </c>
      <c r="S519" s="83" t="s">
        <v>847</v>
      </c>
      <c r="T519" s="83" t="str">
        <f t="shared" si="122"/>
        <v>2025-2028</v>
      </c>
      <c r="U519" s="189">
        <v>40332</v>
      </c>
      <c r="V519" s="95" t="str">
        <f t="shared" si="123"/>
        <v>22/7/2010</v>
      </c>
      <c r="W519" s="83"/>
      <c r="X519" s="83"/>
      <c r="Y519" s="83">
        <f t="shared" si="116"/>
        <v>320004860</v>
      </c>
      <c r="Z519" s="83">
        <f t="shared" si="115"/>
        <v>32000486</v>
      </c>
      <c r="AA519" s="99" t="s">
        <v>1349</v>
      </c>
      <c r="AB519" s="83"/>
    </row>
    <row r="520" spans="1:28" s="85" customFormat="1" ht="15" customHeight="1">
      <c r="A520" s="74">
        <f t="shared" si="114"/>
        <v>516</v>
      </c>
      <c r="B520" s="99" t="s">
        <v>816</v>
      </c>
      <c r="C520" s="102" t="s">
        <v>73</v>
      </c>
      <c r="D520" s="92"/>
      <c r="E520" s="80">
        <v>32000488</v>
      </c>
      <c r="F520" s="79" t="str">
        <f t="shared" si="111"/>
        <v>X</v>
      </c>
      <c r="G520" s="80" t="str">
        <f t="shared" si="118"/>
        <v>12A3</v>
      </c>
      <c r="H520" s="80">
        <f t="shared" si="119"/>
        <v>0</v>
      </c>
      <c r="I520" s="80" t="str">
        <f t="shared" si="120"/>
        <v>TRẦN MINH KIỆT</v>
      </c>
      <c r="J520" s="109">
        <v>32000109</v>
      </c>
      <c r="K520" s="207" t="s">
        <v>2796</v>
      </c>
      <c r="L520" s="81" t="str">
        <f t="shared" si="117"/>
        <v/>
      </c>
      <c r="M520" s="222">
        <f t="shared" si="121"/>
        <v>-9.4900740740740397E-3</v>
      </c>
      <c r="N520" s="83"/>
      <c r="O520" s="83"/>
      <c r="P520" s="83"/>
      <c r="Q520" s="82" t="str">
        <f t="shared" si="112"/>
        <v/>
      </c>
      <c r="R520" s="80" t="str">
        <f t="shared" si="113"/>
        <v>NGÔ CHÍ KHANG</v>
      </c>
      <c r="S520" s="83" t="s">
        <v>847</v>
      </c>
      <c r="T520" s="83" t="str">
        <f t="shared" si="122"/>
        <v>2024-2027</v>
      </c>
      <c r="U520" s="189" t="s">
        <v>852</v>
      </c>
      <c r="V520" s="95" t="str">
        <f t="shared" si="123"/>
        <v>13/07/2009</v>
      </c>
      <c r="W520" s="83"/>
      <c r="X520" s="83"/>
      <c r="Y520" s="83">
        <f t="shared" si="116"/>
        <v>320004870</v>
      </c>
      <c r="Z520" s="83">
        <f t="shared" si="115"/>
        <v>32000487</v>
      </c>
      <c r="AA520" s="99" t="s">
        <v>1405</v>
      </c>
      <c r="AB520" s="83"/>
    </row>
    <row r="521" spans="1:28" s="85" customFormat="1" ht="15" customHeight="1">
      <c r="A521" s="74">
        <f t="shared" si="114"/>
        <v>517</v>
      </c>
      <c r="B521" s="99" t="s">
        <v>817</v>
      </c>
      <c r="C521" s="102" t="s">
        <v>73</v>
      </c>
      <c r="D521" s="92"/>
      <c r="E521" s="80">
        <v>32000489</v>
      </c>
      <c r="F521" s="79" t="str">
        <f t="shared" si="111"/>
        <v>X</v>
      </c>
      <c r="G521" s="80" t="str">
        <f t="shared" si="118"/>
        <v>12A7</v>
      </c>
      <c r="H521" s="80">
        <f t="shared" si="119"/>
        <v>0</v>
      </c>
      <c r="I521" s="80" t="str">
        <f t="shared" si="120"/>
        <v>LƯU NGUYỄN KIM NGÂN</v>
      </c>
      <c r="J521" s="109">
        <v>32000283</v>
      </c>
      <c r="K521" s="207" t="s">
        <v>2797</v>
      </c>
      <c r="L521" s="81" t="str">
        <f t="shared" si="117"/>
        <v/>
      </c>
      <c r="M521" s="222">
        <f t="shared" si="121"/>
        <v>-9.4206296296295844E-3</v>
      </c>
      <c r="N521" s="83"/>
      <c r="O521" s="83"/>
      <c r="P521" s="83"/>
      <c r="Q521" s="82" t="str">
        <f t="shared" si="112"/>
        <v/>
      </c>
      <c r="R521" s="80" t="str">
        <f t="shared" si="113"/>
        <v>ĐẶNG THANH KHÔI</v>
      </c>
      <c r="S521" s="83" t="s">
        <v>847</v>
      </c>
      <c r="T521" s="83" t="str">
        <f t="shared" si="122"/>
        <v>2024-2027</v>
      </c>
      <c r="U521" s="189" t="s">
        <v>853</v>
      </c>
      <c r="V521" s="95">
        <f t="shared" si="123"/>
        <v>40125</v>
      </c>
      <c r="W521" s="83"/>
      <c r="X521" s="83"/>
      <c r="Y521" s="83">
        <f t="shared" si="116"/>
        <v>320004880</v>
      </c>
      <c r="Z521" s="83">
        <f t="shared" si="115"/>
        <v>32000488</v>
      </c>
      <c r="AA521" s="99" t="s">
        <v>1450</v>
      </c>
      <c r="AB521" s="83"/>
    </row>
    <row r="522" spans="1:28" s="85" customFormat="1" ht="15" customHeight="1">
      <c r="A522" s="74">
        <f t="shared" si="114"/>
        <v>518</v>
      </c>
      <c r="B522" s="99" t="s">
        <v>818</v>
      </c>
      <c r="C522" s="102" t="s">
        <v>73</v>
      </c>
      <c r="D522" s="92"/>
      <c r="E522" s="80">
        <v>32000490</v>
      </c>
      <c r="F522" s="79" t="str">
        <f t="shared" si="111"/>
        <v>X</v>
      </c>
      <c r="G522" s="80" t="str">
        <f t="shared" si="118"/>
        <v>12A7</v>
      </c>
      <c r="H522" s="80">
        <f t="shared" si="119"/>
        <v>0</v>
      </c>
      <c r="I522" s="80" t="str">
        <f t="shared" si="120"/>
        <v>NGÔ TUẤN HUY</v>
      </c>
      <c r="J522" s="109">
        <v>32000275</v>
      </c>
      <c r="K522" s="207" t="s">
        <v>2798</v>
      </c>
      <c r="L522" s="81" t="str">
        <f t="shared" si="117"/>
        <v/>
      </c>
      <c r="M522" s="222">
        <f t="shared" si="121"/>
        <v>-9.4090555555555455E-3</v>
      </c>
      <c r="N522" s="83"/>
      <c r="O522" s="83"/>
      <c r="P522" s="83"/>
      <c r="Q522" s="82" t="str">
        <f t="shared" si="112"/>
        <v/>
      </c>
      <c r="R522" s="80" t="str">
        <f t="shared" si="113"/>
        <v>PHẠM ĐĂNG KHÔI</v>
      </c>
      <c r="S522" s="83" t="s">
        <v>847</v>
      </c>
      <c r="T522" s="83" t="str">
        <f t="shared" si="122"/>
        <v>2024-2027</v>
      </c>
      <c r="U522" s="189" t="s">
        <v>854</v>
      </c>
      <c r="V522" s="95" t="str">
        <f t="shared" si="123"/>
        <v>31/01/2009</v>
      </c>
      <c r="W522" s="83"/>
      <c r="X522" s="83"/>
      <c r="Y522" s="83">
        <f t="shared" si="116"/>
        <v>320004890</v>
      </c>
      <c r="Z522" s="83">
        <f t="shared" si="115"/>
        <v>32000489</v>
      </c>
      <c r="AA522" s="99" t="s">
        <v>1450</v>
      </c>
      <c r="AB522" s="83"/>
    </row>
    <row r="523" spans="1:28" s="85" customFormat="1" ht="15" customHeight="1">
      <c r="A523" s="74">
        <f t="shared" si="114"/>
        <v>519</v>
      </c>
      <c r="B523" s="99" t="s">
        <v>819</v>
      </c>
      <c r="C523" s="102" t="s">
        <v>73</v>
      </c>
      <c r="D523" s="92"/>
      <c r="E523" s="80">
        <v>32000491</v>
      </c>
      <c r="F523" s="79" t="str">
        <f t="shared" si="111"/>
        <v>X</v>
      </c>
      <c r="G523" s="80" t="str">
        <f t="shared" si="118"/>
        <v>12A1</v>
      </c>
      <c r="H523" s="80">
        <f t="shared" si="119"/>
        <v>0</v>
      </c>
      <c r="I523" s="80" t="str">
        <f t="shared" si="120"/>
        <v>LÊ TRẦN THU NGÂN</v>
      </c>
      <c r="J523" s="109">
        <v>32000021</v>
      </c>
      <c r="K523" s="207" t="s">
        <v>2799</v>
      </c>
      <c r="L523" s="81" t="str">
        <f t="shared" si="117"/>
        <v/>
      </c>
      <c r="M523" s="222">
        <f t="shared" si="121"/>
        <v>-9.3743333333333179E-3</v>
      </c>
      <c r="N523" s="83"/>
      <c r="O523" s="83"/>
      <c r="P523" s="83"/>
      <c r="Q523" s="82" t="str">
        <f t="shared" si="112"/>
        <v/>
      </c>
      <c r="R523" s="80" t="str">
        <f t="shared" si="113"/>
        <v>TẠ TUẤN KIỆT</v>
      </c>
      <c r="S523" s="83" t="s">
        <v>847</v>
      </c>
      <c r="T523" s="83" t="str">
        <f t="shared" si="122"/>
        <v>2024-2027</v>
      </c>
      <c r="U523" s="189" t="s">
        <v>855</v>
      </c>
      <c r="V523" s="95" t="str">
        <f t="shared" si="123"/>
        <v>16/07/2009</v>
      </c>
      <c r="W523" s="83"/>
      <c r="X523" s="83"/>
      <c r="Y523" s="83">
        <f t="shared" si="116"/>
        <v>320004900</v>
      </c>
      <c r="Z523" s="83">
        <f t="shared" si="115"/>
        <v>32000490</v>
      </c>
      <c r="AA523" s="99" t="s">
        <v>1385</v>
      </c>
      <c r="AB523" s="83"/>
    </row>
    <row r="524" spans="1:28" s="85" customFormat="1" ht="15" customHeight="1">
      <c r="A524" s="74">
        <f t="shared" si="114"/>
        <v>520</v>
      </c>
      <c r="B524" s="99" t="s">
        <v>820</v>
      </c>
      <c r="C524" s="102" t="s">
        <v>73</v>
      </c>
      <c r="D524" s="92"/>
      <c r="E524" s="80">
        <v>32000492</v>
      </c>
      <c r="F524" s="79" t="str">
        <f t="shared" si="111"/>
        <v/>
      </c>
      <c r="G524" s="80" t="str">
        <f t="shared" si="118"/>
        <v>12A1</v>
      </c>
      <c r="H524" s="80">
        <f t="shared" si="119"/>
        <v>0</v>
      </c>
      <c r="I524" s="80" t="str">
        <f t="shared" si="120"/>
        <v>LÊ TRẦN THU NGÂN</v>
      </c>
      <c r="J524" s="109">
        <v>32000021</v>
      </c>
      <c r="K524" s="207" t="s">
        <v>2800</v>
      </c>
      <c r="L524" s="81" t="str">
        <f t="shared" si="117"/>
        <v/>
      </c>
      <c r="M524" s="222">
        <f t="shared" si="121"/>
        <v>-9.362759259259279E-3</v>
      </c>
      <c r="N524" s="83"/>
      <c r="O524" s="83"/>
      <c r="P524" s="83"/>
      <c r="Q524" s="82" t="str">
        <f t="shared" si="112"/>
        <v xml:space="preserve">Không phép </v>
      </c>
      <c r="R524" s="80" t="str">
        <f t="shared" si="113"/>
        <v>TRƯƠNG KHÁNH LINH</v>
      </c>
      <c r="S524" s="83" t="s">
        <v>847</v>
      </c>
      <c r="T524" s="83" t="str">
        <f t="shared" si="122"/>
        <v>2024-2027</v>
      </c>
      <c r="U524" s="189">
        <v>40425</v>
      </c>
      <c r="V524" s="95" t="str">
        <f t="shared" si="123"/>
        <v>16/07/2009</v>
      </c>
      <c r="W524" s="83"/>
      <c r="X524" s="83"/>
      <c r="Y524" s="83">
        <f t="shared" si="116"/>
        <v>320004910</v>
      </c>
      <c r="Z524" s="83">
        <f t="shared" si="115"/>
        <v>32000491</v>
      </c>
      <c r="AA524" s="99" t="s">
        <v>1464</v>
      </c>
      <c r="AB524" s="83"/>
    </row>
    <row r="525" spans="1:28" s="85" customFormat="1" ht="15" customHeight="1">
      <c r="A525" s="74">
        <f t="shared" si="114"/>
        <v>521</v>
      </c>
      <c r="B525" s="99" t="s">
        <v>821</v>
      </c>
      <c r="C525" s="102" t="s">
        <v>73</v>
      </c>
      <c r="D525" s="92"/>
      <c r="E525" s="80">
        <v>32000493</v>
      </c>
      <c r="F525" s="79" t="str">
        <f t="shared" si="111"/>
        <v>X</v>
      </c>
      <c r="G525" s="80" t="str">
        <f t="shared" si="118"/>
        <v>11A2</v>
      </c>
      <c r="H525" s="80">
        <f t="shared" si="119"/>
        <v>0</v>
      </c>
      <c r="I525" s="80" t="str">
        <f t="shared" si="120"/>
        <v>VÕ HỒNG ANH</v>
      </c>
      <c r="J525" s="109">
        <v>32000570</v>
      </c>
      <c r="K525" s="207" t="s">
        <v>2801</v>
      </c>
      <c r="L525" s="81" t="str">
        <f t="shared" si="117"/>
        <v/>
      </c>
      <c r="M525" s="222">
        <f t="shared" si="121"/>
        <v>-9.3511851851851291E-3</v>
      </c>
      <c r="N525" s="83"/>
      <c r="O525" s="83"/>
      <c r="P525" s="83"/>
      <c r="Q525" s="82" t="str">
        <f t="shared" ref="Q525:Q588" si="124">IF(B525&lt;&gt;"",IF(AND(P525="",F525=""),"Không phép ",""),"")</f>
        <v/>
      </c>
      <c r="R525" s="80" t="str">
        <f t="shared" ref="R525:R588" si="125">UPPER(B525)</f>
        <v>VÕ PHÚC MINH</v>
      </c>
      <c r="S525" s="83" t="s">
        <v>847</v>
      </c>
      <c r="T525" s="83" t="str">
        <f t="shared" si="122"/>
        <v>2025-2028</v>
      </c>
      <c r="U525" s="189">
        <v>40272</v>
      </c>
      <c r="V525" s="95">
        <f t="shared" si="123"/>
        <v>40274</v>
      </c>
      <c r="W525" s="83"/>
      <c r="X525" s="83"/>
      <c r="Y525" s="83">
        <f t="shared" si="116"/>
        <v>320004920</v>
      </c>
      <c r="Z525" s="83">
        <f t="shared" si="115"/>
        <v>32000492</v>
      </c>
      <c r="AA525" s="99" t="s">
        <v>1387</v>
      </c>
      <c r="AB525" s="83"/>
    </row>
    <row r="526" spans="1:28" s="85" customFormat="1" ht="15" customHeight="1">
      <c r="A526" s="74">
        <f t="shared" si="114"/>
        <v>522</v>
      </c>
      <c r="B526" s="99" t="s">
        <v>822</v>
      </c>
      <c r="C526" s="102" t="s">
        <v>73</v>
      </c>
      <c r="D526" s="92"/>
      <c r="E526" s="80">
        <v>32000494</v>
      </c>
      <c r="F526" s="79" t="str">
        <f t="shared" ref="F526:F589" si="126">IFERROR(IF(VLOOKUP(E526,J:J,1,0)=E526,"X",""),"")</f>
        <v>X</v>
      </c>
      <c r="G526" s="80" t="str">
        <f t="shared" si="118"/>
        <v>11A7</v>
      </c>
      <c r="H526" s="80">
        <f t="shared" si="119"/>
        <v>0</v>
      </c>
      <c r="I526" s="80" t="str">
        <f t="shared" si="120"/>
        <v>VƯƠNG GIA HÂN</v>
      </c>
      <c r="J526" s="109">
        <v>32000794</v>
      </c>
      <c r="K526" s="207" t="s">
        <v>2802</v>
      </c>
      <c r="L526" s="81" t="str">
        <f t="shared" si="117"/>
        <v/>
      </c>
      <c r="M526" s="222">
        <f t="shared" si="121"/>
        <v>-9.3048888888888626E-3</v>
      </c>
      <c r="N526" s="83"/>
      <c r="O526" s="83"/>
      <c r="P526" s="83"/>
      <c r="Q526" s="82" t="str">
        <f t="shared" si="124"/>
        <v/>
      </c>
      <c r="R526" s="80" t="str">
        <f t="shared" si="125"/>
        <v>NGUYỄN NHẬT ÁI MỸ</v>
      </c>
      <c r="S526" s="83" t="s">
        <v>847</v>
      </c>
      <c r="T526" s="83" t="str">
        <f t="shared" si="122"/>
        <v>2025-2028</v>
      </c>
      <c r="U526" s="189" t="s">
        <v>856</v>
      </c>
      <c r="V526" s="95">
        <f t="shared" si="123"/>
        <v>40428</v>
      </c>
      <c r="W526" s="83"/>
      <c r="X526" s="83"/>
      <c r="Y526" s="83">
        <f t="shared" si="116"/>
        <v>320004930</v>
      </c>
      <c r="Z526" s="83">
        <f t="shared" si="115"/>
        <v>32000493</v>
      </c>
      <c r="AA526" s="99" t="s">
        <v>1409</v>
      </c>
      <c r="AB526" s="83"/>
    </row>
    <row r="527" spans="1:28" s="85" customFormat="1" ht="15" customHeight="1">
      <c r="A527" s="74">
        <f t="shared" si="114"/>
        <v>523</v>
      </c>
      <c r="B527" s="99" t="s">
        <v>823</v>
      </c>
      <c r="C527" s="102" t="s">
        <v>73</v>
      </c>
      <c r="D527" s="92"/>
      <c r="E527" s="80">
        <v>32000495</v>
      </c>
      <c r="F527" s="79" t="str">
        <f t="shared" si="126"/>
        <v>X</v>
      </c>
      <c r="G527" s="80" t="str">
        <f t="shared" si="118"/>
        <v>11A8</v>
      </c>
      <c r="H527" s="80">
        <f t="shared" si="119"/>
        <v>0</v>
      </c>
      <c r="I527" s="80" t="str">
        <f t="shared" si="120"/>
        <v>TRƯƠNG THỊ KIM PHƯỢNG</v>
      </c>
      <c r="J527" s="109">
        <v>32000850</v>
      </c>
      <c r="K527" s="207" t="s">
        <v>2803</v>
      </c>
      <c r="L527" s="81" t="str">
        <f t="shared" si="117"/>
        <v/>
      </c>
      <c r="M527" s="222">
        <f t="shared" si="121"/>
        <v>-9.2817407407407293E-3</v>
      </c>
      <c r="N527" s="83"/>
      <c r="O527" s="83"/>
      <c r="P527" s="83"/>
      <c r="Q527" s="82" t="str">
        <f t="shared" si="124"/>
        <v/>
      </c>
      <c r="R527" s="80" t="str">
        <f t="shared" si="125"/>
        <v>LÂM TUYẾT NGHI</v>
      </c>
      <c r="S527" s="83" t="s">
        <v>847</v>
      </c>
      <c r="T527" s="83" t="str">
        <f t="shared" si="122"/>
        <v>2025-2028</v>
      </c>
      <c r="U527" s="189" t="s">
        <v>857</v>
      </c>
      <c r="V527" s="95" t="str">
        <f t="shared" si="123"/>
        <v>13/7/2010</v>
      </c>
      <c r="W527" s="83"/>
      <c r="X527" s="83"/>
      <c r="Y527" s="83">
        <f t="shared" si="116"/>
        <v>320004940</v>
      </c>
      <c r="Z527" s="83">
        <f t="shared" si="115"/>
        <v>32000494</v>
      </c>
      <c r="AA527" s="99" t="s">
        <v>1442</v>
      </c>
      <c r="AB527" s="83"/>
    </row>
    <row r="528" spans="1:28" s="85" customFormat="1" ht="15" customHeight="1">
      <c r="A528" s="74">
        <f t="shared" si="114"/>
        <v>524</v>
      </c>
      <c r="B528" s="99" t="s">
        <v>824</v>
      </c>
      <c r="C528" s="102" t="s">
        <v>73</v>
      </c>
      <c r="D528" s="92"/>
      <c r="E528" s="80">
        <v>32000496</v>
      </c>
      <c r="F528" s="79" t="str">
        <f t="shared" si="126"/>
        <v/>
      </c>
      <c r="G528" s="80" t="str">
        <f t="shared" si="118"/>
        <v>11A8</v>
      </c>
      <c r="H528" s="80">
        <f t="shared" si="119"/>
        <v>0</v>
      </c>
      <c r="I528" s="80" t="str">
        <f t="shared" si="120"/>
        <v>VĂN THỊ MỸ LINH</v>
      </c>
      <c r="J528" s="109">
        <v>32000840</v>
      </c>
      <c r="K528" s="207" t="s">
        <v>2804</v>
      </c>
      <c r="L528" s="81" t="str">
        <f t="shared" si="117"/>
        <v/>
      </c>
      <c r="M528" s="222">
        <f t="shared" si="121"/>
        <v>-9.2701666666666349E-3</v>
      </c>
      <c r="N528" s="83"/>
      <c r="O528" s="83"/>
      <c r="P528" s="83"/>
      <c r="Q528" s="82" t="str">
        <f t="shared" si="124"/>
        <v xml:space="preserve">Không phép </v>
      </c>
      <c r="R528" s="80" t="str">
        <f t="shared" si="125"/>
        <v>LƯU TUỆ NGHI</v>
      </c>
      <c r="S528" s="83" t="s">
        <v>847</v>
      </c>
      <c r="T528" s="83" t="str">
        <f t="shared" si="122"/>
        <v>2025-2028</v>
      </c>
      <c r="U528" s="189" t="s">
        <v>858</v>
      </c>
      <c r="V528" s="95" t="str">
        <f t="shared" si="123"/>
        <v>17/5/2010</v>
      </c>
      <c r="W528" s="83"/>
      <c r="X528" s="83"/>
      <c r="Y528" s="83">
        <f t="shared" si="116"/>
        <v>320004950</v>
      </c>
      <c r="Z528" s="83">
        <f t="shared" si="115"/>
        <v>32000495</v>
      </c>
      <c r="AA528" s="99" t="s">
        <v>1442</v>
      </c>
      <c r="AB528" s="83"/>
    </row>
    <row r="529" spans="1:28" s="85" customFormat="1" ht="15" customHeight="1">
      <c r="A529" s="74">
        <f t="shared" si="114"/>
        <v>525</v>
      </c>
      <c r="B529" s="99" t="s">
        <v>825</v>
      </c>
      <c r="C529" s="102" t="s">
        <v>73</v>
      </c>
      <c r="D529" s="92"/>
      <c r="E529" s="80">
        <v>32000497</v>
      </c>
      <c r="F529" s="79" t="str">
        <f t="shared" si="126"/>
        <v/>
      </c>
      <c r="G529" s="80" t="str">
        <f t="shared" si="118"/>
        <v>11A8</v>
      </c>
      <c r="H529" s="80">
        <f t="shared" si="119"/>
        <v>0</v>
      </c>
      <c r="I529" s="80" t="str">
        <f t="shared" si="120"/>
        <v>TRƯƠNG THỊ KIM PHƯỢNG</v>
      </c>
      <c r="J529" s="109">
        <v>32000850</v>
      </c>
      <c r="K529" s="207" t="s">
        <v>2804</v>
      </c>
      <c r="L529" s="81" t="str">
        <f t="shared" si="117"/>
        <v/>
      </c>
      <c r="M529" s="222">
        <f t="shared" si="121"/>
        <v>-9.2701666666666349E-3</v>
      </c>
      <c r="N529" s="83"/>
      <c r="O529" s="83"/>
      <c r="P529" s="83"/>
      <c r="Q529" s="82" t="str">
        <f t="shared" si="124"/>
        <v xml:space="preserve">Không phép </v>
      </c>
      <c r="R529" s="80" t="str">
        <f t="shared" si="125"/>
        <v>BÙI HOÀNG NGHIÊM</v>
      </c>
      <c r="S529" s="83" t="s">
        <v>847</v>
      </c>
      <c r="T529" s="83" t="str">
        <f t="shared" si="122"/>
        <v>2025-2028</v>
      </c>
      <c r="U529" s="189" t="s">
        <v>859</v>
      </c>
      <c r="V529" s="95" t="str">
        <f t="shared" si="123"/>
        <v>13/7/2010</v>
      </c>
      <c r="W529" s="83"/>
      <c r="X529" s="83"/>
      <c r="Y529" s="83">
        <f t="shared" si="116"/>
        <v>320004960</v>
      </c>
      <c r="Z529" s="83">
        <f t="shared" si="115"/>
        <v>32000496</v>
      </c>
      <c r="AA529" s="99" t="s">
        <v>1543</v>
      </c>
      <c r="AB529" s="83"/>
    </row>
    <row r="530" spans="1:28" s="85" customFormat="1" ht="15" customHeight="1">
      <c r="A530" s="74">
        <f t="shared" si="114"/>
        <v>526</v>
      </c>
      <c r="B530" s="99" t="s">
        <v>826</v>
      </c>
      <c r="C530" s="102" t="s">
        <v>73</v>
      </c>
      <c r="D530" s="92"/>
      <c r="E530" s="80">
        <v>32000498</v>
      </c>
      <c r="F530" s="79" t="str">
        <f t="shared" si="126"/>
        <v>X</v>
      </c>
      <c r="G530" s="80" t="str">
        <f t="shared" si="118"/>
        <v>12A3</v>
      </c>
      <c r="H530" s="80">
        <f t="shared" si="119"/>
        <v>0</v>
      </c>
      <c r="I530" s="80" t="str">
        <f t="shared" si="120"/>
        <v>HUỲNH THỊ NGỌC DUNG</v>
      </c>
      <c r="J530" s="109">
        <v>32000096</v>
      </c>
      <c r="K530" s="207" t="s">
        <v>2805</v>
      </c>
      <c r="L530" s="81" t="str">
        <f t="shared" si="117"/>
        <v/>
      </c>
      <c r="M530" s="222">
        <f t="shared" si="121"/>
        <v>-9.2470185185185017E-3</v>
      </c>
      <c r="N530" s="83"/>
      <c r="O530" s="83"/>
      <c r="P530" s="83"/>
      <c r="Q530" s="82" t="str">
        <f t="shared" si="124"/>
        <v/>
      </c>
      <c r="R530" s="80" t="str">
        <f t="shared" si="125"/>
        <v>NGUYỄN BÍCH NGỌC</v>
      </c>
      <c r="S530" s="83" t="s">
        <v>847</v>
      </c>
      <c r="T530" s="83" t="str">
        <f t="shared" si="122"/>
        <v>2024-2027</v>
      </c>
      <c r="U530" s="189" t="s">
        <v>860</v>
      </c>
      <c r="V530" s="95" t="str">
        <f t="shared" si="123"/>
        <v>26/03/2009</v>
      </c>
      <c r="W530" s="83"/>
      <c r="X530" s="83"/>
      <c r="Y530" s="83">
        <f t="shared" si="116"/>
        <v>320004970</v>
      </c>
      <c r="Z530" s="83">
        <f t="shared" si="115"/>
        <v>32000497</v>
      </c>
      <c r="AA530" s="99" t="s">
        <v>1356</v>
      </c>
      <c r="AB530" s="83"/>
    </row>
    <row r="531" spans="1:28" s="85" customFormat="1" ht="15" customHeight="1">
      <c r="A531" s="74">
        <f t="shared" si="114"/>
        <v>527</v>
      </c>
      <c r="B531" s="99" t="s">
        <v>827</v>
      </c>
      <c r="C531" s="102" t="s">
        <v>73</v>
      </c>
      <c r="D531" s="92"/>
      <c r="E531" s="80">
        <v>32000499</v>
      </c>
      <c r="F531" s="79" t="str">
        <f t="shared" si="126"/>
        <v>X</v>
      </c>
      <c r="G531" s="80" t="str">
        <f t="shared" si="118"/>
        <v>12A3</v>
      </c>
      <c r="H531" s="80">
        <f t="shared" si="119"/>
        <v>0</v>
      </c>
      <c r="I531" s="80" t="str">
        <f t="shared" si="120"/>
        <v>HUỲNH THỊ NGỌC DUNG</v>
      </c>
      <c r="J531" s="109">
        <v>32000096</v>
      </c>
      <c r="K531" s="207" t="s">
        <v>2805</v>
      </c>
      <c r="L531" s="81" t="str">
        <f t="shared" si="117"/>
        <v/>
      </c>
      <c r="M531" s="222">
        <f t="shared" si="121"/>
        <v>-9.2470185185185017E-3</v>
      </c>
      <c r="N531" s="83"/>
      <c r="O531" s="83"/>
      <c r="P531" s="83"/>
      <c r="Q531" s="82" t="str">
        <f t="shared" si="124"/>
        <v/>
      </c>
      <c r="R531" s="80" t="str">
        <f t="shared" si="125"/>
        <v>NGUYỄN PHẠM KHÁNH NGỌC</v>
      </c>
      <c r="S531" s="83" t="s">
        <v>847</v>
      </c>
      <c r="T531" s="83" t="str">
        <f t="shared" si="122"/>
        <v>2024-2027</v>
      </c>
      <c r="U531" s="189">
        <v>40458</v>
      </c>
      <c r="V531" s="95" t="str">
        <f t="shared" si="123"/>
        <v>26/03/2009</v>
      </c>
      <c r="W531" s="83"/>
      <c r="X531" s="83"/>
      <c r="Y531" s="83">
        <f t="shared" si="116"/>
        <v>320004980</v>
      </c>
      <c r="Z531" s="83">
        <f t="shared" si="115"/>
        <v>32000498</v>
      </c>
      <c r="AA531" s="99" t="s">
        <v>1356</v>
      </c>
      <c r="AB531" s="83"/>
    </row>
    <row r="532" spans="1:28" s="85" customFormat="1" ht="15" customHeight="1">
      <c r="A532" s="74">
        <f t="shared" si="114"/>
        <v>528</v>
      </c>
      <c r="B532" s="99" t="s">
        <v>828</v>
      </c>
      <c r="C532" s="102" t="s">
        <v>73</v>
      </c>
      <c r="D532" s="92"/>
      <c r="E532" s="80">
        <v>32000500</v>
      </c>
      <c r="F532" s="79" t="str">
        <f t="shared" si="126"/>
        <v/>
      </c>
      <c r="G532" s="80" t="str">
        <f t="shared" si="118"/>
        <v>12A3</v>
      </c>
      <c r="H532" s="80">
        <f t="shared" si="119"/>
        <v>0</v>
      </c>
      <c r="I532" s="80" t="str">
        <f t="shared" si="120"/>
        <v>HUỲNH THỊ NGỌC DUNG</v>
      </c>
      <c r="J532" s="109">
        <v>32000096</v>
      </c>
      <c r="K532" s="207" t="s">
        <v>2806</v>
      </c>
      <c r="L532" s="81" t="str">
        <f t="shared" si="117"/>
        <v/>
      </c>
      <c r="M532" s="222">
        <f t="shared" si="121"/>
        <v>-9.2354444444444073E-3</v>
      </c>
      <c r="N532" s="83"/>
      <c r="O532" s="83"/>
      <c r="P532" s="83"/>
      <c r="Q532" s="82" t="str">
        <f t="shared" si="124"/>
        <v xml:space="preserve">Không phép </v>
      </c>
      <c r="R532" s="80" t="str">
        <f t="shared" si="125"/>
        <v>NGUYỄN ĐỨC NHÂN</v>
      </c>
      <c r="S532" s="83" t="s">
        <v>847</v>
      </c>
      <c r="T532" s="83" t="str">
        <f t="shared" si="122"/>
        <v>2024-2027</v>
      </c>
      <c r="U532" s="189">
        <v>40391</v>
      </c>
      <c r="V532" s="95" t="str">
        <f t="shared" si="123"/>
        <v>26/03/2009</v>
      </c>
      <c r="W532" s="83"/>
      <c r="X532" s="83"/>
      <c r="Y532" s="83">
        <f t="shared" si="116"/>
        <v>320004990</v>
      </c>
      <c r="Z532" s="83">
        <f t="shared" si="115"/>
        <v>32000499</v>
      </c>
      <c r="AA532" s="99" t="s">
        <v>1410</v>
      </c>
      <c r="AB532" s="83"/>
    </row>
    <row r="533" spans="1:28" s="85" customFormat="1" ht="15" customHeight="1">
      <c r="A533" s="74">
        <f t="shared" si="114"/>
        <v>529</v>
      </c>
      <c r="B533" s="99" t="s">
        <v>829</v>
      </c>
      <c r="C533" s="102" t="s">
        <v>73</v>
      </c>
      <c r="D533" s="92"/>
      <c r="E533" s="80">
        <v>32000501</v>
      </c>
      <c r="F533" s="79" t="str">
        <f t="shared" si="126"/>
        <v/>
      </c>
      <c r="G533" s="80" t="str">
        <f t="shared" si="118"/>
        <v>12A1</v>
      </c>
      <c r="H533" s="80">
        <f t="shared" si="119"/>
        <v>0</v>
      </c>
      <c r="I533" s="80" t="str">
        <f t="shared" si="120"/>
        <v>NGUYỄN THÚY NGỌC</v>
      </c>
      <c r="J533" s="109">
        <v>32000022</v>
      </c>
      <c r="K533" s="207" t="s">
        <v>2807</v>
      </c>
      <c r="L533" s="81" t="str">
        <f t="shared" si="117"/>
        <v/>
      </c>
      <c r="M533" s="222">
        <f t="shared" si="121"/>
        <v>-9.2007222222221796E-3</v>
      </c>
      <c r="N533" s="83"/>
      <c r="O533" s="83"/>
      <c r="P533" s="83"/>
      <c r="Q533" s="82" t="str">
        <f t="shared" si="124"/>
        <v xml:space="preserve">Không phép </v>
      </c>
      <c r="R533" s="80" t="str">
        <f t="shared" si="125"/>
        <v>PHAN NGUYỄN HẠO NHIÊN</v>
      </c>
      <c r="S533" s="83" t="s">
        <v>847</v>
      </c>
      <c r="T533" s="83" t="str">
        <f t="shared" si="122"/>
        <v>2024-2027</v>
      </c>
      <c r="U533" s="189" t="s">
        <v>861</v>
      </c>
      <c r="V533" s="95" t="str">
        <f t="shared" si="123"/>
        <v>23/06/2009</v>
      </c>
      <c r="W533" s="83"/>
      <c r="X533" s="83"/>
      <c r="Y533" s="83">
        <f t="shared" si="116"/>
        <v>320005000</v>
      </c>
      <c r="Z533" s="83">
        <f t="shared" si="115"/>
        <v>32000500</v>
      </c>
      <c r="AA533" s="99" t="s">
        <v>1544</v>
      </c>
      <c r="AB533" s="83"/>
    </row>
    <row r="534" spans="1:28" s="85" customFormat="1" ht="15" customHeight="1">
      <c r="A534" s="74">
        <f t="shared" si="114"/>
        <v>530</v>
      </c>
      <c r="B534" s="99" t="s">
        <v>830</v>
      </c>
      <c r="C534" s="102" t="s">
        <v>73</v>
      </c>
      <c r="D534" s="92"/>
      <c r="E534" s="80">
        <v>32000502</v>
      </c>
      <c r="F534" s="79" t="str">
        <f t="shared" si="126"/>
        <v>X</v>
      </c>
      <c r="G534" s="80" t="str">
        <f t="shared" si="118"/>
        <v>12A1</v>
      </c>
      <c r="H534" s="80">
        <f t="shared" si="119"/>
        <v>0</v>
      </c>
      <c r="I534" s="80" t="str">
        <f t="shared" si="120"/>
        <v>NGUYỄN THÚY NGỌC</v>
      </c>
      <c r="J534" s="109">
        <v>32000022</v>
      </c>
      <c r="K534" s="207" t="s">
        <v>2808</v>
      </c>
      <c r="L534" s="81" t="str">
        <f t="shared" si="117"/>
        <v/>
      </c>
      <c r="M534" s="222">
        <f t="shared" si="121"/>
        <v>-9.1891481481481407E-3</v>
      </c>
      <c r="N534" s="83"/>
      <c r="O534" s="83"/>
      <c r="P534" s="83"/>
      <c r="Q534" s="82" t="str">
        <f t="shared" si="124"/>
        <v/>
      </c>
      <c r="R534" s="80" t="str">
        <f t="shared" si="125"/>
        <v>LÂM THỊ NHUYỄN</v>
      </c>
      <c r="S534" s="83" t="s">
        <v>847</v>
      </c>
      <c r="T534" s="83" t="str">
        <f t="shared" si="122"/>
        <v>2024-2027</v>
      </c>
      <c r="U534" s="189" t="s">
        <v>862</v>
      </c>
      <c r="V534" s="95" t="str">
        <f t="shared" si="123"/>
        <v>23/06/2009</v>
      </c>
      <c r="W534" s="83"/>
      <c r="X534" s="83"/>
      <c r="Y534" s="83">
        <f t="shared" si="116"/>
        <v>320005010</v>
      </c>
      <c r="Z534" s="83">
        <f t="shared" si="115"/>
        <v>32000501</v>
      </c>
      <c r="AA534" s="99" t="s">
        <v>1545</v>
      </c>
      <c r="AB534" s="83"/>
    </row>
    <row r="535" spans="1:28" s="85" customFormat="1" ht="15" customHeight="1">
      <c r="A535" s="74">
        <f t="shared" si="114"/>
        <v>531</v>
      </c>
      <c r="B535" s="99" t="s">
        <v>831</v>
      </c>
      <c r="C535" s="102" t="s">
        <v>73</v>
      </c>
      <c r="D535" s="92"/>
      <c r="E535" s="80">
        <v>32000503</v>
      </c>
      <c r="F535" s="79" t="str">
        <f t="shared" si="126"/>
        <v>X</v>
      </c>
      <c r="G535" s="80" t="str">
        <f t="shared" si="118"/>
        <v>12A7</v>
      </c>
      <c r="H535" s="80">
        <f t="shared" si="119"/>
        <v>0</v>
      </c>
      <c r="I535" s="80" t="str">
        <f t="shared" si="120"/>
        <v>LÂM TRƯỜNG CHÂU</v>
      </c>
      <c r="J535" s="109">
        <v>32000268</v>
      </c>
      <c r="K535" s="207" t="s">
        <v>2809</v>
      </c>
      <c r="L535" s="81" t="str">
        <f t="shared" si="117"/>
        <v/>
      </c>
      <c r="M535" s="222">
        <f t="shared" si="121"/>
        <v>-9.165999999999952E-3</v>
      </c>
      <c r="N535" s="83"/>
      <c r="O535" s="83"/>
      <c r="P535" s="83"/>
      <c r="Q535" s="82" t="str">
        <f t="shared" si="124"/>
        <v/>
      </c>
      <c r="R535" s="80" t="str">
        <f t="shared" si="125"/>
        <v>LÂM GIA PHÁT</v>
      </c>
      <c r="S535" s="83" t="s">
        <v>847</v>
      </c>
      <c r="T535" s="83" t="str">
        <f t="shared" si="122"/>
        <v>2024-2027</v>
      </c>
      <c r="U535" s="189" t="s">
        <v>863</v>
      </c>
      <c r="V535" s="95">
        <f t="shared" si="123"/>
        <v>40065</v>
      </c>
      <c r="W535" s="83"/>
      <c r="X535" s="83"/>
      <c r="Y535" s="83">
        <f t="shared" si="116"/>
        <v>320005020</v>
      </c>
      <c r="Z535" s="83">
        <f t="shared" si="115"/>
        <v>32000502</v>
      </c>
      <c r="AA535" s="99" t="s">
        <v>1359</v>
      </c>
      <c r="AB535" s="83"/>
    </row>
    <row r="536" spans="1:28" s="85" customFormat="1" ht="15" customHeight="1">
      <c r="A536" s="74">
        <f t="shared" si="114"/>
        <v>532</v>
      </c>
      <c r="B536" s="99" t="s">
        <v>832</v>
      </c>
      <c r="C536" s="102" t="s">
        <v>73</v>
      </c>
      <c r="D536" s="92"/>
      <c r="E536" s="80">
        <v>32000504</v>
      </c>
      <c r="F536" s="79" t="str">
        <f t="shared" si="126"/>
        <v>X</v>
      </c>
      <c r="G536" s="80" t="str">
        <f t="shared" si="118"/>
        <v>11A1</v>
      </c>
      <c r="H536" s="80">
        <f t="shared" si="119"/>
        <v>0</v>
      </c>
      <c r="I536" s="80" t="str">
        <f t="shared" si="120"/>
        <v>NGUYỄN NGỌC KHÁNH VY</v>
      </c>
      <c r="J536" s="109">
        <v>32000519</v>
      </c>
      <c r="K536" s="207" t="s">
        <v>2810</v>
      </c>
      <c r="L536" s="81" t="str">
        <f t="shared" si="117"/>
        <v/>
      </c>
      <c r="M536" s="222">
        <f t="shared" si="121"/>
        <v>-9.1428518518518187E-3</v>
      </c>
      <c r="N536" s="83"/>
      <c r="O536" s="83"/>
      <c r="P536" s="83"/>
      <c r="Q536" s="82" t="str">
        <f t="shared" si="124"/>
        <v/>
      </c>
      <c r="R536" s="80" t="str">
        <f t="shared" si="125"/>
        <v>TRẦN LƯU XUÂN PHÁT</v>
      </c>
      <c r="S536" s="83" t="s">
        <v>847</v>
      </c>
      <c r="T536" s="83" t="str">
        <f t="shared" si="122"/>
        <v>2025-2028</v>
      </c>
      <c r="U536" s="189" t="s">
        <v>856</v>
      </c>
      <c r="V536" s="95" t="str">
        <f t="shared" si="123"/>
        <v>31/3/2010</v>
      </c>
      <c r="W536" s="83"/>
      <c r="X536" s="83"/>
      <c r="Y536" s="83">
        <f t="shared" si="116"/>
        <v>320005030</v>
      </c>
      <c r="Z536" s="83">
        <f t="shared" si="115"/>
        <v>32000503</v>
      </c>
      <c r="AA536" s="99" t="s">
        <v>1359</v>
      </c>
      <c r="AB536" s="83"/>
    </row>
    <row r="537" spans="1:28" s="85" customFormat="1" ht="15" customHeight="1">
      <c r="A537" s="74">
        <f t="shared" si="114"/>
        <v>533</v>
      </c>
      <c r="B537" s="99" t="s">
        <v>833</v>
      </c>
      <c r="C537" s="102" t="s">
        <v>73</v>
      </c>
      <c r="D537" s="92"/>
      <c r="E537" s="80">
        <v>32000505</v>
      </c>
      <c r="F537" s="79" t="str">
        <f t="shared" si="126"/>
        <v/>
      </c>
      <c r="G537" s="80" t="str">
        <f t="shared" si="118"/>
        <v>11A1</v>
      </c>
      <c r="H537" s="80">
        <f t="shared" si="119"/>
        <v>0</v>
      </c>
      <c r="I537" s="80" t="str">
        <f t="shared" si="120"/>
        <v>NGUYỄN NGỌC KHÁNH VY</v>
      </c>
      <c r="J537" s="109">
        <v>32000519</v>
      </c>
      <c r="K537" s="207" t="s">
        <v>2811</v>
      </c>
      <c r="L537" s="81" t="str">
        <f t="shared" si="117"/>
        <v/>
      </c>
      <c r="M537" s="222">
        <f t="shared" si="121"/>
        <v>-9.1312777777777243E-3</v>
      </c>
      <c r="N537" s="83"/>
      <c r="O537" s="83"/>
      <c r="P537" s="83"/>
      <c r="Q537" s="82" t="str">
        <f t="shared" si="124"/>
        <v xml:space="preserve">Không phép </v>
      </c>
      <c r="R537" s="80" t="str">
        <f t="shared" si="125"/>
        <v>KHƯU ĐÔNG PHONG</v>
      </c>
      <c r="S537" s="83" t="s">
        <v>847</v>
      </c>
      <c r="T537" s="83" t="str">
        <f t="shared" si="122"/>
        <v>2025-2028</v>
      </c>
      <c r="U537" s="189" t="s">
        <v>864</v>
      </c>
      <c r="V537" s="95" t="str">
        <f t="shared" si="123"/>
        <v>31/3/2010</v>
      </c>
      <c r="W537" s="83"/>
      <c r="X537" s="83"/>
      <c r="Y537" s="83">
        <f t="shared" si="116"/>
        <v>320005040</v>
      </c>
      <c r="Z537" s="83">
        <f t="shared" si="115"/>
        <v>32000504</v>
      </c>
      <c r="AA537" s="99" t="s">
        <v>1390</v>
      </c>
      <c r="AB537" s="83"/>
    </row>
    <row r="538" spans="1:28" s="85" customFormat="1" ht="15" customHeight="1">
      <c r="A538" s="74">
        <f t="shared" si="114"/>
        <v>534</v>
      </c>
      <c r="B538" s="99" t="s">
        <v>834</v>
      </c>
      <c r="C538" s="102" t="s">
        <v>73</v>
      </c>
      <c r="D538" s="92"/>
      <c r="E538" s="80">
        <v>32000506</v>
      </c>
      <c r="F538" s="79" t="str">
        <f t="shared" si="126"/>
        <v>X</v>
      </c>
      <c r="G538" s="80" t="str">
        <f t="shared" si="118"/>
        <v>12A1</v>
      </c>
      <c r="H538" s="80" t="str">
        <f t="shared" si="119"/>
        <v>chuyển trường</v>
      </c>
      <c r="I538" s="80" t="str">
        <f t="shared" si="120"/>
        <v>ĐINH THỊ TRIỀU AN</v>
      </c>
      <c r="J538" s="109">
        <v>30000000</v>
      </c>
      <c r="K538" s="207" t="s">
        <v>2812</v>
      </c>
      <c r="L538" s="81" t="str">
        <f t="shared" si="117"/>
        <v/>
      </c>
      <c r="M538" s="222">
        <f t="shared" si="121"/>
        <v>-9.1081296296295911E-3</v>
      </c>
      <c r="N538" s="83"/>
      <c r="O538" s="83"/>
      <c r="P538" s="83"/>
      <c r="Q538" s="82" t="str">
        <f t="shared" si="124"/>
        <v/>
      </c>
      <c r="R538" s="80" t="str">
        <f t="shared" si="125"/>
        <v>TRƯƠNG HOÀNG PHÚ</v>
      </c>
      <c r="S538" s="83" t="s">
        <v>847</v>
      </c>
      <c r="T538" s="83" t="str">
        <f t="shared" si="122"/>
        <v>2024-2027</v>
      </c>
      <c r="U538" s="189">
        <v>40341</v>
      </c>
      <c r="V538" s="95" t="str">
        <f t="shared" si="123"/>
        <v>18/10/2009</v>
      </c>
      <c r="W538" s="83"/>
      <c r="X538" s="83"/>
      <c r="Y538" s="83">
        <f t="shared" si="116"/>
        <v>320005050</v>
      </c>
      <c r="Z538" s="83">
        <f t="shared" si="115"/>
        <v>32000505</v>
      </c>
      <c r="AA538" s="99" t="s">
        <v>1527</v>
      </c>
      <c r="AB538" s="83"/>
    </row>
    <row r="539" spans="1:28" s="85" customFormat="1" ht="15" customHeight="1">
      <c r="A539" s="74">
        <f t="shared" si="114"/>
        <v>535</v>
      </c>
      <c r="B539" s="99" t="s">
        <v>835</v>
      </c>
      <c r="C539" s="102" t="s">
        <v>73</v>
      </c>
      <c r="D539" s="92"/>
      <c r="E539" s="80">
        <v>32000507</v>
      </c>
      <c r="F539" s="79" t="str">
        <f t="shared" si="126"/>
        <v>X</v>
      </c>
      <c r="G539" s="80" t="str">
        <f t="shared" si="118"/>
        <v>11A3</v>
      </c>
      <c r="H539" s="80">
        <f t="shared" si="119"/>
        <v>0</v>
      </c>
      <c r="I539" s="80" t="str">
        <f t="shared" si="120"/>
        <v>LƯƠNG NHỰT LONG</v>
      </c>
      <c r="J539" s="109">
        <v>32000623</v>
      </c>
      <c r="K539" s="207" t="s">
        <v>2813</v>
      </c>
      <c r="L539" s="81" t="str">
        <f t="shared" si="117"/>
        <v/>
      </c>
      <c r="M539" s="222">
        <f t="shared" si="121"/>
        <v>-9.0965555555555522E-3</v>
      </c>
      <c r="N539" s="83"/>
      <c r="O539" s="83"/>
      <c r="P539" s="83"/>
      <c r="Q539" s="82" t="str">
        <f t="shared" si="124"/>
        <v/>
      </c>
      <c r="R539" s="80" t="str">
        <f t="shared" si="125"/>
        <v>NGUYỄN THỊ HỒNG THOA</v>
      </c>
      <c r="S539" s="83" t="s">
        <v>847</v>
      </c>
      <c r="T539" s="83" t="str">
        <f t="shared" si="122"/>
        <v>2025-2028</v>
      </c>
      <c r="U539" s="189">
        <v>40273</v>
      </c>
      <c r="V539" s="95" t="str">
        <f t="shared" si="123"/>
        <v>29/9/2009</v>
      </c>
      <c r="W539" s="83"/>
      <c r="X539" s="83"/>
      <c r="Y539" s="83">
        <f t="shared" si="116"/>
        <v>320005060</v>
      </c>
      <c r="Z539" s="83">
        <f t="shared" si="115"/>
        <v>32000506</v>
      </c>
      <c r="AA539" s="99" t="s">
        <v>1480</v>
      </c>
      <c r="AB539" s="83"/>
    </row>
    <row r="540" spans="1:28" s="85" customFormat="1" ht="15" customHeight="1">
      <c r="A540" s="74">
        <f t="shared" si="114"/>
        <v>536</v>
      </c>
      <c r="B540" s="99" t="s">
        <v>836</v>
      </c>
      <c r="C540" s="102" t="s">
        <v>73</v>
      </c>
      <c r="D540" s="92"/>
      <c r="E540" s="80">
        <v>32000508</v>
      </c>
      <c r="F540" s="79" t="str">
        <f t="shared" si="126"/>
        <v>X</v>
      </c>
      <c r="G540" s="80" t="str">
        <f t="shared" si="118"/>
        <v>12A6</v>
      </c>
      <c r="H540" s="80">
        <f t="shared" si="119"/>
        <v>0</v>
      </c>
      <c r="I540" s="80" t="str">
        <f t="shared" si="120"/>
        <v>TRẦN HUỲNH YẾN NHƯ</v>
      </c>
      <c r="J540" s="109">
        <v>32000245</v>
      </c>
      <c r="K540" s="207" t="s">
        <v>2814</v>
      </c>
      <c r="L540" s="81" t="str">
        <f t="shared" si="117"/>
        <v/>
      </c>
      <c r="M540" s="222">
        <f t="shared" si="121"/>
        <v>-9.0734074074074189E-3</v>
      </c>
      <c r="N540" s="83"/>
      <c r="O540" s="83"/>
      <c r="P540" s="83"/>
      <c r="Q540" s="82" t="str">
        <f t="shared" si="124"/>
        <v/>
      </c>
      <c r="R540" s="80" t="str">
        <f t="shared" si="125"/>
        <v>NGUYỄN HỮU TÍN</v>
      </c>
      <c r="S540" s="83" t="s">
        <v>847</v>
      </c>
      <c r="T540" s="83" t="str">
        <f t="shared" si="122"/>
        <v>2024-2027</v>
      </c>
      <c r="U540" s="189">
        <v>40492</v>
      </c>
      <c r="V540" s="95">
        <f t="shared" si="123"/>
        <v>39815</v>
      </c>
      <c r="W540" s="83"/>
      <c r="X540" s="83"/>
      <c r="Y540" s="83">
        <f t="shared" si="116"/>
        <v>320005070</v>
      </c>
      <c r="Z540" s="83">
        <f t="shared" si="115"/>
        <v>32000507</v>
      </c>
      <c r="AA540" s="99" t="s">
        <v>1473</v>
      </c>
      <c r="AB540" s="83"/>
    </row>
    <row r="541" spans="1:28" s="85" customFormat="1" ht="15" customHeight="1">
      <c r="A541" s="74">
        <f t="shared" si="114"/>
        <v>537</v>
      </c>
      <c r="B541" s="99" t="s">
        <v>837</v>
      </c>
      <c r="C541" s="102" t="s">
        <v>73</v>
      </c>
      <c r="D541" s="92"/>
      <c r="E541" s="80">
        <v>32000509</v>
      </c>
      <c r="F541" s="79" t="str">
        <f t="shared" si="126"/>
        <v>X</v>
      </c>
      <c r="G541" s="80" t="str">
        <f t="shared" si="118"/>
        <v>12A6</v>
      </c>
      <c r="H541" s="80">
        <f t="shared" si="119"/>
        <v>0</v>
      </c>
      <c r="I541" s="80" t="str">
        <f t="shared" si="120"/>
        <v>NGUYỄN KIM LY</v>
      </c>
      <c r="J541" s="109">
        <v>32000234</v>
      </c>
      <c r="K541" s="207" t="s">
        <v>2815</v>
      </c>
      <c r="L541" s="81" t="str">
        <f t="shared" si="117"/>
        <v/>
      </c>
      <c r="M541" s="222">
        <f t="shared" si="121"/>
        <v>-9.0618333333333245E-3</v>
      </c>
      <c r="N541" s="83"/>
      <c r="O541" s="83"/>
      <c r="P541" s="83"/>
      <c r="Q541" s="82" t="str">
        <f t="shared" si="124"/>
        <v/>
      </c>
      <c r="R541" s="80" t="str">
        <f t="shared" si="125"/>
        <v>LÊ NGUYỄN NGỌC TRÂM</v>
      </c>
      <c r="S541" s="83" t="s">
        <v>847</v>
      </c>
      <c r="T541" s="83" t="str">
        <f t="shared" si="122"/>
        <v>2024-2027</v>
      </c>
      <c r="U541" s="189" t="s">
        <v>865</v>
      </c>
      <c r="V541" s="95" t="str">
        <f t="shared" si="123"/>
        <v>15/07/2009</v>
      </c>
      <c r="W541" s="83"/>
      <c r="X541" s="83"/>
      <c r="Y541" s="83">
        <f t="shared" si="116"/>
        <v>320005080</v>
      </c>
      <c r="Z541" s="83">
        <f t="shared" si="115"/>
        <v>32000508</v>
      </c>
      <c r="AA541" s="99" t="s">
        <v>1430</v>
      </c>
      <c r="AB541" s="83"/>
    </row>
    <row r="542" spans="1:28" s="85" customFormat="1" ht="15" customHeight="1">
      <c r="A542" s="74">
        <f t="shared" si="114"/>
        <v>538</v>
      </c>
      <c r="B542" s="99" t="s">
        <v>838</v>
      </c>
      <c r="C542" s="102" t="s">
        <v>73</v>
      </c>
      <c r="D542" s="92"/>
      <c r="E542" s="80">
        <v>32000510</v>
      </c>
      <c r="F542" s="79" t="str">
        <f t="shared" si="126"/>
        <v>X</v>
      </c>
      <c r="G542" s="80" t="str">
        <f t="shared" si="118"/>
        <v>12A6</v>
      </c>
      <c r="H542" s="80">
        <f t="shared" si="119"/>
        <v>0</v>
      </c>
      <c r="I542" s="80" t="str">
        <f t="shared" si="120"/>
        <v>TRẦN CHÍ THIỆN</v>
      </c>
      <c r="J542" s="109">
        <v>32000248</v>
      </c>
      <c r="K542" s="207" t="s">
        <v>2815</v>
      </c>
      <c r="L542" s="81" t="str">
        <f t="shared" si="117"/>
        <v/>
      </c>
      <c r="M542" s="222">
        <f t="shared" si="121"/>
        <v>-9.0618333333333245E-3</v>
      </c>
      <c r="N542" s="83"/>
      <c r="O542" s="83"/>
      <c r="P542" s="83"/>
      <c r="Q542" s="82" t="str">
        <f t="shared" si="124"/>
        <v/>
      </c>
      <c r="R542" s="80" t="str">
        <f t="shared" si="125"/>
        <v>TRƯƠNG BẢO TRÂN</v>
      </c>
      <c r="S542" s="83" t="s">
        <v>847</v>
      </c>
      <c r="T542" s="83" t="str">
        <f t="shared" si="122"/>
        <v>2024-2027</v>
      </c>
      <c r="U542" s="189">
        <v>40396</v>
      </c>
      <c r="V542" s="95">
        <f t="shared" si="123"/>
        <v>40027</v>
      </c>
      <c r="W542" s="83"/>
      <c r="X542" s="83"/>
      <c r="Y542" s="83">
        <f t="shared" si="116"/>
        <v>320005090</v>
      </c>
      <c r="Z542" s="83">
        <f t="shared" si="115"/>
        <v>32000509</v>
      </c>
      <c r="AA542" s="99" t="s">
        <v>1415</v>
      </c>
      <c r="AB542" s="83"/>
    </row>
    <row r="543" spans="1:28" s="85" customFormat="1" ht="15" customHeight="1">
      <c r="A543" s="74">
        <f t="shared" si="114"/>
        <v>539</v>
      </c>
      <c r="B543" s="99" t="s">
        <v>839</v>
      </c>
      <c r="C543" s="102" t="s">
        <v>73</v>
      </c>
      <c r="D543" s="92"/>
      <c r="E543" s="80">
        <v>32000511</v>
      </c>
      <c r="F543" s="79" t="str">
        <f t="shared" si="126"/>
        <v>X</v>
      </c>
      <c r="G543" s="80" t="str">
        <f t="shared" si="118"/>
        <v>12A6</v>
      </c>
      <c r="H543" s="80">
        <f t="shared" si="119"/>
        <v>0</v>
      </c>
      <c r="I543" s="80" t="str">
        <f t="shared" si="120"/>
        <v>TRẦN CHÍ THIỆN</v>
      </c>
      <c r="J543" s="109">
        <v>32000248</v>
      </c>
      <c r="K543" s="207" t="s">
        <v>2816</v>
      </c>
      <c r="L543" s="81" t="str">
        <f t="shared" si="117"/>
        <v/>
      </c>
      <c r="M543" s="222">
        <f t="shared" si="121"/>
        <v>-9.0502592592592301E-3</v>
      </c>
      <c r="N543" s="83"/>
      <c r="O543" s="83"/>
      <c r="P543" s="83"/>
      <c r="Q543" s="82" t="str">
        <f t="shared" si="124"/>
        <v/>
      </c>
      <c r="R543" s="80" t="str">
        <f t="shared" si="125"/>
        <v>NGUYỄN HỒNG KHÁNH TRANG</v>
      </c>
      <c r="S543" s="83" t="s">
        <v>847</v>
      </c>
      <c r="T543" s="83" t="str">
        <f t="shared" si="122"/>
        <v>2024-2027</v>
      </c>
      <c r="U543" s="189" t="s">
        <v>866</v>
      </c>
      <c r="V543" s="95">
        <f t="shared" si="123"/>
        <v>40027</v>
      </c>
      <c r="W543" s="83"/>
      <c r="X543" s="83"/>
      <c r="Y543" s="83">
        <f t="shared" si="116"/>
        <v>320005100</v>
      </c>
      <c r="Z543" s="83">
        <f t="shared" si="115"/>
        <v>32000510</v>
      </c>
      <c r="AA543" s="99" t="s">
        <v>1447</v>
      </c>
      <c r="AB543" s="83"/>
    </row>
    <row r="544" spans="1:28" s="85" customFormat="1" ht="15" customHeight="1">
      <c r="A544" s="74">
        <f t="shared" si="114"/>
        <v>540</v>
      </c>
      <c r="B544" s="99" t="s">
        <v>840</v>
      </c>
      <c r="C544" s="102" t="s">
        <v>73</v>
      </c>
      <c r="D544" s="92"/>
      <c r="E544" s="80">
        <v>32000512</v>
      </c>
      <c r="F544" s="79" t="str">
        <f t="shared" si="126"/>
        <v>X</v>
      </c>
      <c r="G544" s="80" t="str">
        <f t="shared" si="118"/>
        <v>12A6</v>
      </c>
      <c r="H544" s="80">
        <f t="shared" si="119"/>
        <v>0</v>
      </c>
      <c r="I544" s="80" t="str">
        <f t="shared" si="120"/>
        <v>TRẦN CHÍ THIỆN</v>
      </c>
      <c r="J544" s="109">
        <v>32000248</v>
      </c>
      <c r="K544" s="207" t="s">
        <v>2817</v>
      </c>
      <c r="L544" s="81" t="str">
        <f t="shared" si="117"/>
        <v/>
      </c>
      <c r="M544" s="222">
        <f t="shared" si="121"/>
        <v>-9.0386851851851913E-3</v>
      </c>
      <c r="N544" s="83"/>
      <c r="O544" s="83"/>
      <c r="P544" s="83"/>
      <c r="Q544" s="82" t="str">
        <f t="shared" si="124"/>
        <v/>
      </c>
      <c r="R544" s="80" t="str">
        <f t="shared" si="125"/>
        <v>DANH THỊ KIM TRINH</v>
      </c>
      <c r="S544" s="83" t="s">
        <v>847</v>
      </c>
      <c r="T544" s="83" t="str">
        <f t="shared" si="122"/>
        <v>2024-2027</v>
      </c>
      <c r="U544" s="189" t="s">
        <v>867</v>
      </c>
      <c r="V544" s="95">
        <f t="shared" si="123"/>
        <v>40027</v>
      </c>
      <c r="W544" s="83"/>
      <c r="X544" s="83"/>
      <c r="Y544" s="83">
        <f t="shared" si="116"/>
        <v>320005110</v>
      </c>
      <c r="Z544" s="83">
        <f t="shared" si="115"/>
        <v>32000511</v>
      </c>
      <c r="AA544" s="99" t="s">
        <v>1512</v>
      </c>
      <c r="AB544" s="83"/>
    </row>
    <row r="545" spans="1:28" s="85" customFormat="1" ht="15" customHeight="1">
      <c r="A545" s="74">
        <f t="shared" si="114"/>
        <v>541</v>
      </c>
      <c r="B545" s="99" t="s">
        <v>841</v>
      </c>
      <c r="C545" s="102" t="s">
        <v>73</v>
      </c>
      <c r="D545" s="92"/>
      <c r="E545" s="80">
        <v>32000513</v>
      </c>
      <c r="F545" s="79" t="str">
        <f t="shared" si="126"/>
        <v>X</v>
      </c>
      <c r="G545" s="80" t="str">
        <f t="shared" si="118"/>
        <v>12A6</v>
      </c>
      <c r="H545" s="80">
        <f t="shared" si="119"/>
        <v>0</v>
      </c>
      <c r="I545" s="80" t="str">
        <f t="shared" si="120"/>
        <v>TRẦN HUỲNH YẾN NHI</v>
      </c>
      <c r="J545" s="109">
        <v>32000243</v>
      </c>
      <c r="K545" s="207" t="s">
        <v>2818</v>
      </c>
      <c r="L545" s="81" t="str">
        <f t="shared" si="117"/>
        <v/>
      </c>
      <c r="M545" s="222">
        <f t="shared" si="121"/>
        <v>-9.0271111111110969E-3</v>
      </c>
      <c r="N545" s="83"/>
      <c r="O545" s="83"/>
      <c r="P545" s="83"/>
      <c r="Q545" s="82" t="str">
        <f t="shared" si="124"/>
        <v/>
      </c>
      <c r="R545" s="80" t="str">
        <f t="shared" si="125"/>
        <v>DANH THỊ KIM TRÚC</v>
      </c>
      <c r="S545" s="83" t="s">
        <v>847</v>
      </c>
      <c r="T545" s="83" t="str">
        <f t="shared" si="122"/>
        <v>2024-2027</v>
      </c>
      <c r="U545" s="189" t="s">
        <v>867</v>
      </c>
      <c r="V545" s="95">
        <f t="shared" si="123"/>
        <v>39815</v>
      </c>
      <c r="W545" s="83"/>
      <c r="X545" s="83"/>
      <c r="Y545" s="83">
        <f t="shared" si="116"/>
        <v>320005120</v>
      </c>
      <c r="Z545" s="83">
        <f t="shared" si="115"/>
        <v>32000512</v>
      </c>
      <c r="AA545" s="99" t="s">
        <v>1368</v>
      </c>
      <c r="AB545" s="83"/>
    </row>
    <row r="546" spans="1:28" s="85" customFormat="1" ht="15" customHeight="1">
      <c r="A546" s="74">
        <f t="shared" si="114"/>
        <v>542</v>
      </c>
      <c r="B546" s="99" t="s">
        <v>842</v>
      </c>
      <c r="C546" s="102" t="s">
        <v>73</v>
      </c>
      <c r="D546" s="92"/>
      <c r="E546" s="80">
        <v>32000514</v>
      </c>
      <c r="F546" s="79" t="str">
        <f t="shared" si="126"/>
        <v>X</v>
      </c>
      <c r="G546" s="80" t="str">
        <f t="shared" si="118"/>
        <v>12A6</v>
      </c>
      <c r="H546" s="80">
        <f t="shared" si="119"/>
        <v>0</v>
      </c>
      <c r="I546" s="80" t="str">
        <f t="shared" si="120"/>
        <v>TRẦN HUỲNH YẾN NHI</v>
      </c>
      <c r="J546" s="109">
        <v>32000243</v>
      </c>
      <c r="K546" s="207" t="s">
        <v>2818</v>
      </c>
      <c r="L546" s="81" t="str">
        <f t="shared" si="117"/>
        <v/>
      </c>
      <c r="M546" s="222">
        <f t="shared" si="121"/>
        <v>-9.0271111111110969E-3</v>
      </c>
      <c r="N546" s="83"/>
      <c r="O546" s="83"/>
      <c r="P546" s="83"/>
      <c r="Q546" s="82" t="str">
        <f t="shared" si="124"/>
        <v/>
      </c>
      <c r="R546" s="80" t="str">
        <f t="shared" si="125"/>
        <v>TRẦN TRỌNG TUẤN</v>
      </c>
      <c r="S546" s="83" t="s">
        <v>847</v>
      </c>
      <c r="T546" s="83" t="str">
        <f t="shared" si="122"/>
        <v>2024-2027</v>
      </c>
      <c r="U546" s="189" t="s">
        <v>868</v>
      </c>
      <c r="V546" s="95">
        <f t="shared" si="123"/>
        <v>39815</v>
      </c>
      <c r="W546" s="83"/>
      <c r="X546" s="83"/>
      <c r="Y546" s="83">
        <f t="shared" si="116"/>
        <v>320005130</v>
      </c>
      <c r="Z546" s="83">
        <f t="shared" si="115"/>
        <v>32000513</v>
      </c>
      <c r="AA546" s="99" t="s">
        <v>1431</v>
      </c>
      <c r="AB546" s="83"/>
    </row>
    <row r="547" spans="1:28" s="85" customFormat="1" ht="15" customHeight="1">
      <c r="A547" s="74">
        <f t="shared" si="114"/>
        <v>543</v>
      </c>
      <c r="B547" s="99" t="s">
        <v>843</v>
      </c>
      <c r="C547" s="102" t="s">
        <v>73</v>
      </c>
      <c r="D547" s="92"/>
      <c r="E547" s="80">
        <v>32000515</v>
      </c>
      <c r="F547" s="79" t="str">
        <f t="shared" si="126"/>
        <v>X</v>
      </c>
      <c r="G547" s="80" t="str">
        <f t="shared" si="118"/>
        <v>12A1</v>
      </c>
      <c r="H547" s="80">
        <f t="shared" si="119"/>
        <v>0</v>
      </c>
      <c r="I547" s="80" t="str">
        <f t="shared" si="120"/>
        <v>DƯƠNG VĂN TRƯỜNG HUY</v>
      </c>
      <c r="J547" s="109">
        <v>32000013</v>
      </c>
      <c r="K547" s="207" t="s">
        <v>2819</v>
      </c>
      <c r="L547" s="81" t="str">
        <f t="shared" si="117"/>
        <v/>
      </c>
      <c r="M547" s="222">
        <f t="shared" si="121"/>
        <v>-9.0155370370370025E-3</v>
      </c>
      <c r="N547" s="83"/>
      <c r="O547" s="83"/>
      <c r="P547" s="83"/>
      <c r="Q547" s="82" t="str">
        <f t="shared" si="124"/>
        <v/>
      </c>
      <c r="R547" s="80" t="str">
        <f t="shared" si="125"/>
        <v>NGUYỄN THỊ KIM TUYẾN</v>
      </c>
      <c r="S547" s="83" t="s">
        <v>847</v>
      </c>
      <c r="T547" s="83" t="str">
        <f t="shared" si="122"/>
        <v>2024-2027</v>
      </c>
      <c r="U547" s="189">
        <v>40429</v>
      </c>
      <c r="V547" s="95">
        <f t="shared" si="123"/>
        <v>39999</v>
      </c>
      <c r="W547" s="83"/>
      <c r="X547" s="83"/>
      <c r="Y547" s="83">
        <f t="shared" si="116"/>
        <v>320005140</v>
      </c>
      <c r="Z547" s="83">
        <f t="shared" si="115"/>
        <v>32000514</v>
      </c>
      <c r="AA547" s="99" t="s">
        <v>1517</v>
      </c>
      <c r="AB547" s="83"/>
    </row>
    <row r="548" spans="1:28" s="85" customFormat="1" ht="15" customHeight="1">
      <c r="A548" s="74">
        <f t="shared" si="114"/>
        <v>544</v>
      </c>
      <c r="B548" s="99" t="s">
        <v>844</v>
      </c>
      <c r="C548" s="102" t="s">
        <v>73</v>
      </c>
      <c r="D548" s="92"/>
      <c r="E548" s="80">
        <v>32000516</v>
      </c>
      <c r="F548" s="79" t="str">
        <f t="shared" si="126"/>
        <v>X</v>
      </c>
      <c r="G548" s="80" t="str">
        <f t="shared" si="118"/>
        <v>12A1</v>
      </c>
      <c r="H548" s="80">
        <f t="shared" si="119"/>
        <v>0</v>
      </c>
      <c r="I548" s="80" t="str">
        <f t="shared" si="120"/>
        <v>DƯƠNG VĂN TRƯỜNG HUY</v>
      </c>
      <c r="J548" s="109">
        <v>32000013</v>
      </c>
      <c r="K548" s="207" t="s">
        <v>2820</v>
      </c>
      <c r="L548" s="81" t="str">
        <f t="shared" si="117"/>
        <v/>
      </c>
      <c r="M548" s="222">
        <f t="shared" si="121"/>
        <v>-9.0039629629629636E-3</v>
      </c>
      <c r="N548" s="83"/>
      <c r="O548" s="83"/>
      <c r="P548" s="83"/>
      <c r="Q548" s="82" t="str">
        <f t="shared" si="124"/>
        <v/>
      </c>
      <c r="R548" s="80" t="str">
        <f t="shared" si="125"/>
        <v>NGUYỄN HOÀNG PHƯƠNG VI</v>
      </c>
      <c r="S548" s="83" t="s">
        <v>847</v>
      </c>
      <c r="T548" s="83" t="str">
        <f t="shared" si="122"/>
        <v>2024-2027</v>
      </c>
      <c r="U548" s="189" t="s">
        <v>869</v>
      </c>
      <c r="V548" s="95">
        <f t="shared" si="123"/>
        <v>39999</v>
      </c>
      <c r="W548" s="83"/>
      <c r="X548" s="83"/>
      <c r="Y548" s="83">
        <f t="shared" si="116"/>
        <v>320005150</v>
      </c>
      <c r="Z548" s="83">
        <f t="shared" si="115"/>
        <v>32000515</v>
      </c>
      <c r="AA548" s="99" t="s">
        <v>1393</v>
      </c>
      <c r="AB548" s="83"/>
    </row>
    <row r="549" spans="1:28" s="85" customFormat="1" ht="15" customHeight="1">
      <c r="A549" s="74">
        <f t="shared" si="114"/>
        <v>545</v>
      </c>
      <c r="B549" s="99" t="s">
        <v>147</v>
      </c>
      <c r="C549" s="102" t="s">
        <v>73</v>
      </c>
      <c r="D549" s="92"/>
      <c r="E549" s="80">
        <v>32000517</v>
      </c>
      <c r="F549" s="79" t="str">
        <f t="shared" si="126"/>
        <v>X</v>
      </c>
      <c r="G549" s="80" t="str">
        <f t="shared" si="118"/>
        <v>12A5</v>
      </c>
      <c r="H549" s="80">
        <f t="shared" si="119"/>
        <v>0</v>
      </c>
      <c r="I549" s="80" t="str">
        <f t="shared" si="120"/>
        <v>TÔ THỊ DIỆP</v>
      </c>
      <c r="J549" s="109">
        <v>32000184</v>
      </c>
      <c r="K549" s="207" t="s">
        <v>2821</v>
      </c>
      <c r="L549" s="81" t="str">
        <f t="shared" si="117"/>
        <v/>
      </c>
      <c r="M549" s="222">
        <f t="shared" si="121"/>
        <v>-8.9923888888888692E-3</v>
      </c>
      <c r="N549" s="83"/>
      <c r="O549" s="83"/>
      <c r="P549" s="83"/>
      <c r="Q549" s="82" t="str">
        <f t="shared" si="124"/>
        <v/>
      </c>
      <c r="R549" s="80" t="str">
        <f t="shared" si="125"/>
        <v>LÊ QUANG VINH</v>
      </c>
      <c r="S549" s="83" t="s">
        <v>847</v>
      </c>
      <c r="T549" s="83" t="str">
        <f t="shared" si="122"/>
        <v>2024-2027</v>
      </c>
      <c r="U549" s="189">
        <v>40454</v>
      </c>
      <c r="V549" s="95" t="str">
        <f t="shared" si="123"/>
        <v>27/07/2009</v>
      </c>
      <c r="W549" s="83"/>
      <c r="X549" s="83"/>
      <c r="Y549" s="83">
        <f t="shared" si="116"/>
        <v>320005160</v>
      </c>
      <c r="Z549" s="83">
        <f t="shared" si="115"/>
        <v>32000516</v>
      </c>
      <c r="AA549" s="99" t="s">
        <v>1371</v>
      </c>
      <c r="AB549" s="83"/>
    </row>
    <row r="550" spans="1:28" s="85" customFormat="1" ht="15" customHeight="1">
      <c r="A550" s="74">
        <f t="shared" si="114"/>
        <v>546</v>
      </c>
      <c r="B550" s="99" t="s">
        <v>845</v>
      </c>
      <c r="C550" s="102" t="s">
        <v>73</v>
      </c>
      <c r="D550" s="92"/>
      <c r="E550" s="80">
        <v>32000518</v>
      </c>
      <c r="F550" s="79" t="str">
        <f t="shared" si="126"/>
        <v>X</v>
      </c>
      <c r="G550" s="80" t="str">
        <f t="shared" si="118"/>
        <v>12A5</v>
      </c>
      <c r="H550" s="80">
        <f t="shared" si="119"/>
        <v>0</v>
      </c>
      <c r="I550" s="80" t="str">
        <f t="shared" si="120"/>
        <v>PHẠM TRẦN TRÚC LY</v>
      </c>
      <c r="J550" s="109">
        <v>32000198</v>
      </c>
      <c r="K550" s="207" t="s">
        <v>2821</v>
      </c>
      <c r="L550" s="81" t="str">
        <f t="shared" si="117"/>
        <v/>
      </c>
      <c r="M550" s="222">
        <f t="shared" si="121"/>
        <v>-8.9923888888888692E-3</v>
      </c>
      <c r="N550" s="83"/>
      <c r="O550" s="83"/>
      <c r="P550" s="83"/>
      <c r="Q550" s="82" t="str">
        <f t="shared" si="124"/>
        <v/>
      </c>
      <c r="R550" s="80" t="str">
        <f t="shared" si="125"/>
        <v>NGÔ THỊ TƯỜNG VY</v>
      </c>
      <c r="S550" s="83" t="s">
        <v>847</v>
      </c>
      <c r="T550" s="83" t="str">
        <f t="shared" si="122"/>
        <v>2024-2027</v>
      </c>
      <c r="U550" s="189" t="s">
        <v>870</v>
      </c>
      <c r="V550" s="95" t="str">
        <f t="shared" si="123"/>
        <v>25/02/2009</v>
      </c>
      <c r="W550" s="83"/>
      <c r="X550" s="83"/>
      <c r="Y550" s="83">
        <f t="shared" si="116"/>
        <v>320005170</v>
      </c>
      <c r="Z550" s="83">
        <f t="shared" si="115"/>
        <v>32000517</v>
      </c>
      <c r="AA550" s="99" t="s">
        <v>1372</v>
      </c>
      <c r="AB550" s="83"/>
    </row>
    <row r="551" spans="1:28" s="85" customFormat="1" ht="15" customHeight="1">
      <c r="A551" s="74">
        <f t="shared" si="114"/>
        <v>547</v>
      </c>
      <c r="B551" s="99" t="s">
        <v>846</v>
      </c>
      <c r="C551" s="102" t="s">
        <v>73</v>
      </c>
      <c r="D551" s="92"/>
      <c r="E551" s="80">
        <v>32000519</v>
      </c>
      <c r="F551" s="79" t="str">
        <f t="shared" si="126"/>
        <v>X</v>
      </c>
      <c r="G551" s="80" t="str">
        <f t="shared" si="118"/>
        <v>12A5</v>
      </c>
      <c r="H551" s="80">
        <f t="shared" si="119"/>
        <v>0</v>
      </c>
      <c r="I551" s="80" t="str">
        <f t="shared" si="120"/>
        <v>PHẠM TRẦN TRÚC LY</v>
      </c>
      <c r="J551" s="109">
        <v>32000198</v>
      </c>
      <c r="K551" s="207" t="s">
        <v>2822</v>
      </c>
      <c r="L551" s="81" t="str">
        <f t="shared" si="117"/>
        <v/>
      </c>
      <c r="M551" s="222">
        <f t="shared" si="121"/>
        <v>-8.9808148148147748E-3</v>
      </c>
      <c r="N551" s="83"/>
      <c r="O551" s="83"/>
      <c r="P551" s="83"/>
      <c r="Q551" s="82" t="str">
        <f t="shared" si="124"/>
        <v/>
      </c>
      <c r="R551" s="80" t="str">
        <f t="shared" si="125"/>
        <v>NGUYỄN NGỌC KHÁNH VY</v>
      </c>
      <c r="S551" s="83" t="s">
        <v>847</v>
      </c>
      <c r="T551" s="83" t="str">
        <f t="shared" si="122"/>
        <v>2024-2027</v>
      </c>
      <c r="U551" s="189" t="s">
        <v>871</v>
      </c>
      <c r="V551" s="95" t="str">
        <f t="shared" si="123"/>
        <v>25/02/2009</v>
      </c>
      <c r="W551" s="83"/>
      <c r="X551" s="83"/>
      <c r="Y551" s="83">
        <f t="shared" si="116"/>
        <v>320005180</v>
      </c>
      <c r="Z551" s="83">
        <f t="shared" si="115"/>
        <v>32000518</v>
      </c>
      <c r="AA551" s="99" t="s">
        <v>1372</v>
      </c>
      <c r="AB551" s="83"/>
    </row>
    <row r="552" spans="1:28" s="85" customFormat="1" ht="15" customHeight="1">
      <c r="A552" s="74">
        <f t="shared" si="114"/>
        <v>548</v>
      </c>
      <c r="B552" s="83" t="s">
        <v>608</v>
      </c>
      <c r="C552" s="102" t="s">
        <v>73</v>
      </c>
      <c r="D552" s="92"/>
      <c r="E552" s="80">
        <v>32000521</v>
      </c>
      <c r="F552" s="79" t="str">
        <f t="shared" si="126"/>
        <v>X</v>
      </c>
      <c r="G552" s="80" t="str">
        <f t="shared" si="118"/>
        <v>12A8</v>
      </c>
      <c r="H552" s="80">
        <f t="shared" si="119"/>
        <v>0</v>
      </c>
      <c r="I552" s="80" t="str">
        <f t="shared" si="120"/>
        <v>NGUYỄN NGỌC LONG</v>
      </c>
      <c r="J552" s="109">
        <v>32000325</v>
      </c>
      <c r="K552" s="207" t="s">
        <v>2823</v>
      </c>
      <c r="L552" s="81" t="str">
        <f t="shared" si="117"/>
        <v/>
      </c>
      <c r="M552" s="222">
        <f t="shared" si="121"/>
        <v>-8.969240740740736E-3</v>
      </c>
      <c r="N552" s="83"/>
      <c r="O552" s="83"/>
      <c r="P552" s="83"/>
      <c r="Q552" s="83" t="str">
        <f t="shared" si="124"/>
        <v/>
      </c>
      <c r="R552" s="83" t="str">
        <f t="shared" si="125"/>
        <v>PHẠM THẢO VY</v>
      </c>
      <c r="S552" s="83" t="s">
        <v>847</v>
      </c>
      <c r="T552" s="83" t="str">
        <f t="shared" si="122"/>
        <v>2024-2027</v>
      </c>
      <c r="U552" s="189" t="s">
        <v>872</v>
      </c>
      <c r="V552" s="95" t="str">
        <f t="shared" si="123"/>
        <v>30/12/2009</v>
      </c>
      <c r="W552" s="83"/>
      <c r="X552" s="83"/>
      <c r="Y552" s="83">
        <f t="shared" si="116"/>
        <v>320005190</v>
      </c>
      <c r="Z552" s="83">
        <f t="shared" si="115"/>
        <v>32000519</v>
      </c>
      <c r="AA552" s="83" t="s">
        <v>1372</v>
      </c>
      <c r="AB552" s="83"/>
    </row>
    <row r="553" spans="1:28" s="85" customFormat="1" ht="15" customHeight="1">
      <c r="A553" s="74">
        <f t="shared" si="114"/>
        <v>549</v>
      </c>
      <c r="B553" s="107" t="s">
        <v>1291</v>
      </c>
      <c r="C553" s="102" t="s">
        <v>93</v>
      </c>
      <c r="D553" s="92"/>
      <c r="E553" s="80">
        <v>32000522</v>
      </c>
      <c r="F553" s="79" t="str">
        <f t="shared" si="126"/>
        <v>X</v>
      </c>
      <c r="G553" s="80" t="str">
        <f t="shared" si="118"/>
        <v>12A8</v>
      </c>
      <c r="H553" s="80">
        <f t="shared" si="119"/>
        <v>0</v>
      </c>
      <c r="I553" s="80" t="str">
        <f t="shared" si="120"/>
        <v>NGUYỄN NGỌC LONG</v>
      </c>
      <c r="J553" s="109">
        <v>32000325</v>
      </c>
      <c r="K553" s="207" t="s">
        <v>2824</v>
      </c>
      <c r="L553" s="81" t="str">
        <f t="shared" si="117"/>
        <v/>
      </c>
      <c r="M553" s="222">
        <f t="shared" si="121"/>
        <v>-8.9576666666666416E-3</v>
      </c>
      <c r="N553" s="83"/>
      <c r="O553" s="83"/>
      <c r="P553" s="83"/>
      <c r="Q553" s="82" t="str">
        <f t="shared" si="124"/>
        <v/>
      </c>
      <c r="R553" s="80" t="str">
        <f t="shared" si="125"/>
        <v>CHÂU LÊ TUYẾT ANH</v>
      </c>
      <c r="S553" s="83" t="s">
        <v>847</v>
      </c>
      <c r="T553" s="83" t="str">
        <f t="shared" si="122"/>
        <v>2024-2027</v>
      </c>
      <c r="U553" s="189">
        <v>40454</v>
      </c>
      <c r="V553" s="95" t="str">
        <f t="shared" si="123"/>
        <v>30/12/2009</v>
      </c>
      <c r="W553" s="83"/>
      <c r="X553" s="83"/>
      <c r="Y553" s="83">
        <f t="shared" si="116"/>
        <v>320005200</v>
      </c>
      <c r="Z553" s="83">
        <f t="shared" si="115"/>
        <v>32000520</v>
      </c>
      <c r="AA553" s="107" t="s">
        <v>1340</v>
      </c>
      <c r="AB553" s="83"/>
    </row>
    <row r="554" spans="1:28" s="85" customFormat="1" ht="15" customHeight="1">
      <c r="A554" s="74">
        <f t="shared" si="114"/>
        <v>550</v>
      </c>
      <c r="B554" s="107" t="s">
        <v>1292</v>
      </c>
      <c r="C554" s="102" t="s">
        <v>93</v>
      </c>
      <c r="D554" s="92"/>
      <c r="E554" s="80">
        <v>32000523</v>
      </c>
      <c r="F554" s="79" t="str">
        <f t="shared" si="126"/>
        <v>X</v>
      </c>
      <c r="G554" s="80" t="str">
        <f t="shared" si="118"/>
        <v>10A9</v>
      </c>
      <c r="H554" s="80">
        <f t="shared" si="119"/>
        <v>33000479</v>
      </c>
      <c r="I554" s="80" t="str">
        <f t="shared" si="120"/>
        <v>DANH THỊ XUÂN MAI</v>
      </c>
      <c r="J554" s="109">
        <v>20501547</v>
      </c>
      <c r="K554" s="207" t="s">
        <v>2825</v>
      </c>
      <c r="L554" s="81" t="str">
        <f t="shared" si="117"/>
        <v/>
      </c>
      <c r="M554" s="222">
        <f t="shared" si="121"/>
        <v>-8.9460925925925472E-3</v>
      </c>
      <c r="N554" s="83"/>
      <c r="O554" s="83"/>
      <c r="P554" s="83"/>
      <c r="Q554" s="82" t="str">
        <f t="shared" si="124"/>
        <v/>
      </c>
      <c r="R554" s="80" t="str">
        <f t="shared" si="125"/>
        <v>NGUYỄN TRÂM ANH</v>
      </c>
      <c r="S554" s="83" t="s">
        <v>847</v>
      </c>
      <c r="T554" s="83" t="str">
        <f t="shared" si="122"/>
        <v>2026-2029</v>
      </c>
      <c r="U554" s="189">
        <v>40274</v>
      </c>
      <c r="V554" s="95" t="str">
        <f t="shared" si="123"/>
        <v>26/11/2011</v>
      </c>
      <c r="W554" s="83"/>
      <c r="X554" s="83"/>
      <c r="Y554" s="83">
        <f t="shared" si="116"/>
        <v>320005210</v>
      </c>
      <c r="Z554" s="83">
        <f t="shared" si="115"/>
        <v>32000521</v>
      </c>
      <c r="AA554" s="107" t="s">
        <v>1340</v>
      </c>
      <c r="AB554" s="83"/>
    </row>
    <row r="555" spans="1:28" s="85" customFormat="1" ht="15" customHeight="1">
      <c r="A555" s="74">
        <f t="shared" si="114"/>
        <v>551</v>
      </c>
      <c r="B555" s="107" t="s">
        <v>1293</v>
      </c>
      <c r="C555" s="102" t="s">
        <v>93</v>
      </c>
      <c r="D555" s="92"/>
      <c r="E555" s="80">
        <v>32000525</v>
      </c>
      <c r="F555" s="79" t="str">
        <f t="shared" si="126"/>
        <v>X</v>
      </c>
      <c r="G555" s="80" t="str">
        <f t="shared" si="118"/>
        <v>12A8</v>
      </c>
      <c r="H555" s="80">
        <f t="shared" si="119"/>
        <v>0</v>
      </c>
      <c r="I555" s="80" t="str">
        <f t="shared" si="120"/>
        <v>BÙI HỬU TÌNH</v>
      </c>
      <c r="J555" s="109">
        <v>32000344</v>
      </c>
      <c r="K555" s="207" t="s">
        <v>2825</v>
      </c>
      <c r="L555" s="81" t="str">
        <f t="shared" si="117"/>
        <v/>
      </c>
      <c r="M555" s="222">
        <f t="shared" si="121"/>
        <v>-8.9460925925925472E-3</v>
      </c>
      <c r="N555" s="83"/>
      <c r="O555" s="83"/>
      <c r="P555" s="83"/>
      <c r="Q555" s="82" t="str">
        <f t="shared" si="124"/>
        <v/>
      </c>
      <c r="R555" s="80" t="str">
        <f t="shared" si="125"/>
        <v>NGUYỄN DĨ</v>
      </c>
      <c r="S555" s="83" t="s">
        <v>847</v>
      </c>
      <c r="T555" s="83" t="str">
        <f t="shared" si="122"/>
        <v>2024-2027</v>
      </c>
      <c r="U555" s="189" t="s">
        <v>1146</v>
      </c>
      <c r="V555" s="95" t="str">
        <f t="shared" si="123"/>
        <v>20/09/2009</v>
      </c>
      <c r="W555" s="83"/>
      <c r="X555" s="83"/>
      <c r="Y555" s="83">
        <f t="shared" si="116"/>
        <v>320005220</v>
      </c>
      <c r="Z555" s="83">
        <f t="shared" si="115"/>
        <v>32000522</v>
      </c>
      <c r="AA555" s="107" t="s">
        <v>1546</v>
      </c>
      <c r="AB555" s="83"/>
    </row>
    <row r="556" spans="1:28" s="85" customFormat="1" ht="15" customHeight="1">
      <c r="A556" s="74">
        <f t="shared" si="114"/>
        <v>552</v>
      </c>
      <c r="B556" s="107" t="s">
        <v>1294</v>
      </c>
      <c r="C556" s="102" t="s">
        <v>93</v>
      </c>
      <c r="D556" s="92"/>
      <c r="E556" s="80">
        <v>32000526</v>
      </c>
      <c r="F556" s="79" t="str">
        <f t="shared" si="126"/>
        <v>X</v>
      </c>
      <c r="G556" s="80" t="str">
        <f t="shared" si="118"/>
        <v>12A8</v>
      </c>
      <c r="H556" s="80">
        <f t="shared" si="119"/>
        <v>0</v>
      </c>
      <c r="I556" s="80" t="str">
        <f t="shared" si="120"/>
        <v>BÙI HỬU TÌNH</v>
      </c>
      <c r="J556" s="109">
        <v>32000344</v>
      </c>
      <c r="K556" s="207" t="s">
        <v>2826</v>
      </c>
      <c r="L556" s="81" t="str">
        <f t="shared" si="117"/>
        <v/>
      </c>
      <c r="M556" s="222">
        <f t="shared" si="121"/>
        <v>-8.9345185185185083E-3</v>
      </c>
      <c r="N556" s="83"/>
      <c r="O556" s="83"/>
      <c r="P556" s="83"/>
      <c r="Q556" s="82" t="str">
        <f t="shared" si="124"/>
        <v/>
      </c>
      <c r="R556" s="80" t="str">
        <f t="shared" si="125"/>
        <v>TRƯƠNG ANH ĐÔ</v>
      </c>
      <c r="S556" s="83" t="s">
        <v>847</v>
      </c>
      <c r="T556" s="83" t="str">
        <f t="shared" si="122"/>
        <v>2024-2027</v>
      </c>
      <c r="U556" s="189">
        <v>40339</v>
      </c>
      <c r="V556" s="95" t="str">
        <f t="shared" si="123"/>
        <v>20/09/2009</v>
      </c>
      <c r="W556" s="83"/>
      <c r="X556" s="83"/>
      <c r="Y556" s="83">
        <f t="shared" si="116"/>
        <v>320005230</v>
      </c>
      <c r="Z556" s="83">
        <f t="shared" si="115"/>
        <v>32000523</v>
      </c>
      <c r="AA556" s="107" t="s">
        <v>1568</v>
      </c>
      <c r="AB556" s="83"/>
    </row>
    <row r="557" spans="1:28" s="85" customFormat="1" ht="15" customHeight="1">
      <c r="A557" s="74">
        <f t="shared" si="114"/>
        <v>553</v>
      </c>
      <c r="B557" s="107" t="s">
        <v>1295</v>
      </c>
      <c r="C557" s="102" t="s">
        <v>93</v>
      </c>
      <c r="D557" s="92"/>
      <c r="E557" s="80">
        <v>32000527</v>
      </c>
      <c r="F557" s="79" t="str">
        <f t="shared" si="126"/>
        <v/>
      </c>
      <c r="G557" s="80" t="str">
        <f t="shared" si="118"/>
        <v>12A6</v>
      </c>
      <c r="H557" s="80">
        <f t="shared" si="119"/>
        <v>0</v>
      </c>
      <c r="I557" s="80" t="str">
        <f t="shared" si="120"/>
        <v>PHAN LÊ THỊ KIM THOA</v>
      </c>
      <c r="J557" s="109">
        <v>32000250</v>
      </c>
      <c r="K557" s="207" t="s">
        <v>2827</v>
      </c>
      <c r="L557" s="81" t="str">
        <f t="shared" si="117"/>
        <v/>
      </c>
      <c r="M557" s="222">
        <f t="shared" si="121"/>
        <v>-8.9113703703703195E-3</v>
      </c>
      <c r="N557" s="83"/>
      <c r="O557" s="83"/>
      <c r="P557" s="83"/>
      <c r="Q557" s="82" t="str">
        <f t="shared" si="124"/>
        <v xml:space="preserve">Không phép </v>
      </c>
      <c r="R557" s="80" t="str">
        <f t="shared" si="125"/>
        <v>HUỲNH PHẠM BẢO DUY</v>
      </c>
      <c r="S557" s="83" t="s">
        <v>847</v>
      </c>
      <c r="T557" s="83" t="str">
        <f t="shared" si="122"/>
        <v>2024-2027</v>
      </c>
      <c r="U557" s="189" t="s">
        <v>970</v>
      </c>
      <c r="V557" s="95">
        <f t="shared" si="123"/>
        <v>39879</v>
      </c>
      <c r="W557" s="83"/>
      <c r="X557" s="83"/>
      <c r="Y557" s="83">
        <f t="shared" si="116"/>
        <v>320005240</v>
      </c>
      <c r="Z557" s="83">
        <f t="shared" si="115"/>
        <v>32000524</v>
      </c>
      <c r="AA557" s="107" t="s">
        <v>1380</v>
      </c>
      <c r="AB557" s="83"/>
    </row>
    <row r="558" spans="1:28" s="85" customFormat="1" ht="15" customHeight="1">
      <c r="A558" s="74">
        <f t="shared" si="114"/>
        <v>554</v>
      </c>
      <c r="B558" s="107" t="s">
        <v>1296</v>
      </c>
      <c r="C558" s="102" t="s">
        <v>93</v>
      </c>
      <c r="D558" s="92"/>
      <c r="E558" s="80">
        <v>32000528</v>
      </c>
      <c r="F558" s="79" t="str">
        <f t="shared" si="126"/>
        <v>X</v>
      </c>
      <c r="G558" s="80" t="str">
        <f t="shared" si="118"/>
        <v>12A6</v>
      </c>
      <c r="H558" s="80">
        <f t="shared" si="119"/>
        <v>0</v>
      </c>
      <c r="I558" s="80" t="str">
        <f t="shared" si="120"/>
        <v>PHAN LÊ THỊ KIM THOA</v>
      </c>
      <c r="J558" s="109">
        <v>32000250</v>
      </c>
      <c r="K558" s="207" t="s">
        <v>2827</v>
      </c>
      <c r="L558" s="81" t="str">
        <f t="shared" si="117"/>
        <v/>
      </c>
      <c r="M558" s="222">
        <f t="shared" si="121"/>
        <v>-8.9113703703703195E-3</v>
      </c>
      <c r="N558" s="83"/>
      <c r="O558" s="83"/>
      <c r="P558" s="83"/>
      <c r="Q558" s="82" t="str">
        <f t="shared" si="124"/>
        <v/>
      </c>
      <c r="R558" s="80" t="str">
        <f t="shared" si="125"/>
        <v>LÂM GIA HÂN</v>
      </c>
      <c r="S558" s="83" t="s">
        <v>847</v>
      </c>
      <c r="T558" s="83" t="str">
        <f t="shared" si="122"/>
        <v>2024-2027</v>
      </c>
      <c r="U558" s="189">
        <v>40400</v>
      </c>
      <c r="V558" s="95">
        <f t="shared" si="123"/>
        <v>39879</v>
      </c>
      <c r="W558" s="83"/>
      <c r="X558" s="83"/>
      <c r="Y558" s="83">
        <f t="shared" si="116"/>
        <v>320005250</v>
      </c>
      <c r="Z558" s="83">
        <f t="shared" si="115"/>
        <v>32000525</v>
      </c>
      <c r="AA558" s="107" t="s">
        <v>1347</v>
      </c>
      <c r="AB558" s="83"/>
    </row>
    <row r="559" spans="1:28" s="85" customFormat="1" ht="15" customHeight="1">
      <c r="A559" s="74">
        <f t="shared" si="114"/>
        <v>555</v>
      </c>
      <c r="B559" s="107" t="s">
        <v>1297</v>
      </c>
      <c r="C559" s="102" t="s">
        <v>93</v>
      </c>
      <c r="D559" s="92"/>
      <c r="E559" s="80">
        <v>32000529</v>
      </c>
      <c r="F559" s="79" t="str">
        <f t="shared" si="126"/>
        <v/>
      </c>
      <c r="G559" s="80" t="str">
        <f t="shared" si="118"/>
        <v>12A6</v>
      </c>
      <c r="H559" s="80">
        <f t="shared" si="119"/>
        <v>0</v>
      </c>
      <c r="I559" s="80" t="str">
        <f t="shared" si="120"/>
        <v>NGUYỄN THỊ THẢO VY</v>
      </c>
      <c r="J559" s="109">
        <v>32000263</v>
      </c>
      <c r="K559" s="207" t="s">
        <v>2828</v>
      </c>
      <c r="L559" s="81" t="str">
        <f t="shared" si="117"/>
        <v/>
      </c>
      <c r="M559" s="222">
        <f t="shared" si="121"/>
        <v>-8.8997962962962807E-3</v>
      </c>
      <c r="N559" s="83"/>
      <c r="O559" s="83"/>
      <c r="P559" s="83"/>
      <c r="Q559" s="82" t="str">
        <f t="shared" si="124"/>
        <v xml:space="preserve">Không phép </v>
      </c>
      <c r="R559" s="80" t="str">
        <f t="shared" si="125"/>
        <v>DƯƠNG MỸ HOA</v>
      </c>
      <c r="S559" s="83" t="s">
        <v>847</v>
      </c>
      <c r="T559" s="83" t="str">
        <f t="shared" si="122"/>
        <v>2024-2027</v>
      </c>
      <c r="U559" s="189" t="s">
        <v>294</v>
      </c>
      <c r="V559" s="95">
        <f t="shared" si="123"/>
        <v>40095</v>
      </c>
      <c r="W559" s="83"/>
      <c r="X559" s="83"/>
      <c r="Y559" s="83">
        <f t="shared" si="116"/>
        <v>320005260</v>
      </c>
      <c r="Z559" s="83">
        <f t="shared" si="115"/>
        <v>32000526</v>
      </c>
      <c r="AA559" s="107" t="s">
        <v>1507</v>
      </c>
      <c r="AB559" s="83"/>
    </row>
    <row r="560" spans="1:28" s="85" customFormat="1" ht="15" customHeight="1">
      <c r="A560" s="74">
        <f t="shared" si="114"/>
        <v>556</v>
      </c>
      <c r="B560" s="107" t="s">
        <v>1298</v>
      </c>
      <c r="C560" s="102" t="s">
        <v>93</v>
      </c>
      <c r="D560" s="92"/>
      <c r="E560" s="80">
        <v>32000530</v>
      </c>
      <c r="F560" s="79" t="str">
        <f t="shared" si="126"/>
        <v>X</v>
      </c>
      <c r="G560" s="80" t="str">
        <f t="shared" si="118"/>
        <v>12A6</v>
      </c>
      <c r="H560" s="80">
        <f t="shared" si="119"/>
        <v>0</v>
      </c>
      <c r="I560" s="80" t="str">
        <f t="shared" si="120"/>
        <v>NGUYỄN THỊ THẢO VY</v>
      </c>
      <c r="J560" s="109">
        <v>32000263</v>
      </c>
      <c r="K560" s="207" t="s">
        <v>2829</v>
      </c>
      <c r="L560" s="81" t="str">
        <f t="shared" si="117"/>
        <v/>
      </c>
      <c r="M560" s="222">
        <f t="shared" si="121"/>
        <v>-8.8882222222221863E-3</v>
      </c>
      <c r="N560" s="83"/>
      <c r="O560" s="83"/>
      <c r="P560" s="83"/>
      <c r="Q560" s="82" t="str">
        <f t="shared" si="124"/>
        <v/>
      </c>
      <c r="R560" s="80" t="str">
        <f t="shared" si="125"/>
        <v>LÝ THANH HÙNG</v>
      </c>
      <c r="S560" s="83" t="s">
        <v>847</v>
      </c>
      <c r="T560" s="83" t="str">
        <f t="shared" si="122"/>
        <v>2024-2027</v>
      </c>
      <c r="U560" s="189">
        <v>40425</v>
      </c>
      <c r="V560" s="95">
        <f t="shared" si="123"/>
        <v>40095</v>
      </c>
      <c r="W560" s="83"/>
      <c r="X560" s="83"/>
      <c r="Y560" s="83">
        <f t="shared" si="116"/>
        <v>320005270</v>
      </c>
      <c r="Z560" s="83">
        <f t="shared" si="115"/>
        <v>32000527</v>
      </c>
      <c r="AA560" s="107" t="s">
        <v>1514</v>
      </c>
      <c r="AB560" s="83"/>
    </row>
    <row r="561" spans="1:28" s="85" customFormat="1" ht="15" customHeight="1">
      <c r="A561" s="74">
        <f t="shared" si="114"/>
        <v>557</v>
      </c>
      <c r="B561" s="107" t="s">
        <v>1299</v>
      </c>
      <c r="C561" s="102" t="s">
        <v>93</v>
      </c>
      <c r="D561" s="92"/>
      <c r="E561" s="80">
        <v>32000531</v>
      </c>
      <c r="F561" s="79" t="str">
        <f t="shared" si="126"/>
        <v>X</v>
      </c>
      <c r="G561" s="80" t="str">
        <f t="shared" si="118"/>
        <v>10A9</v>
      </c>
      <c r="H561" s="80">
        <f t="shared" si="119"/>
        <v>33000479</v>
      </c>
      <c r="I561" s="80" t="str">
        <f t="shared" si="120"/>
        <v>DANH THỊ XUÂN MAI</v>
      </c>
      <c r="J561" s="109">
        <v>20501547</v>
      </c>
      <c r="K561" s="207" t="s">
        <v>2830</v>
      </c>
      <c r="L561" s="81" t="str">
        <f t="shared" si="117"/>
        <v/>
      </c>
      <c r="M561" s="222">
        <f t="shared" si="121"/>
        <v>-8.8766481481481474E-3</v>
      </c>
      <c r="N561" s="83"/>
      <c r="O561" s="83"/>
      <c r="P561" s="83"/>
      <c r="Q561" s="82" t="str">
        <f t="shared" si="124"/>
        <v/>
      </c>
      <c r="R561" s="80" t="str">
        <f t="shared" si="125"/>
        <v>DANH HUY</v>
      </c>
      <c r="S561" s="83" t="s">
        <v>847</v>
      </c>
      <c r="T561" s="83" t="str">
        <f t="shared" si="122"/>
        <v>2026-2029</v>
      </c>
      <c r="U561" s="189">
        <v>40524</v>
      </c>
      <c r="V561" s="95" t="str">
        <f t="shared" si="123"/>
        <v>26/11/2011</v>
      </c>
      <c r="W561" s="83"/>
      <c r="X561" s="83"/>
      <c r="Y561" s="83">
        <f t="shared" si="116"/>
        <v>320005280</v>
      </c>
      <c r="Z561" s="83">
        <f t="shared" si="115"/>
        <v>32000528</v>
      </c>
      <c r="AA561" s="107" t="s">
        <v>1349</v>
      </c>
      <c r="AB561" s="83"/>
    </row>
    <row r="562" spans="1:28" s="85" customFormat="1" ht="15" customHeight="1">
      <c r="A562" s="74">
        <f t="shared" si="114"/>
        <v>558</v>
      </c>
      <c r="B562" s="107" t="s">
        <v>1300</v>
      </c>
      <c r="C562" s="102" t="s">
        <v>93</v>
      </c>
      <c r="D562" s="92"/>
      <c r="E562" s="80">
        <v>32000533</v>
      </c>
      <c r="F562" s="79" t="str">
        <f t="shared" si="126"/>
        <v>X</v>
      </c>
      <c r="G562" s="80" t="str">
        <f t="shared" si="118"/>
        <v>12A7</v>
      </c>
      <c r="H562" s="80">
        <f t="shared" si="119"/>
        <v>0</v>
      </c>
      <c r="I562" s="80" t="str">
        <f t="shared" si="120"/>
        <v>PHÙNG THỊ NGUYỆT NHI</v>
      </c>
      <c r="J562" s="109">
        <v>32000286</v>
      </c>
      <c r="K562" s="207" t="s">
        <v>2831</v>
      </c>
      <c r="L562" s="81" t="str">
        <f t="shared" si="117"/>
        <v/>
      </c>
      <c r="M562" s="222">
        <f t="shared" si="121"/>
        <v>-8.865074074074053E-3</v>
      </c>
      <c r="N562" s="83"/>
      <c r="O562" s="83"/>
      <c r="P562" s="83"/>
      <c r="Q562" s="82" t="str">
        <f t="shared" si="124"/>
        <v/>
      </c>
      <c r="R562" s="80" t="str">
        <f t="shared" si="125"/>
        <v>LƯ DUY KHANG</v>
      </c>
      <c r="S562" s="83" t="s">
        <v>847</v>
      </c>
      <c r="T562" s="83" t="str">
        <f t="shared" si="122"/>
        <v>2024-2027</v>
      </c>
      <c r="U562" s="189" t="s">
        <v>972</v>
      </c>
      <c r="V562" s="95" t="str">
        <f t="shared" si="123"/>
        <v>24/07/2009</v>
      </c>
      <c r="W562" s="83"/>
      <c r="X562" s="83"/>
      <c r="Y562" s="83">
        <f t="shared" si="116"/>
        <v>320005290</v>
      </c>
      <c r="Z562" s="83">
        <f t="shared" si="115"/>
        <v>32000529</v>
      </c>
      <c r="AA562" s="107" t="s">
        <v>1405</v>
      </c>
      <c r="AB562" s="83"/>
    </row>
    <row r="563" spans="1:28" s="85" customFormat="1" ht="15" customHeight="1">
      <c r="A563" s="74">
        <f t="shared" si="114"/>
        <v>559</v>
      </c>
      <c r="B563" s="107" t="s">
        <v>1301</v>
      </c>
      <c r="C563" s="102" t="s">
        <v>93</v>
      </c>
      <c r="D563" s="92"/>
      <c r="E563" s="80">
        <v>32000534</v>
      </c>
      <c r="F563" s="79" t="str">
        <f t="shared" si="126"/>
        <v>X</v>
      </c>
      <c r="G563" s="80" t="str">
        <f t="shared" si="118"/>
        <v>12A7</v>
      </c>
      <c r="H563" s="80">
        <f t="shared" si="119"/>
        <v>0</v>
      </c>
      <c r="I563" s="80" t="str">
        <f t="shared" si="120"/>
        <v>PHÙNG THỊ NGUYỆT NHI</v>
      </c>
      <c r="J563" s="109">
        <v>32000286</v>
      </c>
      <c r="K563" s="207" t="s">
        <v>2831</v>
      </c>
      <c r="L563" s="81" t="str">
        <f t="shared" si="117"/>
        <v/>
      </c>
      <c r="M563" s="222">
        <f t="shared" si="121"/>
        <v>-8.865074074074053E-3</v>
      </c>
      <c r="N563" s="83"/>
      <c r="O563" s="83"/>
      <c r="P563" s="83"/>
      <c r="Q563" s="82" t="str">
        <f t="shared" si="124"/>
        <v/>
      </c>
      <c r="R563" s="80" t="str">
        <f t="shared" si="125"/>
        <v>NGUYỄN TRƯỜNG KHANG</v>
      </c>
      <c r="S563" s="83" t="s">
        <v>847</v>
      </c>
      <c r="T563" s="83" t="str">
        <f t="shared" si="122"/>
        <v>2024-2027</v>
      </c>
      <c r="U563" s="189">
        <v>40339</v>
      </c>
      <c r="V563" s="95" t="str">
        <f t="shared" si="123"/>
        <v>24/07/2009</v>
      </c>
      <c r="W563" s="83"/>
      <c r="X563" s="83"/>
      <c r="Y563" s="83">
        <f t="shared" si="116"/>
        <v>320005300</v>
      </c>
      <c r="Z563" s="83">
        <f t="shared" si="115"/>
        <v>32000530</v>
      </c>
      <c r="AA563" s="107" t="s">
        <v>1405</v>
      </c>
      <c r="AB563" s="83"/>
    </row>
    <row r="564" spans="1:28" s="85" customFormat="1" ht="15" customHeight="1">
      <c r="A564" s="74">
        <f t="shared" si="114"/>
        <v>560</v>
      </c>
      <c r="B564" s="107" t="s">
        <v>1302</v>
      </c>
      <c r="C564" s="102" t="s">
        <v>93</v>
      </c>
      <c r="D564" s="92"/>
      <c r="E564" s="80">
        <v>32000535</v>
      </c>
      <c r="F564" s="79" t="str">
        <f t="shared" si="126"/>
        <v>X</v>
      </c>
      <c r="G564" s="80" t="str">
        <f t="shared" si="118"/>
        <v>12A10</v>
      </c>
      <c r="H564" s="80">
        <f t="shared" si="119"/>
        <v>0</v>
      </c>
      <c r="I564" s="80" t="str">
        <f t="shared" si="120"/>
        <v>ĐẶNG NGUYỄN CÁT TƯỜNG</v>
      </c>
      <c r="J564" s="109">
        <v>32000432</v>
      </c>
      <c r="K564" s="207" t="s">
        <v>2832</v>
      </c>
      <c r="L564" s="81" t="str">
        <f t="shared" si="117"/>
        <v/>
      </c>
      <c r="M564" s="222">
        <f t="shared" si="121"/>
        <v>-8.8072037037036921E-3</v>
      </c>
      <c r="N564" s="83"/>
      <c r="O564" s="83"/>
      <c r="P564" s="83"/>
      <c r="Q564" s="82" t="str">
        <f t="shared" si="124"/>
        <v/>
      </c>
      <c r="R564" s="80" t="str">
        <f t="shared" si="125"/>
        <v>NGUYỄN MINH KHIẾT</v>
      </c>
      <c r="S564" s="83" t="s">
        <v>847</v>
      </c>
      <c r="T564" s="83" t="str">
        <f t="shared" si="122"/>
        <v>2024-2027</v>
      </c>
      <c r="U564" s="189" t="s">
        <v>1245</v>
      </c>
      <c r="V564" s="95" t="str">
        <f t="shared" si="123"/>
        <v>19/09/2009</v>
      </c>
      <c r="W564" s="83"/>
      <c r="X564" s="83"/>
      <c r="Y564" s="83">
        <f t="shared" si="116"/>
        <v>320005310</v>
      </c>
      <c r="Z564" s="83">
        <f t="shared" si="115"/>
        <v>32000531</v>
      </c>
      <c r="AA564" s="107" t="s">
        <v>1569</v>
      </c>
      <c r="AB564" s="83"/>
    </row>
    <row r="565" spans="1:28" s="85" customFormat="1" ht="15" customHeight="1">
      <c r="A565" s="74">
        <f t="shared" si="114"/>
        <v>561</v>
      </c>
      <c r="B565" s="107" t="s">
        <v>1303</v>
      </c>
      <c r="C565" s="102" t="s">
        <v>93</v>
      </c>
      <c r="D565" s="92"/>
      <c r="E565" s="80">
        <v>32000536</v>
      </c>
      <c r="F565" s="79" t="str">
        <f t="shared" si="126"/>
        <v>X</v>
      </c>
      <c r="G565" s="80" t="str">
        <f t="shared" si="118"/>
        <v>12A10</v>
      </c>
      <c r="H565" s="80">
        <f t="shared" si="119"/>
        <v>0</v>
      </c>
      <c r="I565" s="80" t="str">
        <f t="shared" si="120"/>
        <v>NGUYỄN GIA HUY</v>
      </c>
      <c r="J565" s="109">
        <v>32000413</v>
      </c>
      <c r="K565" s="207" t="s">
        <v>2833</v>
      </c>
      <c r="L565" s="81" t="str">
        <f t="shared" si="117"/>
        <v/>
      </c>
      <c r="M565" s="222">
        <f t="shared" si="121"/>
        <v>-8.7956296296295977E-3</v>
      </c>
      <c r="N565" s="83"/>
      <c r="O565" s="83"/>
      <c r="P565" s="83"/>
      <c r="Q565" s="82" t="str">
        <f t="shared" si="124"/>
        <v/>
      </c>
      <c r="R565" s="80" t="str">
        <f t="shared" si="125"/>
        <v>NGUYỄN TUẤN KHÔI</v>
      </c>
      <c r="S565" s="83" t="s">
        <v>847</v>
      </c>
      <c r="T565" s="83" t="str">
        <f t="shared" si="122"/>
        <v>2024-2027</v>
      </c>
      <c r="U565" s="189" t="s">
        <v>972</v>
      </c>
      <c r="V565" s="95" t="str">
        <f t="shared" si="123"/>
        <v>26/10/2009</v>
      </c>
      <c r="W565" s="83"/>
      <c r="X565" s="83"/>
      <c r="Y565" s="83">
        <f t="shared" si="116"/>
        <v>320005320</v>
      </c>
      <c r="Z565" s="83">
        <f t="shared" si="115"/>
        <v>32000532</v>
      </c>
      <c r="AA565" s="107" t="s">
        <v>1450</v>
      </c>
      <c r="AB565" s="83"/>
    </row>
    <row r="566" spans="1:28" s="85" customFormat="1" ht="15" customHeight="1">
      <c r="A566" s="74">
        <f t="shared" si="114"/>
        <v>562</v>
      </c>
      <c r="B566" s="107" t="s">
        <v>1304</v>
      </c>
      <c r="C566" s="102" t="s">
        <v>93</v>
      </c>
      <c r="D566" s="92"/>
      <c r="E566" s="80">
        <v>32000537</v>
      </c>
      <c r="F566" s="79" t="str">
        <f t="shared" si="126"/>
        <v>X</v>
      </c>
      <c r="G566" s="80" t="str">
        <f t="shared" si="118"/>
        <v>12A10</v>
      </c>
      <c r="H566" s="80">
        <f t="shared" si="119"/>
        <v>0</v>
      </c>
      <c r="I566" s="80" t="str">
        <f t="shared" si="120"/>
        <v>NGUYỄN GIA HUY</v>
      </c>
      <c r="J566" s="109">
        <v>32000413</v>
      </c>
      <c r="K566" s="207" t="s">
        <v>2834</v>
      </c>
      <c r="L566" s="81" t="str">
        <f t="shared" si="117"/>
        <v/>
      </c>
      <c r="M566" s="222">
        <f t="shared" si="121"/>
        <v>-8.7840555555555588E-3</v>
      </c>
      <c r="N566" s="83"/>
      <c r="O566" s="83"/>
      <c r="P566" s="83"/>
      <c r="Q566" s="82" t="str">
        <f t="shared" si="124"/>
        <v/>
      </c>
      <c r="R566" s="80" t="str">
        <f t="shared" si="125"/>
        <v>TIỀN TÀI LỢI</v>
      </c>
      <c r="S566" s="83" t="s">
        <v>847</v>
      </c>
      <c r="T566" s="83" t="str">
        <f t="shared" si="122"/>
        <v>2024-2027</v>
      </c>
      <c r="U566" s="189" t="s">
        <v>1330</v>
      </c>
      <c r="V566" s="95" t="str">
        <f t="shared" si="123"/>
        <v>26/10/2009</v>
      </c>
      <c r="W566" s="83"/>
      <c r="X566" s="83"/>
      <c r="Y566" s="83">
        <f t="shared" si="116"/>
        <v>320005330</v>
      </c>
      <c r="Z566" s="83">
        <f t="shared" si="115"/>
        <v>32000533</v>
      </c>
      <c r="AA566" s="107" t="s">
        <v>1525</v>
      </c>
      <c r="AB566" s="83"/>
    </row>
    <row r="567" spans="1:28" s="85" customFormat="1" ht="15" customHeight="1">
      <c r="A567" s="74">
        <f t="shared" si="114"/>
        <v>563</v>
      </c>
      <c r="B567" s="107" t="s">
        <v>1305</v>
      </c>
      <c r="C567" s="102" t="s">
        <v>93</v>
      </c>
      <c r="D567" s="92"/>
      <c r="E567" s="80">
        <v>32000538</v>
      </c>
      <c r="F567" s="79" t="str">
        <f t="shared" si="126"/>
        <v/>
      </c>
      <c r="G567" s="80" t="str">
        <f t="shared" si="118"/>
        <v>12A9</v>
      </c>
      <c r="H567" s="80">
        <f t="shared" si="119"/>
        <v>0</v>
      </c>
      <c r="I567" s="80" t="str">
        <f t="shared" si="120"/>
        <v>VÕ MINH LẮM</v>
      </c>
      <c r="J567" s="109">
        <v>32000373</v>
      </c>
      <c r="K567" s="207" t="s">
        <v>2835</v>
      </c>
      <c r="L567" s="81" t="str">
        <f t="shared" si="117"/>
        <v/>
      </c>
      <c r="M567" s="222">
        <f t="shared" si="121"/>
        <v>-8.7609074074073701E-3</v>
      </c>
      <c r="N567" s="83"/>
      <c r="O567" s="83"/>
      <c r="P567" s="83"/>
      <c r="Q567" s="82" t="str">
        <f t="shared" si="124"/>
        <v xml:space="preserve">Không phép </v>
      </c>
      <c r="R567" s="80" t="str">
        <f t="shared" si="125"/>
        <v>NGUYỄN HOÀNG MINH</v>
      </c>
      <c r="S567" s="83" t="s">
        <v>847</v>
      </c>
      <c r="T567" s="83" t="str">
        <f t="shared" si="122"/>
        <v>2024-2027</v>
      </c>
      <c r="U567" s="189" t="s">
        <v>369</v>
      </c>
      <c r="V567" s="95" t="str">
        <f t="shared" si="123"/>
        <v>29/04/2009</v>
      </c>
      <c r="W567" s="83"/>
      <c r="X567" s="83"/>
      <c r="Y567" s="83">
        <f t="shared" si="116"/>
        <v>320005340</v>
      </c>
      <c r="Z567" s="83">
        <f t="shared" si="115"/>
        <v>32000534</v>
      </c>
      <c r="AA567" s="107" t="s">
        <v>1387</v>
      </c>
      <c r="AB567" s="83"/>
    </row>
    <row r="568" spans="1:28" s="85" customFormat="1" ht="15" customHeight="1">
      <c r="A568" s="74">
        <f t="shared" si="114"/>
        <v>564</v>
      </c>
      <c r="B568" s="107" t="s">
        <v>1306</v>
      </c>
      <c r="C568" s="102" t="s">
        <v>93</v>
      </c>
      <c r="D568" s="92"/>
      <c r="E568" s="80">
        <v>32000539</v>
      </c>
      <c r="F568" s="79" t="str">
        <f t="shared" si="126"/>
        <v/>
      </c>
      <c r="G568" s="80" t="str">
        <f t="shared" si="118"/>
        <v>12A6</v>
      </c>
      <c r="H568" s="80">
        <f t="shared" si="119"/>
        <v>0</v>
      </c>
      <c r="I568" s="80" t="str">
        <f t="shared" si="120"/>
        <v>NGUYỄN VÕ THUỲ TRANG</v>
      </c>
      <c r="J568" s="109">
        <v>32000257</v>
      </c>
      <c r="K568" s="207" t="s">
        <v>2836</v>
      </c>
      <c r="L568" s="81" t="str">
        <f t="shared" si="117"/>
        <v/>
      </c>
      <c r="M568" s="222">
        <f t="shared" si="121"/>
        <v>-8.7493333333333312E-3</v>
      </c>
      <c r="N568" s="83"/>
      <c r="O568" s="83"/>
      <c r="P568" s="83"/>
      <c r="Q568" s="82" t="str">
        <f t="shared" si="124"/>
        <v xml:space="preserve">Không phép </v>
      </c>
      <c r="R568" s="80" t="str">
        <f t="shared" si="125"/>
        <v>NGUYỄN KHÁNH MINH</v>
      </c>
      <c r="S568" s="83" t="s">
        <v>847</v>
      </c>
      <c r="T568" s="83" t="str">
        <f t="shared" si="122"/>
        <v>2024-2027</v>
      </c>
      <c r="U568" s="189" t="s">
        <v>924</v>
      </c>
      <c r="V568" s="95">
        <f t="shared" si="123"/>
        <v>39941</v>
      </c>
      <c r="W568" s="83"/>
      <c r="X568" s="83"/>
      <c r="Y568" s="83">
        <f t="shared" si="116"/>
        <v>320005350</v>
      </c>
      <c r="Z568" s="83">
        <f t="shared" si="115"/>
        <v>32000535</v>
      </c>
      <c r="AA568" s="107" t="s">
        <v>1387</v>
      </c>
      <c r="AB568" s="83"/>
    </row>
    <row r="569" spans="1:28" s="85" customFormat="1" ht="15" customHeight="1">
      <c r="A569" s="74">
        <f t="shared" si="114"/>
        <v>565</v>
      </c>
      <c r="B569" s="107" t="s">
        <v>1307</v>
      </c>
      <c r="C569" s="102" t="s">
        <v>93</v>
      </c>
      <c r="D569" s="92"/>
      <c r="E569" s="80">
        <v>32000540</v>
      </c>
      <c r="F569" s="79" t="str">
        <f t="shared" si="126"/>
        <v>X</v>
      </c>
      <c r="G569" s="80" t="str">
        <f t="shared" si="118"/>
        <v>12A6</v>
      </c>
      <c r="H569" s="80">
        <f t="shared" si="119"/>
        <v>0</v>
      </c>
      <c r="I569" s="80" t="str">
        <f t="shared" si="120"/>
        <v>NGUYỄN VÕ THUỲ TRANG</v>
      </c>
      <c r="J569" s="109">
        <v>32000257</v>
      </c>
      <c r="K569" s="207" t="s">
        <v>2836</v>
      </c>
      <c r="L569" s="81" t="str">
        <f t="shared" si="117"/>
        <v/>
      </c>
      <c r="M569" s="222">
        <f t="shared" si="121"/>
        <v>-8.7493333333333312E-3</v>
      </c>
      <c r="N569" s="83"/>
      <c r="O569" s="83"/>
      <c r="P569" s="83"/>
      <c r="Q569" s="82" t="str">
        <f t="shared" si="124"/>
        <v/>
      </c>
      <c r="R569" s="80" t="str">
        <f t="shared" si="125"/>
        <v>NGÔ VĂN NAM</v>
      </c>
      <c r="S569" s="83" t="s">
        <v>847</v>
      </c>
      <c r="T569" s="83" t="str">
        <f t="shared" si="122"/>
        <v>2024-2027</v>
      </c>
      <c r="U569" s="189">
        <v>40402</v>
      </c>
      <c r="V569" s="95">
        <f t="shared" si="123"/>
        <v>39941</v>
      </c>
      <c r="W569" s="83"/>
      <c r="X569" s="83"/>
      <c r="Y569" s="83">
        <f t="shared" si="116"/>
        <v>320005360</v>
      </c>
      <c r="Z569" s="83">
        <f t="shared" si="115"/>
        <v>32000536</v>
      </c>
      <c r="AA569" s="107" t="s">
        <v>1520</v>
      </c>
      <c r="AB569" s="83"/>
    </row>
    <row r="570" spans="1:28" s="85" customFormat="1" ht="15" customHeight="1">
      <c r="A570" s="74">
        <f t="shared" si="114"/>
        <v>566</v>
      </c>
      <c r="B570" s="107" t="s">
        <v>1308</v>
      </c>
      <c r="C570" s="102" t="s">
        <v>93</v>
      </c>
      <c r="D570" s="92"/>
      <c r="E570" s="80">
        <v>32000541</v>
      </c>
      <c r="F570" s="79" t="str">
        <f t="shared" si="126"/>
        <v/>
      </c>
      <c r="G570" s="80" t="str">
        <f t="shared" si="118"/>
        <v>12A6</v>
      </c>
      <c r="H570" s="80">
        <f t="shared" si="119"/>
        <v>0</v>
      </c>
      <c r="I570" s="80" t="str">
        <f t="shared" si="120"/>
        <v>NGUYỄN VÕ THUỲ TRANG</v>
      </c>
      <c r="J570" s="109">
        <v>32000257</v>
      </c>
      <c r="K570" s="207" t="s">
        <v>2837</v>
      </c>
      <c r="L570" s="81" t="str">
        <f t="shared" si="117"/>
        <v/>
      </c>
      <c r="M570" s="222">
        <f t="shared" si="121"/>
        <v>-8.7377592592592368E-3</v>
      </c>
      <c r="N570" s="83"/>
      <c r="O570" s="83"/>
      <c r="P570" s="83"/>
      <c r="Q570" s="82" t="str">
        <f t="shared" si="124"/>
        <v xml:space="preserve">Không phép </v>
      </c>
      <c r="R570" s="80" t="str">
        <f t="shared" si="125"/>
        <v>PHAN THỊ XUÂN NGHI</v>
      </c>
      <c r="S570" s="83" t="s">
        <v>847</v>
      </c>
      <c r="T570" s="83" t="str">
        <f t="shared" si="122"/>
        <v>2024-2027</v>
      </c>
      <c r="U570" s="189">
        <v>40306</v>
      </c>
      <c r="V570" s="95">
        <f t="shared" si="123"/>
        <v>39941</v>
      </c>
      <c r="W570" s="83"/>
      <c r="X570" s="83"/>
      <c r="Y570" s="83">
        <f t="shared" si="116"/>
        <v>320005370</v>
      </c>
      <c r="Z570" s="83">
        <f t="shared" si="115"/>
        <v>32000537</v>
      </c>
      <c r="AA570" s="107" t="s">
        <v>1442</v>
      </c>
      <c r="AB570" s="83"/>
    </row>
    <row r="571" spans="1:28" s="85" customFormat="1" ht="15" customHeight="1">
      <c r="A571" s="74">
        <f t="shared" si="114"/>
        <v>567</v>
      </c>
      <c r="B571" s="107" t="s">
        <v>1309</v>
      </c>
      <c r="C571" s="102" t="s">
        <v>93</v>
      </c>
      <c r="D571" s="92"/>
      <c r="E571" s="80">
        <v>32000542</v>
      </c>
      <c r="F571" s="79" t="str">
        <f t="shared" si="126"/>
        <v>X</v>
      </c>
      <c r="G571" s="80" t="str">
        <f t="shared" si="118"/>
        <v>11A6</v>
      </c>
      <c r="H571" s="80">
        <f t="shared" si="119"/>
        <v>0</v>
      </c>
      <c r="I571" s="80" t="str">
        <f t="shared" si="120"/>
        <v>TRẦN NGUYỄN THẢO VY</v>
      </c>
      <c r="J571" s="109">
        <v>32000776</v>
      </c>
      <c r="K571" s="207" t="s">
        <v>2838</v>
      </c>
      <c r="L571" s="81" t="str">
        <f t="shared" si="117"/>
        <v/>
      </c>
      <c r="M571" s="222">
        <f t="shared" si="121"/>
        <v>-8.7146111111111035E-3</v>
      </c>
      <c r="N571" s="83"/>
      <c r="O571" s="83"/>
      <c r="P571" s="83"/>
      <c r="Q571" s="82" t="str">
        <f t="shared" si="124"/>
        <v/>
      </c>
      <c r="R571" s="80" t="str">
        <f t="shared" si="125"/>
        <v>ĐỖ MỸ NGỌC</v>
      </c>
      <c r="S571" s="83" t="s">
        <v>847</v>
      </c>
      <c r="T571" s="83" t="str">
        <f t="shared" si="122"/>
        <v>2025-2028</v>
      </c>
      <c r="U571" s="189" t="s">
        <v>1290</v>
      </c>
      <c r="V571" s="95" t="str">
        <f t="shared" si="123"/>
        <v>31/7/2010</v>
      </c>
      <c r="W571" s="83"/>
      <c r="X571" s="83"/>
      <c r="Y571" s="83">
        <f t="shared" si="116"/>
        <v>320005380</v>
      </c>
      <c r="Z571" s="83">
        <f t="shared" si="115"/>
        <v>32000538</v>
      </c>
      <c r="AA571" s="107" t="s">
        <v>1356</v>
      </c>
      <c r="AB571" s="83"/>
    </row>
    <row r="572" spans="1:28" s="85" customFormat="1" ht="15" customHeight="1">
      <c r="A572" s="74">
        <f t="shared" si="114"/>
        <v>568</v>
      </c>
      <c r="B572" s="107" t="s">
        <v>1310</v>
      </c>
      <c r="C572" s="102" t="s">
        <v>93</v>
      </c>
      <c r="D572" s="92"/>
      <c r="E572" s="80">
        <v>32000543</v>
      </c>
      <c r="F572" s="79" t="str">
        <f t="shared" si="126"/>
        <v>X</v>
      </c>
      <c r="G572" s="80" t="str">
        <f t="shared" si="118"/>
        <v>11A6</v>
      </c>
      <c r="H572" s="80">
        <f t="shared" si="119"/>
        <v>0</v>
      </c>
      <c r="I572" s="80" t="str">
        <f t="shared" si="120"/>
        <v>TRẦN NGUYỄN THẢO VY</v>
      </c>
      <c r="J572" s="109">
        <v>32000776</v>
      </c>
      <c r="K572" s="207" t="s">
        <v>2839</v>
      </c>
      <c r="L572" s="81" t="str">
        <f t="shared" si="117"/>
        <v/>
      </c>
      <c r="M572" s="222">
        <f t="shared" si="121"/>
        <v>-8.7030370370370091E-3</v>
      </c>
      <c r="N572" s="83"/>
      <c r="O572" s="83"/>
      <c r="P572" s="83"/>
      <c r="Q572" s="82" t="str">
        <f t="shared" si="124"/>
        <v/>
      </c>
      <c r="R572" s="80" t="str">
        <f t="shared" si="125"/>
        <v>TRẦN BÙI BẢO NGỌC</v>
      </c>
      <c r="S572" s="83" t="s">
        <v>847</v>
      </c>
      <c r="T572" s="83" t="str">
        <f t="shared" si="122"/>
        <v>2025-2028</v>
      </c>
      <c r="U572" s="189" t="s">
        <v>963</v>
      </c>
      <c r="V572" s="95" t="str">
        <f t="shared" si="123"/>
        <v>31/7/2010</v>
      </c>
      <c r="W572" s="83"/>
      <c r="X572" s="83"/>
      <c r="Y572" s="83">
        <f t="shared" si="116"/>
        <v>320005390</v>
      </c>
      <c r="Z572" s="83">
        <f t="shared" si="115"/>
        <v>32000539</v>
      </c>
      <c r="AA572" s="107" t="s">
        <v>1356</v>
      </c>
      <c r="AB572" s="83"/>
    </row>
    <row r="573" spans="1:28" s="85" customFormat="1" ht="15" customHeight="1">
      <c r="A573" s="74">
        <f t="shared" si="114"/>
        <v>569</v>
      </c>
      <c r="B573" s="107" t="s">
        <v>153</v>
      </c>
      <c r="C573" s="102" t="s">
        <v>93</v>
      </c>
      <c r="D573" s="92"/>
      <c r="E573" s="80">
        <v>32000544</v>
      </c>
      <c r="F573" s="79" t="str">
        <f t="shared" si="126"/>
        <v/>
      </c>
      <c r="G573" s="80" t="str">
        <f t="shared" si="118"/>
        <v>12A4</v>
      </c>
      <c r="H573" s="80">
        <f t="shared" si="119"/>
        <v>0</v>
      </c>
      <c r="I573" s="80" t="str">
        <f t="shared" si="120"/>
        <v>THẠCH NGUYỄN NGỌC ÁI</v>
      </c>
      <c r="J573" s="109">
        <v>32000136</v>
      </c>
      <c r="K573" s="207" t="s">
        <v>2840</v>
      </c>
      <c r="L573" s="81" t="str">
        <f t="shared" si="117"/>
        <v/>
      </c>
      <c r="M573" s="222">
        <f t="shared" si="121"/>
        <v>-8.6798888888888759E-3</v>
      </c>
      <c r="N573" s="83"/>
      <c r="O573" s="83"/>
      <c r="P573" s="83"/>
      <c r="Q573" s="82" t="str">
        <f t="shared" si="124"/>
        <v xml:space="preserve">Không phép </v>
      </c>
      <c r="R573" s="80" t="str">
        <f t="shared" si="125"/>
        <v>NGUYỄN THÀNH NHÂN</v>
      </c>
      <c r="S573" s="83" t="s">
        <v>847</v>
      </c>
      <c r="T573" s="83" t="str">
        <f t="shared" si="122"/>
        <v>2024-2027</v>
      </c>
      <c r="U573" s="189" t="s">
        <v>1069</v>
      </c>
      <c r="V573" s="95" t="str">
        <f t="shared" si="123"/>
        <v>31/10/2009</v>
      </c>
      <c r="W573" s="83"/>
      <c r="X573" s="83"/>
      <c r="Y573" s="83">
        <f t="shared" si="116"/>
        <v>320005400</v>
      </c>
      <c r="Z573" s="83">
        <f t="shared" si="115"/>
        <v>32000540</v>
      </c>
      <c r="AA573" s="107" t="s">
        <v>1410</v>
      </c>
      <c r="AB573" s="83"/>
    </row>
    <row r="574" spans="1:28" s="85" customFormat="1" ht="15" customHeight="1">
      <c r="A574" s="74">
        <f t="shared" si="114"/>
        <v>570</v>
      </c>
      <c r="B574" s="107" t="s">
        <v>1311</v>
      </c>
      <c r="C574" s="102" t="s">
        <v>93</v>
      </c>
      <c r="D574" s="92"/>
      <c r="E574" s="80">
        <v>32000545</v>
      </c>
      <c r="F574" s="79" t="str">
        <f t="shared" si="126"/>
        <v/>
      </c>
      <c r="G574" s="80" t="str">
        <f t="shared" si="118"/>
        <v>12A4</v>
      </c>
      <c r="H574" s="80">
        <f t="shared" si="119"/>
        <v>0</v>
      </c>
      <c r="I574" s="80" t="str">
        <f t="shared" si="120"/>
        <v>THẠCH NGUYỄN NGỌC ÁI</v>
      </c>
      <c r="J574" s="109">
        <v>32000136</v>
      </c>
      <c r="K574" s="207" t="s">
        <v>2841</v>
      </c>
      <c r="L574" s="81" t="str">
        <f t="shared" si="117"/>
        <v/>
      </c>
      <c r="M574" s="222">
        <f t="shared" si="121"/>
        <v>-8.6683148148147815E-3</v>
      </c>
      <c r="N574" s="83"/>
      <c r="O574" s="83"/>
      <c r="P574" s="83"/>
      <c r="Q574" s="82" t="str">
        <f t="shared" si="124"/>
        <v xml:space="preserve">Không phép </v>
      </c>
      <c r="R574" s="80" t="str">
        <f t="shared" si="125"/>
        <v>THẠCH THỊ BẢO NHI</v>
      </c>
      <c r="S574" s="83" t="s">
        <v>847</v>
      </c>
      <c r="T574" s="83" t="str">
        <f t="shared" si="122"/>
        <v>2024-2027</v>
      </c>
      <c r="U574" s="189" t="s">
        <v>1083</v>
      </c>
      <c r="V574" s="95" t="str">
        <f t="shared" si="123"/>
        <v>31/10/2009</v>
      </c>
      <c r="W574" s="83"/>
      <c r="X574" s="83"/>
      <c r="Y574" s="83">
        <f t="shared" si="116"/>
        <v>320005410</v>
      </c>
      <c r="Z574" s="83">
        <f t="shared" si="115"/>
        <v>32000541</v>
      </c>
      <c r="AA574" s="107" t="s">
        <v>1358</v>
      </c>
      <c r="AB574" s="83"/>
    </row>
    <row r="575" spans="1:28" s="85" customFormat="1" ht="15" customHeight="1">
      <c r="A575" s="74">
        <f t="shared" si="114"/>
        <v>571</v>
      </c>
      <c r="B575" s="107" t="s">
        <v>1312</v>
      </c>
      <c r="C575" s="102" t="s">
        <v>93</v>
      </c>
      <c r="D575" s="92"/>
      <c r="E575" s="80">
        <v>32000546</v>
      </c>
      <c r="F575" s="79" t="str">
        <f t="shared" si="126"/>
        <v>X</v>
      </c>
      <c r="G575" s="80" t="str">
        <f t="shared" si="118"/>
        <v>12A4</v>
      </c>
      <c r="H575" s="80">
        <f t="shared" si="119"/>
        <v>0</v>
      </c>
      <c r="I575" s="80" t="str">
        <f t="shared" si="120"/>
        <v>THẠCH NGUYỄN NGỌC ÁI</v>
      </c>
      <c r="J575" s="109">
        <v>32000136</v>
      </c>
      <c r="K575" s="207" t="s">
        <v>2841</v>
      </c>
      <c r="L575" s="81" t="str">
        <f t="shared" si="117"/>
        <v/>
      </c>
      <c r="M575" s="222">
        <f t="shared" si="121"/>
        <v>-8.6683148148147815E-3</v>
      </c>
      <c r="N575" s="83"/>
      <c r="O575" s="83"/>
      <c r="P575" s="83"/>
      <c r="Q575" s="82" t="str">
        <f t="shared" si="124"/>
        <v/>
      </c>
      <c r="R575" s="80" t="str">
        <f t="shared" si="125"/>
        <v>HUỲNH NGỌC AN NHIÊN</v>
      </c>
      <c r="S575" s="83" t="s">
        <v>847</v>
      </c>
      <c r="T575" s="83" t="str">
        <f t="shared" si="122"/>
        <v>2024-2027</v>
      </c>
      <c r="U575" s="189" t="s">
        <v>1331</v>
      </c>
      <c r="V575" s="95" t="str">
        <f t="shared" si="123"/>
        <v>31/10/2009</v>
      </c>
      <c r="W575" s="83"/>
      <c r="X575" s="83"/>
      <c r="Y575" s="83">
        <f t="shared" si="116"/>
        <v>320005420</v>
      </c>
      <c r="Z575" s="83">
        <f t="shared" si="115"/>
        <v>32000542</v>
      </c>
      <c r="AA575" s="107" t="s">
        <v>1544</v>
      </c>
      <c r="AB575" s="83"/>
    </row>
    <row r="576" spans="1:28" s="85" customFormat="1" ht="15" customHeight="1">
      <c r="A576" s="74">
        <f t="shared" ref="A576:A639" si="127">IF(B576&lt;&gt;"",A575+1,"")</f>
        <v>572</v>
      </c>
      <c r="B576" s="107" t="s">
        <v>1313</v>
      </c>
      <c r="C576" s="102" t="s">
        <v>93</v>
      </c>
      <c r="D576" s="92"/>
      <c r="E576" s="80">
        <v>32000547</v>
      </c>
      <c r="F576" s="79" t="str">
        <f t="shared" si="126"/>
        <v>X</v>
      </c>
      <c r="G576" s="80" t="str">
        <f t="shared" si="118"/>
        <v>12A7</v>
      </c>
      <c r="H576" s="80">
        <f t="shared" si="119"/>
        <v>0</v>
      </c>
      <c r="I576" s="80" t="str">
        <f t="shared" si="120"/>
        <v>LÊ THỊ MỸ PHÚC</v>
      </c>
      <c r="J576" s="109">
        <v>32000288</v>
      </c>
      <c r="K576" s="207" t="s">
        <v>2842</v>
      </c>
      <c r="L576" s="81" t="str">
        <f t="shared" si="117"/>
        <v/>
      </c>
      <c r="M576" s="222">
        <f t="shared" si="121"/>
        <v>-8.6567407407407426E-3</v>
      </c>
      <c r="N576" s="83"/>
      <c r="O576" s="83"/>
      <c r="P576" s="83"/>
      <c r="Q576" s="82" t="str">
        <f t="shared" si="124"/>
        <v/>
      </c>
      <c r="R576" s="80" t="str">
        <f t="shared" si="125"/>
        <v>LA VĂN NHỚ</v>
      </c>
      <c r="S576" s="83" t="s">
        <v>847</v>
      </c>
      <c r="T576" s="83" t="str">
        <f t="shared" si="122"/>
        <v>2024-2027</v>
      </c>
      <c r="U576" s="189">
        <v>40400</v>
      </c>
      <c r="V576" s="95">
        <f t="shared" si="123"/>
        <v>40068</v>
      </c>
      <c r="W576" s="83"/>
      <c r="X576" s="83"/>
      <c r="Y576" s="83">
        <f t="shared" si="116"/>
        <v>320005430</v>
      </c>
      <c r="Z576" s="83">
        <f t="shared" ref="Z576:Z639" si="128">VALUE(LEFT(Y576,8))</f>
        <v>32000543</v>
      </c>
      <c r="AA576" s="107" t="s">
        <v>1570</v>
      </c>
      <c r="AB576" s="83"/>
    </row>
    <row r="577" spans="1:28" s="85" customFormat="1" ht="15" customHeight="1">
      <c r="A577" s="74">
        <f t="shared" si="127"/>
        <v>573</v>
      </c>
      <c r="B577" s="107" t="s">
        <v>1314</v>
      </c>
      <c r="C577" s="102" t="s">
        <v>93</v>
      </c>
      <c r="D577" s="92"/>
      <c r="E577" s="80">
        <v>32000548</v>
      </c>
      <c r="F577" s="79" t="str">
        <f t="shared" si="126"/>
        <v/>
      </c>
      <c r="G577" s="80" t="str">
        <f t="shared" si="118"/>
        <v>12A7</v>
      </c>
      <c r="H577" s="80">
        <f t="shared" si="119"/>
        <v>0</v>
      </c>
      <c r="I577" s="80" t="str">
        <f t="shared" si="120"/>
        <v>LÊ THỊ MỸ PHÚC</v>
      </c>
      <c r="J577" s="109">
        <v>32000288</v>
      </c>
      <c r="K577" s="207" t="s">
        <v>2843</v>
      </c>
      <c r="L577" s="81" t="str">
        <f t="shared" si="117"/>
        <v/>
      </c>
      <c r="M577" s="222">
        <f t="shared" si="121"/>
        <v>-8.6451666666666482E-3</v>
      </c>
      <c r="N577" s="83"/>
      <c r="O577" s="83"/>
      <c r="P577" s="83"/>
      <c r="Q577" s="82" t="str">
        <f t="shared" si="124"/>
        <v xml:space="preserve">Không phép </v>
      </c>
      <c r="R577" s="80" t="str">
        <f t="shared" si="125"/>
        <v>NGUYỄN TÂM NHƯ</v>
      </c>
      <c r="S577" s="83" t="s">
        <v>847</v>
      </c>
      <c r="T577" s="83" t="str">
        <f t="shared" si="122"/>
        <v>2024-2027</v>
      </c>
      <c r="U577" s="189" t="s">
        <v>1332</v>
      </c>
      <c r="V577" s="95">
        <f t="shared" si="123"/>
        <v>40068</v>
      </c>
      <c r="W577" s="83"/>
      <c r="X577" s="83"/>
      <c r="Y577" s="83">
        <f t="shared" ref="Y577:Y640" si="129">Y576+10</f>
        <v>320005440</v>
      </c>
      <c r="Z577" s="83">
        <f t="shared" si="128"/>
        <v>32000544</v>
      </c>
      <c r="AA577" s="107" t="s">
        <v>1389</v>
      </c>
      <c r="AB577" s="83"/>
    </row>
    <row r="578" spans="1:28" s="85" customFormat="1" ht="15" customHeight="1">
      <c r="A578" s="74">
        <f t="shared" si="127"/>
        <v>574</v>
      </c>
      <c r="B578" s="107" t="s">
        <v>1315</v>
      </c>
      <c r="C578" s="102" t="s">
        <v>93</v>
      </c>
      <c r="D578" s="92"/>
      <c r="E578" s="80">
        <v>32000549</v>
      </c>
      <c r="F578" s="79" t="str">
        <f t="shared" si="126"/>
        <v/>
      </c>
      <c r="G578" s="80" t="str">
        <f t="shared" si="118"/>
        <v>12A11</v>
      </c>
      <c r="H578" s="80">
        <f t="shared" si="119"/>
        <v>0</v>
      </c>
      <c r="I578" s="80" t="str">
        <f t="shared" si="120"/>
        <v>VÕ NHẬT KHÁNH</v>
      </c>
      <c r="J578" s="109">
        <v>32000452</v>
      </c>
      <c r="K578" s="207" t="s">
        <v>2844</v>
      </c>
      <c r="L578" s="81" t="str">
        <f t="shared" si="117"/>
        <v/>
      </c>
      <c r="M578" s="222">
        <f t="shared" si="121"/>
        <v>-8.6335925925926094E-3</v>
      </c>
      <c r="N578" s="83"/>
      <c r="O578" s="83"/>
      <c r="P578" s="83"/>
      <c r="Q578" s="82" t="str">
        <f t="shared" si="124"/>
        <v xml:space="preserve">Không phép </v>
      </c>
      <c r="R578" s="80" t="str">
        <f t="shared" si="125"/>
        <v>TRẦN QUỲNH NHƯ</v>
      </c>
      <c r="S578" s="83" t="s">
        <v>847</v>
      </c>
      <c r="T578" s="83" t="str">
        <f t="shared" si="122"/>
        <v>2024-2027</v>
      </c>
      <c r="U578" s="189" t="s">
        <v>1333</v>
      </c>
      <c r="V578" s="95">
        <f t="shared" si="123"/>
        <v>39906</v>
      </c>
      <c r="W578" s="83"/>
      <c r="X578" s="83"/>
      <c r="Y578" s="83">
        <f t="shared" si="129"/>
        <v>320005450</v>
      </c>
      <c r="Z578" s="83">
        <f t="shared" si="128"/>
        <v>32000545</v>
      </c>
      <c r="AA578" s="107" t="s">
        <v>1389</v>
      </c>
      <c r="AB578" s="83"/>
    </row>
    <row r="579" spans="1:28" s="85" customFormat="1" ht="15" customHeight="1">
      <c r="A579" s="74">
        <f t="shared" si="127"/>
        <v>575</v>
      </c>
      <c r="B579" s="107" t="s">
        <v>1316</v>
      </c>
      <c r="C579" s="102" t="s">
        <v>93</v>
      </c>
      <c r="D579" s="92"/>
      <c r="E579" s="80">
        <v>32000550</v>
      </c>
      <c r="F579" s="79" t="str">
        <f t="shared" si="126"/>
        <v/>
      </c>
      <c r="G579" s="80" t="str">
        <f t="shared" si="118"/>
        <v>12A11</v>
      </c>
      <c r="H579" s="80">
        <f t="shared" si="119"/>
        <v>0</v>
      </c>
      <c r="I579" s="80" t="str">
        <f t="shared" si="120"/>
        <v>VÕ NHẬT KHÁNH</v>
      </c>
      <c r="J579" s="109">
        <v>32000452</v>
      </c>
      <c r="K579" s="207" t="s">
        <v>2845</v>
      </c>
      <c r="L579" s="81" t="str">
        <f t="shared" si="117"/>
        <v/>
      </c>
      <c r="M579" s="222">
        <f t="shared" si="121"/>
        <v>-8.6220185185184595E-3</v>
      </c>
      <c r="N579" s="83"/>
      <c r="O579" s="83"/>
      <c r="P579" s="83"/>
      <c r="Q579" s="82" t="str">
        <f t="shared" si="124"/>
        <v xml:space="preserve">Không phép </v>
      </c>
      <c r="R579" s="80" t="str">
        <f t="shared" si="125"/>
        <v>TRẦN HỒNG PHƯƠNG QUYÊN</v>
      </c>
      <c r="S579" s="83" t="s">
        <v>847</v>
      </c>
      <c r="T579" s="83" t="str">
        <f t="shared" si="122"/>
        <v>2024-2027</v>
      </c>
      <c r="U579" s="189" t="s">
        <v>1072</v>
      </c>
      <c r="V579" s="95">
        <f t="shared" si="123"/>
        <v>39906</v>
      </c>
      <c r="W579" s="83"/>
      <c r="X579" s="83"/>
      <c r="Y579" s="83">
        <f t="shared" si="129"/>
        <v>320005460</v>
      </c>
      <c r="Z579" s="83">
        <f t="shared" si="128"/>
        <v>32000546</v>
      </c>
      <c r="AA579" s="107" t="s">
        <v>1486</v>
      </c>
      <c r="AB579" s="83"/>
    </row>
    <row r="580" spans="1:28" s="85" customFormat="1" ht="15" customHeight="1">
      <c r="A580" s="74">
        <f t="shared" si="127"/>
        <v>576</v>
      </c>
      <c r="B580" s="107" t="s">
        <v>1317</v>
      </c>
      <c r="C580" s="102" t="s">
        <v>93</v>
      </c>
      <c r="D580" s="92"/>
      <c r="E580" s="80">
        <v>32000551</v>
      </c>
      <c r="F580" s="79" t="str">
        <f t="shared" si="126"/>
        <v/>
      </c>
      <c r="G580" s="80" t="str">
        <f t="shared" si="118"/>
        <v>11A4</v>
      </c>
      <c r="H580" s="80">
        <f t="shared" si="119"/>
        <v>0</v>
      </c>
      <c r="I580" s="80" t="str">
        <f t="shared" si="120"/>
        <v>NGUYỄN NGỌC Ý</v>
      </c>
      <c r="J580" s="109">
        <v>32000692</v>
      </c>
      <c r="K580" s="207" t="s">
        <v>2846</v>
      </c>
      <c r="L580" s="81" t="str">
        <f t="shared" ref="L580:L643" si="130">IFERROR(IF($N$5="Sáng",IF(MID(K580,2,7)-MID($L$2,2,7)&gt;0,"Trễ",""),IF(MID(K580,2,7)-MID($Q$2,2,7)&gt;0,"Trễ","")),"")</f>
        <v/>
      </c>
      <c r="M580" s="222">
        <f t="shared" si="121"/>
        <v>-8.6104444444444206E-3</v>
      </c>
      <c r="N580" s="83"/>
      <c r="O580" s="83"/>
      <c r="P580" s="83"/>
      <c r="Q580" s="82" t="str">
        <f t="shared" si="124"/>
        <v xml:space="preserve">Không phép </v>
      </c>
      <c r="R580" s="80" t="str">
        <f t="shared" si="125"/>
        <v>NGUYỄN KHÁNH QUỲNH</v>
      </c>
      <c r="S580" s="83" t="s">
        <v>847</v>
      </c>
      <c r="T580" s="83" t="str">
        <f t="shared" si="122"/>
        <v>2025-2028</v>
      </c>
      <c r="U580" s="189" t="s">
        <v>1140</v>
      </c>
      <c r="V580" s="95">
        <f t="shared" si="123"/>
        <v>40494</v>
      </c>
      <c r="W580" s="83"/>
      <c r="X580" s="83"/>
      <c r="Y580" s="83">
        <f t="shared" si="129"/>
        <v>320005470</v>
      </c>
      <c r="Z580" s="83">
        <f t="shared" si="128"/>
        <v>32000547</v>
      </c>
      <c r="AA580" s="107" t="s">
        <v>1398</v>
      </c>
      <c r="AB580" s="83"/>
    </row>
    <row r="581" spans="1:28" s="85" customFormat="1" ht="15" customHeight="1">
      <c r="A581" s="74">
        <f t="shared" si="127"/>
        <v>577</v>
      </c>
      <c r="B581" s="107" t="s">
        <v>1318</v>
      </c>
      <c r="C581" s="102" t="s">
        <v>93</v>
      </c>
      <c r="D581" s="92"/>
      <c r="E581" s="80">
        <v>32000552</v>
      </c>
      <c r="F581" s="79" t="str">
        <f t="shared" si="126"/>
        <v/>
      </c>
      <c r="G581" s="80" t="str">
        <f t="shared" ref="G581:G644" si="131">IF(J581&lt;&gt;"", INDEX($C$5:$C$1433, MATCH(J581, $E$5:$E$1433, 0)),"")</f>
        <v>11A4</v>
      </c>
      <c r="H581" s="80">
        <f t="shared" ref="H581:H644" si="132">IF(J581&lt;&gt;"", INDEX($D$5:$D$1433, MATCH(J581, $E$5:$E$1433, 0)),"")</f>
        <v>0</v>
      </c>
      <c r="I581" s="80" t="str">
        <f t="shared" ref="I581:I644" si="133">IFERROR(IF(J581&lt;&gt;"", INDEX($B$5:$B$1433, MATCH(J581, $E$5:$E$1433, 0)),""),"SAI")</f>
        <v>NGUYỄN NGỌC Ý</v>
      </c>
      <c r="J581" s="109">
        <v>32000692</v>
      </c>
      <c r="K581" s="207" t="s">
        <v>2847</v>
      </c>
      <c r="L581" s="81" t="str">
        <f t="shared" si="130"/>
        <v/>
      </c>
      <c r="M581" s="222">
        <f t="shared" ref="M581:M644" si="134">IFERROR(IF($N$5="Sáng",MID(K581,2,7)-MID($L$2,2,7),MID(K581,2,7)-MID($Q$2,2,7)),"")</f>
        <v>-8.5988703703703817E-3</v>
      </c>
      <c r="N581" s="83"/>
      <c r="O581" s="83"/>
      <c r="P581" s="83"/>
      <c r="Q581" s="82" t="str">
        <f t="shared" si="124"/>
        <v xml:space="preserve">Không phép </v>
      </c>
      <c r="R581" s="80" t="str">
        <f t="shared" si="125"/>
        <v>LÂM TẤN TÀI</v>
      </c>
      <c r="S581" s="83" t="s">
        <v>847</v>
      </c>
      <c r="T581" s="83" t="str">
        <f t="shared" ref="T581:T644" si="135">IFERROR(IF(J581&lt;&gt;"", INDEX($S$5:$S$1433, MATCH(J581, $E$5:$E$1433, 0)),""),"")</f>
        <v>2025-2028</v>
      </c>
      <c r="U581" s="189" t="s">
        <v>849</v>
      </c>
      <c r="V581" s="95">
        <f t="shared" ref="V581:V644" si="136">IFERROR(IF(J581&lt;&gt;"", INDEX($U$5:$U$1433, MATCH(J581, $E$5:$E$1433, 0)),""),"")</f>
        <v>40494</v>
      </c>
      <c r="W581" s="83"/>
      <c r="X581" s="83"/>
      <c r="Y581" s="83">
        <f t="shared" si="129"/>
        <v>320005480</v>
      </c>
      <c r="Z581" s="83">
        <f t="shared" si="128"/>
        <v>32000548</v>
      </c>
      <c r="AA581" s="107" t="s">
        <v>1511</v>
      </c>
      <c r="AB581" s="83"/>
    </row>
    <row r="582" spans="1:28" s="85" customFormat="1" ht="15" customHeight="1">
      <c r="A582" s="74">
        <f t="shared" si="127"/>
        <v>578</v>
      </c>
      <c r="B582" s="107" t="s">
        <v>1319</v>
      </c>
      <c r="C582" s="102" t="s">
        <v>93</v>
      </c>
      <c r="D582" s="92"/>
      <c r="E582" s="80">
        <v>32000553</v>
      </c>
      <c r="F582" s="79" t="str">
        <f t="shared" si="126"/>
        <v/>
      </c>
      <c r="G582" s="80" t="str">
        <f t="shared" si="131"/>
        <v>11A4</v>
      </c>
      <c r="H582" s="80">
        <f t="shared" si="132"/>
        <v>0</v>
      </c>
      <c r="I582" s="80" t="str">
        <f t="shared" si="133"/>
        <v>NGUYỄN NGỌC Ý</v>
      </c>
      <c r="J582" s="109">
        <v>32000692</v>
      </c>
      <c r="K582" s="207" t="s">
        <v>2848</v>
      </c>
      <c r="L582" s="81" t="str">
        <f t="shared" si="130"/>
        <v/>
      </c>
      <c r="M582" s="222">
        <f t="shared" si="134"/>
        <v>-8.5872962962962873E-3</v>
      </c>
      <c r="N582" s="83"/>
      <c r="O582" s="83"/>
      <c r="P582" s="83"/>
      <c r="Q582" s="82" t="str">
        <f t="shared" si="124"/>
        <v xml:space="preserve">Không phép </v>
      </c>
      <c r="R582" s="80" t="str">
        <f t="shared" si="125"/>
        <v>NGUYỄN THANH TÂM</v>
      </c>
      <c r="S582" s="83" t="s">
        <v>847</v>
      </c>
      <c r="T582" s="83" t="str">
        <f t="shared" si="135"/>
        <v>2025-2028</v>
      </c>
      <c r="U582" s="189" t="s">
        <v>1334</v>
      </c>
      <c r="V582" s="95">
        <f t="shared" si="136"/>
        <v>40494</v>
      </c>
      <c r="W582" s="83"/>
      <c r="X582" s="83"/>
      <c r="Y582" s="83">
        <f t="shared" si="129"/>
        <v>320005490</v>
      </c>
      <c r="Z582" s="83">
        <f t="shared" si="128"/>
        <v>32000549</v>
      </c>
      <c r="AA582" s="107" t="s">
        <v>1363</v>
      </c>
      <c r="AB582" s="83"/>
    </row>
    <row r="583" spans="1:28" s="85" customFormat="1" ht="15" customHeight="1">
      <c r="A583" s="74">
        <f t="shared" si="127"/>
        <v>579</v>
      </c>
      <c r="B583" s="107" t="s">
        <v>1320</v>
      </c>
      <c r="C583" s="102" t="s">
        <v>93</v>
      </c>
      <c r="D583" s="92"/>
      <c r="E583" s="80">
        <v>32000554</v>
      </c>
      <c r="F583" s="79" t="str">
        <f t="shared" si="126"/>
        <v/>
      </c>
      <c r="G583" s="80" t="str">
        <f t="shared" si="131"/>
        <v>11A6</v>
      </c>
      <c r="H583" s="80">
        <f t="shared" si="132"/>
        <v>0</v>
      </c>
      <c r="I583" s="80" t="str">
        <f t="shared" si="133"/>
        <v>BÙI THỊ HỒNG DIỆU</v>
      </c>
      <c r="J583" s="109">
        <v>32000742</v>
      </c>
      <c r="K583" s="207" t="s">
        <v>2848</v>
      </c>
      <c r="L583" s="81" t="str">
        <f t="shared" si="130"/>
        <v/>
      </c>
      <c r="M583" s="222">
        <f t="shared" si="134"/>
        <v>-8.5872962962962873E-3</v>
      </c>
      <c r="N583" s="83"/>
      <c r="O583" s="83"/>
      <c r="P583" s="83"/>
      <c r="Q583" s="82" t="str">
        <f t="shared" si="124"/>
        <v xml:space="preserve">Không phép </v>
      </c>
      <c r="R583" s="80" t="str">
        <f t="shared" si="125"/>
        <v>TRẦN HOÀI TÂM</v>
      </c>
      <c r="S583" s="83" t="s">
        <v>847</v>
      </c>
      <c r="T583" s="83" t="str">
        <f t="shared" si="135"/>
        <v>2025-2028</v>
      </c>
      <c r="U583" s="189" t="s">
        <v>339</v>
      </c>
      <c r="V583" s="95" t="str">
        <f t="shared" si="136"/>
        <v>20/02/2010</v>
      </c>
      <c r="W583" s="83"/>
      <c r="X583" s="83"/>
      <c r="Y583" s="83">
        <f t="shared" si="129"/>
        <v>320005500</v>
      </c>
      <c r="Z583" s="83">
        <f t="shared" si="128"/>
        <v>32000550</v>
      </c>
      <c r="AA583" s="107" t="s">
        <v>1363</v>
      </c>
      <c r="AB583" s="83"/>
    </row>
    <row r="584" spans="1:28" s="85" customFormat="1" ht="15" customHeight="1">
      <c r="A584" s="74">
        <f t="shared" si="127"/>
        <v>580</v>
      </c>
      <c r="B584" s="107" t="s">
        <v>1321</v>
      </c>
      <c r="C584" s="102" t="s">
        <v>93</v>
      </c>
      <c r="D584" s="92"/>
      <c r="E584" s="80">
        <v>32000555</v>
      </c>
      <c r="F584" s="79" t="str">
        <f t="shared" si="126"/>
        <v/>
      </c>
      <c r="G584" s="80" t="str">
        <f t="shared" si="131"/>
        <v>11A4</v>
      </c>
      <c r="H584" s="80">
        <f t="shared" si="132"/>
        <v>0</v>
      </c>
      <c r="I584" s="80" t="str">
        <f t="shared" si="133"/>
        <v>NGUYỄN NGỌC Ý</v>
      </c>
      <c r="J584" s="109">
        <v>32000692</v>
      </c>
      <c r="K584" s="207" t="s">
        <v>2849</v>
      </c>
      <c r="L584" s="81" t="str">
        <f t="shared" si="130"/>
        <v/>
      </c>
      <c r="M584" s="222">
        <f t="shared" si="134"/>
        <v>-8.5757222222221929E-3</v>
      </c>
      <c r="N584" s="83"/>
      <c r="O584" s="83"/>
      <c r="P584" s="83"/>
      <c r="Q584" s="82" t="str">
        <f t="shared" si="124"/>
        <v xml:space="preserve">Không phép </v>
      </c>
      <c r="R584" s="80" t="str">
        <f t="shared" si="125"/>
        <v>LÊ NGỌC THÙY</v>
      </c>
      <c r="S584" s="83" t="s">
        <v>847</v>
      </c>
      <c r="T584" s="83" t="str">
        <f t="shared" si="135"/>
        <v>2025-2028</v>
      </c>
      <c r="U584" s="189">
        <v>40089</v>
      </c>
      <c r="V584" s="95">
        <f t="shared" si="136"/>
        <v>40494</v>
      </c>
      <c r="W584" s="83"/>
      <c r="X584" s="83"/>
      <c r="Y584" s="83">
        <f t="shared" si="129"/>
        <v>320005510</v>
      </c>
      <c r="Z584" s="83">
        <f t="shared" si="128"/>
        <v>32000551</v>
      </c>
      <c r="AA584" s="107" t="s">
        <v>1535</v>
      </c>
      <c r="AB584" s="83"/>
    </row>
    <row r="585" spans="1:28" s="85" customFormat="1" ht="15" customHeight="1">
      <c r="A585" s="74">
        <f t="shared" si="127"/>
        <v>581</v>
      </c>
      <c r="B585" s="107" t="s">
        <v>1322</v>
      </c>
      <c r="C585" s="102" t="s">
        <v>93</v>
      </c>
      <c r="D585" s="92"/>
      <c r="E585" s="80">
        <v>32000556</v>
      </c>
      <c r="F585" s="79" t="str">
        <f t="shared" si="126"/>
        <v/>
      </c>
      <c r="G585" s="80" t="str">
        <f t="shared" si="131"/>
        <v>11A4</v>
      </c>
      <c r="H585" s="80">
        <f t="shared" si="132"/>
        <v>0</v>
      </c>
      <c r="I585" s="80" t="str">
        <f t="shared" si="133"/>
        <v>NGUYỄN NGỌC Ý</v>
      </c>
      <c r="J585" s="109">
        <v>32000692</v>
      </c>
      <c r="K585" s="207" t="s">
        <v>2850</v>
      </c>
      <c r="L585" s="81" t="str">
        <f t="shared" si="130"/>
        <v/>
      </c>
      <c r="M585" s="222">
        <f t="shared" si="134"/>
        <v>-8.5641481481481541E-3</v>
      </c>
      <c r="N585" s="83"/>
      <c r="O585" s="83"/>
      <c r="P585" s="83"/>
      <c r="Q585" s="82" t="str">
        <f t="shared" si="124"/>
        <v xml:space="preserve">Không phép </v>
      </c>
      <c r="R585" s="80" t="str">
        <f t="shared" si="125"/>
        <v>NGUYỄN CHÍ TÍN</v>
      </c>
      <c r="S585" s="83" t="s">
        <v>847</v>
      </c>
      <c r="T585" s="83" t="str">
        <f t="shared" si="135"/>
        <v>2025-2028</v>
      </c>
      <c r="U585" s="189">
        <v>40461</v>
      </c>
      <c r="V585" s="95">
        <f t="shared" si="136"/>
        <v>40494</v>
      </c>
      <c r="W585" s="83"/>
      <c r="X585" s="83"/>
      <c r="Y585" s="83">
        <f t="shared" si="129"/>
        <v>320005520</v>
      </c>
      <c r="Z585" s="83">
        <f t="shared" si="128"/>
        <v>32000552</v>
      </c>
      <c r="AA585" s="107" t="s">
        <v>1473</v>
      </c>
      <c r="AB585" s="83"/>
    </row>
    <row r="586" spans="1:28" s="85" customFormat="1" ht="15" customHeight="1">
      <c r="A586" s="74">
        <f t="shared" si="127"/>
        <v>582</v>
      </c>
      <c r="B586" s="107" t="s">
        <v>1323</v>
      </c>
      <c r="C586" s="102" t="s">
        <v>93</v>
      </c>
      <c r="D586" s="92"/>
      <c r="E586" s="80">
        <v>32000558</v>
      </c>
      <c r="F586" s="79" t="str">
        <f t="shared" si="126"/>
        <v>X</v>
      </c>
      <c r="G586" s="80" t="str">
        <f t="shared" si="131"/>
        <v>12A7</v>
      </c>
      <c r="H586" s="80">
        <f t="shared" si="132"/>
        <v>0</v>
      </c>
      <c r="I586" s="80" t="str">
        <f t="shared" si="133"/>
        <v>CAO NGUYỄN CÁT TƯỜNG</v>
      </c>
      <c r="J586" s="109">
        <v>32000305</v>
      </c>
      <c r="K586" s="207" t="s">
        <v>2851</v>
      </c>
      <c r="L586" s="81" t="str">
        <f t="shared" si="130"/>
        <v/>
      </c>
      <c r="M586" s="222">
        <f t="shared" si="134"/>
        <v>-8.5294259259259264E-3</v>
      </c>
      <c r="N586" s="83"/>
      <c r="O586" s="83"/>
      <c r="P586" s="83"/>
      <c r="Q586" s="82" t="str">
        <f t="shared" si="124"/>
        <v/>
      </c>
      <c r="R586" s="80" t="str">
        <f t="shared" si="125"/>
        <v>DANH HỮU TOÀN</v>
      </c>
      <c r="S586" s="83" t="s">
        <v>847</v>
      </c>
      <c r="T586" s="83" t="str">
        <f t="shared" si="135"/>
        <v>2024-2027</v>
      </c>
      <c r="U586" s="189" t="s">
        <v>851</v>
      </c>
      <c r="V586" s="95" t="str">
        <f t="shared" si="136"/>
        <v>29/05/2009</v>
      </c>
      <c r="W586" s="83"/>
      <c r="X586" s="83"/>
      <c r="Y586" s="83">
        <f t="shared" si="129"/>
        <v>320005530</v>
      </c>
      <c r="Z586" s="83">
        <f t="shared" si="128"/>
        <v>32000553</v>
      </c>
      <c r="AA586" s="107" t="s">
        <v>1482</v>
      </c>
      <c r="AB586" s="83"/>
    </row>
    <row r="587" spans="1:28" s="85" customFormat="1" ht="15" customHeight="1">
      <c r="A587" s="74">
        <f t="shared" si="127"/>
        <v>583</v>
      </c>
      <c r="B587" s="107" t="s">
        <v>1324</v>
      </c>
      <c r="C587" s="102" t="s">
        <v>93</v>
      </c>
      <c r="D587" s="92"/>
      <c r="E587" s="80">
        <v>32000559</v>
      </c>
      <c r="F587" s="79" t="str">
        <f t="shared" si="126"/>
        <v>X</v>
      </c>
      <c r="G587" s="80" t="str">
        <f t="shared" si="131"/>
        <v>12A7</v>
      </c>
      <c r="H587" s="80">
        <f t="shared" si="132"/>
        <v>0</v>
      </c>
      <c r="I587" s="80" t="str">
        <f t="shared" si="133"/>
        <v>CAO NGUYỄN CÁT TƯỜNG</v>
      </c>
      <c r="J587" s="109">
        <v>32000305</v>
      </c>
      <c r="K587" s="207" t="s">
        <v>2851</v>
      </c>
      <c r="L587" s="81" t="str">
        <f t="shared" si="130"/>
        <v/>
      </c>
      <c r="M587" s="222">
        <f t="shared" si="134"/>
        <v>-8.5294259259259264E-3</v>
      </c>
      <c r="N587" s="83"/>
      <c r="O587" s="83"/>
      <c r="P587" s="83"/>
      <c r="Q587" s="82" t="str">
        <f t="shared" si="124"/>
        <v/>
      </c>
      <c r="R587" s="80" t="str">
        <f t="shared" si="125"/>
        <v>LÊ CHÍ TOÀN</v>
      </c>
      <c r="S587" s="83" t="s">
        <v>847</v>
      </c>
      <c r="T587" s="83" t="str">
        <f t="shared" si="135"/>
        <v>2024-2027</v>
      </c>
      <c r="U587" s="189">
        <v>40061</v>
      </c>
      <c r="V587" s="95" t="str">
        <f t="shared" si="136"/>
        <v>29/05/2009</v>
      </c>
      <c r="W587" s="83"/>
      <c r="X587" s="83"/>
      <c r="Y587" s="83">
        <f t="shared" si="129"/>
        <v>320005540</v>
      </c>
      <c r="Z587" s="83">
        <f t="shared" si="128"/>
        <v>32000554</v>
      </c>
      <c r="AA587" s="107" t="s">
        <v>1482</v>
      </c>
      <c r="AB587" s="83"/>
    </row>
    <row r="588" spans="1:28" s="85" customFormat="1" ht="15" customHeight="1">
      <c r="A588" s="74">
        <f t="shared" si="127"/>
        <v>584</v>
      </c>
      <c r="B588" s="107" t="s">
        <v>1325</v>
      </c>
      <c r="C588" s="102" t="s">
        <v>93</v>
      </c>
      <c r="D588" s="92"/>
      <c r="E588" s="80">
        <v>32000560</v>
      </c>
      <c r="F588" s="79" t="str">
        <f t="shared" si="126"/>
        <v>X</v>
      </c>
      <c r="G588" s="80" t="str">
        <f t="shared" si="131"/>
        <v>11A10</v>
      </c>
      <c r="H588" s="80">
        <f t="shared" si="132"/>
        <v>0</v>
      </c>
      <c r="I588" s="80" t="str">
        <f t="shared" si="133"/>
        <v>LÂM GIA HÂN</v>
      </c>
      <c r="J588" s="109">
        <v>32000528</v>
      </c>
      <c r="K588" s="207" t="s">
        <v>2852</v>
      </c>
      <c r="L588" s="81" t="str">
        <f t="shared" si="130"/>
        <v/>
      </c>
      <c r="M588" s="222">
        <f t="shared" si="134"/>
        <v>-8.47155555555551E-3</v>
      </c>
      <c r="N588" s="83"/>
      <c r="O588" s="83"/>
      <c r="P588" s="83"/>
      <c r="Q588" s="82" t="str">
        <f t="shared" si="124"/>
        <v/>
      </c>
      <c r="R588" s="80" t="str">
        <f t="shared" si="125"/>
        <v>DƯƠNG MỸ TRÂN</v>
      </c>
      <c r="S588" s="83" t="s">
        <v>847</v>
      </c>
      <c r="T588" s="83" t="str">
        <f t="shared" si="135"/>
        <v>2025-2028</v>
      </c>
      <c r="U588" s="189">
        <v>40455</v>
      </c>
      <c r="V588" s="95">
        <f t="shared" si="136"/>
        <v>40400</v>
      </c>
      <c r="W588" s="83"/>
      <c r="X588" s="83"/>
      <c r="Y588" s="83">
        <f t="shared" si="129"/>
        <v>320005550</v>
      </c>
      <c r="Z588" s="83">
        <f t="shared" si="128"/>
        <v>32000555</v>
      </c>
      <c r="AA588" s="107" t="s">
        <v>1415</v>
      </c>
      <c r="AB588" s="83"/>
    </row>
    <row r="589" spans="1:28" s="85" customFormat="1" ht="15" customHeight="1">
      <c r="A589" s="74">
        <f t="shared" si="127"/>
        <v>585</v>
      </c>
      <c r="B589" s="107" t="s">
        <v>1326</v>
      </c>
      <c r="C589" s="102" t="s">
        <v>93</v>
      </c>
      <c r="D589" s="92"/>
      <c r="E589" s="80">
        <v>32000561</v>
      </c>
      <c r="F589" s="79" t="str">
        <f t="shared" si="126"/>
        <v>X</v>
      </c>
      <c r="G589" s="80" t="str">
        <f t="shared" si="131"/>
        <v>11A10</v>
      </c>
      <c r="H589" s="80">
        <f t="shared" si="132"/>
        <v>0</v>
      </c>
      <c r="I589" s="80" t="str">
        <f t="shared" si="133"/>
        <v>LÂM GIA HÂN</v>
      </c>
      <c r="J589" s="109">
        <v>32000528</v>
      </c>
      <c r="K589" s="207" t="s">
        <v>2853</v>
      </c>
      <c r="L589" s="81" t="str">
        <f t="shared" si="130"/>
        <v/>
      </c>
      <c r="M589" s="222">
        <f t="shared" si="134"/>
        <v>-8.4599814814814711E-3</v>
      </c>
      <c r="N589" s="83"/>
      <c r="O589" s="83"/>
      <c r="P589" s="83"/>
      <c r="Q589" s="82" t="str">
        <f t="shared" ref="Q589:Q652" si="137">IF(B589&lt;&gt;"",IF(AND(P589="",F589=""),"Không phép ",""),"")</f>
        <v/>
      </c>
      <c r="R589" s="80" t="str">
        <f t="shared" ref="R589:R652" si="138">UPPER(B589)</f>
        <v>PHAN THỊ MỸ TRANG</v>
      </c>
      <c r="S589" s="83" t="s">
        <v>847</v>
      </c>
      <c r="T589" s="83" t="str">
        <f t="shared" si="135"/>
        <v>2025-2028</v>
      </c>
      <c r="U589" s="189" t="s">
        <v>1146</v>
      </c>
      <c r="V589" s="95">
        <f t="shared" si="136"/>
        <v>40400</v>
      </c>
      <c r="W589" s="83"/>
      <c r="X589" s="83"/>
      <c r="Y589" s="83">
        <f t="shared" si="129"/>
        <v>320005560</v>
      </c>
      <c r="Z589" s="83">
        <f t="shared" si="128"/>
        <v>32000556</v>
      </c>
      <c r="AA589" s="107" t="s">
        <v>1447</v>
      </c>
      <c r="AB589" s="83"/>
    </row>
    <row r="590" spans="1:28" s="85" customFormat="1" ht="15" customHeight="1">
      <c r="A590" s="74">
        <f t="shared" si="127"/>
        <v>586</v>
      </c>
      <c r="B590" s="107" t="s">
        <v>1327</v>
      </c>
      <c r="C590" s="102" t="s">
        <v>93</v>
      </c>
      <c r="D590" s="92"/>
      <c r="E590" s="80">
        <v>32000563</v>
      </c>
      <c r="F590" s="79" t="str">
        <f t="shared" ref="F590:F653" si="139">IFERROR(IF(VLOOKUP(E590,J:J,1,0)=E590,"X",""),"")</f>
        <v/>
      </c>
      <c r="G590" s="80" t="str">
        <f t="shared" si="131"/>
        <v>11A2</v>
      </c>
      <c r="H590" s="80">
        <f t="shared" si="132"/>
        <v>0</v>
      </c>
      <c r="I590" s="80" t="str">
        <f t="shared" si="133"/>
        <v>VÕ THỊ CẨM NGỌC</v>
      </c>
      <c r="J590" s="109">
        <v>32000592</v>
      </c>
      <c r="K590" s="207" t="s">
        <v>2854</v>
      </c>
      <c r="L590" s="81" t="str">
        <f t="shared" si="130"/>
        <v/>
      </c>
      <c r="M590" s="222">
        <f t="shared" si="134"/>
        <v>-8.4484074074073767E-3</v>
      </c>
      <c r="N590" s="83"/>
      <c r="O590" s="83"/>
      <c r="P590" s="83"/>
      <c r="Q590" s="82" t="str">
        <f t="shared" si="137"/>
        <v xml:space="preserve">Không phép </v>
      </c>
      <c r="R590" s="80" t="str">
        <f t="shared" si="138"/>
        <v>HUỲNH NHỰT TRƯỜNG</v>
      </c>
      <c r="S590" s="83" t="s">
        <v>847</v>
      </c>
      <c r="T590" s="83" t="str">
        <f t="shared" si="135"/>
        <v>2025-2028</v>
      </c>
      <c r="U590" s="189" t="s">
        <v>1335</v>
      </c>
      <c r="V590" s="95">
        <f t="shared" si="136"/>
        <v>40186</v>
      </c>
      <c r="W590" s="83"/>
      <c r="X590" s="83"/>
      <c r="Y590" s="83">
        <f t="shared" si="129"/>
        <v>320005570</v>
      </c>
      <c r="Z590" s="83">
        <f t="shared" si="128"/>
        <v>32000557</v>
      </c>
      <c r="AA590" s="107" t="s">
        <v>1526</v>
      </c>
      <c r="AB590" s="83"/>
    </row>
    <row r="591" spans="1:28" s="85" customFormat="1" ht="15" customHeight="1">
      <c r="A591" s="74">
        <f t="shared" si="127"/>
        <v>587</v>
      </c>
      <c r="B591" s="107" t="s">
        <v>1328</v>
      </c>
      <c r="C591" s="102" t="s">
        <v>93</v>
      </c>
      <c r="D591" s="92"/>
      <c r="E591" s="80">
        <v>32000564</v>
      </c>
      <c r="F591" s="79" t="str">
        <f t="shared" si="139"/>
        <v/>
      </c>
      <c r="G591" s="80" t="str">
        <f t="shared" si="131"/>
        <v>11A2</v>
      </c>
      <c r="H591" s="80">
        <f t="shared" si="132"/>
        <v>0</v>
      </c>
      <c r="I591" s="80" t="str">
        <f t="shared" si="133"/>
        <v>NGUYỄN TẤN TRIỂN</v>
      </c>
      <c r="J591" s="109">
        <v>32000607</v>
      </c>
      <c r="K591" s="207" t="s">
        <v>2855</v>
      </c>
      <c r="L591" s="81" t="str">
        <f t="shared" si="130"/>
        <v/>
      </c>
      <c r="M591" s="222">
        <f t="shared" si="134"/>
        <v>-8.4252592592592435E-3</v>
      </c>
      <c r="N591" s="83"/>
      <c r="O591" s="83"/>
      <c r="P591" s="83"/>
      <c r="Q591" s="82" t="str">
        <f t="shared" si="137"/>
        <v xml:space="preserve">Không phép </v>
      </c>
      <c r="R591" s="80" t="str">
        <f t="shared" si="138"/>
        <v>DANH ÚT</v>
      </c>
      <c r="S591" s="83" t="s">
        <v>847</v>
      </c>
      <c r="T591" s="83" t="str">
        <f t="shared" si="135"/>
        <v>2025-2028</v>
      </c>
      <c r="U591" s="189" t="s">
        <v>1336</v>
      </c>
      <c r="V591" s="95" t="str">
        <f t="shared" si="136"/>
        <v>26/02/2010</v>
      </c>
      <c r="W591" s="83"/>
      <c r="X591" s="83"/>
      <c r="Y591" s="83">
        <f t="shared" si="129"/>
        <v>320005580</v>
      </c>
      <c r="Z591" s="83">
        <f t="shared" si="128"/>
        <v>32000558</v>
      </c>
      <c r="AA591" s="107" t="s">
        <v>1571</v>
      </c>
      <c r="AB591" s="83"/>
    </row>
    <row r="592" spans="1:28" s="85" customFormat="1" ht="15" customHeight="1">
      <c r="A592" s="74">
        <f t="shared" si="127"/>
        <v>588</v>
      </c>
      <c r="B592" s="107" t="s">
        <v>1329</v>
      </c>
      <c r="C592" s="102" t="s">
        <v>93</v>
      </c>
      <c r="D592" s="92"/>
      <c r="E592" s="80">
        <v>32000565</v>
      </c>
      <c r="F592" s="79" t="str">
        <f t="shared" si="139"/>
        <v>X</v>
      </c>
      <c r="G592" s="80" t="str">
        <f t="shared" si="131"/>
        <v>12A11</v>
      </c>
      <c r="H592" s="80">
        <f t="shared" si="132"/>
        <v>0</v>
      </c>
      <c r="I592" s="80" t="str">
        <f t="shared" si="133"/>
        <v>NGUYỄN THỊ ÁI VY</v>
      </c>
      <c r="J592" s="109">
        <v>32000477</v>
      </c>
      <c r="K592" s="207" t="s">
        <v>2856</v>
      </c>
      <c r="L592" s="81" t="str">
        <f t="shared" si="130"/>
        <v/>
      </c>
      <c r="M592" s="222">
        <f t="shared" si="134"/>
        <v>-8.4021111111110547E-3</v>
      </c>
      <c r="N592" s="83"/>
      <c r="O592" s="83"/>
      <c r="P592" s="83"/>
      <c r="Q592" s="82" t="str">
        <f t="shared" si="137"/>
        <v/>
      </c>
      <c r="R592" s="80" t="str">
        <f t="shared" si="138"/>
        <v>TRẦN PHÚC VINH</v>
      </c>
      <c r="S592" s="83" t="s">
        <v>847</v>
      </c>
      <c r="T592" s="83" t="str">
        <f t="shared" si="135"/>
        <v>2024-2027</v>
      </c>
      <c r="U592" s="189" t="s">
        <v>1128</v>
      </c>
      <c r="V592" s="95" t="str">
        <f t="shared" si="136"/>
        <v>26/02/2009</v>
      </c>
      <c r="W592" s="83"/>
      <c r="X592" s="83"/>
      <c r="Y592" s="83">
        <f t="shared" si="129"/>
        <v>320005590</v>
      </c>
      <c r="Z592" s="83">
        <f t="shared" si="128"/>
        <v>32000559</v>
      </c>
      <c r="AA592" s="107" t="s">
        <v>1371</v>
      </c>
      <c r="AB592" s="83"/>
    </row>
    <row r="593" spans="1:28" s="85" customFormat="1" ht="15" customHeight="1">
      <c r="A593" s="74">
        <f t="shared" si="127"/>
        <v>589</v>
      </c>
      <c r="B593" s="107" t="s">
        <v>911</v>
      </c>
      <c r="C593" s="102" t="s">
        <v>93</v>
      </c>
      <c r="D593" s="92"/>
      <c r="E593" s="80">
        <v>32000566</v>
      </c>
      <c r="F593" s="79" t="str">
        <f t="shared" si="139"/>
        <v/>
      </c>
      <c r="G593" s="80" t="str">
        <f t="shared" si="131"/>
        <v>12A10</v>
      </c>
      <c r="H593" s="80">
        <f t="shared" si="132"/>
        <v>0</v>
      </c>
      <c r="I593" s="80" t="str">
        <f t="shared" si="133"/>
        <v>TRẦN NGUYỄN HOÀNG NGUYÊN</v>
      </c>
      <c r="J593" s="109">
        <v>32000424</v>
      </c>
      <c r="K593" s="207" t="s">
        <v>2857</v>
      </c>
      <c r="L593" s="81" t="str">
        <f t="shared" si="130"/>
        <v/>
      </c>
      <c r="M593" s="222">
        <f t="shared" si="134"/>
        <v>-8.3789629629629769E-3</v>
      </c>
      <c r="N593" s="83"/>
      <c r="O593" s="83"/>
      <c r="P593" s="83"/>
      <c r="Q593" s="82" t="str">
        <f t="shared" si="137"/>
        <v xml:space="preserve">Không phép </v>
      </c>
      <c r="R593" s="80" t="str">
        <f t="shared" si="138"/>
        <v>TRẦN THỊ TƯỜNG VY</v>
      </c>
      <c r="S593" s="83" t="s">
        <v>847</v>
      </c>
      <c r="T593" s="83" t="str">
        <f t="shared" si="135"/>
        <v>2024-2027</v>
      </c>
      <c r="U593" s="189" t="s">
        <v>1337</v>
      </c>
      <c r="V593" s="95" t="str">
        <f t="shared" si="136"/>
        <v>20/09/2009</v>
      </c>
      <c r="W593" s="83"/>
      <c r="X593" s="83"/>
      <c r="Y593" s="83">
        <f t="shared" si="129"/>
        <v>320005600</v>
      </c>
      <c r="Z593" s="83">
        <f t="shared" si="128"/>
        <v>32000560</v>
      </c>
      <c r="AA593" s="107" t="s">
        <v>1372</v>
      </c>
      <c r="AB593" s="83"/>
    </row>
    <row r="594" spans="1:28" s="85" customFormat="1" ht="15" customHeight="1">
      <c r="A594" s="74">
        <f t="shared" si="127"/>
        <v>590</v>
      </c>
      <c r="B594" s="107" t="s">
        <v>873</v>
      </c>
      <c r="C594" s="102" t="s">
        <v>74</v>
      </c>
      <c r="D594" s="92"/>
      <c r="E594" s="80">
        <v>32000567</v>
      </c>
      <c r="F594" s="79" t="str">
        <f t="shared" si="139"/>
        <v/>
      </c>
      <c r="G594" s="80" t="str">
        <f t="shared" si="131"/>
        <v>10A6</v>
      </c>
      <c r="H594" s="80">
        <f t="shared" si="132"/>
        <v>33000354</v>
      </c>
      <c r="I594" s="80" t="str">
        <f t="shared" si="133"/>
        <v>DANH CHÍ TÀI</v>
      </c>
      <c r="J594" s="109">
        <v>18648667</v>
      </c>
      <c r="K594" s="207" t="s">
        <v>3788</v>
      </c>
      <c r="L594" s="81" t="str">
        <f t="shared" si="130"/>
        <v/>
      </c>
      <c r="M594" s="222">
        <f t="shared" si="134"/>
        <v>-0.12718683333333333</v>
      </c>
      <c r="N594" s="83"/>
      <c r="O594" s="83"/>
      <c r="P594" s="83"/>
      <c r="Q594" s="82" t="str">
        <f t="shared" si="137"/>
        <v xml:space="preserve">Không phép </v>
      </c>
      <c r="R594" s="80" t="str">
        <f t="shared" si="138"/>
        <v>LÊ THÚY AN</v>
      </c>
      <c r="S594" s="83" t="s">
        <v>847</v>
      </c>
      <c r="T594" s="83" t="str">
        <f t="shared" si="135"/>
        <v>2026-2029</v>
      </c>
      <c r="U594" s="189" t="s">
        <v>912</v>
      </c>
      <c r="V594" s="95" t="str">
        <f t="shared" si="136"/>
        <v>01/3/2011</v>
      </c>
      <c r="W594" s="83"/>
      <c r="X594" s="83"/>
      <c r="Y594" s="83">
        <f t="shared" si="129"/>
        <v>320005610</v>
      </c>
      <c r="Z594" s="83">
        <f t="shared" si="128"/>
        <v>32000561</v>
      </c>
      <c r="AA594" s="107" t="s">
        <v>1399</v>
      </c>
      <c r="AB594" s="83"/>
    </row>
    <row r="595" spans="1:28" s="85" customFormat="1" ht="15" customHeight="1">
      <c r="A595" s="74">
        <f t="shared" si="127"/>
        <v>591</v>
      </c>
      <c r="B595" s="107" t="s">
        <v>874</v>
      </c>
      <c r="C595" s="102" t="s">
        <v>74</v>
      </c>
      <c r="D595" s="92"/>
      <c r="E595" s="80">
        <v>32000568</v>
      </c>
      <c r="F595" s="79" t="str">
        <f t="shared" si="139"/>
        <v/>
      </c>
      <c r="G595" s="80" t="str">
        <f t="shared" si="131"/>
        <v>10A6</v>
      </c>
      <c r="H595" s="80">
        <f t="shared" si="132"/>
        <v>33000331</v>
      </c>
      <c r="I595" s="80" t="str">
        <f t="shared" si="133"/>
        <v>TRƯƠNG NHẬT HOÀNG</v>
      </c>
      <c r="J595" s="112">
        <v>19601803</v>
      </c>
      <c r="K595" s="207" t="s">
        <v>3789</v>
      </c>
      <c r="L595" s="81" t="str">
        <f t="shared" si="130"/>
        <v/>
      </c>
      <c r="M595" s="222">
        <f t="shared" si="134"/>
        <v>-0.1271521111111111</v>
      </c>
      <c r="N595" s="83"/>
      <c r="O595" s="83"/>
      <c r="P595" s="83"/>
      <c r="Q595" s="82" t="str">
        <f t="shared" si="137"/>
        <v xml:space="preserve">Không phép </v>
      </c>
      <c r="R595" s="80" t="str">
        <f t="shared" si="138"/>
        <v>VÕ THÚY AN</v>
      </c>
      <c r="S595" s="83" t="s">
        <v>847</v>
      </c>
      <c r="T595" s="83" t="str">
        <f t="shared" si="135"/>
        <v>2026-2029</v>
      </c>
      <c r="U595" s="189" t="s">
        <v>913</v>
      </c>
      <c r="V595" s="95" t="str">
        <f t="shared" si="136"/>
        <v>11/8/2011</v>
      </c>
      <c r="W595" s="83"/>
      <c r="X595" s="83"/>
      <c r="Y595" s="83">
        <f t="shared" si="129"/>
        <v>320005620</v>
      </c>
      <c r="Z595" s="83">
        <f t="shared" si="128"/>
        <v>32000562</v>
      </c>
      <c r="AA595" s="107" t="s">
        <v>1399</v>
      </c>
      <c r="AB595" s="83"/>
    </row>
    <row r="596" spans="1:28" s="85" customFormat="1" ht="15" customHeight="1">
      <c r="A596" s="74">
        <f t="shared" si="127"/>
        <v>592</v>
      </c>
      <c r="B596" s="107" t="s">
        <v>875</v>
      </c>
      <c r="C596" s="102" t="s">
        <v>74</v>
      </c>
      <c r="D596" s="92"/>
      <c r="E596" s="80">
        <v>32000569</v>
      </c>
      <c r="F596" s="79" t="str">
        <f t="shared" si="139"/>
        <v>X</v>
      </c>
      <c r="G596" s="80" t="str">
        <f t="shared" si="131"/>
        <v/>
      </c>
      <c r="H596" s="80" t="str">
        <f t="shared" si="132"/>
        <v/>
      </c>
      <c r="I596" s="80" t="str">
        <f t="shared" si="133"/>
        <v/>
      </c>
      <c r="J596" s="116"/>
      <c r="K596" s="207"/>
      <c r="L596" s="81" t="str">
        <f t="shared" si="130"/>
        <v/>
      </c>
      <c r="M596" s="222" t="str">
        <f t="shared" si="134"/>
        <v/>
      </c>
      <c r="N596" s="83"/>
      <c r="O596" s="83"/>
      <c r="P596" s="83"/>
      <c r="Q596" s="82" t="str">
        <f t="shared" si="137"/>
        <v/>
      </c>
      <c r="R596" s="80" t="str">
        <f t="shared" si="138"/>
        <v>NGUYỄN THANH ANH</v>
      </c>
      <c r="S596" s="83" t="s">
        <v>847</v>
      </c>
      <c r="T596" s="83" t="str">
        <f t="shared" si="135"/>
        <v/>
      </c>
      <c r="U596" s="189" t="s">
        <v>862</v>
      </c>
      <c r="V596" s="95" t="str">
        <f t="shared" si="136"/>
        <v/>
      </c>
      <c r="W596" s="83"/>
      <c r="X596" s="83"/>
      <c r="Y596" s="83">
        <f t="shared" si="129"/>
        <v>320005630</v>
      </c>
      <c r="Z596" s="83">
        <f t="shared" si="128"/>
        <v>32000563</v>
      </c>
      <c r="AA596" s="107" t="s">
        <v>1340</v>
      </c>
      <c r="AB596" s="83"/>
    </row>
    <row r="597" spans="1:28" s="85" customFormat="1" ht="15" customHeight="1">
      <c r="A597" s="74">
        <f t="shared" si="127"/>
        <v>593</v>
      </c>
      <c r="B597" s="107" t="s">
        <v>876</v>
      </c>
      <c r="C597" s="102" t="s">
        <v>74</v>
      </c>
      <c r="D597" s="92"/>
      <c r="E597" s="80">
        <v>32000570</v>
      </c>
      <c r="F597" s="79" t="str">
        <f t="shared" si="139"/>
        <v>X</v>
      </c>
      <c r="G597" s="80" t="str">
        <f t="shared" si="131"/>
        <v/>
      </c>
      <c r="H597" s="80" t="str">
        <f t="shared" si="132"/>
        <v/>
      </c>
      <c r="I597" s="80" t="str">
        <f t="shared" si="133"/>
        <v/>
      </c>
      <c r="J597" s="109"/>
      <c r="K597" s="207"/>
      <c r="L597" s="81" t="str">
        <f t="shared" si="130"/>
        <v/>
      </c>
      <c r="M597" s="222" t="str">
        <f t="shared" si="134"/>
        <v/>
      </c>
      <c r="N597" s="83"/>
      <c r="O597" s="83"/>
      <c r="P597" s="83"/>
      <c r="Q597" s="82" t="str">
        <f t="shared" si="137"/>
        <v/>
      </c>
      <c r="R597" s="80" t="str">
        <f t="shared" si="138"/>
        <v>VÕ HỒNG ANH</v>
      </c>
      <c r="S597" s="83" t="s">
        <v>847</v>
      </c>
      <c r="T597" s="83" t="str">
        <f t="shared" si="135"/>
        <v/>
      </c>
      <c r="U597" s="189">
        <v>40274</v>
      </c>
      <c r="V597" s="95" t="str">
        <f t="shared" si="136"/>
        <v/>
      </c>
      <c r="W597" s="83"/>
      <c r="X597" s="83"/>
      <c r="Y597" s="83">
        <f t="shared" si="129"/>
        <v>320005640</v>
      </c>
      <c r="Z597" s="83">
        <f t="shared" si="128"/>
        <v>32000564</v>
      </c>
      <c r="AA597" s="107" t="s">
        <v>1340</v>
      </c>
      <c r="AB597" s="83"/>
    </row>
    <row r="598" spans="1:28" s="85" customFormat="1" ht="15" customHeight="1">
      <c r="A598" s="74">
        <f t="shared" si="127"/>
        <v>594</v>
      </c>
      <c r="B598" s="107" t="s">
        <v>877</v>
      </c>
      <c r="C598" s="102" t="s">
        <v>74</v>
      </c>
      <c r="D598" s="92"/>
      <c r="E598" s="80">
        <v>32000571</v>
      </c>
      <c r="F598" s="79" t="str">
        <f t="shared" si="139"/>
        <v/>
      </c>
      <c r="G598" s="80" t="str">
        <f t="shared" si="131"/>
        <v/>
      </c>
      <c r="H598" s="80" t="str">
        <f t="shared" si="132"/>
        <v/>
      </c>
      <c r="I598" s="80" t="str">
        <f t="shared" si="133"/>
        <v/>
      </c>
      <c r="J598" s="109"/>
      <c r="K598" s="207"/>
      <c r="L598" s="81" t="str">
        <f t="shared" si="130"/>
        <v/>
      </c>
      <c r="M598" s="222" t="str">
        <f t="shared" si="134"/>
        <v/>
      </c>
      <c r="N598" s="83"/>
      <c r="O598" s="83"/>
      <c r="P598" s="83"/>
      <c r="Q598" s="82" t="str">
        <f t="shared" si="137"/>
        <v xml:space="preserve">Không phép </v>
      </c>
      <c r="R598" s="80" t="str">
        <f t="shared" si="138"/>
        <v>PHẠM TRẦN THANH BÌNH</v>
      </c>
      <c r="S598" s="83" t="s">
        <v>847</v>
      </c>
      <c r="T598" s="83" t="str">
        <f t="shared" si="135"/>
        <v/>
      </c>
      <c r="U598" s="189" t="s">
        <v>870</v>
      </c>
      <c r="V598" s="95" t="str">
        <f t="shared" si="136"/>
        <v/>
      </c>
      <c r="W598" s="83"/>
      <c r="X598" s="83"/>
      <c r="Y598" s="83">
        <f t="shared" si="129"/>
        <v>320005650</v>
      </c>
      <c r="Z598" s="83">
        <f t="shared" si="128"/>
        <v>32000565</v>
      </c>
      <c r="AA598" s="107" t="s">
        <v>1421</v>
      </c>
      <c r="AB598" s="83"/>
    </row>
    <row r="599" spans="1:28" s="85" customFormat="1" ht="15" customHeight="1">
      <c r="A599" s="74">
        <f t="shared" si="127"/>
        <v>595</v>
      </c>
      <c r="B599" s="107" t="s">
        <v>878</v>
      </c>
      <c r="C599" s="102" t="s">
        <v>74</v>
      </c>
      <c r="D599" s="92"/>
      <c r="E599" s="80">
        <v>32000573</v>
      </c>
      <c r="F599" s="79" t="str">
        <f t="shared" si="139"/>
        <v/>
      </c>
      <c r="G599" s="80" t="str">
        <f t="shared" si="131"/>
        <v/>
      </c>
      <c r="H599" s="80" t="str">
        <f t="shared" si="132"/>
        <v/>
      </c>
      <c r="I599" s="80" t="str">
        <f t="shared" si="133"/>
        <v/>
      </c>
      <c r="J599" s="109"/>
      <c r="K599" s="207"/>
      <c r="L599" s="81" t="str">
        <f t="shared" si="130"/>
        <v/>
      </c>
      <c r="M599" s="222" t="str">
        <f t="shared" si="134"/>
        <v/>
      </c>
      <c r="N599" s="83"/>
      <c r="O599" s="83"/>
      <c r="P599" s="83"/>
      <c r="Q599" s="82" t="str">
        <f t="shared" si="137"/>
        <v xml:space="preserve">Không phép </v>
      </c>
      <c r="R599" s="80" t="str">
        <f t="shared" si="138"/>
        <v>VÕ GIA ĐẠT</v>
      </c>
      <c r="S599" s="83" t="s">
        <v>847</v>
      </c>
      <c r="T599" s="83" t="str">
        <f t="shared" si="135"/>
        <v/>
      </c>
      <c r="U599" s="189">
        <v>40515</v>
      </c>
      <c r="V599" s="95" t="str">
        <f t="shared" si="136"/>
        <v/>
      </c>
      <c r="W599" s="83"/>
      <c r="X599" s="83"/>
      <c r="Y599" s="83">
        <f t="shared" si="129"/>
        <v>320005660</v>
      </c>
      <c r="Z599" s="83">
        <f t="shared" si="128"/>
        <v>32000566</v>
      </c>
      <c r="AA599" s="107" t="s">
        <v>1343</v>
      </c>
      <c r="AB599" s="83"/>
    </row>
    <row r="600" spans="1:28" s="85" customFormat="1" ht="15" customHeight="1">
      <c r="A600" s="74">
        <f t="shared" si="127"/>
        <v>596</v>
      </c>
      <c r="B600" s="107" t="s">
        <v>879</v>
      </c>
      <c r="C600" s="102" t="s">
        <v>74</v>
      </c>
      <c r="D600" s="92"/>
      <c r="E600" s="80">
        <v>32000574</v>
      </c>
      <c r="F600" s="79" t="str">
        <f t="shared" si="139"/>
        <v/>
      </c>
      <c r="G600" s="80" t="str">
        <f t="shared" si="131"/>
        <v/>
      </c>
      <c r="H600" s="80" t="str">
        <f t="shared" si="132"/>
        <v/>
      </c>
      <c r="I600" s="80" t="str">
        <f t="shared" si="133"/>
        <v/>
      </c>
      <c r="J600" s="109"/>
      <c r="K600" s="207"/>
      <c r="L600" s="81" t="str">
        <f t="shared" si="130"/>
        <v/>
      </c>
      <c r="M600" s="222" t="str">
        <f t="shared" si="134"/>
        <v/>
      </c>
      <c r="N600" s="83"/>
      <c r="O600" s="83"/>
      <c r="P600" s="83"/>
      <c r="Q600" s="82" t="str">
        <f t="shared" si="137"/>
        <v xml:space="preserve">Không phép </v>
      </c>
      <c r="R600" s="80" t="str">
        <f t="shared" si="138"/>
        <v>DƯƠNG TRỌNG DĨ</v>
      </c>
      <c r="S600" s="83" t="s">
        <v>847</v>
      </c>
      <c r="T600" s="83" t="str">
        <f t="shared" si="135"/>
        <v/>
      </c>
      <c r="U600" s="189">
        <v>40519</v>
      </c>
      <c r="V600" s="95" t="str">
        <f t="shared" si="136"/>
        <v/>
      </c>
      <c r="W600" s="83"/>
      <c r="X600" s="83"/>
      <c r="Y600" s="83">
        <f t="shared" si="129"/>
        <v>320005670</v>
      </c>
      <c r="Z600" s="83">
        <f t="shared" si="128"/>
        <v>32000567</v>
      </c>
      <c r="AA600" s="107" t="s">
        <v>1546</v>
      </c>
      <c r="AB600" s="83"/>
    </row>
    <row r="601" spans="1:28" s="85" customFormat="1" ht="15" customHeight="1">
      <c r="A601" s="74">
        <f t="shared" si="127"/>
        <v>597</v>
      </c>
      <c r="B601" s="107" t="s">
        <v>880</v>
      </c>
      <c r="C601" s="102" t="s">
        <v>74</v>
      </c>
      <c r="D601" s="92"/>
      <c r="E601" s="80">
        <v>32000575</v>
      </c>
      <c r="F601" s="79" t="str">
        <f t="shared" si="139"/>
        <v/>
      </c>
      <c r="G601" s="80" t="str">
        <f t="shared" si="131"/>
        <v/>
      </c>
      <c r="H601" s="80" t="str">
        <f t="shared" si="132"/>
        <v/>
      </c>
      <c r="I601" s="80" t="str">
        <f t="shared" si="133"/>
        <v/>
      </c>
      <c r="J601" s="109"/>
      <c r="K601" s="207"/>
      <c r="L601" s="81" t="str">
        <f t="shared" si="130"/>
        <v/>
      </c>
      <c r="M601" s="222" t="str">
        <f t="shared" si="134"/>
        <v/>
      </c>
      <c r="N601" s="83"/>
      <c r="O601" s="83"/>
      <c r="P601" s="83"/>
      <c r="Q601" s="82" t="str">
        <f t="shared" si="137"/>
        <v xml:space="preserve">Không phép </v>
      </c>
      <c r="R601" s="80" t="str">
        <f t="shared" si="138"/>
        <v>HUỲNH NGỌC DIỂM</v>
      </c>
      <c r="S601" s="83" t="s">
        <v>847</v>
      </c>
      <c r="T601" s="83" t="str">
        <f t="shared" si="135"/>
        <v/>
      </c>
      <c r="U601" s="189" t="s">
        <v>914</v>
      </c>
      <c r="V601" s="95" t="str">
        <f t="shared" si="136"/>
        <v/>
      </c>
      <c r="W601" s="83"/>
      <c r="X601" s="83"/>
      <c r="Y601" s="83">
        <f t="shared" si="129"/>
        <v>320005680</v>
      </c>
      <c r="Z601" s="83">
        <f t="shared" si="128"/>
        <v>32000568</v>
      </c>
      <c r="AA601" s="107" t="s">
        <v>1547</v>
      </c>
      <c r="AB601" s="83"/>
    </row>
    <row r="602" spans="1:28" s="85" customFormat="1" ht="15" customHeight="1">
      <c r="A602" s="74">
        <f t="shared" si="127"/>
        <v>598</v>
      </c>
      <c r="B602" s="107" t="s">
        <v>881</v>
      </c>
      <c r="C602" s="102" t="s">
        <v>74</v>
      </c>
      <c r="D602" s="92"/>
      <c r="E602" s="80">
        <v>32000576</v>
      </c>
      <c r="F602" s="79" t="str">
        <f t="shared" si="139"/>
        <v/>
      </c>
      <c r="G602" s="80" t="str">
        <f t="shared" si="131"/>
        <v/>
      </c>
      <c r="H602" s="80" t="str">
        <f t="shared" si="132"/>
        <v/>
      </c>
      <c r="I602" s="80" t="str">
        <f t="shared" si="133"/>
        <v/>
      </c>
      <c r="J602" s="109"/>
      <c r="K602" s="207"/>
      <c r="L602" s="81" t="str">
        <f t="shared" si="130"/>
        <v/>
      </c>
      <c r="M602" s="222" t="str">
        <f t="shared" si="134"/>
        <v/>
      </c>
      <c r="N602" s="83"/>
      <c r="O602" s="83"/>
      <c r="P602" s="83"/>
      <c r="Q602" s="82" t="str">
        <f t="shared" si="137"/>
        <v xml:space="preserve">Không phép </v>
      </c>
      <c r="R602" s="80" t="str">
        <f t="shared" si="138"/>
        <v>NGUYỄN THỊ NGỌC DIỆP</v>
      </c>
      <c r="S602" s="83" t="s">
        <v>847</v>
      </c>
      <c r="T602" s="83" t="str">
        <f t="shared" si="135"/>
        <v/>
      </c>
      <c r="U602" s="189">
        <v>40492</v>
      </c>
      <c r="V602" s="95" t="str">
        <f t="shared" si="136"/>
        <v/>
      </c>
      <c r="W602" s="83"/>
      <c r="X602" s="83"/>
      <c r="Y602" s="83">
        <f t="shared" si="129"/>
        <v>320005690</v>
      </c>
      <c r="Z602" s="83">
        <f t="shared" si="128"/>
        <v>32000569</v>
      </c>
      <c r="AA602" s="107" t="s">
        <v>1459</v>
      </c>
      <c r="AB602" s="83"/>
    </row>
    <row r="603" spans="1:28" s="85" customFormat="1" ht="15.5">
      <c r="A603" s="74">
        <f t="shared" si="127"/>
        <v>599</v>
      </c>
      <c r="B603" s="107" t="s">
        <v>882</v>
      </c>
      <c r="C603" s="102" t="s">
        <v>74</v>
      </c>
      <c r="D603" s="92"/>
      <c r="E603" s="80">
        <v>32000577</v>
      </c>
      <c r="F603" s="79" t="str">
        <f t="shared" si="139"/>
        <v>X</v>
      </c>
      <c r="G603" s="80" t="str">
        <f t="shared" si="131"/>
        <v/>
      </c>
      <c r="H603" s="80" t="str">
        <f t="shared" si="132"/>
        <v/>
      </c>
      <c r="I603" s="80" t="str">
        <f t="shared" si="133"/>
        <v/>
      </c>
      <c r="J603" s="109"/>
      <c r="K603" s="207"/>
      <c r="L603" s="81" t="str">
        <f t="shared" si="130"/>
        <v/>
      </c>
      <c r="M603" s="222" t="str">
        <f t="shared" si="134"/>
        <v/>
      </c>
      <c r="N603" s="83"/>
      <c r="O603" s="83"/>
      <c r="P603" s="83"/>
      <c r="Q603" s="82" t="str">
        <f t="shared" si="137"/>
        <v/>
      </c>
      <c r="R603" s="80" t="str">
        <f t="shared" si="138"/>
        <v>NGUYỄN HOÀNG DƯ</v>
      </c>
      <c r="S603" s="83" t="s">
        <v>847</v>
      </c>
      <c r="T603" s="83" t="str">
        <f t="shared" si="135"/>
        <v/>
      </c>
      <c r="U603" s="189">
        <v>40330</v>
      </c>
      <c r="V603" s="95" t="str">
        <f t="shared" si="136"/>
        <v/>
      </c>
      <c r="W603" s="83"/>
      <c r="X603" s="83"/>
      <c r="Y603" s="83">
        <f t="shared" si="129"/>
        <v>320005700</v>
      </c>
      <c r="Z603" s="83">
        <f t="shared" si="128"/>
        <v>32000570</v>
      </c>
      <c r="AA603" s="107" t="s">
        <v>1548</v>
      </c>
      <c r="AB603" s="83"/>
    </row>
    <row r="604" spans="1:28" s="85" customFormat="1" ht="15" customHeight="1">
      <c r="A604" s="74">
        <f t="shared" si="127"/>
        <v>600</v>
      </c>
      <c r="B604" s="107" t="s">
        <v>883</v>
      </c>
      <c r="C604" s="102" t="s">
        <v>74</v>
      </c>
      <c r="D604" s="92"/>
      <c r="E604" s="80">
        <v>32000578</v>
      </c>
      <c r="F604" s="79" t="str">
        <f t="shared" si="139"/>
        <v>X</v>
      </c>
      <c r="G604" s="80" t="str">
        <f t="shared" si="131"/>
        <v/>
      </c>
      <c r="H604" s="80" t="str">
        <f t="shared" si="132"/>
        <v/>
      </c>
      <c r="I604" s="80" t="str">
        <f t="shared" si="133"/>
        <v/>
      </c>
      <c r="J604" s="109"/>
      <c r="K604" s="207"/>
      <c r="L604" s="81" t="str">
        <f t="shared" si="130"/>
        <v/>
      </c>
      <c r="M604" s="222" t="str">
        <f t="shared" si="134"/>
        <v/>
      </c>
      <c r="N604" s="83"/>
      <c r="O604" s="83"/>
      <c r="P604" s="83"/>
      <c r="Q604" s="82" t="str">
        <f t="shared" si="137"/>
        <v/>
      </c>
      <c r="R604" s="80" t="str">
        <f t="shared" si="138"/>
        <v>NGUYỄN MAI NHẬT GIA</v>
      </c>
      <c r="S604" s="83" t="s">
        <v>847</v>
      </c>
      <c r="T604" s="83" t="str">
        <f t="shared" si="135"/>
        <v/>
      </c>
      <c r="U604" s="189" t="s">
        <v>915</v>
      </c>
      <c r="V604" s="95" t="str">
        <f t="shared" si="136"/>
        <v/>
      </c>
      <c r="W604" s="83"/>
      <c r="X604" s="83"/>
      <c r="Y604" s="83">
        <f t="shared" si="129"/>
        <v>320005710</v>
      </c>
      <c r="Z604" s="83">
        <f t="shared" si="128"/>
        <v>32000571</v>
      </c>
      <c r="AA604" s="107" t="s">
        <v>1540</v>
      </c>
      <c r="AB604" s="83"/>
    </row>
    <row r="605" spans="1:28" s="85" customFormat="1" ht="15" customHeight="1">
      <c r="A605" s="74">
        <f t="shared" si="127"/>
        <v>601</v>
      </c>
      <c r="B605" s="107" t="s">
        <v>884</v>
      </c>
      <c r="C605" s="102" t="s">
        <v>74</v>
      </c>
      <c r="D605" s="92"/>
      <c r="E605" s="80">
        <v>32000579</v>
      </c>
      <c r="F605" s="79" t="str">
        <f t="shared" si="139"/>
        <v>X</v>
      </c>
      <c r="G605" s="80" t="str">
        <f t="shared" si="131"/>
        <v/>
      </c>
      <c r="H605" s="80" t="str">
        <f t="shared" si="132"/>
        <v/>
      </c>
      <c r="I605" s="80" t="str">
        <f t="shared" si="133"/>
        <v/>
      </c>
      <c r="J605" s="109"/>
      <c r="K605" s="207"/>
      <c r="L605" s="81" t="str">
        <f t="shared" si="130"/>
        <v/>
      </c>
      <c r="M605" s="222" t="str">
        <f t="shared" si="134"/>
        <v/>
      </c>
      <c r="N605" s="83"/>
      <c r="O605" s="83"/>
      <c r="P605" s="83"/>
      <c r="Q605" s="82" t="str">
        <f t="shared" si="137"/>
        <v/>
      </c>
      <c r="R605" s="80" t="str">
        <f t="shared" si="138"/>
        <v>TRẦN PHAN KHÁNH HÀ</v>
      </c>
      <c r="S605" s="83" t="s">
        <v>847</v>
      </c>
      <c r="T605" s="83" t="str">
        <f t="shared" si="135"/>
        <v/>
      </c>
      <c r="U605" s="189" t="s">
        <v>916</v>
      </c>
      <c r="V605" s="95" t="str">
        <f t="shared" si="136"/>
        <v/>
      </c>
      <c r="W605" s="83"/>
      <c r="X605" s="83"/>
      <c r="Y605" s="83">
        <f t="shared" si="129"/>
        <v>320005720</v>
      </c>
      <c r="Z605" s="83">
        <f t="shared" si="128"/>
        <v>32000572</v>
      </c>
      <c r="AA605" s="107" t="s">
        <v>1403</v>
      </c>
      <c r="AB605" s="83"/>
    </row>
    <row r="606" spans="1:28" s="85" customFormat="1" ht="15" customHeight="1">
      <c r="A606" s="74">
        <f t="shared" si="127"/>
        <v>602</v>
      </c>
      <c r="B606" s="107" t="s">
        <v>885</v>
      </c>
      <c r="C606" s="102" t="s">
        <v>74</v>
      </c>
      <c r="D606" s="92"/>
      <c r="E606" s="80">
        <v>32000580</v>
      </c>
      <c r="F606" s="79" t="str">
        <f t="shared" si="139"/>
        <v>X</v>
      </c>
      <c r="G606" s="80" t="str">
        <f t="shared" si="131"/>
        <v/>
      </c>
      <c r="H606" s="80" t="str">
        <f t="shared" si="132"/>
        <v/>
      </c>
      <c r="I606" s="80" t="str">
        <f t="shared" si="133"/>
        <v/>
      </c>
      <c r="J606" s="109"/>
      <c r="K606" s="207"/>
      <c r="L606" s="81" t="str">
        <f t="shared" si="130"/>
        <v/>
      </c>
      <c r="M606" s="222" t="str">
        <f t="shared" si="134"/>
        <v/>
      </c>
      <c r="N606" s="83"/>
      <c r="O606" s="83"/>
      <c r="P606" s="83"/>
      <c r="Q606" s="82" t="str">
        <f t="shared" si="137"/>
        <v/>
      </c>
      <c r="R606" s="80" t="str">
        <f t="shared" si="138"/>
        <v>KHƯU HOÀNG BẢO HÂN</v>
      </c>
      <c r="S606" s="83" t="s">
        <v>847</v>
      </c>
      <c r="T606" s="83" t="str">
        <f t="shared" si="135"/>
        <v/>
      </c>
      <c r="U606" s="189" t="s">
        <v>917</v>
      </c>
      <c r="V606" s="95" t="str">
        <f t="shared" si="136"/>
        <v/>
      </c>
      <c r="W606" s="83"/>
      <c r="X606" s="83"/>
      <c r="Y606" s="83">
        <f t="shared" si="129"/>
        <v>320005730</v>
      </c>
      <c r="Z606" s="83">
        <f t="shared" si="128"/>
        <v>32000573</v>
      </c>
      <c r="AA606" s="107" t="s">
        <v>1347</v>
      </c>
      <c r="AB606" s="83"/>
    </row>
    <row r="607" spans="1:28" s="85" customFormat="1" ht="15" customHeight="1">
      <c r="A607" s="74">
        <f t="shared" si="127"/>
        <v>603</v>
      </c>
      <c r="B607" s="107" t="s">
        <v>886</v>
      </c>
      <c r="C607" s="102" t="s">
        <v>74</v>
      </c>
      <c r="D607" s="92"/>
      <c r="E607" s="80">
        <v>32000581</v>
      </c>
      <c r="F607" s="79" t="str">
        <f t="shared" si="139"/>
        <v>X</v>
      </c>
      <c r="G607" s="80" t="str">
        <f t="shared" si="131"/>
        <v/>
      </c>
      <c r="H607" s="80" t="str">
        <f t="shared" si="132"/>
        <v/>
      </c>
      <c r="I607" s="80" t="str">
        <f t="shared" si="133"/>
        <v/>
      </c>
      <c r="J607" s="109"/>
      <c r="K607" s="207"/>
      <c r="L607" s="81" t="str">
        <f t="shared" si="130"/>
        <v/>
      </c>
      <c r="M607" s="222" t="str">
        <f t="shared" si="134"/>
        <v/>
      </c>
      <c r="N607" s="83"/>
      <c r="O607" s="83"/>
      <c r="P607" s="83"/>
      <c r="Q607" s="82" t="str">
        <f t="shared" si="137"/>
        <v/>
      </c>
      <c r="R607" s="80" t="str">
        <f t="shared" si="138"/>
        <v>TRỊNH THỊ HỒNG HẠNH</v>
      </c>
      <c r="S607" s="83" t="s">
        <v>847</v>
      </c>
      <c r="T607" s="83" t="str">
        <f t="shared" si="135"/>
        <v/>
      </c>
      <c r="U607" s="189" t="s">
        <v>918</v>
      </c>
      <c r="V607" s="95" t="str">
        <f t="shared" si="136"/>
        <v/>
      </c>
      <c r="W607" s="83"/>
      <c r="X607" s="83"/>
      <c r="Y607" s="83">
        <f t="shared" si="129"/>
        <v>320005740</v>
      </c>
      <c r="Z607" s="83">
        <f t="shared" si="128"/>
        <v>32000574</v>
      </c>
      <c r="AA607" s="107" t="s">
        <v>1423</v>
      </c>
      <c r="AB607" s="83"/>
    </row>
    <row r="608" spans="1:28" s="85" customFormat="1" ht="15" customHeight="1">
      <c r="A608" s="74">
        <f t="shared" si="127"/>
        <v>604</v>
      </c>
      <c r="B608" s="107" t="s">
        <v>887</v>
      </c>
      <c r="C608" s="102" t="s">
        <v>74</v>
      </c>
      <c r="D608" s="92"/>
      <c r="E608" s="80">
        <v>32000582</v>
      </c>
      <c r="F608" s="79" t="str">
        <f t="shared" si="139"/>
        <v>X</v>
      </c>
      <c r="G608" s="80" t="str">
        <f t="shared" si="131"/>
        <v/>
      </c>
      <c r="H608" s="80" t="str">
        <f t="shared" si="132"/>
        <v/>
      </c>
      <c r="I608" s="80" t="str">
        <f t="shared" si="133"/>
        <v/>
      </c>
      <c r="J608" s="109"/>
      <c r="K608" s="207"/>
      <c r="L608" s="81" t="str">
        <f t="shared" si="130"/>
        <v/>
      </c>
      <c r="M608" s="222" t="str">
        <f t="shared" si="134"/>
        <v/>
      </c>
      <c r="N608" s="83"/>
      <c r="O608" s="83"/>
      <c r="P608" s="83"/>
      <c r="Q608" s="82" t="str">
        <f t="shared" si="137"/>
        <v/>
      </c>
      <c r="R608" s="80" t="str">
        <f t="shared" si="138"/>
        <v>HUỲNH MINH HIẾU</v>
      </c>
      <c r="S608" s="83" t="s">
        <v>847</v>
      </c>
      <c r="T608" s="83" t="str">
        <f t="shared" si="135"/>
        <v/>
      </c>
      <c r="U608" s="189">
        <v>40514</v>
      </c>
      <c r="V608" s="95" t="str">
        <f t="shared" si="136"/>
        <v/>
      </c>
      <c r="W608" s="83"/>
      <c r="X608" s="83"/>
      <c r="Y608" s="83">
        <f t="shared" si="129"/>
        <v>320005750</v>
      </c>
      <c r="Z608" s="83">
        <f t="shared" si="128"/>
        <v>32000575</v>
      </c>
      <c r="AA608" s="107" t="s">
        <v>1425</v>
      </c>
      <c r="AB608" s="83"/>
    </row>
    <row r="609" spans="1:28" s="85" customFormat="1" ht="15" customHeight="1">
      <c r="A609" s="74">
        <f t="shared" si="127"/>
        <v>605</v>
      </c>
      <c r="B609" s="107" t="s">
        <v>888</v>
      </c>
      <c r="C609" s="102" t="s">
        <v>74</v>
      </c>
      <c r="D609" s="92"/>
      <c r="E609" s="80">
        <v>32000583</v>
      </c>
      <c r="F609" s="79" t="str">
        <f t="shared" si="139"/>
        <v>X</v>
      </c>
      <c r="G609" s="80" t="str">
        <f t="shared" si="131"/>
        <v/>
      </c>
      <c r="H609" s="80" t="str">
        <f t="shared" si="132"/>
        <v/>
      </c>
      <c r="I609" s="80" t="str">
        <f t="shared" si="133"/>
        <v/>
      </c>
      <c r="J609" s="109"/>
      <c r="K609" s="207"/>
      <c r="L609" s="81" t="str">
        <f t="shared" si="130"/>
        <v/>
      </c>
      <c r="M609" s="222" t="str">
        <f t="shared" si="134"/>
        <v/>
      </c>
      <c r="N609" s="83"/>
      <c r="O609" s="83"/>
      <c r="P609" s="83"/>
      <c r="Q609" s="82" t="str">
        <f t="shared" si="137"/>
        <v/>
      </c>
      <c r="R609" s="80" t="str">
        <f t="shared" si="138"/>
        <v>NGUYỄN THỊ NHƯ HIẾU</v>
      </c>
      <c r="S609" s="83" t="s">
        <v>847</v>
      </c>
      <c r="T609" s="83" t="str">
        <f t="shared" si="135"/>
        <v/>
      </c>
      <c r="U609" s="189" t="s">
        <v>919</v>
      </c>
      <c r="V609" s="95" t="str">
        <f t="shared" si="136"/>
        <v/>
      </c>
      <c r="W609" s="83"/>
      <c r="X609" s="83"/>
      <c r="Y609" s="83">
        <f t="shared" si="129"/>
        <v>320005760</v>
      </c>
      <c r="Z609" s="83">
        <f t="shared" si="128"/>
        <v>32000576</v>
      </c>
      <c r="AA609" s="107" t="s">
        <v>1425</v>
      </c>
      <c r="AB609" s="83"/>
    </row>
    <row r="610" spans="1:28" s="85" customFormat="1" ht="15" customHeight="1">
      <c r="A610" s="74">
        <f t="shared" si="127"/>
        <v>606</v>
      </c>
      <c r="B610" s="107" t="s">
        <v>889</v>
      </c>
      <c r="C610" s="102" t="s">
        <v>74</v>
      </c>
      <c r="D610" s="92"/>
      <c r="E610" s="80">
        <v>32000584</v>
      </c>
      <c r="F610" s="79" t="str">
        <f t="shared" si="139"/>
        <v>X</v>
      </c>
      <c r="G610" s="80" t="str">
        <f t="shared" si="131"/>
        <v/>
      </c>
      <c r="H610" s="80" t="str">
        <f t="shared" si="132"/>
        <v/>
      </c>
      <c r="I610" s="80" t="str">
        <f t="shared" si="133"/>
        <v/>
      </c>
      <c r="J610" s="109"/>
      <c r="K610" s="207"/>
      <c r="L610" s="81" t="str">
        <f t="shared" si="130"/>
        <v/>
      </c>
      <c r="M610" s="222" t="str">
        <f t="shared" si="134"/>
        <v/>
      </c>
      <c r="N610" s="83"/>
      <c r="O610" s="83"/>
      <c r="P610" s="83"/>
      <c r="Q610" s="82" t="str">
        <f t="shared" si="137"/>
        <v/>
      </c>
      <c r="R610" s="80" t="str">
        <f t="shared" si="138"/>
        <v>LÂM CHẤN HUY</v>
      </c>
      <c r="S610" s="83" t="s">
        <v>847</v>
      </c>
      <c r="T610" s="83" t="str">
        <f t="shared" si="135"/>
        <v/>
      </c>
      <c r="U610" s="189">
        <v>40492</v>
      </c>
      <c r="V610" s="95" t="str">
        <f t="shared" si="136"/>
        <v/>
      </c>
      <c r="W610" s="83"/>
      <c r="X610" s="83"/>
      <c r="Y610" s="83">
        <f t="shared" si="129"/>
        <v>320005770</v>
      </c>
      <c r="Z610" s="83">
        <f t="shared" si="128"/>
        <v>32000577</v>
      </c>
      <c r="AA610" s="107" t="s">
        <v>1349</v>
      </c>
      <c r="AB610" s="83"/>
    </row>
    <row r="611" spans="1:28" s="85" customFormat="1" ht="15" customHeight="1">
      <c r="A611" s="74">
        <f t="shared" si="127"/>
        <v>607</v>
      </c>
      <c r="B611" s="107" t="s">
        <v>890</v>
      </c>
      <c r="C611" s="102" t="s">
        <v>74</v>
      </c>
      <c r="D611" s="92"/>
      <c r="E611" s="80">
        <v>32000585</v>
      </c>
      <c r="F611" s="79" t="str">
        <f t="shared" si="139"/>
        <v>X</v>
      </c>
      <c r="G611" s="80" t="str">
        <f t="shared" si="131"/>
        <v/>
      </c>
      <c r="H611" s="80" t="str">
        <f t="shared" si="132"/>
        <v/>
      </c>
      <c r="I611" s="80" t="str">
        <f t="shared" si="133"/>
        <v/>
      </c>
      <c r="J611" s="109"/>
      <c r="K611" s="207"/>
      <c r="L611" s="81" t="str">
        <f t="shared" si="130"/>
        <v/>
      </c>
      <c r="M611" s="222" t="str">
        <f t="shared" si="134"/>
        <v/>
      </c>
      <c r="N611" s="83"/>
      <c r="O611" s="83"/>
      <c r="P611" s="83"/>
      <c r="Q611" s="82" t="str">
        <f t="shared" si="137"/>
        <v/>
      </c>
      <c r="R611" s="80" t="str">
        <f t="shared" si="138"/>
        <v>NGUYỄN LÊ KHANG</v>
      </c>
      <c r="S611" s="83" t="s">
        <v>847</v>
      </c>
      <c r="T611" s="83" t="str">
        <f t="shared" si="135"/>
        <v/>
      </c>
      <c r="U611" s="189">
        <v>40217</v>
      </c>
      <c r="V611" s="95" t="str">
        <f t="shared" si="136"/>
        <v/>
      </c>
      <c r="W611" s="83"/>
      <c r="X611" s="83"/>
      <c r="Y611" s="83">
        <f t="shared" si="129"/>
        <v>320005780</v>
      </c>
      <c r="Z611" s="83">
        <f t="shared" si="128"/>
        <v>32000578</v>
      </c>
      <c r="AA611" s="107" t="s">
        <v>1405</v>
      </c>
      <c r="AB611" s="83"/>
    </row>
    <row r="612" spans="1:28" s="85" customFormat="1" ht="15" customHeight="1">
      <c r="A612" s="74">
        <f t="shared" si="127"/>
        <v>608</v>
      </c>
      <c r="B612" s="107" t="s">
        <v>891</v>
      </c>
      <c r="C612" s="102" t="s">
        <v>74</v>
      </c>
      <c r="D612" s="92"/>
      <c r="E612" s="80">
        <v>32000586</v>
      </c>
      <c r="F612" s="79" t="str">
        <f t="shared" si="139"/>
        <v>X</v>
      </c>
      <c r="G612" s="80" t="str">
        <f t="shared" si="131"/>
        <v/>
      </c>
      <c r="H612" s="80" t="str">
        <f t="shared" si="132"/>
        <v/>
      </c>
      <c r="I612" s="80" t="str">
        <f t="shared" si="133"/>
        <v/>
      </c>
      <c r="J612" s="109"/>
      <c r="K612" s="207"/>
      <c r="L612" s="81" t="str">
        <f t="shared" si="130"/>
        <v/>
      </c>
      <c r="M612" s="222" t="str">
        <f t="shared" si="134"/>
        <v/>
      </c>
      <c r="N612" s="83"/>
      <c r="O612" s="83"/>
      <c r="P612" s="83"/>
      <c r="Q612" s="82" t="str">
        <f t="shared" si="137"/>
        <v/>
      </c>
      <c r="R612" s="80" t="str">
        <f t="shared" si="138"/>
        <v>TRƯƠNG THIÊN KIM</v>
      </c>
      <c r="S612" s="83" t="s">
        <v>847</v>
      </c>
      <c r="T612" s="83" t="str">
        <f t="shared" si="135"/>
        <v/>
      </c>
      <c r="U612" s="189">
        <v>40242</v>
      </c>
      <c r="V612" s="95" t="str">
        <f t="shared" si="136"/>
        <v/>
      </c>
      <c r="W612" s="83"/>
      <c r="X612" s="83"/>
      <c r="Y612" s="83">
        <f t="shared" si="129"/>
        <v>320005790</v>
      </c>
      <c r="Z612" s="83">
        <f t="shared" si="128"/>
        <v>32000579</v>
      </c>
      <c r="AA612" s="107" t="s">
        <v>1352</v>
      </c>
      <c r="AB612" s="83"/>
    </row>
    <row r="613" spans="1:28" s="85" customFormat="1" ht="15" customHeight="1">
      <c r="A613" s="74">
        <f t="shared" si="127"/>
        <v>609</v>
      </c>
      <c r="B613" s="107" t="s">
        <v>892</v>
      </c>
      <c r="C613" s="102" t="s">
        <v>74</v>
      </c>
      <c r="D613" s="92"/>
      <c r="E613" s="80">
        <v>32000587</v>
      </c>
      <c r="F613" s="79" t="str">
        <f t="shared" si="139"/>
        <v>X</v>
      </c>
      <c r="G613" s="80" t="str">
        <f t="shared" si="131"/>
        <v/>
      </c>
      <c r="H613" s="80" t="str">
        <f t="shared" si="132"/>
        <v/>
      </c>
      <c r="I613" s="80" t="str">
        <f t="shared" si="133"/>
        <v/>
      </c>
      <c r="J613" s="109"/>
      <c r="K613" s="207"/>
      <c r="L613" s="81" t="str">
        <f t="shared" si="130"/>
        <v/>
      </c>
      <c r="M613" s="222" t="str">
        <f t="shared" si="134"/>
        <v/>
      </c>
      <c r="N613" s="83"/>
      <c r="O613" s="83"/>
      <c r="P613" s="83"/>
      <c r="Q613" s="82" t="str">
        <f t="shared" si="137"/>
        <v/>
      </c>
      <c r="R613" s="80" t="str">
        <f t="shared" si="138"/>
        <v>HUỲNH KHÁNH LAM</v>
      </c>
      <c r="S613" s="83" t="s">
        <v>847</v>
      </c>
      <c r="T613" s="83" t="str">
        <f t="shared" si="135"/>
        <v/>
      </c>
      <c r="U613" s="189" t="s">
        <v>920</v>
      </c>
      <c r="V613" s="95" t="str">
        <f t="shared" si="136"/>
        <v/>
      </c>
      <c r="W613" s="83"/>
      <c r="X613" s="83"/>
      <c r="Y613" s="83">
        <f t="shared" si="129"/>
        <v>320005800</v>
      </c>
      <c r="Z613" s="83">
        <f t="shared" si="128"/>
        <v>32000580</v>
      </c>
      <c r="AA613" s="107" t="s">
        <v>1539</v>
      </c>
      <c r="AB613" s="83"/>
    </row>
    <row r="614" spans="1:28" s="85" customFormat="1" ht="15" customHeight="1">
      <c r="A614" s="74">
        <f t="shared" si="127"/>
        <v>610</v>
      </c>
      <c r="B614" s="107" t="s">
        <v>893</v>
      </c>
      <c r="C614" s="102" t="s">
        <v>74</v>
      </c>
      <c r="D614" s="92"/>
      <c r="E614" s="80">
        <v>32000588</v>
      </c>
      <c r="F614" s="79" t="str">
        <f t="shared" si="139"/>
        <v>X</v>
      </c>
      <c r="G614" s="80" t="str">
        <f t="shared" si="131"/>
        <v/>
      </c>
      <c r="H614" s="80" t="str">
        <f t="shared" si="132"/>
        <v/>
      </c>
      <c r="I614" s="80" t="str">
        <f t="shared" si="133"/>
        <v/>
      </c>
      <c r="J614" s="109"/>
      <c r="K614" s="207"/>
      <c r="L614" s="81" t="str">
        <f t="shared" si="130"/>
        <v/>
      </c>
      <c r="M614" s="222" t="str">
        <f t="shared" si="134"/>
        <v/>
      </c>
      <c r="N614" s="83"/>
      <c r="O614" s="83"/>
      <c r="P614" s="83"/>
      <c r="Q614" s="82" t="str">
        <f t="shared" si="137"/>
        <v/>
      </c>
      <c r="R614" s="80" t="str">
        <f t="shared" si="138"/>
        <v>VÕ KỲ LONG</v>
      </c>
      <c r="S614" s="83" t="s">
        <v>847</v>
      </c>
      <c r="T614" s="83" t="str">
        <f t="shared" si="135"/>
        <v/>
      </c>
      <c r="U614" s="189">
        <v>40362</v>
      </c>
      <c r="V614" s="95" t="str">
        <f t="shared" si="136"/>
        <v/>
      </c>
      <c r="W614" s="83"/>
      <c r="X614" s="83"/>
      <c r="Y614" s="83">
        <f t="shared" si="129"/>
        <v>320005810</v>
      </c>
      <c r="Z614" s="83">
        <f t="shared" si="128"/>
        <v>32000581</v>
      </c>
      <c r="AA614" s="107" t="s">
        <v>1465</v>
      </c>
      <c r="AB614" s="83"/>
    </row>
    <row r="615" spans="1:28" s="85" customFormat="1" ht="15" customHeight="1">
      <c r="A615" s="74">
        <f t="shared" si="127"/>
        <v>611</v>
      </c>
      <c r="B615" s="107" t="s">
        <v>894</v>
      </c>
      <c r="C615" s="102" t="s">
        <v>74</v>
      </c>
      <c r="D615" s="92"/>
      <c r="E615" s="80">
        <v>32000589</v>
      </c>
      <c r="F615" s="79" t="str">
        <f t="shared" si="139"/>
        <v>X</v>
      </c>
      <c r="G615" s="80" t="str">
        <f t="shared" si="131"/>
        <v/>
      </c>
      <c r="H615" s="80" t="str">
        <f t="shared" si="132"/>
        <v/>
      </c>
      <c r="I615" s="80" t="str">
        <f t="shared" si="133"/>
        <v/>
      </c>
      <c r="J615" s="109"/>
      <c r="K615" s="207"/>
      <c r="L615" s="81" t="str">
        <f t="shared" si="130"/>
        <v/>
      </c>
      <c r="M615" s="222" t="str">
        <f t="shared" si="134"/>
        <v/>
      </c>
      <c r="N615" s="83"/>
      <c r="O615" s="83"/>
      <c r="P615" s="83"/>
      <c r="Q615" s="82" t="str">
        <f t="shared" si="137"/>
        <v/>
      </c>
      <c r="R615" s="80" t="str">
        <f t="shared" si="138"/>
        <v>THỊ KIM NGÂN</v>
      </c>
      <c r="S615" s="83" t="s">
        <v>847</v>
      </c>
      <c r="T615" s="83" t="str">
        <f t="shared" si="135"/>
        <v/>
      </c>
      <c r="U615" s="189" t="s">
        <v>921</v>
      </c>
      <c r="V615" s="95" t="str">
        <f t="shared" si="136"/>
        <v/>
      </c>
      <c r="W615" s="83"/>
      <c r="X615" s="83"/>
      <c r="Y615" s="83">
        <f t="shared" si="129"/>
        <v>320005820</v>
      </c>
      <c r="Z615" s="83">
        <f t="shared" si="128"/>
        <v>32000582</v>
      </c>
      <c r="AA615" s="107" t="s">
        <v>1355</v>
      </c>
      <c r="AB615" s="83"/>
    </row>
    <row r="616" spans="1:28" s="85" customFormat="1" ht="15" customHeight="1">
      <c r="A616" s="74">
        <f t="shared" si="127"/>
        <v>612</v>
      </c>
      <c r="B616" s="107" t="s">
        <v>895</v>
      </c>
      <c r="C616" s="102" t="s">
        <v>74</v>
      </c>
      <c r="D616" s="92"/>
      <c r="E616" s="80">
        <v>32000590</v>
      </c>
      <c r="F616" s="79" t="str">
        <f t="shared" si="139"/>
        <v>X</v>
      </c>
      <c r="G616" s="80" t="str">
        <f t="shared" si="131"/>
        <v/>
      </c>
      <c r="H616" s="80" t="str">
        <f t="shared" si="132"/>
        <v/>
      </c>
      <c r="I616" s="80" t="str">
        <f t="shared" si="133"/>
        <v/>
      </c>
      <c r="J616" s="109"/>
      <c r="K616" s="207"/>
      <c r="L616" s="81" t="str">
        <f t="shared" si="130"/>
        <v/>
      </c>
      <c r="M616" s="222" t="str">
        <f t="shared" si="134"/>
        <v/>
      </c>
      <c r="N616" s="83"/>
      <c r="O616" s="83"/>
      <c r="P616" s="83"/>
      <c r="Q616" s="82" t="str">
        <f t="shared" si="137"/>
        <v/>
      </c>
      <c r="R616" s="80" t="str">
        <f t="shared" si="138"/>
        <v>TRẦN KIỀU NGÂN</v>
      </c>
      <c r="S616" s="83" t="s">
        <v>847</v>
      </c>
      <c r="T616" s="83" t="str">
        <f t="shared" si="135"/>
        <v/>
      </c>
      <c r="U616" s="189">
        <v>40334</v>
      </c>
      <c r="V616" s="95" t="str">
        <f t="shared" si="136"/>
        <v/>
      </c>
      <c r="W616" s="83"/>
      <c r="X616" s="83"/>
      <c r="Y616" s="83">
        <f t="shared" si="129"/>
        <v>320005830</v>
      </c>
      <c r="Z616" s="83">
        <f t="shared" si="128"/>
        <v>32000583</v>
      </c>
      <c r="AA616" s="107" t="s">
        <v>1355</v>
      </c>
      <c r="AB616" s="83"/>
    </row>
    <row r="617" spans="1:28" s="85" customFormat="1" ht="15" customHeight="1">
      <c r="A617" s="74">
        <f t="shared" si="127"/>
        <v>613</v>
      </c>
      <c r="B617" s="107" t="s">
        <v>896</v>
      </c>
      <c r="C617" s="102" t="s">
        <v>74</v>
      </c>
      <c r="D617" s="92"/>
      <c r="E617" s="80">
        <v>32000591</v>
      </c>
      <c r="F617" s="79" t="str">
        <f t="shared" si="139"/>
        <v/>
      </c>
      <c r="G617" s="80" t="str">
        <f t="shared" si="131"/>
        <v/>
      </c>
      <c r="H617" s="80" t="str">
        <f t="shared" si="132"/>
        <v/>
      </c>
      <c r="I617" s="80" t="str">
        <f t="shared" si="133"/>
        <v/>
      </c>
      <c r="J617" s="109"/>
      <c r="K617" s="207"/>
      <c r="L617" s="81" t="str">
        <f t="shared" si="130"/>
        <v/>
      </c>
      <c r="M617" s="222" t="str">
        <f t="shared" si="134"/>
        <v/>
      </c>
      <c r="N617" s="83"/>
      <c r="O617" s="83"/>
      <c r="P617" s="83"/>
      <c r="Q617" s="82" t="str">
        <f t="shared" si="137"/>
        <v xml:space="preserve">Không phép </v>
      </c>
      <c r="R617" s="80" t="str">
        <f t="shared" si="138"/>
        <v>NGUYỄN THỊ NHƯ NGỌC</v>
      </c>
      <c r="S617" s="83" t="s">
        <v>847</v>
      </c>
      <c r="T617" s="83" t="str">
        <f t="shared" si="135"/>
        <v/>
      </c>
      <c r="U617" s="189">
        <v>40432</v>
      </c>
      <c r="V617" s="95" t="str">
        <f t="shared" si="136"/>
        <v/>
      </c>
      <c r="W617" s="83"/>
      <c r="X617" s="83"/>
      <c r="Y617" s="83">
        <f t="shared" si="129"/>
        <v>320005840</v>
      </c>
      <c r="Z617" s="83">
        <f t="shared" si="128"/>
        <v>32000584</v>
      </c>
      <c r="AA617" s="107" t="s">
        <v>1356</v>
      </c>
      <c r="AB617" s="83"/>
    </row>
    <row r="618" spans="1:28" s="85" customFormat="1" ht="15" customHeight="1">
      <c r="A618" s="74">
        <f t="shared" si="127"/>
        <v>614</v>
      </c>
      <c r="B618" s="107" t="s">
        <v>897</v>
      </c>
      <c r="C618" s="102" t="s">
        <v>74</v>
      </c>
      <c r="D618" s="92"/>
      <c r="E618" s="80">
        <v>32000592</v>
      </c>
      <c r="F618" s="79" t="str">
        <f t="shared" si="139"/>
        <v>X</v>
      </c>
      <c r="G618" s="80" t="str">
        <f t="shared" si="131"/>
        <v/>
      </c>
      <c r="H618" s="80" t="str">
        <f t="shared" si="132"/>
        <v/>
      </c>
      <c r="I618" s="80" t="str">
        <f t="shared" si="133"/>
        <v/>
      </c>
      <c r="J618" s="109"/>
      <c r="K618" s="207"/>
      <c r="L618" s="81" t="str">
        <f t="shared" si="130"/>
        <v/>
      </c>
      <c r="M618" s="222" t="str">
        <f t="shared" si="134"/>
        <v/>
      </c>
      <c r="N618" s="83"/>
      <c r="O618" s="83"/>
      <c r="P618" s="83"/>
      <c r="Q618" s="82" t="str">
        <f t="shared" si="137"/>
        <v/>
      </c>
      <c r="R618" s="80" t="str">
        <f t="shared" si="138"/>
        <v>VÕ THỊ CẨM NGỌC</v>
      </c>
      <c r="S618" s="83" t="s">
        <v>847</v>
      </c>
      <c r="T618" s="83" t="str">
        <f t="shared" si="135"/>
        <v/>
      </c>
      <c r="U618" s="189">
        <v>40186</v>
      </c>
      <c r="V618" s="95" t="str">
        <f t="shared" si="136"/>
        <v/>
      </c>
      <c r="W618" s="83"/>
      <c r="X618" s="83"/>
      <c r="Y618" s="83">
        <f t="shared" si="129"/>
        <v>320005850</v>
      </c>
      <c r="Z618" s="83">
        <f t="shared" si="128"/>
        <v>32000585</v>
      </c>
      <c r="AA618" s="107" t="s">
        <v>1356</v>
      </c>
      <c r="AB618" s="83"/>
    </row>
    <row r="619" spans="1:28" s="85" customFormat="1" ht="15" customHeight="1">
      <c r="A619" s="74">
        <f t="shared" si="127"/>
        <v>615</v>
      </c>
      <c r="B619" s="107" t="s">
        <v>898</v>
      </c>
      <c r="C619" s="102" t="s">
        <v>74</v>
      </c>
      <c r="D619" s="92"/>
      <c r="E619" s="80">
        <v>32000594</v>
      </c>
      <c r="F619" s="79" t="str">
        <f t="shared" si="139"/>
        <v>X</v>
      </c>
      <c r="G619" s="80" t="str">
        <f t="shared" si="131"/>
        <v/>
      </c>
      <c r="H619" s="80" t="str">
        <f t="shared" si="132"/>
        <v/>
      </c>
      <c r="I619" s="80" t="str">
        <f t="shared" si="133"/>
        <v/>
      </c>
      <c r="J619" s="109"/>
      <c r="K619" s="207"/>
      <c r="L619" s="81" t="str">
        <f t="shared" si="130"/>
        <v/>
      </c>
      <c r="M619" s="222" t="str">
        <f t="shared" si="134"/>
        <v/>
      </c>
      <c r="N619" s="83"/>
      <c r="O619" s="83"/>
      <c r="P619" s="83"/>
      <c r="Q619" s="82" t="str">
        <f t="shared" si="137"/>
        <v/>
      </c>
      <c r="R619" s="80" t="str">
        <f t="shared" si="138"/>
        <v>LÊ CẨM NHUNG</v>
      </c>
      <c r="S619" s="83" t="s">
        <v>847</v>
      </c>
      <c r="T619" s="83" t="str">
        <f t="shared" si="135"/>
        <v/>
      </c>
      <c r="U619" s="189">
        <v>40248</v>
      </c>
      <c r="V619" s="95" t="str">
        <f t="shared" si="136"/>
        <v/>
      </c>
      <c r="W619" s="83"/>
      <c r="X619" s="83"/>
      <c r="Y619" s="83">
        <f t="shared" si="129"/>
        <v>320005860</v>
      </c>
      <c r="Z619" s="83">
        <f t="shared" si="128"/>
        <v>32000586</v>
      </c>
      <c r="AA619" s="107" t="s">
        <v>1411</v>
      </c>
      <c r="AB619" s="83"/>
    </row>
    <row r="620" spans="1:28" s="85" customFormat="1" ht="15" customHeight="1">
      <c r="A620" s="74">
        <f t="shared" si="127"/>
        <v>616</v>
      </c>
      <c r="B620" s="107" t="s">
        <v>899</v>
      </c>
      <c r="C620" s="102" t="s">
        <v>74</v>
      </c>
      <c r="D620" s="92"/>
      <c r="E620" s="80">
        <v>32000596</v>
      </c>
      <c r="F620" s="79" t="str">
        <f t="shared" si="139"/>
        <v/>
      </c>
      <c r="G620" s="80" t="str">
        <f t="shared" si="131"/>
        <v/>
      </c>
      <c r="H620" s="80" t="str">
        <f t="shared" si="132"/>
        <v/>
      </c>
      <c r="I620" s="80" t="str">
        <f t="shared" si="133"/>
        <v/>
      </c>
      <c r="J620" s="109"/>
      <c r="K620" s="207"/>
      <c r="L620" s="81" t="str">
        <f t="shared" si="130"/>
        <v/>
      </c>
      <c r="M620" s="222" t="str">
        <f t="shared" si="134"/>
        <v/>
      </c>
      <c r="N620" s="83"/>
      <c r="O620" s="83"/>
      <c r="P620" s="83"/>
      <c r="Q620" s="82" t="str">
        <f t="shared" si="137"/>
        <v xml:space="preserve">Không phép </v>
      </c>
      <c r="R620" s="80" t="str">
        <f t="shared" si="138"/>
        <v>NGUYỄN HỒ MINH PHÚC</v>
      </c>
      <c r="S620" s="83" t="s">
        <v>847</v>
      </c>
      <c r="T620" s="83" t="str">
        <f t="shared" si="135"/>
        <v/>
      </c>
      <c r="U620" s="189" t="s">
        <v>922</v>
      </c>
      <c r="V620" s="95" t="str">
        <f t="shared" si="136"/>
        <v/>
      </c>
      <c r="W620" s="83"/>
      <c r="X620" s="83"/>
      <c r="Y620" s="83">
        <f t="shared" si="129"/>
        <v>320005870</v>
      </c>
      <c r="Z620" s="83">
        <f t="shared" si="128"/>
        <v>32000587</v>
      </c>
      <c r="AA620" s="107" t="s">
        <v>1443</v>
      </c>
      <c r="AB620" s="83"/>
    </row>
    <row r="621" spans="1:28" s="85" customFormat="1" ht="15" customHeight="1">
      <c r="A621" s="74">
        <f t="shared" si="127"/>
        <v>617</v>
      </c>
      <c r="B621" s="107" t="s">
        <v>900</v>
      </c>
      <c r="C621" s="102" t="s">
        <v>74</v>
      </c>
      <c r="D621" s="92"/>
      <c r="E621" s="80">
        <v>32000597</v>
      </c>
      <c r="F621" s="79" t="str">
        <f t="shared" si="139"/>
        <v/>
      </c>
      <c r="G621" s="80" t="str">
        <f t="shared" si="131"/>
        <v/>
      </c>
      <c r="H621" s="80" t="str">
        <f t="shared" si="132"/>
        <v/>
      </c>
      <c r="I621" s="80" t="str">
        <f t="shared" si="133"/>
        <v/>
      </c>
      <c r="J621" s="109"/>
      <c r="K621" s="207"/>
      <c r="L621" s="81" t="str">
        <f t="shared" si="130"/>
        <v/>
      </c>
      <c r="M621" s="222" t="str">
        <f t="shared" si="134"/>
        <v/>
      </c>
      <c r="N621" s="83"/>
      <c r="O621" s="83"/>
      <c r="P621" s="83"/>
      <c r="Q621" s="82" t="str">
        <f t="shared" si="137"/>
        <v xml:space="preserve">Không phép </v>
      </c>
      <c r="R621" s="80" t="str">
        <f t="shared" si="138"/>
        <v>NGUYỄN THỊ MỸ PHỤNG</v>
      </c>
      <c r="S621" s="83" t="s">
        <v>847</v>
      </c>
      <c r="T621" s="83" t="str">
        <f t="shared" si="135"/>
        <v/>
      </c>
      <c r="U621" s="189">
        <v>40300</v>
      </c>
      <c r="V621" s="95" t="str">
        <f t="shared" si="136"/>
        <v/>
      </c>
      <c r="W621" s="83"/>
      <c r="X621" s="83"/>
      <c r="Y621" s="83">
        <f t="shared" si="129"/>
        <v>320005880</v>
      </c>
      <c r="Z621" s="83">
        <f t="shared" si="128"/>
        <v>32000588</v>
      </c>
      <c r="AA621" s="107" t="s">
        <v>1361</v>
      </c>
      <c r="AB621" s="83"/>
    </row>
    <row r="622" spans="1:28" s="85" customFormat="1" ht="15" customHeight="1">
      <c r="A622" s="74">
        <f t="shared" si="127"/>
        <v>618</v>
      </c>
      <c r="B622" s="107" t="s">
        <v>901</v>
      </c>
      <c r="C622" s="102" t="s">
        <v>74</v>
      </c>
      <c r="D622" s="92"/>
      <c r="E622" s="80">
        <v>32000598</v>
      </c>
      <c r="F622" s="79" t="str">
        <f t="shared" si="139"/>
        <v>X</v>
      </c>
      <c r="G622" s="80" t="str">
        <f t="shared" si="131"/>
        <v/>
      </c>
      <c r="H622" s="80" t="str">
        <f t="shared" si="132"/>
        <v/>
      </c>
      <c r="I622" s="80" t="str">
        <f t="shared" si="133"/>
        <v/>
      </c>
      <c r="J622" s="109"/>
      <c r="K622" s="207"/>
      <c r="L622" s="81" t="str">
        <f t="shared" si="130"/>
        <v/>
      </c>
      <c r="M622" s="222" t="str">
        <f t="shared" si="134"/>
        <v/>
      </c>
      <c r="N622" s="83"/>
      <c r="O622" s="83"/>
      <c r="P622" s="83"/>
      <c r="Q622" s="82" t="str">
        <f t="shared" si="137"/>
        <v/>
      </c>
      <c r="R622" s="80" t="str">
        <f t="shared" si="138"/>
        <v>NGUYỄN NGỌC ANH THƠ</v>
      </c>
      <c r="S622" s="83" t="s">
        <v>847</v>
      </c>
      <c r="T622" s="83" t="str">
        <f t="shared" si="135"/>
        <v/>
      </c>
      <c r="U622" s="189">
        <v>40188</v>
      </c>
      <c r="V622" s="95" t="str">
        <f t="shared" si="136"/>
        <v/>
      </c>
      <c r="W622" s="83"/>
      <c r="X622" s="83"/>
      <c r="Y622" s="83">
        <f t="shared" si="129"/>
        <v>320005890</v>
      </c>
      <c r="Z622" s="83">
        <f t="shared" si="128"/>
        <v>32000589</v>
      </c>
      <c r="AA622" s="107" t="s">
        <v>1534</v>
      </c>
      <c r="AB622" s="83"/>
    </row>
    <row r="623" spans="1:28" s="85" customFormat="1" ht="15" customHeight="1">
      <c r="A623" s="74">
        <f t="shared" si="127"/>
        <v>619</v>
      </c>
      <c r="B623" s="107" t="s">
        <v>902</v>
      </c>
      <c r="C623" s="102" t="s">
        <v>74</v>
      </c>
      <c r="D623" s="92"/>
      <c r="E623" s="80">
        <v>32000599</v>
      </c>
      <c r="F623" s="79" t="str">
        <f t="shared" si="139"/>
        <v/>
      </c>
      <c r="G623" s="80" t="str">
        <f t="shared" si="131"/>
        <v/>
      </c>
      <c r="H623" s="80" t="str">
        <f t="shared" si="132"/>
        <v/>
      </c>
      <c r="I623" s="80" t="str">
        <f t="shared" si="133"/>
        <v/>
      </c>
      <c r="J623" s="109"/>
      <c r="K623" s="207"/>
      <c r="L623" s="81" t="str">
        <f t="shared" si="130"/>
        <v/>
      </c>
      <c r="M623" s="222" t="str">
        <f t="shared" si="134"/>
        <v/>
      </c>
      <c r="N623" s="83"/>
      <c r="O623" s="83"/>
      <c r="P623" s="83"/>
      <c r="Q623" s="82" t="str">
        <f t="shared" si="137"/>
        <v xml:space="preserve">Không phép </v>
      </c>
      <c r="R623" s="80" t="str">
        <f t="shared" si="138"/>
        <v>KIỀU THỊ DIỄM THÚY</v>
      </c>
      <c r="S623" s="83" t="s">
        <v>847</v>
      </c>
      <c r="T623" s="83" t="str">
        <f t="shared" si="135"/>
        <v/>
      </c>
      <c r="U623" s="189">
        <v>40066</v>
      </c>
      <c r="V623" s="95" t="str">
        <f t="shared" si="136"/>
        <v/>
      </c>
      <c r="W623" s="83"/>
      <c r="X623" s="83"/>
      <c r="Y623" s="83">
        <f t="shared" si="129"/>
        <v>320005900</v>
      </c>
      <c r="Z623" s="83">
        <f t="shared" si="128"/>
        <v>32000590</v>
      </c>
      <c r="AA623" s="107" t="s">
        <v>1501</v>
      </c>
      <c r="AB623" s="83"/>
    </row>
    <row r="624" spans="1:28" s="85" customFormat="1" ht="15" customHeight="1">
      <c r="A624" s="74">
        <f t="shared" si="127"/>
        <v>620</v>
      </c>
      <c r="B624" s="107" t="s">
        <v>903</v>
      </c>
      <c r="C624" s="102" t="s">
        <v>74</v>
      </c>
      <c r="D624" s="92"/>
      <c r="E624" s="80">
        <v>32000600</v>
      </c>
      <c r="F624" s="79" t="str">
        <f t="shared" si="139"/>
        <v>X</v>
      </c>
      <c r="G624" s="80" t="str">
        <f t="shared" si="131"/>
        <v/>
      </c>
      <c r="H624" s="80" t="str">
        <f t="shared" si="132"/>
        <v/>
      </c>
      <c r="I624" s="80" t="str">
        <f t="shared" si="133"/>
        <v/>
      </c>
      <c r="J624" s="109"/>
      <c r="K624" s="207"/>
      <c r="L624" s="81" t="str">
        <f t="shared" si="130"/>
        <v/>
      </c>
      <c r="M624" s="222" t="str">
        <f t="shared" si="134"/>
        <v/>
      </c>
      <c r="N624" s="83"/>
      <c r="O624" s="83"/>
      <c r="P624" s="83"/>
      <c r="Q624" s="82" t="str">
        <f t="shared" si="137"/>
        <v/>
      </c>
      <c r="R624" s="80" t="str">
        <f t="shared" si="138"/>
        <v>HUỲNH THỊ MỸ TIÊN</v>
      </c>
      <c r="S624" s="83" t="s">
        <v>847</v>
      </c>
      <c r="T624" s="83" t="str">
        <f t="shared" si="135"/>
        <v/>
      </c>
      <c r="U624" s="189" t="s">
        <v>292</v>
      </c>
      <c r="V624" s="95" t="str">
        <f t="shared" si="136"/>
        <v/>
      </c>
      <c r="W624" s="83"/>
      <c r="X624" s="83"/>
      <c r="Y624" s="83">
        <f t="shared" si="129"/>
        <v>320005910</v>
      </c>
      <c r="Z624" s="83">
        <f t="shared" si="128"/>
        <v>32000591</v>
      </c>
      <c r="AA624" s="107" t="s">
        <v>1414</v>
      </c>
      <c r="AB624" s="83"/>
    </row>
    <row r="625" spans="1:28" s="85" customFormat="1" ht="15" customHeight="1">
      <c r="A625" s="74">
        <f t="shared" si="127"/>
        <v>621</v>
      </c>
      <c r="B625" s="107" t="s">
        <v>904</v>
      </c>
      <c r="C625" s="102" t="s">
        <v>74</v>
      </c>
      <c r="D625" s="92"/>
      <c r="E625" s="80">
        <v>32000601</v>
      </c>
      <c r="F625" s="79" t="str">
        <f t="shared" si="139"/>
        <v>X</v>
      </c>
      <c r="G625" s="80" t="str">
        <f t="shared" si="131"/>
        <v/>
      </c>
      <c r="H625" s="80" t="str">
        <f t="shared" si="132"/>
        <v/>
      </c>
      <c r="I625" s="80" t="str">
        <f t="shared" si="133"/>
        <v/>
      </c>
      <c r="J625" s="109"/>
      <c r="K625" s="207"/>
      <c r="L625" s="81" t="str">
        <f t="shared" si="130"/>
        <v/>
      </c>
      <c r="M625" s="222" t="str">
        <f t="shared" si="134"/>
        <v/>
      </c>
      <c r="N625" s="83"/>
      <c r="O625" s="83"/>
      <c r="P625" s="83"/>
      <c r="Q625" s="82" t="str">
        <f t="shared" si="137"/>
        <v/>
      </c>
      <c r="R625" s="80" t="str">
        <f t="shared" si="138"/>
        <v>VÕ HOÀNG TIẾN</v>
      </c>
      <c r="S625" s="83" t="s">
        <v>847</v>
      </c>
      <c r="T625" s="83" t="str">
        <f t="shared" si="135"/>
        <v/>
      </c>
      <c r="U625" s="189" t="s">
        <v>923</v>
      </c>
      <c r="V625" s="95" t="str">
        <f t="shared" si="136"/>
        <v/>
      </c>
      <c r="W625" s="83"/>
      <c r="X625" s="83"/>
      <c r="Y625" s="83">
        <f t="shared" si="129"/>
        <v>320005920</v>
      </c>
      <c r="Z625" s="83">
        <f t="shared" si="128"/>
        <v>32000592</v>
      </c>
      <c r="AA625" s="107" t="s">
        <v>1446</v>
      </c>
      <c r="AB625" s="83"/>
    </row>
    <row r="626" spans="1:28" s="85" customFormat="1" ht="15" customHeight="1">
      <c r="A626" s="74">
        <f t="shared" si="127"/>
        <v>622</v>
      </c>
      <c r="B626" s="107" t="s">
        <v>905</v>
      </c>
      <c r="C626" s="102" t="s">
        <v>74</v>
      </c>
      <c r="D626" s="92"/>
      <c r="E626" s="80">
        <v>32000603</v>
      </c>
      <c r="F626" s="79" t="str">
        <f t="shared" si="139"/>
        <v/>
      </c>
      <c r="G626" s="80" t="str">
        <f t="shared" si="131"/>
        <v/>
      </c>
      <c r="H626" s="80" t="str">
        <f t="shared" si="132"/>
        <v/>
      </c>
      <c r="I626" s="80" t="str">
        <f t="shared" si="133"/>
        <v/>
      </c>
      <c r="J626" s="109"/>
      <c r="K626" s="207"/>
      <c r="L626" s="81" t="str">
        <f t="shared" si="130"/>
        <v/>
      </c>
      <c r="M626" s="222" t="str">
        <f t="shared" si="134"/>
        <v/>
      </c>
      <c r="N626" s="83"/>
      <c r="O626" s="83"/>
      <c r="P626" s="83"/>
      <c r="Q626" s="82" t="str">
        <f t="shared" si="137"/>
        <v xml:space="preserve">Không phép </v>
      </c>
      <c r="R626" s="80" t="str">
        <f t="shared" si="138"/>
        <v>CAO THỊ BÍCH TRÂM</v>
      </c>
      <c r="S626" s="83" t="s">
        <v>847</v>
      </c>
      <c r="T626" s="83" t="str">
        <f t="shared" si="135"/>
        <v/>
      </c>
      <c r="U626" s="189">
        <v>39941</v>
      </c>
      <c r="V626" s="95" t="str">
        <f t="shared" si="136"/>
        <v/>
      </c>
      <c r="W626" s="83"/>
      <c r="X626" s="83"/>
      <c r="Y626" s="83">
        <f t="shared" si="129"/>
        <v>320005930</v>
      </c>
      <c r="Z626" s="83">
        <f t="shared" si="128"/>
        <v>32000593</v>
      </c>
      <c r="AA626" s="107" t="s">
        <v>1430</v>
      </c>
      <c r="AB626" s="83"/>
    </row>
    <row r="627" spans="1:28" s="85" customFormat="1" ht="15" customHeight="1">
      <c r="A627" s="74">
        <f t="shared" si="127"/>
        <v>623</v>
      </c>
      <c r="B627" s="107" t="s">
        <v>906</v>
      </c>
      <c r="C627" s="102" t="s">
        <v>74</v>
      </c>
      <c r="D627" s="92"/>
      <c r="E627" s="80">
        <v>32000604</v>
      </c>
      <c r="F627" s="79" t="str">
        <f t="shared" si="139"/>
        <v/>
      </c>
      <c r="G627" s="80" t="str">
        <f t="shared" si="131"/>
        <v/>
      </c>
      <c r="H627" s="80" t="str">
        <f t="shared" si="132"/>
        <v/>
      </c>
      <c r="I627" s="80" t="str">
        <f t="shared" si="133"/>
        <v/>
      </c>
      <c r="J627" s="109"/>
      <c r="K627" s="207"/>
      <c r="L627" s="81" t="str">
        <f t="shared" si="130"/>
        <v/>
      </c>
      <c r="M627" s="222" t="str">
        <f t="shared" si="134"/>
        <v/>
      </c>
      <c r="N627" s="83"/>
      <c r="O627" s="83"/>
      <c r="P627" s="83"/>
      <c r="Q627" s="82" t="str">
        <f t="shared" si="137"/>
        <v xml:space="preserve">Không phép </v>
      </c>
      <c r="R627" s="80" t="str">
        <f t="shared" si="138"/>
        <v>TRẦN THỊ THÙY TRÂM</v>
      </c>
      <c r="S627" s="83" t="s">
        <v>847</v>
      </c>
      <c r="T627" s="83" t="str">
        <f t="shared" si="135"/>
        <v/>
      </c>
      <c r="U627" s="189" t="s">
        <v>924</v>
      </c>
      <c r="V627" s="95" t="str">
        <f t="shared" si="136"/>
        <v/>
      </c>
      <c r="W627" s="83"/>
      <c r="X627" s="83"/>
      <c r="Y627" s="83">
        <f t="shared" si="129"/>
        <v>320005940</v>
      </c>
      <c r="Z627" s="83">
        <f t="shared" si="128"/>
        <v>32000594</v>
      </c>
      <c r="AA627" s="107" t="s">
        <v>1430</v>
      </c>
      <c r="AB627" s="83"/>
    </row>
    <row r="628" spans="1:28" s="85" customFormat="1" ht="15" customHeight="1">
      <c r="A628" s="74">
        <f t="shared" si="127"/>
        <v>624</v>
      </c>
      <c r="B628" s="107" t="s">
        <v>907</v>
      </c>
      <c r="C628" s="102" t="s">
        <v>74</v>
      </c>
      <c r="D628" s="92"/>
      <c r="E628" s="80">
        <v>32000605</v>
      </c>
      <c r="F628" s="79" t="str">
        <f t="shared" si="139"/>
        <v>X</v>
      </c>
      <c r="G628" s="80" t="str">
        <f t="shared" si="131"/>
        <v/>
      </c>
      <c r="H628" s="80" t="str">
        <f t="shared" si="132"/>
        <v/>
      </c>
      <c r="I628" s="80" t="str">
        <f t="shared" si="133"/>
        <v/>
      </c>
      <c r="J628" s="109"/>
      <c r="K628" s="207"/>
      <c r="L628" s="81" t="str">
        <f t="shared" si="130"/>
        <v/>
      </c>
      <c r="M628" s="222" t="str">
        <f t="shared" si="134"/>
        <v/>
      </c>
      <c r="N628" s="83"/>
      <c r="O628" s="83"/>
      <c r="P628" s="83"/>
      <c r="Q628" s="82" t="str">
        <f t="shared" si="137"/>
        <v/>
      </c>
      <c r="R628" s="80" t="str">
        <f t="shared" si="138"/>
        <v>LỮ KIM TRÂN</v>
      </c>
      <c r="S628" s="83" t="s">
        <v>847</v>
      </c>
      <c r="T628" s="83" t="str">
        <f t="shared" si="135"/>
        <v/>
      </c>
      <c r="U628" s="189">
        <v>40217</v>
      </c>
      <c r="V628" s="95" t="str">
        <f t="shared" si="136"/>
        <v/>
      </c>
      <c r="W628" s="83"/>
      <c r="X628" s="83"/>
      <c r="Y628" s="83">
        <f t="shared" si="129"/>
        <v>320005950</v>
      </c>
      <c r="Z628" s="83">
        <f t="shared" si="128"/>
        <v>32000595</v>
      </c>
      <c r="AA628" s="107" t="s">
        <v>1415</v>
      </c>
      <c r="AB628" s="83"/>
    </row>
    <row r="629" spans="1:28" s="85" customFormat="1" ht="15" customHeight="1">
      <c r="A629" s="74">
        <f t="shared" si="127"/>
        <v>625</v>
      </c>
      <c r="B629" s="107" t="s">
        <v>908</v>
      </c>
      <c r="C629" s="102" t="s">
        <v>74</v>
      </c>
      <c r="D629" s="92"/>
      <c r="E629" s="80">
        <v>32000606</v>
      </c>
      <c r="F629" s="79" t="str">
        <f t="shared" si="139"/>
        <v>X</v>
      </c>
      <c r="G629" s="80" t="str">
        <f t="shared" si="131"/>
        <v/>
      </c>
      <c r="H629" s="80" t="str">
        <f t="shared" si="132"/>
        <v/>
      </c>
      <c r="I629" s="80" t="str">
        <f t="shared" si="133"/>
        <v/>
      </c>
      <c r="J629" s="109"/>
      <c r="K629" s="207"/>
      <c r="L629" s="81" t="str">
        <f t="shared" si="130"/>
        <v/>
      </c>
      <c r="M629" s="222" t="str">
        <f t="shared" si="134"/>
        <v/>
      </c>
      <c r="N629" s="83"/>
      <c r="O629" s="83"/>
      <c r="P629" s="83"/>
      <c r="Q629" s="82" t="str">
        <f t="shared" si="137"/>
        <v/>
      </c>
      <c r="R629" s="80" t="str">
        <f t="shared" si="138"/>
        <v>HỒNG BẢO TRÍ</v>
      </c>
      <c r="S629" s="83" t="s">
        <v>847</v>
      </c>
      <c r="T629" s="83" t="str">
        <f t="shared" si="135"/>
        <v/>
      </c>
      <c r="U629" s="189">
        <v>40463</v>
      </c>
      <c r="V629" s="95" t="str">
        <f t="shared" si="136"/>
        <v/>
      </c>
      <c r="W629" s="83"/>
      <c r="X629" s="83"/>
      <c r="Y629" s="83">
        <f t="shared" si="129"/>
        <v>320005960</v>
      </c>
      <c r="Z629" s="83">
        <f t="shared" si="128"/>
        <v>32000596</v>
      </c>
      <c r="AA629" s="107" t="s">
        <v>1492</v>
      </c>
      <c r="AB629" s="83"/>
    </row>
    <row r="630" spans="1:28" s="85" customFormat="1" ht="15" customHeight="1">
      <c r="A630" s="74">
        <f t="shared" si="127"/>
        <v>626</v>
      </c>
      <c r="B630" s="107" t="s">
        <v>909</v>
      </c>
      <c r="C630" s="102" t="s">
        <v>74</v>
      </c>
      <c r="D630" s="92"/>
      <c r="E630" s="80">
        <v>32000607</v>
      </c>
      <c r="F630" s="79" t="str">
        <f t="shared" si="139"/>
        <v>X</v>
      </c>
      <c r="G630" s="80" t="str">
        <f t="shared" si="131"/>
        <v/>
      </c>
      <c r="H630" s="80" t="str">
        <f t="shared" si="132"/>
        <v/>
      </c>
      <c r="I630" s="80" t="str">
        <f t="shared" si="133"/>
        <v/>
      </c>
      <c r="J630" s="109"/>
      <c r="K630" s="207"/>
      <c r="L630" s="81" t="str">
        <f t="shared" si="130"/>
        <v/>
      </c>
      <c r="M630" s="222" t="str">
        <f t="shared" si="134"/>
        <v/>
      </c>
      <c r="N630" s="83"/>
      <c r="O630" s="83"/>
      <c r="P630" s="83"/>
      <c r="Q630" s="82" t="str">
        <f t="shared" si="137"/>
        <v/>
      </c>
      <c r="R630" s="80" t="str">
        <f t="shared" si="138"/>
        <v>NGUYỄN TẤN TRIỂN</v>
      </c>
      <c r="S630" s="83" t="s">
        <v>847</v>
      </c>
      <c r="T630" s="83" t="str">
        <f t="shared" si="135"/>
        <v/>
      </c>
      <c r="U630" s="189" t="s">
        <v>851</v>
      </c>
      <c r="V630" s="95" t="str">
        <f t="shared" si="136"/>
        <v/>
      </c>
      <c r="W630" s="83"/>
      <c r="X630" s="83"/>
      <c r="Y630" s="83">
        <f t="shared" si="129"/>
        <v>320005970</v>
      </c>
      <c r="Z630" s="83">
        <f t="shared" si="128"/>
        <v>32000597</v>
      </c>
      <c r="AA630" s="107" t="s">
        <v>1549</v>
      </c>
      <c r="AB630" s="83"/>
    </row>
    <row r="631" spans="1:28" s="85" customFormat="1" ht="15" customHeight="1">
      <c r="A631" s="74">
        <f t="shared" si="127"/>
        <v>627</v>
      </c>
      <c r="B631" s="107" t="s">
        <v>910</v>
      </c>
      <c r="C631" s="102" t="s">
        <v>74</v>
      </c>
      <c r="D631" s="92"/>
      <c r="E631" s="80">
        <v>32000608</v>
      </c>
      <c r="F631" s="79" t="str">
        <f t="shared" si="139"/>
        <v/>
      </c>
      <c r="G631" s="80" t="str">
        <f t="shared" si="131"/>
        <v/>
      </c>
      <c r="H631" s="80" t="str">
        <f t="shared" si="132"/>
        <v/>
      </c>
      <c r="I631" s="80" t="str">
        <f t="shared" si="133"/>
        <v/>
      </c>
      <c r="J631" s="109"/>
      <c r="K631" s="207"/>
      <c r="L631" s="81" t="str">
        <f t="shared" si="130"/>
        <v/>
      </c>
      <c r="M631" s="222" t="str">
        <f t="shared" si="134"/>
        <v/>
      </c>
      <c r="N631" s="83"/>
      <c r="O631" s="83"/>
      <c r="P631" s="83"/>
      <c r="Q631" s="82" t="str">
        <f t="shared" si="137"/>
        <v xml:space="preserve">Không phép </v>
      </c>
      <c r="R631" s="80" t="str">
        <f t="shared" si="138"/>
        <v>PHẠM PHAN TƯỜNG VI</v>
      </c>
      <c r="S631" s="83" t="s">
        <v>847</v>
      </c>
      <c r="T631" s="83" t="str">
        <f t="shared" si="135"/>
        <v/>
      </c>
      <c r="U631" s="189" t="s">
        <v>925</v>
      </c>
      <c r="V631" s="95" t="str">
        <f t="shared" si="136"/>
        <v/>
      </c>
      <c r="W631" s="83"/>
      <c r="X631" s="83"/>
      <c r="Y631" s="83">
        <f t="shared" si="129"/>
        <v>320005980</v>
      </c>
      <c r="Z631" s="83">
        <f t="shared" si="128"/>
        <v>32000598</v>
      </c>
      <c r="AA631" s="107" t="s">
        <v>1393</v>
      </c>
      <c r="AB631" s="83"/>
    </row>
    <row r="632" spans="1:28" s="85" customFormat="1" ht="15" customHeight="1">
      <c r="A632" s="74">
        <f t="shared" si="127"/>
        <v>628</v>
      </c>
      <c r="B632" s="107" t="s">
        <v>911</v>
      </c>
      <c r="C632" s="102" t="s">
        <v>74</v>
      </c>
      <c r="D632" s="92"/>
      <c r="E632" s="80">
        <v>32000609</v>
      </c>
      <c r="F632" s="79" t="str">
        <f t="shared" si="139"/>
        <v>X</v>
      </c>
      <c r="G632" s="80" t="str">
        <f t="shared" si="131"/>
        <v/>
      </c>
      <c r="H632" s="80" t="str">
        <f t="shared" si="132"/>
        <v/>
      </c>
      <c r="I632" s="80" t="str">
        <f t="shared" si="133"/>
        <v/>
      </c>
      <c r="J632" s="109"/>
      <c r="K632" s="207"/>
      <c r="L632" s="81" t="str">
        <f t="shared" si="130"/>
        <v/>
      </c>
      <c r="M632" s="222" t="str">
        <f t="shared" si="134"/>
        <v/>
      </c>
      <c r="N632" s="83"/>
      <c r="O632" s="83"/>
      <c r="P632" s="83"/>
      <c r="Q632" s="82" t="str">
        <f t="shared" si="137"/>
        <v/>
      </c>
      <c r="R632" s="80" t="str">
        <f t="shared" si="138"/>
        <v>TRẦN THỊ TƯỜNG VY</v>
      </c>
      <c r="S632" s="83" t="s">
        <v>847</v>
      </c>
      <c r="T632" s="83" t="str">
        <f t="shared" si="135"/>
        <v/>
      </c>
      <c r="U632" s="189">
        <v>40433</v>
      </c>
      <c r="V632" s="95" t="str">
        <f t="shared" si="136"/>
        <v/>
      </c>
      <c r="W632" s="83"/>
      <c r="X632" s="83"/>
      <c r="Y632" s="83">
        <f t="shared" si="129"/>
        <v>320005990</v>
      </c>
      <c r="Z632" s="83">
        <f t="shared" si="128"/>
        <v>32000599</v>
      </c>
      <c r="AA632" s="107" t="s">
        <v>1372</v>
      </c>
      <c r="AB632" s="83"/>
    </row>
    <row r="633" spans="1:28" s="85" customFormat="1" ht="15" customHeight="1">
      <c r="A633" s="74">
        <f t="shared" si="127"/>
        <v>629</v>
      </c>
      <c r="B633" s="107" t="s">
        <v>926</v>
      </c>
      <c r="C633" s="102" t="s">
        <v>75</v>
      </c>
      <c r="D633" s="92"/>
      <c r="E633" s="80">
        <v>32000610</v>
      </c>
      <c r="F633" s="79" t="str">
        <f t="shared" si="139"/>
        <v/>
      </c>
      <c r="G633" s="80" t="str">
        <f t="shared" si="131"/>
        <v>12A5</v>
      </c>
      <c r="H633" s="80">
        <f t="shared" si="132"/>
        <v>0</v>
      </c>
      <c r="I633" s="80" t="str">
        <f t="shared" si="133"/>
        <v>ĐỖ QUỐC TRUNG</v>
      </c>
      <c r="J633" s="109">
        <v>32000219</v>
      </c>
      <c r="K633" s="207" t="s">
        <v>2878</v>
      </c>
      <c r="L633" s="81" t="str">
        <f t="shared" si="130"/>
        <v/>
      </c>
      <c r="M633" s="222">
        <f t="shared" si="134"/>
        <v>-7.6497962962963073E-3</v>
      </c>
      <c r="N633" s="83"/>
      <c r="O633" s="83"/>
      <c r="P633" s="83"/>
      <c r="Q633" s="82" t="str">
        <f t="shared" si="137"/>
        <v xml:space="preserve">Không phép </v>
      </c>
      <c r="R633" s="80" t="str">
        <f t="shared" si="138"/>
        <v>MAI MỸ ANH</v>
      </c>
      <c r="S633" s="83" t="s">
        <v>847</v>
      </c>
      <c r="T633" s="83" t="str">
        <f t="shared" si="135"/>
        <v>2024-2027</v>
      </c>
      <c r="U633" s="189">
        <v>40365</v>
      </c>
      <c r="V633" s="95">
        <f t="shared" si="136"/>
        <v>39996</v>
      </c>
      <c r="W633" s="83"/>
      <c r="X633" s="83"/>
      <c r="Y633" s="83">
        <f t="shared" si="129"/>
        <v>320006000</v>
      </c>
      <c r="Z633" s="83">
        <f t="shared" si="128"/>
        <v>32000600</v>
      </c>
      <c r="AA633" s="107" t="s">
        <v>1340</v>
      </c>
      <c r="AB633" s="83"/>
    </row>
    <row r="634" spans="1:28" s="85" customFormat="1" ht="15" customHeight="1">
      <c r="A634" s="74">
        <f t="shared" si="127"/>
        <v>630</v>
      </c>
      <c r="B634" s="107" t="s">
        <v>927</v>
      </c>
      <c r="C634" s="102" t="s">
        <v>75</v>
      </c>
      <c r="D634" s="92"/>
      <c r="E634" s="80">
        <v>32000611</v>
      </c>
      <c r="F634" s="79" t="str">
        <f t="shared" si="139"/>
        <v>X</v>
      </c>
      <c r="G634" s="80" t="str">
        <f t="shared" si="131"/>
        <v>12A5</v>
      </c>
      <c r="H634" s="80">
        <f t="shared" si="132"/>
        <v>0</v>
      </c>
      <c r="I634" s="80" t="str">
        <f t="shared" si="133"/>
        <v>HUỲNH NGỌC NHI</v>
      </c>
      <c r="J634" s="109">
        <v>32000207</v>
      </c>
      <c r="K634" s="207" t="s">
        <v>2879</v>
      </c>
      <c r="L634" s="81" t="str">
        <f t="shared" si="130"/>
        <v/>
      </c>
      <c r="M634" s="222">
        <f t="shared" si="134"/>
        <v>-7.6382222222222129E-3</v>
      </c>
      <c r="N634" s="83"/>
      <c r="O634" s="83"/>
      <c r="P634" s="83"/>
      <c r="Q634" s="82" t="str">
        <f t="shared" si="137"/>
        <v/>
      </c>
      <c r="R634" s="80" t="str">
        <f t="shared" si="138"/>
        <v>TRẦN TUẤN ANH</v>
      </c>
      <c r="S634" s="83" t="s">
        <v>847</v>
      </c>
      <c r="T634" s="83" t="str">
        <f t="shared" si="135"/>
        <v>2024-2027</v>
      </c>
      <c r="U634" s="189">
        <v>40486</v>
      </c>
      <c r="V634" s="95" t="str">
        <f t="shared" si="136"/>
        <v>30/01/2009</v>
      </c>
      <c r="W634" s="83"/>
      <c r="X634" s="83"/>
      <c r="Y634" s="83">
        <f t="shared" si="129"/>
        <v>320006010</v>
      </c>
      <c r="Z634" s="83">
        <f t="shared" si="128"/>
        <v>32000601</v>
      </c>
      <c r="AA634" s="107" t="s">
        <v>1340</v>
      </c>
      <c r="AB634" s="83"/>
    </row>
    <row r="635" spans="1:28" s="85" customFormat="1" ht="15" customHeight="1">
      <c r="A635" s="74">
        <f t="shared" si="127"/>
        <v>631</v>
      </c>
      <c r="B635" s="107" t="s">
        <v>928</v>
      </c>
      <c r="C635" s="102" t="s">
        <v>75</v>
      </c>
      <c r="D635" s="92"/>
      <c r="E635" s="80">
        <v>32000612</v>
      </c>
      <c r="F635" s="79" t="str">
        <f t="shared" si="139"/>
        <v/>
      </c>
      <c r="G635" s="80" t="str">
        <f t="shared" si="131"/>
        <v>12A9</v>
      </c>
      <c r="H635" s="80">
        <f t="shared" si="132"/>
        <v>0</v>
      </c>
      <c r="I635" s="80" t="str">
        <f t="shared" si="133"/>
        <v>NGUYỄN NHẬT QUÂN</v>
      </c>
      <c r="J635" s="109">
        <v>32000386</v>
      </c>
      <c r="K635" s="207" t="s">
        <v>2880</v>
      </c>
      <c r="L635" s="81" t="str">
        <f t="shared" si="130"/>
        <v/>
      </c>
      <c r="M635" s="222">
        <f t="shared" si="134"/>
        <v>-7.6266481481481185E-3</v>
      </c>
      <c r="N635" s="83"/>
      <c r="O635" s="83"/>
      <c r="P635" s="83"/>
      <c r="Q635" s="82" t="str">
        <f t="shared" si="137"/>
        <v xml:space="preserve">Không phép </v>
      </c>
      <c r="R635" s="80" t="str">
        <f t="shared" si="138"/>
        <v>DANH QUỐC DŨNG</v>
      </c>
      <c r="S635" s="83" t="s">
        <v>847</v>
      </c>
      <c r="T635" s="83" t="str">
        <f t="shared" si="135"/>
        <v>2024-2027</v>
      </c>
      <c r="U635" s="189">
        <v>40179</v>
      </c>
      <c r="V635" s="95" t="str">
        <f t="shared" si="136"/>
        <v>28/03/2009</v>
      </c>
      <c r="W635" s="83"/>
      <c r="X635" s="83"/>
      <c r="Y635" s="83">
        <f t="shared" si="129"/>
        <v>320006020</v>
      </c>
      <c r="Z635" s="83">
        <f t="shared" si="128"/>
        <v>32000602</v>
      </c>
      <c r="AA635" s="107" t="s">
        <v>1529</v>
      </c>
      <c r="AB635" s="83"/>
    </row>
    <row r="636" spans="1:28" s="85" customFormat="1" ht="15" customHeight="1">
      <c r="A636" s="74">
        <f t="shared" si="127"/>
        <v>632</v>
      </c>
      <c r="B636" s="107" t="s">
        <v>929</v>
      </c>
      <c r="C636" s="102" t="s">
        <v>75</v>
      </c>
      <c r="D636" s="92"/>
      <c r="E636" s="80">
        <v>32000613</v>
      </c>
      <c r="F636" s="79" t="str">
        <f t="shared" si="139"/>
        <v/>
      </c>
      <c r="G636" s="80" t="str">
        <f t="shared" si="131"/>
        <v>12A8</v>
      </c>
      <c r="H636" s="80">
        <f t="shared" si="132"/>
        <v>0</v>
      </c>
      <c r="I636" s="80" t="str">
        <f t="shared" si="133"/>
        <v>DƯƠNG NGỌC THẢO VY</v>
      </c>
      <c r="J636" s="109">
        <v>32000352</v>
      </c>
      <c r="K636" s="207" t="s">
        <v>2881</v>
      </c>
      <c r="L636" s="81" t="str">
        <f t="shared" si="130"/>
        <v/>
      </c>
      <c r="M636" s="222">
        <f t="shared" si="134"/>
        <v>-7.6034999999999853E-3</v>
      </c>
      <c r="N636" s="83"/>
      <c r="O636" s="83"/>
      <c r="P636" s="83"/>
      <c r="Q636" s="82" t="str">
        <f t="shared" si="137"/>
        <v xml:space="preserve">Không phép </v>
      </c>
      <c r="R636" s="80" t="str">
        <f t="shared" si="138"/>
        <v>PHAN HỒNG GẤM</v>
      </c>
      <c r="S636" s="83" t="s">
        <v>847</v>
      </c>
      <c r="T636" s="83" t="str">
        <f t="shared" si="135"/>
        <v>2024-2027</v>
      </c>
      <c r="U636" s="189" t="s">
        <v>962</v>
      </c>
      <c r="V636" s="95" t="str">
        <f t="shared" si="136"/>
        <v>30/07/2009</v>
      </c>
      <c r="W636" s="83"/>
      <c r="X636" s="83"/>
      <c r="Y636" s="83">
        <f t="shared" si="129"/>
        <v>320006030</v>
      </c>
      <c r="Z636" s="83">
        <f t="shared" si="128"/>
        <v>32000603</v>
      </c>
      <c r="AA636" s="107" t="s">
        <v>1541</v>
      </c>
      <c r="AB636" s="83"/>
    </row>
    <row r="637" spans="1:28" s="85" customFormat="1" ht="15" customHeight="1">
      <c r="A637" s="74">
        <f t="shared" si="127"/>
        <v>633</v>
      </c>
      <c r="B637" s="107" t="s">
        <v>930</v>
      </c>
      <c r="C637" s="102" t="s">
        <v>75</v>
      </c>
      <c r="D637" s="92"/>
      <c r="E637" s="80">
        <v>32000614</v>
      </c>
      <c r="F637" s="79" t="str">
        <f t="shared" si="139"/>
        <v/>
      </c>
      <c r="G637" s="80" t="str">
        <f t="shared" si="131"/>
        <v>12A8</v>
      </c>
      <c r="H637" s="80">
        <f t="shared" si="132"/>
        <v>0</v>
      </c>
      <c r="I637" s="80" t="str">
        <f t="shared" si="133"/>
        <v>NGUYỄN ÁNH TUYẾT</v>
      </c>
      <c r="J637" s="109">
        <v>32000349</v>
      </c>
      <c r="K637" s="207" t="s">
        <v>2882</v>
      </c>
      <c r="L637" s="81" t="str">
        <f t="shared" si="130"/>
        <v/>
      </c>
      <c r="M637" s="222">
        <f t="shared" si="134"/>
        <v>-7.5919259259258909E-3</v>
      </c>
      <c r="N637" s="83"/>
      <c r="O637" s="83"/>
      <c r="P637" s="83"/>
      <c r="Q637" s="82" t="str">
        <f t="shared" si="137"/>
        <v xml:space="preserve">Không phép </v>
      </c>
      <c r="R637" s="80" t="str">
        <f t="shared" si="138"/>
        <v>TRẦN THẾ HIỂN</v>
      </c>
      <c r="S637" s="83" t="s">
        <v>847</v>
      </c>
      <c r="T637" s="83" t="str">
        <f t="shared" si="135"/>
        <v>2024-2027</v>
      </c>
      <c r="U637" s="189">
        <v>40455</v>
      </c>
      <c r="V637" s="95" t="str">
        <f t="shared" si="136"/>
        <v>26/11/2009</v>
      </c>
      <c r="W637" s="83"/>
      <c r="X637" s="83"/>
      <c r="Y637" s="83">
        <f t="shared" si="129"/>
        <v>320006040</v>
      </c>
      <c r="Z637" s="83">
        <f t="shared" si="128"/>
        <v>32000604</v>
      </c>
      <c r="AA637" s="107" t="s">
        <v>1348</v>
      </c>
      <c r="AB637" s="83"/>
    </row>
    <row r="638" spans="1:28" s="85" customFormat="1" ht="15" customHeight="1">
      <c r="A638" s="74">
        <f t="shared" si="127"/>
        <v>634</v>
      </c>
      <c r="B638" s="107" t="s">
        <v>931</v>
      </c>
      <c r="C638" s="102" t="s">
        <v>75</v>
      </c>
      <c r="D638" s="92"/>
      <c r="E638" s="80">
        <v>32000615</v>
      </c>
      <c r="F638" s="79" t="str">
        <f t="shared" si="139"/>
        <v/>
      </c>
      <c r="G638" s="80" t="str">
        <f t="shared" si="131"/>
        <v>12A8</v>
      </c>
      <c r="H638" s="80">
        <f t="shared" si="132"/>
        <v>0</v>
      </c>
      <c r="I638" s="80" t="str">
        <f t="shared" si="133"/>
        <v>NGUYỄN ÁNH TUYẾT</v>
      </c>
      <c r="J638" s="109">
        <v>32000349</v>
      </c>
      <c r="K638" s="207" t="s">
        <v>2883</v>
      </c>
      <c r="L638" s="81" t="str">
        <f t="shared" si="130"/>
        <v/>
      </c>
      <c r="M638" s="222">
        <f t="shared" si="134"/>
        <v>-7.580351851851852E-3</v>
      </c>
      <c r="N638" s="83"/>
      <c r="O638" s="83"/>
      <c r="P638" s="83"/>
      <c r="Q638" s="82" t="str">
        <f t="shared" si="137"/>
        <v xml:space="preserve">Không phép </v>
      </c>
      <c r="R638" s="80" t="str">
        <f t="shared" si="138"/>
        <v>VÕ MINH HOÀNG</v>
      </c>
      <c r="S638" s="83" t="s">
        <v>847</v>
      </c>
      <c r="T638" s="83" t="str">
        <f t="shared" si="135"/>
        <v>2024-2027</v>
      </c>
      <c r="U638" s="189">
        <v>40370</v>
      </c>
      <c r="V638" s="95" t="str">
        <f t="shared" si="136"/>
        <v>26/11/2009</v>
      </c>
      <c r="W638" s="83"/>
      <c r="X638" s="83"/>
      <c r="Y638" s="83">
        <f t="shared" si="129"/>
        <v>320006050</v>
      </c>
      <c r="Z638" s="83">
        <f t="shared" si="128"/>
        <v>32000605</v>
      </c>
      <c r="AA638" s="107" t="s">
        <v>1439</v>
      </c>
      <c r="AB638" s="83"/>
    </row>
    <row r="639" spans="1:28" s="85" customFormat="1" ht="15" customHeight="1">
      <c r="A639" s="74">
        <f t="shared" si="127"/>
        <v>635</v>
      </c>
      <c r="B639" s="107" t="s">
        <v>932</v>
      </c>
      <c r="C639" s="102" t="s">
        <v>75</v>
      </c>
      <c r="D639" s="92"/>
      <c r="E639" s="80">
        <v>32000616</v>
      </c>
      <c r="F639" s="79" t="str">
        <f t="shared" si="139"/>
        <v/>
      </c>
      <c r="G639" s="80" t="str">
        <f t="shared" si="131"/>
        <v>12A8</v>
      </c>
      <c r="H639" s="80">
        <f t="shared" si="132"/>
        <v>0</v>
      </c>
      <c r="I639" s="80" t="str">
        <f t="shared" si="133"/>
        <v>NGUYỄN THỊ NGỌC GIÀU</v>
      </c>
      <c r="J639" s="109">
        <v>32000316</v>
      </c>
      <c r="K639" s="207" t="s">
        <v>2884</v>
      </c>
      <c r="L639" s="81" t="str">
        <f t="shared" si="130"/>
        <v/>
      </c>
      <c r="M639" s="222">
        <f t="shared" si="134"/>
        <v>-7.5687777777777576E-3</v>
      </c>
      <c r="N639" s="83"/>
      <c r="O639" s="83"/>
      <c r="P639" s="83"/>
      <c r="Q639" s="82" t="str">
        <f t="shared" si="137"/>
        <v xml:space="preserve">Không phép </v>
      </c>
      <c r="R639" s="80" t="str">
        <f t="shared" si="138"/>
        <v>TRƯƠNG THANH HUY</v>
      </c>
      <c r="S639" s="83" t="s">
        <v>847</v>
      </c>
      <c r="T639" s="83" t="str">
        <f t="shared" si="135"/>
        <v>2024-2027</v>
      </c>
      <c r="U639" s="189">
        <v>40330</v>
      </c>
      <c r="V639" s="95" t="str">
        <f t="shared" si="136"/>
        <v>14/06/2009</v>
      </c>
      <c r="W639" s="83"/>
      <c r="X639" s="83"/>
      <c r="Y639" s="83">
        <f t="shared" si="129"/>
        <v>320006060</v>
      </c>
      <c r="Z639" s="83">
        <f t="shared" si="128"/>
        <v>32000606</v>
      </c>
      <c r="AA639" s="107" t="s">
        <v>1349</v>
      </c>
      <c r="AB639" s="83"/>
    </row>
    <row r="640" spans="1:28" s="85" customFormat="1" ht="15" customHeight="1">
      <c r="A640" s="74">
        <f t="shared" ref="A640:A703" si="140">IF(B640&lt;&gt;"",A639+1,"")</f>
        <v>636</v>
      </c>
      <c r="B640" s="107" t="s">
        <v>933</v>
      </c>
      <c r="C640" s="102" t="s">
        <v>75</v>
      </c>
      <c r="D640" s="92"/>
      <c r="E640" s="80">
        <v>32000617</v>
      </c>
      <c r="F640" s="79" t="str">
        <f t="shared" si="139"/>
        <v>X</v>
      </c>
      <c r="G640" s="80" t="str">
        <f t="shared" si="131"/>
        <v>12A4</v>
      </c>
      <c r="H640" s="80">
        <f t="shared" si="132"/>
        <v>0</v>
      </c>
      <c r="I640" s="80" t="str">
        <f t="shared" si="133"/>
        <v>TRẦN HẢI ĐĂNG</v>
      </c>
      <c r="J640" s="109">
        <v>32000141</v>
      </c>
      <c r="K640" s="207" t="s">
        <v>2885</v>
      </c>
      <c r="L640" s="81" t="str">
        <f t="shared" si="130"/>
        <v/>
      </c>
      <c r="M640" s="222">
        <f t="shared" si="134"/>
        <v>-7.5456296296296244E-3</v>
      </c>
      <c r="N640" s="83"/>
      <c r="O640" s="83"/>
      <c r="P640" s="83"/>
      <c r="Q640" s="82" t="str">
        <f t="shared" si="137"/>
        <v/>
      </c>
      <c r="R640" s="80" t="str">
        <f t="shared" si="138"/>
        <v>TRẦN QUỐC KHANG</v>
      </c>
      <c r="S640" s="83" t="s">
        <v>847</v>
      </c>
      <c r="T640" s="83" t="str">
        <f t="shared" si="135"/>
        <v>2024-2027</v>
      </c>
      <c r="U640" s="189">
        <v>40522</v>
      </c>
      <c r="V640" s="95">
        <f t="shared" si="136"/>
        <v>40001</v>
      </c>
      <c r="W640" s="83"/>
      <c r="X640" s="83"/>
      <c r="Y640" s="83">
        <f t="shared" si="129"/>
        <v>320006070</v>
      </c>
      <c r="Z640" s="83">
        <f t="shared" ref="Z640:Z703" si="141">VALUE(LEFT(Y640,8))</f>
        <v>32000607</v>
      </c>
      <c r="AA640" s="107" t="s">
        <v>1405</v>
      </c>
      <c r="AB640" s="83"/>
    </row>
    <row r="641" spans="1:28" s="85" customFormat="1" ht="15" customHeight="1">
      <c r="A641" s="74">
        <f t="shared" si="140"/>
        <v>637</v>
      </c>
      <c r="B641" s="107" t="s">
        <v>934</v>
      </c>
      <c r="C641" s="102" t="s">
        <v>75</v>
      </c>
      <c r="D641" s="92"/>
      <c r="E641" s="80">
        <v>32000618</v>
      </c>
      <c r="F641" s="79" t="str">
        <f t="shared" si="139"/>
        <v>X</v>
      </c>
      <c r="G641" s="80" t="str">
        <f t="shared" si="131"/>
        <v>12A8</v>
      </c>
      <c r="H641" s="80">
        <f t="shared" si="132"/>
        <v>0</v>
      </c>
      <c r="I641" s="80" t="str">
        <f t="shared" si="133"/>
        <v>NGUYỄN THỊ NGỌC GIÀU</v>
      </c>
      <c r="J641" s="109">
        <v>32000316</v>
      </c>
      <c r="K641" s="207" t="s">
        <v>2886</v>
      </c>
      <c r="L641" s="81" t="str">
        <f t="shared" si="130"/>
        <v/>
      </c>
      <c r="M641" s="222">
        <f t="shared" si="134"/>
        <v>-7.53405555555553E-3</v>
      </c>
      <c r="N641" s="83"/>
      <c r="O641" s="83"/>
      <c r="P641" s="83"/>
      <c r="Q641" s="82" t="str">
        <f t="shared" si="137"/>
        <v/>
      </c>
      <c r="R641" s="80" t="str">
        <f t="shared" si="138"/>
        <v>TRƯƠNG MINH KHANG</v>
      </c>
      <c r="S641" s="83" t="s">
        <v>847</v>
      </c>
      <c r="T641" s="83" t="str">
        <f t="shared" si="135"/>
        <v>2024-2027</v>
      </c>
      <c r="U641" s="189" t="s">
        <v>963</v>
      </c>
      <c r="V641" s="95" t="str">
        <f t="shared" si="136"/>
        <v>14/06/2009</v>
      </c>
      <c r="W641" s="83"/>
      <c r="X641" s="83"/>
      <c r="Y641" s="83">
        <f t="shared" ref="Y641:Y704" si="142">Y640+10</f>
        <v>320006080</v>
      </c>
      <c r="Z641" s="83">
        <f t="shared" si="141"/>
        <v>32000608</v>
      </c>
      <c r="AA641" s="107" t="s">
        <v>1405</v>
      </c>
      <c r="AB641" s="83"/>
    </row>
    <row r="642" spans="1:28" s="85" customFormat="1" ht="15" customHeight="1">
      <c r="A642" s="74">
        <f t="shared" si="140"/>
        <v>638</v>
      </c>
      <c r="B642" s="107" t="s">
        <v>935</v>
      </c>
      <c r="C642" s="102" t="s">
        <v>75</v>
      </c>
      <c r="D642" s="92"/>
      <c r="E642" s="80">
        <v>32000619</v>
      </c>
      <c r="F642" s="79" t="str">
        <f t="shared" si="139"/>
        <v>X</v>
      </c>
      <c r="G642" s="80" t="str">
        <f t="shared" si="131"/>
        <v>11A3</v>
      </c>
      <c r="H642" s="80">
        <f t="shared" si="132"/>
        <v>0</v>
      </c>
      <c r="I642" s="80" t="str">
        <f t="shared" si="133"/>
        <v>TRẦN THỊ NHƯ NGỌC</v>
      </c>
      <c r="J642" s="109">
        <v>32000633</v>
      </c>
      <c r="K642" s="207" t="s">
        <v>2887</v>
      </c>
      <c r="L642" s="81" t="str">
        <f t="shared" si="130"/>
        <v/>
      </c>
      <c r="M642" s="222">
        <f t="shared" si="134"/>
        <v>-7.5109074074073967E-3</v>
      </c>
      <c r="N642" s="83"/>
      <c r="O642" s="83"/>
      <c r="P642" s="83"/>
      <c r="Q642" s="82" t="str">
        <f t="shared" si="137"/>
        <v/>
      </c>
      <c r="R642" s="80" t="str">
        <f t="shared" si="138"/>
        <v>MAI TRỌNG KHIÊM</v>
      </c>
      <c r="S642" s="83" t="s">
        <v>847</v>
      </c>
      <c r="T642" s="83" t="str">
        <f t="shared" si="135"/>
        <v>2025-2028</v>
      </c>
      <c r="U642" s="189" t="s">
        <v>964</v>
      </c>
      <c r="V642" s="95" t="str">
        <f t="shared" si="136"/>
        <v>23/6/2010</v>
      </c>
      <c r="W642" s="83"/>
      <c r="X642" s="83"/>
      <c r="Y642" s="83">
        <f t="shared" si="142"/>
        <v>320006090</v>
      </c>
      <c r="Z642" s="83">
        <f t="shared" si="141"/>
        <v>32000609</v>
      </c>
      <c r="AA642" s="107" t="s">
        <v>1462</v>
      </c>
      <c r="AB642" s="83"/>
    </row>
    <row r="643" spans="1:28" s="85" customFormat="1" ht="15" customHeight="1">
      <c r="A643" s="74">
        <f t="shared" si="140"/>
        <v>639</v>
      </c>
      <c r="B643" s="107" t="s">
        <v>936</v>
      </c>
      <c r="C643" s="102" t="s">
        <v>75</v>
      </c>
      <c r="D643" s="92"/>
      <c r="E643" s="80">
        <v>32000620</v>
      </c>
      <c r="F643" s="79" t="str">
        <f t="shared" si="139"/>
        <v/>
      </c>
      <c r="G643" s="80" t="str">
        <f t="shared" si="131"/>
        <v>12A1</v>
      </c>
      <c r="H643" s="80">
        <f t="shared" si="132"/>
        <v>0</v>
      </c>
      <c r="I643" s="80" t="str">
        <f t="shared" si="133"/>
        <v>TRẦN LÊ KIM THƯ</v>
      </c>
      <c r="J643" s="109">
        <v>32000037</v>
      </c>
      <c r="K643" s="207" t="s">
        <v>2888</v>
      </c>
      <c r="L643" s="81" t="str">
        <f t="shared" si="130"/>
        <v/>
      </c>
      <c r="M643" s="222">
        <f t="shared" si="134"/>
        <v>-7.4646111111111302E-3</v>
      </c>
      <c r="N643" s="83"/>
      <c r="O643" s="83"/>
      <c r="P643" s="83"/>
      <c r="Q643" s="82" t="str">
        <f t="shared" si="137"/>
        <v xml:space="preserve">Không phép </v>
      </c>
      <c r="R643" s="80" t="str">
        <f t="shared" si="138"/>
        <v>BÙI LÊ MỸ KIM</v>
      </c>
      <c r="S643" s="83" t="s">
        <v>847</v>
      </c>
      <c r="T643" s="83" t="str">
        <f t="shared" si="135"/>
        <v>2024-2027</v>
      </c>
      <c r="U643" s="189" t="s">
        <v>965</v>
      </c>
      <c r="V643" s="95" t="str">
        <f t="shared" si="136"/>
        <v>25/07/2009</v>
      </c>
      <c r="W643" s="83"/>
      <c r="X643" s="83"/>
      <c r="Y643" s="83">
        <f t="shared" si="142"/>
        <v>320006100</v>
      </c>
      <c r="Z643" s="83">
        <f t="shared" si="141"/>
        <v>32000610</v>
      </c>
      <c r="AA643" s="107" t="s">
        <v>1352</v>
      </c>
      <c r="AB643" s="83"/>
    </row>
    <row r="644" spans="1:28" s="85" customFormat="1" ht="15" customHeight="1">
      <c r="A644" s="74">
        <f t="shared" si="140"/>
        <v>640</v>
      </c>
      <c r="B644" s="107" t="s">
        <v>937</v>
      </c>
      <c r="C644" s="102" t="s">
        <v>75</v>
      </c>
      <c r="D644" s="92"/>
      <c r="E644" s="80">
        <v>32000621</v>
      </c>
      <c r="F644" s="79" t="str">
        <f t="shared" si="139"/>
        <v>X</v>
      </c>
      <c r="G644" s="80" t="str">
        <f t="shared" si="131"/>
        <v>12A1</v>
      </c>
      <c r="H644" s="80">
        <f t="shared" si="132"/>
        <v>0</v>
      </c>
      <c r="I644" s="80" t="str">
        <f t="shared" si="133"/>
        <v>TRẦN LÊ KIM THƯ</v>
      </c>
      <c r="J644" s="109">
        <v>32000037</v>
      </c>
      <c r="K644" s="207" t="s">
        <v>2888</v>
      </c>
      <c r="L644" s="81" t="str">
        <f t="shared" ref="L644:L707" si="143">IFERROR(IF($N$5="Sáng",IF(MID(K644,2,7)-MID($L$2,2,7)&gt;0,"Trễ",""),IF(MID(K644,2,7)-MID($Q$2,2,7)&gt;0,"Trễ","")),"")</f>
        <v/>
      </c>
      <c r="M644" s="222">
        <f t="shared" si="134"/>
        <v>-7.4646111111111302E-3</v>
      </c>
      <c r="N644" s="83"/>
      <c r="O644" s="83"/>
      <c r="P644" s="83"/>
      <c r="Q644" s="82" t="str">
        <f t="shared" si="137"/>
        <v/>
      </c>
      <c r="R644" s="80" t="str">
        <f t="shared" si="138"/>
        <v>PHẠM MINH LẮM</v>
      </c>
      <c r="S644" s="83" t="s">
        <v>847</v>
      </c>
      <c r="T644" s="83" t="str">
        <f t="shared" si="135"/>
        <v>2024-2027</v>
      </c>
      <c r="U644" s="189">
        <v>40484</v>
      </c>
      <c r="V644" s="95" t="str">
        <f t="shared" si="136"/>
        <v>25/07/2009</v>
      </c>
      <c r="W644" s="83"/>
      <c r="X644" s="83"/>
      <c r="Y644" s="83">
        <f t="shared" si="142"/>
        <v>320006110</v>
      </c>
      <c r="Z644" s="83">
        <f t="shared" si="141"/>
        <v>32000611</v>
      </c>
      <c r="AA644" s="107" t="s">
        <v>1509</v>
      </c>
      <c r="AB644" s="83"/>
    </row>
    <row r="645" spans="1:28" s="85" customFormat="1" ht="15" customHeight="1">
      <c r="A645" s="74">
        <f t="shared" si="140"/>
        <v>641</v>
      </c>
      <c r="B645" s="107" t="s">
        <v>938</v>
      </c>
      <c r="C645" s="102" t="s">
        <v>75</v>
      </c>
      <c r="D645" s="92"/>
      <c r="E645" s="80">
        <v>32000622</v>
      </c>
      <c r="F645" s="79" t="str">
        <f t="shared" si="139"/>
        <v/>
      </c>
      <c r="G645" s="80" t="str">
        <f t="shared" ref="G645:G708" si="144">IF(J645&lt;&gt;"", INDEX($C$5:$C$1433, MATCH(J645, $E$5:$E$1433, 0)),"")</f>
        <v>12A4</v>
      </c>
      <c r="H645" s="80">
        <f t="shared" ref="H645:H708" si="145">IF(J645&lt;&gt;"", INDEX($D$5:$D$1433, MATCH(J645, $E$5:$E$1433, 0)),"")</f>
        <v>0</v>
      </c>
      <c r="I645" s="80" t="str">
        <f t="shared" ref="I645:I708" si="146">IFERROR(IF(J645&lt;&gt;"", INDEX($B$5:$B$1433, MATCH(J645, $E$5:$E$1433, 0)),""),"SAI")</f>
        <v>NGÔ VĨ KHANG</v>
      </c>
      <c r="J645" s="109">
        <v>32000144</v>
      </c>
      <c r="K645" s="207" t="s">
        <v>2889</v>
      </c>
      <c r="L645" s="81" t="str">
        <f t="shared" si="143"/>
        <v/>
      </c>
      <c r="M645" s="222">
        <f t="shared" ref="M645:M708" si="147">IFERROR(IF($N$5="Sáng",MID(K645,2,7)-MID($L$2,2,7),MID(K645,2,7)-MID($Q$2,2,7)),"")</f>
        <v>-7.3604444444444472E-3</v>
      </c>
      <c r="N645" s="83"/>
      <c r="O645" s="83"/>
      <c r="P645" s="83"/>
      <c r="Q645" s="82" t="str">
        <f t="shared" si="137"/>
        <v xml:space="preserve">Không phép </v>
      </c>
      <c r="R645" s="80" t="str">
        <f t="shared" si="138"/>
        <v>TRƯƠNG TẤN LỘC</v>
      </c>
      <c r="S645" s="83" t="s">
        <v>847</v>
      </c>
      <c r="T645" s="83" t="str">
        <f t="shared" ref="T645:T708" si="148">IFERROR(IF(J645&lt;&gt;"", INDEX($S$5:$S$1433, MATCH(J645, $E$5:$E$1433, 0)),""),"")</f>
        <v>2024-2027</v>
      </c>
      <c r="U645" s="189">
        <v>40520</v>
      </c>
      <c r="V645" s="95">
        <f t="shared" ref="V645:V708" si="149">IFERROR(IF(J645&lt;&gt;"", INDEX($U$5:$U$1433, MATCH(J645, $E$5:$E$1433, 0)),""),"")</f>
        <v>40121</v>
      </c>
      <c r="W645" s="83"/>
      <c r="X645" s="83"/>
      <c r="Y645" s="83">
        <f t="shared" si="142"/>
        <v>320006120</v>
      </c>
      <c r="Z645" s="83">
        <f t="shared" si="141"/>
        <v>32000612</v>
      </c>
      <c r="AA645" s="107" t="s">
        <v>1386</v>
      </c>
      <c r="AB645" s="83"/>
    </row>
    <row r="646" spans="1:28" s="85" customFormat="1" ht="15" customHeight="1">
      <c r="A646" s="74">
        <f t="shared" si="140"/>
        <v>642</v>
      </c>
      <c r="B646" s="107" t="s">
        <v>939</v>
      </c>
      <c r="C646" s="102" t="s">
        <v>75</v>
      </c>
      <c r="D646" s="92"/>
      <c r="E646" s="80">
        <v>32000623</v>
      </c>
      <c r="F646" s="79" t="str">
        <f t="shared" si="139"/>
        <v>X</v>
      </c>
      <c r="G646" s="80" t="str">
        <f t="shared" si="144"/>
        <v>12A4</v>
      </c>
      <c r="H646" s="80">
        <f t="shared" si="145"/>
        <v>0</v>
      </c>
      <c r="I646" s="80" t="str">
        <f t="shared" si="146"/>
        <v>NGÔ VĨ KHANG</v>
      </c>
      <c r="J646" s="109">
        <v>32000144</v>
      </c>
      <c r="K646" s="207" t="s">
        <v>2889</v>
      </c>
      <c r="L646" s="81" t="str">
        <f t="shared" si="143"/>
        <v/>
      </c>
      <c r="M646" s="222">
        <f t="shared" si="147"/>
        <v>-7.3604444444444472E-3</v>
      </c>
      <c r="N646" s="83"/>
      <c r="O646" s="83"/>
      <c r="P646" s="83"/>
      <c r="Q646" s="82" t="str">
        <f t="shared" si="137"/>
        <v/>
      </c>
      <c r="R646" s="80" t="str">
        <f t="shared" si="138"/>
        <v>LƯƠNG NHỰT LONG</v>
      </c>
      <c r="S646" s="83" t="s">
        <v>847</v>
      </c>
      <c r="T646" s="83" t="str">
        <f t="shared" si="148"/>
        <v>2024-2027</v>
      </c>
      <c r="U646" s="189" t="s">
        <v>966</v>
      </c>
      <c r="V646" s="95">
        <f t="shared" si="149"/>
        <v>40121</v>
      </c>
      <c r="W646" s="83"/>
      <c r="X646" s="83"/>
      <c r="Y646" s="83">
        <f t="shared" si="142"/>
        <v>320006130</v>
      </c>
      <c r="Z646" s="83">
        <f t="shared" si="141"/>
        <v>32000613</v>
      </c>
      <c r="AA646" s="107" t="s">
        <v>1465</v>
      </c>
      <c r="AB646" s="83"/>
    </row>
    <row r="647" spans="1:28" s="85" customFormat="1" ht="15" customHeight="1">
      <c r="A647" s="74">
        <f t="shared" si="140"/>
        <v>643</v>
      </c>
      <c r="B647" s="107" t="s">
        <v>940</v>
      </c>
      <c r="C647" s="102" t="s">
        <v>75</v>
      </c>
      <c r="D647" s="92"/>
      <c r="E647" s="80">
        <v>32000624</v>
      </c>
      <c r="F647" s="79" t="str">
        <f t="shared" si="139"/>
        <v>X</v>
      </c>
      <c r="G647" s="80" t="str">
        <f t="shared" si="144"/>
        <v>12A4</v>
      </c>
      <c r="H647" s="80">
        <f t="shared" si="145"/>
        <v>0</v>
      </c>
      <c r="I647" s="80" t="str">
        <f t="shared" si="146"/>
        <v>NGUYỄN HỒ MINH LUẬT</v>
      </c>
      <c r="J647" s="109">
        <v>32000151</v>
      </c>
      <c r="K647" s="207" t="s">
        <v>2890</v>
      </c>
      <c r="L647" s="81" t="str">
        <f t="shared" si="143"/>
        <v/>
      </c>
      <c r="M647" s="222">
        <f t="shared" si="147"/>
        <v>-7.3372962962962585E-3</v>
      </c>
      <c r="N647" s="83"/>
      <c r="O647" s="83"/>
      <c r="P647" s="83"/>
      <c r="Q647" s="82" t="str">
        <f t="shared" si="137"/>
        <v/>
      </c>
      <c r="R647" s="80" t="str">
        <f t="shared" si="138"/>
        <v>LÝ DIỄM MY</v>
      </c>
      <c r="S647" s="83" t="s">
        <v>847</v>
      </c>
      <c r="T647" s="83" t="str">
        <f t="shared" si="148"/>
        <v>2024-2027</v>
      </c>
      <c r="U647" s="189" t="s">
        <v>967</v>
      </c>
      <c r="V647" s="95" t="str">
        <f t="shared" si="149"/>
        <v>17/02/2009</v>
      </c>
      <c r="W647" s="83"/>
      <c r="X647" s="83"/>
      <c r="Y647" s="83">
        <f t="shared" si="142"/>
        <v>320006140</v>
      </c>
      <c r="Z647" s="83">
        <f t="shared" si="141"/>
        <v>32000614</v>
      </c>
      <c r="AA647" s="107" t="s">
        <v>1408</v>
      </c>
      <c r="AB647" s="83"/>
    </row>
    <row r="648" spans="1:28" s="85" customFormat="1" ht="15" customHeight="1">
      <c r="A648" s="74">
        <f t="shared" si="140"/>
        <v>644</v>
      </c>
      <c r="B648" s="107" t="s">
        <v>941</v>
      </c>
      <c r="C648" s="102" t="s">
        <v>75</v>
      </c>
      <c r="D648" s="92"/>
      <c r="E648" s="80">
        <v>32000625</v>
      </c>
      <c r="F648" s="79" t="str">
        <f t="shared" si="139"/>
        <v>X</v>
      </c>
      <c r="G648" s="80" t="str">
        <f t="shared" si="144"/>
        <v>12A4</v>
      </c>
      <c r="H648" s="80">
        <f t="shared" si="145"/>
        <v>0</v>
      </c>
      <c r="I648" s="80" t="str">
        <f t="shared" si="146"/>
        <v>NGUYỄN HỒ MINH LUẬT</v>
      </c>
      <c r="J648" s="109">
        <v>32000151</v>
      </c>
      <c r="K648" s="207" t="s">
        <v>2891</v>
      </c>
      <c r="L648" s="81" t="str">
        <f t="shared" si="143"/>
        <v/>
      </c>
      <c r="M648" s="222">
        <f t="shared" si="147"/>
        <v>-7.3257222222222196E-3</v>
      </c>
      <c r="N648" s="83"/>
      <c r="O648" s="83"/>
      <c r="P648" s="83"/>
      <c r="Q648" s="82" t="str">
        <f t="shared" si="137"/>
        <v/>
      </c>
      <c r="R648" s="80" t="str">
        <f t="shared" si="138"/>
        <v>TRẦN THỊ TRÀ MY</v>
      </c>
      <c r="S648" s="83" t="s">
        <v>847</v>
      </c>
      <c r="T648" s="83" t="str">
        <f t="shared" si="148"/>
        <v>2024-2027</v>
      </c>
      <c r="U648" s="189">
        <v>40514</v>
      </c>
      <c r="V648" s="95" t="str">
        <f t="shared" si="149"/>
        <v>17/02/2009</v>
      </c>
      <c r="W648" s="83"/>
      <c r="X648" s="83"/>
      <c r="Y648" s="83">
        <f t="shared" si="142"/>
        <v>320006150</v>
      </c>
      <c r="Z648" s="83">
        <f t="shared" si="141"/>
        <v>32000615</v>
      </c>
      <c r="AA648" s="107" t="s">
        <v>1408</v>
      </c>
      <c r="AB648" s="83"/>
    </row>
    <row r="649" spans="1:28" s="85" customFormat="1" ht="15" customHeight="1">
      <c r="A649" s="74">
        <f t="shared" si="140"/>
        <v>645</v>
      </c>
      <c r="B649" s="107" t="s">
        <v>942</v>
      </c>
      <c r="C649" s="102" t="s">
        <v>75</v>
      </c>
      <c r="D649" s="92"/>
      <c r="E649" s="80">
        <v>32000626</v>
      </c>
      <c r="F649" s="79" t="str">
        <f t="shared" si="139"/>
        <v>X</v>
      </c>
      <c r="G649" s="80" t="str">
        <f t="shared" si="144"/>
        <v>12A5</v>
      </c>
      <c r="H649" s="80">
        <f t="shared" si="145"/>
        <v>0</v>
      </c>
      <c r="I649" s="80" t="str">
        <f t="shared" si="146"/>
        <v>LÂM QUANG THIÊN</v>
      </c>
      <c r="J649" s="109">
        <v>32000215</v>
      </c>
      <c r="K649" s="207" t="s">
        <v>2892</v>
      </c>
      <c r="L649" s="81" t="str">
        <f t="shared" si="143"/>
        <v/>
      </c>
      <c r="M649" s="222">
        <f t="shared" si="147"/>
        <v>-7.3025740740740308E-3</v>
      </c>
      <c r="N649" s="83"/>
      <c r="O649" s="83"/>
      <c r="P649" s="83"/>
      <c r="Q649" s="82" t="str">
        <f t="shared" si="137"/>
        <v/>
      </c>
      <c r="R649" s="80" t="str">
        <f t="shared" si="138"/>
        <v>LƯU GIA MỸ</v>
      </c>
      <c r="S649" s="83" t="s">
        <v>847</v>
      </c>
      <c r="T649" s="83" t="str">
        <f t="shared" si="148"/>
        <v>2024-2027</v>
      </c>
      <c r="U649" s="189" t="s">
        <v>869</v>
      </c>
      <c r="V649" s="95">
        <f t="shared" si="149"/>
        <v>39814</v>
      </c>
      <c r="W649" s="83"/>
      <c r="X649" s="83"/>
      <c r="Y649" s="83">
        <f t="shared" si="142"/>
        <v>320006160</v>
      </c>
      <c r="Z649" s="83">
        <f t="shared" si="141"/>
        <v>32000616</v>
      </c>
      <c r="AA649" s="107" t="s">
        <v>1409</v>
      </c>
      <c r="AB649" s="83"/>
    </row>
    <row r="650" spans="1:28" s="85" customFormat="1" ht="15" customHeight="1">
      <c r="A650" s="74">
        <f t="shared" si="140"/>
        <v>646</v>
      </c>
      <c r="B650" s="107" t="s">
        <v>943</v>
      </c>
      <c r="C650" s="102" t="s">
        <v>75</v>
      </c>
      <c r="D650" s="92"/>
      <c r="E650" s="80">
        <v>32000627</v>
      </c>
      <c r="F650" s="79" t="str">
        <f t="shared" si="139"/>
        <v/>
      </c>
      <c r="G650" s="80" t="str">
        <f t="shared" si="144"/>
        <v>12A5</v>
      </c>
      <c r="H650" s="80">
        <f t="shared" si="145"/>
        <v>0</v>
      </c>
      <c r="I650" s="80" t="str">
        <f t="shared" si="146"/>
        <v>LÂM QUANG THIÊN</v>
      </c>
      <c r="J650" s="109">
        <v>32000215</v>
      </c>
      <c r="K650" s="207" t="s">
        <v>2893</v>
      </c>
      <c r="L650" s="81" t="str">
        <f t="shared" si="143"/>
        <v/>
      </c>
      <c r="M650" s="222">
        <f t="shared" si="147"/>
        <v>-7.2909999999999919E-3</v>
      </c>
      <c r="N650" s="83"/>
      <c r="O650" s="83"/>
      <c r="P650" s="83"/>
      <c r="Q650" s="82" t="str">
        <f t="shared" si="137"/>
        <v xml:space="preserve">Không phép </v>
      </c>
      <c r="R650" s="80" t="str">
        <f t="shared" si="138"/>
        <v>TRẦN MỸ MỸ</v>
      </c>
      <c r="S650" s="83" t="s">
        <v>847</v>
      </c>
      <c r="T650" s="83" t="str">
        <f t="shared" si="148"/>
        <v>2024-2027</v>
      </c>
      <c r="U650" s="189" t="s">
        <v>968</v>
      </c>
      <c r="V650" s="95">
        <f t="shared" si="149"/>
        <v>39814</v>
      </c>
      <c r="W650" s="83"/>
      <c r="X650" s="83"/>
      <c r="Y650" s="83">
        <f t="shared" si="142"/>
        <v>320006170</v>
      </c>
      <c r="Z650" s="83">
        <f t="shared" si="141"/>
        <v>32000617</v>
      </c>
      <c r="AA650" s="107" t="s">
        <v>1409</v>
      </c>
      <c r="AB650" s="83"/>
    </row>
    <row r="651" spans="1:28" s="85" customFormat="1" ht="15" customHeight="1">
      <c r="A651" s="74">
        <f t="shared" si="140"/>
        <v>647</v>
      </c>
      <c r="B651" s="107" t="s">
        <v>944</v>
      </c>
      <c r="C651" s="102" t="s">
        <v>75</v>
      </c>
      <c r="D651" s="92"/>
      <c r="E651" s="80">
        <v>32000628</v>
      </c>
      <c r="F651" s="79" t="str">
        <f t="shared" si="139"/>
        <v/>
      </c>
      <c r="G651" s="80" t="str">
        <f t="shared" si="144"/>
        <v>12A3</v>
      </c>
      <c r="H651" s="80">
        <f t="shared" si="145"/>
        <v>0</v>
      </c>
      <c r="I651" s="80" t="str">
        <f t="shared" si="146"/>
        <v>ĐINH HỒ MINH THƯ</v>
      </c>
      <c r="J651" s="109">
        <v>32000127</v>
      </c>
      <c r="K651" s="207" t="s">
        <v>2894</v>
      </c>
      <c r="L651" s="81" t="str">
        <f t="shared" si="143"/>
        <v/>
      </c>
      <c r="M651" s="222">
        <f t="shared" si="147"/>
        <v>-7.2678518518518032E-3</v>
      </c>
      <c r="N651" s="83"/>
      <c r="O651" s="83"/>
      <c r="P651" s="83"/>
      <c r="Q651" s="82" t="str">
        <f t="shared" si="137"/>
        <v xml:space="preserve">Không phép </v>
      </c>
      <c r="R651" s="80" t="str">
        <f t="shared" si="138"/>
        <v>TRẦN BẢO NAM</v>
      </c>
      <c r="S651" s="83" t="s">
        <v>847</v>
      </c>
      <c r="T651" s="83" t="str">
        <f t="shared" si="148"/>
        <v>2024-2027</v>
      </c>
      <c r="U651" s="189" t="s">
        <v>848</v>
      </c>
      <c r="V651" s="95" t="str">
        <f t="shared" si="149"/>
        <v>15/12/2009</v>
      </c>
      <c r="W651" s="83"/>
      <c r="X651" s="83"/>
      <c r="Y651" s="83">
        <f t="shared" si="142"/>
        <v>320006180</v>
      </c>
      <c r="Z651" s="83">
        <f t="shared" si="141"/>
        <v>32000618</v>
      </c>
      <c r="AA651" s="107" t="s">
        <v>1520</v>
      </c>
      <c r="AB651" s="83"/>
    </row>
    <row r="652" spans="1:28" s="85" customFormat="1" ht="15" customHeight="1">
      <c r="A652" s="74">
        <f t="shared" si="140"/>
        <v>648</v>
      </c>
      <c r="B652" s="107" t="s">
        <v>945</v>
      </c>
      <c r="C652" s="102" t="s">
        <v>75</v>
      </c>
      <c r="D652" s="92"/>
      <c r="E652" s="80">
        <v>32000629</v>
      </c>
      <c r="F652" s="79" t="str">
        <f t="shared" si="139"/>
        <v>X</v>
      </c>
      <c r="G652" s="80" t="str">
        <f t="shared" si="144"/>
        <v>12A9</v>
      </c>
      <c r="H652" s="80">
        <f t="shared" si="145"/>
        <v>0</v>
      </c>
      <c r="I652" s="80" t="str">
        <f t="shared" si="146"/>
        <v>ĐINH LÊ ĐÔNG NHI</v>
      </c>
      <c r="J652" s="109">
        <v>32000379</v>
      </c>
      <c r="K652" s="207" t="s">
        <v>2895</v>
      </c>
      <c r="L652" s="81" t="str">
        <f t="shared" si="143"/>
        <v/>
      </c>
      <c r="M652" s="222">
        <f t="shared" si="147"/>
        <v>-7.1636851851851757E-3</v>
      </c>
      <c r="N652" s="83"/>
      <c r="O652" s="83"/>
      <c r="P652" s="83"/>
      <c r="Q652" s="82" t="str">
        <f t="shared" si="137"/>
        <v/>
      </c>
      <c r="R652" s="80" t="str">
        <f t="shared" si="138"/>
        <v>TẠ KIM NGÂN</v>
      </c>
      <c r="S652" s="83" t="s">
        <v>847</v>
      </c>
      <c r="T652" s="83" t="str">
        <f t="shared" si="148"/>
        <v>2024-2027</v>
      </c>
      <c r="U652" s="189" t="s">
        <v>969</v>
      </c>
      <c r="V652" s="95">
        <f t="shared" si="149"/>
        <v>40002</v>
      </c>
      <c r="W652" s="83"/>
      <c r="X652" s="83"/>
      <c r="Y652" s="83">
        <f t="shared" si="142"/>
        <v>320006190</v>
      </c>
      <c r="Z652" s="83">
        <f t="shared" si="141"/>
        <v>32000619</v>
      </c>
      <c r="AA652" s="107" t="s">
        <v>1355</v>
      </c>
      <c r="AB652" s="83"/>
    </row>
    <row r="653" spans="1:28" s="85" customFormat="1" ht="15" customHeight="1">
      <c r="A653" s="74">
        <f t="shared" si="140"/>
        <v>649</v>
      </c>
      <c r="B653" s="107" t="s">
        <v>946</v>
      </c>
      <c r="C653" s="102" t="s">
        <v>75</v>
      </c>
      <c r="D653" s="92"/>
      <c r="E653" s="80">
        <v>32000632</v>
      </c>
      <c r="F653" s="79" t="str">
        <f t="shared" si="139"/>
        <v/>
      </c>
      <c r="G653" s="80" t="str">
        <f t="shared" si="144"/>
        <v>11A7</v>
      </c>
      <c r="H653" s="80">
        <f t="shared" si="145"/>
        <v>0</v>
      </c>
      <c r="I653" s="80" t="str">
        <f t="shared" si="146"/>
        <v>LÊ ĐĂNG KHOA</v>
      </c>
      <c r="J653" s="109">
        <v>32000799</v>
      </c>
      <c r="K653" s="207" t="s">
        <v>2896</v>
      </c>
      <c r="L653" s="81" t="str">
        <f t="shared" si="143"/>
        <v/>
      </c>
      <c r="M653" s="222">
        <f t="shared" si="147"/>
        <v>-7.1521111111110813E-3</v>
      </c>
      <c r="N653" s="83"/>
      <c r="O653" s="83"/>
      <c r="P653" s="83"/>
      <c r="Q653" s="82" t="str">
        <f t="shared" ref="Q653:Q716" si="150">IF(B653&lt;&gt;"",IF(AND(P653="",F653=""),"Không phép ",""),"")</f>
        <v xml:space="preserve">Không phép </v>
      </c>
      <c r="R653" s="80" t="str">
        <f t="shared" ref="R653:R716" si="151">UPPER(B653)</f>
        <v>NGUYỄN THỊ DIỄM NGỌC</v>
      </c>
      <c r="S653" s="83" t="s">
        <v>847</v>
      </c>
      <c r="T653" s="83" t="str">
        <f t="shared" si="148"/>
        <v>2025-2028</v>
      </c>
      <c r="U653" s="189" t="s">
        <v>970</v>
      </c>
      <c r="V653" s="95">
        <f t="shared" si="149"/>
        <v>40239</v>
      </c>
      <c r="W653" s="83"/>
      <c r="X653" s="83"/>
      <c r="Y653" s="83">
        <f t="shared" si="142"/>
        <v>320006200</v>
      </c>
      <c r="Z653" s="83">
        <f t="shared" si="141"/>
        <v>32000620</v>
      </c>
      <c r="AA653" s="107" t="s">
        <v>1356</v>
      </c>
      <c r="AB653" s="83"/>
    </row>
    <row r="654" spans="1:28" s="85" customFormat="1" ht="15" customHeight="1">
      <c r="A654" s="74">
        <f t="shared" si="140"/>
        <v>650</v>
      </c>
      <c r="B654" s="107" t="s">
        <v>44</v>
      </c>
      <c r="C654" s="102" t="s">
        <v>75</v>
      </c>
      <c r="D654" s="92"/>
      <c r="E654" s="80">
        <v>32000633</v>
      </c>
      <c r="F654" s="79" t="str">
        <f t="shared" ref="F654:F717" si="152">IFERROR(IF(VLOOKUP(E654,J:J,1,0)=E654,"X",""),"")</f>
        <v>X</v>
      </c>
      <c r="G654" s="80" t="str">
        <f t="shared" si="144"/>
        <v>11A7</v>
      </c>
      <c r="H654" s="80">
        <f t="shared" si="145"/>
        <v>0</v>
      </c>
      <c r="I654" s="80" t="str">
        <f t="shared" si="146"/>
        <v>LÊ ĐĂNG KHOA</v>
      </c>
      <c r="J654" s="109">
        <v>32000799</v>
      </c>
      <c r="K654" s="207" t="s">
        <v>2896</v>
      </c>
      <c r="L654" s="81" t="str">
        <f t="shared" si="143"/>
        <v/>
      </c>
      <c r="M654" s="222">
        <f t="shared" si="147"/>
        <v>-7.1521111111110813E-3</v>
      </c>
      <c r="N654" s="83"/>
      <c r="O654" s="83"/>
      <c r="P654" s="83"/>
      <c r="Q654" s="82" t="str">
        <f t="shared" si="150"/>
        <v/>
      </c>
      <c r="R654" s="80" t="str">
        <f t="shared" si="151"/>
        <v>TRẦN THỊ NHƯ NGỌC</v>
      </c>
      <c r="S654" s="83" t="s">
        <v>847</v>
      </c>
      <c r="T654" s="83" t="str">
        <f t="shared" si="148"/>
        <v>2025-2028</v>
      </c>
      <c r="U654" s="189" t="s">
        <v>971</v>
      </c>
      <c r="V654" s="95">
        <f t="shared" si="149"/>
        <v>40239</v>
      </c>
      <c r="W654" s="83"/>
      <c r="X654" s="83"/>
      <c r="Y654" s="83">
        <f t="shared" si="142"/>
        <v>320006210</v>
      </c>
      <c r="Z654" s="83">
        <f t="shared" si="141"/>
        <v>32000621</v>
      </c>
      <c r="AA654" s="107" t="s">
        <v>1356</v>
      </c>
      <c r="AB654" s="83"/>
    </row>
    <row r="655" spans="1:28" s="85" customFormat="1" ht="15" customHeight="1">
      <c r="A655" s="74">
        <f t="shared" si="140"/>
        <v>651</v>
      </c>
      <c r="B655" s="118" t="s">
        <v>1574</v>
      </c>
      <c r="C655" s="102" t="s">
        <v>75</v>
      </c>
      <c r="D655" s="92"/>
      <c r="E655" s="80">
        <v>32000634</v>
      </c>
      <c r="F655" s="79" t="str">
        <f t="shared" si="152"/>
        <v/>
      </c>
      <c r="G655" s="80" t="str">
        <f t="shared" si="144"/>
        <v>12A11</v>
      </c>
      <c r="H655" s="80">
        <f t="shared" si="145"/>
        <v>0</v>
      </c>
      <c r="I655" s="80" t="str">
        <f t="shared" si="146"/>
        <v>ĐÀM PHƯƠNG AN</v>
      </c>
      <c r="J655" s="109">
        <v>32000441</v>
      </c>
      <c r="K655" s="207" t="s">
        <v>2897</v>
      </c>
      <c r="L655" s="81" t="str">
        <f t="shared" si="143"/>
        <v/>
      </c>
      <c r="M655" s="222">
        <f t="shared" si="147"/>
        <v>-7.1173888888888537E-3</v>
      </c>
      <c r="N655" s="83"/>
      <c r="O655" s="83"/>
      <c r="P655" s="83"/>
      <c r="Q655" s="82" t="str">
        <f t="shared" si="150"/>
        <v xml:space="preserve">Không phép </v>
      </c>
      <c r="R655" s="80" t="str">
        <f t="shared" si="151"/>
        <v>LƯƠNG THỊ BẢO NGỌC</v>
      </c>
      <c r="S655" s="83" t="s">
        <v>847</v>
      </c>
      <c r="T655" s="83" t="str">
        <f t="shared" si="148"/>
        <v>2024-2027</v>
      </c>
      <c r="U655" s="190">
        <v>40340</v>
      </c>
      <c r="V655" s="95" t="str">
        <f t="shared" si="149"/>
        <v>15/01/2009</v>
      </c>
      <c r="W655" s="83"/>
      <c r="X655" s="83"/>
      <c r="Y655" s="83">
        <f t="shared" si="142"/>
        <v>320006220</v>
      </c>
      <c r="Z655" s="83">
        <f t="shared" si="141"/>
        <v>32000622</v>
      </c>
      <c r="AA655" s="118" t="s">
        <v>1356</v>
      </c>
      <c r="AB655" s="83"/>
    </row>
    <row r="656" spans="1:28" s="85" customFormat="1" ht="15" customHeight="1">
      <c r="A656" s="74">
        <f t="shared" si="140"/>
        <v>652</v>
      </c>
      <c r="B656" s="107" t="s">
        <v>947</v>
      </c>
      <c r="C656" s="102" t="s">
        <v>75</v>
      </c>
      <c r="D656" s="92"/>
      <c r="E656" s="80">
        <v>32000635</v>
      </c>
      <c r="F656" s="79" t="str">
        <f t="shared" si="152"/>
        <v/>
      </c>
      <c r="G656" s="80" t="str">
        <f t="shared" si="144"/>
        <v>11A5</v>
      </c>
      <c r="H656" s="80">
        <f t="shared" si="145"/>
        <v>0</v>
      </c>
      <c r="I656" s="80" t="str">
        <f t="shared" si="146"/>
        <v>BÙI NGỌC THÁI</v>
      </c>
      <c r="J656" s="109">
        <v>32000728</v>
      </c>
      <c r="K656" s="207" t="s">
        <v>2898</v>
      </c>
      <c r="L656" s="81" t="str">
        <f t="shared" si="143"/>
        <v/>
      </c>
      <c r="M656" s="222">
        <f t="shared" si="147"/>
        <v>-7.0363703703703595E-3</v>
      </c>
      <c r="N656" s="83"/>
      <c r="O656" s="83"/>
      <c r="P656" s="83"/>
      <c r="Q656" s="82" t="str">
        <f t="shared" si="150"/>
        <v xml:space="preserve">Không phép </v>
      </c>
      <c r="R656" s="80" t="str">
        <f t="shared" si="151"/>
        <v>NGUYỄN TẤN NGUYÊN</v>
      </c>
      <c r="S656" s="83" t="s">
        <v>847</v>
      </c>
      <c r="T656" s="83" t="str">
        <f t="shared" si="148"/>
        <v>2025-2028</v>
      </c>
      <c r="U656" s="189">
        <v>40431</v>
      </c>
      <c r="V656" s="95" t="str">
        <f t="shared" si="149"/>
        <v>14/7/2010</v>
      </c>
      <c r="W656" s="83"/>
      <c r="X656" s="83"/>
      <c r="Y656" s="83">
        <f t="shared" si="142"/>
        <v>320006230</v>
      </c>
      <c r="Z656" s="83">
        <f t="shared" si="141"/>
        <v>32000623</v>
      </c>
      <c r="AA656" s="107" t="s">
        <v>1357</v>
      </c>
      <c r="AB656" s="83"/>
    </row>
    <row r="657" spans="1:28" s="85" customFormat="1" ht="15" customHeight="1">
      <c r="A657" s="74">
        <f t="shared" si="140"/>
        <v>653</v>
      </c>
      <c r="B657" s="107" t="s">
        <v>948</v>
      </c>
      <c r="C657" s="102" t="s">
        <v>75</v>
      </c>
      <c r="D657" s="92"/>
      <c r="E657" s="80">
        <v>32000636</v>
      </c>
      <c r="F657" s="79" t="str">
        <f t="shared" si="152"/>
        <v/>
      </c>
      <c r="G657" s="80" t="str">
        <f t="shared" si="144"/>
        <v>11A10</v>
      </c>
      <c r="H657" s="80">
        <f t="shared" si="145"/>
        <v>0</v>
      </c>
      <c r="I657" s="80" t="str">
        <f t="shared" si="146"/>
        <v>DANH HUY</v>
      </c>
      <c r="J657" s="109">
        <v>32000531</v>
      </c>
      <c r="K657" s="207" t="s">
        <v>2899</v>
      </c>
      <c r="L657" s="81" t="str">
        <f t="shared" si="143"/>
        <v/>
      </c>
      <c r="M657" s="222">
        <f t="shared" si="147"/>
        <v>-6.9900740740740375E-3</v>
      </c>
      <c r="N657" s="83"/>
      <c r="O657" s="83"/>
      <c r="P657" s="83"/>
      <c r="Q657" s="82" t="str">
        <f t="shared" si="150"/>
        <v xml:space="preserve">Không phép </v>
      </c>
      <c r="R657" s="80" t="str">
        <f t="shared" si="151"/>
        <v>LÊ NHẬT NGUYỄN</v>
      </c>
      <c r="S657" s="83" t="s">
        <v>847</v>
      </c>
      <c r="T657" s="83" t="str">
        <f t="shared" si="148"/>
        <v>2025-2028</v>
      </c>
      <c r="U657" s="189">
        <v>40241</v>
      </c>
      <c r="V657" s="95">
        <f t="shared" si="149"/>
        <v>40524</v>
      </c>
      <c r="W657" s="83"/>
      <c r="X657" s="83"/>
      <c r="Y657" s="83">
        <f t="shared" si="142"/>
        <v>320006240</v>
      </c>
      <c r="Z657" s="83">
        <f t="shared" si="141"/>
        <v>32000624</v>
      </c>
      <c r="AA657" s="107" t="s">
        <v>1515</v>
      </c>
      <c r="AB657" s="83"/>
    </row>
    <row r="658" spans="1:28" s="85" customFormat="1" ht="15" customHeight="1">
      <c r="A658" s="74">
        <f t="shared" si="140"/>
        <v>654</v>
      </c>
      <c r="B658" s="107" t="s">
        <v>949</v>
      </c>
      <c r="C658" s="102" t="s">
        <v>75</v>
      </c>
      <c r="D658" s="92"/>
      <c r="E658" s="80">
        <v>32000637</v>
      </c>
      <c r="F658" s="79" t="str">
        <f t="shared" si="152"/>
        <v/>
      </c>
      <c r="G658" s="80" t="str">
        <f t="shared" si="144"/>
        <v>11A10</v>
      </c>
      <c r="H658" s="80">
        <f t="shared" si="145"/>
        <v>0</v>
      </c>
      <c r="I658" s="80" t="str">
        <f t="shared" si="146"/>
        <v>DANH HUY</v>
      </c>
      <c r="J658" s="109">
        <v>32000531</v>
      </c>
      <c r="K658" s="207" t="s">
        <v>2900</v>
      </c>
      <c r="L658" s="81" t="str">
        <f t="shared" si="143"/>
        <v/>
      </c>
      <c r="M658" s="222">
        <f t="shared" si="147"/>
        <v>-6.9784999999999986E-3</v>
      </c>
      <c r="N658" s="83"/>
      <c r="O658" s="83"/>
      <c r="P658" s="83"/>
      <c r="Q658" s="82" t="str">
        <f t="shared" si="150"/>
        <v xml:space="preserve">Không phép </v>
      </c>
      <c r="R658" s="80" t="str">
        <f t="shared" si="151"/>
        <v>NGUYỄN MINH QUÝ</v>
      </c>
      <c r="S658" s="83" t="s">
        <v>847</v>
      </c>
      <c r="T658" s="83" t="str">
        <f t="shared" si="148"/>
        <v>2025-2028</v>
      </c>
      <c r="U658" s="189">
        <v>40456</v>
      </c>
      <c r="V658" s="95">
        <f t="shared" si="149"/>
        <v>40524</v>
      </c>
      <c r="W658" s="83"/>
      <c r="X658" s="83"/>
      <c r="Y658" s="83">
        <f t="shared" si="142"/>
        <v>320006250</v>
      </c>
      <c r="Z658" s="83">
        <f t="shared" si="141"/>
        <v>32000625</v>
      </c>
      <c r="AA658" s="107" t="s">
        <v>1454</v>
      </c>
      <c r="AB658" s="83"/>
    </row>
    <row r="659" spans="1:28" s="85" customFormat="1" ht="15" customHeight="1">
      <c r="A659" s="74">
        <f t="shared" si="140"/>
        <v>655</v>
      </c>
      <c r="B659" s="107" t="s">
        <v>950</v>
      </c>
      <c r="C659" s="102" t="s">
        <v>75</v>
      </c>
      <c r="D659" s="92"/>
      <c r="E659" s="80">
        <v>32000638</v>
      </c>
      <c r="F659" s="79" t="str">
        <f t="shared" si="152"/>
        <v>X</v>
      </c>
      <c r="G659" s="80" t="str">
        <f t="shared" si="144"/>
        <v>11A10</v>
      </c>
      <c r="H659" s="80">
        <f t="shared" si="145"/>
        <v>0</v>
      </c>
      <c r="I659" s="80" t="str">
        <f t="shared" si="146"/>
        <v>DANH HỮU TOÀN</v>
      </c>
      <c r="J659" s="109">
        <v>32000558</v>
      </c>
      <c r="K659" s="207" t="s">
        <v>2901</v>
      </c>
      <c r="L659" s="81" t="str">
        <f t="shared" si="143"/>
        <v/>
      </c>
      <c r="M659" s="222">
        <f t="shared" si="147"/>
        <v>-6.9669259259259042E-3</v>
      </c>
      <c r="N659" s="83"/>
      <c r="O659" s="83"/>
      <c r="P659" s="83"/>
      <c r="Q659" s="82" t="str">
        <f t="shared" si="150"/>
        <v/>
      </c>
      <c r="R659" s="80" t="str">
        <f t="shared" si="151"/>
        <v>NGUYỄN PHÁT TÀI</v>
      </c>
      <c r="S659" s="83" t="s">
        <v>847</v>
      </c>
      <c r="T659" s="83" t="str">
        <f t="shared" si="148"/>
        <v>2025-2028</v>
      </c>
      <c r="U659" s="189" t="s">
        <v>972</v>
      </c>
      <c r="V659" s="95" t="str">
        <f t="shared" si="149"/>
        <v>26/02/2010</v>
      </c>
      <c r="W659" s="83"/>
      <c r="X659" s="83"/>
      <c r="Y659" s="83">
        <f t="shared" si="142"/>
        <v>320006260</v>
      </c>
      <c r="Z659" s="83">
        <f t="shared" si="141"/>
        <v>32000626</v>
      </c>
      <c r="AA659" s="107" t="s">
        <v>1511</v>
      </c>
      <c r="AB659" s="83"/>
    </row>
    <row r="660" spans="1:28" s="85" customFormat="1" ht="15" customHeight="1">
      <c r="A660" s="74">
        <f t="shared" si="140"/>
        <v>656</v>
      </c>
      <c r="B660" s="107" t="s">
        <v>951</v>
      </c>
      <c r="C660" s="102" t="s">
        <v>75</v>
      </c>
      <c r="D660" s="92"/>
      <c r="E660" s="80">
        <v>32000639</v>
      </c>
      <c r="F660" s="79" t="str">
        <f t="shared" si="152"/>
        <v>X</v>
      </c>
      <c r="G660" s="80" t="str">
        <f t="shared" si="144"/>
        <v>11A10</v>
      </c>
      <c r="H660" s="80">
        <f t="shared" si="145"/>
        <v>0</v>
      </c>
      <c r="I660" s="80" t="str">
        <f t="shared" si="146"/>
        <v>DANH HỮU TOÀN</v>
      </c>
      <c r="J660" s="109">
        <v>32000558</v>
      </c>
      <c r="K660" s="207" t="s">
        <v>2901</v>
      </c>
      <c r="L660" s="81" t="str">
        <f t="shared" si="143"/>
        <v/>
      </c>
      <c r="M660" s="222">
        <f t="shared" si="147"/>
        <v>-6.9669259259259042E-3</v>
      </c>
      <c r="N660" s="83"/>
      <c r="O660" s="83"/>
      <c r="P660" s="83"/>
      <c r="Q660" s="82" t="str">
        <f t="shared" si="150"/>
        <v/>
      </c>
      <c r="R660" s="80" t="str">
        <f t="shared" si="151"/>
        <v>HUỲNH VĂN TÂM</v>
      </c>
      <c r="S660" s="83" t="s">
        <v>847</v>
      </c>
      <c r="T660" s="83" t="str">
        <f t="shared" si="148"/>
        <v>2025-2028</v>
      </c>
      <c r="U660" s="189">
        <v>40432</v>
      </c>
      <c r="V660" s="95" t="str">
        <f t="shared" si="149"/>
        <v>26/02/2010</v>
      </c>
      <c r="W660" s="83"/>
      <c r="X660" s="83"/>
      <c r="Y660" s="83">
        <f t="shared" si="142"/>
        <v>320006270</v>
      </c>
      <c r="Z660" s="83">
        <f t="shared" si="141"/>
        <v>32000627</v>
      </c>
      <c r="AA660" s="107" t="s">
        <v>1363</v>
      </c>
      <c r="AB660" s="83"/>
    </row>
    <row r="661" spans="1:28" s="85" customFormat="1" ht="15" customHeight="1">
      <c r="A661" s="74">
        <f t="shared" si="140"/>
        <v>657</v>
      </c>
      <c r="B661" s="107" t="s">
        <v>952</v>
      </c>
      <c r="C661" s="102" t="s">
        <v>75</v>
      </c>
      <c r="D661" s="92"/>
      <c r="E661" s="80">
        <v>32000640</v>
      </c>
      <c r="F661" s="79" t="str">
        <f t="shared" si="152"/>
        <v/>
      </c>
      <c r="G661" s="80" t="str">
        <f t="shared" si="144"/>
        <v>12A3</v>
      </c>
      <c r="H661" s="80">
        <f t="shared" si="145"/>
        <v>0</v>
      </c>
      <c r="I661" s="80" t="str">
        <f t="shared" si="146"/>
        <v>NGUYỄN QUỐC HUY</v>
      </c>
      <c r="J661" s="109">
        <v>32000106</v>
      </c>
      <c r="K661" s="207" t="s">
        <v>2902</v>
      </c>
      <c r="L661" s="81" t="str">
        <f t="shared" si="143"/>
        <v/>
      </c>
      <c r="M661" s="222">
        <f t="shared" si="147"/>
        <v>-6.9553518518518653E-3</v>
      </c>
      <c r="N661" s="83"/>
      <c r="O661" s="83"/>
      <c r="P661" s="83"/>
      <c r="Q661" s="82" t="str">
        <f t="shared" si="150"/>
        <v xml:space="preserve">Không phép </v>
      </c>
      <c r="R661" s="80" t="str">
        <f t="shared" si="151"/>
        <v>NGUYỄN TRỌNG TẤN</v>
      </c>
      <c r="S661" s="83" t="s">
        <v>847</v>
      </c>
      <c r="T661" s="83" t="str">
        <f t="shared" si="148"/>
        <v>2024-2027</v>
      </c>
      <c r="U661" s="189" t="s">
        <v>913</v>
      </c>
      <c r="V661" s="95" t="str">
        <f t="shared" si="149"/>
        <v>30/08/2009</v>
      </c>
      <c r="W661" s="83"/>
      <c r="X661" s="83"/>
      <c r="Y661" s="83">
        <f t="shared" si="142"/>
        <v>320006280</v>
      </c>
      <c r="Z661" s="83">
        <f t="shared" si="141"/>
        <v>32000628</v>
      </c>
      <c r="AA661" s="107" t="s">
        <v>1528</v>
      </c>
      <c r="AB661" s="83"/>
    </row>
    <row r="662" spans="1:28" s="85" customFormat="1" ht="15" customHeight="1">
      <c r="A662" s="74">
        <f t="shared" si="140"/>
        <v>658</v>
      </c>
      <c r="B662" s="107" t="s">
        <v>953</v>
      </c>
      <c r="C662" s="102" t="s">
        <v>75</v>
      </c>
      <c r="D662" s="92"/>
      <c r="E662" s="80">
        <v>32000641</v>
      </c>
      <c r="F662" s="79" t="str">
        <f t="shared" si="152"/>
        <v/>
      </c>
      <c r="G662" s="80" t="str">
        <f t="shared" si="144"/>
        <v>12A3</v>
      </c>
      <c r="H662" s="80">
        <f t="shared" si="145"/>
        <v>0</v>
      </c>
      <c r="I662" s="80" t="str">
        <f t="shared" si="146"/>
        <v>NGUYỄN QUỐC HUY</v>
      </c>
      <c r="J662" s="109">
        <v>32000106</v>
      </c>
      <c r="K662" s="207" t="s">
        <v>2903</v>
      </c>
      <c r="L662" s="81" t="str">
        <f t="shared" si="143"/>
        <v/>
      </c>
      <c r="M662" s="222">
        <f t="shared" si="147"/>
        <v>-6.9437777777777709E-3</v>
      </c>
      <c r="N662" s="83"/>
      <c r="O662" s="83"/>
      <c r="P662" s="83"/>
      <c r="Q662" s="82" t="str">
        <f t="shared" si="150"/>
        <v xml:space="preserve">Không phép </v>
      </c>
      <c r="R662" s="80" t="str">
        <f t="shared" si="151"/>
        <v>NGUYỄN NGỌC THẢO</v>
      </c>
      <c r="S662" s="83" t="s">
        <v>847</v>
      </c>
      <c r="T662" s="83" t="str">
        <f t="shared" si="148"/>
        <v>2024-2027</v>
      </c>
      <c r="U662" s="189">
        <v>40520</v>
      </c>
      <c r="V662" s="95" t="str">
        <f t="shared" si="149"/>
        <v>30/08/2009</v>
      </c>
      <c r="W662" s="83"/>
      <c r="X662" s="83"/>
      <c r="Y662" s="83">
        <f t="shared" si="142"/>
        <v>320006290</v>
      </c>
      <c r="Z662" s="83">
        <f t="shared" si="141"/>
        <v>32000629</v>
      </c>
      <c r="AA662" s="107" t="s">
        <v>1365</v>
      </c>
      <c r="AB662" s="83"/>
    </row>
    <row r="663" spans="1:28" s="85" customFormat="1" ht="15" customHeight="1">
      <c r="A663" s="74">
        <f t="shared" si="140"/>
        <v>659</v>
      </c>
      <c r="B663" s="107" t="s">
        <v>954</v>
      </c>
      <c r="C663" s="102" t="s">
        <v>75</v>
      </c>
      <c r="D663" s="92"/>
      <c r="E663" s="80">
        <v>32000642</v>
      </c>
      <c r="F663" s="79" t="str">
        <f t="shared" si="152"/>
        <v>X</v>
      </c>
      <c r="G663" s="80" t="str">
        <f t="shared" si="144"/>
        <v>11A4</v>
      </c>
      <c r="H663" s="80">
        <f t="shared" si="145"/>
        <v>0</v>
      </c>
      <c r="I663" s="80" t="str">
        <f t="shared" si="146"/>
        <v>NGUYỄN HOÀNG NAM</v>
      </c>
      <c r="J663" s="109">
        <v>32000674</v>
      </c>
      <c r="K663" s="207" t="s">
        <v>2904</v>
      </c>
      <c r="L663" s="81" t="str">
        <f t="shared" si="143"/>
        <v/>
      </c>
      <c r="M663" s="222">
        <f t="shared" si="147"/>
        <v>-6.9322037037036766E-3</v>
      </c>
      <c r="N663" s="83"/>
      <c r="O663" s="83"/>
      <c r="P663" s="83"/>
      <c r="Q663" s="82" t="str">
        <f t="shared" si="150"/>
        <v/>
      </c>
      <c r="R663" s="80" t="str">
        <f t="shared" si="151"/>
        <v>NGÔ QUỐC TOÀN</v>
      </c>
      <c r="S663" s="83" t="s">
        <v>847</v>
      </c>
      <c r="T663" s="83" t="str">
        <f t="shared" si="148"/>
        <v>2025-2028</v>
      </c>
      <c r="U663" s="189" t="s">
        <v>973</v>
      </c>
      <c r="V663" s="95" t="str">
        <f t="shared" si="149"/>
        <v>25/07/2010</v>
      </c>
      <c r="W663" s="83"/>
      <c r="X663" s="83"/>
      <c r="Y663" s="83">
        <f t="shared" si="142"/>
        <v>320006300</v>
      </c>
      <c r="Z663" s="83">
        <f t="shared" si="141"/>
        <v>32000630</v>
      </c>
      <c r="AA663" s="107" t="s">
        <v>1482</v>
      </c>
      <c r="AB663" s="83"/>
    </row>
    <row r="664" spans="1:28" s="128" customFormat="1" ht="15" customHeight="1">
      <c r="A664" s="74">
        <f t="shared" si="140"/>
        <v>660</v>
      </c>
      <c r="B664" s="107" t="s">
        <v>955</v>
      </c>
      <c r="C664" s="102" t="s">
        <v>75</v>
      </c>
      <c r="D664" s="92"/>
      <c r="E664" s="80">
        <v>32000643</v>
      </c>
      <c r="F664" s="79" t="str">
        <f t="shared" si="152"/>
        <v/>
      </c>
      <c r="G664" s="80" t="str">
        <f t="shared" si="144"/>
        <v>12A6</v>
      </c>
      <c r="H664" s="80">
        <f t="shared" si="145"/>
        <v>0</v>
      </c>
      <c r="I664" s="80" t="str">
        <f t="shared" si="146"/>
        <v>NGUYỄN THANH TOÀN</v>
      </c>
      <c r="J664" s="109">
        <v>32000255</v>
      </c>
      <c r="K664" s="207" t="s">
        <v>2905</v>
      </c>
      <c r="L664" s="81" t="str">
        <f t="shared" si="143"/>
        <v/>
      </c>
      <c r="M664" s="222">
        <f t="shared" si="147"/>
        <v>-6.9090555555555433E-3</v>
      </c>
      <c r="N664" s="83"/>
      <c r="O664" s="83"/>
      <c r="P664" s="83"/>
      <c r="Q664" s="82" t="str">
        <f t="shared" si="150"/>
        <v xml:space="preserve">Không phép </v>
      </c>
      <c r="R664" s="80" t="str">
        <f t="shared" si="151"/>
        <v>NGUYỄN ĐÌNH TOÀN</v>
      </c>
      <c r="S664" s="83" t="s">
        <v>847</v>
      </c>
      <c r="T664" s="83" t="str">
        <f t="shared" si="148"/>
        <v>2024-2027</v>
      </c>
      <c r="U664" s="189" t="s">
        <v>974</v>
      </c>
      <c r="V664" s="95" t="str">
        <f t="shared" si="149"/>
        <v>23/12/2009</v>
      </c>
      <c r="W664" s="83"/>
      <c r="X664" s="83"/>
      <c r="Y664" s="83">
        <f t="shared" si="142"/>
        <v>320006310</v>
      </c>
      <c r="Z664" s="83">
        <f t="shared" si="141"/>
        <v>32000631</v>
      </c>
      <c r="AA664" s="107" t="s">
        <v>1482</v>
      </c>
      <c r="AB664" s="83"/>
    </row>
    <row r="665" spans="1:28" s="85" customFormat="1" ht="15" customHeight="1">
      <c r="A665" s="74">
        <f t="shared" si="140"/>
        <v>661</v>
      </c>
      <c r="B665" s="107" t="s">
        <v>791</v>
      </c>
      <c r="C665" s="102" t="s">
        <v>75</v>
      </c>
      <c r="D665" s="92"/>
      <c r="E665" s="80">
        <v>32000644</v>
      </c>
      <c r="F665" s="79" t="str">
        <f t="shared" si="152"/>
        <v/>
      </c>
      <c r="G665" s="80" t="str">
        <f t="shared" si="144"/>
        <v>12A6</v>
      </c>
      <c r="H665" s="80">
        <f t="shared" si="145"/>
        <v>0</v>
      </c>
      <c r="I665" s="80" t="str">
        <f t="shared" si="146"/>
        <v>NGUYỄN THANH TOÀN</v>
      </c>
      <c r="J665" s="109">
        <v>32000255</v>
      </c>
      <c r="K665" s="207" t="s">
        <v>2905</v>
      </c>
      <c r="L665" s="81" t="str">
        <f t="shared" si="143"/>
        <v/>
      </c>
      <c r="M665" s="222">
        <f t="shared" si="147"/>
        <v>-6.9090555555555433E-3</v>
      </c>
      <c r="N665" s="83"/>
      <c r="O665" s="83"/>
      <c r="P665" s="83"/>
      <c r="Q665" s="82" t="str">
        <f t="shared" si="150"/>
        <v xml:space="preserve">Không phép </v>
      </c>
      <c r="R665" s="80" t="str">
        <f t="shared" si="151"/>
        <v>NGUYỄN HỮU TRỌNG</v>
      </c>
      <c r="S665" s="83" t="s">
        <v>847</v>
      </c>
      <c r="T665" s="83" t="str">
        <f t="shared" si="148"/>
        <v>2024-2027</v>
      </c>
      <c r="U665" s="189" t="s">
        <v>975</v>
      </c>
      <c r="V665" s="95" t="str">
        <f t="shared" si="149"/>
        <v>23/12/2009</v>
      </c>
      <c r="W665" s="83"/>
      <c r="X665" s="83"/>
      <c r="Y665" s="83">
        <f t="shared" si="142"/>
        <v>320006320</v>
      </c>
      <c r="Z665" s="83">
        <f t="shared" si="141"/>
        <v>32000632</v>
      </c>
      <c r="AA665" s="107" t="s">
        <v>1417</v>
      </c>
      <c r="AB665" s="83"/>
    </row>
    <row r="666" spans="1:28" s="85" customFormat="1" ht="15" customHeight="1">
      <c r="A666" s="74">
        <f t="shared" si="140"/>
        <v>662</v>
      </c>
      <c r="B666" s="107" t="s">
        <v>956</v>
      </c>
      <c r="C666" s="102" t="s">
        <v>75</v>
      </c>
      <c r="D666" s="92"/>
      <c r="E666" s="80">
        <v>32000645</v>
      </c>
      <c r="F666" s="79" t="str">
        <f t="shared" si="152"/>
        <v/>
      </c>
      <c r="G666" s="80" t="str">
        <f t="shared" si="144"/>
        <v>12A6</v>
      </c>
      <c r="H666" s="80">
        <f t="shared" si="145"/>
        <v>0</v>
      </c>
      <c r="I666" s="80" t="str">
        <f t="shared" si="146"/>
        <v>NGUYỄN THANH TOÀN</v>
      </c>
      <c r="J666" s="109">
        <v>32000255</v>
      </c>
      <c r="K666" s="207" t="s">
        <v>2906</v>
      </c>
      <c r="L666" s="81" t="str">
        <f t="shared" si="143"/>
        <v/>
      </c>
      <c r="M666" s="222">
        <f t="shared" si="147"/>
        <v>-6.8974814814814489E-3</v>
      </c>
      <c r="N666" s="83"/>
      <c r="O666" s="83"/>
      <c r="P666" s="83"/>
      <c r="Q666" s="82" t="str">
        <f t="shared" si="150"/>
        <v xml:space="preserve">Không phép </v>
      </c>
      <c r="R666" s="80" t="str">
        <f t="shared" si="151"/>
        <v>KHƯU HUỲNH DIỄM TRÚC</v>
      </c>
      <c r="S666" s="83" t="s">
        <v>847</v>
      </c>
      <c r="T666" s="83" t="str">
        <f t="shared" si="148"/>
        <v>2024-2027</v>
      </c>
      <c r="U666" s="189" t="s">
        <v>962</v>
      </c>
      <c r="V666" s="95" t="str">
        <f t="shared" si="149"/>
        <v>23/12/2009</v>
      </c>
      <c r="W666" s="83"/>
      <c r="X666" s="83"/>
      <c r="Y666" s="83">
        <f t="shared" si="142"/>
        <v>320006330</v>
      </c>
      <c r="Z666" s="83">
        <f t="shared" si="141"/>
        <v>32000633</v>
      </c>
      <c r="AA666" s="107" t="s">
        <v>1368</v>
      </c>
      <c r="AB666" s="83"/>
    </row>
    <row r="667" spans="1:28" s="85" customFormat="1" ht="15" customHeight="1">
      <c r="A667" s="74">
        <f t="shared" si="140"/>
        <v>663</v>
      </c>
      <c r="B667" s="107" t="s">
        <v>957</v>
      </c>
      <c r="C667" s="102" t="s">
        <v>75</v>
      </c>
      <c r="D667" s="92"/>
      <c r="E667" s="80">
        <v>32000646</v>
      </c>
      <c r="F667" s="79" t="str">
        <f t="shared" si="152"/>
        <v>X</v>
      </c>
      <c r="G667" s="80" t="str">
        <f t="shared" si="144"/>
        <v>12A8</v>
      </c>
      <c r="H667" s="80">
        <f t="shared" si="145"/>
        <v>0</v>
      </c>
      <c r="I667" s="80" t="str">
        <f t="shared" si="146"/>
        <v>LÊ KIM DUYÊN</v>
      </c>
      <c r="J667" s="109">
        <v>32000313</v>
      </c>
      <c r="K667" s="207" t="s">
        <v>2907</v>
      </c>
      <c r="L667" s="81" t="str">
        <f t="shared" si="143"/>
        <v/>
      </c>
      <c r="M667" s="222">
        <f t="shared" si="147"/>
        <v>-6.7007222222222329E-3</v>
      </c>
      <c r="N667" s="83"/>
      <c r="O667" s="83"/>
      <c r="P667" s="83"/>
      <c r="Q667" s="82" t="str">
        <f t="shared" si="150"/>
        <v/>
      </c>
      <c r="R667" s="80" t="str">
        <f t="shared" si="151"/>
        <v>THỊ THANH TUYỀN</v>
      </c>
      <c r="S667" s="83" t="s">
        <v>847</v>
      </c>
      <c r="T667" s="83" t="str">
        <f t="shared" si="148"/>
        <v>2024-2027</v>
      </c>
      <c r="U667" s="189" t="s">
        <v>920</v>
      </c>
      <c r="V667" s="95" t="str">
        <f t="shared" si="149"/>
        <v>15/04/2009</v>
      </c>
      <c r="W667" s="83"/>
      <c r="X667" s="83"/>
      <c r="Y667" s="83">
        <f t="shared" si="142"/>
        <v>320006340</v>
      </c>
      <c r="Z667" s="83">
        <f t="shared" si="141"/>
        <v>32000634</v>
      </c>
      <c r="AA667" s="107" t="s">
        <v>1420</v>
      </c>
      <c r="AB667" s="83"/>
    </row>
    <row r="668" spans="1:28" s="85" customFormat="1" ht="15" customHeight="1">
      <c r="A668" s="74">
        <f t="shared" si="140"/>
        <v>664</v>
      </c>
      <c r="B668" s="107" t="s">
        <v>958</v>
      </c>
      <c r="C668" s="102" t="s">
        <v>75</v>
      </c>
      <c r="D668" s="92"/>
      <c r="E668" s="80">
        <v>32000647</v>
      </c>
      <c r="F668" s="79" t="str">
        <f t="shared" si="152"/>
        <v>X</v>
      </c>
      <c r="G668" s="80" t="str">
        <f t="shared" si="144"/>
        <v>12A8</v>
      </c>
      <c r="H668" s="80">
        <f t="shared" si="145"/>
        <v>0</v>
      </c>
      <c r="I668" s="80" t="str">
        <f t="shared" si="146"/>
        <v>LÊ KIM DUYÊN</v>
      </c>
      <c r="J668" s="109">
        <v>32000313</v>
      </c>
      <c r="K668" s="207" t="s">
        <v>2908</v>
      </c>
      <c r="L668" s="81" t="str">
        <f t="shared" si="143"/>
        <v/>
      </c>
      <c r="M668" s="222">
        <f t="shared" si="147"/>
        <v>-6.6891481481481385E-3</v>
      </c>
      <c r="N668" s="83"/>
      <c r="O668" s="83"/>
      <c r="P668" s="83"/>
      <c r="Q668" s="82" t="str">
        <f t="shared" si="150"/>
        <v/>
      </c>
      <c r="R668" s="80" t="str">
        <f t="shared" si="151"/>
        <v>ĐỖ QUỐC VIỆT</v>
      </c>
      <c r="S668" s="83" t="s">
        <v>847</v>
      </c>
      <c r="T668" s="83" t="str">
        <f t="shared" si="148"/>
        <v>2024-2027</v>
      </c>
      <c r="U668" s="189" t="s">
        <v>976</v>
      </c>
      <c r="V668" s="95" t="str">
        <f t="shared" si="149"/>
        <v>15/04/2009</v>
      </c>
      <c r="W668" s="83"/>
      <c r="X668" s="83"/>
      <c r="Y668" s="83">
        <f t="shared" si="142"/>
        <v>320006350</v>
      </c>
      <c r="Z668" s="83">
        <f t="shared" si="141"/>
        <v>32000635</v>
      </c>
      <c r="AA668" s="107" t="s">
        <v>1550</v>
      </c>
      <c r="AB668" s="83"/>
    </row>
    <row r="669" spans="1:28" s="85" customFormat="1" ht="15" customHeight="1">
      <c r="A669" s="74">
        <f t="shared" si="140"/>
        <v>665</v>
      </c>
      <c r="B669" s="107" t="s">
        <v>959</v>
      </c>
      <c r="C669" s="102" t="s">
        <v>75</v>
      </c>
      <c r="D669" s="92"/>
      <c r="E669" s="80">
        <v>32000648</v>
      </c>
      <c r="F669" s="79" t="str">
        <f t="shared" si="152"/>
        <v>X</v>
      </c>
      <c r="G669" s="80" t="str">
        <f t="shared" si="144"/>
        <v>11A8</v>
      </c>
      <c r="H669" s="80">
        <f t="shared" si="145"/>
        <v>0</v>
      </c>
      <c r="I669" s="80" t="str">
        <f t="shared" si="146"/>
        <v>LÂM VIỆT HOÀNG</v>
      </c>
      <c r="J669" s="109">
        <v>32000830</v>
      </c>
      <c r="K669" s="207" t="s">
        <v>2909</v>
      </c>
      <c r="L669" s="81" t="str">
        <f t="shared" si="143"/>
        <v/>
      </c>
      <c r="M669" s="222">
        <f t="shared" si="147"/>
        <v>-6.6428518518518165E-3</v>
      </c>
      <c r="N669" s="83"/>
      <c r="O669" s="83"/>
      <c r="P669" s="83"/>
      <c r="Q669" s="82" t="str">
        <f t="shared" si="150"/>
        <v/>
      </c>
      <c r="R669" s="80" t="str">
        <f t="shared" si="151"/>
        <v>ĐOÀN THẢO VY</v>
      </c>
      <c r="S669" s="83" t="s">
        <v>847</v>
      </c>
      <c r="T669" s="83" t="str">
        <f t="shared" si="148"/>
        <v>2025-2028</v>
      </c>
      <c r="U669" s="189">
        <v>40521</v>
      </c>
      <c r="V669" s="95" t="str">
        <f t="shared" si="149"/>
        <v>22/10/2010</v>
      </c>
      <c r="W669" s="83"/>
      <c r="X669" s="83"/>
      <c r="Y669" s="83">
        <f t="shared" si="142"/>
        <v>320006360</v>
      </c>
      <c r="Z669" s="83">
        <f t="shared" si="141"/>
        <v>32000636</v>
      </c>
      <c r="AA669" s="107" t="s">
        <v>1372</v>
      </c>
      <c r="AB669" s="83"/>
    </row>
    <row r="670" spans="1:28" s="85" customFormat="1" ht="15" customHeight="1">
      <c r="A670" s="74">
        <f t="shared" si="140"/>
        <v>666</v>
      </c>
      <c r="B670" s="107" t="s">
        <v>960</v>
      </c>
      <c r="C670" s="102" t="s">
        <v>75</v>
      </c>
      <c r="D670" s="92"/>
      <c r="E670" s="80">
        <v>32000649</v>
      </c>
      <c r="F670" s="79" t="str">
        <f t="shared" si="152"/>
        <v>X</v>
      </c>
      <c r="G670" s="80" t="str">
        <f t="shared" si="144"/>
        <v>11A8</v>
      </c>
      <c r="H670" s="80">
        <f t="shared" si="145"/>
        <v>0</v>
      </c>
      <c r="I670" s="80" t="str">
        <f t="shared" si="146"/>
        <v>LÂM VIỆT HOÀNG</v>
      </c>
      <c r="J670" s="109">
        <v>32000830</v>
      </c>
      <c r="K670" s="207" t="s">
        <v>2910</v>
      </c>
      <c r="L670" s="81" t="str">
        <f t="shared" si="143"/>
        <v/>
      </c>
      <c r="M670" s="222">
        <f t="shared" si="147"/>
        <v>-6.6312777777777776E-3</v>
      </c>
      <c r="N670" s="83"/>
      <c r="O670" s="83"/>
      <c r="P670" s="83"/>
      <c r="Q670" s="82" t="str">
        <f t="shared" si="150"/>
        <v/>
      </c>
      <c r="R670" s="80" t="str">
        <f t="shared" si="151"/>
        <v>NGUYỄN NGỌC Ý</v>
      </c>
      <c r="S670" s="83" t="s">
        <v>847</v>
      </c>
      <c r="T670" s="83" t="str">
        <f t="shared" si="148"/>
        <v>2025-2028</v>
      </c>
      <c r="U670" s="189">
        <v>40301</v>
      </c>
      <c r="V670" s="95" t="str">
        <f t="shared" si="149"/>
        <v>22/10/2010</v>
      </c>
      <c r="W670" s="83"/>
      <c r="X670" s="83"/>
      <c r="Y670" s="83">
        <f t="shared" si="142"/>
        <v>320006370</v>
      </c>
      <c r="Z670" s="83">
        <f t="shared" si="141"/>
        <v>32000637</v>
      </c>
      <c r="AA670" s="107" t="s">
        <v>1397</v>
      </c>
      <c r="AB670" s="83"/>
    </row>
    <row r="671" spans="1:28" s="85" customFormat="1" ht="15" customHeight="1">
      <c r="A671" s="74">
        <f t="shared" si="140"/>
        <v>667</v>
      </c>
      <c r="B671" s="107" t="s">
        <v>961</v>
      </c>
      <c r="C671" s="102" t="s">
        <v>75</v>
      </c>
      <c r="D671" s="92"/>
      <c r="E671" s="80">
        <v>32000650</v>
      </c>
      <c r="F671" s="79" t="str">
        <f t="shared" si="152"/>
        <v/>
      </c>
      <c r="G671" s="80" t="str">
        <f t="shared" si="144"/>
        <v>11A8</v>
      </c>
      <c r="H671" s="80">
        <f t="shared" si="145"/>
        <v>0</v>
      </c>
      <c r="I671" s="80" t="str">
        <f t="shared" si="146"/>
        <v>ỨNG HUỲNH HOÀI NAM</v>
      </c>
      <c r="J671" s="109">
        <v>32000841</v>
      </c>
      <c r="K671" s="207" t="s">
        <v>2911</v>
      </c>
      <c r="L671" s="81" t="str">
        <f t="shared" si="143"/>
        <v/>
      </c>
      <c r="M671" s="222">
        <f t="shared" si="147"/>
        <v>-6.6197037037036832E-3</v>
      </c>
      <c r="N671" s="83"/>
      <c r="O671" s="83"/>
      <c r="P671" s="83"/>
      <c r="Q671" s="82" t="str">
        <f t="shared" si="150"/>
        <v xml:space="preserve">Không phép </v>
      </c>
      <c r="R671" s="80" t="str">
        <f t="shared" si="151"/>
        <v>NGUYỄN NHƯ Ý</v>
      </c>
      <c r="S671" s="83" t="s">
        <v>847</v>
      </c>
      <c r="T671" s="83" t="str">
        <f t="shared" si="148"/>
        <v>2025-2028</v>
      </c>
      <c r="U671" s="189" t="s">
        <v>977</v>
      </c>
      <c r="V671" s="95" t="str">
        <f t="shared" si="149"/>
        <v>27/11/2010</v>
      </c>
      <c r="W671" s="83"/>
      <c r="X671" s="83"/>
      <c r="Y671" s="83">
        <f t="shared" si="142"/>
        <v>320006380</v>
      </c>
      <c r="Z671" s="83">
        <f t="shared" si="141"/>
        <v>32000638</v>
      </c>
      <c r="AA671" s="107" t="s">
        <v>1397</v>
      </c>
      <c r="AB671" s="83"/>
    </row>
    <row r="672" spans="1:28" s="85" customFormat="1" ht="15" customHeight="1">
      <c r="A672" s="74">
        <f t="shared" si="140"/>
        <v>668</v>
      </c>
      <c r="B672" s="108" t="s">
        <v>981</v>
      </c>
      <c r="C672" s="102" t="s">
        <v>76</v>
      </c>
      <c r="D672" s="92"/>
      <c r="E672" s="80">
        <v>32000651</v>
      </c>
      <c r="F672" s="79" t="str">
        <f t="shared" si="152"/>
        <v/>
      </c>
      <c r="G672" s="80" t="str">
        <f t="shared" si="144"/>
        <v>12A8</v>
      </c>
      <c r="H672" s="80">
        <f t="shared" si="145"/>
        <v>0</v>
      </c>
      <c r="I672" s="80" t="str">
        <f t="shared" si="146"/>
        <v>NGUYỄN THỊ MINH THƯ</v>
      </c>
      <c r="J672" s="109">
        <v>32000341</v>
      </c>
      <c r="K672" s="207" t="s">
        <v>2912</v>
      </c>
      <c r="L672" s="81" t="str">
        <f t="shared" si="143"/>
        <v/>
      </c>
      <c r="M672" s="222">
        <f t="shared" si="147"/>
        <v>-6.59655555555555E-3</v>
      </c>
      <c r="N672" s="83"/>
      <c r="O672" s="83"/>
      <c r="P672" s="83"/>
      <c r="Q672" s="82" t="str">
        <f t="shared" si="150"/>
        <v xml:space="preserve">Không phép </v>
      </c>
      <c r="R672" s="80" t="str">
        <f t="shared" si="151"/>
        <v>PHẠM HOÀNG ÂN</v>
      </c>
      <c r="S672" s="83" t="s">
        <v>847</v>
      </c>
      <c r="T672" s="83" t="str">
        <f t="shared" si="148"/>
        <v>2024-2027</v>
      </c>
      <c r="U672" s="191" t="s">
        <v>1012</v>
      </c>
      <c r="V672" s="95" t="str">
        <f t="shared" si="149"/>
        <v>30/08/2009</v>
      </c>
      <c r="W672" s="83"/>
      <c r="X672" s="83"/>
      <c r="Y672" s="83">
        <f t="shared" si="142"/>
        <v>320006390</v>
      </c>
      <c r="Z672" s="83">
        <f t="shared" si="141"/>
        <v>32000639</v>
      </c>
      <c r="AA672" s="108" t="s">
        <v>1375</v>
      </c>
      <c r="AB672" s="83"/>
    </row>
    <row r="673" spans="1:28" s="85" customFormat="1" ht="15" customHeight="1">
      <c r="A673" s="74">
        <f t="shared" si="140"/>
        <v>669</v>
      </c>
      <c r="B673" s="108" t="s">
        <v>978</v>
      </c>
      <c r="C673" s="102" t="s">
        <v>76</v>
      </c>
      <c r="D673" s="92"/>
      <c r="E673" s="80">
        <v>32000652</v>
      </c>
      <c r="F673" s="79" t="str">
        <f t="shared" si="152"/>
        <v>X</v>
      </c>
      <c r="G673" s="80" t="str">
        <f t="shared" si="144"/>
        <v>11A8</v>
      </c>
      <c r="H673" s="80">
        <f t="shared" si="145"/>
        <v>0</v>
      </c>
      <c r="I673" s="80" t="str">
        <f t="shared" si="146"/>
        <v>NGUYỄN VĂN TÌNH</v>
      </c>
      <c r="J673" s="109">
        <v>32000858</v>
      </c>
      <c r="K673" s="207" t="s">
        <v>2913</v>
      </c>
      <c r="L673" s="81" t="str">
        <f t="shared" si="143"/>
        <v/>
      </c>
      <c r="M673" s="222">
        <f t="shared" si="147"/>
        <v>-6.5734074074073612E-3</v>
      </c>
      <c r="N673" s="83"/>
      <c r="O673" s="83"/>
      <c r="P673" s="83"/>
      <c r="Q673" s="82" t="str">
        <f t="shared" si="150"/>
        <v/>
      </c>
      <c r="R673" s="80" t="str">
        <f t="shared" si="151"/>
        <v>LÊ THỊ HUỲNH ANH</v>
      </c>
      <c r="S673" s="83" t="s">
        <v>847</v>
      </c>
      <c r="T673" s="83" t="str">
        <f t="shared" si="148"/>
        <v>2025-2028</v>
      </c>
      <c r="U673" s="191" t="s">
        <v>1011</v>
      </c>
      <c r="V673" s="95" t="str">
        <f t="shared" si="149"/>
        <v>20/4/2010</v>
      </c>
      <c r="W673" s="83"/>
      <c r="X673" s="83"/>
      <c r="Y673" s="83">
        <f t="shared" si="142"/>
        <v>320006400</v>
      </c>
      <c r="Z673" s="83">
        <f t="shared" si="141"/>
        <v>32000640</v>
      </c>
      <c r="AA673" s="108" t="s">
        <v>1340</v>
      </c>
      <c r="AB673" s="83"/>
    </row>
    <row r="674" spans="1:28" s="85" customFormat="1" ht="15" customHeight="1">
      <c r="A674" s="74">
        <f t="shared" si="140"/>
        <v>670</v>
      </c>
      <c r="B674" s="108" t="s">
        <v>979</v>
      </c>
      <c r="C674" s="102" t="s">
        <v>76</v>
      </c>
      <c r="D674" s="92"/>
      <c r="E674" s="80">
        <v>32000653</v>
      </c>
      <c r="F674" s="79" t="str">
        <f t="shared" si="152"/>
        <v/>
      </c>
      <c r="G674" s="80" t="str">
        <f t="shared" si="144"/>
        <v>11A2</v>
      </c>
      <c r="H674" s="80">
        <f t="shared" si="145"/>
        <v>0</v>
      </c>
      <c r="I674" s="80" t="str">
        <f t="shared" si="146"/>
        <v>NGUYỄN MAI NHẬT GIA</v>
      </c>
      <c r="J674" s="109">
        <v>32000578</v>
      </c>
      <c r="K674" s="207" t="s">
        <v>2914</v>
      </c>
      <c r="L674" s="81" t="str">
        <f t="shared" si="143"/>
        <v/>
      </c>
      <c r="M674" s="222">
        <f t="shared" si="147"/>
        <v>-6.5618333333333223E-3</v>
      </c>
      <c r="N674" s="83"/>
      <c r="O674" s="83"/>
      <c r="P674" s="83"/>
      <c r="Q674" s="82" t="str">
        <f t="shared" si="150"/>
        <v xml:space="preserve">Không phép </v>
      </c>
      <c r="R674" s="80" t="str">
        <f t="shared" si="151"/>
        <v>TRẦN NAM ANH</v>
      </c>
      <c r="S674" s="83" t="s">
        <v>847</v>
      </c>
      <c r="T674" s="83" t="str">
        <f t="shared" si="148"/>
        <v>2025-2028</v>
      </c>
      <c r="U674" s="192" t="s">
        <v>2361</v>
      </c>
      <c r="V674" s="95" t="str">
        <f t="shared" si="149"/>
        <v>28/3/2010</v>
      </c>
      <c r="W674" s="83"/>
      <c r="X674" s="83"/>
      <c r="Y674" s="83">
        <f t="shared" si="142"/>
        <v>320006410</v>
      </c>
      <c r="Z674" s="83">
        <f t="shared" si="141"/>
        <v>32000641</v>
      </c>
      <c r="AA674" s="108" t="s">
        <v>1340</v>
      </c>
      <c r="AB674" s="83"/>
    </row>
    <row r="675" spans="1:28" s="85" customFormat="1" ht="15" customHeight="1">
      <c r="A675" s="74">
        <f t="shared" si="140"/>
        <v>671</v>
      </c>
      <c r="B675" s="108" t="s">
        <v>980</v>
      </c>
      <c r="C675" s="102" t="s">
        <v>76</v>
      </c>
      <c r="D675" s="92"/>
      <c r="E675" s="80">
        <v>32000654</v>
      </c>
      <c r="F675" s="79" t="str">
        <f t="shared" si="152"/>
        <v/>
      </c>
      <c r="G675" s="80" t="str">
        <f t="shared" si="144"/>
        <v>11A2</v>
      </c>
      <c r="H675" s="80">
        <f t="shared" si="145"/>
        <v>0</v>
      </c>
      <c r="I675" s="80" t="str">
        <f t="shared" si="146"/>
        <v>NGUYỄN MAI NHẬT GIA</v>
      </c>
      <c r="J675" s="109">
        <v>32000578</v>
      </c>
      <c r="K675" s="207" t="s">
        <v>2915</v>
      </c>
      <c r="L675" s="81" t="str">
        <f t="shared" si="143"/>
        <v/>
      </c>
      <c r="M675" s="222">
        <f t="shared" si="147"/>
        <v>-6.5502592592592279E-3</v>
      </c>
      <c r="N675" s="83"/>
      <c r="O675" s="83"/>
      <c r="P675" s="83"/>
      <c r="Q675" s="82" t="str">
        <f t="shared" si="150"/>
        <v xml:space="preserve">Không phép </v>
      </c>
      <c r="R675" s="80" t="str">
        <f t="shared" si="151"/>
        <v>TRƯƠNG QUỲNH ANH</v>
      </c>
      <c r="S675" s="83" t="s">
        <v>847</v>
      </c>
      <c r="T675" s="83" t="str">
        <f t="shared" si="148"/>
        <v>2025-2028</v>
      </c>
      <c r="U675" s="191" t="s">
        <v>913</v>
      </c>
      <c r="V675" s="95" t="str">
        <f t="shared" si="149"/>
        <v>28/3/2010</v>
      </c>
      <c r="W675" s="83"/>
      <c r="X675" s="83"/>
      <c r="Y675" s="83">
        <f t="shared" si="142"/>
        <v>320006420</v>
      </c>
      <c r="Z675" s="83">
        <f t="shared" si="141"/>
        <v>32000642</v>
      </c>
      <c r="AA675" s="108" t="s">
        <v>1340</v>
      </c>
      <c r="AB675" s="83"/>
    </row>
    <row r="676" spans="1:28" s="85" customFormat="1" ht="15" customHeight="1">
      <c r="A676" s="74">
        <f t="shared" si="140"/>
        <v>672</v>
      </c>
      <c r="B676" s="108" t="s">
        <v>984</v>
      </c>
      <c r="C676" s="102" t="s">
        <v>76</v>
      </c>
      <c r="D676" s="92"/>
      <c r="E676" s="80">
        <v>32000655</v>
      </c>
      <c r="F676" s="79" t="str">
        <f t="shared" si="152"/>
        <v/>
      </c>
      <c r="G676" s="80" t="str">
        <f t="shared" si="144"/>
        <v>12A4</v>
      </c>
      <c r="H676" s="80">
        <f t="shared" si="145"/>
        <v>0</v>
      </c>
      <c r="I676" s="80" t="str">
        <f t="shared" si="146"/>
        <v>TRẦN LÊ YẾN VY</v>
      </c>
      <c r="J676" s="109">
        <v>32000177</v>
      </c>
      <c r="K676" s="207" t="s">
        <v>2916</v>
      </c>
      <c r="L676" s="81" t="str">
        <f t="shared" si="143"/>
        <v/>
      </c>
      <c r="M676" s="222">
        <f t="shared" si="147"/>
        <v>-6.5039629629629059E-3</v>
      </c>
      <c r="N676" s="83"/>
      <c r="O676" s="83"/>
      <c r="P676" s="83"/>
      <c r="Q676" s="82" t="str">
        <f t="shared" si="150"/>
        <v xml:space="preserve">Không phép </v>
      </c>
      <c r="R676" s="80" t="str">
        <f t="shared" si="151"/>
        <v>LÊ NGUYỄN KHÁNH BĂNG</v>
      </c>
      <c r="S676" s="83" t="s">
        <v>847</v>
      </c>
      <c r="T676" s="83" t="str">
        <f t="shared" si="148"/>
        <v>2024-2027</v>
      </c>
      <c r="U676" s="191" t="s">
        <v>1014</v>
      </c>
      <c r="V676" s="95">
        <f t="shared" si="149"/>
        <v>40155</v>
      </c>
      <c r="W676" s="83"/>
      <c r="X676" s="83"/>
      <c r="Y676" s="83">
        <f t="shared" si="142"/>
        <v>320006430</v>
      </c>
      <c r="Z676" s="83">
        <f t="shared" si="141"/>
        <v>32000643</v>
      </c>
      <c r="AA676" s="108" t="s">
        <v>1438</v>
      </c>
      <c r="AB676" s="83"/>
    </row>
    <row r="677" spans="1:28" s="85" customFormat="1" ht="15" customHeight="1">
      <c r="A677" s="74">
        <f t="shared" si="140"/>
        <v>673</v>
      </c>
      <c r="B677" s="108" t="s">
        <v>982</v>
      </c>
      <c r="C677" s="102" t="s">
        <v>76</v>
      </c>
      <c r="D677" s="92"/>
      <c r="E677" s="80">
        <v>32000656</v>
      </c>
      <c r="F677" s="79" t="str">
        <f t="shared" si="152"/>
        <v>X</v>
      </c>
      <c r="G677" s="80" t="str">
        <f t="shared" si="144"/>
        <v>12A4</v>
      </c>
      <c r="H677" s="80">
        <f t="shared" si="145"/>
        <v>0</v>
      </c>
      <c r="I677" s="80" t="str">
        <f t="shared" si="146"/>
        <v>TRẦN LÊ YẾN VY</v>
      </c>
      <c r="J677" s="109">
        <v>32000177</v>
      </c>
      <c r="K677" s="207" t="s">
        <v>2917</v>
      </c>
      <c r="L677" s="81" t="str">
        <f t="shared" si="143"/>
        <v/>
      </c>
      <c r="M677" s="222">
        <f t="shared" si="147"/>
        <v>-6.492388888888867E-3</v>
      </c>
      <c r="N677" s="83"/>
      <c r="O677" s="83"/>
      <c r="P677" s="83"/>
      <c r="Q677" s="82" t="str">
        <f t="shared" si="150"/>
        <v/>
      </c>
      <c r="R677" s="80" t="str">
        <f t="shared" si="151"/>
        <v>NGUYỄN HOÀI BẢO</v>
      </c>
      <c r="S677" s="83" t="s">
        <v>847</v>
      </c>
      <c r="T677" s="83" t="str">
        <f t="shared" si="148"/>
        <v>2024-2027</v>
      </c>
      <c r="U677" s="192" t="s">
        <v>2360</v>
      </c>
      <c r="V677" s="95">
        <f t="shared" si="149"/>
        <v>40155</v>
      </c>
      <c r="W677" s="83"/>
      <c r="X677" s="83"/>
      <c r="Y677" s="83">
        <f t="shared" si="142"/>
        <v>320006440</v>
      </c>
      <c r="Z677" s="83">
        <f t="shared" si="141"/>
        <v>32000644</v>
      </c>
      <c r="AA677" s="108" t="s">
        <v>1376</v>
      </c>
      <c r="AB677" s="83"/>
    </row>
    <row r="678" spans="1:28" s="85" customFormat="1" ht="15" customHeight="1">
      <c r="A678" s="74">
        <f t="shared" si="140"/>
        <v>674</v>
      </c>
      <c r="B678" s="108" t="s">
        <v>983</v>
      </c>
      <c r="C678" s="102" t="s">
        <v>76</v>
      </c>
      <c r="D678" s="92"/>
      <c r="E678" s="80">
        <v>32000657</v>
      </c>
      <c r="F678" s="79" t="str">
        <f t="shared" si="152"/>
        <v>X</v>
      </c>
      <c r="G678" s="80" t="str">
        <f t="shared" si="144"/>
        <v>12A4</v>
      </c>
      <c r="H678" s="80">
        <f t="shared" si="145"/>
        <v>0</v>
      </c>
      <c r="I678" s="80" t="str">
        <f t="shared" si="146"/>
        <v>PHẠM NGỌC MINH ANH</v>
      </c>
      <c r="J678" s="109">
        <v>32000135</v>
      </c>
      <c r="K678" s="207" t="s">
        <v>2918</v>
      </c>
      <c r="L678" s="81" t="str">
        <f t="shared" si="143"/>
        <v/>
      </c>
      <c r="M678" s="222">
        <f t="shared" si="147"/>
        <v>-6.4692407407407337E-3</v>
      </c>
      <c r="N678" s="83"/>
      <c r="O678" s="83"/>
      <c r="P678" s="83"/>
      <c r="Q678" s="82" t="str">
        <f t="shared" si="150"/>
        <v/>
      </c>
      <c r="R678" s="80" t="str">
        <f t="shared" si="151"/>
        <v>PHẠM CHI BẢO</v>
      </c>
      <c r="S678" s="83" t="s">
        <v>847</v>
      </c>
      <c r="T678" s="83" t="str">
        <f t="shared" si="148"/>
        <v>2024-2027</v>
      </c>
      <c r="U678" s="191" t="s">
        <v>1013</v>
      </c>
      <c r="V678" s="95" t="str">
        <f t="shared" si="149"/>
        <v>28/12/2009</v>
      </c>
      <c r="W678" s="83"/>
      <c r="X678" s="83"/>
      <c r="Y678" s="83">
        <f t="shared" si="142"/>
        <v>320006450</v>
      </c>
      <c r="Z678" s="83">
        <f t="shared" si="141"/>
        <v>32000645</v>
      </c>
      <c r="AA678" s="108" t="s">
        <v>1376</v>
      </c>
      <c r="AB678" s="83"/>
    </row>
    <row r="679" spans="1:28" s="85" customFormat="1" ht="15" customHeight="1">
      <c r="A679" s="74">
        <f t="shared" si="140"/>
        <v>675</v>
      </c>
      <c r="B679" s="108" t="s">
        <v>985</v>
      </c>
      <c r="C679" s="102" t="s">
        <v>76</v>
      </c>
      <c r="D679" s="92"/>
      <c r="E679" s="80">
        <v>32000658</v>
      </c>
      <c r="F679" s="79" t="str">
        <f t="shared" si="152"/>
        <v>X</v>
      </c>
      <c r="G679" s="80" t="str">
        <f t="shared" si="144"/>
        <v>12A4</v>
      </c>
      <c r="H679" s="80">
        <f t="shared" si="145"/>
        <v>0</v>
      </c>
      <c r="I679" s="80" t="str">
        <f t="shared" si="146"/>
        <v>PHẠM NGỌC MINH ANH</v>
      </c>
      <c r="J679" s="109">
        <v>32000135</v>
      </c>
      <c r="K679" s="207" t="s">
        <v>2919</v>
      </c>
      <c r="L679" s="81" t="str">
        <f t="shared" si="143"/>
        <v/>
      </c>
      <c r="M679" s="222">
        <f t="shared" si="147"/>
        <v>-6.4576666666666394E-3</v>
      </c>
      <c r="N679" s="83"/>
      <c r="O679" s="83"/>
      <c r="P679" s="83"/>
      <c r="Q679" s="82" t="str">
        <f t="shared" si="150"/>
        <v/>
      </c>
      <c r="R679" s="80" t="str">
        <f t="shared" si="151"/>
        <v>TRƯƠNG TRIỀU CA</v>
      </c>
      <c r="S679" s="83" t="s">
        <v>847</v>
      </c>
      <c r="T679" s="83" t="str">
        <f t="shared" si="148"/>
        <v>2024-2027</v>
      </c>
      <c r="U679" s="191">
        <v>40490</v>
      </c>
      <c r="V679" s="95" t="str">
        <f t="shared" si="149"/>
        <v>28/12/2009</v>
      </c>
      <c r="W679" s="83"/>
      <c r="X679" s="83"/>
      <c r="Y679" s="83">
        <f t="shared" si="142"/>
        <v>320006460</v>
      </c>
      <c r="Z679" s="83">
        <f t="shared" si="141"/>
        <v>32000646</v>
      </c>
      <c r="AA679" s="108" t="s">
        <v>1377</v>
      </c>
      <c r="AB679" s="83"/>
    </row>
    <row r="680" spans="1:28" s="85" customFormat="1" ht="15" customHeight="1">
      <c r="A680" s="74">
        <f t="shared" si="140"/>
        <v>676</v>
      </c>
      <c r="B680" s="108" t="s">
        <v>986</v>
      </c>
      <c r="C680" s="102" t="s">
        <v>76</v>
      </c>
      <c r="D680" s="92"/>
      <c r="E680" s="80">
        <v>32000659</v>
      </c>
      <c r="F680" s="79" t="str">
        <f t="shared" si="152"/>
        <v>X</v>
      </c>
      <c r="G680" s="80" t="str">
        <f t="shared" si="144"/>
        <v>12A6</v>
      </c>
      <c r="H680" s="80">
        <f t="shared" si="145"/>
        <v>0</v>
      </c>
      <c r="I680" s="80" t="str">
        <f t="shared" si="146"/>
        <v>BÙI TRẦN KIM NGÂN</v>
      </c>
      <c r="J680" s="109">
        <v>32000237</v>
      </c>
      <c r="K680" s="207" t="s">
        <v>2920</v>
      </c>
      <c r="L680" s="81" t="str">
        <f t="shared" si="143"/>
        <v/>
      </c>
      <c r="M680" s="222">
        <f t="shared" si="147"/>
        <v>-6.4460925925926005E-3</v>
      </c>
      <c r="N680" s="83"/>
      <c r="O680" s="83"/>
      <c r="P680" s="83"/>
      <c r="Q680" s="82" t="str">
        <f t="shared" si="150"/>
        <v/>
      </c>
      <c r="R680" s="80" t="str">
        <f t="shared" si="151"/>
        <v>NGUYỄN HOÀNG ĐẠT</v>
      </c>
      <c r="S680" s="83" t="s">
        <v>847</v>
      </c>
      <c r="T680" s="83" t="str">
        <f t="shared" si="148"/>
        <v>2024-2027</v>
      </c>
      <c r="U680" s="191" t="s">
        <v>290</v>
      </c>
      <c r="V680" s="95" t="str">
        <f t="shared" si="149"/>
        <v>27/11/2009</v>
      </c>
      <c r="W680" s="83"/>
      <c r="X680" s="83"/>
      <c r="Y680" s="83">
        <f t="shared" si="142"/>
        <v>320006470</v>
      </c>
      <c r="Z680" s="83">
        <f t="shared" si="141"/>
        <v>32000647</v>
      </c>
      <c r="AA680" s="108" t="s">
        <v>1343</v>
      </c>
      <c r="AB680" s="83"/>
    </row>
    <row r="681" spans="1:28" s="85" customFormat="1" ht="15" customHeight="1">
      <c r="A681" s="74">
        <f t="shared" si="140"/>
        <v>677</v>
      </c>
      <c r="B681" s="108" t="s">
        <v>987</v>
      </c>
      <c r="C681" s="102" t="s">
        <v>76</v>
      </c>
      <c r="D681" s="92"/>
      <c r="E681" s="80">
        <v>32000660</v>
      </c>
      <c r="F681" s="79" t="str">
        <f t="shared" si="152"/>
        <v/>
      </c>
      <c r="G681" s="80" t="str">
        <f t="shared" si="144"/>
        <v>12A8</v>
      </c>
      <c r="H681" s="80">
        <f t="shared" si="145"/>
        <v>0</v>
      </c>
      <c r="I681" s="80" t="str">
        <f t="shared" si="146"/>
        <v>NGUYỄN THANH THẢO</v>
      </c>
      <c r="J681" s="109">
        <v>32000338</v>
      </c>
      <c r="K681" s="207" t="s">
        <v>2921</v>
      </c>
      <c r="L681" s="81" t="str">
        <f t="shared" si="143"/>
        <v/>
      </c>
      <c r="M681" s="222">
        <f t="shared" si="147"/>
        <v>-6.3650740740740508E-3</v>
      </c>
      <c r="N681" s="83"/>
      <c r="O681" s="83"/>
      <c r="P681" s="83"/>
      <c r="Q681" s="82" t="str">
        <f t="shared" si="150"/>
        <v xml:space="preserve">Không phép </v>
      </c>
      <c r="R681" s="80" t="str">
        <f t="shared" si="151"/>
        <v>PHAN THỊ HỒNG GẤM</v>
      </c>
      <c r="S681" s="83" t="s">
        <v>847</v>
      </c>
      <c r="T681" s="83" t="str">
        <f t="shared" si="148"/>
        <v>2024-2027</v>
      </c>
      <c r="U681" s="191">
        <v>40308</v>
      </c>
      <c r="V681" s="95" t="str">
        <f t="shared" si="149"/>
        <v>16/05/2009</v>
      </c>
      <c r="W681" s="83"/>
      <c r="X681" s="83"/>
      <c r="Y681" s="83">
        <f t="shared" si="142"/>
        <v>320006480</v>
      </c>
      <c r="Z681" s="83">
        <f t="shared" si="141"/>
        <v>32000648</v>
      </c>
      <c r="AA681" s="108" t="s">
        <v>1541</v>
      </c>
      <c r="AB681" s="83"/>
    </row>
    <row r="682" spans="1:28" s="85" customFormat="1" ht="15.75" customHeight="1">
      <c r="A682" s="74">
        <f t="shared" si="140"/>
        <v>678</v>
      </c>
      <c r="B682" s="108" t="s">
        <v>813</v>
      </c>
      <c r="C682" s="102" t="s">
        <v>76</v>
      </c>
      <c r="D682" s="92"/>
      <c r="E682" s="80">
        <v>32000661</v>
      </c>
      <c r="F682" s="79" t="str">
        <f t="shared" si="152"/>
        <v/>
      </c>
      <c r="G682" s="80" t="str">
        <f t="shared" si="144"/>
        <v>12A8</v>
      </c>
      <c r="H682" s="80">
        <f t="shared" si="145"/>
        <v>0</v>
      </c>
      <c r="I682" s="80" t="str">
        <f t="shared" si="146"/>
        <v>NGUYỄN THANH THẢO</v>
      </c>
      <c r="J682" s="109">
        <v>32000338</v>
      </c>
      <c r="K682" s="207" t="s">
        <v>2922</v>
      </c>
      <c r="L682" s="81" t="str">
        <f t="shared" si="143"/>
        <v/>
      </c>
      <c r="M682" s="222">
        <f t="shared" si="147"/>
        <v>-6.3534999999999564E-3</v>
      </c>
      <c r="N682" s="83"/>
      <c r="O682" s="83"/>
      <c r="P682" s="83"/>
      <c r="Q682" s="82" t="str">
        <f t="shared" si="150"/>
        <v xml:space="preserve">Không phép </v>
      </c>
      <c r="R682" s="80" t="str">
        <f t="shared" si="151"/>
        <v>TRẦN THỊ NGỌC HÂN</v>
      </c>
      <c r="S682" s="83" t="s">
        <v>847</v>
      </c>
      <c r="T682" s="83" t="str">
        <f t="shared" si="148"/>
        <v>2024-2027</v>
      </c>
      <c r="U682" s="191" t="s">
        <v>1015</v>
      </c>
      <c r="V682" s="95" t="str">
        <f t="shared" si="149"/>
        <v>16/05/2009</v>
      </c>
      <c r="W682" s="83"/>
      <c r="X682" s="83"/>
      <c r="Y682" s="83">
        <f t="shared" si="142"/>
        <v>320006490</v>
      </c>
      <c r="Z682" s="83">
        <f t="shared" si="141"/>
        <v>32000649</v>
      </c>
      <c r="AA682" s="108" t="s">
        <v>1347</v>
      </c>
      <c r="AB682" s="83"/>
    </row>
    <row r="683" spans="1:28" s="85" customFormat="1" ht="15" customHeight="1">
      <c r="A683" s="74">
        <f t="shared" si="140"/>
        <v>679</v>
      </c>
      <c r="B683" s="108" t="s">
        <v>988</v>
      </c>
      <c r="C683" s="102" t="s">
        <v>76</v>
      </c>
      <c r="D683" s="92"/>
      <c r="E683" s="80">
        <v>32000662</v>
      </c>
      <c r="F683" s="79" t="str">
        <f t="shared" si="152"/>
        <v/>
      </c>
      <c r="G683" s="80" t="str">
        <f t="shared" si="144"/>
        <v>12A2</v>
      </c>
      <c r="H683" s="80">
        <f t="shared" si="145"/>
        <v>0</v>
      </c>
      <c r="I683" s="80" t="str">
        <f t="shared" si="146"/>
        <v>TRẦN MINH TUẤN</v>
      </c>
      <c r="J683" s="109">
        <v>32000082</v>
      </c>
      <c r="K683" s="207" t="s">
        <v>2923</v>
      </c>
      <c r="L683" s="81" t="str">
        <f t="shared" si="143"/>
        <v/>
      </c>
      <c r="M683" s="222">
        <f t="shared" si="147"/>
        <v>-6.3419259259259175E-3</v>
      </c>
      <c r="N683" s="83"/>
      <c r="O683" s="83"/>
      <c r="P683" s="83"/>
      <c r="Q683" s="82" t="str">
        <f t="shared" si="150"/>
        <v xml:space="preserve">Không phép </v>
      </c>
      <c r="R683" s="80" t="str">
        <f t="shared" si="151"/>
        <v>NGUYỄN TRÍ HẠO</v>
      </c>
      <c r="S683" s="83" t="s">
        <v>847</v>
      </c>
      <c r="T683" s="83" t="str">
        <f t="shared" si="148"/>
        <v>2024-2027</v>
      </c>
      <c r="U683" s="191" t="s">
        <v>914</v>
      </c>
      <c r="V683" s="95" t="str">
        <f t="shared" si="149"/>
        <v>25/12/2009</v>
      </c>
      <c r="W683" s="83"/>
      <c r="X683" s="83"/>
      <c r="Y683" s="83">
        <f t="shared" si="142"/>
        <v>320006500</v>
      </c>
      <c r="Z683" s="83">
        <f t="shared" si="141"/>
        <v>32000650</v>
      </c>
      <c r="AA683" s="108" t="s">
        <v>1518</v>
      </c>
      <c r="AB683" s="83"/>
    </row>
    <row r="684" spans="1:28" s="85" customFormat="1" ht="15" customHeight="1">
      <c r="A684" s="74">
        <f t="shared" si="140"/>
        <v>680</v>
      </c>
      <c r="B684" s="108" t="s">
        <v>540</v>
      </c>
      <c r="C684" s="102" t="s">
        <v>76</v>
      </c>
      <c r="D684" s="92"/>
      <c r="E684" s="80">
        <v>32000663</v>
      </c>
      <c r="F684" s="79" t="str">
        <f t="shared" si="152"/>
        <v>X</v>
      </c>
      <c r="G684" s="80" t="str">
        <f t="shared" si="144"/>
        <v>12A2</v>
      </c>
      <c r="H684" s="80">
        <f t="shared" si="145"/>
        <v>0</v>
      </c>
      <c r="I684" s="80" t="str">
        <f t="shared" si="146"/>
        <v>TRẦN MINH TUẤN</v>
      </c>
      <c r="J684" s="109">
        <v>32000082</v>
      </c>
      <c r="K684" s="207" t="s">
        <v>2924</v>
      </c>
      <c r="L684" s="81" t="str">
        <f t="shared" si="143"/>
        <v/>
      </c>
      <c r="M684" s="222">
        <f t="shared" si="147"/>
        <v>-6.3303518518518231E-3</v>
      </c>
      <c r="N684" s="83"/>
      <c r="O684" s="83"/>
      <c r="P684" s="83"/>
      <c r="Q684" s="82" t="str">
        <f t="shared" si="150"/>
        <v/>
      </c>
      <c r="R684" s="80" t="str">
        <f t="shared" si="151"/>
        <v>NGUYỄN VĂN KHA</v>
      </c>
      <c r="S684" s="83" t="s">
        <v>847</v>
      </c>
      <c r="T684" s="83" t="str">
        <f t="shared" si="148"/>
        <v>2024-2027</v>
      </c>
      <c r="U684" s="191">
        <v>40521</v>
      </c>
      <c r="V684" s="95" t="str">
        <f t="shared" si="149"/>
        <v>25/12/2009</v>
      </c>
      <c r="W684" s="83"/>
      <c r="X684" s="83"/>
      <c r="Y684" s="83">
        <f t="shared" si="142"/>
        <v>320006510</v>
      </c>
      <c r="Z684" s="83">
        <f t="shared" si="141"/>
        <v>32000651</v>
      </c>
      <c r="AA684" s="108" t="s">
        <v>1461</v>
      </c>
      <c r="AB684" s="83"/>
    </row>
    <row r="685" spans="1:28" s="85" customFormat="1" ht="15" customHeight="1">
      <c r="A685" s="74">
        <f t="shared" si="140"/>
        <v>681</v>
      </c>
      <c r="B685" s="108" t="s">
        <v>145</v>
      </c>
      <c r="C685" s="102" t="s">
        <v>76</v>
      </c>
      <c r="D685" s="92"/>
      <c r="E685" s="80">
        <v>32000664</v>
      </c>
      <c r="F685" s="79" t="str">
        <f t="shared" si="152"/>
        <v/>
      </c>
      <c r="G685" s="80" t="str">
        <f t="shared" si="144"/>
        <v>12A3</v>
      </c>
      <c r="H685" s="80">
        <f t="shared" si="145"/>
        <v>0</v>
      </c>
      <c r="I685" s="80" t="str">
        <f t="shared" si="146"/>
        <v>VÕ LÊ NHẬT MINH</v>
      </c>
      <c r="J685" s="109">
        <v>32000113</v>
      </c>
      <c r="K685" s="207" t="s">
        <v>2925</v>
      </c>
      <c r="L685" s="81" t="str">
        <f t="shared" si="143"/>
        <v/>
      </c>
      <c r="M685" s="222">
        <f t="shared" si="147"/>
        <v>-6.2840555555555011E-3</v>
      </c>
      <c r="N685" s="83"/>
      <c r="O685" s="83"/>
      <c r="P685" s="83"/>
      <c r="Q685" s="82" t="str">
        <f t="shared" si="150"/>
        <v xml:space="preserve">Không phép </v>
      </c>
      <c r="R685" s="80" t="str">
        <f t="shared" si="151"/>
        <v>NGUYỄN CHÍ KHANG</v>
      </c>
      <c r="S685" s="83" t="s">
        <v>847</v>
      </c>
      <c r="T685" s="83" t="str">
        <f t="shared" si="148"/>
        <v>2024-2027</v>
      </c>
      <c r="U685" s="191">
        <v>40306</v>
      </c>
      <c r="V685" s="95">
        <f t="shared" si="149"/>
        <v>40095</v>
      </c>
      <c r="W685" s="83"/>
      <c r="X685" s="83"/>
      <c r="Y685" s="83">
        <f t="shared" si="142"/>
        <v>320006520</v>
      </c>
      <c r="Z685" s="83">
        <f t="shared" si="141"/>
        <v>32000652</v>
      </c>
      <c r="AA685" s="108" t="s">
        <v>1405</v>
      </c>
      <c r="AB685" s="83"/>
    </row>
    <row r="686" spans="1:28" s="85" customFormat="1" ht="15" customHeight="1">
      <c r="A686" s="74">
        <f t="shared" si="140"/>
        <v>682</v>
      </c>
      <c r="B686" s="108" t="s">
        <v>989</v>
      </c>
      <c r="C686" s="102" t="s">
        <v>76</v>
      </c>
      <c r="D686" s="92"/>
      <c r="E686" s="80">
        <v>32000665</v>
      </c>
      <c r="F686" s="79" t="str">
        <f t="shared" si="152"/>
        <v/>
      </c>
      <c r="G686" s="80" t="str">
        <f t="shared" si="144"/>
        <v>12A6</v>
      </c>
      <c r="H686" s="80">
        <f t="shared" si="145"/>
        <v>0</v>
      </c>
      <c r="I686" s="80" t="str">
        <f t="shared" si="146"/>
        <v>NGUYỄN THẢO MY</v>
      </c>
      <c r="J686" s="109">
        <v>32000235</v>
      </c>
      <c r="K686" s="207" t="s">
        <v>2926</v>
      </c>
      <c r="L686" s="81" t="str">
        <f t="shared" si="143"/>
        <v/>
      </c>
      <c r="M686" s="222">
        <f t="shared" si="147"/>
        <v>-6.2609074074073678E-3</v>
      </c>
      <c r="N686" s="83"/>
      <c r="O686" s="83"/>
      <c r="P686" s="83"/>
      <c r="Q686" s="82" t="str">
        <f t="shared" si="150"/>
        <v xml:space="preserve">Không phép </v>
      </c>
      <c r="R686" s="80" t="str">
        <f t="shared" si="151"/>
        <v>THÁI NGUYỄN BẢO KHANG</v>
      </c>
      <c r="S686" s="83" t="s">
        <v>847</v>
      </c>
      <c r="T686" s="83" t="str">
        <f t="shared" si="148"/>
        <v>2024-2027</v>
      </c>
      <c r="U686" s="191" t="s">
        <v>1016</v>
      </c>
      <c r="V686" s="95" t="str">
        <f t="shared" si="149"/>
        <v>26/09/2009</v>
      </c>
      <c r="W686" s="83"/>
      <c r="X686" s="83"/>
      <c r="Y686" s="83">
        <f t="shared" si="142"/>
        <v>320006530</v>
      </c>
      <c r="Z686" s="83">
        <f t="shared" si="141"/>
        <v>32000653</v>
      </c>
      <c r="AA686" s="108" t="s">
        <v>1405</v>
      </c>
      <c r="AB686" s="83"/>
    </row>
    <row r="687" spans="1:28" s="85" customFormat="1" ht="15" customHeight="1">
      <c r="A687" s="74">
        <f t="shared" si="140"/>
        <v>683</v>
      </c>
      <c r="B687" s="108" t="s">
        <v>990</v>
      </c>
      <c r="C687" s="102" t="s">
        <v>76</v>
      </c>
      <c r="D687" s="92"/>
      <c r="E687" s="80">
        <v>32000666</v>
      </c>
      <c r="F687" s="79" t="str">
        <f t="shared" si="152"/>
        <v>X</v>
      </c>
      <c r="G687" s="80" t="str">
        <f t="shared" si="144"/>
        <v>12A6</v>
      </c>
      <c r="H687" s="80">
        <f t="shared" si="145"/>
        <v>0</v>
      </c>
      <c r="I687" s="80" t="str">
        <f t="shared" si="146"/>
        <v>NGUYỄN ĐOÀN THUẬN</v>
      </c>
      <c r="J687" s="109">
        <v>32000252</v>
      </c>
      <c r="K687" s="207" t="s">
        <v>2927</v>
      </c>
      <c r="L687" s="81" t="str">
        <f t="shared" si="143"/>
        <v/>
      </c>
      <c r="M687" s="222">
        <f t="shared" si="147"/>
        <v>-6.249333333333329E-3</v>
      </c>
      <c r="N687" s="83"/>
      <c r="O687" s="83"/>
      <c r="P687" s="83"/>
      <c r="Q687" s="82" t="str">
        <f t="shared" si="150"/>
        <v/>
      </c>
      <c r="R687" s="80" t="str">
        <f t="shared" si="151"/>
        <v>TRẦN VĂN KHÉO</v>
      </c>
      <c r="S687" s="83" t="s">
        <v>847</v>
      </c>
      <c r="T687" s="83" t="str">
        <f t="shared" si="148"/>
        <v>2024-2027</v>
      </c>
      <c r="U687" s="191">
        <v>40340</v>
      </c>
      <c r="V687" s="95">
        <f t="shared" si="149"/>
        <v>39940</v>
      </c>
      <c r="W687" s="83"/>
      <c r="X687" s="83"/>
      <c r="Y687" s="83">
        <f t="shared" si="142"/>
        <v>320006540</v>
      </c>
      <c r="Z687" s="83">
        <f t="shared" si="141"/>
        <v>32000654</v>
      </c>
      <c r="AA687" s="108" t="s">
        <v>1551</v>
      </c>
      <c r="AB687" s="83"/>
    </row>
    <row r="688" spans="1:28" s="85" customFormat="1" ht="15" customHeight="1">
      <c r="A688" s="74">
        <f t="shared" si="140"/>
        <v>684</v>
      </c>
      <c r="B688" s="108" t="s">
        <v>991</v>
      </c>
      <c r="C688" s="102" t="s">
        <v>76</v>
      </c>
      <c r="D688" s="92"/>
      <c r="E688" s="80">
        <v>32000667</v>
      </c>
      <c r="F688" s="79" t="str">
        <f t="shared" si="152"/>
        <v/>
      </c>
      <c r="G688" s="80" t="str">
        <f t="shared" si="144"/>
        <v>12A10</v>
      </c>
      <c r="H688" s="80">
        <f t="shared" si="145"/>
        <v>0</v>
      </c>
      <c r="I688" s="80" t="str">
        <f t="shared" si="146"/>
        <v>NGUYỄN THÁI CHÂU</v>
      </c>
      <c r="J688" s="109">
        <v>32000403</v>
      </c>
      <c r="K688" s="207" t="s">
        <v>2928</v>
      </c>
      <c r="L688" s="81" t="str">
        <f t="shared" si="143"/>
        <v/>
      </c>
      <c r="M688" s="222">
        <f t="shared" si="147"/>
        <v>-6.2261851851851957E-3</v>
      </c>
      <c r="N688" s="83"/>
      <c r="O688" s="83"/>
      <c r="P688" s="83"/>
      <c r="Q688" s="82" t="str">
        <f t="shared" si="150"/>
        <v xml:space="preserve">Không phép </v>
      </c>
      <c r="R688" s="80" t="str">
        <f t="shared" si="151"/>
        <v>TRƯƠNG NGUYỄN ĐĂNG KHOA</v>
      </c>
      <c r="S688" s="83" t="s">
        <v>847</v>
      </c>
      <c r="T688" s="83" t="str">
        <f t="shared" si="148"/>
        <v>2024-2027</v>
      </c>
      <c r="U688" s="191">
        <v>40279</v>
      </c>
      <c r="V688" s="95" t="str">
        <f t="shared" si="149"/>
        <v>15/04/2009</v>
      </c>
      <c r="W688" s="83"/>
      <c r="X688" s="83"/>
      <c r="Y688" s="83">
        <f t="shared" si="142"/>
        <v>320006550</v>
      </c>
      <c r="Z688" s="83">
        <f t="shared" si="141"/>
        <v>32000655</v>
      </c>
      <c r="AA688" s="108" t="s">
        <v>1351</v>
      </c>
      <c r="AB688" s="83"/>
    </row>
    <row r="689" spans="1:28" s="85" customFormat="1" ht="15" customHeight="1">
      <c r="A689" s="74">
        <f t="shared" si="140"/>
        <v>685</v>
      </c>
      <c r="B689" s="108" t="s">
        <v>658</v>
      </c>
      <c r="C689" s="102" t="s">
        <v>76</v>
      </c>
      <c r="D689" s="92"/>
      <c r="E689" s="80">
        <v>32000668</v>
      </c>
      <c r="F689" s="79" t="str">
        <f t="shared" si="152"/>
        <v/>
      </c>
      <c r="G689" s="80" t="str">
        <f t="shared" si="144"/>
        <v>12A10</v>
      </c>
      <c r="H689" s="80">
        <f t="shared" si="145"/>
        <v>0</v>
      </c>
      <c r="I689" s="80" t="str">
        <f t="shared" si="146"/>
        <v>NGUYỄN THÁI CHÂU</v>
      </c>
      <c r="J689" s="109">
        <v>32000403</v>
      </c>
      <c r="K689" s="207" t="s">
        <v>2929</v>
      </c>
      <c r="L689" s="81" t="str">
        <f t="shared" si="143"/>
        <v/>
      </c>
      <c r="M689" s="222">
        <f t="shared" si="147"/>
        <v>-6.2146111111111013E-3</v>
      </c>
      <c r="N689" s="83"/>
      <c r="O689" s="83"/>
      <c r="P689" s="83"/>
      <c r="Q689" s="82" t="str">
        <f t="shared" si="150"/>
        <v xml:space="preserve">Không phép </v>
      </c>
      <c r="R689" s="80" t="str">
        <f t="shared" si="151"/>
        <v>NGUYỄN MINH KHÔI</v>
      </c>
      <c r="S689" s="83" t="s">
        <v>847</v>
      </c>
      <c r="T689" s="83" t="str">
        <f t="shared" si="148"/>
        <v>2024-2027</v>
      </c>
      <c r="U689" s="191" t="s">
        <v>1017</v>
      </c>
      <c r="V689" s="95" t="str">
        <f t="shared" si="149"/>
        <v>15/04/2009</v>
      </c>
      <c r="W689" s="83"/>
      <c r="X689" s="83"/>
      <c r="Y689" s="83">
        <f t="shared" si="142"/>
        <v>320006560</v>
      </c>
      <c r="Z689" s="83">
        <f t="shared" si="141"/>
        <v>32000656</v>
      </c>
      <c r="AA689" s="108" t="s">
        <v>1450</v>
      </c>
      <c r="AB689" s="83"/>
    </row>
    <row r="690" spans="1:28" s="85" customFormat="1" ht="15" customHeight="1">
      <c r="A690" s="74">
        <f t="shared" si="140"/>
        <v>686</v>
      </c>
      <c r="B690" s="108" t="s">
        <v>992</v>
      </c>
      <c r="C690" s="102" t="s">
        <v>76</v>
      </c>
      <c r="D690" s="92"/>
      <c r="E690" s="80">
        <v>32000669</v>
      </c>
      <c r="F690" s="79" t="str">
        <f t="shared" si="152"/>
        <v>X</v>
      </c>
      <c r="G690" s="80" t="str">
        <f t="shared" si="144"/>
        <v>11A10</v>
      </c>
      <c r="H690" s="80">
        <f t="shared" si="145"/>
        <v>0</v>
      </c>
      <c r="I690" s="80" t="str">
        <f t="shared" si="146"/>
        <v>LÊ CHÍ TOÀN</v>
      </c>
      <c r="J690" s="109">
        <v>32000559</v>
      </c>
      <c r="K690" s="207" t="s">
        <v>2930</v>
      </c>
      <c r="L690" s="81" t="str">
        <f t="shared" si="143"/>
        <v/>
      </c>
      <c r="M690" s="222">
        <f t="shared" si="147"/>
        <v>-6.1914629629629681E-3</v>
      </c>
      <c r="N690" s="83"/>
      <c r="O690" s="83"/>
      <c r="P690" s="83"/>
      <c r="Q690" s="82" t="str">
        <f t="shared" si="150"/>
        <v/>
      </c>
      <c r="R690" s="80" t="str">
        <f t="shared" si="151"/>
        <v>HUỲNH NGỌC THIÊN KIM</v>
      </c>
      <c r="S690" s="83" t="s">
        <v>847</v>
      </c>
      <c r="T690" s="83" t="str">
        <f t="shared" si="148"/>
        <v>2025-2028</v>
      </c>
      <c r="U690" s="191">
        <v>40336</v>
      </c>
      <c r="V690" s="95">
        <f t="shared" si="149"/>
        <v>40061</v>
      </c>
      <c r="W690" s="83"/>
      <c r="X690" s="83"/>
      <c r="Y690" s="83">
        <f t="shared" si="142"/>
        <v>320006570</v>
      </c>
      <c r="Z690" s="83">
        <f t="shared" si="141"/>
        <v>32000657</v>
      </c>
      <c r="AA690" s="108" t="s">
        <v>1352</v>
      </c>
      <c r="AB690" s="83"/>
    </row>
    <row r="691" spans="1:28" s="85" customFormat="1" ht="15" customHeight="1">
      <c r="A691" s="74">
        <f t="shared" si="140"/>
        <v>687</v>
      </c>
      <c r="B691" s="108" t="s">
        <v>993</v>
      </c>
      <c r="C691" s="102" t="s">
        <v>76</v>
      </c>
      <c r="D691" s="92"/>
      <c r="E691" s="80">
        <v>32000670</v>
      </c>
      <c r="F691" s="79" t="str">
        <f t="shared" si="152"/>
        <v>X</v>
      </c>
      <c r="G691" s="80" t="str">
        <f t="shared" si="144"/>
        <v>11A10</v>
      </c>
      <c r="H691" s="80">
        <f t="shared" si="145"/>
        <v>0</v>
      </c>
      <c r="I691" s="80" t="str">
        <f t="shared" si="146"/>
        <v>LA VĂN NHỚ</v>
      </c>
      <c r="J691" s="109">
        <v>32000547</v>
      </c>
      <c r="K691" s="207" t="s">
        <v>2931</v>
      </c>
      <c r="L691" s="81" t="str">
        <f t="shared" si="143"/>
        <v/>
      </c>
      <c r="M691" s="222">
        <f t="shared" si="147"/>
        <v>-6.1798888888888737E-3</v>
      </c>
      <c r="N691" s="83"/>
      <c r="O691" s="83"/>
      <c r="P691" s="83"/>
      <c r="Q691" s="82" t="str">
        <f t="shared" si="150"/>
        <v/>
      </c>
      <c r="R691" s="80" t="str">
        <f t="shared" si="151"/>
        <v>HỒ TRÂN MỸ LINH</v>
      </c>
      <c r="S691" s="83" t="s">
        <v>847</v>
      </c>
      <c r="T691" s="83" t="str">
        <f t="shared" si="148"/>
        <v>2025-2028</v>
      </c>
      <c r="U691" s="191" t="s">
        <v>1018</v>
      </c>
      <c r="V691" s="95">
        <f t="shared" si="149"/>
        <v>40400</v>
      </c>
      <c r="W691" s="83"/>
      <c r="X691" s="83"/>
      <c r="Y691" s="83">
        <f t="shared" si="142"/>
        <v>320006580</v>
      </c>
      <c r="Z691" s="83">
        <f t="shared" si="141"/>
        <v>32000658</v>
      </c>
      <c r="AA691" s="108" t="s">
        <v>1464</v>
      </c>
      <c r="AB691" s="83"/>
    </row>
    <row r="692" spans="1:28" s="85" customFormat="1" ht="15" customHeight="1">
      <c r="A692" s="74">
        <f t="shared" si="140"/>
        <v>688</v>
      </c>
      <c r="B692" s="108" t="s">
        <v>994</v>
      </c>
      <c r="C692" s="102" t="s">
        <v>76</v>
      </c>
      <c r="D692" s="92"/>
      <c r="E692" s="80">
        <v>32000671</v>
      </c>
      <c r="F692" s="79" t="str">
        <f t="shared" si="152"/>
        <v>X</v>
      </c>
      <c r="G692" s="80" t="str">
        <f t="shared" si="144"/>
        <v>11A10</v>
      </c>
      <c r="H692" s="80">
        <f t="shared" si="145"/>
        <v>0</v>
      </c>
      <c r="I692" s="80" t="str">
        <f t="shared" si="146"/>
        <v>LA VĂN NHỚ</v>
      </c>
      <c r="J692" s="109">
        <v>32000547</v>
      </c>
      <c r="K692" s="207" t="s">
        <v>2932</v>
      </c>
      <c r="L692" s="81" t="str">
        <f t="shared" si="143"/>
        <v/>
      </c>
      <c r="M692" s="222">
        <f t="shared" si="147"/>
        <v>-6.1683148148147793E-3</v>
      </c>
      <c r="N692" s="83"/>
      <c r="O692" s="83"/>
      <c r="P692" s="83"/>
      <c r="Q692" s="82" t="str">
        <f t="shared" si="150"/>
        <v/>
      </c>
      <c r="R692" s="80" t="str">
        <f t="shared" si="151"/>
        <v>PHẠM NGUYỄN YẾN LINH</v>
      </c>
      <c r="S692" s="83" t="s">
        <v>847</v>
      </c>
      <c r="T692" s="83" t="str">
        <f t="shared" si="148"/>
        <v>2025-2028</v>
      </c>
      <c r="U692" s="191" t="s">
        <v>1019</v>
      </c>
      <c r="V692" s="95">
        <f t="shared" si="149"/>
        <v>40400</v>
      </c>
      <c r="W692" s="83"/>
      <c r="X692" s="83"/>
      <c r="Y692" s="83">
        <f t="shared" si="142"/>
        <v>320006590</v>
      </c>
      <c r="Z692" s="83">
        <f t="shared" si="141"/>
        <v>32000659</v>
      </c>
      <c r="AA692" s="108" t="s">
        <v>1464</v>
      </c>
      <c r="AB692" s="83"/>
    </row>
    <row r="693" spans="1:28" s="85" customFormat="1" ht="15" customHeight="1">
      <c r="A693" s="74">
        <f t="shared" si="140"/>
        <v>689</v>
      </c>
      <c r="B693" s="108" t="s">
        <v>995</v>
      </c>
      <c r="C693" s="102" t="s">
        <v>76</v>
      </c>
      <c r="D693" s="92"/>
      <c r="E693" s="80">
        <v>32000672</v>
      </c>
      <c r="F693" s="79" t="str">
        <f t="shared" si="152"/>
        <v>X</v>
      </c>
      <c r="G693" s="80" t="str">
        <f t="shared" si="144"/>
        <v>11A10</v>
      </c>
      <c r="H693" s="80">
        <f t="shared" si="145"/>
        <v>0</v>
      </c>
      <c r="I693" s="80" t="str">
        <f t="shared" si="146"/>
        <v>LA VĂN NHỚ</v>
      </c>
      <c r="J693" s="109">
        <v>32000547</v>
      </c>
      <c r="K693" s="207" t="s">
        <v>2932</v>
      </c>
      <c r="L693" s="81" t="str">
        <f t="shared" si="143"/>
        <v/>
      </c>
      <c r="M693" s="222">
        <f t="shared" si="147"/>
        <v>-6.1683148148147793E-3</v>
      </c>
      <c r="N693" s="83"/>
      <c r="O693" s="83"/>
      <c r="P693" s="83"/>
      <c r="Q693" s="82" t="str">
        <f t="shared" si="150"/>
        <v/>
      </c>
      <c r="R693" s="80" t="str">
        <f t="shared" si="151"/>
        <v>PHÙNG HOÀNG LONG</v>
      </c>
      <c r="S693" s="83" t="s">
        <v>847</v>
      </c>
      <c r="T693" s="83" t="str">
        <f t="shared" si="148"/>
        <v>2025-2028</v>
      </c>
      <c r="U693" s="191">
        <v>40462</v>
      </c>
      <c r="V693" s="95">
        <f t="shared" si="149"/>
        <v>40400</v>
      </c>
      <c r="W693" s="83"/>
      <c r="X693" s="83"/>
      <c r="Y693" s="83">
        <f t="shared" si="142"/>
        <v>320006600</v>
      </c>
      <c r="Z693" s="83">
        <f t="shared" si="141"/>
        <v>32000660</v>
      </c>
      <c r="AA693" s="108" t="s">
        <v>1465</v>
      </c>
      <c r="AB693" s="83"/>
    </row>
    <row r="694" spans="1:28" s="85" customFormat="1" ht="15" customHeight="1">
      <c r="A694" s="74">
        <f t="shared" si="140"/>
        <v>690</v>
      </c>
      <c r="B694" s="108" t="s">
        <v>996</v>
      </c>
      <c r="C694" s="102" t="s">
        <v>76</v>
      </c>
      <c r="D694" s="92"/>
      <c r="E694" s="80">
        <v>32000673</v>
      </c>
      <c r="F694" s="79" t="str">
        <f t="shared" si="152"/>
        <v/>
      </c>
      <c r="G694" s="80" t="str">
        <f t="shared" si="144"/>
        <v>11A10</v>
      </c>
      <c r="H694" s="80">
        <f t="shared" si="145"/>
        <v>0</v>
      </c>
      <c r="I694" s="80" t="str">
        <f t="shared" si="146"/>
        <v>LÝ THANH HÙNG</v>
      </c>
      <c r="J694" s="109">
        <v>32000530</v>
      </c>
      <c r="K694" s="207" t="s">
        <v>2933</v>
      </c>
      <c r="L694" s="81" t="str">
        <f t="shared" si="143"/>
        <v/>
      </c>
      <c r="M694" s="222">
        <f t="shared" si="147"/>
        <v>-6.1567407407407404E-3</v>
      </c>
      <c r="N694" s="83"/>
      <c r="O694" s="83"/>
      <c r="P694" s="83"/>
      <c r="Q694" s="82" t="str">
        <f t="shared" si="150"/>
        <v xml:space="preserve">Không phép </v>
      </c>
      <c r="R694" s="80" t="str">
        <f t="shared" si="151"/>
        <v>HỒ VŨ HÀ MY</v>
      </c>
      <c r="S694" s="83" t="s">
        <v>847</v>
      </c>
      <c r="T694" s="83" t="str">
        <f t="shared" si="148"/>
        <v>2025-2028</v>
      </c>
      <c r="U694" s="191">
        <v>40341</v>
      </c>
      <c r="V694" s="95">
        <f t="shared" si="149"/>
        <v>40425</v>
      </c>
      <c r="W694" s="83"/>
      <c r="X694" s="83"/>
      <c r="Y694" s="83">
        <f t="shared" si="142"/>
        <v>320006610</v>
      </c>
      <c r="Z694" s="83">
        <f t="shared" si="141"/>
        <v>32000661</v>
      </c>
      <c r="AA694" s="108" t="s">
        <v>1408</v>
      </c>
      <c r="AB694" s="83"/>
    </row>
    <row r="695" spans="1:28" s="85" customFormat="1" ht="15" customHeight="1">
      <c r="A695" s="74">
        <f t="shared" si="140"/>
        <v>691</v>
      </c>
      <c r="B695" s="108" t="s">
        <v>997</v>
      </c>
      <c r="C695" s="102" t="s">
        <v>76</v>
      </c>
      <c r="D695" s="92"/>
      <c r="E695" s="80">
        <v>32000674</v>
      </c>
      <c r="F695" s="79" t="str">
        <f t="shared" si="152"/>
        <v>X</v>
      </c>
      <c r="G695" s="80" t="str">
        <f t="shared" si="144"/>
        <v>11A10</v>
      </c>
      <c r="H695" s="80">
        <f t="shared" si="145"/>
        <v>0</v>
      </c>
      <c r="I695" s="80" t="str">
        <f t="shared" si="146"/>
        <v>LÊ CHÍ TOÀN</v>
      </c>
      <c r="J695" s="109">
        <v>32000559</v>
      </c>
      <c r="K695" s="207" t="s">
        <v>2934</v>
      </c>
      <c r="L695" s="81" t="str">
        <f t="shared" si="143"/>
        <v/>
      </c>
      <c r="M695" s="222">
        <f t="shared" si="147"/>
        <v>-6.1220185185185128E-3</v>
      </c>
      <c r="N695" s="83"/>
      <c r="O695" s="83"/>
      <c r="P695" s="83"/>
      <c r="Q695" s="82" t="str">
        <f t="shared" si="150"/>
        <v/>
      </c>
      <c r="R695" s="80" t="str">
        <f t="shared" si="151"/>
        <v>NGUYỄN HOÀNG NAM</v>
      </c>
      <c r="S695" s="83" t="s">
        <v>847</v>
      </c>
      <c r="T695" s="83" t="str">
        <f t="shared" si="148"/>
        <v>2025-2028</v>
      </c>
      <c r="U695" s="191" t="s">
        <v>1020</v>
      </c>
      <c r="V695" s="95">
        <f t="shared" si="149"/>
        <v>40061</v>
      </c>
      <c r="W695" s="83"/>
      <c r="X695" s="83"/>
      <c r="Y695" s="83">
        <f t="shared" si="142"/>
        <v>320006620</v>
      </c>
      <c r="Z695" s="83">
        <f t="shared" si="141"/>
        <v>32000662</v>
      </c>
      <c r="AA695" s="108" t="s">
        <v>1520</v>
      </c>
      <c r="AB695" s="83"/>
    </row>
    <row r="696" spans="1:28" s="85" customFormat="1" ht="15" customHeight="1">
      <c r="A696" s="74">
        <f t="shared" si="140"/>
        <v>692</v>
      </c>
      <c r="B696" s="108" t="s">
        <v>709</v>
      </c>
      <c r="C696" s="102" t="s">
        <v>76</v>
      </c>
      <c r="D696" s="92"/>
      <c r="E696" s="80">
        <v>32000675</v>
      </c>
      <c r="F696" s="79" t="str">
        <f t="shared" si="152"/>
        <v>X</v>
      </c>
      <c r="G696" s="80" t="str">
        <f t="shared" si="144"/>
        <v>11A10</v>
      </c>
      <c r="H696" s="80">
        <f t="shared" si="145"/>
        <v>0</v>
      </c>
      <c r="I696" s="80" t="str">
        <f t="shared" si="146"/>
        <v>LÊ CHÍ TOÀN</v>
      </c>
      <c r="J696" s="109">
        <v>32000559</v>
      </c>
      <c r="K696" s="207" t="s">
        <v>2935</v>
      </c>
      <c r="L696" s="81" t="str">
        <f t="shared" si="143"/>
        <v/>
      </c>
      <c r="M696" s="222">
        <f t="shared" si="147"/>
        <v>-6.1104444444444184E-3</v>
      </c>
      <c r="N696" s="83"/>
      <c r="O696" s="83"/>
      <c r="P696" s="83"/>
      <c r="Q696" s="82" t="str">
        <f t="shared" si="150"/>
        <v/>
      </c>
      <c r="R696" s="80" t="str">
        <f t="shared" si="151"/>
        <v>VÕ THỊ KIM NGÂN</v>
      </c>
      <c r="S696" s="83" t="s">
        <v>847</v>
      </c>
      <c r="T696" s="83" t="str">
        <f t="shared" si="148"/>
        <v>2025-2028</v>
      </c>
      <c r="U696" s="191" t="s">
        <v>1020</v>
      </c>
      <c r="V696" s="95">
        <f t="shared" si="149"/>
        <v>40061</v>
      </c>
      <c r="W696" s="83"/>
      <c r="X696" s="83"/>
      <c r="Y696" s="83">
        <f t="shared" si="142"/>
        <v>320006630</v>
      </c>
      <c r="Z696" s="83">
        <f t="shared" si="141"/>
        <v>32000663</v>
      </c>
      <c r="AA696" s="108" t="s">
        <v>1355</v>
      </c>
      <c r="AB696" s="83"/>
    </row>
    <row r="697" spans="1:28" s="85" customFormat="1" ht="15" customHeight="1">
      <c r="A697" s="74">
        <f t="shared" si="140"/>
        <v>693</v>
      </c>
      <c r="B697" s="108" t="s">
        <v>998</v>
      </c>
      <c r="C697" s="102" t="s">
        <v>76</v>
      </c>
      <c r="D697" s="92"/>
      <c r="E697" s="80">
        <v>32000676</v>
      </c>
      <c r="F697" s="79" t="str">
        <f t="shared" si="152"/>
        <v/>
      </c>
      <c r="G697" s="80" t="str">
        <f t="shared" si="144"/>
        <v>12A4</v>
      </c>
      <c r="H697" s="80">
        <f t="shared" si="145"/>
        <v>0</v>
      </c>
      <c r="I697" s="80" t="str">
        <f t="shared" si="146"/>
        <v>TRẦN PHÚ NHƠN</v>
      </c>
      <c r="J697" s="109">
        <v>32000158</v>
      </c>
      <c r="K697" s="207" t="s">
        <v>2936</v>
      </c>
      <c r="L697" s="81" t="str">
        <f t="shared" si="143"/>
        <v/>
      </c>
      <c r="M697" s="222">
        <f t="shared" si="147"/>
        <v>-6.098870370370324E-3</v>
      </c>
      <c r="N697" s="83"/>
      <c r="O697" s="83"/>
      <c r="P697" s="83"/>
      <c r="Q697" s="82" t="str">
        <f t="shared" si="150"/>
        <v xml:space="preserve">Không phép </v>
      </c>
      <c r="R697" s="80" t="str">
        <f t="shared" si="151"/>
        <v>NGUYỄN THỊ KHÁNH NGỌC</v>
      </c>
      <c r="S697" s="83" t="s">
        <v>847</v>
      </c>
      <c r="T697" s="83" t="str">
        <f t="shared" si="148"/>
        <v>2024-2027</v>
      </c>
      <c r="U697" s="191" t="s">
        <v>916</v>
      </c>
      <c r="V697" s="95">
        <f t="shared" si="149"/>
        <v>39996</v>
      </c>
      <c r="W697" s="83"/>
      <c r="X697" s="83"/>
      <c r="Y697" s="83">
        <f t="shared" si="142"/>
        <v>320006640</v>
      </c>
      <c r="Z697" s="83">
        <f t="shared" si="141"/>
        <v>32000664</v>
      </c>
      <c r="AA697" s="108" t="s">
        <v>1356</v>
      </c>
      <c r="AB697" s="83"/>
    </row>
    <row r="698" spans="1:28" s="85" customFormat="1" ht="15" customHeight="1">
      <c r="A698" s="74">
        <f t="shared" si="140"/>
        <v>694</v>
      </c>
      <c r="B698" s="108" t="s">
        <v>150</v>
      </c>
      <c r="C698" s="102" t="s">
        <v>76</v>
      </c>
      <c r="D698" s="92"/>
      <c r="E698" s="80">
        <v>32000677</v>
      </c>
      <c r="F698" s="79" t="str">
        <f t="shared" si="152"/>
        <v>X</v>
      </c>
      <c r="G698" s="80" t="str">
        <f t="shared" si="144"/>
        <v>11A10</v>
      </c>
      <c r="H698" s="80">
        <f t="shared" si="145"/>
        <v>0</v>
      </c>
      <c r="I698" s="80" t="str">
        <f t="shared" si="146"/>
        <v>NGUYỄN DĨ</v>
      </c>
      <c r="J698" s="109">
        <v>32000525</v>
      </c>
      <c r="K698" s="207" t="s">
        <v>2936</v>
      </c>
      <c r="L698" s="81" t="str">
        <f t="shared" si="143"/>
        <v/>
      </c>
      <c r="M698" s="222">
        <f t="shared" si="147"/>
        <v>-6.098870370370324E-3</v>
      </c>
      <c r="N698" s="83"/>
      <c r="O698" s="83"/>
      <c r="P698" s="83"/>
      <c r="Q698" s="82" t="str">
        <f t="shared" si="150"/>
        <v/>
      </c>
      <c r="R698" s="80" t="str">
        <f t="shared" si="151"/>
        <v>TRẦN MỸ NGỌC</v>
      </c>
      <c r="S698" s="83" t="s">
        <v>847</v>
      </c>
      <c r="T698" s="83" t="str">
        <f t="shared" si="148"/>
        <v>2025-2028</v>
      </c>
      <c r="U698" s="191" t="s">
        <v>1021</v>
      </c>
      <c r="V698" s="95" t="str">
        <f t="shared" si="149"/>
        <v>16/10/2010</v>
      </c>
      <c r="W698" s="83"/>
      <c r="X698" s="83"/>
      <c r="Y698" s="83">
        <f t="shared" si="142"/>
        <v>320006650</v>
      </c>
      <c r="Z698" s="83">
        <f t="shared" si="141"/>
        <v>32000665</v>
      </c>
      <c r="AA698" s="108" t="s">
        <v>1356</v>
      </c>
      <c r="AB698" s="83"/>
    </row>
    <row r="699" spans="1:28" s="85" customFormat="1" ht="15" customHeight="1">
      <c r="A699" s="74">
        <f t="shared" si="140"/>
        <v>695</v>
      </c>
      <c r="B699" s="108" t="s">
        <v>999</v>
      </c>
      <c r="C699" s="102" t="s">
        <v>76</v>
      </c>
      <c r="D699" s="92"/>
      <c r="E699" s="80">
        <v>32000678</v>
      </c>
      <c r="F699" s="79" t="str">
        <f t="shared" si="152"/>
        <v/>
      </c>
      <c r="G699" s="80" t="str">
        <f t="shared" si="144"/>
        <v>11A10</v>
      </c>
      <c r="H699" s="80">
        <f t="shared" si="145"/>
        <v>0</v>
      </c>
      <c r="I699" s="80" t="str">
        <f t="shared" si="146"/>
        <v>NGUYỄN DĨ</v>
      </c>
      <c r="J699" s="109">
        <v>32000525</v>
      </c>
      <c r="K699" s="207" t="s">
        <v>2937</v>
      </c>
      <c r="L699" s="81" t="str">
        <f t="shared" si="143"/>
        <v/>
      </c>
      <c r="M699" s="222">
        <f t="shared" si="147"/>
        <v>-6.0872962962962851E-3</v>
      </c>
      <c r="N699" s="83"/>
      <c r="O699" s="83"/>
      <c r="P699" s="83"/>
      <c r="Q699" s="82" t="str">
        <f t="shared" si="150"/>
        <v xml:space="preserve">Không phép </v>
      </c>
      <c r="R699" s="80" t="str">
        <f t="shared" si="151"/>
        <v>TRẦN THỊ XUÂN NHÃ</v>
      </c>
      <c r="S699" s="83" t="s">
        <v>847</v>
      </c>
      <c r="T699" s="83" t="str">
        <f t="shared" si="148"/>
        <v>2025-2028</v>
      </c>
      <c r="U699" s="191" t="s">
        <v>1022</v>
      </c>
      <c r="V699" s="95" t="str">
        <f t="shared" si="149"/>
        <v>16/10/2010</v>
      </c>
      <c r="W699" s="83"/>
      <c r="X699" s="83"/>
      <c r="Y699" s="83">
        <f t="shared" si="142"/>
        <v>320006660</v>
      </c>
      <c r="Z699" s="83">
        <f t="shared" si="141"/>
        <v>32000666</v>
      </c>
      <c r="AA699" s="108" t="s">
        <v>1521</v>
      </c>
      <c r="AB699" s="83"/>
    </row>
    <row r="700" spans="1:28" s="85" customFormat="1" ht="15" customHeight="1">
      <c r="A700" s="74">
        <f t="shared" si="140"/>
        <v>696</v>
      </c>
      <c r="B700" s="108" t="s">
        <v>1000</v>
      </c>
      <c r="C700" s="102" t="s">
        <v>76</v>
      </c>
      <c r="D700" s="92"/>
      <c r="E700" s="80">
        <v>32000679</v>
      </c>
      <c r="F700" s="79" t="str">
        <f t="shared" si="152"/>
        <v>X</v>
      </c>
      <c r="G700" s="80" t="str">
        <f t="shared" si="144"/>
        <v>12A2</v>
      </c>
      <c r="H700" s="80">
        <f t="shared" si="145"/>
        <v>0</v>
      </c>
      <c r="I700" s="80" t="str">
        <f t="shared" si="146"/>
        <v>QUÁCH GIA THẢO</v>
      </c>
      <c r="J700" s="109">
        <v>32000075</v>
      </c>
      <c r="K700" s="207" t="s">
        <v>2938</v>
      </c>
      <c r="L700" s="81" t="str">
        <f t="shared" si="143"/>
        <v/>
      </c>
      <c r="M700" s="222">
        <f t="shared" si="147"/>
        <v>-6.0525740740740575E-3</v>
      </c>
      <c r="N700" s="83"/>
      <c r="O700" s="83"/>
      <c r="P700" s="83"/>
      <c r="Q700" s="82" t="str">
        <f t="shared" si="150"/>
        <v/>
      </c>
      <c r="R700" s="80" t="str">
        <f t="shared" si="151"/>
        <v>NGUYỄN NGỌC PHƯƠNG NHƯ</v>
      </c>
      <c r="S700" s="83" t="s">
        <v>847</v>
      </c>
      <c r="T700" s="83" t="str">
        <f t="shared" si="148"/>
        <v>2024-2027</v>
      </c>
      <c r="U700" s="191">
        <v>40332</v>
      </c>
      <c r="V700" s="95" t="str">
        <f t="shared" si="149"/>
        <v>13/05/2009</v>
      </c>
      <c r="W700" s="83"/>
      <c r="X700" s="83"/>
      <c r="Y700" s="83">
        <f t="shared" si="142"/>
        <v>320006670</v>
      </c>
      <c r="Z700" s="83">
        <f t="shared" si="141"/>
        <v>32000667</v>
      </c>
      <c r="AA700" s="108" t="s">
        <v>1389</v>
      </c>
      <c r="AB700" s="83"/>
    </row>
    <row r="701" spans="1:28" s="85" customFormat="1" ht="15" customHeight="1">
      <c r="A701" s="74">
        <f t="shared" si="140"/>
        <v>697</v>
      </c>
      <c r="B701" s="108" t="s">
        <v>1001</v>
      </c>
      <c r="C701" s="102" t="s">
        <v>76</v>
      </c>
      <c r="D701" s="92"/>
      <c r="E701" s="80">
        <v>32000681</v>
      </c>
      <c r="F701" s="79" t="str">
        <f t="shared" si="152"/>
        <v>X</v>
      </c>
      <c r="G701" s="80" t="str">
        <f t="shared" si="144"/>
        <v>11A8</v>
      </c>
      <c r="H701" s="80">
        <f t="shared" si="145"/>
        <v>0</v>
      </c>
      <c r="I701" s="80" t="str">
        <f t="shared" si="146"/>
        <v>LÂM VIỆT HUY</v>
      </c>
      <c r="J701" s="109">
        <v>32000833</v>
      </c>
      <c r="K701" s="207" t="s">
        <v>2939</v>
      </c>
      <c r="L701" s="81" t="str">
        <f t="shared" si="143"/>
        <v/>
      </c>
      <c r="M701" s="222">
        <f t="shared" si="147"/>
        <v>-6.0409999999999631E-3</v>
      </c>
      <c r="N701" s="83"/>
      <c r="O701" s="83"/>
      <c r="P701" s="83"/>
      <c r="Q701" s="82" t="str">
        <f t="shared" si="150"/>
        <v/>
      </c>
      <c r="R701" s="80" t="str">
        <f t="shared" si="151"/>
        <v>DANH GIA PHI</v>
      </c>
      <c r="S701" s="83" t="s">
        <v>847</v>
      </c>
      <c r="T701" s="83" t="str">
        <f t="shared" si="148"/>
        <v>2025-2028</v>
      </c>
      <c r="U701" s="191">
        <v>40188</v>
      </c>
      <c r="V701" s="95" t="str">
        <f t="shared" si="149"/>
        <v>22/10/2010</v>
      </c>
      <c r="W701" s="83"/>
      <c r="X701" s="83"/>
      <c r="Y701" s="83">
        <f t="shared" si="142"/>
        <v>320006680</v>
      </c>
      <c r="Z701" s="83">
        <f t="shared" si="141"/>
        <v>32000668</v>
      </c>
      <c r="AA701" s="108" t="s">
        <v>1360</v>
      </c>
      <c r="AB701" s="83"/>
    </row>
    <row r="702" spans="1:28" s="85" customFormat="1" ht="15" customHeight="1">
      <c r="A702" s="74">
        <f t="shared" si="140"/>
        <v>698</v>
      </c>
      <c r="B702" s="108" t="s">
        <v>1002</v>
      </c>
      <c r="C702" s="102" t="s">
        <v>76</v>
      </c>
      <c r="D702" s="92"/>
      <c r="E702" s="80">
        <v>32000682</v>
      </c>
      <c r="F702" s="79" t="str">
        <f t="shared" si="152"/>
        <v/>
      </c>
      <c r="G702" s="80" t="str">
        <f t="shared" si="144"/>
        <v>11A9</v>
      </c>
      <c r="H702" s="80">
        <f t="shared" si="145"/>
        <v>0</v>
      </c>
      <c r="I702" s="80" t="str">
        <f t="shared" si="146"/>
        <v>DƯƠNG BẢO CHÂU</v>
      </c>
      <c r="J702" s="109">
        <v>32000870</v>
      </c>
      <c r="K702" s="207" t="s">
        <v>2940</v>
      </c>
      <c r="L702" s="81" t="str">
        <f t="shared" si="143"/>
        <v/>
      </c>
      <c r="M702" s="222">
        <f t="shared" si="147"/>
        <v>-5.9947037037036965E-3</v>
      </c>
      <c r="N702" s="83"/>
      <c r="O702" s="83"/>
      <c r="P702" s="83"/>
      <c r="Q702" s="82" t="str">
        <f t="shared" si="150"/>
        <v xml:space="preserve">Không phép </v>
      </c>
      <c r="R702" s="80" t="str">
        <f t="shared" si="151"/>
        <v>HÀ LÊ GIA THỊNH</v>
      </c>
      <c r="S702" s="83" t="s">
        <v>847</v>
      </c>
      <c r="T702" s="83" t="str">
        <f t="shared" si="148"/>
        <v>2025-2028</v>
      </c>
      <c r="U702" s="191">
        <v>40494</v>
      </c>
      <c r="V702" s="95">
        <f t="shared" si="149"/>
        <v>40360</v>
      </c>
      <c r="W702" s="83"/>
      <c r="X702" s="83"/>
      <c r="Y702" s="83">
        <f t="shared" si="142"/>
        <v>320006690</v>
      </c>
      <c r="Z702" s="83">
        <f t="shared" si="141"/>
        <v>32000669</v>
      </c>
      <c r="AA702" s="108" t="s">
        <v>1429</v>
      </c>
      <c r="AB702" s="83"/>
    </row>
    <row r="703" spans="1:28" s="85" customFormat="1" ht="15" customHeight="1">
      <c r="A703" s="74">
        <f t="shared" si="140"/>
        <v>699</v>
      </c>
      <c r="B703" s="108" t="s">
        <v>1003</v>
      </c>
      <c r="C703" s="102" t="s">
        <v>76</v>
      </c>
      <c r="D703" s="92"/>
      <c r="E703" s="80">
        <v>32000683</v>
      </c>
      <c r="F703" s="79" t="str">
        <f t="shared" si="152"/>
        <v/>
      </c>
      <c r="G703" s="80" t="str">
        <f t="shared" si="144"/>
        <v>11A4</v>
      </c>
      <c r="H703" s="80">
        <f t="shared" si="145"/>
        <v>0</v>
      </c>
      <c r="I703" s="80" t="str">
        <f t="shared" si="146"/>
        <v>LÊ THỊ HUỲNH ANH</v>
      </c>
      <c r="J703" s="109">
        <v>32000652</v>
      </c>
      <c r="K703" s="207" t="s">
        <v>2941</v>
      </c>
      <c r="L703" s="81" t="str">
        <f t="shared" si="143"/>
        <v/>
      </c>
      <c r="M703" s="222">
        <f t="shared" si="147"/>
        <v>-5.9831296296296022E-3</v>
      </c>
      <c r="N703" s="83"/>
      <c r="O703" s="83"/>
      <c r="P703" s="83"/>
      <c r="Q703" s="82" t="str">
        <f t="shared" si="150"/>
        <v xml:space="preserve">Không phép </v>
      </c>
      <c r="R703" s="80" t="str">
        <f t="shared" si="151"/>
        <v>PHẠM PHƯỚC THỊNH</v>
      </c>
      <c r="S703" s="83" t="s">
        <v>847</v>
      </c>
      <c r="T703" s="83" t="str">
        <f t="shared" si="148"/>
        <v>2025-2028</v>
      </c>
      <c r="U703" s="191" t="s">
        <v>1023</v>
      </c>
      <c r="V703" s="95" t="str">
        <f t="shared" si="149"/>
        <v>18/08/2010</v>
      </c>
      <c r="W703" s="83"/>
      <c r="X703" s="83"/>
      <c r="Y703" s="83">
        <f t="shared" si="142"/>
        <v>320006700</v>
      </c>
      <c r="Z703" s="83">
        <f t="shared" si="141"/>
        <v>32000670</v>
      </c>
      <c r="AA703" s="108" t="s">
        <v>1429</v>
      </c>
      <c r="AB703" s="83"/>
    </row>
    <row r="704" spans="1:28" s="85" customFormat="1" ht="15" customHeight="1">
      <c r="A704" s="74">
        <f t="shared" ref="A704:A767" si="153">IF(B704&lt;&gt;"",A703+1,"")</f>
        <v>700</v>
      </c>
      <c r="B704" s="108" t="s">
        <v>1005</v>
      </c>
      <c r="C704" s="102" t="s">
        <v>76</v>
      </c>
      <c r="D704" s="92"/>
      <c r="E704" s="80">
        <v>32000684</v>
      </c>
      <c r="F704" s="79" t="str">
        <f t="shared" si="152"/>
        <v>X</v>
      </c>
      <c r="G704" s="80" t="str">
        <f t="shared" si="144"/>
        <v>11A4</v>
      </c>
      <c r="H704" s="80">
        <f t="shared" si="145"/>
        <v>0</v>
      </c>
      <c r="I704" s="80" t="str">
        <f t="shared" si="146"/>
        <v>LÊ THỊ HUỲNH ANH</v>
      </c>
      <c r="J704" s="109">
        <v>32000652</v>
      </c>
      <c r="K704" s="207" t="s">
        <v>2942</v>
      </c>
      <c r="L704" s="81" t="str">
        <f t="shared" si="143"/>
        <v/>
      </c>
      <c r="M704" s="222">
        <f t="shared" si="147"/>
        <v>-5.9715555555555633E-3</v>
      </c>
      <c r="N704" s="83"/>
      <c r="O704" s="83"/>
      <c r="P704" s="83"/>
      <c r="Q704" s="82" t="str">
        <f t="shared" si="150"/>
        <v/>
      </c>
      <c r="R704" s="80" t="str">
        <f t="shared" si="151"/>
        <v>TRẦN NGỌC THANH THÚY</v>
      </c>
      <c r="S704" s="83" t="s">
        <v>847</v>
      </c>
      <c r="T704" s="83" t="str">
        <f t="shared" si="148"/>
        <v>2025-2028</v>
      </c>
      <c r="U704" s="191" t="s">
        <v>1025</v>
      </c>
      <c r="V704" s="95" t="str">
        <f t="shared" si="149"/>
        <v>18/08/2010</v>
      </c>
      <c r="W704" s="83"/>
      <c r="X704" s="83"/>
      <c r="Y704" s="83">
        <f t="shared" si="142"/>
        <v>320006710</v>
      </c>
      <c r="Z704" s="83">
        <f t="shared" ref="Z704:Z767" si="154">VALUE(LEFT(Y704,8))</f>
        <v>32000671</v>
      </c>
      <c r="AA704" s="108" t="s">
        <v>1501</v>
      </c>
      <c r="AB704" s="83"/>
    </row>
    <row r="705" spans="1:28" s="85" customFormat="1" ht="15" customHeight="1">
      <c r="A705" s="74">
        <f t="shared" si="153"/>
        <v>701</v>
      </c>
      <c r="B705" s="108" t="s">
        <v>1004</v>
      </c>
      <c r="C705" s="102" t="s">
        <v>76</v>
      </c>
      <c r="D705" s="92"/>
      <c r="E705" s="80">
        <v>32000685</v>
      </c>
      <c r="F705" s="79" t="str">
        <f t="shared" si="152"/>
        <v>X</v>
      </c>
      <c r="G705" s="80" t="str">
        <f t="shared" si="144"/>
        <v>11A4</v>
      </c>
      <c r="H705" s="80">
        <f t="shared" si="145"/>
        <v>0</v>
      </c>
      <c r="I705" s="80" t="str">
        <f t="shared" si="146"/>
        <v>PHÙNG HOÀNG LONG</v>
      </c>
      <c r="J705" s="109">
        <v>32000672</v>
      </c>
      <c r="K705" s="207" t="s">
        <v>2943</v>
      </c>
      <c r="L705" s="81" t="str">
        <f t="shared" si="143"/>
        <v/>
      </c>
      <c r="M705" s="222">
        <f t="shared" si="147"/>
        <v>-5.9484074074073745E-3</v>
      </c>
      <c r="N705" s="83"/>
      <c r="O705" s="83"/>
      <c r="P705" s="83"/>
      <c r="Q705" s="82" t="str">
        <f t="shared" si="150"/>
        <v/>
      </c>
      <c r="R705" s="80" t="str">
        <f t="shared" si="151"/>
        <v>PHẠM THANH THÙY</v>
      </c>
      <c r="S705" s="83" t="s">
        <v>847</v>
      </c>
      <c r="T705" s="83" t="str">
        <f t="shared" si="148"/>
        <v>2025-2028</v>
      </c>
      <c r="U705" s="191" t="s">
        <v>1024</v>
      </c>
      <c r="V705" s="95">
        <f t="shared" si="149"/>
        <v>40462</v>
      </c>
      <c r="W705" s="83"/>
      <c r="X705" s="83"/>
      <c r="Y705" s="83">
        <f t="shared" ref="Y705:Y768" si="155">Y704+10</f>
        <v>320006720</v>
      </c>
      <c r="Z705" s="83">
        <f t="shared" si="154"/>
        <v>32000672</v>
      </c>
      <c r="AA705" s="108" t="s">
        <v>1535</v>
      </c>
      <c r="AB705" s="83"/>
    </row>
    <row r="706" spans="1:28" s="85" customFormat="1" ht="15" customHeight="1">
      <c r="A706" s="74">
        <f t="shared" si="153"/>
        <v>702</v>
      </c>
      <c r="B706" s="108" t="s">
        <v>163</v>
      </c>
      <c r="C706" s="102" t="s">
        <v>76</v>
      </c>
      <c r="D706" s="92"/>
      <c r="E706" s="80">
        <v>32000686</v>
      </c>
      <c r="F706" s="79" t="str">
        <f t="shared" si="152"/>
        <v>X</v>
      </c>
      <c r="G706" s="80" t="str">
        <f t="shared" si="144"/>
        <v>12A8</v>
      </c>
      <c r="H706" s="80">
        <f t="shared" si="145"/>
        <v>0</v>
      </c>
      <c r="I706" s="80" t="str">
        <f t="shared" si="146"/>
        <v>NGUYỄN QUỲNH NHƯ</v>
      </c>
      <c r="J706" s="109">
        <v>32000331</v>
      </c>
      <c r="K706" s="207" t="s">
        <v>2944</v>
      </c>
      <c r="L706" s="81" t="str">
        <f t="shared" si="143"/>
        <v/>
      </c>
      <c r="M706" s="222">
        <f t="shared" si="147"/>
        <v>-5.9368333333333356E-3</v>
      </c>
      <c r="N706" s="83"/>
      <c r="O706" s="83"/>
      <c r="P706" s="83"/>
      <c r="Q706" s="82" t="str">
        <f t="shared" si="150"/>
        <v/>
      </c>
      <c r="R706" s="80" t="str">
        <f t="shared" si="151"/>
        <v>NGUYỄN BẢO THY</v>
      </c>
      <c r="S706" s="83" t="s">
        <v>847</v>
      </c>
      <c r="T706" s="83" t="str">
        <f t="shared" si="148"/>
        <v>2024-2027</v>
      </c>
      <c r="U706" s="191">
        <v>40391</v>
      </c>
      <c r="V706" s="95">
        <f t="shared" si="149"/>
        <v>39850</v>
      </c>
      <c r="W706" s="83"/>
      <c r="X706" s="83"/>
      <c r="Y706" s="83">
        <f t="shared" si="155"/>
        <v>320006730</v>
      </c>
      <c r="Z706" s="83">
        <f t="shared" si="154"/>
        <v>32000673</v>
      </c>
      <c r="AA706" s="108" t="s">
        <v>1374</v>
      </c>
      <c r="AB706" s="83"/>
    </row>
    <row r="707" spans="1:28" s="85" customFormat="1" ht="15" customHeight="1">
      <c r="A707" s="74">
        <f t="shared" si="153"/>
        <v>703</v>
      </c>
      <c r="B707" s="108" t="s">
        <v>1007</v>
      </c>
      <c r="C707" s="102" t="s">
        <v>76</v>
      </c>
      <c r="D707" s="92"/>
      <c r="E707" s="80">
        <v>32000687</v>
      </c>
      <c r="F707" s="79" t="str">
        <f t="shared" si="152"/>
        <v>X</v>
      </c>
      <c r="G707" s="80" t="str">
        <f t="shared" si="144"/>
        <v>12A8</v>
      </c>
      <c r="H707" s="80">
        <f t="shared" si="145"/>
        <v>0</v>
      </c>
      <c r="I707" s="80" t="str">
        <f t="shared" si="146"/>
        <v>NGUYỄN QUỲNH NHƯ</v>
      </c>
      <c r="J707" s="109">
        <v>32000331</v>
      </c>
      <c r="K707" s="207" t="s">
        <v>2945</v>
      </c>
      <c r="L707" s="81" t="str">
        <f t="shared" si="143"/>
        <v/>
      </c>
      <c r="M707" s="222">
        <f t="shared" si="147"/>
        <v>-5.9252592592592412E-3</v>
      </c>
      <c r="N707" s="83"/>
      <c r="O707" s="83"/>
      <c r="P707" s="83"/>
      <c r="Q707" s="82" t="str">
        <f t="shared" si="150"/>
        <v/>
      </c>
      <c r="R707" s="80" t="str">
        <f t="shared" si="151"/>
        <v>LÊ THỊ HUỲNH TRÂM</v>
      </c>
      <c r="S707" s="83" t="s">
        <v>847</v>
      </c>
      <c r="T707" s="83" t="str">
        <f t="shared" si="148"/>
        <v>2024-2027</v>
      </c>
      <c r="U707" s="191" t="s">
        <v>1026</v>
      </c>
      <c r="V707" s="95">
        <f t="shared" si="149"/>
        <v>39850</v>
      </c>
      <c r="W707" s="83"/>
      <c r="X707" s="83"/>
      <c r="Y707" s="83">
        <f t="shared" si="155"/>
        <v>320006740</v>
      </c>
      <c r="Z707" s="83">
        <f t="shared" si="154"/>
        <v>32000674</v>
      </c>
      <c r="AA707" s="108" t="s">
        <v>1430</v>
      </c>
      <c r="AB707" s="83"/>
    </row>
    <row r="708" spans="1:28" s="85" customFormat="1" ht="15" customHeight="1">
      <c r="A708" s="74">
        <f t="shared" si="153"/>
        <v>704</v>
      </c>
      <c r="B708" s="108" t="s">
        <v>1006</v>
      </c>
      <c r="C708" s="102" t="s">
        <v>76</v>
      </c>
      <c r="D708" s="92"/>
      <c r="E708" s="80">
        <v>32000688</v>
      </c>
      <c r="F708" s="79" t="str">
        <f t="shared" si="152"/>
        <v/>
      </c>
      <c r="G708" s="80" t="str">
        <f t="shared" si="144"/>
        <v>12A3</v>
      </c>
      <c r="H708" s="80">
        <f t="shared" si="145"/>
        <v>0</v>
      </c>
      <c r="I708" s="80" t="str">
        <f t="shared" si="146"/>
        <v>NGUYỄN HUỲNH THẮNG</v>
      </c>
      <c r="J708" s="109">
        <v>32000429</v>
      </c>
      <c r="K708" s="207" t="s">
        <v>2946</v>
      </c>
      <c r="L708" s="81" t="str">
        <f t="shared" ref="L708:L771" si="156">IFERROR(IF($N$5="Sáng",IF(MID(K708,2,7)-MID($L$2,2,7)&gt;0,"Trễ",""),IF(MID(K708,2,7)-MID($Q$2,2,7)&gt;0,"Trễ","")),"")</f>
        <v/>
      </c>
      <c r="M708" s="222">
        <f t="shared" si="147"/>
        <v>-5.902111111111108E-3</v>
      </c>
      <c r="N708" s="83"/>
      <c r="O708" s="83"/>
      <c r="P708" s="83"/>
      <c r="Q708" s="82" t="str">
        <f t="shared" si="150"/>
        <v xml:space="preserve">Không phép </v>
      </c>
      <c r="R708" s="80" t="str">
        <f t="shared" si="151"/>
        <v>LẠI THỊ DIỄM TRANG</v>
      </c>
      <c r="S708" s="83" t="s">
        <v>847</v>
      </c>
      <c r="T708" s="83" t="str">
        <f t="shared" si="148"/>
        <v>2024-2028</v>
      </c>
      <c r="U708" s="191">
        <v>40276</v>
      </c>
      <c r="V708" s="95" t="str">
        <f t="shared" si="149"/>
        <v>29/11/2009</v>
      </c>
      <c r="W708" s="83"/>
      <c r="X708" s="83"/>
      <c r="Y708" s="83">
        <f t="shared" si="155"/>
        <v>320006750</v>
      </c>
      <c r="Z708" s="83">
        <f t="shared" si="154"/>
        <v>32000675</v>
      </c>
      <c r="AA708" s="108" t="s">
        <v>1447</v>
      </c>
      <c r="AB708" s="83"/>
    </row>
    <row r="709" spans="1:28" s="85" customFormat="1" ht="15" customHeight="1">
      <c r="A709" s="74">
        <f t="shared" si="153"/>
        <v>705</v>
      </c>
      <c r="B709" s="108" t="s">
        <v>1008</v>
      </c>
      <c r="C709" s="102" t="s">
        <v>76</v>
      </c>
      <c r="D709" s="92"/>
      <c r="E709" s="80">
        <v>32000689</v>
      </c>
      <c r="F709" s="79" t="str">
        <f t="shared" si="152"/>
        <v>X</v>
      </c>
      <c r="G709" s="80" t="str">
        <f t="shared" ref="G709:G772" si="157">IF(J709&lt;&gt;"", INDEX($C$5:$C$1433, MATCH(J709, $E$5:$E$1433, 0)),"")</f>
        <v>12A3</v>
      </c>
      <c r="H709" s="80">
        <f t="shared" ref="H709:H772" si="158">IF(J709&lt;&gt;"", INDEX($D$5:$D$1433, MATCH(J709, $E$5:$E$1433, 0)),"")</f>
        <v>0</v>
      </c>
      <c r="I709" s="80" t="str">
        <f t="shared" ref="I709:I772" si="159">IFERROR(IF(J709&lt;&gt;"", INDEX($B$5:$B$1433, MATCH(J709, $E$5:$E$1433, 0)),""),"SAI")</f>
        <v>NGUYỄN HUỲNH THẮNG</v>
      </c>
      <c r="J709" s="109">
        <v>32000429</v>
      </c>
      <c r="K709" s="207" t="s">
        <v>2946</v>
      </c>
      <c r="L709" s="81" t="str">
        <f t="shared" si="156"/>
        <v/>
      </c>
      <c r="M709" s="222">
        <f t="shared" ref="M709:M772" si="160">IFERROR(IF($N$5="Sáng",MID(K709,2,7)-MID($L$2,2,7),MID(K709,2,7)-MID($Q$2,2,7)),"")</f>
        <v>-5.902111111111108E-3</v>
      </c>
      <c r="N709" s="83"/>
      <c r="O709" s="83"/>
      <c r="P709" s="83"/>
      <c r="Q709" s="82" t="str">
        <f t="shared" si="150"/>
        <v/>
      </c>
      <c r="R709" s="80" t="str">
        <f t="shared" si="151"/>
        <v>NGÔ NGUYỄN THANH VÂN</v>
      </c>
      <c r="S709" s="83" t="s">
        <v>847</v>
      </c>
      <c r="T709" s="83" t="str">
        <f t="shared" ref="T709:T772" si="161">IFERROR(IF(J709&lt;&gt;"", INDEX($S$5:$S$1433, MATCH(J709, $E$5:$E$1433, 0)),""),"")</f>
        <v>2024-2028</v>
      </c>
      <c r="U709" s="191">
        <v>40247</v>
      </c>
      <c r="V709" s="95" t="str">
        <f t="shared" ref="V709:V772" si="162">IFERROR(IF(J709&lt;&gt;"", INDEX($U$5:$U$1433, MATCH(J709, $E$5:$E$1433, 0)),""),"")</f>
        <v>29/11/2009</v>
      </c>
      <c r="W709" s="83"/>
      <c r="X709" s="83"/>
      <c r="Y709" s="83">
        <f t="shared" si="155"/>
        <v>320006760</v>
      </c>
      <c r="Z709" s="83">
        <f t="shared" si="154"/>
        <v>32000676</v>
      </c>
      <c r="AA709" s="108" t="s">
        <v>1493</v>
      </c>
      <c r="AB709" s="83"/>
    </row>
    <row r="710" spans="1:28" s="85" customFormat="1" ht="15" customHeight="1">
      <c r="A710" s="74">
        <f t="shared" si="153"/>
        <v>706</v>
      </c>
      <c r="B710" s="108" t="s">
        <v>1009</v>
      </c>
      <c r="C710" s="102" t="s">
        <v>76</v>
      </c>
      <c r="D710" s="92"/>
      <c r="E710" s="80">
        <v>32000690</v>
      </c>
      <c r="F710" s="79" t="str">
        <f t="shared" si="152"/>
        <v>X</v>
      </c>
      <c r="G710" s="80" t="str">
        <f t="shared" si="157"/>
        <v>12A7</v>
      </c>
      <c r="H710" s="80">
        <f t="shared" si="158"/>
        <v>0</v>
      </c>
      <c r="I710" s="80" t="str">
        <f t="shared" si="159"/>
        <v>BÙI KHẢ VÂN</v>
      </c>
      <c r="J710" s="109">
        <v>32000309</v>
      </c>
      <c r="K710" s="207" t="s">
        <v>2947</v>
      </c>
      <c r="L710" s="81" t="str">
        <f t="shared" si="156"/>
        <v/>
      </c>
      <c r="M710" s="222">
        <f t="shared" si="160"/>
        <v>-5.8905370370370136E-3</v>
      </c>
      <c r="N710" s="83"/>
      <c r="O710" s="83"/>
      <c r="P710" s="83"/>
      <c r="Q710" s="82" t="str">
        <f t="shared" si="150"/>
        <v/>
      </c>
      <c r="R710" s="80" t="str">
        <f t="shared" si="151"/>
        <v>NGUYỄN KHÁNH VÂN</v>
      </c>
      <c r="S710" s="83" t="s">
        <v>847</v>
      </c>
      <c r="T710" s="83" t="str">
        <f t="shared" si="161"/>
        <v>2024-2027</v>
      </c>
      <c r="U710" s="191">
        <v>40454</v>
      </c>
      <c r="V710" s="95">
        <f t="shared" si="162"/>
        <v>39848</v>
      </c>
      <c r="W710" s="83"/>
      <c r="X710" s="83"/>
      <c r="Y710" s="83">
        <f t="shared" si="155"/>
        <v>320006770</v>
      </c>
      <c r="Z710" s="83">
        <f t="shared" si="154"/>
        <v>32000677</v>
      </c>
      <c r="AA710" s="108" t="s">
        <v>1493</v>
      </c>
      <c r="AB710" s="83"/>
    </row>
    <row r="711" spans="1:28" s="85" customFormat="1" ht="15" customHeight="1">
      <c r="A711" s="74">
        <f t="shared" si="153"/>
        <v>707</v>
      </c>
      <c r="B711" s="108" t="s">
        <v>1010</v>
      </c>
      <c r="C711" s="102" t="s">
        <v>76</v>
      </c>
      <c r="D711" s="92"/>
      <c r="E711" s="80">
        <v>32000691</v>
      </c>
      <c r="F711" s="79" t="str">
        <f t="shared" si="152"/>
        <v>X</v>
      </c>
      <c r="G711" s="80" t="str">
        <f t="shared" si="157"/>
        <v>12A7</v>
      </c>
      <c r="H711" s="80">
        <f t="shared" si="158"/>
        <v>0</v>
      </c>
      <c r="I711" s="80" t="str">
        <f t="shared" si="159"/>
        <v>BÙI KHẢ VÂN</v>
      </c>
      <c r="J711" s="109">
        <v>32000309</v>
      </c>
      <c r="K711" s="207" t="s">
        <v>2948</v>
      </c>
      <c r="L711" s="81" t="str">
        <f t="shared" si="156"/>
        <v/>
      </c>
      <c r="M711" s="222">
        <f t="shared" si="160"/>
        <v>-5.8789629629629192E-3</v>
      </c>
      <c r="N711" s="83"/>
      <c r="O711" s="83"/>
      <c r="P711" s="83"/>
      <c r="Q711" s="82" t="str">
        <f t="shared" si="150"/>
        <v/>
      </c>
      <c r="R711" s="80" t="str">
        <f t="shared" si="151"/>
        <v>LÝ THỊ TƯỜNG VY</v>
      </c>
      <c r="S711" s="83" t="s">
        <v>847</v>
      </c>
      <c r="T711" s="83" t="str">
        <f t="shared" si="161"/>
        <v>2024-2027</v>
      </c>
      <c r="U711" s="191">
        <v>40210</v>
      </c>
      <c r="V711" s="95">
        <f t="shared" si="162"/>
        <v>39848</v>
      </c>
      <c r="W711" s="83"/>
      <c r="X711" s="83"/>
      <c r="Y711" s="83">
        <f t="shared" si="155"/>
        <v>320006780</v>
      </c>
      <c r="Z711" s="83">
        <f t="shared" si="154"/>
        <v>32000678</v>
      </c>
      <c r="AA711" s="108" t="s">
        <v>1372</v>
      </c>
      <c r="AB711" s="83"/>
    </row>
    <row r="712" spans="1:28" s="85" customFormat="1" ht="15" customHeight="1">
      <c r="A712" s="74">
        <f t="shared" si="153"/>
        <v>708</v>
      </c>
      <c r="B712" s="108" t="s">
        <v>960</v>
      </c>
      <c r="C712" s="102" t="s">
        <v>76</v>
      </c>
      <c r="D712" s="92"/>
      <c r="E712" s="80">
        <v>32000692</v>
      </c>
      <c r="F712" s="79" t="str">
        <f t="shared" si="152"/>
        <v>X</v>
      </c>
      <c r="G712" s="80" t="str">
        <f t="shared" si="157"/>
        <v>12A7</v>
      </c>
      <c r="H712" s="80">
        <f t="shared" si="158"/>
        <v>0</v>
      </c>
      <c r="I712" s="80" t="str">
        <f t="shared" si="159"/>
        <v>BÙI KHẢ VÂN</v>
      </c>
      <c r="J712" s="109">
        <v>32000309</v>
      </c>
      <c r="K712" s="207" t="s">
        <v>2948</v>
      </c>
      <c r="L712" s="81" t="str">
        <f t="shared" si="156"/>
        <v/>
      </c>
      <c r="M712" s="222">
        <f t="shared" si="160"/>
        <v>-5.8789629629629192E-3</v>
      </c>
      <c r="N712" s="83"/>
      <c r="O712" s="83"/>
      <c r="P712" s="83"/>
      <c r="Q712" s="82" t="str">
        <f t="shared" si="150"/>
        <v/>
      </c>
      <c r="R712" s="80" t="str">
        <f t="shared" si="151"/>
        <v>NGUYỄN NGỌC Ý</v>
      </c>
      <c r="S712" s="83" t="s">
        <v>847</v>
      </c>
      <c r="T712" s="83" t="str">
        <f t="shared" si="161"/>
        <v>2024-2027</v>
      </c>
      <c r="U712" s="191">
        <v>40494</v>
      </c>
      <c r="V712" s="95">
        <f t="shared" si="162"/>
        <v>39848</v>
      </c>
      <c r="W712" s="83"/>
      <c r="X712" s="83"/>
      <c r="Y712" s="83">
        <f t="shared" si="155"/>
        <v>320006790</v>
      </c>
      <c r="Z712" s="83">
        <f t="shared" si="154"/>
        <v>32000679</v>
      </c>
      <c r="AA712" s="108" t="s">
        <v>1397</v>
      </c>
      <c r="AB712" s="83"/>
    </row>
    <row r="713" spans="1:28" s="85" customFormat="1" ht="15" customHeight="1">
      <c r="A713" s="74">
        <f t="shared" si="153"/>
        <v>709</v>
      </c>
      <c r="B713" s="107" t="s">
        <v>1027</v>
      </c>
      <c r="C713" s="102" t="s">
        <v>77</v>
      </c>
      <c r="D713" s="92"/>
      <c r="E713" s="80">
        <v>32000693</v>
      </c>
      <c r="F713" s="79" t="str">
        <f t="shared" si="152"/>
        <v/>
      </c>
      <c r="G713" s="80" t="str">
        <f t="shared" si="157"/>
        <v>12A6</v>
      </c>
      <c r="H713" s="80">
        <f t="shared" si="158"/>
        <v>0</v>
      </c>
      <c r="I713" s="80" t="str">
        <f t="shared" si="159"/>
        <v>LÊ HUỲNH NHƯ</v>
      </c>
      <c r="J713" s="109">
        <v>32000244</v>
      </c>
      <c r="K713" s="207" t="s">
        <v>2949</v>
      </c>
      <c r="L713" s="81" t="str">
        <f t="shared" si="156"/>
        <v/>
      </c>
      <c r="M713" s="222">
        <f t="shared" si="160"/>
        <v>-5.8673888888888803E-3</v>
      </c>
      <c r="N713" s="83"/>
      <c r="O713" s="83"/>
      <c r="P713" s="83"/>
      <c r="Q713" s="82" t="str">
        <f t="shared" si="150"/>
        <v xml:space="preserve">Không phép </v>
      </c>
      <c r="R713" s="80" t="str">
        <f t="shared" si="151"/>
        <v>MAI TRÚC ANH</v>
      </c>
      <c r="S713" s="83" t="s">
        <v>847</v>
      </c>
      <c r="T713" s="83" t="str">
        <f t="shared" si="161"/>
        <v>2024-2027</v>
      </c>
      <c r="U713" s="189">
        <v>40216</v>
      </c>
      <c r="V713" s="95">
        <f t="shared" si="162"/>
        <v>40157</v>
      </c>
      <c r="W713" s="83"/>
      <c r="X713" s="83"/>
      <c r="Y713" s="83">
        <f t="shared" si="155"/>
        <v>320006800</v>
      </c>
      <c r="Z713" s="83">
        <f t="shared" si="154"/>
        <v>32000680</v>
      </c>
      <c r="AA713" s="107" t="s">
        <v>1340</v>
      </c>
      <c r="AB713" s="83"/>
    </row>
    <row r="714" spans="1:28" s="85" customFormat="1" ht="15" customHeight="1">
      <c r="A714" s="74">
        <f t="shared" si="153"/>
        <v>710</v>
      </c>
      <c r="B714" s="107" t="s">
        <v>1028</v>
      </c>
      <c r="C714" s="102" t="s">
        <v>77</v>
      </c>
      <c r="D714" s="92"/>
      <c r="E714" s="80">
        <v>32000694</v>
      </c>
      <c r="F714" s="79" t="str">
        <f t="shared" si="152"/>
        <v>X</v>
      </c>
      <c r="G714" s="80" t="str">
        <f t="shared" si="157"/>
        <v>12A9</v>
      </c>
      <c r="H714" s="80">
        <f t="shared" si="158"/>
        <v>0</v>
      </c>
      <c r="I714" s="80" t="str">
        <f t="shared" si="159"/>
        <v>TRẦN GIA HUY</v>
      </c>
      <c r="J714" s="109">
        <v>32000366</v>
      </c>
      <c r="K714" s="207" t="s">
        <v>2950</v>
      </c>
      <c r="L714" s="81" t="str">
        <f t="shared" si="156"/>
        <v/>
      </c>
      <c r="M714" s="222">
        <f t="shared" si="160"/>
        <v>-5.8442407407406916E-3</v>
      </c>
      <c r="N714" s="83"/>
      <c r="O714" s="83"/>
      <c r="P714" s="83"/>
      <c r="Q714" s="82" t="str">
        <f t="shared" si="150"/>
        <v/>
      </c>
      <c r="R714" s="80" t="str">
        <f t="shared" si="151"/>
        <v>NGUYỄN TUẤN ANH</v>
      </c>
      <c r="S714" s="83" t="s">
        <v>847</v>
      </c>
      <c r="T714" s="83" t="str">
        <f t="shared" si="161"/>
        <v>2024-2027</v>
      </c>
      <c r="U714" s="189" t="s">
        <v>1068</v>
      </c>
      <c r="V714" s="95">
        <f t="shared" si="162"/>
        <v>39822</v>
      </c>
      <c r="W714" s="83"/>
      <c r="X714" s="83"/>
      <c r="Y714" s="83">
        <f t="shared" si="155"/>
        <v>320006810</v>
      </c>
      <c r="Z714" s="83">
        <f t="shared" si="154"/>
        <v>32000681</v>
      </c>
      <c r="AA714" s="107" t="s">
        <v>1340</v>
      </c>
      <c r="AB714" s="83"/>
    </row>
    <row r="715" spans="1:28" s="85" customFormat="1" ht="15" customHeight="1">
      <c r="A715" s="74">
        <f t="shared" si="153"/>
        <v>711</v>
      </c>
      <c r="B715" s="107" t="s">
        <v>1029</v>
      </c>
      <c r="C715" s="102" t="s">
        <v>77</v>
      </c>
      <c r="D715" s="92"/>
      <c r="E715" s="80">
        <v>32000696</v>
      </c>
      <c r="F715" s="79" t="str">
        <f t="shared" si="152"/>
        <v>X</v>
      </c>
      <c r="G715" s="80" t="str">
        <f t="shared" si="157"/>
        <v>12A8</v>
      </c>
      <c r="H715" s="80">
        <f t="shared" si="158"/>
        <v>0</v>
      </c>
      <c r="I715" s="80" t="str">
        <f t="shared" si="159"/>
        <v>NGUYỄN THỊ NGỌC</v>
      </c>
      <c r="J715" s="109">
        <v>32000328</v>
      </c>
      <c r="K715" s="207" t="s">
        <v>2951</v>
      </c>
      <c r="L715" s="81" t="str">
        <f t="shared" si="156"/>
        <v/>
      </c>
      <c r="M715" s="222">
        <f t="shared" si="160"/>
        <v>-5.8326666666666527E-3</v>
      </c>
      <c r="N715" s="83"/>
      <c r="O715" s="83"/>
      <c r="P715" s="83"/>
      <c r="Q715" s="82" t="str">
        <f t="shared" si="150"/>
        <v/>
      </c>
      <c r="R715" s="80" t="str">
        <f t="shared" si="151"/>
        <v>HUỲNH TẤN ĐẠT</v>
      </c>
      <c r="S715" s="83" t="s">
        <v>847</v>
      </c>
      <c r="T715" s="83" t="str">
        <f t="shared" si="161"/>
        <v>2024-2027</v>
      </c>
      <c r="U715" s="189">
        <v>40422</v>
      </c>
      <c r="V715" s="95" t="str">
        <f t="shared" si="162"/>
        <v>21/11/2009</v>
      </c>
      <c r="W715" s="83"/>
      <c r="X715" s="83"/>
      <c r="Y715" s="83">
        <f t="shared" si="155"/>
        <v>320006820</v>
      </c>
      <c r="Z715" s="83">
        <f t="shared" si="154"/>
        <v>32000682</v>
      </c>
      <c r="AA715" s="107" t="s">
        <v>1343</v>
      </c>
      <c r="AB715" s="83"/>
    </row>
    <row r="716" spans="1:28" s="85" customFormat="1" ht="15" customHeight="1">
      <c r="A716" s="74">
        <f t="shared" si="153"/>
        <v>712</v>
      </c>
      <c r="B716" s="107" t="s">
        <v>1030</v>
      </c>
      <c r="C716" s="102" t="s">
        <v>77</v>
      </c>
      <c r="D716" s="92"/>
      <c r="E716" s="80">
        <v>32000697</v>
      </c>
      <c r="F716" s="79" t="str">
        <f t="shared" si="152"/>
        <v>X</v>
      </c>
      <c r="G716" s="80" t="str">
        <f t="shared" si="157"/>
        <v>12A8</v>
      </c>
      <c r="H716" s="80">
        <f t="shared" si="158"/>
        <v>0</v>
      </c>
      <c r="I716" s="80" t="str">
        <f t="shared" si="159"/>
        <v>NGUYỄN THỊ NGỌC</v>
      </c>
      <c r="J716" s="109">
        <v>32000328</v>
      </c>
      <c r="K716" s="207" t="s">
        <v>2952</v>
      </c>
      <c r="L716" s="81" t="str">
        <f t="shared" si="156"/>
        <v/>
      </c>
      <c r="M716" s="222">
        <f t="shared" si="160"/>
        <v>-5.8210925925925583E-3</v>
      </c>
      <c r="N716" s="83"/>
      <c r="O716" s="83"/>
      <c r="P716" s="83"/>
      <c r="Q716" s="82" t="str">
        <f t="shared" si="150"/>
        <v/>
      </c>
      <c r="R716" s="80" t="str">
        <f t="shared" si="151"/>
        <v>THỊ NGỌC DIỄM</v>
      </c>
      <c r="S716" s="83" t="s">
        <v>847</v>
      </c>
      <c r="T716" s="83" t="str">
        <f t="shared" si="161"/>
        <v>2024-2027</v>
      </c>
      <c r="U716" s="189" t="s">
        <v>1070</v>
      </c>
      <c r="V716" s="95" t="str">
        <f t="shared" si="162"/>
        <v>21/11/2009</v>
      </c>
      <c r="W716" s="83"/>
      <c r="X716" s="83"/>
      <c r="Y716" s="83">
        <f t="shared" si="155"/>
        <v>320006830</v>
      </c>
      <c r="Z716" s="83">
        <f t="shared" si="154"/>
        <v>32000683</v>
      </c>
      <c r="AA716" s="107" t="s">
        <v>1378</v>
      </c>
      <c r="AB716" s="83"/>
    </row>
    <row r="717" spans="1:28" s="85" customFormat="1" ht="15" customHeight="1">
      <c r="A717" s="74">
        <f t="shared" si="153"/>
        <v>713</v>
      </c>
      <c r="B717" s="107" t="s">
        <v>1031</v>
      </c>
      <c r="C717" s="102" t="s">
        <v>77</v>
      </c>
      <c r="D717" s="92"/>
      <c r="E717" s="80">
        <v>32000698</v>
      </c>
      <c r="F717" s="79" t="str">
        <f t="shared" si="152"/>
        <v>X</v>
      </c>
      <c r="G717" s="80" t="str">
        <f t="shared" si="157"/>
        <v>11A4</v>
      </c>
      <c r="H717" s="80">
        <f t="shared" si="158"/>
        <v>0</v>
      </c>
      <c r="I717" s="80" t="str">
        <f t="shared" si="159"/>
        <v>TRẦN MỸ NGỌC</v>
      </c>
      <c r="J717" s="109">
        <v>32000677</v>
      </c>
      <c r="K717" s="207" t="s">
        <v>2953</v>
      </c>
      <c r="L717" s="81" t="str">
        <f t="shared" si="156"/>
        <v/>
      </c>
      <c r="M717" s="222">
        <f t="shared" si="160"/>
        <v>-5.8095185185185194E-3</v>
      </c>
      <c r="N717" s="83"/>
      <c r="O717" s="83"/>
      <c r="P717" s="83"/>
      <c r="Q717" s="82" t="str">
        <f t="shared" ref="Q717:Q780" si="163">IF(B717&lt;&gt;"",IF(AND(P717="",F717=""),"Không phép ",""),"")</f>
        <v/>
      </c>
      <c r="R717" s="80" t="str">
        <f t="shared" ref="R717:R780" si="164">UPPER(B717)</f>
        <v>NGUYỄN THANH DƯ</v>
      </c>
      <c r="S717" s="83" t="s">
        <v>847</v>
      </c>
      <c r="T717" s="83" t="str">
        <f t="shared" si="161"/>
        <v>2025-2028</v>
      </c>
      <c r="U717" s="189" t="s">
        <v>255</v>
      </c>
      <c r="V717" s="95" t="str">
        <f t="shared" si="162"/>
        <v>27/07/2010</v>
      </c>
      <c r="W717" s="83"/>
      <c r="X717" s="83"/>
      <c r="Y717" s="83">
        <f t="shared" si="155"/>
        <v>320006840</v>
      </c>
      <c r="Z717" s="83">
        <f t="shared" si="154"/>
        <v>32000684</v>
      </c>
      <c r="AA717" s="107" t="s">
        <v>1548</v>
      </c>
      <c r="AB717" s="83"/>
    </row>
    <row r="718" spans="1:28" s="85" customFormat="1" ht="15" customHeight="1">
      <c r="A718" s="74">
        <f t="shared" si="153"/>
        <v>714</v>
      </c>
      <c r="B718" s="107" t="s">
        <v>1032</v>
      </c>
      <c r="C718" s="102" t="s">
        <v>77</v>
      </c>
      <c r="D718" s="92"/>
      <c r="E718" s="80">
        <v>32000699</v>
      </c>
      <c r="F718" s="79" t="str">
        <f t="shared" ref="F718:F781" si="165">IFERROR(IF(VLOOKUP(E718,J:J,1,0)=E718,"X",""),"")</f>
        <v>X</v>
      </c>
      <c r="G718" s="80" t="str">
        <f t="shared" si="157"/>
        <v>12A7</v>
      </c>
      <c r="H718" s="80">
        <f t="shared" si="158"/>
        <v>0</v>
      </c>
      <c r="I718" s="80" t="str">
        <f t="shared" si="159"/>
        <v>NGUYỄN NHÂN PHÚ QUÝ</v>
      </c>
      <c r="J718" s="109">
        <v>32000290</v>
      </c>
      <c r="K718" s="207" t="s">
        <v>2954</v>
      </c>
      <c r="L718" s="81" t="str">
        <f t="shared" si="156"/>
        <v/>
      </c>
      <c r="M718" s="222">
        <f t="shared" si="160"/>
        <v>-5.7863703703703862E-3</v>
      </c>
      <c r="N718" s="83"/>
      <c r="O718" s="83"/>
      <c r="P718" s="83"/>
      <c r="Q718" s="82" t="str">
        <f t="shared" si="163"/>
        <v/>
      </c>
      <c r="R718" s="80" t="str">
        <f t="shared" si="164"/>
        <v>NGUYỄN LÊ THÁI DUY</v>
      </c>
      <c r="S718" s="83" t="s">
        <v>847</v>
      </c>
      <c r="T718" s="83" t="str">
        <f t="shared" si="161"/>
        <v>2024-2027</v>
      </c>
      <c r="U718" s="189" t="s">
        <v>968</v>
      </c>
      <c r="V718" s="95" t="str">
        <f t="shared" si="162"/>
        <v>24/10/2009</v>
      </c>
      <c r="W718" s="83"/>
      <c r="X718" s="83"/>
      <c r="Y718" s="83">
        <f t="shared" si="155"/>
        <v>320006850</v>
      </c>
      <c r="Z718" s="83">
        <f t="shared" si="154"/>
        <v>32000685</v>
      </c>
      <c r="AA718" s="107" t="s">
        <v>1380</v>
      </c>
      <c r="AB718" s="83"/>
    </row>
    <row r="719" spans="1:28" s="85" customFormat="1" ht="15" customHeight="1">
      <c r="A719" s="74">
        <f t="shared" si="153"/>
        <v>715</v>
      </c>
      <c r="B719" s="107" t="s">
        <v>1033</v>
      </c>
      <c r="C719" s="102" t="s">
        <v>77</v>
      </c>
      <c r="D719" s="92"/>
      <c r="E719" s="80">
        <v>32000700</v>
      </c>
      <c r="F719" s="79" t="str">
        <f t="shared" si="165"/>
        <v>X</v>
      </c>
      <c r="G719" s="80" t="str">
        <f t="shared" si="157"/>
        <v>12A7</v>
      </c>
      <c r="H719" s="80">
        <f t="shared" si="158"/>
        <v>0</v>
      </c>
      <c r="I719" s="80" t="str">
        <f t="shared" si="159"/>
        <v>PHẠM LÊ THẢO TRINH</v>
      </c>
      <c r="J719" s="109">
        <v>31000482</v>
      </c>
      <c r="K719" s="207" t="s">
        <v>2955</v>
      </c>
      <c r="L719" s="81" t="str">
        <f t="shared" si="156"/>
        <v/>
      </c>
      <c r="M719" s="222">
        <f t="shared" si="160"/>
        <v>-5.7747962962962918E-3</v>
      </c>
      <c r="N719" s="83"/>
      <c r="O719" s="83"/>
      <c r="P719" s="83"/>
      <c r="Q719" s="82" t="str">
        <f t="shared" si="163"/>
        <v/>
      </c>
      <c r="R719" s="80" t="str">
        <f t="shared" si="164"/>
        <v>NGUYỄN HUỲNH NGỌC HÂN</v>
      </c>
      <c r="S719" s="83" t="s">
        <v>847</v>
      </c>
      <c r="T719" s="83" t="str">
        <f t="shared" si="161"/>
        <v>2023-2026</v>
      </c>
      <c r="U719" s="189" t="s">
        <v>1071</v>
      </c>
      <c r="V719" s="95" t="str">
        <f t="shared" si="162"/>
        <v>19/03/2009</v>
      </c>
      <c r="W719" s="83"/>
      <c r="X719" s="83"/>
      <c r="Y719" s="83">
        <f t="shared" si="155"/>
        <v>320006860</v>
      </c>
      <c r="Z719" s="83">
        <f t="shared" si="154"/>
        <v>32000686</v>
      </c>
      <c r="AA719" s="107" t="s">
        <v>1347</v>
      </c>
      <c r="AB719" s="83"/>
    </row>
    <row r="720" spans="1:28" s="85" customFormat="1" ht="15" customHeight="1">
      <c r="A720" s="74">
        <f t="shared" si="153"/>
        <v>716</v>
      </c>
      <c r="B720" s="107" t="s">
        <v>1034</v>
      </c>
      <c r="C720" s="102" t="s">
        <v>77</v>
      </c>
      <c r="D720" s="92"/>
      <c r="E720" s="80">
        <v>32000701</v>
      </c>
      <c r="F720" s="79" t="str">
        <f t="shared" si="165"/>
        <v/>
      </c>
      <c r="G720" s="80" t="str">
        <f t="shared" si="157"/>
        <v>12A7</v>
      </c>
      <c r="H720" s="80">
        <f t="shared" si="158"/>
        <v>0</v>
      </c>
      <c r="I720" s="80" t="str">
        <f t="shared" si="159"/>
        <v>PHẠM LÊ THẢO TRINH</v>
      </c>
      <c r="J720" s="109">
        <v>31000482</v>
      </c>
      <c r="K720" s="207" t="s">
        <v>2956</v>
      </c>
      <c r="L720" s="81" t="str">
        <f t="shared" si="156"/>
        <v/>
      </c>
      <c r="M720" s="222">
        <f t="shared" si="160"/>
        <v>-5.7632222222221974E-3</v>
      </c>
      <c r="N720" s="83"/>
      <c r="O720" s="83"/>
      <c r="P720" s="83"/>
      <c r="Q720" s="82" t="str">
        <f t="shared" si="163"/>
        <v xml:space="preserve">Không phép </v>
      </c>
      <c r="R720" s="80" t="str">
        <f t="shared" si="164"/>
        <v>VƯƠNG VĨ HÀO</v>
      </c>
      <c r="S720" s="83" t="s">
        <v>847</v>
      </c>
      <c r="T720" s="83" t="str">
        <f t="shared" si="161"/>
        <v>2023-2026</v>
      </c>
      <c r="U720" s="189">
        <v>40402</v>
      </c>
      <c r="V720" s="95" t="str">
        <f t="shared" si="162"/>
        <v>19/03/2009</v>
      </c>
      <c r="W720" s="83"/>
      <c r="X720" s="83"/>
      <c r="Y720" s="83">
        <f t="shared" si="155"/>
        <v>320006870</v>
      </c>
      <c r="Z720" s="83">
        <f t="shared" si="154"/>
        <v>32000687</v>
      </c>
      <c r="AA720" s="107" t="s">
        <v>1346</v>
      </c>
      <c r="AB720" s="83"/>
    </row>
    <row r="721" spans="1:28" s="85" customFormat="1" ht="15" customHeight="1">
      <c r="A721" s="74">
        <f t="shared" si="153"/>
        <v>717</v>
      </c>
      <c r="B721" s="107" t="s">
        <v>1035</v>
      </c>
      <c r="C721" s="102" t="s">
        <v>77</v>
      </c>
      <c r="D721" s="92"/>
      <c r="E721" s="80">
        <v>32000702</v>
      </c>
      <c r="F721" s="79" t="str">
        <f t="shared" si="165"/>
        <v>X</v>
      </c>
      <c r="G721" s="80" t="str">
        <f t="shared" si="157"/>
        <v>12A3</v>
      </c>
      <c r="H721" s="80">
        <f t="shared" si="158"/>
        <v>0</v>
      </c>
      <c r="I721" s="80" t="str">
        <f t="shared" si="159"/>
        <v>TRẦN QUỐC GIA KHƯƠNG</v>
      </c>
      <c r="J721" s="109">
        <v>32000108</v>
      </c>
      <c r="K721" s="207" t="s">
        <v>2956</v>
      </c>
      <c r="L721" s="81" t="str">
        <f t="shared" si="156"/>
        <v/>
      </c>
      <c r="M721" s="222">
        <f t="shared" si="160"/>
        <v>-5.7632222222221974E-3</v>
      </c>
      <c r="N721" s="83"/>
      <c r="O721" s="83"/>
      <c r="P721" s="83"/>
      <c r="Q721" s="82" t="str">
        <f t="shared" si="163"/>
        <v/>
      </c>
      <c r="R721" s="80" t="str">
        <f t="shared" si="164"/>
        <v>ĐỖ HOÀNG ANH HUẤN</v>
      </c>
      <c r="S721" s="83" t="s">
        <v>847</v>
      </c>
      <c r="T721" s="83" t="str">
        <f t="shared" si="161"/>
        <v>2024-2027</v>
      </c>
      <c r="U721" s="189">
        <v>40456</v>
      </c>
      <c r="V721" s="95">
        <f t="shared" si="162"/>
        <v>39941</v>
      </c>
      <c r="W721" s="83"/>
      <c r="X721" s="83"/>
      <c r="Y721" s="83">
        <f t="shared" si="155"/>
        <v>320006880</v>
      </c>
      <c r="Z721" s="83">
        <f t="shared" si="154"/>
        <v>32000688</v>
      </c>
      <c r="AA721" s="107" t="s">
        <v>1552</v>
      </c>
      <c r="AB721" s="83"/>
    </row>
    <row r="722" spans="1:28" s="85" customFormat="1" ht="15" customHeight="1">
      <c r="A722" s="74">
        <f t="shared" si="153"/>
        <v>718</v>
      </c>
      <c r="B722" s="107" t="s">
        <v>1036</v>
      </c>
      <c r="C722" s="102" t="s">
        <v>77</v>
      </c>
      <c r="D722" s="92"/>
      <c r="E722" s="80">
        <v>32000703</v>
      </c>
      <c r="F722" s="79" t="str">
        <f t="shared" si="165"/>
        <v/>
      </c>
      <c r="G722" s="80" t="str">
        <f t="shared" si="157"/>
        <v>11A5</v>
      </c>
      <c r="H722" s="80">
        <f t="shared" si="158"/>
        <v>0</v>
      </c>
      <c r="I722" s="80" t="str">
        <f t="shared" si="159"/>
        <v>ĐỖ HOÀNG ANH HUẤN</v>
      </c>
      <c r="J722" s="109">
        <v>32000702</v>
      </c>
      <c r="K722" s="207" t="s">
        <v>2957</v>
      </c>
      <c r="L722" s="81" t="str">
        <f t="shared" si="156"/>
        <v/>
      </c>
      <c r="M722" s="222">
        <f t="shared" si="160"/>
        <v>-5.7400740740740641E-3</v>
      </c>
      <c r="N722" s="83"/>
      <c r="O722" s="83"/>
      <c r="P722" s="83"/>
      <c r="Q722" s="82" t="str">
        <f t="shared" si="163"/>
        <v xml:space="preserve">Không phép </v>
      </c>
      <c r="R722" s="80" t="str">
        <f t="shared" si="164"/>
        <v>HỒ KIM HƯỞNG</v>
      </c>
      <c r="S722" s="83" t="s">
        <v>847</v>
      </c>
      <c r="T722" s="83" t="str">
        <f t="shared" si="161"/>
        <v>2025-2028</v>
      </c>
      <c r="U722" s="189" t="s">
        <v>1072</v>
      </c>
      <c r="V722" s="95">
        <f t="shared" si="162"/>
        <v>40456</v>
      </c>
      <c r="W722" s="83"/>
      <c r="X722" s="83"/>
      <c r="Y722" s="83">
        <f t="shared" si="155"/>
        <v>320006890</v>
      </c>
      <c r="Z722" s="83">
        <f t="shared" si="154"/>
        <v>32000689</v>
      </c>
      <c r="AA722" s="107" t="s">
        <v>1553</v>
      </c>
      <c r="AB722" s="83"/>
    </row>
    <row r="723" spans="1:28" s="85" customFormat="1" ht="15" customHeight="1">
      <c r="A723" s="74">
        <f t="shared" si="153"/>
        <v>719</v>
      </c>
      <c r="B723" s="107" t="s">
        <v>1037</v>
      </c>
      <c r="C723" s="102" t="s">
        <v>77</v>
      </c>
      <c r="D723" s="92"/>
      <c r="E723" s="80">
        <v>32000704</v>
      </c>
      <c r="F723" s="79" t="str">
        <f t="shared" si="165"/>
        <v>X</v>
      </c>
      <c r="G723" s="80" t="str">
        <f t="shared" si="157"/>
        <v>11A1</v>
      </c>
      <c r="H723" s="80">
        <f t="shared" si="158"/>
        <v>0</v>
      </c>
      <c r="I723" s="80" t="str">
        <f t="shared" si="159"/>
        <v>PHAN BẢO CHĂM</v>
      </c>
      <c r="J723" s="109">
        <v>32000481</v>
      </c>
      <c r="K723" s="207" t="s">
        <v>2958</v>
      </c>
      <c r="L723" s="81" t="str">
        <f t="shared" si="156"/>
        <v/>
      </c>
      <c r="M723" s="222">
        <f t="shared" si="160"/>
        <v>-5.7053518518518365E-3</v>
      </c>
      <c r="N723" s="83"/>
      <c r="O723" s="83"/>
      <c r="P723" s="83"/>
      <c r="Q723" s="82" t="str">
        <f t="shared" si="163"/>
        <v/>
      </c>
      <c r="R723" s="80" t="str">
        <f t="shared" si="164"/>
        <v>HÀ THỊ HUYỀN</v>
      </c>
      <c r="S723" s="83" t="s">
        <v>847</v>
      </c>
      <c r="T723" s="83" t="str">
        <f t="shared" si="161"/>
        <v>2025-2028</v>
      </c>
      <c r="U723" s="189" t="s">
        <v>1073</v>
      </c>
      <c r="V723" s="95" t="str">
        <f t="shared" si="162"/>
        <v>23/01/2010</v>
      </c>
      <c r="W723" s="83"/>
      <c r="X723" s="83"/>
      <c r="Y723" s="83">
        <f t="shared" si="155"/>
        <v>320006900</v>
      </c>
      <c r="Z723" s="83">
        <f t="shared" si="154"/>
        <v>32000690</v>
      </c>
      <c r="AA723" s="107" t="s">
        <v>1383</v>
      </c>
      <c r="AB723" s="83"/>
    </row>
    <row r="724" spans="1:28" s="85" customFormat="1" ht="15" customHeight="1">
      <c r="A724" s="74">
        <f t="shared" si="153"/>
        <v>720</v>
      </c>
      <c r="B724" s="107" t="s">
        <v>1038</v>
      </c>
      <c r="C724" s="102" t="s">
        <v>77</v>
      </c>
      <c r="D724" s="92"/>
      <c r="E724" s="80">
        <v>32000705</v>
      </c>
      <c r="F724" s="79" t="str">
        <f t="shared" si="165"/>
        <v/>
      </c>
      <c r="G724" s="80" t="str">
        <f t="shared" si="157"/>
        <v>11A1</v>
      </c>
      <c r="H724" s="80">
        <f t="shared" si="158"/>
        <v>0</v>
      </c>
      <c r="I724" s="80" t="str">
        <f t="shared" si="159"/>
        <v>PHAN BẢO CHĂM</v>
      </c>
      <c r="J724" s="109">
        <v>32000481</v>
      </c>
      <c r="K724" s="207" t="s">
        <v>2959</v>
      </c>
      <c r="L724" s="81" t="str">
        <f t="shared" si="156"/>
        <v/>
      </c>
      <c r="M724" s="222">
        <f t="shared" si="160"/>
        <v>-5.6937777777777421E-3</v>
      </c>
      <c r="N724" s="83"/>
      <c r="O724" s="83"/>
      <c r="P724" s="83"/>
      <c r="Q724" s="82" t="str">
        <f t="shared" si="163"/>
        <v xml:space="preserve">Không phép </v>
      </c>
      <c r="R724" s="80" t="str">
        <f t="shared" si="164"/>
        <v>NGUYỄN MINH KHÁNH</v>
      </c>
      <c r="S724" s="83" t="s">
        <v>847</v>
      </c>
      <c r="T724" s="83" t="str">
        <f t="shared" si="161"/>
        <v>2025-2028</v>
      </c>
      <c r="U724" s="189" t="s">
        <v>1074</v>
      </c>
      <c r="V724" s="95" t="str">
        <f t="shared" si="162"/>
        <v>23/01/2010</v>
      </c>
      <c r="W724" s="83"/>
      <c r="X724" s="83"/>
      <c r="Y724" s="83">
        <f t="shared" si="155"/>
        <v>320006910</v>
      </c>
      <c r="Z724" s="83">
        <f t="shared" si="154"/>
        <v>32000691</v>
      </c>
      <c r="AA724" s="107" t="s">
        <v>1406</v>
      </c>
      <c r="AB724" s="83"/>
    </row>
    <row r="725" spans="1:28" s="85" customFormat="1" ht="15" customHeight="1">
      <c r="A725" s="74">
        <f t="shared" si="153"/>
        <v>721</v>
      </c>
      <c r="B725" s="107" t="s">
        <v>1039</v>
      </c>
      <c r="C725" s="102" t="s">
        <v>77</v>
      </c>
      <c r="D725" s="92"/>
      <c r="E725" s="80">
        <v>32000706</v>
      </c>
      <c r="F725" s="79" t="str">
        <f t="shared" si="165"/>
        <v>X</v>
      </c>
      <c r="G725" s="80" t="str">
        <f t="shared" si="157"/>
        <v>12A11</v>
      </c>
      <c r="H725" s="80">
        <f t="shared" si="158"/>
        <v>0</v>
      </c>
      <c r="I725" s="80" t="str">
        <f t="shared" si="159"/>
        <v>NGUYỄN HỮU TRỌNG</v>
      </c>
      <c r="J725" s="109">
        <v>32000470</v>
      </c>
      <c r="K725" s="207" t="s">
        <v>2960</v>
      </c>
      <c r="L725" s="81" t="str">
        <f t="shared" si="156"/>
        <v/>
      </c>
      <c r="M725" s="222">
        <f t="shared" si="160"/>
        <v>-5.6706296296296088E-3</v>
      </c>
      <c r="N725" s="83"/>
      <c r="O725" s="83"/>
      <c r="P725" s="83"/>
      <c r="Q725" s="82" t="str">
        <f t="shared" si="163"/>
        <v/>
      </c>
      <c r="R725" s="80" t="str">
        <f t="shared" si="164"/>
        <v>LÊ NGUYỄN ANH KHÔI</v>
      </c>
      <c r="S725" s="83" t="s">
        <v>847</v>
      </c>
      <c r="T725" s="83" t="str">
        <f t="shared" si="161"/>
        <v>2024-2027</v>
      </c>
      <c r="U725" s="189" t="s">
        <v>1075</v>
      </c>
      <c r="V725" s="95" t="str">
        <f t="shared" si="162"/>
        <v>19/11/2009</v>
      </c>
      <c r="W725" s="83"/>
      <c r="X725" s="83"/>
      <c r="Y725" s="83">
        <f t="shared" si="155"/>
        <v>320006920</v>
      </c>
      <c r="Z725" s="83">
        <f t="shared" si="154"/>
        <v>32000692</v>
      </c>
      <c r="AA725" s="107" t="s">
        <v>1450</v>
      </c>
      <c r="AB725" s="83"/>
    </row>
    <row r="726" spans="1:28" s="85" customFormat="1" ht="15" customHeight="1">
      <c r="A726" s="74">
        <f t="shared" si="153"/>
        <v>722</v>
      </c>
      <c r="B726" s="107" t="s">
        <v>1040</v>
      </c>
      <c r="C726" s="102" t="s">
        <v>77</v>
      </c>
      <c r="D726" s="92"/>
      <c r="E726" s="80">
        <v>32000707</v>
      </c>
      <c r="F726" s="79" t="str">
        <f t="shared" si="165"/>
        <v/>
      </c>
      <c r="G726" s="80" t="str">
        <f t="shared" si="157"/>
        <v>12A10</v>
      </c>
      <c r="H726" s="80">
        <f t="shared" si="158"/>
        <v>0</v>
      </c>
      <c r="I726" s="80" t="str">
        <f t="shared" si="159"/>
        <v>LÊ TIẾN ĐẠT</v>
      </c>
      <c r="J726" s="109">
        <v>32000408</v>
      </c>
      <c r="K726" s="207" t="s">
        <v>2961</v>
      </c>
      <c r="L726" s="81" t="str">
        <f t="shared" si="156"/>
        <v/>
      </c>
      <c r="M726" s="222">
        <f t="shared" si="160"/>
        <v>-5.6011851851851535E-3</v>
      </c>
      <c r="N726" s="83"/>
      <c r="O726" s="83"/>
      <c r="P726" s="83"/>
      <c r="Q726" s="82" t="str">
        <f t="shared" si="163"/>
        <v xml:space="preserve">Không phép </v>
      </c>
      <c r="R726" s="80" t="str">
        <f t="shared" si="164"/>
        <v>LÊ TUẤN KIỆT</v>
      </c>
      <c r="S726" s="83" t="s">
        <v>847</v>
      </c>
      <c r="T726" s="83" t="str">
        <f t="shared" si="161"/>
        <v>2024-2027</v>
      </c>
      <c r="U726" s="189" t="s">
        <v>850</v>
      </c>
      <c r="V726" s="95">
        <f t="shared" si="162"/>
        <v>39849</v>
      </c>
      <c r="W726" s="83"/>
      <c r="X726" s="83"/>
      <c r="Y726" s="83">
        <f t="shared" si="155"/>
        <v>320006930</v>
      </c>
      <c r="Z726" s="83">
        <f t="shared" si="154"/>
        <v>32000693</v>
      </c>
      <c r="AA726" s="107" t="s">
        <v>1385</v>
      </c>
      <c r="AB726" s="83"/>
    </row>
    <row r="727" spans="1:28" s="85" customFormat="1" ht="15" customHeight="1">
      <c r="A727" s="74">
        <f t="shared" si="153"/>
        <v>723</v>
      </c>
      <c r="B727" s="107" t="s">
        <v>1041</v>
      </c>
      <c r="C727" s="102" t="s">
        <v>77</v>
      </c>
      <c r="D727" s="92"/>
      <c r="E727" s="80">
        <v>32000708</v>
      </c>
      <c r="F727" s="79" t="str">
        <f t="shared" si="165"/>
        <v/>
      </c>
      <c r="G727" s="80" t="str">
        <f t="shared" si="157"/>
        <v>12A10</v>
      </c>
      <c r="H727" s="80">
        <f t="shared" si="158"/>
        <v>0</v>
      </c>
      <c r="I727" s="80" t="str">
        <f t="shared" si="159"/>
        <v>LÊ TIẾN ĐẠT</v>
      </c>
      <c r="J727" s="109">
        <v>32000408</v>
      </c>
      <c r="K727" s="207" t="s">
        <v>2962</v>
      </c>
      <c r="L727" s="81" t="str">
        <f t="shared" si="156"/>
        <v/>
      </c>
      <c r="M727" s="222">
        <f t="shared" si="160"/>
        <v>-5.5896111111110591E-3</v>
      </c>
      <c r="N727" s="83"/>
      <c r="O727" s="83"/>
      <c r="P727" s="83"/>
      <c r="Q727" s="82" t="str">
        <f t="shared" si="163"/>
        <v xml:space="preserve">Không phép </v>
      </c>
      <c r="R727" s="80" t="str">
        <f t="shared" si="164"/>
        <v>TRƯƠNG TẤN KIỆT</v>
      </c>
      <c r="S727" s="83" t="s">
        <v>847</v>
      </c>
      <c r="T727" s="83" t="str">
        <f t="shared" si="161"/>
        <v>2024-2027</v>
      </c>
      <c r="U727" s="189">
        <v>40518</v>
      </c>
      <c r="V727" s="95">
        <f t="shared" si="162"/>
        <v>39849</v>
      </c>
      <c r="W727" s="83"/>
      <c r="X727" s="83"/>
      <c r="Y727" s="83">
        <f t="shared" si="155"/>
        <v>320006940</v>
      </c>
      <c r="Z727" s="83">
        <f t="shared" si="154"/>
        <v>32000694</v>
      </c>
      <c r="AA727" s="107" t="s">
        <v>1385</v>
      </c>
      <c r="AB727" s="83"/>
    </row>
    <row r="728" spans="1:28" s="85" customFormat="1" ht="15" customHeight="1">
      <c r="A728" s="74">
        <f t="shared" si="153"/>
        <v>724</v>
      </c>
      <c r="B728" s="107" t="s">
        <v>207</v>
      </c>
      <c r="C728" s="102" t="s">
        <v>77</v>
      </c>
      <c r="D728" s="92"/>
      <c r="E728" s="80">
        <v>32000709</v>
      </c>
      <c r="F728" s="79" t="str">
        <f t="shared" si="165"/>
        <v/>
      </c>
      <c r="G728" s="80" t="str">
        <f t="shared" si="157"/>
        <v>11A10</v>
      </c>
      <c r="H728" s="80">
        <f t="shared" si="158"/>
        <v>0</v>
      </c>
      <c r="I728" s="80" t="str">
        <f t="shared" si="159"/>
        <v>CHÂU LÊ TUYẾT ANH</v>
      </c>
      <c r="J728" s="109">
        <v>32000522</v>
      </c>
      <c r="K728" s="207" t="s">
        <v>2963</v>
      </c>
      <c r="L728" s="81" t="str">
        <f t="shared" si="156"/>
        <v/>
      </c>
      <c r="M728" s="222">
        <f t="shared" si="160"/>
        <v>-5.5433148148147926E-3</v>
      </c>
      <c r="N728" s="83"/>
      <c r="O728" s="83"/>
      <c r="P728" s="83"/>
      <c r="Q728" s="82" t="str">
        <f t="shared" si="163"/>
        <v xml:space="preserve">Không phép </v>
      </c>
      <c r="R728" s="80" t="str">
        <f t="shared" si="164"/>
        <v>LÊ THỊ THIÊN KIM</v>
      </c>
      <c r="S728" s="83" t="s">
        <v>847</v>
      </c>
      <c r="T728" s="83" t="str">
        <f t="shared" si="161"/>
        <v>2025-2028</v>
      </c>
      <c r="U728" s="189" t="s">
        <v>1076</v>
      </c>
      <c r="V728" s="95">
        <f t="shared" si="162"/>
        <v>40454</v>
      </c>
      <c r="W728" s="83"/>
      <c r="X728" s="83"/>
      <c r="Y728" s="83">
        <f t="shared" si="155"/>
        <v>320006950</v>
      </c>
      <c r="Z728" s="83">
        <f t="shared" si="154"/>
        <v>32000695</v>
      </c>
      <c r="AA728" s="107" t="s">
        <v>1352</v>
      </c>
      <c r="AB728" s="83"/>
    </row>
    <row r="729" spans="1:28" s="85" customFormat="1" ht="15" customHeight="1">
      <c r="A729" s="74">
        <f t="shared" si="153"/>
        <v>725</v>
      </c>
      <c r="B729" s="107" t="s">
        <v>1042</v>
      </c>
      <c r="C729" s="102" t="s">
        <v>77</v>
      </c>
      <c r="D729" s="92"/>
      <c r="E729" s="80">
        <v>32000710</v>
      </c>
      <c r="F729" s="79" t="str">
        <f t="shared" si="165"/>
        <v>X</v>
      </c>
      <c r="G729" s="80" t="str">
        <f t="shared" si="157"/>
        <v>11A10</v>
      </c>
      <c r="H729" s="80">
        <f t="shared" si="158"/>
        <v>0</v>
      </c>
      <c r="I729" s="80" t="str">
        <f t="shared" si="159"/>
        <v>CHÂU LÊ TUYẾT ANH</v>
      </c>
      <c r="J729" s="109">
        <v>32000522</v>
      </c>
      <c r="K729" s="207" t="s">
        <v>2964</v>
      </c>
      <c r="L729" s="81" t="str">
        <f t="shared" si="156"/>
        <v/>
      </c>
      <c r="M729" s="222">
        <f t="shared" si="160"/>
        <v>-5.5317407407407537E-3</v>
      </c>
      <c r="N729" s="83"/>
      <c r="O729" s="83"/>
      <c r="P729" s="83"/>
      <c r="Q729" s="82" t="str">
        <f t="shared" si="163"/>
        <v/>
      </c>
      <c r="R729" s="80" t="str">
        <f t="shared" si="164"/>
        <v>LÊ NGUYỄN LỘC</v>
      </c>
      <c r="S729" s="83" t="s">
        <v>847</v>
      </c>
      <c r="T729" s="83" t="str">
        <f t="shared" si="161"/>
        <v>2025-2028</v>
      </c>
      <c r="U729" s="189" t="s">
        <v>913</v>
      </c>
      <c r="V729" s="95">
        <f t="shared" si="162"/>
        <v>40454</v>
      </c>
      <c r="W729" s="83"/>
      <c r="X729" s="83"/>
      <c r="Y729" s="83">
        <f t="shared" si="155"/>
        <v>320006960</v>
      </c>
      <c r="Z729" s="83">
        <f t="shared" si="154"/>
        <v>32000696</v>
      </c>
      <c r="AA729" s="107" t="s">
        <v>1386</v>
      </c>
      <c r="AB729" s="83"/>
    </row>
    <row r="730" spans="1:28" s="85" customFormat="1" ht="15" customHeight="1">
      <c r="A730" s="74">
        <f t="shared" si="153"/>
        <v>726</v>
      </c>
      <c r="B730" s="107" t="s">
        <v>1043</v>
      </c>
      <c r="C730" s="102" t="s">
        <v>77</v>
      </c>
      <c r="D730" s="92"/>
      <c r="E730" s="80">
        <v>32000711</v>
      </c>
      <c r="F730" s="79" t="str">
        <f t="shared" si="165"/>
        <v/>
      </c>
      <c r="G730" s="80" t="str">
        <f t="shared" si="157"/>
        <v>12A2</v>
      </c>
      <c r="H730" s="80">
        <f t="shared" si="158"/>
        <v>0</v>
      </c>
      <c r="I730" s="80" t="str">
        <f t="shared" si="159"/>
        <v>BÙI THỊ CẨM GIANG</v>
      </c>
      <c r="J730" s="109">
        <v>32000057</v>
      </c>
      <c r="K730" s="207" t="s">
        <v>2965</v>
      </c>
      <c r="L730" s="81" t="str">
        <f t="shared" si="156"/>
        <v/>
      </c>
      <c r="M730" s="222">
        <f t="shared" si="160"/>
        <v>-5.508592592592565E-3</v>
      </c>
      <c r="N730" s="83"/>
      <c r="O730" s="83"/>
      <c r="P730" s="83"/>
      <c r="Q730" s="82" t="str">
        <f t="shared" si="163"/>
        <v xml:space="preserve">Không phép </v>
      </c>
      <c r="R730" s="80" t="str">
        <f t="shared" si="164"/>
        <v>LÊ PHÁT LỢI</v>
      </c>
      <c r="S730" s="83" t="s">
        <v>847</v>
      </c>
      <c r="T730" s="83" t="str">
        <f t="shared" si="161"/>
        <v>2024-2027</v>
      </c>
      <c r="U730" s="189">
        <v>40188</v>
      </c>
      <c r="V730" s="95" t="str">
        <f t="shared" si="162"/>
        <v>20/10/2009</v>
      </c>
      <c r="W730" s="83"/>
      <c r="X730" s="83"/>
      <c r="Y730" s="83">
        <f t="shared" si="155"/>
        <v>320006970</v>
      </c>
      <c r="Z730" s="83">
        <f t="shared" si="154"/>
        <v>32000697</v>
      </c>
      <c r="AA730" s="107" t="s">
        <v>1525</v>
      </c>
      <c r="AB730" s="83"/>
    </row>
    <row r="731" spans="1:28" s="85" customFormat="1" ht="15" customHeight="1">
      <c r="A731" s="74">
        <f t="shared" si="153"/>
        <v>727</v>
      </c>
      <c r="B731" s="107" t="s">
        <v>1044</v>
      </c>
      <c r="C731" s="102" t="s">
        <v>77</v>
      </c>
      <c r="D731" s="92"/>
      <c r="E731" s="80">
        <v>32000712</v>
      </c>
      <c r="F731" s="79" t="str">
        <f t="shared" si="165"/>
        <v>X</v>
      </c>
      <c r="G731" s="80" t="str">
        <f t="shared" si="157"/>
        <v>12A2</v>
      </c>
      <c r="H731" s="80">
        <f t="shared" si="158"/>
        <v>0</v>
      </c>
      <c r="I731" s="80" t="str">
        <f t="shared" si="159"/>
        <v>BÙI THỊ CẨM GIANG</v>
      </c>
      <c r="J731" s="109">
        <v>32000057</v>
      </c>
      <c r="K731" s="207" t="s">
        <v>2966</v>
      </c>
      <c r="L731" s="81" t="str">
        <f t="shared" si="156"/>
        <v/>
      </c>
      <c r="M731" s="222">
        <f t="shared" si="160"/>
        <v>-5.4970185185185261E-3</v>
      </c>
      <c r="N731" s="83"/>
      <c r="O731" s="83"/>
      <c r="P731" s="83"/>
      <c r="Q731" s="82" t="str">
        <f t="shared" si="163"/>
        <v/>
      </c>
      <c r="R731" s="80" t="str">
        <f t="shared" si="164"/>
        <v>ĐẶNG HOÀNG LUÂN</v>
      </c>
      <c r="S731" s="83" t="s">
        <v>847</v>
      </c>
      <c r="T731" s="83" t="str">
        <f t="shared" si="161"/>
        <v>2024-2027</v>
      </c>
      <c r="U731" s="189" t="s">
        <v>964</v>
      </c>
      <c r="V731" s="95" t="str">
        <f t="shared" si="162"/>
        <v>20/10/2009</v>
      </c>
      <c r="W731" s="83"/>
      <c r="X731" s="83"/>
      <c r="Y731" s="83">
        <f t="shared" si="155"/>
        <v>320006980</v>
      </c>
      <c r="Z731" s="83">
        <f t="shared" si="154"/>
        <v>32000698</v>
      </c>
      <c r="AA731" s="107" t="s">
        <v>1466</v>
      </c>
      <c r="AB731" s="83"/>
    </row>
    <row r="732" spans="1:28" s="85" customFormat="1" ht="15" customHeight="1">
      <c r="A732" s="74">
        <f t="shared" si="153"/>
        <v>728</v>
      </c>
      <c r="B732" s="107" t="s">
        <v>1045</v>
      </c>
      <c r="C732" s="102" t="s">
        <v>77</v>
      </c>
      <c r="D732" s="92"/>
      <c r="E732" s="80">
        <v>32000713</v>
      </c>
      <c r="F732" s="79" t="str">
        <f t="shared" si="165"/>
        <v>X</v>
      </c>
      <c r="G732" s="80" t="str">
        <f t="shared" si="157"/>
        <v>11A1</v>
      </c>
      <c r="H732" s="80">
        <f t="shared" si="158"/>
        <v>0</v>
      </c>
      <c r="I732" s="80" t="str">
        <f t="shared" si="159"/>
        <v>TRẦN LƯU XUÂN PHÁT</v>
      </c>
      <c r="J732" s="109">
        <v>32000504</v>
      </c>
      <c r="K732" s="207" t="s">
        <v>2967</v>
      </c>
      <c r="L732" s="81" t="str">
        <f t="shared" si="156"/>
        <v/>
      </c>
      <c r="M732" s="222">
        <f t="shared" si="160"/>
        <v>-5.4738703703703373E-3</v>
      </c>
      <c r="N732" s="83"/>
      <c r="O732" s="83"/>
      <c r="P732" s="83"/>
      <c r="Q732" s="82" t="str">
        <f t="shared" si="163"/>
        <v/>
      </c>
      <c r="R732" s="80" t="str">
        <f t="shared" si="164"/>
        <v>HUỲNH KỲ NAM</v>
      </c>
      <c r="S732" s="83" t="s">
        <v>847</v>
      </c>
      <c r="T732" s="83" t="str">
        <f t="shared" si="161"/>
        <v>2025-2028</v>
      </c>
      <c r="U732" s="189" t="s">
        <v>1077</v>
      </c>
      <c r="V732" s="95" t="str">
        <f t="shared" si="162"/>
        <v>13/7/2010</v>
      </c>
      <c r="W732" s="83"/>
      <c r="X732" s="83"/>
      <c r="Y732" s="83">
        <f t="shared" si="155"/>
        <v>320006990</v>
      </c>
      <c r="Z732" s="83">
        <f t="shared" si="154"/>
        <v>32000699</v>
      </c>
      <c r="AA732" s="107" t="s">
        <v>1520</v>
      </c>
      <c r="AB732" s="83"/>
    </row>
    <row r="733" spans="1:28" s="85" customFormat="1" ht="15" customHeight="1">
      <c r="A733" s="74">
        <f t="shared" si="153"/>
        <v>729</v>
      </c>
      <c r="B733" s="107" t="s">
        <v>1046</v>
      </c>
      <c r="C733" s="102" t="s">
        <v>77</v>
      </c>
      <c r="D733" s="92"/>
      <c r="E733" s="80">
        <v>32000714</v>
      </c>
      <c r="F733" s="79" t="str">
        <f t="shared" si="165"/>
        <v>X</v>
      </c>
      <c r="G733" s="80" t="str">
        <f t="shared" si="157"/>
        <v>12A9</v>
      </c>
      <c r="H733" s="80">
        <f t="shared" si="158"/>
        <v>0</v>
      </c>
      <c r="I733" s="80" t="str">
        <f t="shared" si="159"/>
        <v>PHAN HÀ GIA TRINH</v>
      </c>
      <c r="J733" s="109">
        <v>32000394</v>
      </c>
      <c r="K733" s="207" t="s">
        <v>2968</v>
      </c>
      <c r="L733" s="81" t="str">
        <f t="shared" si="156"/>
        <v/>
      </c>
      <c r="M733" s="222">
        <f t="shared" si="160"/>
        <v>-5.4391481481481097E-3</v>
      </c>
      <c r="N733" s="83"/>
      <c r="O733" s="83"/>
      <c r="P733" s="83"/>
      <c r="Q733" s="82" t="str">
        <f t="shared" si="163"/>
        <v/>
      </c>
      <c r="R733" s="80" t="str">
        <f t="shared" si="164"/>
        <v>PHAN TRỌNG NGHĨA</v>
      </c>
      <c r="S733" s="83" t="s">
        <v>847</v>
      </c>
      <c r="T733" s="83" t="str">
        <f t="shared" si="161"/>
        <v>2024-2027</v>
      </c>
      <c r="U733" s="189">
        <v>40488</v>
      </c>
      <c r="V733" s="95" t="str">
        <f t="shared" si="162"/>
        <v>17/07/2009</v>
      </c>
      <c r="W733" s="83"/>
      <c r="X733" s="83"/>
      <c r="Y733" s="83">
        <f t="shared" si="155"/>
        <v>320007000</v>
      </c>
      <c r="Z733" s="83">
        <f t="shared" si="154"/>
        <v>32000700</v>
      </c>
      <c r="AA733" s="107" t="s">
        <v>1499</v>
      </c>
      <c r="AB733" s="83"/>
    </row>
    <row r="734" spans="1:28" s="85" customFormat="1" ht="15" customHeight="1">
      <c r="A734" s="74">
        <f t="shared" si="153"/>
        <v>730</v>
      </c>
      <c r="B734" s="107" t="s">
        <v>1047</v>
      </c>
      <c r="C734" s="102" t="s">
        <v>77</v>
      </c>
      <c r="D734" s="92"/>
      <c r="E734" s="80">
        <v>32000715</v>
      </c>
      <c r="F734" s="79" t="str">
        <f t="shared" si="165"/>
        <v>X</v>
      </c>
      <c r="G734" s="80" t="str">
        <f t="shared" si="157"/>
        <v>12A9</v>
      </c>
      <c r="H734" s="80">
        <f t="shared" si="158"/>
        <v>0</v>
      </c>
      <c r="I734" s="80" t="str">
        <f t="shared" si="159"/>
        <v>PHAN HÀ GIA TRINH</v>
      </c>
      <c r="J734" s="109">
        <v>32000394</v>
      </c>
      <c r="K734" s="207" t="s">
        <v>2969</v>
      </c>
      <c r="L734" s="81" t="str">
        <f t="shared" si="156"/>
        <v/>
      </c>
      <c r="M734" s="222">
        <f t="shared" si="160"/>
        <v>-5.4275740740740708E-3</v>
      </c>
      <c r="N734" s="83"/>
      <c r="O734" s="83"/>
      <c r="P734" s="83"/>
      <c r="Q734" s="82" t="str">
        <f t="shared" si="163"/>
        <v/>
      </c>
      <c r="R734" s="80" t="str">
        <f t="shared" si="164"/>
        <v>HUỲNH THUYÊN NGUYÊN</v>
      </c>
      <c r="S734" s="83" t="s">
        <v>847</v>
      </c>
      <c r="T734" s="83" t="str">
        <f t="shared" si="161"/>
        <v>2024-2027</v>
      </c>
      <c r="U734" s="189" t="s">
        <v>1078</v>
      </c>
      <c r="V734" s="95" t="str">
        <f t="shared" si="162"/>
        <v>17/07/2009</v>
      </c>
      <c r="W734" s="83"/>
      <c r="X734" s="83"/>
      <c r="Y734" s="83">
        <f t="shared" si="155"/>
        <v>320007010</v>
      </c>
      <c r="Z734" s="83">
        <f t="shared" si="154"/>
        <v>32000701</v>
      </c>
      <c r="AA734" s="107" t="s">
        <v>1357</v>
      </c>
      <c r="AB734" s="83"/>
    </row>
    <row r="735" spans="1:28" s="85" customFormat="1" ht="15" customHeight="1">
      <c r="A735" s="74">
        <f t="shared" si="153"/>
        <v>731</v>
      </c>
      <c r="B735" s="107" t="s">
        <v>1048</v>
      </c>
      <c r="C735" s="102" t="s">
        <v>77</v>
      </c>
      <c r="D735" s="92"/>
      <c r="E735" s="80">
        <v>32000716</v>
      </c>
      <c r="F735" s="79" t="str">
        <f t="shared" si="165"/>
        <v>X</v>
      </c>
      <c r="G735" s="80" t="str">
        <f t="shared" si="157"/>
        <v>12A11</v>
      </c>
      <c r="H735" s="80">
        <f t="shared" si="158"/>
        <v>0</v>
      </c>
      <c r="I735" s="80" t="str">
        <f t="shared" si="159"/>
        <v>PHẠM THỊ KIỀU MY</v>
      </c>
      <c r="J735" s="109">
        <v>32000456</v>
      </c>
      <c r="K735" s="207" t="s">
        <v>2970</v>
      </c>
      <c r="L735" s="81" t="str">
        <f t="shared" si="156"/>
        <v/>
      </c>
      <c r="M735" s="222">
        <f t="shared" si="160"/>
        <v>-5.4159999999999764E-3</v>
      </c>
      <c r="N735" s="83"/>
      <c r="O735" s="83"/>
      <c r="P735" s="83"/>
      <c r="Q735" s="82" t="str">
        <f t="shared" si="163"/>
        <v/>
      </c>
      <c r="R735" s="80" t="str">
        <f t="shared" si="164"/>
        <v>PHẠM SỸ NGUYÊN</v>
      </c>
      <c r="S735" s="83" t="s">
        <v>847</v>
      </c>
      <c r="T735" s="83" t="str">
        <f t="shared" si="161"/>
        <v>2024-2027</v>
      </c>
      <c r="U735" s="189" t="s">
        <v>1079</v>
      </c>
      <c r="V735" s="95">
        <f t="shared" si="162"/>
        <v>40091</v>
      </c>
      <c r="W735" s="83"/>
      <c r="X735" s="83"/>
      <c r="Y735" s="83">
        <f t="shared" si="155"/>
        <v>320007020</v>
      </c>
      <c r="Z735" s="83">
        <f t="shared" si="154"/>
        <v>32000702</v>
      </c>
      <c r="AA735" s="107" t="s">
        <v>1357</v>
      </c>
      <c r="AB735" s="83"/>
    </row>
    <row r="736" spans="1:28" s="85" customFormat="1" ht="15" customHeight="1">
      <c r="A736" s="74">
        <f t="shared" si="153"/>
        <v>732</v>
      </c>
      <c r="B736" s="107" t="s">
        <v>1049</v>
      </c>
      <c r="C736" s="102" t="s">
        <v>77</v>
      </c>
      <c r="D736" s="92"/>
      <c r="E736" s="80">
        <v>32000717</v>
      </c>
      <c r="F736" s="79" t="str">
        <f t="shared" si="165"/>
        <v>X</v>
      </c>
      <c r="G736" s="80" t="str">
        <f t="shared" si="157"/>
        <v>12A11</v>
      </c>
      <c r="H736" s="80">
        <f t="shared" si="158"/>
        <v>0</v>
      </c>
      <c r="I736" s="80" t="str">
        <f t="shared" si="159"/>
        <v>PHẠM THỊ KIỀU MY</v>
      </c>
      <c r="J736" s="109">
        <v>32000456</v>
      </c>
      <c r="K736" s="207" t="s">
        <v>2971</v>
      </c>
      <c r="L736" s="81" t="str">
        <f t="shared" si="156"/>
        <v/>
      </c>
      <c r="M736" s="222">
        <f t="shared" si="160"/>
        <v>-5.404425925925882E-3</v>
      </c>
      <c r="N736" s="83"/>
      <c r="O736" s="83"/>
      <c r="P736" s="83"/>
      <c r="Q736" s="82" t="str">
        <f t="shared" si="163"/>
        <v/>
      </c>
      <c r="R736" s="80" t="str">
        <f t="shared" si="164"/>
        <v>CAO DOANH NHÂN</v>
      </c>
      <c r="S736" s="83" t="s">
        <v>847</v>
      </c>
      <c r="T736" s="83" t="str">
        <f t="shared" si="161"/>
        <v>2024-2027</v>
      </c>
      <c r="U736" s="189" t="s">
        <v>1080</v>
      </c>
      <c r="V736" s="95">
        <f t="shared" si="162"/>
        <v>40091</v>
      </c>
      <c r="W736" s="83"/>
      <c r="X736" s="83"/>
      <c r="Y736" s="83">
        <f t="shared" si="155"/>
        <v>320007030</v>
      </c>
      <c r="Z736" s="83">
        <f t="shared" si="154"/>
        <v>32000703</v>
      </c>
      <c r="AA736" s="107" t="s">
        <v>1410</v>
      </c>
      <c r="AB736" s="83"/>
    </row>
    <row r="737" spans="1:28" s="85" customFormat="1" ht="15" customHeight="1">
      <c r="A737" s="74">
        <f t="shared" si="153"/>
        <v>733</v>
      </c>
      <c r="B737" s="107" t="s">
        <v>1050</v>
      </c>
      <c r="C737" s="102" t="s">
        <v>77</v>
      </c>
      <c r="D737" s="92"/>
      <c r="E737" s="80">
        <v>32000718</v>
      </c>
      <c r="F737" s="79" t="str">
        <f t="shared" si="165"/>
        <v>X</v>
      </c>
      <c r="G737" s="80" t="str">
        <f t="shared" si="157"/>
        <v>12A10</v>
      </c>
      <c r="H737" s="80">
        <f t="shared" si="158"/>
        <v>0</v>
      </c>
      <c r="I737" s="80" t="str">
        <f t="shared" si="159"/>
        <v>NGUYỄN NGỌC NHƯ Ý</v>
      </c>
      <c r="J737" s="109">
        <v>32000440</v>
      </c>
      <c r="K737" s="207" t="s">
        <v>2972</v>
      </c>
      <c r="L737" s="81" t="str">
        <f t="shared" si="156"/>
        <v/>
      </c>
      <c r="M737" s="222">
        <f t="shared" si="160"/>
        <v>-5.3581296296296155E-3</v>
      </c>
      <c r="N737" s="83"/>
      <c r="O737" s="83"/>
      <c r="P737" s="83"/>
      <c r="Q737" s="82" t="str">
        <f t="shared" si="163"/>
        <v/>
      </c>
      <c r="R737" s="80" t="str">
        <f t="shared" si="164"/>
        <v>NGUYỄN TRƯƠNG PHI NHẬT</v>
      </c>
      <c r="S737" s="83" t="s">
        <v>847</v>
      </c>
      <c r="T737" s="83" t="str">
        <f t="shared" si="161"/>
        <v>2024-2027</v>
      </c>
      <c r="U737" s="189" t="s">
        <v>1081</v>
      </c>
      <c r="V737" s="95" t="str">
        <f t="shared" si="162"/>
        <v>18/06/2009</v>
      </c>
      <c r="W737" s="83"/>
      <c r="X737" s="83"/>
      <c r="Y737" s="83">
        <f t="shared" si="155"/>
        <v>320007040</v>
      </c>
      <c r="Z737" s="83">
        <f t="shared" si="154"/>
        <v>32000704</v>
      </c>
      <c r="AA737" s="107" t="s">
        <v>1478</v>
      </c>
      <c r="AB737" s="83"/>
    </row>
    <row r="738" spans="1:28" s="85" customFormat="1" ht="15" customHeight="1">
      <c r="A738" s="74">
        <f t="shared" si="153"/>
        <v>734</v>
      </c>
      <c r="B738" s="107" t="s">
        <v>1051</v>
      </c>
      <c r="C738" s="102" t="s">
        <v>77</v>
      </c>
      <c r="D738" s="92"/>
      <c r="E738" s="80">
        <v>32000719</v>
      </c>
      <c r="F738" s="79" t="str">
        <f t="shared" si="165"/>
        <v/>
      </c>
      <c r="G738" s="80" t="str">
        <f t="shared" si="157"/>
        <v>12A10</v>
      </c>
      <c r="H738" s="80">
        <f t="shared" si="158"/>
        <v>0</v>
      </c>
      <c r="I738" s="80" t="str">
        <f t="shared" si="159"/>
        <v>NGUYỄN NGỌC NHƯ Ý</v>
      </c>
      <c r="J738" s="109">
        <v>32000440</v>
      </c>
      <c r="K738" s="207" t="s">
        <v>2973</v>
      </c>
      <c r="L738" s="81" t="str">
        <f t="shared" si="156"/>
        <v/>
      </c>
      <c r="M738" s="222">
        <f t="shared" si="160"/>
        <v>-5.3465555555555766E-3</v>
      </c>
      <c r="N738" s="83"/>
      <c r="O738" s="83"/>
      <c r="P738" s="83"/>
      <c r="Q738" s="82" t="str">
        <f t="shared" si="163"/>
        <v xml:space="preserve">Không phép </v>
      </c>
      <c r="R738" s="80" t="str">
        <f t="shared" si="164"/>
        <v>PHẠM NGỌC UYỄN NHI</v>
      </c>
      <c r="S738" s="83" t="s">
        <v>847</v>
      </c>
      <c r="T738" s="83" t="str">
        <f t="shared" si="161"/>
        <v>2024-2027</v>
      </c>
      <c r="U738" s="189">
        <v>40211</v>
      </c>
      <c r="V738" s="95" t="str">
        <f t="shared" si="162"/>
        <v>18/06/2009</v>
      </c>
      <c r="W738" s="83"/>
      <c r="X738" s="83"/>
      <c r="Y738" s="83">
        <f t="shared" si="155"/>
        <v>320007050</v>
      </c>
      <c r="Z738" s="83">
        <f t="shared" si="154"/>
        <v>32000705</v>
      </c>
      <c r="AA738" s="107" t="s">
        <v>1358</v>
      </c>
      <c r="AB738" s="83"/>
    </row>
    <row r="739" spans="1:28" s="85" customFormat="1" ht="15" customHeight="1">
      <c r="A739" s="74">
        <f t="shared" si="153"/>
        <v>735</v>
      </c>
      <c r="B739" s="107" t="s">
        <v>1052</v>
      </c>
      <c r="C739" s="102" t="s">
        <v>77</v>
      </c>
      <c r="D739" s="92"/>
      <c r="E739" s="80">
        <v>32000720</v>
      </c>
      <c r="F739" s="79" t="str">
        <f t="shared" si="165"/>
        <v>X</v>
      </c>
      <c r="G739" s="80" t="str">
        <f t="shared" si="157"/>
        <v>12A2</v>
      </c>
      <c r="H739" s="80">
        <f t="shared" si="158"/>
        <v>0</v>
      </c>
      <c r="I739" s="80" t="str">
        <f t="shared" si="159"/>
        <v>PHAN MINH THƯ</v>
      </c>
      <c r="J739" s="109">
        <v>32000077</v>
      </c>
      <c r="K739" s="207" t="s">
        <v>2974</v>
      </c>
      <c r="L739" s="81" t="str">
        <f t="shared" si="156"/>
        <v/>
      </c>
      <c r="M739" s="222">
        <f t="shared" si="160"/>
        <v>-5.3002592592592546E-3</v>
      </c>
      <c r="N739" s="83"/>
      <c r="O739" s="83"/>
      <c r="P739" s="83"/>
      <c r="Q739" s="82" t="str">
        <f t="shared" si="163"/>
        <v/>
      </c>
      <c r="R739" s="80" t="str">
        <f t="shared" si="164"/>
        <v>LƯƠNG THỊ YẾN NHƯ</v>
      </c>
      <c r="S739" s="83" t="s">
        <v>847</v>
      </c>
      <c r="T739" s="83" t="str">
        <f t="shared" si="161"/>
        <v>2024-2027</v>
      </c>
      <c r="U739" s="189" t="s">
        <v>1082</v>
      </c>
      <c r="V739" s="95" t="str">
        <f t="shared" si="162"/>
        <v>28/07/2009</v>
      </c>
      <c r="W739" s="83"/>
      <c r="X739" s="83"/>
      <c r="Y739" s="83">
        <f t="shared" si="155"/>
        <v>320007060</v>
      </c>
      <c r="Z739" s="83">
        <f t="shared" si="154"/>
        <v>32000706</v>
      </c>
      <c r="AA739" s="107" t="s">
        <v>1389</v>
      </c>
      <c r="AB739" s="83"/>
    </row>
    <row r="740" spans="1:28" s="85" customFormat="1" ht="15" customHeight="1">
      <c r="A740" s="74">
        <f t="shared" si="153"/>
        <v>736</v>
      </c>
      <c r="B740" s="107" t="s">
        <v>1053</v>
      </c>
      <c r="C740" s="102" t="s">
        <v>77</v>
      </c>
      <c r="D740" s="92"/>
      <c r="E740" s="80">
        <v>32000721</v>
      </c>
      <c r="F740" s="79" t="str">
        <f t="shared" si="165"/>
        <v>X</v>
      </c>
      <c r="G740" s="80" t="str">
        <f t="shared" si="157"/>
        <v>12A4</v>
      </c>
      <c r="H740" s="80">
        <f t="shared" si="158"/>
        <v>0</v>
      </c>
      <c r="I740" s="80" t="str">
        <f t="shared" si="159"/>
        <v>PHẠM NGUYÊN KHÁNH</v>
      </c>
      <c r="J740" s="109">
        <v>32000146</v>
      </c>
      <c r="K740" s="207" t="s">
        <v>2975</v>
      </c>
      <c r="L740" s="81" t="str">
        <f t="shared" si="156"/>
        <v/>
      </c>
      <c r="M740" s="222">
        <f t="shared" si="160"/>
        <v>-5.2539629629629325E-3</v>
      </c>
      <c r="N740" s="83"/>
      <c r="O740" s="83"/>
      <c r="P740" s="83"/>
      <c r="Q740" s="82" t="str">
        <f t="shared" si="163"/>
        <v/>
      </c>
      <c r="R740" s="80" t="str">
        <f t="shared" si="164"/>
        <v>CHÂU TẤN PHÁT</v>
      </c>
      <c r="S740" s="83" t="s">
        <v>847</v>
      </c>
      <c r="T740" s="83" t="str">
        <f t="shared" si="161"/>
        <v>2024-2027</v>
      </c>
      <c r="U740" s="189" t="s">
        <v>1083</v>
      </c>
      <c r="V740" s="95" t="str">
        <f t="shared" si="162"/>
        <v>29/07/2009</v>
      </c>
      <c r="W740" s="83"/>
      <c r="X740" s="83"/>
      <c r="Y740" s="83">
        <f t="shared" si="155"/>
        <v>320007070</v>
      </c>
      <c r="Z740" s="83">
        <f t="shared" si="154"/>
        <v>32000707</v>
      </c>
      <c r="AA740" s="107" t="s">
        <v>1359</v>
      </c>
      <c r="AB740" s="83"/>
    </row>
    <row r="741" spans="1:28" s="85" customFormat="1" ht="15" customHeight="1">
      <c r="A741" s="74">
        <f t="shared" si="153"/>
        <v>737</v>
      </c>
      <c r="B741" s="107" t="s">
        <v>1054</v>
      </c>
      <c r="C741" s="102" t="s">
        <v>77</v>
      </c>
      <c r="D741" s="92"/>
      <c r="E741" s="80">
        <v>32000722</v>
      </c>
      <c r="F741" s="79" t="str">
        <f t="shared" si="165"/>
        <v>X</v>
      </c>
      <c r="G741" s="80" t="str">
        <f t="shared" si="157"/>
        <v>12A4</v>
      </c>
      <c r="H741" s="80">
        <f t="shared" si="158"/>
        <v>0</v>
      </c>
      <c r="I741" s="80" t="str">
        <f t="shared" si="159"/>
        <v>PHẠM NGUYÊN KHÁNH</v>
      </c>
      <c r="J741" s="109">
        <v>32000146</v>
      </c>
      <c r="K741" s="207" t="s">
        <v>2976</v>
      </c>
      <c r="L741" s="81" t="str">
        <f t="shared" si="156"/>
        <v/>
      </c>
      <c r="M741" s="222">
        <f t="shared" si="160"/>
        <v>-5.2423888888888936E-3</v>
      </c>
      <c r="N741" s="83"/>
      <c r="O741" s="83"/>
      <c r="P741" s="83"/>
      <c r="Q741" s="82" t="str">
        <f t="shared" si="163"/>
        <v/>
      </c>
      <c r="R741" s="80" t="str">
        <f t="shared" si="164"/>
        <v>BÙI VĂN PHÚ</v>
      </c>
      <c r="S741" s="83" t="s">
        <v>847</v>
      </c>
      <c r="T741" s="83" t="str">
        <f t="shared" si="161"/>
        <v>2024-2027</v>
      </c>
      <c r="U741" s="189">
        <v>40243</v>
      </c>
      <c r="V741" s="95" t="str">
        <f t="shared" si="162"/>
        <v>29/07/2009</v>
      </c>
      <c r="W741" s="83"/>
      <c r="X741" s="83"/>
      <c r="Y741" s="83">
        <f t="shared" si="155"/>
        <v>320007080</v>
      </c>
      <c r="Z741" s="83">
        <f t="shared" si="154"/>
        <v>32000708</v>
      </c>
      <c r="AA741" s="107" t="s">
        <v>1527</v>
      </c>
      <c r="AB741" s="83"/>
    </row>
    <row r="742" spans="1:28" s="85" customFormat="1" ht="15" customHeight="1">
      <c r="A742" s="74">
        <f t="shared" si="153"/>
        <v>738</v>
      </c>
      <c r="B742" s="107" t="s">
        <v>46</v>
      </c>
      <c r="C742" s="102" t="s">
        <v>77</v>
      </c>
      <c r="D742" s="92"/>
      <c r="E742" s="80">
        <v>32000723</v>
      </c>
      <c r="F742" s="79" t="str">
        <f t="shared" si="165"/>
        <v>X</v>
      </c>
      <c r="G742" s="80" t="str">
        <f t="shared" si="157"/>
        <v>12A3</v>
      </c>
      <c r="H742" s="80">
        <f t="shared" si="158"/>
        <v>0</v>
      </c>
      <c r="I742" s="80" t="str">
        <f t="shared" si="159"/>
        <v>LÊ DUY ANH</v>
      </c>
      <c r="J742" s="109">
        <v>32000091</v>
      </c>
      <c r="K742" s="207" t="s">
        <v>2977</v>
      </c>
      <c r="L742" s="81" t="str">
        <f t="shared" si="156"/>
        <v/>
      </c>
      <c r="M742" s="222">
        <f t="shared" si="160"/>
        <v>-5.2192407407407049E-3</v>
      </c>
      <c r="N742" s="83"/>
      <c r="O742" s="83"/>
      <c r="P742" s="83"/>
      <c r="Q742" s="82" t="str">
        <f t="shared" si="163"/>
        <v/>
      </c>
      <c r="R742" s="80" t="str">
        <f t="shared" si="164"/>
        <v>NGUYỄN HOÀNG PHÚC</v>
      </c>
      <c r="S742" s="83" t="s">
        <v>847</v>
      </c>
      <c r="T742" s="83" t="str">
        <f t="shared" si="161"/>
        <v>2024-2027</v>
      </c>
      <c r="U742" s="189" t="s">
        <v>1084</v>
      </c>
      <c r="V742" s="95" t="str">
        <f t="shared" si="162"/>
        <v>15/02/2009</v>
      </c>
      <c r="W742" s="83"/>
      <c r="X742" s="83"/>
      <c r="Y742" s="83">
        <f t="shared" si="155"/>
        <v>320007090</v>
      </c>
      <c r="Z742" s="83">
        <f t="shared" si="154"/>
        <v>32000709</v>
      </c>
      <c r="AA742" s="107" t="s">
        <v>1443</v>
      </c>
      <c r="AB742" s="83"/>
    </row>
    <row r="743" spans="1:28" s="85" customFormat="1" ht="15" customHeight="1">
      <c r="A743" s="74">
        <f t="shared" si="153"/>
        <v>739</v>
      </c>
      <c r="B743" s="107" t="s">
        <v>1055</v>
      </c>
      <c r="C743" s="102" t="s">
        <v>77</v>
      </c>
      <c r="D743" s="92"/>
      <c r="E743" s="80">
        <v>32000724</v>
      </c>
      <c r="F743" s="79" t="str">
        <f t="shared" si="165"/>
        <v>X</v>
      </c>
      <c r="G743" s="80" t="str">
        <f t="shared" si="157"/>
        <v>12A3</v>
      </c>
      <c r="H743" s="80">
        <f t="shared" si="158"/>
        <v>0</v>
      </c>
      <c r="I743" s="80" t="str">
        <f t="shared" si="159"/>
        <v>LÊ DUY ANH</v>
      </c>
      <c r="J743" s="109">
        <v>32000091</v>
      </c>
      <c r="K743" s="207" t="s">
        <v>2978</v>
      </c>
      <c r="L743" s="81" t="str">
        <f t="shared" si="156"/>
        <v/>
      </c>
      <c r="M743" s="222">
        <f t="shared" si="160"/>
        <v>-5.207666666666666E-3</v>
      </c>
      <c r="N743" s="83"/>
      <c r="O743" s="83"/>
      <c r="P743" s="83"/>
      <c r="Q743" s="82" t="str">
        <f t="shared" si="163"/>
        <v/>
      </c>
      <c r="R743" s="80" t="str">
        <f t="shared" si="164"/>
        <v>TRẦN NGỌC BẢO PHÚC</v>
      </c>
      <c r="S743" s="83" t="s">
        <v>847</v>
      </c>
      <c r="T743" s="83" t="str">
        <f t="shared" si="161"/>
        <v>2024-2027</v>
      </c>
      <c r="U743" s="189" t="s">
        <v>1085</v>
      </c>
      <c r="V743" s="95" t="str">
        <f t="shared" si="162"/>
        <v>15/02/2009</v>
      </c>
      <c r="W743" s="83"/>
      <c r="X743" s="83"/>
      <c r="Y743" s="83">
        <f t="shared" si="155"/>
        <v>320007100</v>
      </c>
      <c r="Z743" s="83">
        <f t="shared" si="154"/>
        <v>32000710</v>
      </c>
      <c r="AA743" s="107" t="s">
        <v>1443</v>
      </c>
      <c r="AB743" s="83"/>
    </row>
    <row r="744" spans="1:28" s="85" customFormat="1" ht="15" customHeight="1">
      <c r="A744" s="74">
        <f t="shared" si="153"/>
        <v>740</v>
      </c>
      <c r="B744" s="107" t="s">
        <v>1056</v>
      </c>
      <c r="C744" s="102" t="s">
        <v>77</v>
      </c>
      <c r="D744" s="92"/>
      <c r="E744" s="80">
        <v>32000725</v>
      </c>
      <c r="F744" s="79" t="str">
        <f t="shared" si="165"/>
        <v>X</v>
      </c>
      <c r="G744" s="80" t="str">
        <f t="shared" si="157"/>
        <v>12A3</v>
      </c>
      <c r="H744" s="80">
        <f t="shared" si="158"/>
        <v>0</v>
      </c>
      <c r="I744" s="80" t="str">
        <f t="shared" si="159"/>
        <v>TRẦN NGUYỄN QUỐC BẢO</v>
      </c>
      <c r="J744" s="109">
        <v>32000094</v>
      </c>
      <c r="K744" s="207" t="s">
        <v>2979</v>
      </c>
      <c r="L744" s="81" t="str">
        <f t="shared" si="156"/>
        <v/>
      </c>
      <c r="M744" s="222">
        <f t="shared" si="160"/>
        <v>-5.1845185185184772E-3</v>
      </c>
      <c r="N744" s="83"/>
      <c r="O744" s="83"/>
      <c r="P744" s="83"/>
      <c r="Q744" s="82" t="str">
        <f t="shared" si="163"/>
        <v/>
      </c>
      <c r="R744" s="80" t="str">
        <f t="shared" si="164"/>
        <v>NGUYỄN HỮU PHƯỚC</v>
      </c>
      <c r="S744" s="83" t="s">
        <v>847</v>
      </c>
      <c r="T744" s="83" t="str">
        <f t="shared" si="161"/>
        <v>2024-2027</v>
      </c>
      <c r="U744" s="189">
        <v>40492</v>
      </c>
      <c r="V744" s="95" t="str">
        <f t="shared" si="162"/>
        <v>23/01/2009</v>
      </c>
      <c r="W744" s="83"/>
      <c r="X744" s="83"/>
      <c r="Y744" s="83">
        <f t="shared" si="155"/>
        <v>320007110</v>
      </c>
      <c r="Z744" s="83">
        <f t="shared" si="154"/>
        <v>32000711</v>
      </c>
      <c r="AA744" s="107" t="s">
        <v>1554</v>
      </c>
      <c r="AB744" s="83"/>
    </row>
    <row r="745" spans="1:28" s="85" customFormat="1" ht="15" customHeight="1">
      <c r="A745" s="74">
        <f t="shared" si="153"/>
        <v>741</v>
      </c>
      <c r="B745" s="107" t="s">
        <v>1057</v>
      </c>
      <c r="C745" s="102" t="s">
        <v>77</v>
      </c>
      <c r="D745" s="92"/>
      <c r="E745" s="80">
        <v>32000726</v>
      </c>
      <c r="F745" s="79" t="str">
        <f t="shared" si="165"/>
        <v>X</v>
      </c>
      <c r="G745" s="80" t="str">
        <f t="shared" si="157"/>
        <v>12A7</v>
      </c>
      <c r="H745" s="80">
        <f t="shared" si="158"/>
        <v>0</v>
      </c>
      <c r="I745" s="80" t="str">
        <f t="shared" si="159"/>
        <v>TRẦN HOÀNG KHIÊM</v>
      </c>
      <c r="J745" s="109">
        <v>32000278</v>
      </c>
      <c r="K745" s="207" t="s">
        <v>2980</v>
      </c>
      <c r="L745" s="81" t="str">
        <f t="shared" si="156"/>
        <v/>
      </c>
      <c r="M745" s="222">
        <f t="shared" si="160"/>
        <v>-5.1729444444444383E-3</v>
      </c>
      <c r="N745" s="83"/>
      <c r="O745" s="83"/>
      <c r="P745" s="83"/>
      <c r="Q745" s="82" t="str">
        <f t="shared" si="163"/>
        <v/>
      </c>
      <c r="R745" s="80" t="str">
        <f t="shared" si="164"/>
        <v>PHAN TRỊNH NGỌC QUÝ</v>
      </c>
      <c r="S745" s="83" t="s">
        <v>847</v>
      </c>
      <c r="T745" s="83" t="str">
        <f t="shared" si="161"/>
        <v>2024-2027</v>
      </c>
      <c r="U745" s="189" t="s">
        <v>1086</v>
      </c>
      <c r="V745" s="95" t="str">
        <f t="shared" si="162"/>
        <v>14/12/2009</v>
      </c>
      <c r="W745" s="83"/>
      <c r="X745" s="83"/>
      <c r="Y745" s="83">
        <f t="shared" si="155"/>
        <v>320007120</v>
      </c>
      <c r="Z745" s="83">
        <f t="shared" si="154"/>
        <v>32000712</v>
      </c>
      <c r="AA745" s="107" t="s">
        <v>1454</v>
      </c>
      <c r="AB745" s="83"/>
    </row>
    <row r="746" spans="1:28" s="85" customFormat="1" ht="15" customHeight="1">
      <c r="A746" s="74">
        <f t="shared" si="153"/>
        <v>742</v>
      </c>
      <c r="B746" s="107" t="s">
        <v>1058</v>
      </c>
      <c r="C746" s="102" t="s">
        <v>77</v>
      </c>
      <c r="D746" s="92"/>
      <c r="E746" s="80">
        <v>32000727</v>
      </c>
      <c r="F746" s="79" t="str">
        <f t="shared" si="165"/>
        <v/>
      </c>
      <c r="G746" s="80" t="str">
        <f t="shared" si="157"/>
        <v>12A8</v>
      </c>
      <c r="H746" s="80">
        <f t="shared" si="158"/>
        <v>0</v>
      </c>
      <c r="I746" s="80" t="str">
        <f t="shared" si="159"/>
        <v>PHAN LÊ ĐĂNG NHỰT</v>
      </c>
      <c r="J746" s="109">
        <v>32000333</v>
      </c>
      <c r="K746" s="207" t="s">
        <v>2981</v>
      </c>
      <c r="L746" s="81" t="str">
        <f t="shared" si="156"/>
        <v/>
      </c>
      <c r="M746" s="222">
        <f t="shared" si="160"/>
        <v>-5.1497962962962496E-3</v>
      </c>
      <c r="N746" s="83"/>
      <c r="O746" s="83"/>
      <c r="P746" s="83"/>
      <c r="Q746" s="82" t="str">
        <f t="shared" si="163"/>
        <v xml:space="preserve">Không phép </v>
      </c>
      <c r="R746" s="80" t="str">
        <f t="shared" si="164"/>
        <v>NGUYỄN NGỌC QUYÊN QUYÊN</v>
      </c>
      <c r="S746" s="83" t="s">
        <v>847</v>
      </c>
      <c r="T746" s="83" t="str">
        <f t="shared" si="161"/>
        <v>2024-2027</v>
      </c>
      <c r="U746" s="189">
        <v>40215</v>
      </c>
      <c r="V746" s="95" t="str">
        <f t="shared" si="162"/>
        <v>31/03/2009</v>
      </c>
      <c r="W746" s="83"/>
      <c r="X746" s="83"/>
      <c r="Y746" s="83">
        <f t="shared" si="155"/>
        <v>320007130</v>
      </c>
      <c r="Z746" s="83">
        <f t="shared" si="154"/>
        <v>32000713</v>
      </c>
      <c r="AA746" s="107" t="s">
        <v>1486</v>
      </c>
      <c r="AB746" s="83"/>
    </row>
    <row r="747" spans="1:28" s="85" customFormat="1" ht="15" customHeight="1">
      <c r="A747" s="74">
        <f t="shared" si="153"/>
        <v>743</v>
      </c>
      <c r="B747" s="107" t="s">
        <v>1059</v>
      </c>
      <c r="C747" s="102" t="s">
        <v>77</v>
      </c>
      <c r="D747" s="92"/>
      <c r="E747" s="80">
        <v>32000728</v>
      </c>
      <c r="F747" s="79" t="str">
        <f t="shared" si="165"/>
        <v>X</v>
      </c>
      <c r="G747" s="80" t="str">
        <f t="shared" si="157"/>
        <v>12A8</v>
      </c>
      <c r="H747" s="80">
        <f t="shared" si="158"/>
        <v>0</v>
      </c>
      <c r="I747" s="80" t="str">
        <f t="shared" si="159"/>
        <v>NGUYỄN THỊ BẢO TRÂN</v>
      </c>
      <c r="J747" s="109">
        <v>32000347</v>
      </c>
      <c r="K747" s="207" t="s">
        <v>2982</v>
      </c>
      <c r="L747" s="81" t="str">
        <f t="shared" si="156"/>
        <v/>
      </c>
      <c r="M747" s="222">
        <f t="shared" si="160"/>
        <v>-5.1034999999999831E-3</v>
      </c>
      <c r="N747" s="83"/>
      <c r="O747" s="83"/>
      <c r="P747" s="83"/>
      <c r="Q747" s="82" t="str">
        <f t="shared" si="163"/>
        <v/>
      </c>
      <c r="R747" s="80" t="str">
        <f t="shared" si="164"/>
        <v>BÙI NGỌC THÁI</v>
      </c>
      <c r="S747" s="83" t="s">
        <v>847</v>
      </c>
      <c r="T747" s="83" t="str">
        <f t="shared" si="161"/>
        <v>2024-2027</v>
      </c>
      <c r="U747" s="189" t="s">
        <v>1087</v>
      </c>
      <c r="V747" s="95" t="str">
        <f t="shared" si="162"/>
        <v>19/10/2009</v>
      </c>
      <c r="W747" s="83"/>
      <c r="X747" s="83"/>
      <c r="Y747" s="83">
        <f t="shared" si="155"/>
        <v>320007140</v>
      </c>
      <c r="Z747" s="83">
        <f t="shared" si="154"/>
        <v>32000714</v>
      </c>
      <c r="AA747" s="107" t="s">
        <v>1391</v>
      </c>
      <c r="AB747" s="83"/>
    </row>
    <row r="748" spans="1:28" s="85" customFormat="1" ht="15" customHeight="1">
      <c r="A748" s="74">
        <f t="shared" si="153"/>
        <v>744</v>
      </c>
      <c r="B748" s="107" t="s">
        <v>1060</v>
      </c>
      <c r="C748" s="102" t="s">
        <v>77</v>
      </c>
      <c r="D748" s="92"/>
      <c r="E748" s="80">
        <v>32000729</v>
      </c>
      <c r="F748" s="79" t="str">
        <f t="shared" si="165"/>
        <v>X</v>
      </c>
      <c r="G748" s="80" t="str">
        <f t="shared" si="157"/>
        <v>12A8</v>
      </c>
      <c r="H748" s="80">
        <f t="shared" si="158"/>
        <v>0</v>
      </c>
      <c r="I748" s="80" t="str">
        <f t="shared" si="159"/>
        <v>NGUYỄN THỊ BẢO TRÂN</v>
      </c>
      <c r="J748" s="109">
        <v>32000347</v>
      </c>
      <c r="K748" s="207" t="s">
        <v>2983</v>
      </c>
      <c r="L748" s="81" t="str">
        <f t="shared" si="156"/>
        <v/>
      </c>
      <c r="M748" s="222">
        <f t="shared" si="160"/>
        <v>-5.0919259259258887E-3</v>
      </c>
      <c r="N748" s="83"/>
      <c r="O748" s="83"/>
      <c r="P748" s="83"/>
      <c r="Q748" s="82" t="str">
        <f t="shared" si="163"/>
        <v/>
      </c>
      <c r="R748" s="80" t="str">
        <f t="shared" si="164"/>
        <v>DƯƠNG NHẬT THÀNH</v>
      </c>
      <c r="S748" s="83" t="s">
        <v>847</v>
      </c>
      <c r="T748" s="83" t="str">
        <f t="shared" si="161"/>
        <v>2024-2027</v>
      </c>
      <c r="U748" s="189" t="s">
        <v>1088</v>
      </c>
      <c r="V748" s="95" t="str">
        <f t="shared" si="162"/>
        <v>19/10/2009</v>
      </c>
      <c r="W748" s="83"/>
      <c r="X748" s="83"/>
      <c r="Y748" s="83">
        <f t="shared" si="155"/>
        <v>320007150</v>
      </c>
      <c r="Z748" s="83">
        <f t="shared" si="154"/>
        <v>32000715</v>
      </c>
      <c r="AA748" s="107" t="s">
        <v>1491</v>
      </c>
      <c r="AB748" s="83"/>
    </row>
    <row r="749" spans="1:28" s="85" customFormat="1" ht="15" customHeight="1">
      <c r="A749" s="74">
        <f t="shared" si="153"/>
        <v>745</v>
      </c>
      <c r="B749" s="107" t="s">
        <v>1061</v>
      </c>
      <c r="C749" s="102" t="s">
        <v>77</v>
      </c>
      <c r="D749" s="92"/>
      <c r="E749" s="80">
        <v>32000730</v>
      </c>
      <c r="F749" s="79" t="str">
        <f t="shared" si="165"/>
        <v/>
      </c>
      <c r="G749" s="80" t="str">
        <f t="shared" si="157"/>
        <v>11A6</v>
      </c>
      <c r="H749" s="80">
        <f t="shared" si="158"/>
        <v>0</v>
      </c>
      <c r="I749" s="80" t="str">
        <f t="shared" si="159"/>
        <v>NGUYỄN TRẦN KIM NGÂN</v>
      </c>
      <c r="J749" s="109">
        <v>32000752</v>
      </c>
      <c r="K749" s="207" t="s">
        <v>2984</v>
      </c>
      <c r="L749" s="81" t="str">
        <f t="shared" si="156"/>
        <v/>
      </c>
      <c r="M749" s="222">
        <f t="shared" si="160"/>
        <v>-5.0803518518518498E-3</v>
      </c>
      <c r="N749" s="83"/>
      <c r="O749" s="83"/>
      <c r="P749" s="83"/>
      <c r="Q749" s="82" t="str">
        <f t="shared" si="163"/>
        <v xml:space="preserve">Không phép </v>
      </c>
      <c r="R749" s="80" t="str">
        <f t="shared" si="164"/>
        <v>NGUYỄN GIA THÀNH</v>
      </c>
      <c r="S749" s="83" t="s">
        <v>847</v>
      </c>
      <c r="T749" s="83" t="str">
        <f t="shared" si="161"/>
        <v>2025-2028</v>
      </c>
      <c r="U749" s="189" t="s">
        <v>1089</v>
      </c>
      <c r="V749" s="95">
        <f t="shared" si="162"/>
        <v>40245</v>
      </c>
      <c r="W749" s="83"/>
      <c r="X749" s="83"/>
      <c r="Y749" s="83">
        <f t="shared" si="155"/>
        <v>320007160</v>
      </c>
      <c r="Z749" s="83">
        <f t="shared" si="154"/>
        <v>32000716</v>
      </c>
      <c r="AA749" s="107" t="s">
        <v>1491</v>
      </c>
      <c r="AB749" s="83"/>
    </row>
    <row r="750" spans="1:28" s="85" customFormat="1" ht="15" customHeight="1">
      <c r="A750" s="74">
        <f t="shared" si="153"/>
        <v>746</v>
      </c>
      <c r="B750" s="107" t="s">
        <v>1062</v>
      </c>
      <c r="C750" s="102" t="s">
        <v>77</v>
      </c>
      <c r="D750" s="92"/>
      <c r="E750" s="80">
        <v>32000732</v>
      </c>
      <c r="F750" s="79" t="str">
        <f t="shared" si="165"/>
        <v>X</v>
      </c>
      <c r="G750" s="80" t="str">
        <f t="shared" si="157"/>
        <v>11A6</v>
      </c>
      <c r="H750" s="80">
        <f t="shared" si="158"/>
        <v>0</v>
      </c>
      <c r="I750" s="80" t="str">
        <f t="shared" si="159"/>
        <v>NGUYỄN TRẦN KIM NGÂN</v>
      </c>
      <c r="J750" s="109">
        <v>32000752</v>
      </c>
      <c r="K750" s="207" t="s">
        <v>2984</v>
      </c>
      <c r="L750" s="81" t="str">
        <f t="shared" si="156"/>
        <v/>
      </c>
      <c r="M750" s="222">
        <f t="shared" si="160"/>
        <v>-5.0803518518518498E-3</v>
      </c>
      <c r="N750" s="83"/>
      <c r="O750" s="83"/>
      <c r="P750" s="83"/>
      <c r="Q750" s="82" t="str">
        <f t="shared" si="163"/>
        <v/>
      </c>
      <c r="R750" s="80" t="str">
        <f t="shared" si="164"/>
        <v>NGUYỄN MINH THUẬN</v>
      </c>
      <c r="S750" s="83" t="s">
        <v>847</v>
      </c>
      <c r="T750" s="83" t="str">
        <f t="shared" si="161"/>
        <v>2025-2028</v>
      </c>
      <c r="U750" s="189">
        <v>40215</v>
      </c>
      <c r="V750" s="95">
        <f t="shared" si="162"/>
        <v>40245</v>
      </c>
      <c r="W750" s="83"/>
      <c r="X750" s="83"/>
      <c r="Y750" s="83">
        <f t="shared" si="155"/>
        <v>320007170</v>
      </c>
      <c r="Z750" s="83">
        <f t="shared" si="154"/>
        <v>32000717</v>
      </c>
      <c r="AA750" s="107" t="s">
        <v>1413</v>
      </c>
      <c r="AB750" s="83"/>
    </row>
    <row r="751" spans="1:28" s="85" customFormat="1" ht="15" customHeight="1">
      <c r="A751" s="74">
        <f t="shared" si="153"/>
        <v>747</v>
      </c>
      <c r="B751" s="107" t="s">
        <v>1063</v>
      </c>
      <c r="C751" s="102" t="s">
        <v>77</v>
      </c>
      <c r="D751" s="92"/>
      <c r="E751" s="80">
        <v>32000733</v>
      </c>
      <c r="F751" s="79" t="str">
        <f t="shared" si="165"/>
        <v/>
      </c>
      <c r="G751" s="80" t="str">
        <f t="shared" si="157"/>
        <v>12A10</v>
      </c>
      <c r="H751" s="80">
        <f t="shared" si="158"/>
        <v>0</v>
      </c>
      <c r="I751" s="80" t="str">
        <f t="shared" si="159"/>
        <v>LÝ GIA HÂN</v>
      </c>
      <c r="J751" s="109">
        <v>32000412</v>
      </c>
      <c r="K751" s="207" t="s">
        <v>2985</v>
      </c>
      <c r="L751" s="81" t="str">
        <f t="shared" si="156"/>
        <v/>
      </c>
      <c r="M751" s="222">
        <f t="shared" si="160"/>
        <v>-5.0687777777777554E-3</v>
      </c>
      <c r="N751" s="83"/>
      <c r="O751" s="83"/>
      <c r="P751" s="83"/>
      <c r="Q751" s="82" t="str">
        <f t="shared" si="163"/>
        <v xml:space="preserve">Không phép </v>
      </c>
      <c r="R751" s="80" t="str">
        <f t="shared" si="164"/>
        <v>TRƯƠNG CHÂU BẢO TOÀN</v>
      </c>
      <c r="S751" s="83" t="s">
        <v>847</v>
      </c>
      <c r="T751" s="83" t="str">
        <f t="shared" si="161"/>
        <v>2024-2027</v>
      </c>
      <c r="U751" s="189" t="s">
        <v>1090</v>
      </c>
      <c r="V751" s="95">
        <f t="shared" si="162"/>
        <v>39941</v>
      </c>
      <c r="W751" s="83"/>
      <c r="X751" s="83"/>
      <c r="Y751" s="83">
        <f t="shared" si="155"/>
        <v>320007180</v>
      </c>
      <c r="Z751" s="83">
        <f t="shared" si="154"/>
        <v>32000718</v>
      </c>
      <c r="AA751" s="107" t="s">
        <v>1482</v>
      </c>
      <c r="AB751" s="83"/>
    </row>
    <row r="752" spans="1:28" s="85" customFormat="1" ht="15" customHeight="1">
      <c r="A752" s="74">
        <f t="shared" si="153"/>
        <v>748</v>
      </c>
      <c r="B752" s="107" t="s">
        <v>1064</v>
      </c>
      <c r="C752" s="102" t="s">
        <v>77</v>
      </c>
      <c r="D752" s="92"/>
      <c r="E752" s="80">
        <v>32000734</v>
      </c>
      <c r="F752" s="79" t="str">
        <f t="shared" si="165"/>
        <v>X</v>
      </c>
      <c r="G752" s="80" t="str">
        <f t="shared" si="157"/>
        <v>12A8</v>
      </c>
      <c r="H752" s="80">
        <f t="shared" si="158"/>
        <v>0</v>
      </c>
      <c r="I752" s="80" t="str">
        <f t="shared" si="159"/>
        <v>VÕ MINH TRIỆU</v>
      </c>
      <c r="J752" s="109">
        <v>32000348</v>
      </c>
      <c r="K752" s="207" t="s">
        <v>2986</v>
      </c>
      <c r="L752" s="81" t="str">
        <f t="shared" si="156"/>
        <v/>
      </c>
      <c r="M752" s="222">
        <f t="shared" si="160"/>
        <v>-5.0456296296296221E-3</v>
      </c>
      <c r="N752" s="83"/>
      <c r="O752" s="83"/>
      <c r="P752" s="83"/>
      <c r="Q752" s="82" t="str">
        <f t="shared" si="163"/>
        <v/>
      </c>
      <c r="R752" s="80" t="str">
        <f t="shared" si="164"/>
        <v>DƯƠNG ĐÌNH TRÍ</v>
      </c>
      <c r="S752" s="83" t="s">
        <v>847</v>
      </c>
      <c r="T752" s="83" t="str">
        <f t="shared" si="161"/>
        <v>2024-2027</v>
      </c>
      <c r="U752" s="189" t="s">
        <v>1091</v>
      </c>
      <c r="V752" s="95" t="str">
        <f t="shared" si="162"/>
        <v>20/12/2009</v>
      </c>
      <c r="W752" s="83"/>
      <c r="X752" s="83"/>
      <c r="Y752" s="83">
        <f t="shared" si="155"/>
        <v>320007190</v>
      </c>
      <c r="Z752" s="83">
        <f t="shared" si="154"/>
        <v>32000719</v>
      </c>
      <c r="AA752" s="107" t="s">
        <v>1492</v>
      </c>
      <c r="AB752" s="83"/>
    </row>
    <row r="753" spans="1:28" s="85" customFormat="1" ht="15" customHeight="1">
      <c r="A753" s="74">
        <f t="shared" si="153"/>
        <v>749</v>
      </c>
      <c r="B753" s="107" t="s">
        <v>1065</v>
      </c>
      <c r="C753" s="102" t="s">
        <v>77</v>
      </c>
      <c r="D753" s="92"/>
      <c r="E753" s="80">
        <v>32000735</v>
      </c>
      <c r="F753" s="79" t="str">
        <f t="shared" si="165"/>
        <v>X</v>
      </c>
      <c r="G753" s="80" t="str">
        <f t="shared" si="157"/>
        <v>12A4</v>
      </c>
      <c r="H753" s="80">
        <f t="shared" si="158"/>
        <v>0</v>
      </c>
      <c r="I753" s="80" t="str">
        <f t="shared" si="159"/>
        <v>LÊ HUỲNH KIM NGÂN</v>
      </c>
      <c r="J753" s="109">
        <v>32000156</v>
      </c>
      <c r="K753" s="207" t="s">
        <v>2986</v>
      </c>
      <c r="L753" s="81" t="str">
        <f t="shared" si="156"/>
        <v/>
      </c>
      <c r="M753" s="222">
        <f t="shared" si="160"/>
        <v>-5.0456296296296221E-3</v>
      </c>
      <c r="N753" s="83"/>
      <c r="O753" s="83"/>
      <c r="P753" s="83"/>
      <c r="Q753" s="82" t="str">
        <f t="shared" si="163"/>
        <v/>
      </c>
      <c r="R753" s="80" t="str">
        <f t="shared" si="164"/>
        <v>LÊ KHÁNH VY</v>
      </c>
      <c r="S753" s="83" t="s">
        <v>847</v>
      </c>
      <c r="T753" s="83" t="str">
        <f t="shared" si="161"/>
        <v>2024-2027</v>
      </c>
      <c r="U753" s="189" t="s">
        <v>864</v>
      </c>
      <c r="V753" s="95" t="str">
        <f t="shared" si="162"/>
        <v>20/03/2009</v>
      </c>
      <c r="W753" s="83"/>
      <c r="X753" s="83"/>
      <c r="Y753" s="83">
        <f t="shared" si="155"/>
        <v>320007200</v>
      </c>
      <c r="Z753" s="83">
        <f t="shared" si="154"/>
        <v>32000720</v>
      </c>
      <c r="AA753" s="107" t="s">
        <v>1372</v>
      </c>
      <c r="AB753" s="83"/>
    </row>
    <row r="754" spans="1:28" s="85" customFormat="1" ht="15" customHeight="1">
      <c r="A754" s="74">
        <f t="shared" si="153"/>
        <v>750</v>
      </c>
      <c r="B754" s="107" t="s">
        <v>1066</v>
      </c>
      <c r="C754" s="102" t="s">
        <v>77</v>
      </c>
      <c r="D754" s="92"/>
      <c r="E754" s="80">
        <v>32000736</v>
      </c>
      <c r="F754" s="79" t="str">
        <f t="shared" si="165"/>
        <v>X</v>
      </c>
      <c r="G754" s="80" t="str">
        <f t="shared" si="157"/>
        <v>12A9</v>
      </c>
      <c r="H754" s="80">
        <f t="shared" si="158"/>
        <v>0</v>
      </c>
      <c r="I754" s="80" t="str">
        <f t="shared" si="159"/>
        <v>NGUYỄN THỊ NGỌC TRÂN</v>
      </c>
      <c r="J754" s="109">
        <v>32000392</v>
      </c>
      <c r="K754" s="207" t="s">
        <v>2987</v>
      </c>
      <c r="L754" s="81" t="str">
        <f t="shared" si="156"/>
        <v/>
      </c>
      <c r="M754" s="222">
        <f t="shared" si="160"/>
        <v>-5.0340555555555278E-3</v>
      </c>
      <c r="N754" s="83"/>
      <c r="O754" s="83"/>
      <c r="P754" s="83"/>
      <c r="Q754" s="82" t="str">
        <f t="shared" si="163"/>
        <v/>
      </c>
      <c r="R754" s="80" t="str">
        <f t="shared" si="164"/>
        <v>PHAN THẾ VỸ</v>
      </c>
      <c r="S754" s="83" t="s">
        <v>847</v>
      </c>
      <c r="T754" s="83" t="str">
        <f t="shared" si="161"/>
        <v>2024-2027</v>
      </c>
      <c r="U754" s="189">
        <v>40274</v>
      </c>
      <c r="V754" s="95">
        <f t="shared" si="162"/>
        <v>39820</v>
      </c>
      <c r="W754" s="83"/>
      <c r="X754" s="83"/>
      <c r="Y754" s="83">
        <f t="shared" si="155"/>
        <v>320007210</v>
      </c>
      <c r="Z754" s="83">
        <f t="shared" si="154"/>
        <v>32000721</v>
      </c>
      <c r="AA754" s="107" t="s">
        <v>1435</v>
      </c>
      <c r="AB754" s="83"/>
    </row>
    <row r="755" spans="1:28" s="85" customFormat="1" ht="15" customHeight="1">
      <c r="A755" s="74">
        <f t="shared" si="153"/>
        <v>751</v>
      </c>
      <c r="B755" s="107" t="s">
        <v>1067</v>
      </c>
      <c r="C755" s="102" t="s">
        <v>77</v>
      </c>
      <c r="D755" s="92"/>
      <c r="E755" s="80">
        <v>32000737</v>
      </c>
      <c r="F755" s="79" t="str">
        <f t="shared" si="165"/>
        <v/>
      </c>
      <c r="G755" s="80" t="str">
        <f t="shared" si="157"/>
        <v>12A9</v>
      </c>
      <c r="H755" s="80">
        <f t="shared" si="158"/>
        <v>0</v>
      </c>
      <c r="I755" s="80" t="str">
        <f t="shared" si="159"/>
        <v>NGUYỄN THỊ NGỌC TRÂN</v>
      </c>
      <c r="J755" s="109">
        <v>32000392</v>
      </c>
      <c r="K755" s="207" t="s">
        <v>2988</v>
      </c>
      <c r="L755" s="81" t="str">
        <f t="shared" si="156"/>
        <v/>
      </c>
      <c r="M755" s="222">
        <f t="shared" si="160"/>
        <v>-5.0224814814814889E-3</v>
      </c>
      <c r="N755" s="83"/>
      <c r="O755" s="83"/>
      <c r="P755" s="83"/>
      <c r="Q755" s="82" t="str">
        <f t="shared" si="163"/>
        <v xml:space="preserve">Không phép </v>
      </c>
      <c r="R755" s="80" t="str">
        <f t="shared" si="164"/>
        <v>NGUYỄN THỊ ĐÔNG XUÂN</v>
      </c>
      <c r="S755" s="83" t="s">
        <v>847</v>
      </c>
      <c r="T755" s="83" t="str">
        <f t="shared" si="161"/>
        <v>2024-2027</v>
      </c>
      <c r="U755" s="189" t="s">
        <v>1092</v>
      </c>
      <c r="V755" s="95">
        <f t="shared" si="162"/>
        <v>39820</v>
      </c>
      <c r="W755" s="83"/>
      <c r="X755" s="83"/>
      <c r="Y755" s="83">
        <f t="shared" si="155"/>
        <v>320007220</v>
      </c>
      <c r="Z755" s="83">
        <f t="shared" si="154"/>
        <v>32000722</v>
      </c>
      <c r="AA755" s="107" t="s">
        <v>1396</v>
      </c>
      <c r="AB755" s="83"/>
    </row>
    <row r="756" spans="1:28" s="85" customFormat="1" ht="15" customHeight="1">
      <c r="A756" s="74">
        <f t="shared" si="153"/>
        <v>752</v>
      </c>
      <c r="B756" s="107" t="s">
        <v>1093</v>
      </c>
      <c r="C756" s="102" t="s">
        <v>78</v>
      </c>
      <c r="D756" s="92"/>
      <c r="E756" s="80">
        <v>32000739</v>
      </c>
      <c r="F756" s="79" t="str">
        <f t="shared" si="165"/>
        <v/>
      </c>
      <c r="G756" s="80" t="str">
        <f t="shared" si="157"/>
        <v>12A3</v>
      </c>
      <c r="H756" s="80">
        <f t="shared" si="158"/>
        <v>0</v>
      </c>
      <c r="I756" s="80" t="str">
        <f t="shared" si="159"/>
        <v>ĐINH QUANG SANG</v>
      </c>
      <c r="J756" s="109">
        <v>32000121</v>
      </c>
      <c r="K756" s="207" t="s">
        <v>2989</v>
      </c>
      <c r="L756" s="81" t="str">
        <f t="shared" si="156"/>
        <v/>
      </c>
      <c r="M756" s="222">
        <f t="shared" si="160"/>
        <v>-4.9761851851851668E-3</v>
      </c>
      <c r="N756" s="83"/>
      <c r="O756" s="83"/>
      <c r="P756" s="83"/>
      <c r="Q756" s="82" t="str">
        <f t="shared" si="163"/>
        <v xml:space="preserve">Không phép </v>
      </c>
      <c r="R756" s="80" t="str">
        <f t="shared" si="164"/>
        <v>HUỲNH NGỌC TÚ ANH</v>
      </c>
      <c r="S756" s="83" t="s">
        <v>847</v>
      </c>
      <c r="T756" s="83" t="str">
        <f t="shared" si="161"/>
        <v>2024-2027</v>
      </c>
      <c r="U756" s="189" t="s">
        <v>1129</v>
      </c>
      <c r="V756" s="95">
        <f t="shared" si="162"/>
        <v>39914</v>
      </c>
      <c r="W756" s="83"/>
      <c r="X756" s="83"/>
      <c r="Y756" s="83">
        <f t="shared" si="155"/>
        <v>320007230</v>
      </c>
      <c r="Z756" s="83">
        <f t="shared" si="154"/>
        <v>32000723</v>
      </c>
      <c r="AA756" s="107" t="s">
        <v>1340</v>
      </c>
      <c r="AB756" s="83"/>
    </row>
    <row r="757" spans="1:28" s="85" customFormat="1" ht="15" customHeight="1">
      <c r="A757" s="74">
        <f t="shared" si="153"/>
        <v>753</v>
      </c>
      <c r="B757" s="107" t="s">
        <v>1094</v>
      </c>
      <c r="C757" s="102" t="s">
        <v>78</v>
      </c>
      <c r="D757" s="92"/>
      <c r="E757" s="80">
        <v>32000741</v>
      </c>
      <c r="F757" s="79" t="str">
        <f t="shared" si="165"/>
        <v/>
      </c>
      <c r="G757" s="80" t="str">
        <f t="shared" si="157"/>
        <v>12A3</v>
      </c>
      <c r="H757" s="80">
        <f t="shared" si="158"/>
        <v>0</v>
      </c>
      <c r="I757" s="80" t="str">
        <f t="shared" si="159"/>
        <v>NGUYỄN GIA HUY</v>
      </c>
      <c r="J757" s="109">
        <v>32000104</v>
      </c>
      <c r="K757" s="207" t="s">
        <v>2990</v>
      </c>
      <c r="L757" s="81" t="str">
        <f t="shared" si="156"/>
        <v/>
      </c>
      <c r="M757" s="222">
        <f t="shared" si="160"/>
        <v>-4.9646111111110725E-3</v>
      </c>
      <c r="N757" s="83"/>
      <c r="O757" s="83"/>
      <c r="P757" s="83"/>
      <c r="Q757" s="82" t="str">
        <f t="shared" si="163"/>
        <v xml:space="preserve">Không phép </v>
      </c>
      <c r="R757" s="80" t="str">
        <f t="shared" si="164"/>
        <v>LÊ THANH BÌNH</v>
      </c>
      <c r="S757" s="83" t="s">
        <v>847</v>
      </c>
      <c r="T757" s="83" t="str">
        <f t="shared" si="161"/>
        <v>2024-2027</v>
      </c>
      <c r="U757" s="189" t="s">
        <v>1130</v>
      </c>
      <c r="V757" s="95" t="str">
        <f t="shared" si="162"/>
        <v>13/12/2008</v>
      </c>
      <c r="W757" s="83"/>
      <c r="X757" s="83"/>
      <c r="Y757" s="83">
        <f t="shared" si="155"/>
        <v>320007240</v>
      </c>
      <c r="Z757" s="83">
        <f t="shared" si="154"/>
        <v>32000724</v>
      </c>
      <c r="AA757" s="107" t="s">
        <v>1421</v>
      </c>
      <c r="AB757" s="83"/>
    </row>
    <row r="758" spans="1:28" s="85" customFormat="1" ht="15" customHeight="1">
      <c r="A758" s="74">
        <f t="shared" si="153"/>
        <v>754</v>
      </c>
      <c r="B758" s="107" t="s">
        <v>1095</v>
      </c>
      <c r="C758" s="102" t="s">
        <v>78</v>
      </c>
      <c r="D758" s="92"/>
      <c r="E758" s="80">
        <v>32000742</v>
      </c>
      <c r="F758" s="79" t="str">
        <f t="shared" si="165"/>
        <v>X</v>
      </c>
      <c r="G758" s="80" t="str">
        <f t="shared" si="157"/>
        <v>12A3</v>
      </c>
      <c r="H758" s="80">
        <f t="shared" si="158"/>
        <v>0</v>
      </c>
      <c r="I758" s="80" t="str">
        <f t="shared" si="159"/>
        <v>NGUYỄN GIA HUY</v>
      </c>
      <c r="J758" s="109">
        <v>32000104</v>
      </c>
      <c r="K758" s="207" t="s">
        <v>2991</v>
      </c>
      <c r="L758" s="81" t="str">
        <f t="shared" si="156"/>
        <v/>
      </c>
      <c r="M758" s="222">
        <f t="shared" si="160"/>
        <v>-4.9530370370370336E-3</v>
      </c>
      <c r="N758" s="83"/>
      <c r="O758" s="83"/>
      <c r="P758" s="83"/>
      <c r="Q758" s="82" t="str">
        <f t="shared" si="163"/>
        <v/>
      </c>
      <c r="R758" s="80" t="str">
        <f t="shared" si="164"/>
        <v>BÙI THỊ HỒNG DIỆU</v>
      </c>
      <c r="S758" s="83" t="s">
        <v>847</v>
      </c>
      <c r="T758" s="83" t="str">
        <f t="shared" si="161"/>
        <v>2024-2027</v>
      </c>
      <c r="U758" s="189" t="s">
        <v>1131</v>
      </c>
      <c r="V758" s="95" t="str">
        <f t="shared" si="162"/>
        <v>13/12/2008</v>
      </c>
      <c r="W758" s="83"/>
      <c r="X758" s="83"/>
      <c r="Y758" s="83">
        <f t="shared" si="155"/>
        <v>320007250</v>
      </c>
      <c r="Z758" s="83">
        <f t="shared" si="154"/>
        <v>32000725</v>
      </c>
      <c r="AA758" s="107" t="s">
        <v>1379</v>
      </c>
      <c r="AB758" s="83"/>
    </row>
    <row r="759" spans="1:28" s="85" customFormat="1" ht="15" customHeight="1">
      <c r="A759" s="74">
        <f t="shared" si="153"/>
        <v>755</v>
      </c>
      <c r="B759" s="107" t="s">
        <v>694</v>
      </c>
      <c r="C759" s="102" t="s">
        <v>78</v>
      </c>
      <c r="D759" s="92"/>
      <c r="E759" s="80">
        <v>32000743</v>
      </c>
      <c r="F759" s="79" t="str">
        <f t="shared" si="165"/>
        <v>X</v>
      </c>
      <c r="G759" s="80" t="str">
        <f t="shared" si="157"/>
        <v>11A4</v>
      </c>
      <c r="H759" s="80">
        <f t="shared" si="158"/>
        <v>0</v>
      </c>
      <c r="I759" s="80" t="str">
        <f t="shared" si="159"/>
        <v>TRẦN NGỌC THANH THÚY</v>
      </c>
      <c r="J759" s="109">
        <v>32000684</v>
      </c>
      <c r="K759" s="207" t="s">
        <v>2992</v>
      </c>
      <c r="L759" s="81" t="str">
        <f t="shared" si="156"/>
        <v/>
      </c>
      <c r="M759" s="222">
        <f t="shared" si="160"/>
        <v>-4.8372962962963117E-3</v>
      </c>
      <c r="N759" s="83"/>
      <c r="O759" s="83"/>
      <c r="P759" s="83"/>
      <c r="Q759" s="82" t="str">
        <f t="shared" si="163"/>
        <v/>
      </c>
      <c r="R759" s="80" t="str">
        <f t="shared" si="164"/>
        <v>NGUYỄN THỊ MỸ DUYÊN</v>
      </c>
      <c r="S759" s="83" t="s">
        <v>847</v>
      </c>
      <c r="T759" s="83" t="str">
        <f t="shared" si="161"/>
        <v>2025-2028</v>
      </c>
      <c r="U759" s="189">
        <v>40334</v>
      </c>
      <c r="V759" s="95" t="str">
        <f t="shared" si="162"/>
        <v>22/06/2010</v>
      </c>
      <c r="W759" s="83"/>
      <c r="X759" s="83"/>
      <c r="Y759" s="83">
        <f t="shared" si="155"/>
        <v>320007260</v>
      </c>
      <c r="Z759" s="83">
        <f t="shared" si="154"/>
        <v>32000726</v>
      </c>
      <c r="AA759" s="107" t="s">
        <v>1401</v>
      </c>
      <c r="AB759" s="83"/>
    </row>
    <row r="760" spans="1:28" s="85" customFormat="1" ht="15" customHeight="1">
      <c r="A760" s="74">
        <f t="shared" si="153"/>
        <v>756</v>
      </c>
      <c r="B760" s="107" t="s">
        <v>1096</v>
      </c>
      <c r="C760" s="102" t="s">
        <v>78</v>
      </c>
      <c r="D760" s="92"/>
      <c r="E760" s="80">
        <v>32000744</v>
      </c>
      <c r="F760" s="79" t="str">
        <f t="shared" si="165"/>
        <v>X</v>
      </c>
      <c r="G760" s="80" t="str">
        <f t="shared" si="157"/>
        <v>11A4</v>
      </c>
      <c r="H760" s="80">
        <f t="shared" si="158"/>
        <v>0</v>
      </c>
      <c r="I760" s="80" t="str">
        <f t="shared" si="159"/>
        <v>TRẦN NGỌC THANH THÚY</v>
      </c>
      <c r="J760" s="109">
        <v>32000684</v>
      </c>
      <c r="K760" s="207" t="s">
        <v>2993</v>
      </c>
      <c r="L760" s="81" t="str">
        <f t="shared" si="156"/>
        <v/>
      </c>
      <c r="M760" s="222">
        <f t="shared" si="160"/>
        <v>-4.8257222222222174E-3</v>
      </c>
      <c r="N760" s="83"/>
      <c r="O760" s="83"/>
      <c r="P760" s="83"/>
      <c r="Q760" s="82" t="str">
        <f t="shared" si="163"/>
        <v/>
      </c>
      <c r="R760" s="80" t="str">
        <f t="shared" si="164"/>
        <v>DANH HẬN</v>
      </c>
      <c r="S760" s="83" t="s">
        <v>847</v>
      </c>
      <c r="T760" s="83" t="str">
        <f t="shared" si="161"/>
        <v>2025-2028</v>
      </c>
      <c r="U760" s="189" t="s">
        <v>1132</v>
      </c>
      <c r="V760" s="95" t="str">
        <f t="shared" si="162"/>
        <v>22/06/2010</v>
      </c>
      <c r="W760" s="83"/>
      <c r="X760" s="83"/>
      <c r="Y760" s="83">
        <f t="shared" si="155"/>
        <v>320007270</v>
      </c>
      <c r="Z760" s="83">
        <f t="shared" si="154"/>
        <v>32000727</v>
      </c>
      <c r="AA760" s="107" t="s">
        <v>1555</v>
      </c>
      <c r="AB760" s="83"/>
    </row>
    <row r="761" spans="1:28" s="85" customFormat="1" ht="15" customHeight="1">
      <c r="A761" s="74">
        <f t="shared" si="153"/>
        <v>757</v>
      </c>
      <c r="B761" s="107" t="s">
        <v>1097</v>
      </c>
      <c r="C761" s="102" t="s">
        <v>78</v>
      </c>
      <c r="D761" s="92"/>
      <c r="E761" s="80">
        <v>32000745</v>
      </c>
      <c r="F761" s="79" t="str">
        <f t="shared" si="165"/>
        <v/>
      </c>
      <c r="G761" s="80" t="str">
        <f t="shared" si="157"/>
        <v>11A2</v>
      </c>
      <c r="H761" s="80">
        <f t="shared" si="158"/>
        <v>0</v>
      </c>
      <c r="I761" s="80" t="str">
        <f t="shared" si="159"/>
        <v>VÕ KỲ LONG</v>
      </c>
      <c r="J761" s="109">
        <v>32000588</v>
      </c>
      <c r="K761" s="207" t="s">
        <v>2994</v>
      </c>
      <c r="L761" s="81" t="str">
        <f t="shared" si="156"/>
        <v/>
      </c>
      <c r="M761" s="222">
        <f t="shared" si="160"/>
        <v>-4.814148148148123E-3</v>
      </c>
      <c r="N761" s="83"/>
      <c r="O761" s="83"/>
      <c r="P761" s="83"/>
      <c r="Q761" s="82" t="str">
        <f t="shared" si="163"/>
        <v xml:space="preserve">Không phép </v>
      </c>
      <c r="R761" s="80" t="str">
        <f t="shared" si="164"/>
        <v>TRẦN TRƯƠNG TRỌNG HIẾU</v>
      </c>
      <c r="S761" s="83" t="s">
        <v>847</v>
      </c>
      <c r="T761" s="83" t="str">
        <f t="shared" si="161"/>
        <v>2025-2028</v>
      </c>
      <c r="U761" s="189" t="s">
        <v>867</v>
      </c>
      <c r="V761" s="95">
        <f t="shared" si="162"/>
        <v>40362</v>
      </c>
      <c r="W761" s="83"/>
      <c r="X761" s="83"/>
      <c r="Y761" s="83">
        <f t="shared" si="155"/>
        <v>320007280</v>
      </c>
      <c r="Z761" s="83">
        <f t="shared" si="154"/>
        <v>32000728</v>
      </c>
      <c r="AA761" s="107" t="s">
        <v>1425</v>
      </c>
      <c r="AB761" s="83"/>
    </row>
    <row r="762" spans="1:28" s="85" customFormat="1" ht="15" customHeight="1">
      <c r="A762" s="74">
        <f t="shared" si="153"/>
        <v>758</v>
      </c>
      <c r="B762" s="107" t="s">
        <v>1098</v>
      </c>
      <c r="C762" s="102" t="s">
        <v>78</v>
      </c>
      <c r="D762" s="92"/>
      <c r="E762" s="80">
        <v>32000746</v>
      </c>
      <c r="F762" s="79" t="str">
        <f t="shared" si="165"/>
        <v>X</v>
      </c>
      <c r="G762" s="80" t="str">
        <f t="shared" si="157"/>
        <v>12A2</v>
      </c>
      <c r="H762" s="80">
        <f t="shared" si="158"/>
        <v>0</v>
      </c>
      <c r="I762" s="80" t="str">
        <f t="shared" si="159"/>
        <v>PHÙNG DIỆU HIỀN</v>
      </c>
      <c r="J762" s="109">
        <v>32000061</v>
      </c>
      <c r="K762" s="207" t="s">
        <v>2995</v>
      </c>
      <c r="L762" s="81" t="str">
        <f t="shared" si="156"/>
        <v/>
      </c>
      <c r="M762" s="222">
        <f t="shared" si="160"/>
        <v>-4.7909999999999897E-3</v>
      </c>
      <c r="N762" s="83"/>
      <c r="O762" s="83"/>
      <c r="P762" s="83"/>
      <c r="Q762" s="82" t="str">
        <f t="shared" si="163"/>
        <v/>
      </c>
      <c r="R762" s="80" t="str">
        <f t="shared" si="164"/>
        <v>LÊ NGUYỄN TIẾN HUY</v>
      </c>
      <c r="S762" s="83" t="s">
        <v>847</v>
      </c>
      <c r="T762" s="83" t="str">
        <f t="shared" si="161"/>
        <v>2024-2027</v>
      </c>
      <c r="U762" s="189" t="s">
        <v>1133</v>
      </c>
      <c r="V762" s="95">
        <f t="shared" si="162"/>
        <v>39880</v>
      </c>
      <c r="W762" s="83"/>
      <c r="X762" s="83"/>
      <c r="Y762" s="83">
        <f t="shared" si="155"/>
        <v>320007290</v>
      </c>
      <c r="Z762" s="83">
        <f t="shared" si="154"/>
        <v>32000729</v>
      </c>
      <c r="AA762" s="107" t="s">
        <v>1349</v>
      </c>
      <c r="AB762" s="83"/>
    </row>
    <row r="763" spans="1:28" s="85" customFormat="1" ht="15" customHeight="1">
      <c r="A763" s="74">
        <f t="shared" si="153"/>
        <v>759</v>
      </c>
      <c r="B763" s="107" t="s">
        <v>1099</v>
      </c>
      <c r="C763" s="102" t="s">
        <v>78</v>
      </c>
      <c r="D763" s="92"/>
      <c r="E763" s="80">
        <v>32000747</v>
      </c>
      <c r="F763" s="79" t="str">
        <f t="shared" si="165"/>
        <v>X</v>
      </c>
      <c r="G763" s="80" t="str">
        <f t="shared" si="157"/>
        <v>11A6</v>
      </c>
      <c r="H763" s="80">
        <f t="shared" si="158"/>
        <v>0</v>
      </c>
      <c r="I763" s="80" t="str">
        <f t="shared" si="159"/>
        <v>TRẦN BÍCH THÙY</v>
      </c>
      <c r="J763" s="109">
        <v>32000768</v>
      </c>
      <c r="K763" s="207" t="s">
        <v>2996</v>
      </c>
      <c r="L763" s="81" t="str">
        <f t="shared" si="156"/>
        <v/>
      </c>
      <c r="M763" s="222">
        <f t="shared" si="160"/>
        <v>-4.7331296296296288E-3</v>
      </c>
      <c r="N763" s="83"/>
      <c r="O763" s="83"/>
      <c r="P763" s="83"/>
      <c r="Q763" s="82" t="str">
        <f t="shared" si="163"/>
        <v/>
      </c>
      <c r="R763" s="80" t="str">
        <f t="shared" si="164"/>
        <v>VÕ VĂN HUY</v>
      </c>
      <c r="S763" s="83" t="s">
        <v>847</v>
      </c>
      <c r="T763" s="83" t="str">
        <f t="shared" si="161"/>
        <v>2025-2028</v>
      </c>
      <c r="U763" s="189" t="s">
        <v>1134</v>
      </c>
      <c r="V763" s="95" t="str">
        <f t="shared" si="162"/>
        <v>30/7/2010</v>
      </c>
      <c r="W763" s="83"/>
      <c r="X763" s="83"/>
      <c r="Y763" s="83">
        <f t="shared" si="155"/>
        <v>320007300</v>
      </c>
      <c r="Z763" s="83">
        <f t="shared" si="154"/>
        <v>32000730</v>
      </c>
      <c r="AA763" s="107" t="s">
        <v>1349</v>
      </c>
      <c r="AB763" s="83"/>
    </row>
    <row r="764" spans="1:28" s="85" customFormat="1" ht="15" customHeight="1">
      <c r="A764" s="74">
        <f t="shared" si="153"/>
        <v>760</v>
      </c>
      <c r="B764" s="107" t="s">
        <v>1100</v>
      </c>
      <c r="C764" s="102" t="s">
        <v>78</v>
      </c>
      <c r="D764" s="92"/>
      <c r="E764" s="80">
        <v>32000748</v>
      </c>
      <c r="F764" s="79" t="str">
        <f t="shared" si="165"/>
        <v>X</v>
      </c>
      <c r="G764" s="80" t="str">
        <f t="shared" si="157"/>
        <v>11A6</v>
      </c>
      <c r="H764" s="80">
        <f t="shared" si="158"/>
        <v>0</v>
      </c>
      <c r="I764" s="80" t="str">
        <f t="shared" si="159"/>
        <v>TRẦN BÍCH THÙY</v>
      </c>
      <c r="J764" s="109">
        <v>32000768</v>
      </c>
      <c r="K764" s="207" t="s">
        <v>2997</v>
      </c>
      <c r="L764" s="81" t="str">
        <f t="shared" si="156"/>
        <v/>
      </c>
      <c r="M764" s="222">
        <f t="shared" si="160"/>
        <v>-4.7215555555555344E-3</v>
      </c>
      <c r="N764" s="83"/>
      <c r="O764" s="83"/>
      <c r="P764" s="83"/>
      <c r="Q764" s="82" t="str">
        <f t="shared" si="163"/>
        <v/>
      </c>
      <c r="R764" s="80" t="str">
        <f t="shared" si="164"/>
        <v>TRẦN NGUYỄN NHƯ HUỲNH</v>
      </c>
      <c r="S764" s="83" t="s">
        <v>847</v>
      </c>
      <c r="T764" s="83" t="str">
        <f t="shared" si="161"/>
        <v>2025-2028</v>
      </c>
      <c r="U764" s="189" t="s">
        <v>967</v>
      </c>
      <c r="V764" s="95" t="str">
        <f t="shared" si="162"/>
        <v>30/7/2010</v>
      </c>
      <c r="W764" s="83"/>
      <c r="X764" s="83"/>
      <c r="Y764" s="83">
        <f t="shared" si="155"/>
        <v>320007310</v>
      </c>
      <c r="Z764" s="83">
        <f t="shared" si="154"/>
        <v>32000731</v>
      </c>
      <c r="AA764" s="107" t="s">
        <v>1449</v>
      </c>
      <c r="AB764" s="83"/>
    </row>
    <row r="765" spans="1:28" s="85" customFormat="1" ht="15" customHeight="1">
      <c r="A765" s="74">
        <f t="shared" si="153"/>
        <v>761</v>
      </c>
      <c r="B765" s="107" t="s">
        <v>1101</v>
      </c>
      <c r="C765" s="102" t="s">
        <v>78</v>
      </c>
      <c r="D765" s="92"/>
      <c r="E765" s="80">
        <v>32000749</v>
      </c>
      <c r="F765" s="79" t="str">
        <f t="shared" si="165"/>
        <v/>
      </c>
      <c r="G765" s="80" t="str">
        <f t="shared" si="157"/>
        <v>12A5</v>
      </c>
      <c r="H765" s="80">
        <f t="shared" si="158"/>
        <v>0</v>
      </c>
      <c r="I765" s="80" t="str">
        <f t="shared" si="159"/>
        <v>NGUYỄN THỊ THANH NGÂN</v>
      </c>
      <c r="J765" s="109">
        <v>32000201</v>
      </c>
      <c r="K765" s="207" t="s">
        <v>2998</v>
      </c>
      <c r="L765" s="81" t="str">
        <f t="shared" si="156"/>
        <v/>
      </c>
      <c r="M765" s="222">
        <f t="shared" si="160"/>
        <v>-4.6868333333333068E-3</v>
      </c>
      <c r="N765" s="83"/>
      <c r="O765" s="83"/>
      <c r="P765" s="83"/>
      <c r="Q765" s="82" t="str">
        <f t="shared" si="163"/>
        <v xml:space="preserve">Không phép </v>
      </c>
      <c r="R765" s="80" t="str">
        <f t="shared" si="164"/>
        <v>BÙI ĐĂNG KHÔI</v>
      </c>
      <c r="S765" s="83" t="s">
        <v>847</v>
      </c>
      <c r="T765" s="83" t="str">
        <f t="shared" si="161"/>
        <v>2024-2027</v>
      </c>
      <c r="U765" s="189">
        <v>40515</v>
      </c>
      <c r="V765" s="95">
        <f t="shared" si="162"/>
        <v>40095</v>
      </c>
      <c r="W765" s="83"/>
      <c r="X765" s="83"/>
      <c r="Y765" s="83">
        <f t="shared" si="155"/>
        <v>320007320</v>
      </c>
      <c r="Z765" s="83">
        <f t="shared" si="154"/>
        <v>32000732</v>
      </c>
      <c r="AA765" s="107" t="s">
        <v>1450</v>
      </c>
      <c r="AB765" s="83"/>
    </row>
    <row r="766" spans="1:28" s="85" customFormat="1" ht="15" customHeight="1">
      <c r="A766" s="74">
        <f t="shared" si="153"/>
        <v>762</v>
      </c>
      <c r="B766" s="107" t="s">
        <v>1102</v>
      </c>
      <c r="C766" s="102" t="s">
        <v>78</v>
      </c>
      <c r="D766" s="92"/>
      <c r="E766" s="80">
        <v>32000750</v>
      </c>
      <c r="F766" s="79" t="str">
        <f t="shared" si="165"/>
        <v>X</v>
      </c>
      <c r="G766" s="80" t="str">
        <f t="shared" si="157"/>
        <v>12A5</v>
      </c>
      <c r="H766" s="80">
        <f t="shared" si="158"/>
        <v>0</v>
      </c>
      <c r="I766" s="80" t="str">
        <f t="shared" si="159"/>
        <v>NGUYỄN THỊ THANH NGÂN</v>
      </c>
      <c r="J766" s="109">
        <v>32000201</v>
      </c>
      <c r="K766" s="207" t="s">
        <v>2999</v>
      </c>
      <c r="L766" s="81" t="str">
        <f t="shared" si="156"/>
        <v/>
      </c>
      <c r="M766" s="222">
        <f t="shared" si="160"/>
        <v>-4.6752592592592124E-3</v>
      </c>
      <c r="N766" s="83"/>
      <c r="O766" s="83"/>
      <c r="P766" s="83"/>
      <c r="Q766" s="82" t="str">
        <f t="shared" si="163"/>
        <v/>
      </c>
      <c r="R766" s="80" t="str">
        <f t="shared" si="164"/>
        <v>MAI HIẾU LỄ</v>
      </c>
      <c r="S766" s="83" t="s">
        <v>847</v>
      </c>
      <c r="T766" s="83" t="str">
        <f t="shared" si="161"/>
        <v>2024-2027</v>
      </c>
      <c r="U766" s="189" t="s">
        <v>1135</v>
      </c>
      <c r="V766" s="95">
        <f t="shared" si="162"/>
        <v>40095</v>
      </c>
      <c r="W766" s="83"/>
      <c r="X766" s="83"/>
      <c r="Y766" s="83">
        <f t="shared" si="155"/>
        <v>320007330</v>
      </c>
      <c r="Z766" s="83">
        <f t="shared" si="154"/>
        <v>32000733</v>
      </c>
      <c r="AA766" s="107" t="s">
        <v>1477</v>
      </c>
      <c r="AB766" s="83"/>
    </row>
    <row r="767" spans="1:28" s="85" customFormat="1" ht="15" customHeight="1">
      <c r="A767" s="74">
        <f t="shared" si="153"/>
        <v>763</v>
      </c>
      <c r="B767" s="107" t="s">
        <v>1103</v>
      </c>
      <c r="C767" s="102" t="s">
        <v>78</v>
      </c>
      <c r="D767" s="92"/>
      <c r="E767" s="80">
        <v>32000751</v>
      </c>
      <c r="F767" s="79" t="str">
        <f t="shared" si="165"/>
        <v>X</v>
      </c>
      <c r="G767" s="80" t="str">
        <f t="shared" si="157"/>
        <v>12A8</v>
      </c>
      <c r="H767" s="80">
        <f t="shared" si="158"/>
        <v>0</v>
      </c>
      <c r="I767" s="80" t="str">
        <f t="shared" si="159"/>
        <v>LÊ NGUYỄN ĐĂNG QUANG</v>
      </c>
      <c r="J767" s="109">
        <v>32000335</v>
      </c>
      <c r="K767" s="207" t="s">
        <v>3000</v>
      </c>
      <c r="L767" s="81" t="str">
        <f t="shared" si="156"/>
        <v/>
      </c>
      <c r="M767" s="222">
        <f t="shared" si="160"/>
        <v>-4.6636851851851735E-3</v>
      </c>
      <c r="N767" s="83"/>
      <c r="O767" s="83"/>
      <c r="P767" s="83"/>
      <c r="Q767" s="82" t="str">
        <f t="shared" si="163"/>
        <v/>
      </c>
      <c r="R767" s="80" t="str">
        <f t="shared" si="164"/>
        <v>MAI THANH LIỄN</v>
      </c>
      <c r="S767" s="83" t="s">
        <v>847</v>
      </c>
      <c r="T767" s="83" t="str">
        <f t="shared" si="161"/>
        <v>2024-2027</v>
      </c>
      <c r="U767" s="189" t="s">
        <v>1136</v>
      </c>
      <c r="V767" s="95" t="str">
        <f t="shared" si="162"/>
        <v>26/10/2009</v>
      </c>
      <c r="W767" s="83"/>
      <c r="X767" s="83"/>
      <c r="Y767" s="83">
        <f t="shared" si="155"/>
        <v>320007340</v>
      </c>
      <c r="Z767" s="83">
        <f t="shared" si="154"/>
        <v>32000734</v>
      </c>
      <c r="AA767" s="107" t="s">
        <v>1556</v>
      </c>
      <c r="AB767" s="83"/>
    </row>
    <row r="768" spans="1:28" s="85" customFormat="1" ht="15" customHeight="1">
      <c r="A768" s="74">
        <f t="shared" ref="A768:A831" si="166">IF(B768&lt;&gt;"",A767+1,"")</f>
        <v>764</v>
      </c>
      <c r="B768" s="107" t="s">
        <v>1104</v>
      </c>
      <c r="C768" s="102" t="s">
        <v>78</v>
      </c>
      <c r="D768" s="92"/>
      <c r="E768" s="80">
        <v>32000752</v>
      </c>
      <c r="F768" s="79" t="str">
        <f t="shared" si="165"/>
        <v>X</v>
      </c>
      <c r="G768" s="80" t="str">
        <f t="shared" si="157"/>
        <v>12A3</v>
      </c>
      <c r="H768" s="80">
        <f t="shared" si="158"/>
        <v>0</v>
      </c>
      <c r="I768" s="80" t="str">
        <f t="shared" si="159"/>
        <v>NGUYỄN HOÀNG BẢO NGỌC</v>
      </c>
      <c r="J768" s="109">
        <v>32000116</v>
      </c>
      <c r="K768" s="207" t="s">
        <v>3001</v>
      </c>
      <c r="L768" s="81" t="str">
        <f t="shared" si="156"/>
        <v/>
      </c>
      <c r="M768" s="222">
        <f t="shared" si="160"/>
        <v>-4.6405370370369847E-3</v>
      </c>
      <c r="N768" s="83"/>
      <c r="O768" s="83"/>
      <c r="P768" s="83"/>
      <c r="Q768" s="82" t="str">
        <f t="shared" si="163"/>
        <v/>
      </c>
      <c r="R768" s="80" t="str">
        <f t="shared" si="164"/>
        <v>NGUYỄN TRẦN KIM NGÂN</v>
      </c>
      <c r="S768" s="83" t="s">
        <v>847</v>
      </c>
      <c r="T768" s="83" t="str">
        <f t="shared" si="161"/>
        <v>2024-2027</v>
      </c>
      <c r="U768" s="189">
        <v>40245</v>
      </c>
      <c r="V768" s="95" t="str">
        <f t="shared" si="162"/>
        <v>19/07/2009</v>
      </c>
      <c r="W768" s="83"/>
      <c r="X768" s="83"/>
      <c r="Y768" s="83">
        <f t="shared" si="155"/>
        <v>320007350</v>
      </c>
      <c r="Z768" s="83">
        <f t="shared" ref="Z768:Z831" si="167">VALUE(LEFT(Y768,8))</f>
        <v>32000735</v>
      </c>
      <c r="AA768" s="107" t="s">
        <v>1355</v>
      </c>
      <c r="AB768" s="83"/>
    </row>
    <row r="769" spans="1:28" s="85" customFormat="1" ht="15" customHeight="1">
      <c r="A769" s="74">
        <f t="shared" si="166"/>
        <v>765</v>
      </c>
      <c r="B769" s="107" t="s">
        <v>1105</v>
      </c>
      <c r="C769" s="102" t="s">
        <v>78</v>
      </c>
      <c r="D769" s="92"/>
      <c r="E769" s="80">
        <v>32000753</v>
      </c>
      <c r="F769" s="79" t="str">
        <f t="shared" si="165"/>
        <v>X</v>
      </c>
      <c r="G769" s="80" t="str">
        <f t="shared" si="157"/>
        <v>12A4</v>
      </c>
      <c r="H769" s="80">
        <f t="shared" si="158"/>
        <v>0</v>
      </c>
      <c r="I769" s="80" t="str">
        <f t="shared" si="159"/>
        <v>HUỲNH QUỐC VINH</v>
      </c>
      <c r="J769" s="109">
        <v>32000174</v>
      </c>
      <c r="K769" s="207" t="s">
        <v>3002</v>
      </c>
      <c r="L769" s="81" t="str">
        <f t="shared" si="156"/>
        <v/>
      </c>
      <c r="M769" s="222">
        <f t="shared" si="160"/>
        <v>-4.6289629629629458E-3</v>
      </c>
      <c r="N769" s="83"/>
      <c r="O769" s="83"/>
      <c r="P769" s="83"/>
      <c r="Q769" s="82" t="str">
        <f t="shared" si="163"/>
        <v/>
      </c>
      <c r="R769" s="80" t="str">
        <f t="shared" si="164"/>
        <v>PHẠM TRÍ NGUYỄN</v>
      </c>
      <c r="S769" s="83" t="s">
        <v>847</v>
      </c>
      <c r="T769" s="83" t="str">
        <f t="shared" si="161"/>
        <v>2024-2027</v>
      </c>
      <c r="U769" s="189" t="s">
        <v>1068</v>
      </c>
      <c r="V769" s="95" t="str">
        <f t="shared" si="162"/>
        <v>24/03/2009</v>
      </c>
      <c r="W769" s="83"/>
      <c r="X769" s="83"/>
      <c r="Y769" s="83">
        <f t="shared" ref="Y769:Y832" si="168">Y768+10</f>
        <v>320007360</v>
      </c>
      <c r="Z769" s="83">
        <f t="shared" si="167"/>
        <v>32000736</v>
      </c>
      <c r="AA769" s="107" t="s">
        <v>1515</v>
      </c>
      <c r="AB769" s="83"/>
    </row>
    <row r="770" spans="1:28" s="85" customFormat="1" ht="15" customHeight="1">
      <c r="A770" s="74">
        <f t="shared" si="166"/>
        <v>766</v>
      </c>
      <c r="B770" s="107" t="s">
        <v>1106</v>
      </c>
      <c r="C770" s="102" t="s">
        <v>78</v>
      </c>
      <c r="D770" s="92"/>
      <c r="E770" s="80">
        <v>32000754</v>
      </c>
      <c r="F770" s="79" t="str">
        <f t="shared" si="165"/>
        <v>X</v>
      </c>
      <c r="G770" s="80" t="str">
        <f t="shared" si="157"/>
        <v>12A4</v>
      </c>
      <c r="H770" s="80">
        <f t="shared" si="158"/>
        <v>0</v>
      </c>
      <c r="I770" s="80" t="str">
        <f t="shared" si="159"/>
        <v>HUỲNH QUỐC VINH</v>
      </c>
      <c r="J770" s="109">
        <v>32000174</v>
      </c>
      <c r="K770" s="207" t="s">
        <v>3002</v>
      </c>
      <c r="L770" s="81" t="str">
        <f t="shared" si="156"/>
        <v/>
      </c>
      <c r="M770" s="222">
        <f t="shared" si="160"/>
        <v>-4.6289629629629458E-3</v>
      </c>
      <c r="N770" s="83"/>
      <c r="O770" s="83"/>
      <c r="P770" s="83"/>
      <c r="Q770" s="82" t="str">
        <f t="shared" si="163"/>
        <v/>
      </c>
      <c r="R770" s="80" t="str">
        <f t="shared" si="164"/>
        <v>PHAN THỊ MỸ NHÂN</v>
      </c>
      <c r="S770" s="83" t="s">
        <v>847</v>
      </c>
      <c r="T770" s="83" t="str">
        <f t="shared" si="161"/>
        <v>2024-2027</v>
      </c>
      <c r="U770" s="189">
        <v>40189</v>
      </c>
      <c r="V770" s="95" t="str">
        <f t="shared" si="162"/>
        <v>24/03/2009</v>
      </c>
      <c r="W770" s="83"/>
      <c r="X770" s="83"/>
      <c r="Y770" s="83">
        <f t="shared" si="168"/>
        <v>320007370</v>
      </c>
      <c r="Z770" s="83">
        <f t="shared" si="167"/>
        <v>32000737</v>
      </c>
      <c r="AA770" s="107" t="s">
        <v>1410</v>
      </c>
      <c r="AB770" s="83"/>
    </row>
    <row r="771" spans="1:28" s="85" customFormat="1" ht="15" customHeight="1">
      <c r="A771" s="74">
        <f t="shared" si="166"/>
        <v>767</v>
      </c>
      <c r="B771" s="107" t="s">
        <v>1107</v>
      </c>
      <c r="C771" s="102" t="s">
        <v>78</v>
      </c>
      <c r="D771" s="92"/>
      <c r="E771" s="80">
        <v>32000755</v>
      </c>
      <c r="F771" s="79" t="str">
        <f t="shared" si="165"/>
        <v/>
      </c>
      <c r="G771" s="80" t="str">
        <f t="shared" si="157"/>
        <v>12A5</v>
      </c>
      <c r="H771" s="80">
        <f t="shared" si="158"/>
        <v>0</v>
      </c>
      <c r="I771" s="80" t="str">
        <f t="shared" si="159"/>
        <v>NGUYỄN THỊ NGỌC ÁNH</v>
      </c>
      <c r="J771" s="109">
        <v>32000180</v>
      </c>
      <c r="K771" s="207" t="s">
        <v>3003</v>
      </c>
      <c r="L771" s="81" t="str">
        <f t="shared" si="156"/>
        <v/>
      </c>
      <c r="M771" s="222">
        <f t="shared" si="160"/>
        <v>-4.6058148148147571E-3</v>
      </c>
      <c r="N771" s="83"/>
      <c r="O771" s="83"/>
      <c r="P771" s="83"/>
      <c r="Q771" s="82" t="str">
        <f t="shared" si="163"/>
        <v xml:space="preserve">Không phép </v>
      </c>
      <c r="R771" s="80" t="str">
        <f t="shared" si="164"/>
        <v>BÃ NGỌC THÙY NHIÊN</v>
      </c>
      <c r="S771" s="83" t="s">
        <v>847</v>
      </c>
      <c r="T771" s="83" t="str">
        <f t="shared" si="161"/>
        <v>2024-2027</v>
      </c>
      <c r="U771" s="189">
        <v>40493</v>
      </c>
      <c r="V771" s="95">
        <f t="shared" si="162"/>
        <v>40005</v>
      </c>
      <c r="W771" s="83"/>
      <c r="X771" s="83"/>
      <c r="Y771" s="83">
        <f t="shared" si="168"/>
        <v>320007380</v>
      </c>
      <c r="Z771" s="83">
        <f t="shared" si="167"/>
        <v>32000738</v>
      </c>
      <c r="AA771" s="107" t="s">
        <v>1544</v>
      </c>
      <c r="AB771" s="83"/>
    </row>
    <row r="772" spans="1:28" s="85" customFormat="1" ht="15" customHeight="1">
      <c r="A772" s="74">
        <f t="shared" si="166"/>
        <v>768</v>
      </c>
      <c r="B772" s="107" t="s">
        <v>1108</v>
      </c>
      <c r="C772" s="102" t="s">
        <v>78</v>
      </c>
      <c r="D772" s="92"/>
      <c r="E772" s="80">
        <v>32000756</v>
      </c>
      <c r="F772" s="79" t="str">
        <f t="shared" si="165"/>
        <v/>
      </c>
      <c r="G772" s="80" t="str">
        <f t="shared" si="157"/>
        <v>12A5</v>
      </c>
      <c r="H772" s="80">
        <f t="shared" si="158"/>
        <v>0</v>
      </c>
      <c r="I772" s="80" t="str">
        <f t="shared" si="159"/>
        <v>NGUYỄN THỊ NGỌC ÁNH</v>
      </c>
      <c r="J772" s="109">
        <v>32000180</v>
      </c>
      <c r="K772" s="207" t="s">
        <v>3004</v>
      </c>
      <c r="L772" s="81" t="str">
        <f t="shared" ref="L772:L835" si="169">IFERROR(IF($N$5="Sáng",IF(MID(K772,2,7)-MID($L$2,2,7)&gt;0,"Trễ",""),IF(MID(K772,2,7)-MID($Q$2,2,7)&gt;0,"Trễ","")),"")</f>
        <v/>
      </c>
      <c r="M772" s="222">
        <f t="shared" si="160"/>
        <v>-4.5942407407407182E-3</v>
      </c>
      <c r="N772" s="83"/>
      <c r="O772" s="83"/>
      <c r="P772" s="83"/>
      <c r="Q772" s="82" t="str">
        <f t="shared" si="163"/>
        <v xml:space="preserve">Không phép </v>
      </c>
      <c r="R772" s="80" t="str">
        <f t="shared" si="164"/>
        <v>VÕ THỊ HUYỀN NHƯ</v>
      </c>
      <c r="S772" s="83" t="s">
        <v>847</v>
      </c>
      <c r="T772" s="83" t="str">
        <f t="shared" si="161"/>
        <v>2024-2027</v>
      </c>
      <c r="U772" s="189" t="s">
        <v>1137</v>
      </c>
      <c r="V772" s="95">
        <f t="shared" si="162"/>
        <v>40005</v>
      </c>
      <c r="W772" s="83"/>
      <c r="X772" s="83"/>
      <c r="Y772" s="83">
        <f t="shared" si="168"/>
        <v>320007390</v>
      </c>
      <c r="Z772" s="83">
        <f t="shared" si="167"/>
        <v>32000739</v>
      </c>
      <c r="AA772" s="107" t="s">
        <v>1389</v>
      </c>
      <c r="AB772" s="83"/>
    </row>
    <row r="773" spans="1:28" s="85" customFormat="1" ht="15" customHeight="1">
      <c r="A773" s="74">
        <f t="shared" si="166"/>
        <v>769</v>
      </c>
      <c r="B773" s="107" t="s">
        <v>205</v>
      </c>
      <c r="C773" s="102" t="s">
        <v>78</v>
      </c>
      <c r="D773" s="92"/>
      <c r="E773" s="80">
        <v>32000757</v>
      </c>
      <c r="F773" s="79" t="str">
        <f t="shared" si="165"/>
        <v/>
      </c>
      <c r="G773" s="80" t="str">
        <f t="shared" ref="G773:G836" si="170">IF(J773&lt;&gt;"", INDEX($C$5:$C$1433, MATCH(J773, $E$5:$E$1433, 0)),"")</f>
        <v>12A5</v>
      </c>
      <c r="H773" s="80">
        <f t="shared" ref="H773:H836" si="171">IF(J773&lt;&gt;"", INDEX($D$5:$D$1433, MATCH(J773, $E$5:$E$1433, 0)),"")</f>
        <v>0</v>
      </c>
      <c r="I773" s="80" t="str">
        <f t="shared" ref="I773:I836" si="172">IFERROR(IF(J773&lt;&gt;"", INDEX($B$5:$B$1433, MATCH(J773, $E$5:$E$1433, 0)),""),"SAI")</f>
        <v>TRẦN NGỌC THẢO</v>
      </c>
      <c r="J773" s="109">
        <v>32000213</v>
      </c>
      <c r="K773" s="207" t="s">
        <v>3005</v>
      </c>
      <c r="L773" s="81" t="str">
        <f t="shared" si="169"/>
        <v/>
      </c>
      <c r="M773" s="222">
        <f t="shared" ref="M773:M836" si="173">IFERROR(IF($N$5="Sáng",MID(K773,2,7)-MID($L$2,2,7),MID(K773,2,7)-MID($Q$2,2,7)),"")</f>
        <v>-4.5826666666666793E-3</v>
      </c>
      <c r="N773" s="83"/>
      <c r="O773" s="83"/>
      <c r="P773" s="83"/>
      <c r="Q773" s="82" t="str">
        <f t="shared" si="163"/>
        <v xml:space="preserve">Không phép </v>
      </c>
      <c r="R773" s="80" t="str">
        <f t="shared" si="164"/>
        <v>LÊ THÀNH PHÁT</v>
      </c>
      <c r="S773" s="83" t="s">
        <v>847</v>
      </c>
      <c r="T773" s="83" t="str">
        <f t="shared" ref="T773:T836" si="174">IFERROR(IF(J773&lt;&gt;"", INDEX($S$5:$S$1433, MATCH(J773, $E$5:$E$1433, 0)),""),"")</f>
        <v>2024-2027</v>
      </c>
      <c r="U773" s="189" t="s">
        <v>912</v>
      </c>
      <c r="V773" s="95" t="str">
        <f t="shared" ref="V773:V836" si="175">IFERROR(IF(J773&lt;&gt;"", INDEX($U$5:$U$1433, MATCH(J773, $E$5:$E$1433, 0)),""),"")</f>
        <v>18/01/2009</v>
      </c>
      <c r="W773" s="83"/>
      <c r="X773" s="83"/>
      <c r="Y773" s="83">
        <f t="shared" si="168"/>
        <v>320007400</v>
      </c>
      <c r="Z773" s="83">
        <f t="shared" si="167"/>
        <v>32000740</v>
      </c>
      <c r="AA773" s="107" t="s">
        <v>1359</v>
      </c>
      <c r="AB773" s="83"/>
    </row>
    <row r="774" spans="1:28" s="85" customFormat="1" ht="15" customHeight="1">
      <c r="A774" s="74">
        <f t="shared" si="166"/>
        <v>770</v>
      </c>
      <c r="B774" s="107" t="s">
        <v>1109</v>
      </c>
      <c r="C774" s="102" t="s">
        <v>78</v>
      </c>
      <c r="D774" s="92"/>
      <c r="E774" s="80">
        <v>32000759</v>
      </c>
      <c r="F774" s="79" t="str">
        <f t="shared" si="165"/>
        <v/>
      </c>
      <c r="G774" s="80" t="str">
        <f t="shared" si="170"/>
        <v>12A5</v>
      </c>
      <c r="H774" s="80">
        <f t="shared" si="171"/>
        <v>0</v>
      </c>
      <c r="I774" s="80" t="str">
        <f t="shared" si="172"/>
        <v>TRẦN NGỌC THẢO</v>
      </c>
      <c r="J774" s="109">
        <v>32000213</v>
      </c>
      <c r="K774" s="207" t="s">
        <v>3005</v>
      </c>
      <c r="L774" s="81" t="str">
        <f t="shared" si="169"/>
        <v/>
      </c>
      <c r="M774" s="222">
        <f t="shared" si="173"/>
        <v>-4.5826666666666793E-3</v>
      </c>
      <c r="N774" s="83"/>
      <c r="O774" s="83"/>
      <c r="P774" s="83"/>
      <c r="Q774" s="82" t="str">
        <f t="shared" si="163"/>
        <v xml:space="preserve">Không phép </v>
      </c>
      <c r="R774" s="80" t="str">
        <f t="shared" si="164"/>
        <v>NGUYỄN PHAN MỸ PHÚC</v>
      </c>
      <c r="S774" s="83" t="s">
        <v>847</v>
      </c>
      <c r="T774" s="83" t="str">
        <f t="shared" si="174"/>
        <v>2024-2027</v>
      </c>
      <c r="U774" s="189" t="s">
        <v>1138</v>
      </c>
      <c r="V774" s="95" t="str">
        <f t="shared" si="175"/>
        <v>18/01/2009</v>
      </c>
      <c r="W774" s="83"/>
      <c r="X774" s="83"/>
      <c r="Y774" s="83">
        <f t="shared" si="168"/>
        <v>320007410</v>
      </c>
      <c r="Z774" s="83">
        <f t="shared" si="167"/>
        <v>32000741</v>
      </c>
      <c r="AA774" s="107" t="s">
        <v>1443</v>
      </c>
      <c r="AB774" s="83"/>
    </row>
    <row r="775" spans="1:28" s="85" customFormat="1" ht="15" customHeight="1">
      <c r="A775" s="74">
        <f t="shared" si="166"/>
        <v>771</v>
      </c>
      <c r="B775" s="107" t="s">
        <v>1110</v>
      </c>
      <c r="C775" s="102" t="s">
        <v>78</v>
      </c>
      <c r="D775" s="92"/>
      <c r="E775" s="80">
        <v>32000760</v>
      </c>
      <c r="F775" s="79" t="str">
        <f t="shared" si="165"/>
        <v/>
      </c>
      <c r="G775" s="80" t="str">
        <f t="shared" si="170"/>
        <v>12A5</v>
      </c>
      <c r="H775" s="80">
        <f t="shared" si="171"/>
        <v>0</v>
      </c>
      <c r="I775" s="80" t="str">
        <f t="shared" si="172"/>
        <v>TRẦN NGỌC THẢO</v>
      </c>
      <c r="J775" s="109">
        <v>32000213</v>
      </c>
      <c r="K775" s="207" t="s">
        <v>3006</v>
      </c>
      <c r="L775" s="81" t="str">
        <f t="shared" si="169"/>
        <v/>
      </c>
      <c r="M775" s="222">
        <f t="shared" si="173"/>
        <v>-4.5710925925925849E-3</v>
      </c>
      <c r="N775" s="83"/>
      <c r="O775" s="83"/>
      <c r="P775" s="83"/>
      <c r="Q775" s="82" t="str">
        <f t="shared" si="163"/>
        <v xml:space="preserve">Không phép </v>
      </c>
      <c r="R775" s="80" t="str">
        <f t="shared" si="164"/>
        <v>TRẦN MAI PHƯƠNG</v>
      </c>
      <c r="S775" s="83" t="s">
        <v>847</v>
      </c>
      <c r="T775" s="83" t="str">
        <f t="shared" si="174"/>
        <v>2024-2027</v>
      </c>
      <c r="U775" s="189">
        <v>40457</v>
      </c>
      <c r="V775" s="95" t="str">
        <f t="shared" si="175"/>
        <v>18/01/2009</v>
      </c>
      <c r="W775" s="83"/>
      <c r="X775" s="83"/>
      <c r="Y775" s="83">
        <f t="shared" si="168"/>
        <v>320007420</v>
      </c>
      <c r="Z775" s="83">
        <f t="shared" si="167"/>
        <v>32000742</v>
      </c>
      <c r="AA775" s="107" t="s">
        <v>1412</v>
      </c>
      <c r="AB775" s="83"/>
    </row>
    <row r="776" spans="1:28" s="85" customFormat="1" ht="15" customHeight="1">
      <c r="A776" s="74">
        <f t="shared" si="166"/>
        <v>772</v>
      </c>
      <c r="B776" s="107" t="s">
        <v>1111</v>
      </c>
      <c r="C776" s="102" t="s">
        <v>78</v>
      </c>
      <c r="D776" s="92"/>
      <c r="E776" s="80">
        <v>32000761</v>
      </c>
      <c r="F776" s="79" t="str">
        <f t="shared" si="165"/>
        <v/>
      </c>
      <c r="G776" s="80" t="str">
        <f t="shared" si="170"/>
        <v>11A5</v>
      </c>
      <c r="H776" s="80">
        <f t="shared" si="171"/>
        <v>0</v>
      </c>
      <c r="I776" s="80" t="str">
        <f t="shared" si="172"/>
        <v>LÊ KHÁNH VY</v>
      </c>
      <c r="J776" s="109">
        <v>32000735</v>
      </c>
      <c r="K776" s="207" t="s">
        <v>3007</v>
      </c>
      <c r="L776" s="81" t="str">
        <f t="shared" si="169"/>
        <v/>
      </c>
      <c r="M776" s="222">
        <f t="shared" si="173"/>
        <v>-4.5595185185184905E-3</v>
      </c>
      <c r="N776" s="83"/>
      <c r="O776" s="83"/>
      <c r="P776" s="83"/>
      <c r="Q776" s="82" t="str">
        <f t="shared" si="163"/>
        <v xml:space="preserve">Không phép </v>
      </c>
      <c r="R776" s="80" t="str">
        <f t="shared" si="164"/>
        <v>LÊ THỊ PHƯƠNG QUYÊN</v>
      </c>
      <c r="S776" s="83" t="s">
        <v>847</v>
      </c>
      <c r="T776" s="83" t="str">
        <f t="shared" si="174"/>
        <v>2025-2028</v>
      </c>
      <c r="U776" s="189" t="s">
        <v>342</v>
      </c>
      <c r="V776" s="95" t="str">
        <f t="shared" si="175"/>
        <v>23/4/2010</v>
      </c>
      <c r="W776" s="83"/>
      <c r="X776" s="83"/>
      <c r="Y776" s="83">
        <f t="shared" si="168"/>
        <v>320007430</v>
      </c>
      <c r="Z776" s="83">
        <f t="shared" si="167"/>
        <v>32000743</v>
      </c>
      <c r="AA776" s="107" t="s">
        <v>1486</v>
      </c>
      <c r="AB776" s="83"/>
    </row>
    <row r="777" spans="1:28" s="85" customFormat="1" ht="15" customHeight="1">
      <c r="A777" s="74">
        <f t="shared" si="166"/>
        <v>773</v>
      </c>
      <c r="B777" s="107" t="s">
        <v>1112</v>
      </c>
      <c r="C777" s="102" t="s">
        <v>78</v>
      </c>
      <c r="D777" s="92"/>
      <c r="E777" s="80">
        <v>32000762</v>
      </c>
      <c r="F777" s="79" t="str">
        <f t="shared" si="165"/>
        <v/>
      </c>
      <c r="G777" s="80" t="str">
        <f t="shared" si="170"/>
        <v>11A5</v>
      </c>
      <c r="H777" s="80">
        <f t="shared" si="171"/>
        <v>0</v>
      </c>
      <c r="I777" s="80" t="str">
        <f t="shared" si="172"/>
        <v>LÊ KHÁNH VY</v>
      </c>
      <c r="J777" s="109">
        <v>32000735</v>
      </c>
      <c r="K777" s="207" t="s">
        <v>3007</v>
      </c>
      <c r="L777" s="81" t="str">
        <f t="shared" si="169"/>
        <v/>
      </c>
      <c r="M777" s="222">
        <f t="shared" si="173"/>
        <v>-4.5595185185184905E-3</v>
      </c>
      <c r="N777" s="83"/>
      <c r="O777" s="83"/>
      <c r="P777" s="83"/>
      <c r="Q777" s="82" t="str">
        <f t="shared" si="163"/>
        <v xml:space="preserve">Không phép </v>
      </c>
      <c r="R777" s="80" t="str">
        <f t="shared" si="164"/>
        <v>NGUYỄN THỊ THẢO QUYÊN</v>
      </c>
      <c r="S777" s="83" t="s">
        <v>847</v>
      </c>
      <c r="T777" s="83" t="str">
        <f t="shared" si="174"/>
        <v>2025-2028</v>
      </c>
      <c r="U777" s="189">
        <v>40519</v>
      </c>
      <c r="V777" s="95" t="str">
        <f t="shared" si="175"/>
        <v>23/4/2010</v>
      </c>
      <c r="W777" s="83"/>
      <c r="X777" s="83"/>
      <c r="Y777" s="83">
        <f t="shared" si="168"/>
        <v>320007440</v>
      </c>
      <c r="Z777" s="83">
        <f t="shared" si="167"/>
        <v>32000744</v>
      </c>
      <c r="AA777" s="107" t="s">
        <v>1486</v>
      </c>
      <c r="AB777" s="83"/>
    </row>
    <row r="778" spans="1:28" s="85" customFormat="1" ht="15" customHeight="1">
      <c r="A778" s="74">
        <f t="shared" si="166"/>
        <v>774</v>
      </c>
      <c r="B778" s="107" t="s">
        <v>1113</v>
      </c>
      <c r="C778" s="102" t="s">
        <v>78</v>
      </c>
      <c r="D778" s="92"/>
      <c r="E778" s="80">
        <v>32000763</v>
      </c>
      <c r="F778" s="79" t="str">
        <f t="shared" si="165"/>
        <v>X</v>
      </c>
      <c r="G778" s="80" t="str">
        <f t="shared" si="170"/>
        <v>11A5</v>
      </c>
      <c r="H778" s="80">
        <f t="shared" si="171"/>
        <v>0</v>
      </c>
      <c r="I778" s="80" t="str">
        <f t="shared" si="172"/>
        <v>LÊ KHÁNH VY</v>
      </c>
      <c r="J778" s="109">
        <v>32000735</v>
      </c>
      <c r="K778" s="207" t="s">
        <v>3008</v>
      </c>
      <c r="L778" s="81" t="str">
        <f t="shared" si="169"/>
        <v/>
      </c>
      <c r="M778" s="222">
        <f t="shared" si="173"/>
        <v>-4.5479444444444517E-3</v>
      </c>
      <c r="N778" s="83"/>
      <c r="O778" s="83"/>
      <c r="P778" s="83"/>
      <c r="Q778" s="82" t="str">
        <f t="shared" si="163"/>
        <v/>
      </c>
      <c r="R778" s="80" t="str">
        <f t="shared" si="164"/>
        <v>MAI TUẤN THÀNH</v>
      </c>
      <c r="S778" s="83" t="s">
        <v>847</v>
      </c>
      <c r="T778" s="83" t="str">
        <f t="shared" si="174"/>
        <v>2025-2028</v>
      </c>
      <c r="U778" s="189">
        <v>40432</v>
      </c>
      <c r="V778" s="95" t="str">
        <f t="shared" si="175"/>
        <v>23/4/2010</v>
      </c>
      <c r="W778" s="83"/>
      <c r="X778" s="83"/>
      <c r="Y778" s="83">
        <f t="shared" si="168"/>
        <v>320007450</v>
      </c>
      <c r="Z778" s="83">
        <f t="shared" si="167"/>
        <v>32000745</v>
      </c>
      <c r="AA778" s="107" t="s">
        <v>1491</v>
      </c>
      <c r="AB778" s="83"/>
    </row>
    <row r="779" spans="1:28" s="85" customFormat="1" ht="15" customHeight="1">
      <c r="A779" s="74">
        <f t="shared" si="166"/>
        <v>775</v>
      </c>
      <c r="B779" s="107" t="s">
        <v>1114</v>
      </c>
      <c r="C779" s="102" t="s">
        <v>78</v>
      </c>
      <c r="D779" s="92"/>
      <c r="E779" s="80">
        <v>32000764</v>
      </c>
      <c r="F779" s="79" t="str">
        <f t="shared" si="165"/>
        <v>X</v>
      </c>
      <c r="G779" s="80" t="str">
        <f t="shared" si="170"/>
        <v>12A2</v>
      </c>
      <c r="H779" s="80">
        <f t="shared" si="171"/>
        <v>0</v>
      </c>
      <c r="I779" s="80" t="str">
        <f t="shared" si="172"/>
        <v>NGUYỄN TUỆ NHI</v>
      </c>
      <c r="J779" s="109">
        <v>32000072</v>
      </c>
      <c r="K779" s="207" t="s">
        <v>3009</v>
      </c>
      <c r="L779" s="81" t="str">
        <f t="shared" si="169"/>
        <v/>
      </c>
      <c r="M779" s="222">
        <f t="shared" si="173"/>
        <v>-4.5363703703703573E-3</v>
      </c>
      <c r="N779" s="83"/>
      <c r="O779" s="83"/>
      <c r="P779" s="83"/>
      <c r="Q779" s="82" t="str">
        <f t="shared" si="163"/>
        <v/>
      </c>
      <c r="R779" s="80" t="str">
        <f t="shared" si="164"/>
        <v>VÕ ĐÌNH THIÊN</v>
      </c>
      <c r="S779" s="83" t="s">
        <v>847</v>
      </c>
      <c r="T779" s="83" t="str">
        <f t="shared" si="174"/>
        <v>2024-2027</v>
      </c>
      <c r="U779" s="189">
        <v>40454</v>
      </c>
      <c r="V779" s="95">
        <f t="shared" si="175"/>
        <v>40123</v>
      </c>
      <c r="W779" s="83"/>
      <c r="X779" s="83"/>
      <c r="Y779" s="83">
        <f t="shared" si="168"/>
        <v>320007460</v>
      </c>
      <c r="Z779" s="83">
        <f t="shared" si="167"/>
        <v>32000746</v>
      </c>
      <c r="AA779" s="107" t="s">
        <v>1445</v>
      </c>
      <c r="AB779" s="83"/>
    </row>
    <row r="780" spans="1:28" s="85" customFormat="1" ht="15" customHeight="1">
      <c r="A780" s="74">
        <f t="shared" si="166"/>
        <v>776</v>
      </c>
      <c r="B780" s="107" t="s">
        <v>1115</v>
      </c>
      <c r="C780" s="102" t="s">
        <v>78</v>
      </c>
      <c r="D780" s="92"/>
      <c r="E780" s="80">
        <v>32000765</v>
      </c>
      <c r="F780" s="79" t="str">
        <f t="shared" si="165"/>
        <v>X</v>
      </c>
      <c r="G780" s="80" t="str">
        <f t="shared" si="170"/>
        <v>12A2</v>
      </c>
      <c r="H780" s="80">
        <f t="shared" si="171"/>
        <v>0</v>
      </c>
      <c r="I780" s="80" t="str">
        <f t="shared" si="172"/>
        <v>NGUYỄN TUỆ NHI</v>
      </c>
      <c r="J780" s="109">
        <v>32000072</v>
      </c>
      <c r="K780" s="207" t="s">
        <v>3010</v>
      </c>
      <c r="L780" s="81" t="str">
        <f t="shared" si="169"/>
        <v/>
      </c>
      <c r="M780" s="222">
        <f t="shared" si="173"/>
        <v>-4.5247962962962629E-3</v>
      </c>
      <c r="N780" s="83"/>
      <c r="O780" s="83"/>
      <c r="P780" s="83"/>
      <c r="Q780" s="82" t="str">
        <f t="shared" si="163"/>
        <v/>
      </c>
      <c r="R780" s="80" t="str">
        <f t="shared" si="164"/>
        <v>HỒ THỊ ANH THƠ</v>
      </c>
      <c r="S780" s="83" t="s">
        <v>847</v>
      </c>
      <c r="T780" s="83" t="str">
        <f t="shared" si="174"/>
        <v>2024-2027</v>
      </c>
      <c r="U780" s="189">
        <v>40452</v>
      </c>
      <c r="V780" s="95">
        <f t="shared" si="175"/>
        <v>40123</v>
      </c>
      <c r="W780" s="83"/>
      <c r="X780" s="83"/>
      <c r="Y780" s="83">
        <f t="shared" si="168"/>
        <v>320007470</v>
      </c>
      <c r="Z780" s="83">
        <f t="shared" si="167"/>
        <v>32000747</v>
      </c>
      <c r="AA780" s="107" t="s">
        <v>1534</v>
      </c>
      <c r="AB780" s="83"/>
    </row>
    <row r="781" spans="1:28" s="85" customFormat="1" ht="15" customHeight="1">
      <c r="A781" s="74">
        <f t="shared" si="166"/>
        <v>777</v>
      </c>
      <c r="B781" s="107" t="s">
        <v>162</v>
      </c>
      <c r="C781" s="102" t="s">
        <v>78</v>
      </c>
      <c r="D781" s="92"/>
      <c r="E781" s="80">
        <v>32000766</v>
      </c>
      <c r="F781" s="79" t="str">
        <f t="shared" si="165"/>
        <v/>
      </c>
      <c r="G781" s="80" t="str">
        <f t="shared" si="170"/>
        <v>11A1</v>
      </c>
      <c r="H781" s="80">
        <f t="shared" si="171"/>
        <v>0</v>
      </c>
      <c r="I781" s="80" t="str">
        <f t="shared" si="172"/>
        <v>LÊ QUANG VINH</v>
      </c>
      <c r="J781" s="109">
        <v>32000517</v>
      </c>
      <c r="K781" s="207" t="s">
        <v>3010</v>
      </c>
      <c r="L781" s="81" t="str">
        <f t="shared" si="169"/>
        <v/>
      </c>
      <c r="M781" s="222">
        <f t="shared" si="173"/>
        <v>-4.5247962962962629E-3</v>
      </c>
      <c r="N781" s="83"/>
      <c r="O781" s="83"/>
      <c r="P781" s="83"/>
      <c r="Q781" s="82" t="str">
        <f t="shared" ref="Q781:Q844" si="176">IF(B781&lt;&gt;"",IF(AND(P781="",F781=""),"Không phép ",""),"")</f>
        <v xml:space="preserve">Không phép </v>
      </c>
      <c r="R781" s="80" t="str">
        <f t="shared" ref="R781:R844" si="177">UPPER(B781)</f>
        <v>NGUYỄN THỊ ANH THƠ</v>
      </c>
      <c r="S781" s="83" t="s">
        <v>847</v>
      </c>
      <c r="T781" s="83" t="str">
        <f t="shared" si="174"/>
        <v>2025-2028</v>
      </c>
      <c r="U781" s="189">
        <v>40487</v>
      </c>
      <c r="V781" s="95">
        <f t="shared" si="175"/>
        <v>40454</v>
      </c>
      <c r="W781" s="83"/>
      <c r="X781" s="83"/>
      <c r="Y781" s="83">
        <f t="shared" si="168"/>
        <v>320007480</v>
      </c>
      <c r="Z781" s="83">
        <f t="shared" si="167"/>
        <v>32000748</v>
      </c>
      <c r="AA781" s="107" t="s">
        <v>1534</v>
      </c>
      <c r="AB781" s="83"/>
    </row>
    <row r="782" spans="1:28" s="85" customFormat="1" ht="15" customHeight="1">
      <c r="A782" s="74">
        <f t="shared" si="166"/>
        <v>778</v>
      </c>
      <c r="B782" s="107" t="s">
        <v>1116</v>
      </c>
      <c r="C782" s="102" t="s">
        <v>78</v>
      </c>
      <c r="D782" s="92"/>
      <c r="E782" s="80">
        <v>32000767</v>
      </c>
      <c r="F782" s="79" t="str">
        <f t="shared" ref="F782:F845" si="178">IFERROR(IF(VLOOKUP(E782,J:J,1,0)=E782,"X",""),"")</f>
        <v>X</v>
      </c>
      <c r="G782" s="80" t="str">
        <f t="shared" si="170"/>
        <v>11A1</v>
      </c>
      <c r="H782" s="80">
        <f t="shared" si="171"/>
        <v>0</v>
      </c>
      <c r="I782" s="80" t="str">
        <f t="shared" si="172"/>
        <v>LÊ QUANG VINH</v>
      </c>
      <c r="J782" s="109">
        <v>32000517</v>
      </c>
      <c r="K782" s="207" t="s">
        <v>3011</v>
      </c>
      <c r="L782" s="81" t="str">
        <f t="shared" si="169"/>
        <v/>
      </c>
      <c r="M782" s="222">
        <f t="shared" si="173"/>
        <v>-4.5016481481481296E-3</v>
      </c>
      <c r="N782" s="83"/>
      <c r="O782" s="83"/>
      <c r="P782" s="83"/>
      <c r="Q782" s="82" t="str">
        <f t="shared" si="176"/>
        <v/>
      </c>
      <c r="R782" s="80" t="str">
        <f t="shared" si="177"/>
        <v>TRƯƠNG ANH THƠ</v>
      </c>
      <c r="S782" s="83" t="s">
        <v>847</v>
      </c>
      <c r="T782" s="83" t="str">
        <f t="shared" si="174"/>
        <v>2025-2028</v>
      </c>
      <c r="U782" s="189" t="s">
        <v>1139</v>
      </c>
      <c r="V782" s="95">
        <f t="shared" si="175"/>
        <v>40454</v>
      </c>
      <c r="W782" s="83"/>
      <c r="X782" s="83"/>
      <c r="Y782" s="83">
        <f t="shared" si="168"/>
        <v>320007490</v>
      </c>
      <c r="Z782" s="83">
        <f t="shared" si="167"/>
        <v>32000749</v>
      </c>
      <c r="AA782" s="107" t="s">
        <v>1534</v>
      </c>
      <c r="AB782" s="83"/>
    </row>
    <row r="783" spans="1:28" s="85" customFormat="1" ht="15" customHeight="1">
      <c r="A783" s="74">
        <f t="shared" si="166"/>
        <v>779</v>
      </c>
      <c r="B783" s="107" t="s">
        <v>1117</v>
      </c>
      <c r="C783" s="102" t="s">
        <v>78</v>
      </c>
      <c r="D783" s="92"/>
      <c r="E783" s="80">
        <v>32000768</v>
      </c>
      <c r="F783" s="79" t="str">
        <f t="shared" si="178"/>
        <v>X</v>
      </c>
      <c r="G783" s="80" t="str">
        <f t="shared" si="170"/>
        <v>12A1</v>
      </c>
      <c r="H783" s="80">
        <f t="shared" si="171"/>
        <v>0</v>
      </c>
      <c r="I783" s="80" t="str">
        <f t="shared" si="172"/>
        <v>TRẦN THIÊN KIM</v>
      </c>
      <c r="J783" s="109">
        <v>32000018</v>
      </c>
      <c r="K783" s="207" t="s">
        <v>3011</v>
      </c>
      <c r="L783" s="81" t="str">
        <f t="shared" si="169"/>
        <v/>
      </c>
      <c r="M783" s="222">
        <f t="shared" si="173"/>
        <v>-4.5016481481481296E-3</v>
      </c>
      <c r="N783" s="83"/>
      <c r="O783" s="83"/>
      <c r="P783" s="83"/>
      <c r="Q783" s="82" t="str">
        <f t="shared" si="176"/>
        <v/>
      </c>
      <c r="R783" s="80" t="str">
        <f t="shared" si="177"/>
        <v>TRẦN BÍCH THÙY</v>
      </c>
      <c r="S783" s="83" t="s">
        <v>847</v>
      </c>
      <c r="T783" s="83" t="str">
        <f t="shared" si="174"/>
        <v>2024-2027</v>
      </c>
      <c r="U783" s="189" t="s">
        <v>1140</v>
      </c>
      <c r="V783" s="95">
        <f t="shared" si="175"/>
        <v>40000</v>
      </c>
      <c r="W783" s="83"/>
      <c r="X783" s="83"/>
      <c r="Y783" s="83">
        <f t="shared" si="168"/>
        <v>320007500</v>
      </c>
      <c r="Z783" s="83">
        <f t="shared" si="167"/>
        <v>32000750</v>
      </c>
      <c r="AA783" s="107" t="s">
        <v>1535</v>
      </c>
      <c r="AB783" s="83"/>
    </row>
    <row r="784" spans="1:28" s="85" customFormat="1" ht="15" customHeight="1">
      <c r="A784" s="74">
        <f t="shared" si="166"/>
        <v>780</v>
      </c>
      <c r="B784" s="107" t="s">
        <v>1118</v>
      </c>
      <c r="C784" s="102" t="s">
        <v>78</v>
      </c>
      <c r="D784" s="92"/>
      <c r="E784" s="80">
        <v>32000769</v>
      </c>
      <c r="F784" s="79" t="str">
        <f t="shared" si="178"/>
        <v>X</v>
      </c>
      <c r="G784" s="80" t="str">
        <f t="shared" si="170"/>
        <v>12A1</v>
      </c>
      <c r="H784" s="80">
        <f t="shared" si="171"/>
        <v>0</v>
      </c>
      <c r="I784" s="80" t="str">
        <f t="shared" si="172"/>
        <v>TRẦN THIÊN KIM</v>
      </c>
      <c r="J784" s="109">
        <v>32000018</v>
      </c>
      <c r="K784" s="207" t="s">
        <v>3012</v>
      </c>
      <c r="L784" s="81" t="str">
        <f t="shared" si="169"/>
        <v/>
      </c>
      <c r="M784" s="222">
        <f t="shared" si="173"/>
        <v>-4.4900740740740352E-3</v>
      </c>
      <c r="N784" s="83"/>
      <c r="O784" s="83"/>
      <c r="P784" s="83"/>
      <c r="Q784" s="82" t="str">
        <f t="shared" si="176"/>
        <v/>
      </c>
      <c r="R784" s="80" t="str">
        <f t="shared" si="177"/>
        <v>NGUYỄN HỒNG THY</v>
      </c>
      <c r="S784" s="83" t="s">
        <v>847</v>
      </c>
      <c r="T784" s="83" t="str">
        <f t="shared" si="174"/>
        <v>2024-2027</v>
      </c>
      <c r="U784" s="189" t="s">
        <v>1141</v>
      </c>
      <c r="V784" s="95">
        <f t="shared" si="175"/>
        <v>40000</v>
      </c>
      <c r="W784" s="83"/>
      <c r="X784" s="83"/>
      <c r="Y784" s="83">
        <f t="shared" si="168"/>
        <v>320007510</v>
      </c>
      <c r="Z784" s="83">
        <f t="shared" si="167"/>
        <v>32000751</v>
      </c>
      <c r="AA784" s="107" t="s">
        <v>1374</v>
      </c>
      <c r="AB784" s="83"/>
    </row>
    <row r="785" spans="1:28" s="85" customFormat="1" ht="15" customHeight="1">
      <c r="A785" s="74">
        <f t="shared" si="166"/>
        <v>781</v>
      </c>
      <c r="B785" s="107" t="s">
        <v>1119</v>
      </c>
      <c r="C785" s="102" t="s">
        <v>78</v>
      </c>
      <c r="D785" s="92"/>
      <c r="E785" s="80">
        <v>32000770</v>
      </c>
      <c r="F785" s="79" t="str">
        <f t="shared" si="178"/>
        <v/>
      </c>
      <c r="G785" s="80" t="str">
        <f t="shared" si="170"/>
        <v>12A1</v>
      </c>
      <c r="H785" s="80">
        <f t="shared" si="171"/>
        <v>0</v>
      </c>
      <c r="I785" s="80" t="str">
        <f t="shared" si="172"/>
        <v>TRẦN THIÊN KIM</v>
      </c>
      <c r="J785" s="109">
        <v>32000018</v>
      </c>
      <c r="K785" s="207" t="s">
        <v>3013</v>
      </c>
      <c r="L785" s="81" t="str">
        <f t="shared" si="169"/>
        <v/>
      </c>
      <c r="M785" s="222">
        <f t="shared" si="173"/>
        <v>-4.4784999999999964E-3</v>
      </c>
      <c r="N785" s="83"/>
      <c r="O785" s="83"/>
      <c r="P785" s="83"/>
      <c r="Q785" s="82" t="str">
        <f t="shared" si="176"/>
        <v xml:space="preserve">Không phép </v>
      </c>
      <c r="R785" s="80" t="str">
        <f t="shared" si="177"/>
        <v>TRẦN DANH TÍN</v>
      </c>
      <c r="S785" s="83" t="s">
        <v>847</v>
      </c>
      <c r="T785" s="83" t="str">
        <f t="shared" si="174"/>
        <v>2024-2027</v>
      </c>
      <c r="U785" s="189" t="s">
        <v>1142</v>
      </c>
      <c r="V785" s="95">
        <f t="shared" si="175"/>
        <v>40000</v>
      </c>
      <c r="W785" s="83"/>
      <c r="X785" s="83"/>
      <c r="Y785" s="83">
        <f t="shared" si="168"/>
        <v>320007520</v>
      </c>
      <c r="Z785" s="83">
        <f t="shared" si="167"/>
        <v>32000752</v>
      </c>
      <c r="AA785" s="107" t="s">
        <v>1473</v>
      </c>
      <c r="AB785" s="83"/>
    </row>
    <row r="786" spans="1:28" s="85" customFormat="1" ht="15" customHeight="1">
      <c r="A786" s="74">
        <f t="shared" si="166"/>
        <v>782</v>
      </c>
      <c r="B786" s="107" t="s">
        <v>1120</v>
      </c>
      <c r="C786" s="102" t="s">
        <v>78</v>
      </c>
      <c r="D786" s="92"/>
      <c r="E786" s="80">
        <v>32000771</v>
      </c>
      <c r="F786" s="79" t="str">
        <f t="shared" si="178"/>
        <v/>
      </c>
      <c r="G786" s="80" t="str">
        <f t="shared" si="170"/>
        <v>12A8</v>
      </c>
      <c r="H786" s="80">
        <f t="shared" si="171"/>
        <v>0</v>
      </c>
      <c r="I786" s="80" t="str">
        <f t="shared" si="172"/>
        <v>NGUYỄN LÊ YẾN NHI</v>
      </c>
      <c r="J786" s="109">
        <v>32000330</v>
      </c>
      <c r="K786" s="207" t="s">
        <v>3014</v>
      </c>
      <c r="L786" s="81" t="str">
        <f t="shared" si="169"/>
        <v/>
      </c>
      <c r="M786" s="222">
        <f t="shared" si="173"/>
        <v>-4.466925925925902E-3</v>
      </c>
      <c r="N786" s="83"/>
      <c r="O786" s="83"/>
      <c r="P786" s="83"/>
      <c r="Q786" s="82" t="str">
        <f t="shared" si="176"/>
        <v xml:space="preserve">Không phép </v>
      </c>
      <c r="R786" s="80" t="str">
        <f t="shared" si="177"/>
        <v>LÝ PHÁT NHỰT TUYỀN</v>
      </c>
      <c r="S786" s="83" t="s">
        <v>847</v>
      </c>
      <c r="T786" s="83" t="str">
        <f t="shared" si="174"/>
        <v>2024-2027</v>
      </c>
      <c r="U786" s="189" t="s">
        <v>870</v>
      </c>
      <c r="V786" s="95" t="str">
        <f t="shared" si="175"/>
        <v>19/11/2009</v>
      </c>
      <c r="W786" s="83"/>
      <c r="X786" s="83"/>
      <c r="Y786" s="83">
        <f t="shared" si="168"/>
        <v>320007530</v>
      </c>
      <c r="Z786" s="83">
        <f t="shared" si="167"/>
        <v>32000753</v>
      </c>
      <c r="AA786" s="107" t="s">
        <v>1420</v>
      </c>
      <c r="AB786" s="83"/>
    </row>
    <row r="787" spans="1:28" s="85" customFormat="1" ht="15" customHeight="1">
      <c r="A787" s="74">
        <f t="shared" si="166"/>
        <v>783</v>
      </c>
      <c r="B787" s="107" t="s">
        <v>1121</v>
      </c>
      <c r="C787" s="102" t="s">
        <v>78</v>
      </c>
      <c r="D787" s="92"/>
      <c r="E787" s="80">
        <v>32000772</v>
      </c>
      <c r="F787" s="79" t="str">
        <f t="shared" si="178"/>
        <v/>
      </c>
      <c r="G787" s="80" t="str">
        <f t="shared" si="170"/>
        <v>12A8</v>
      </c>
      <c r="H787" s="80">
        <f t="shared" si="171"/>
        <v>0</v>
      </c>
      <c r="I787" s="80" t="str">
        <f t="shared" si="172"/>
        <v>NGUYỄN LÊ YẾN NHI</v>
      </c>
      <c r="J787" s="109">
        <v>32000330</v>
      </c>
      <c r="K787" s="207" t="s">
        <v>3014</v>
      </c>
      <c r="L787" s="81" t="str">
        <f t="shared" si="169"/>
        <v/>
      </c>
      <c r="M787" s="222">
        <f t="shared" si="173"/>
        <v>-4.466925925925902E-3</v>
      </c>
      <c r="N787" s="83"/>
      <c r="O787" s="83"/>
      <c r="P787" s="83"/>
      <c r="Q787" s="82" t="str">
        <f t="shared" si="176"/>
        <v xml:space="preserve">Không phép </v>
      </c>
      <c r="R787" s="80" t="str">
        <f t="shared" si="177"/>
        <v>LÊ THÁI VÂN</v>
      </c>
      <c r="S787" s="83" t="s">
        <v>847</v>
      </c>
      <c r="T787" s="83" t="str">
        <f t="shared" si="174"/>
        <v>2024-2027</v>
      </c>
      <c r="U787" s="189">
        <v>40306</v>
      </c>
      <c r="V787" s="95" t="str">
        <f t="shared" si="175"/>
        <v>19/11/2009</v>
      </c>
      <c r="W787" s="83"/>
      <c r="X787" s="83"/>
      <c r="Y787" s="83">
        <f t="shared" si="168"/>
        <v>320007540</v>
      </c>
      <c r="Z787" s="83">
        <f t="shared" si="167"/>
        <v>32000754</v>
      </c>
      <c r="AA787" s="107" t="s">
        <v>1493</v>
      </c>
      <c r="AB787" s="83"/>
    </row>
    <row r="788" spans="1:28" s="85" customFormat="1" ht="15" customHeight="1">
      <c r="A788" s="74">
        <f t="shared" si="166"/>
        <v>784</v>
      </c>
      <c r="B788" s="107" t="s">
        <v>1122</v>
      </c>
      <c r="C788" s="102" t="s">
        <v>78</v>
      </c>
      <c r="D788" s="92"/>
      <c r="E788" s="80">
        <v>32000773</v>
      </c>
      <c r="F788" s="79" t="str">
        <f t="shared" si="178"/>
        <v/>
      </c>
      <c r="G788" s="80" t="str">
        <f t="shared" si="170"/>
        <v>12A7</v>
      </c>
      <c r="H788" s="80">
        <f t="shared" si="171"/>
        <v>0</v>
      </c>
      <c r="I788" s="80" t="str">
        <f t="shared" si="172"/>
        <v>VŨ NHẬT THI</v>
      </c>
      <c r="J788" s="109">
        <v>32000296</v>
      </c>
      <c r="K788" s="207" t="s">
        <v>3015</v>
      </c>
      <c r="L788" s="81" t="str">
        <f t="shared" si="169"/>
        <v/>
      </c>
      <c r="M788" s="222">
        <f t="shared" si="173"/>
        <v>-4.4437777777777687E-3</v>
      </c>
      <c r="N788" s="83"/>
      <c r="O788" s="83"/>
      <c r="P788" s="83"/>
      <c r="Q788" s="82" t="str">
        <f t="shared" si="176"/>
        <v xml:space="preserve">Không phép </v>
      </c>
      <c r="R788" s="80" t="str">
        <f t="shared" si="177"/>
        <v>ĐINH HOÀNG VĨ</v>
      </c>
      <c r="S788" s="83" t="s">
        <v>847</v>
      </c>
      <c r="T788" s="83" t="str">
        <f t="shared" si="174"/>
        <v>2024-2027</v>
      </c>
      <c r="U788" s="189">
        <v>40398</v>
      </c>
      <c r="V788" s="95" t="str">
        <f t="shared" si="175"/>
        <v>30/01/2009</v>
      </c>
      <c r="W788" s="83"/>
      <c r="X788" s="83"/>
      <c r="Y788" s="83">
        <f t="shared" si="168"/>
        <v>320007550</v>
      </c>
      <c r="Z788" s="83">
        <f t="shared" si="167"/>
        <v>32000755</v>
      </c>
      <c r="AA788" s="107" t="s">
        <v>1394</v>
      </c>
      <c r="AB788" s="83"/>
    </row>
    <row r="789" spans="1:28" s="85" customFormat="1" ht="15" customHeight="1">
      <c r="A789" s="74">
        <f t="shared" si="166"/>
        <v>785</v>
      </c>
      <c r="B789" s="107" t="s">
        <v>1123</v>
      </c>
      <c r="C789" s="102" t="s">
        <v>78</v>
      </c>
      <c r="D789" s="92"/>
      <c r="E789" s="80">
        <v>32000774</v>
      </c>
      <c r="F789" s="79" t="str">
        <f t="shared" si="178"/>
        <v>X</v>
      </c>
      <c r="G789" s="80" t="str">
        <f t="shared" si="170"/>
        <v>12A7</v>
      </c>
      <c r="H789" s="80">
        <f t="shared" si="171"/>
        <v>0</v>
      </c>
      <c r="I789" s="80" t="str">
        <f t="shared" si="172"/>
        <v>NGÔ PHẠM HOÀNG DUY</v>
      </c>
      <c r="J789" s="109">
        <v>32000269</v>
      </c>
      <c r="K789" s="207" t="s">
        <v>3016</v>
      </c>
      <c r="L789" s="81" t="str">
        <f t="shared" si="169"/>
        <v/>
      </c>
      <c r="M789" s="222">
        <f t="shared" si="173"/>
        <v>-4.4322037037036743E-3</v>
      </c>
      <c r="N789" s="83"/>
      <c r="O789" s="83"/>
      <c r="P789" s="83"/>
      <c r="Q789" s="82" t="str">
        <f t="shared" si="176"/>
        <v/>
      </c>
      <c r="R789" s="80" t="str">
        <f t="shared" si="177"/>
        <v>LÊ PHƯƠNG VY</v>
      </c>
      <c r="S789" s="83" t="s">
        <v>847</v>
      </c>
      <c r="T789" s="83" t="str">
        <f t="shared" si="174"/>
        <v>2024-2027</v>
      </c>
      <c r="U789" s="189" t="s">
        <v>1143</v>
      </c>
      <c r="V789" s="95">
        <f t="shared" si="175"/>
        <v>40097</v>
      </c>
      <c r="W789" s="83"/>
      <c r="X789" s="83"/>
      <c r="Y789" s="83">
        <f t="shared" si="168"/>
        <v>320007560</v>
      </c>
      <c r="Z789" s="83">
        <f t="shared" si="167"/>
        <v>32000756</v>
      </c>
      <c r="AA789" s="107" t="s">
        <v>1372</v>
      </c>
      <c r="AB789" s="83"/>
    </row>
    <row r="790" spans="1:28" s="85" customFormat="1" ht="15" customHeight="1">
      <c r="A790" s="74">
        <f t="shared" si="166"/>
        <v>786</v>
      </c>
      <c r="B790" s="107" t="s">
        <v>1124</v>
      </c>
      <c r="C790" s="102" t="s">
        <v>78</v>
      </c>
      <c r="D790" s="92"/>
      <c r="E790" s="80">
        <v>32000775</v>
      </c>
      <c r="F790" s="79" t="str">
        <f t="shared" si="178"/>
        <v/>
      </c>
      <c r="G790" s="80" t="str">
        <f t="shared" si="170"/>
        <v>12A1</v>
      </c>
      <c r="H790" s="80">
        <f t="shared" si="171"/>
        <v>0</v>
      </c>
      <c r="I790" s="80" t="str">
        <f t="shared" si="172"/>
        <v>PHAN THANH THẢO</v>
      </c>
      <c r="J790" s="109">
        <v>32000034</v>
      </c>
      <c r="K790" s="207" t="s">
        <v>3017</v>
      </c>
      <c r="L790" s="81" t="str">
        <f t="shared" si="169"/>
        <v/>
      </c>
      <c r="M790" s="222">
        <f t="shared" si="173"/>
        <v>-4.4206296296295799E-3</v>
      </c>
      <c r="N790" s="83"/>
      <c r="O790" s="83"/>
      <c r="P790" s="83"/>
      <c r="Q790" s="82" t="str">
        <f t="shared" si="176"/>
        <v xml:space="preserve">Không phép </v>
      </c>
      <c r="R790" s="80" t="str">
        <f t="shared" si="177"/>
        <v>NGUYỄN HUỲNH PHƯƠNG VY</v>
      </c>
      <c r="S790" s="83" t="s">
        <v>847</v>
      </c>
      <c r="T790" s="83" t="str">
        <f t="shared" si="174"/>
        <v>2024-2027</v>
      </c>
      <c r="U790" s="189" t="s">
        <v>1144</v>
      </c>
      <c r="V790" s="95" t="str">
        <f t="shared" si="175"/>
        <v>20/11/2009</v>
      </c>
      <c r="W790" s="83"/>
      <c r="X790" s="83"/>
      <c r="Y790" s="83">
        <f t="shared" si="168"/>
        <v>320007570</v>
      </c>
      <c r="Z790" s="83">
        <f t="shared" si="167"/>
        <v>32000757</v>
      </c>
      <c r="AA790" s="107" t="s">
        <v>1372</v>
      </c>
      <c r="AB790" s="83"/>
    </row>
    <row r="791" spans="1:28" s="85" customFormat="1" ht="15" customHeight="1">
      <c r="A791" s="74">
        <f t="shared" si="166"/>
        <v>787</v>
      </c>
      <c r="B791" s="107" t="s">
        <v>1125</v>
      </c>
      <c r="C791" s="102" t="s">
        <v>78</v>
      </c>
      <c r="D791" s="92"/>
      <c r="E791" s="80">
        <v>32000776</v>
      </c>
      <c r="F791" s="79" t="str">
        <f t="shared" si="178"/>
        <v>X</v>
      </c>
      <c r="G791" s="80" t="str">
        <f t="shared" si="170"/>
        <v>12A1</v>
      </c>
      <c r="H791" s="80">
        <f t="shared" si="171"/>
        <v>0</v>
      </c>
      <c r="I791" s="80" t="str">
        <f t="shared" si="172"/>
        <v>PHAN THANH THẢO</v>
      </c>
      <c r="J791" s="109">
        <v>32000034</v>
      </c>
      <c r="K791" s="207" t="s">
        <v>3017</v>
      </c>
      <c r="L791" s="81" t="str">
        <f t="shared" si="169"/>
        <v/>
      </c>
      <c r="M791" s="222">
        <f t="shared" si="173"/>
        <v>-4.4206296296295799E-3</v>
      </c>
      <c r="N791" s="83"/>
      <c r="O791" s="83"/>
      <c r="P791" s="83"/>
      <c r="Q791" s="82" t="str">
        <f t="shared" si="176"/>
        <v/>
      </c>
      <c r="R791" s="80" t="str">
        <f t="shared" si="177"/>
        <v>TRẦN NGUYỄN THẢO VY</v>
      </c>
      <c r="S791" s="83" t="s">
        <v>847</v>
      </c>
      <c r="T791" s="83" t="str">
        <f t="shared" si="174"/>
        <v>2024-2027</v>
      </c>
      <c r="U791" s="189" t="s">
        <v>1145</v>
      </c>
      <c r="V791" s="95" t="str">
        <f t="shared" si="175"/>
        <v>20/11/2009</v>
      </c>
      <c r="W791" s="83"/>
      <c r="X791" s="83"/>
      <c r="Y791" s="83">
        <f t="shared" si="168"/>
        <v>320007580</v>
      </c>
      <c r="Z791" s="83">
        <f t="shared" si="167"/>
        <v>32000758</v>
      </c>
      <c r="AA791" s="107" t="s">
        <v>1372</v>
      </c>
      <c r="AB791" s="83"/>
    </row>
    <row r="792" spans="1:28" s="85" customFormat="1" ht="15" customHeight="1">
      <c r="A792" s="74">
        <f t="shared" si="166"/>
        <v>788</v>
      </c>
      <c r="B792" s="107" t="s">
        <v>1126</v>
      </c>
      <c r="C792" s="102" t="s">
        <v>78</v>
      </c>
      <c r="D792" s="92"/>
      <c r="E792" s="80">
        <v>32000777</v>
      </c>
      <c r="F792" s="79" t="str">
        <f t="shared" si="178"/>
        <v>X</v>
      </c>
      <c r="G792" s="80" t="str">
        <f t="shared" si="170"/>
        <v>12A1</v>
      </c>
      <c r="H792" s="80">
        <f t="shared" si="171"/>
        <v>0</v>
      </c>
      <c r="I792" s="80" t="str">
        <f t="shared" si="172"/>
        <v>PHAN THANH THẢO</v>
      </c>
      <c r="J792" s="109">
        <v>32000034</v>
      </c>
      <c r="K792" s="207" t="s">
        <v>3018</v>
      </c>
      <c r="L792" s="81" t="str">
        <f t="shared" si="169"/>
        <v/>
      </c>
      <c r="M792" s="222">
        <f t="shared" si="173"/>
        <v>-4.4090555555555411E-3</v>
      </c>
      <c r="N792" s="83"/>
      <c r="O792" s="83"/>
      <c r="P792" s="83"/>
      <c r="Q792" s="82" t="str">
        <f t="shared" si="176"/>
        <v/>
      </c>
      <c r="R792" s="80" t="str">
        <f t="shared" si="177"/>
        <v>NGÔ THỊ HẢI YẾN</v>
      </c>
      <c r="S792" s="83" t="s">
        <v>847</v>
      </c>
      <c r="T792" s="83" t="str">
        <f t="shared" si="174"/>
        <v>2024-2027</v>
      </c>
      <c r="U792" s="189">
        <v>40274</v>
      </c>
      <c r="V792" s="95" t="str">
        <f t="shared" si="175"/>
        <v>20/11/2009</v>
      </c>
      <c r="W792" s="83"/>
      <c r="X792" s="83"/>
      <c r="Y792" s="83">
        <f t="shared" si="168"/>
        <v>320007590</v>
      </c>
      <c r="Z792" s="83">
        <f t="shared" si="167"/>
        <v>32000759</v>
      </c>
      <c r="AA792" s="107" t="s">
        <v>1373</v>
      </c>
      <c r="AB792" s="83"/>
    </row>
    <row r="793" spans="1:28" s="85" customFormat="1" ht="15" customHeight="1">
      <c r="A793" s="74">
        <f t="shared" si="166"/>
        <v>789</v>
      </c>
      <c r="B793" s="107" t="s">
        <v>1127</v>
      </c>
      <c r="C793" s="102" t="s">
        <v>78</v>
      </c>
      <c r="D793" s="92"/>
      <c r="E793" s="80">
        <v>32000778</v>
      </c>
      <c r="F793" s="79" t="str">
        <f t="shared" si="178"/>
        <v>X</v>
      </c>
      <c r="G793" s="80" t="str">
        <f t="shared" si="170"/>
        <v>11A6</v>
      </c>
      <c r="H793" s="80">
        <f t="shared" si="171"/>
        <v>0</v>
      </c>
      <c r="I793" s="80" t="str">
        <f t="shared" si="172"/>
        <v>NGUYỄN HỒNG THY</v>
      </c>
      <c r="J793" s="109">
        <v>32000769</v>
      </c>
      <c r="K793" s="207" t="s">
        <v>3019</v>
      </c>
      <c r="L793" s="81" t="str">
        <f t="shared" si="169"/>
        <v/>
      </c>
      <c r="M793" s="222">
        <f t="shared" si="173"/>
        <v>-4.3974814814815022E-3</v>
      </c>
      <c r="N793" s="83"/>
      <c r="O793" s="83"/>
      <c r="P793" s="83"/>
      <c r="Q793" s="82" t="str">
        <f t="shared" si="176"/>
        <v/>
      </c>
      <c r="R793" s="80" t="str">
        <f t="shared" si="177"/>
        <v>TRẦN THỊ HỒNG YẾN</v>
      </c>
      <c r="S793" s="83" t="s">
        <v>847</v>
      </c>
      <c r="T793" s="83" t="str">
        <f t="shared" si="174"/>
        <v>2025-2028</v>
      </c>
      <c r="U793" s="189" t="s">
        <v>1146</v>
      </c>
      <c r="V793" s="95" t="str">
        <f t="shared" si="175"/>
        <v>14/02/2010</v>
      </c>
      <c r="W793" s="83"/>
      <c r="X793" s="83"/>
      <c r="Y793" s="83">
        <f t="shared" si="168"/>
        <v>320007600</v>
      </c>
      <c r="Z793" s="83">
        <f t="shared" si="167"/>
        <v>32000760</v>
      </c>
      <c r="AA793" s="107" t="s">
        <v>1373</v>
      </c>
      <c r="AB793" s="83"/>
    </row>
    <row r="794" spans="1:28" s="85" customFormat="1" ht="15" customHeight="1">
      <c r="A794" s="74">
        <f t="shared" si="166"/>
        <v>790</v>
      </c>
      <c r="B794" s="107" t="s">
        <v>1147</v>
      </c>
      <c r="C794" s="102" t="s">
        <v>79</v>
      </c>
      <c r="D794" s="92"/>
      <c r="E794" s="80">
        <v>32000779</v>
      </c>
      <c r="F794" s="79" t="str">
        <f t="shared" si="178"/>
        <v/>
      </c>
      <c r="G794" s="80" t="str">
        <f t="shared" si="170"/>
        <v>12A5</v>
      </c>
      <c r="H794" s="80">
        <f t="shared" si="171"/>
        <v>0</v>
      </c>
      <c r="I794" s="80" t="str">
        <f t="shared" si="172"/>
        <v>HUỲNH THÚY NGỌC</v>
      </c>
      <c r="J794" s="109">
        <v>32000202</v>
      </c>
      <c r="K794" s="207" t="s">
        <v>3020</v>
      </c>
      <c r="L794" s="81" t="str">
        <f t="shared" si="169"/>
        <v/>
      </c>
      <c r="M794" s="222">
        <f t="shared" si="173"/>
        <v>-4.3859074074073523E-3</v>
      </c>
      <c r="N794" s="83"/>
      <c r="O794" s="83"/>
      <c r="P794" s="83"/>
      <c r="Q794" s="82" t="str">
        <f t="shared" si="176"/>
        <v xml:space="preserve">Không phép </v>
      </c>
      <c r="R794" s="80" t="str">
        <f t="shared" si="177"/>
        <v>NGUYỄN VIỆT AN</v>
      </c>
      <c r="S794" s="83" t="s">
        <v>847</v>
      </c>
      <c r="T794" s="83" t="str">
        <f t="shared" si="174"/>
        <v>2024-2027</v>
      </c>
      <c r="U794" s="189" t="s">
        <v>1135</v>
      </c>
      <c r="V794" s="95" t="str">
        <f t="shared" si="175"/>
        <v>19/04/2009</v>
      </c>
      <c r="W794" s="83"/>
      <c r="X794" s="83"/>
      <c r="Y794" s="83">
        <f t="shared" si="168"/>
        <v>320007610</v>
      </c>
      <c r="Z794" s="83">
        <f t="shared" si="167"/>
        <v>32000761</v>
      </c>
      <c r="AA794" s="107" t="s">
        <v>1399</v>
      </c>
      <c r="AB794" s="83"/>
    </row>
    <row r="795" spans="1:28" s="85" customFormat="1" ht="15" customHeight="1">
      <c r="A795" s="74">
        <f t="shared" si="166"/>
        <v>791</v>
      </c>
      <c r="B795" s="107" t="s">
        <v>1148</v>
      </c>
      <c r="C795" s="102" t="s">
        <v>79</v>
      </c>
      <c r="D795" s="92"/>
      <c r="E795" s="80">
        <v>32000780</v>
      </c>
      <c r="F795" s="79" t="str">
        <f t="shared" si="178"/>
        <v/>
      </c>
      <c r="G795" s="80" t="str">
        <f t="shared" si="170"/>
        <v>12A5</v>
      </c>
      <c r="H795" s="80">
        <f t="shared" si="171"/>
        <v>0</v>
      </c>
      <c r="I795" s="80" t="str">
        <f t="shared" si="172"/>
        <v>HUỲNH THÚY NGỌC</v>
      </c>
      <c r="J795" s="109">
        <v>32000202</v>
      </c>
      <c r="K795" s="207" t="s">
        <v>3021</v>
      </c>
      <c r="L795" s="81" t="str">
        <f t="shared" si="169"/>
        <v/>
      </c>
      <c r="M795" s="222">
        <f t="shared" si="173"/>
        <v>-4.3743333333333134E-3</v>
      </c>
      <c r="N795" s="83"/>
      <c r="O795" s="83"/>
      <c r="P795" s="83"/>
      <c r="Q795" s="82" t="str">
        <f t="shared" si="176"/>
        <v xml:space="preserve">Không phép </v>
      </c>
      <c r="R795" s="80" t="str">
        <f t="shared" si="177"/>
        <v>TRẦN HOÀNG THIÊN ÂN</v>
      </c>
      <c r="S795" s="83" t="s">
        <v>847</v>
      </c>
      <c r="T795" s="83" t="str">
        <f t="shared" si="174"/>
        <v>2024-2027</v>
      </c>
      <c r="U795" s="189">
        <v>40238</v>
      </c>
      <c r="V795" s="95" t="str">
        <f t="shared" si="175"/>
        <v>19/04/2009</v>
      </c>
      <c r="W795" s="83"/>
      <c r="X795" s="83"/>
      <c r="Y795" s="83">
        <f t="shared" si="168"/>
        <v>320007620</v>
      </c>
      <c r="Z795" s="83">
        <f t="shared" si="167"/>
        <v>32000762</v>
      </c>
      <c r="AA795" s="107" t="s">
        <v>1375</v>
      </c>
      <c r="AB795" s="83"/>
    </row>
    <row r="796" spans="1:28" s="85" customFormat="1" ht="15" customHeight="1">
      <c r="A796" s="74">
        <f t="shared" si="166"/>
        <v>792</v>
      </c>
      <c r="B796" s="107" t="s">
        <v>1149</v>
      </c>
      <c r="C796" s="102" t="s">
        <v>79</v>
      </c>
      <c r="D796" s="92"/>
      <c r="E796" s="80">
        <v>32000781</v>
      </c>
      <c r="F796" s="79" t="str">
        <f t="shared" si="178"/>
        <v/>
      </c>
      <c r="G796" s="80" t="str">
        <f t="shared" si="170"/>
        <v>12A5</v>
      </c>
      <c r="H796" s="80">
        <f t="shared" si="171"/>
        <v>0</v>
      </c>
      <c r="I796" s="80" t="str">
        <f t="shared" si="172"/>
        <v>NGUYỄN VĂN KHA</v>
      </c>
      <c r="J796" s="109">
        <v>32000188</v>
      </c>
      <c r="K796" s="207" t="s">
        <v>3022</v>
      </c>
      <c r="L796" s="81" t="str">
        <f t="shared" si="169"/>
        <v/>
      </c>
      <c r="M796" s="222">
        <f t="shared" si="173"/>
        <v>-4.3511851851851802E-3</v>
      </c>
      <c r="N796" s="83"/>
      <c r="O796" s="83"/>
      <c r="P796" s="83"/>
      <c r="Q796" s="82" t="str">
        <f t="shared" si="176"/>
        <v xml:space="preserve">Không phép </v>
      </c>
      <c r="R796" s="80" t="str">
        <f t="shared" si="177"/>
        <v>TRẦN NGUYỄN HOÀNG ÂN</v>
      </c>
      <c r="S796" s="83" t="s">
        <v>847</v>
      </c>
      <c r="T796" s="83" t="str">
        <f t="shared" si="174"/>
        <v>2024-2027</v>
      </c>
      <c r="U796" s="189">
        <v>40392</v>
      </c>
      <c r="V796" s="95" t="str">
        <f t="shared" si="175"/>
        <v>31/12/2009</v>
      </c>
      <c r="W796" s="83"/>
      <c r="X796" s="83"/>
      <c r="Y796" s="83">
        <f t="shared" si="168"/>
        <v>320007630</v>
      </c>
      <c r="Z796" s="83">
        <f t="shared" si="167"/>
        <v>32000763</v>
      </c>
      <c r="AA796" s="107" t="s">
        <v>1375</v>
      </c>
      <c r="AB796" s="83"/>
    </row>
    <row r="797" spans="1:28" s="85" customFormat="1" ht="15" customHeight="1">
      <c r="A797" s="74">
        <f t="shared" si="166"/>
        <v>793</v>
      </c>
      <c r="B797" s="107" t="s">
        <v>1150</v>
      </c>
      <c r="C797" s="102" t="s">
        <v>79</v>
      </c>
      <c r="D797" s="92"/>
      <c r="E797" s="80">
        <v>32000782</v>
      </c>
      <c r="F797" s="79" t="str">
        <f t="shared" si="178"/>
        <v/>
      </c>
      <c r="G797" s="80" t="str">
        <f t="shared" si="170"/>
        <v>11A4</v>
      </c>
      <c r="H797" s="80">
        <f t="shared" si="171"/>
        <v>0</v>
      </c>
      <c r="I797" s="80" t="str">
        <f t="shared" si="172"/>
        <v>VÕ THỊ KIM NGÂN</v>
      </c>
      <c r="J797" s="109">
        <v>32000675</v>
      </c>
      <c r="K797" s="207" t="s">
        <v>3023</v>
      </c>
      <c r="L797" s="81" t="str">
        <f t="shared" si="169"/>
        <v/>
      </c>
      <c r="M797" s="222">
        <f t="shared" si="173"/>
        <v>-4.3396111111110858E-3</v>
      </c>
      <c r="N797" s="83"/>
      <c r="O797" s="83"/>
      <c r="P797" s="83"/>
      <c r="Q797" s="82" t="str">
        <f t="shared" si="176"/>
        <v xml:space="preserve">Không phép </v>
      </c>
      <c r="R797" s="80" t="str">
        <f t="shared" si="177"/>
        <v>LÊ NGUYỄN QUỲNH ANH</v>
      </c>
      <c r="S797" s="83" t="s">
        <v>847</v>
      </c>
      <c r="T797" s="83" t="str">
        <f t="shared" si="174"/>
        <v>2025-2028</v>
      </c>
      <c r="U797" s="189" t="s">
        <v>1182</v>
      </c>
      <c r="V797" s="95" t="str">
        <f t="shared" si="175"/>
        <v>25/07/2010</v>
      </c>
      <c r="W797" s="83"/>
      <c r="X797" s="83"/>
      <c r="Y797" s="83">
        <f t="shared" si="168"/>
        <v>320007640</v>
      </c>
      <c r="Z797" s="83">
        <f t="shared" si="167"/>
        <v>32000764</v>
      </c>
      <c r="AA797" s="107" t="s">
        <v>1340</v>
      </c>
      <c r="AB797" s="83"/>
    </row>
    <row r="798" spans="1:28" s="85" customFormat="1" ht="15" customHeight="1">
      <c r="A798" s="74">
        <f t="shared" si="166"/>
        <v>794</v>
      </c>
      <c r="B798" s="107" t="s">
        <v>1151</v>
      </c>
      <c r="C798" s="102" t="s">
        <v>79</v>
      </c>
      <c r="D798" s="92"/>
      <c r="E798" s="80">
        <v>32000783</v>
      </c>
      <c r="F798" s="79" t="str">
        <f t="shared" si="178"/>
        <v>X</v>
      </c>
      <c r="G798" s="80" t="str">
        <f t="shared" si="170"/>
        <v>11A4</v>
      </c>
      <c r="H798" s="80">
        <f t="shared" si="171"/>
        <v>0</v>
      </c>
      <c r="I798" s="80" t="str">
        <f t="shared" si="172"/>
        <v>VÕ THỊ KIM NGÂN</v>
      </c>
      <c r="J798" s="109">
        <v>32000675</v>
      </c>
      <c r="K798" s="207" t="s">
        <v>3023</v>
      </c>
      <c r="L798" s="81" t="str">
        <f t="shared" si="169"/>
        <v/>
      </c>
      <c r="M798" s="222">
        <f t="shared" si="173"/>
        <v>-4.3396111111110858E-3</v>
      </c>
      <c r="N798" s="83"/>
      <c r="O798" s="83"/>
      <c r="P798" s="83"/>
      <c r="Q798" s="82" t="str">
        <f t="shared" si="176"/>
        <v/>
      </c>
      <c r="R798" s="80" t="str">
        <f t="shared" si="177"/>
        <v>NGUYỄN NHẬT ANH</v>
      </c>
      <c r="S798" s="83" t="s">
        <v>847</v>
      </c>
      <c r="T798" s="83" t="str">
        <f t="shared" si="174"/>
        <v>2025-2028</v>
      </c>
      <c r="U798" s="189">
        <v>40362</v>
      </c>
      <c r="V798" s="95" t="str">
        <f t="shared" si="175"/>
        <v>25/07/2010</v>
      </c>
      <c r="W798" s="83"/>
      <c r="X798" s="83"/>
      <c r="Y798" s="83">
        <f t="shared" si="168"/>
        <v>320007650</v>
      </c>
      <c r="Z798" s="83">
        <f t="shared" si="167"/>
        <v>32000765</v>
      </c>
      <c r="AA798" s="107" t="s">
        <v>1340</v>
      </c>
      <c r="AB798" s="83"/>
    </row>
    <row r="799" spans="1:28" s="85" customFormat="1" ht="15" customHeight="1">
      <c r="A799" s="74">
        <f t="shared" si="166"/>
        <v>795</v>
      </c>
      <c r="B799" s="107" t="s">
        <v>1152</v>
      </c>
      <c r="C799" s="102" t="s">
        <v>79</v>
      </c>
      <c r="D799" s="92"/>
      <c r="E799" s="80">
        <v>32000784</v>
      </c>
      <c r="F799" s="79" t="str">
        <f t="shared" si="178"/>
        <v/>
      </c>
      <c r="G799" s="80" t="str">
        <f t="shared" si="170"/>
        <v>11A4</v>
      </c>
      <c r="H799" s="80">
        <f t="shared" si="171"/>
        <v>0</v>
      </c>
      <c r="I799" s="80" t="str">
        <f t="shared" si="172"/>
        <v>VÕ THỊ KIM NGÂN</v>
      </c>
      <c r="J799" s="109">
        <v>32000675</v>
      </c>
      <c r="K799" s="207" t="s">
        <v>3024</v>
      </c>
      <c r="L799" s="81" t="str">
        <f t="shared" si="169"/>
        <v/>
      </c>
      <c r="M799" s="222">
        <f t="shared" si="173"/>
        <v>-4.3280370370370469E-3</v>
      </c>
      <c r="N799" s="83"/>
      <c r="O799" s="83"/>
      <c r="P799" s="83"/>
      <c r="Q799" s="82" t="str">
        <f t="shared" si="176"/>
        <v xml:space="preserve">Không phép </v>
      </c>
      <c r="R799" s="80" t="str">
        <f t="shared" si="177"/>
        <v>NGUYỄN NGỌC ÁNH</v>
      </c>
      <c r="S799" s="83" t="s">
        <v>847</v>
      </c>
      <c r="T799" s="83" t="str">
        <f t="shared" si="174"/>
        <v>2025-2028</v>
      </c>
      <c r="U799" s="189">
        <v>40514</v>
      </c>
      <c r="V799" s="95" t="str">
        <f t="shared" si="175"/>
        <v>25/07/2010</v>
      </c>
      <c r="W799" s="83"/>
      <c r="X799" s="83"/>
      <c r="Y799" s="83">
        <f t="shared" si="168"/>
        <v>320007660</v>
      </c>
      <c r="Z799" s="83">
        <f t="shared" si="167"/>
        <v>32000766</v>
      </c>
      <c r="AA799" s="107" t="s">
        <v>1457</v>
      </c>
      <c r="AB799" s="83"/>
    </row>
    <row r="800" spans="1:28" s="85" customFormat="1" ht="15" customHeight="1">
      <c r="A800" s="74">
        <f t="shared" si="166"/>
        <v>796</v>
      </c>
      <c r="B800" s="107" t="s">
        <v>1153</v>
      </c>
      <c r="C800" s="102" t="s">
        <v>79</v>
      </c>
      <c r="D800" s="92"/>
      <c r="E800" s="80">
        <v>32000785</v>
      </c>
      <c r="F800" s="79" t="str">
        <f t="shared" si="178"/>
        <v>X</v>
      </c>
      <c r="G800" s="80" t="str">
        <f t="shared" si="170"/>
        <v>12A2</v>
      </c>
      <c r="H800" s="80">
        <f t="shared" si="171"/>
        <v>0</v>
      </c>
      <c r="I800" s="80" t="str">
        <f t="shared" si="172"/>
        <v>NGUYỄN QUỲNH NGÂN</v>
      </c>
      <c r="J800" s="109">
        <v>32000067</v>
      </c>
      <c r="K800" s="207" t="s">
        <v>3025</v>
      </c>
      <c r="L800" s="81" t="str">
        <f t="shared" si="169"/>
        <v/>
      </c>
      <c r="M800" s="222">
        <f t="shared" si="173"/>
        <v>-4.3048888888888581E-3</v>
      </c>
      <c r="N800" s="83"/>
      <c r="O800" s="83"/>
      <c r="P800" s="83"/>
      <c r="Q800" s="82" t="str">
        <f t="shared" si="176"/>
        <v/>
      </c>
      <c r="R800" s="80" t="str">
        <f t="shared" si="177"/>
        <v>BÙI TUẤN BẢNG</v>
      </c>
      <c r="S800" s="83" t="s">
        <v>847</v>
      </c>
      <c r="T800" s="83" t="str">
        <f t="shared" si="174"/>
        <v>2024-2027</v>
      </c>
      <c r="U800" s="189" t="s">
        <v>1183</v>
      </c>
      <c r="V800" s="95" t="str">
        <f t="shared" si="175"/>
        <v>16/06/2009</v>
      </c>
      <c r="W800" s="83"/>
      <c r="X800" s="83"/>
      <c r="Y800" s="83">
        <f t="shared" si="168"/>
        <v>320007670</v>
      </c>
      <c r="Z800" s="83">
        <f t="shared" si="167"/>
        <v>32000767</v>
      </c>
      <c r="AA800" s="107" t="s">
        <v>1557</v>
      </c>
      <c r="AB800" s="83"/>
    </row>
    <row r="801" spans="1:28" s="85" customFormat="1" ht="15" customHeight="1">
      <c r="A801" s="74">
        <f t="shared" si="166"/>
        <v>797</v>
      </c>
      <c r="B801" s="107" t="s">
        <v>1154</v>
      </c>
      <c r="C801" s="102" t="s">
        <v>79</v>
      </c>
      <c r="D801" s="92"/>
      <c r="E801" s="80">
        <v>32000787</v>
      </c>
      <c r="F801" s="79" t="str">
        <f t="shared" si="178"/>
        <v/>
      </c>
      <c r="G801" s="80" t="str">
        <f t="shared" si="170"/>
        <v>12A2</v>
      </c>
      <c r="H801" s="80">
        <f t="shared" si="171"/>
        <v>0</v>
      </c>
      <c r="I801" s="80" t="str">
        <f t="shared" si="172"/>
        <v>NGUYỄN QUỲNH NGÂN</v>
      </c>
      <c r="J801" s="109">
        <v>32000067</v>
      </c>
      <c r="K801" s="207" t="s">
        <v>3025</v>
      </c>
      <c r="L801" s="81" t="str">
        <f t="shared" si="169"/>
        <v/>
      </c>
      <c r="M801" s="222">
        <f t="shared" si="173"/>
        <v>-4.3048888888888581E-3</v>
      </c>
      <c r="N801" s="83"/>
      <c r="O801" s="83"/>
      <c r="P801" s="83"/>
      <c r="Q801" s="82" t="str">
        <f t="shared" si="176"/>
        <v xml:space="preserve">Không phép </v>
      </c>
      <c r="R801" s="80" t="str">
        <f t="shared" si="177"/>
        <v>TRẦN NGỌC BẢO CHÂU</v>
      </c>
      <c r="S801" s="83" t="s">
        <v>847</v>
      </c>
      <c r="T801" s="83" t="str">
        <f t="shared" si="174"/>
        <v>2024-2027</v>
      </c>
      <c r="U801" s="189">
        <v>40239</v>
      </c>
      <c r="V801" s="95" t="str">
        <f t="shared" si="175"/>
        <v>16/06/2009</v>
      </c>
      <c r="W801" s="83"/>
      <c r="X801" s="83"/>
      <c r="Y801" s="83">
        <f t="shared" si="168"/>
        <v>320007680</v>
      </c>
      <c r="Z801" s="83">
        <f t="shared" si="167"/>
        <v>32000768</v>
      </c>
      <c r="AA801" s="107" t="s">
        <v>1341</v>
      </c>
      <c r="AB801" s="83"/>
    </row>
    <row r="802" spans="1:28" s="85" customFormat="1" ht="15" customHeight="1">
      <c r="A802" s="74">
        <f t="shared" si="166"/>
        <v>798</v>
      </c>
      <c r="B802" s="107" t="s">
        <v>1155</v>
      </c>
      <c r="C802" s="102" t="s">
        <v>79</v>
      </c>
      <c r="D802" s="92"/>
      <c r="E802" s="80">
        <v>32000788</v>
      </c>
      <c r="F802" s="79" t="str">
        <f t="shared" si="178"/>
        <v/>
      </c>
      <c r="G802" s="80" t="str">
        <f t="shared" si="170"/>
        <v>12A11</v>
      </c>
      <c r="H802" s="80">
        <f t="shared" si="171"/>
        <v>0</v>
      </c>
      <c r="I802" s="80" t="str">
        <f t="shared" si="172"/>
        <v>LÊ ÁNH THUẬN</v>
      </c>
      <c r="J802" s="109">
        <v>32000465</v>
      </c>
      <c r="K802" s="207" t="s">
        <v>3026</v>
      </c>
      <c r="L802" s="81" t="str">
        <f t="shared" si="169"/>
        <v/>
      </c>
      <c r="M802" s="222">
        <f t="shared" si="173"/>
        <v>-4.2470185185184972E-3</v>
      </c>
      <c r="N802" s="83"/>
      <c r="O802" s="83"/>
      <c r="P802" s="83"/>
      <c r="Q802" s="82" t="str">
        <f t="shared" si="176"/>
        <v xml:space="preserve">Không phép </v>
      </c>
      <c r="R802" s="80" t="str">
        <f t="shared" si="177"/>
        <v>MÃ TẤN ĐẠT</v>
      </c>
      <c r="S802" s="83" t="s">
        <v>847</v>
      </c>
      <c r="T802" s="83" t="str">
        <f t="shared" si="174"/>
        <v>2024-2027</v>
      </c>
      <c r="U802" s="189" t="s">
        <v>1019</v>
      </c>
      <c r="V802" s="95">
        <f t="shared" si="175"/>
        <v>39883</v>
      </c>
      <c r="W802" s="83"/>
      <c r="X802" s="83"/>
      <c r="Y802" s="83">
        <f t="shared" si="168"/>
        <v>320007690</v>
      </c>
      <c r="Z802" s="83">
        <f t="shared" si="167"/>
        <v>32000769</v>
      </c>
      <c r="AA802" s="107" t="s">
        <v>1343</v>
      </c>
      <c r="AB802" s="83"/>
    </row>
    <row r="803" spans="1:28" s="85" customFormat="1" ht="15" customHeight="1">
      <c r="A803" s="74">
        <f t="shared" si="166"/>
        <v>799</v>
      </c>
      <c r="B803" s="107" t="s">
        <v>1156</v>
      </c>
      <c r="C803" s="102" t="s">
        <v>79</v>
      </c>
      <c r="D803" s="92"/>
      <c r="E803" s="80">
        <v>32000789</v>
      </c>
      <c r="F803" s="79" t="str">
        <f t="shared" si="178"/>
        <v/>
      </c>
      <c r="G803" s="80" t="str">
        <f t="shared" si="170"/>
        <v>12A11</v>
      </c>
      <c r="H803" s="80">
        <f t="shared" si="171"/>
        <v>0</v>
      </c>
      <c r="I803" s="80" t="str">
        <f t="shared" si="172"/>
        <v>LÊ ÁNH THUẬN</v>
      </c>
      <c r="J803" s="109">
        <v>32000465</v>
      </c>
      <c r="K803" s="207" t="s">
        <v>3027</v>
      </c>
      <c r="L803" s="81" t="str">
        <f t="shared" si="169"/>
        <v/>
      </c>
      <c r="M803" s="222">
        <f t="shared" si="173"/>
        <v>-4.2354444444444028E-3</v>
      </c>
      <c r="N803" s="83"/>
      <c r="O803" s="83"/>
      <c r="P803" s="83"/>
      <c r="Q803" s="82" t="str">
        <f t="shared" si="176"/>
        <v xml:space="preserve">Không phép </v>
      </c>
      <c r="R803" s="80" t="str">
        <f t="shared" si="177"/>
        <v>NGUYỄN VŨ TẤN ĐẠT</v>
      </c>
      <c r="S803" s="83" t="s">
        <v>847</v>
      </c>
      <c r="T803" s="83" t="str">
        <f t="shared" si="174"/>
        <v>2024-2027</v>
      </c>
      <c r="U803" s="189">
        <v>40422</v>
      </c>
      <c r="V803" s="95">
        <f t="shared" si="175"/>
        <v>39883</v>
      </c>
      <c r="W803" s="83"/>
      <c r="X803" s="83"/>
      <c r="Y803" s="83">
        <f t="shared" si="168"/>
        <v>320007700</v>
      </c>
      <c r="Z803" s="83">
        <f t="shared" si="167"/>
        <v>32000770</v>
      </c>
      <c r="AA803" s="107" t="s">
        <v>1343</v>
      </c>
      <c r="AB803" s="83"/>
    </row>
    <row r="804" spans="1:28" s="85" customFormat="1" ht="15" customHeight="1">
      <c r="A804" s="74">
        <f t="shared" si="166"/>
        <v>800</v>
      </c>
      <c r="B804" s="107" t="s">
        <v>1157</v>
      </c>
      <c r="C804" s="102" t="s">
        <v>79</v>
      </c>
      <c r="D804" s="92"/>
      <c r="E804" s="80">
        <v>32000790</v>
      </c>
      <c r="F804" s="79" t="str">
        <f t="shared" si="178"/>
        <v>X</v>
      </c>
      <c r="G804" s="80" t="str">
        <f t="shared" si="170"/>
        <v>12A11</v>
      </c>
      <c r="H804" s="80">
        <f t="shared" si="171"/>
        <v>0</v>
      </c>
      <c r="I804" s="80" t="str">
        <f t="shared" si="172"/>
        <v>NGUYỄN NGỌC NHƯ Ý</v>
      </c>
      <c r="J804" s="109">
        <v>32000476</v>
      </c>
      <c r="K804" s="207" t="s">
        <v>3027</v>
      </c>
      <c r="L804" s="81" t="str">
        <f t="shared" si="169"/>
        <v/>
      </c>
      <c r="M804" s="222">
        <f t="shared" si="173"/>
        <v>-4.2354444444444028E-3</v>
      </c>
      <c r="N804" s="83"/>
      <c r="O804" s="83"/>
      <c r="P804" s="83"/>
      <c r="Q804" s="82" t="str">
        <f t="shared" si="176"/>
        <v/>
      </c>
      <c r="R804" s="80" t="str">
        <f t="shared" si="177"/>
        <v>TRƯƠNG CẨM DUYÊN</v>
      </c>
      <c r="S804" s="83" t="s">
        <v>847</v>
      </c>
      <c r="T804" s="83" t="str">
        <f t="shared" si="174"/>
        <v>2024-2027</v>
      </c>
      <c r="U804" s="189" t="s">
        <v>1184</v>
      </c>
      <c r="V804" s="95" t="str">
        <f t="shared" si="175"/>
        <v>20/06/2009</v>
      </c>
      <c r="W804" s="83"/>
      <c r="X804" s="83"/>
      <c r="Y804" s="83">
        <f t="shared" si="168"/>
        <v>320007710</v>
      </c>
      <c r="Z804" s="83">
        <f t="shared" si="167"/>
        <v>32000771</v>
      </c>
      <c r="AA804" s="107" t="s">
        <v>1401</v>
      </c>
      <c r="AB804" s="83"/>
    </row>
    <row r="805" spans="1:28" s="85" customFormat="1" ht="15" customHeight="1">
      <c r="A805" s="74">
        <f t="shared" si="166"/>
        <v>801</v>
      </c>
      <c r="B805" s="107" t="s">
        <v>1158</v>
      </c>
      <c r="C805" s="102" t="s">
        <v>79</v>
      </c>
      <c r="D805" s="92"/>
      <c r="E805" s="80">
        <v>32000793</v>
      </c>
      <c r="F805" s="79" t="str">
        <f t="shared" si="178"/>
        <v/>
      </c>
      <c r="G805" s="80" t="str">
        <f t="shared" si="170"/>
        <v>12A11</v>
      </c>
      <c r="H805" s="80">
        <f t="shared" si="171"/>
        <v>0</v>
      </c>
      <c r="I805" s="80" t="str">
        <f t="shared" si="172"/>
        <v>LÊ ÁNH THUẬN</v>
      </c>
      <c r="J805" s="109">
        <v>32000465</v>
      </c>
      <c r="K805" s="207" t="s">
        <v>3028</v>
      </c>
      <c r="L805" s="81" t="str">
        <f t="shared" si="169"/>
        <v/>
      </c>
      <c r="M805" s="222">
        <f t="shared" si="173"/>
        <v>-4.2238703703703639E-3</v>
      </c>
      <c r="N805" s="83"/>
      <c r="O805" s="83"/>
      <c r="P805" s="83"/>
      <c r="Q805" s="82" t="str">
        <f t="shared" si="176"/>
        <v xml:space="preserve">Không phép </v>
      </c>
      <c r="R805" s="80" t="str">
        <f t="shared" si="177"/>
        <v>PHẠM NGỌC GIA HÂN</v>
      </c>
      <c r="S805" s="83" t="s">
        <v>847</v>
      </c>
      <c r="T805" s="83" t="str">
        <f t="shared" si="174"/>
        <v>2024-2027</v>
      </c>
      <c r="U805" s="189" t="s">
        <v>1186</v>
      </c>
      <c r="V805" s="95">
        <f t="shared" si="175"/>
        <v>39883</v>
      </c>
      <c r="W805" s="83"/>
      <c r="X805" s="83"/>
      <c r="Y805" s="83">
        <f t="shared" si="168"/>
        <v>320007720</v>
      </c>
      <c r="Z805" s="83">
        <f t="shared" si="167"/>
        <v>32000772</v>
      </c>
      <c r="AA805" s="107" t="s">
        <v>1347</v>
      </c>
      <c r="AB805" s="83"/>
    </row>
    <row r="806" spans="1:28" s="85" customFormat="1" ht="15" customHeight="1">
      <c r="A806" s="74">
        <f t="shared" si="166"/>
        <v>802</v>
      </c>
      <c r="B806" s="107" t="s">
        <v>1159</v>
      </c>
      <c r="C806" s="102" t="s">
        <v>79</v>
      </c>
      <c r="D806" s="92"/>
      <c r="E806" s="80">
        <v>32000794</v>
      </c>
      <c r="F806" s="79" t="str">
        <f t="shared" si="178"/>
        <v>X</v>
      </c>
      <c r="G806" s="80" t="str">
        <f t="shared" si="170"/>
        <v>12A11</v>
      </c>
      <c r="H806" s="80">
        <f t="shared" si="171"/>
        <v>0</v>
      </c>
      <c r="I806" s="80" t="str">
        <f t="shared" si="172"/>
        <v>NGUYỄN NGỌC NHƯ Ý</v>
      </c>
      <c r="J806" s="109">
        <v>32000476</v>
      </c>
      <c r="K806" s="207" t="s">
        <v>3029</v>
      </c>
      <c r="L806" s="81" t="str">
        <f t="shared" si="169"/>
        <v/>
      </c>
      <c r="M806" s="222">
        <f t="shared" si="173"/>
        <v>-4.2122962962962696E-3</v>
      </c>
      <c r="N806" s="83"/>
      <c r="O806" s="83"/>
      <c r="P806" s="83"/>
      <c r="Q806" s="82" t="str">
        <f t="shared" si="176"/>
        <v/>
      </c>
      <c r="R806" s="80" t="str">
        <f t="shared" si="177"/>
        <v>VƯƠNG GIA HÂN</v>
      </c>
      <c r="S806" s="83" t="s">
        <v>847</v>
      </c>
      <c r="T806" s="83" t="str">
        <f t="shared" si="174"/>
        <v>2024-2027</v>
      </c>
      <c r="U806" s="189">
        <v>40428</v>
      </c>
      <c r="V806" s="95" t="str">
        <f t="shared" si="175"/>
        <v>20/06/2009</v>
      </c>
      <c r="W806" s="83"/>
      <c r="X806" s="83"/>
      <c r="Y806" s="83">
        <f t="shared" si="168"/>
        <v>320007730</v>
      </c>
      <c r="Z806" s="83">
        <f t="shared" si="167"/>
        <v>32000773</v>
      </c>
      <c r="AA806" s="107" t="s">
        <v>1347</v>
      </c>
      <c r="AB806" s="83"/>
    </row>
    <row r="807" spans="1:28" s="85" customFormat="1" ht="15" customHeight="1">
      <c r="A807" s="74">
        <f t="shared" si="166"/>
        <v>803</v>
      </c>
      <c r="B807" s="107" t="s">
        <v>149</v>
      </c>
      <c r="C807" s="102" t="s">
        <v>79</v>
      </c>
      <c r="D807" s="92"/>
      <c r="E807" s="80">
        <v>32000795</v>
      </c>
      <c r="F807" s="79" t="str">
        <f t="shared" si="178"/>
        <v/>
      </c>
      <c r="G807" s="80" t="str">
        <f t="shared" si="170"/>
        <v>11A2</v>
      </c>
      <c r="H807" s="80">
        <f t="shared" si="171"/>
        <v>0</v>
      </c>
      <c r="I807" s="80" t="str">
        <f t="shared" si="172"/>
        <v>NGUYỄN THANH ANH</v>
      </c>
      <c r="J807" s="109">
        <v>32000569</v>
      </c>
      <c r="K807" s="207" t="s">
        <v>3030</v>
      </c>
      <c r="L807" s="81" t="str">
        <f t="shared" si="169"/>
        <v/>
      </c>
      <c r="M807" s="222">
        <f t="shared" si="173"/>
        <v>-4.1891481481481363E-3</v>
      </c>
      <c r="N807" s="83"/>
      <c r="O807" s="83"/>
      <c r="P807" s="83"/>
      <c r="Q807" s="82" t="str">
        <f t="shared" si="176"/>
        <v xml:space="preserve">Không phép </v>
      </c>
      <c r="R807" s="80" t="str">
        <f t="shared" si="177"/>
        <v>NGUYỄN NHẬT HÀO</v>
      </c>
      <c r="S807" s="83" t="s">
        <v>847</v>
      </c>
      <c r="T807" s="83" t="str">
        <f t="shared" si="174"/>
        <v>2025-2028</v>
      </c>
      <c r="U807" s="189" t="s">
        <v>1133</v>
      </c>
      <c r="V807" s="95" t="str">
        <f t="shared" si="175"/>
        <v>29/7/2010</v>
      </c>
      <c r="W807" s="83"/>
      <c r="X807" s="83"/>
      <c r="Y807" s="83">
        <f t="shared" si="168"/>
        <v>320007740</v>
      </c>
      <c r="Z807" s="83">
        <f t="shared" si="167"/>
        <v>32000774</v>
      </c>
      <c r="AA807" s="107" t="s">
        <v>1346</v>
      </c>
      <c r="AB807" s="83"/>
    </row>
    <row r="808" spans="1:28" s="85" customFormat="1" ht="15" customHeight="1">
      <c r="A808" s="74">
        <f t="shared" si="166"/>
        <v>804</v>
      </c>
      <c r="B808" s="107" t="s">
        <v>1160</v>
      </c>
      <c r="C808" s="102" t="s">
        <v>79</v>
      </c>
      <c r="D808" s="92"/>
      <c r="E808" s="80">
        <v>32000796</v>
      </c>
      <c r="F808" s="79" t="str">
        <f t="shared" si="178"/>
        <v/>
      </c>
      <c r="G808" s="80" t="str">
        <f t="shared" si="170"/>
        <v>12A1</v>
      </c>
      <c r="H808" s="80">
        <f t="shared" si="171"/>
        <v>0</v>
      </c>
      <c r="I808" s="80" t="str">
        <f t="shared" si="172"/>
        <v>KIỀU THÚY NHI</v>
      </c>
      <c r="J808" s="109">
        <v>32000026</v>
      </c>
      <c r="K808" s="207" t="s">
        <v>3031</v>
      </c>
      <c r="L808" s="81" t="str">
        <f t="shared" si="169"/>
        <v/>
      </c>
      <c r="M808" s="222">
        <f t="shared" si="173"/>
        <v>-4.1659999999999475E-3</v>
      </c>
      <c r="N808" s="83"/>
      <c r="O808" s="83"/>
      <c r="P808" s="83"/>
      <c r="Q808" s="82" t="str">
        <f t="shared" si="176"/>
        <v xml:space="preserve">Không phép </v>
      </c>
      <c r="R808" s="80" t="str">
        <f t="shared" si="177"/>
        <v>NGUYỄN ĐĂNG HUY</v>
      </c>
      <c r="S808" s="83" t="s">
        <v>847</v>
      </c>
      <c r="T808" s="83" t="str">
        <f t="shared" si="174"/>
        <v>2024-2027</v>
      </c>
      <c r="U808" s="189">
        <v>40461</v>
      </c>
      <c r="V808" s="95" t="str">
        <f t="shared" si="175"/>
        <v>30/09/2009</v>
      </c>
      <c r="W808" s="83"/>
      <c r="X808" s="83"/>
      <c r="Y808" s="83">
        <f t="shared" si="168"/>
        <v>320007750</v>
      </c>
      <c r="Z808" s="83">
        <f t="shared" si="167"/>
        <v>32000775</v>
      </c>
      <c r="AA808" s="107" t="s">
        <v>1349</v>
      </c>
      <c r="AB808" s="83"/>
    </row>
    <row r="809" spans="1:28" s="85" customFormat="1" ht="15" customHeight="1">
      <c r="A809" s="74">
        <f t="shared" si="166"/>
        <v>805</v>
      </c>
      <c r="B809" s="107" t="s">
        <v>206</v>
      </c>
      <c r="C809" s="102" t="s">
        <v>79</v>
      </c>
      <c r="D809" s="92"/>
      <c r="E809" s="80">
        <v>32000797</v>
      </c>
      <c r="F809" s="79" t="str">
        <f t="shared" si="178"/>
        <v/>
      </c>
      <c r="G809" s="80" t="str">
        <f t="shared" si="170"/>
        <v>12A5</v>
      </c>
      <c r="H809" s="80">
        <f t="shared" si="171"/>
        <v>0</v>
      </c>
      <c r="I809" s="80" t="str">
        <f t="shared" si="172"/>
        <v>NGÔ THỊ BẢO TRÂN</v>
      </c>
      <c r="J809" s="109">
        <v>32000218</v>
      </c>
      <c r="K809" s="207" t="s">
        <v>3032</v>
      </c>
      <c r="L809" s="81" t="str">
        <f t="shared" si="169"/>
        <v/>
      </c>
      <c r="M809" s="222">
        <f t="shared" si="173"/>
        <v>-4.119703703703681E-3</v>
      </c>
      <c r="N809" s="83"/>
      <c r="O809" s="83"/>
      <c r="P809" s="83"/>
      <c r="Q809" s="82" t="str">
        <f t="shared" si="176"/>
        <v xml:space="preserve">Không phép </v>
      </c>
      <c r="R809" s="80" t="str">
        <f t="shared" si="177"/>
        <v>NGUYỄN GIA HUY</v>
      </c>
      <c r="S809" s="83" t="s">
        <v>847</v>
      </c>
      <c r="T809" s="83" t="str">
        <f t="shared" si="174"/>
        <v>2024-2027</v>
      </c>
      <c r="U809" s="189">
        <v>40244</v>
      </c>
      <c r="V809" s="95">
        <f t="shared" si="175"/>
        <v>40156</v>
      </c>
      <c r="W809" s="83"/>
      <c r="X809" s="83"/>
      <c r="Y809" s="83">
        <f t="shared" si="168"/>
        <v>320007760</v>
      </c>
      <c r="Z809" s="83">
        <f t="shared" si="167"/>
        <v>32000776</v>
      </c>
      <c r="AA809" s="107" t="s">
        <v>1349</v>
      </c>
      <c r="AB809" s="83"/>
    </row>
    <row r="810" spans="1:28" s="85" customFormat="1" ht="15" customHeight="1">
      <c r="A810" s="74">
        <f t="shared" si="166"/>
        <v>806</v>
      </c>
      <c r="B810" s="107" t="s">
        <v>1161</v>
      </c>
      <c r="C810" s="102" t="s">
        <v>79</v>
      </c>
      <c r="D810" s="92"/>
      <c r="E810" s="80">
        <v>32000799</v>
      </c>
      <c r="F810" s="79" t="str">
        <f t="shared" si="178"/>
        <v>X</v>
      </c>
      <c r="G810" s="80" t="str">
        <f t="shared" si="170"/>
        <v>12A5</v>
      </c>
      <c r="H810" s="80">
        <f t="shared" si="171"/>
        <v>0</v>
      </c>
      <c r="I810" s="80" t="str">
        <f t="shared" si="172"/>
        <v>NGÔ THỊ BẢO TRÂN</v>
      </c>
      <c r="J810" s="109">
        <v>32000218</v>
      </c>
      <c r="K810" s="207" t="s">
        <v>3033</v>
      </c>
      <c r="L810" s="81" t="str">
        <f t="shared" si="169"/>
        <v/>
      </c>
      <c r="M810" s="222">
        <f t="shared" si="173"/>
        <v>-4.1081296296296421E-3</v>
      </c>
      <c r="N810" s="83"/>
      <c r="O810" s="83"/>
      <c r="P810" s="83"/>
      <c r="Q810" s="82" t="str">
        <f t="shared" si="176"/>
        <v/>
      </c>
      <c r="R810" s="80" t="str">
        <f t="shared" si="177"/>
        <v>LÊ ĐĂNG KHOA</v>
      </c>
      <c r="S810" s="83" t="s">
        <v>847</v>
      </c>
      <c r="T810" s="83" t="str">
        <f t="shared" si="174"/>
        <v>2024-2027</v>
      </c>
      <c r="U810" s="189">
        <v>40239</v>
      </c>
      <c r="V810" s="95">
        <f t="shared" si="175"/>
        <v>40156</v>
      </c>
      <c r="W810" s="83"/>
      <c r="X810" s="83"/>
      <c r="Y810" s="83">
        <f t="shared" si="168"/>
        <v>320007770</v>
      </c>
      <c r="Z810" s="83">
        <f t="shared" si="167"/>
        <v>32000777</v>
      </c>
      <c r="AA810" s="107" t="s">
        <v>1351</v>
      </c>
      <c r="AB810" s="83"/>
    </row>
    <row r="811" spans="1:28" s="85" customFormat="1" ht="15" customHeight="1">
      <c r="A811" s="74">
        <f t="shared" si="166"/>
        <v>807</v>
      </c>
      <c r="B811" s="107" t="s">
        <v>1162</v>
      </c>
      <c r="C811" s="102" t="s">
        <v>79</v>
      </c>
      <c r="D811" s="92"/>
      <c r="E811" s="80">
        <v>32000800</v>
      </c>
      <c r="F811" s="79" t="str">
        <f t="shared" si="178"/>
        <v/>
      </c>
      <c r="G811" s="80" t="str">
        <f t="shared" si="170"/>
        <v>12A5</v>
      </c>
      <c r="H811" s="80">
        <f t="shared" si="171"/>
        <v>0</v>
      </c>
      <c r="I811" s="80" t="str">
        <f t="shared" si="172"/>
        <v>ĐỖ BẢO CHÂU</v>
      </c>
      <c r="J811" s="109">
        <v>32000183</v>
      </c>
      <c r="K811" s="207" t="s">
        <v>3033</v>
      </c>
      <c r="L811" s="81" t="str">
        <f t="shared" si="169"/>
        <v/>
      </c>
      <c r="M811" s="222">
        <f t="shared" si="173"/>
        <v>-4.1081296296296421E-3</v>
      </c>
      <c r="N811" s="83"/>
      <c r="O811" s="83"/>
      <c r="P811" s="83"/>
      <c r="Q811" s="82" t="str">
        <f t="shared" si="176"/>
        <v xml:space="preserve">Không phép </v>
      </c>
      <c r="R811" s="80" t="str">
        <f t="shared" si="177"/>
        <v>NGUYỄN NHẬT LINH</v>
      </c>
      <c r="S811" s="83" t="s">
        <v>847</v>
      </c>
      <c r="T811" s="83" t="str">
        <f t="shared" si="174"/>
        <v>2024-2027</v>
      </c>
      <c r="U811" s="189" t="s">
        <v>1187</v>
      </c>
      <c r="V811" s="95">
        <f t="shared" si="175"/>
        <v>39995</v>
      </c>
      <c r="W811" s="83"/>
      <c r="X811" s="83"/>
      <c r="Y811" s="83">
        <f t="shared" si="168"/>
        <v>320007780</v>
      </c>
      <c r="Z811" s="83">
        <f t="shared" si="167"/>
        <v>32000778</v>
      </c>
      <c r="AA811" s="107" t="s">
        <v>1464</v>
      </c>
      <c r="AB811" s="83"/>
    </row>
    <row r="812" spans="1:28" s="85" customFormat="1" ht="15" customHeight="1">
      <c r="A812" s="74">
        <f t="shared" si="166"/>
        <v>808</v>
      </c>
      <c r="B812" s="107" t="s">
        <v>548</v>
      </c>
      <c r="C812" s="102" t="s">
        <v>79</v>
      </c>
      <c r="D812" s="92"/>
      <c r="E812" s="80">
        <v>32000801</v>
      </c>
      <c r="F812" s="79" t="str">
        <f t="shared" si="178"/>
        <v>X</v>
      </c>
      <c r="G812" s="80" t="str">
        <f t="shared" si="170"/>
        <v>12A5</v>
      </c>
      <c r="H812" s="80">
        <f t="shared" si="171"/>
        <v>0</v>
      </c>
      <c r="I812" s="80" t="str">
        <f t="shared" si="172"/>
        <v>ĐỖ BẢO CHÂU</v>
      </c>
      <c r="J812" s="109">
        <v>32000183</v>
      </c>
      <c r="K812" s="207" t="s">
        <v>3034</v>
      </c>
      <c r="L812" s="81" t="str">
        <f t="shared" si="169"/>
        <v/>
      </c>
      <c r="M812" s="222">
        <f t="shared" si="173"/>
        <v>-4.0965555555555477E-3</v>
      </c>
      <c r="N812" s="83"/>
      <c r="O812" s="83"/>
      <c r="P812" s="83"/>
      <c r="Q812" s="82" t="str">
        <f t="shared" si="176"/>
        <v/>
      </c>
      <c r="R812" s="80" t="str">
        <f t="shared" si="177"/>
        <v>NGUYỄN THÀNH LUÂN</v>
      </c>
      <c r="S812" s="83" t="s">
        <v>847</v>
      </c>
      <c r="T812" s="83" t="str">
        <f t="shared" si="174"/>
        <v>2024-2027</v>
      </c>
      <c r="U812" s="189" t="s">
        <v>1188</v>
      </c>
      <c r="V812" s="95">
        <f t="shared" si="175"/>
        <v>39995</v>
      </c>
      <c r="W812" s="83"/>
      <c r="X812" s="83"/>
      <c r="Y812" s="83">
        <f t="shared" si="168"/>
        <v>320007790</v>
      </c>
      <c r="Z812" s="83">
        <f t="shared" si="167"/>
        <v>32000779</v>
      </c>
      <c r="AA812" s="107" t="s">
        <v>1466</v>
      </c>
      <c r="AB812" s="83"/>
    </row>
    <row r="813" spans="1:28" s="85" customFormat="1" ht="15" customHeight="1">
      <c r="A813" s="74">
        <f t="shared" si="166"/>
        <v>809</v>
      </c>
      <c r="B813" s="107" t="s">
        <v>1163</v>
      </c>
      <c r="C813" s="102" t="s">
        <v>79</v>
      </c>
      <c r="D813" s="92"/>
      <c r="E813" s="80">
        <v>32000802</v>
      </c>
      <c r="F813" s="79" t="str">
        <f t="shared" si="178"/>
        <v/>
      </c>
      <c r="G813" s="80" t="str">
        <f t="shared" si="170"/>
        <v>12A5</v>
      </c>
      <c r="H813" s="80">
        <f t="shared" si="171"/>
        <v>0</v>
      </c>
      <c r="I813" s="80" t="str">
        <f t="shared" si="172"/>
        <v>ĐỖ BẢO CHÂU</v>
      </c>
      <c r="J813" s="109">
        <v>32000183</v>
      </c>
      <c r="K813" s="207" t="s">
        <v>3035</v>
      </c>
      <c r="L813" s="81" t="str">
        <f t="shared" si="169"/>
        <v/>
      </c>
      <c r="M813" s="222">
        <f t="shared" si="173"/>
        <v>-4.0849814814814533E-3</v>
      </c>
      <c r="N813" s="83"/>
      <c r="O813" s="83"/>
      <c r="P813" s="83"/>
      <c r="Q813" s="82" t="str">
        <f t="shared" si="176"/>
        <v xml:space="preserve">Không phép </v>
      </c>
      <c r="R813" s="80" t="str">
        <f t="shared" si="177"/>
        <v>NGUYỄN QUỲNH MAI</v>
      </c>
      <c r="S813" s="83" t="s">
        <v>847</v>
      </c>
      <c r="T813" s="83" t="str">
        <f t="shared" si="174"/>
        <v>2024-2027</v>
      </c>
      <c r="U813" s="189" t="s">
        <v>1189</v>
      </c>
      <c r="V813" s="95">
        <f t="shared" si="175"/>
        <v>39995</v>
      </c>
      <c r="W813" s="83"/>
      <c r="X813" s="83"/>
      <c r="Y813" s="83">
        <f t="shared" si="168"/>
        <v>320007800</v>
      </c>
      <c r="Z813" s="83">
        <f t="shared" si="167"/>
        <v>32000780</v>
      </c>
      <c r="AA813" s="107" t="s">
        <v>1354</v>
      </c>
      <c r="AB813" s="83"/>
    </row>
    <row r="814" spans="1:28" s="85" customFormat="1" ht="15" customHeight="1">
      <c r="A814" s="74">
        <f t="shared" si="166"/>
        <v>810</v>
      </c>
      <c r="B814" s="107" t="s">
        <v>1164</v>
      </c>
      <c r="C814" s="102" t="s">
        <v>79</v>
      </c>
      <c r="D814" s="92"/>
      <c r="E814" s="80">
        <v>32000803</v>
      </c>
      <c r="F814" s="79" t="str">
        <f t="shared" si="178"/>
        <v>X</v>
      </c>
      <c r="G814" s="80" t="str">
        <f t="shared" si="170"/>
        <v>12A10</v>
      </c>
      <c r="H814" s="80">
        <f t="shared" si="171"/>
        <v>0</v>
      </c>
      <c r="I814" s="80" t="str">
        <f t="shared" si="172"/>
        <v>HUỲNH THỊ NGỌC HUYỀN</v>
      </c>
      <c r="J814" s="109">
        <v>32000414</v>
      </c>
      <c r="K814" s="207" t="s">
        <v>3036</v>
      </c>
      <c r="L814" s="81" t="str">
        <f t="shared" si="169"/>
        <v/>
      </c>
      <c r="M814" s="222">
        <f t="shared" si="173"/>
        <v>-4.0502592592592257E-3</v>
      </c>
      <c r="N814" s="83"/>
      <c r="O814" s="83"/>
      <c r="P814" s="83"/>
      <c r="Q814" s="82" t="str">
        <f t="shared" si="176"/>
        <v/>
      </c>
      <c r="R814" s="80" t="str">
        <f t="shared" si="177"/>
        <v>LÊ DUY MẠNH</v>
      </c>
      <c r="S814" s="83" t="s">
        <v>847</v>
      </c>
      <c r="T814" s="83" t="str">
        <f t="shared" si="174"/>
        <v>2024-2027</v>
      </c>
      <c r="U814" s="189">
        <v>40218</v>
      </c>
      <c r="V814" s="95" t="str">
        <f t="shared" si="175"/>
        <v>19/10/2009</v>
      </c>
      <c r="W814" s="83"/>
      <c r="X814" s="83"/>
      <c r="Y814" s="83">
        <f t="shared" si="168"/>
        <v>320007810</v>
      </c>
      <c r="Z814" s="83">
        <f t="shared" si="167"/>
        <v>32000781</v>
      </c>
      <c r="AA814" s="107" t="s">
        <v>1558</v>
      </c>
      <c r="AB814" s="83"/>
    </row>
    <row r="815" spans="1:28" s="85" customFormat="1" ht="15" customHeight="1">
      <c r="A815" s="74">
        <f t="shared" si="166"/>
        <v>811</v>
      </c>
      <c r="B815" s="107" t="s">
        <v>1165</v>
      </c>
      <c r="C815" s="102" t="s">
        <v>79</v>
      </c>
      <c r="D815" s="92"/>
      <c r="E815" s="80">
        <v>32000804</v>
      </c>
      <c r="F815" s="79" t="str">
        <f t="shared" si="178"/>
        <v>X</v>
      </c>
      <c r="G815" s="80" t="str">
        <f t="shared" si="170"/>
        <v>12A10</v>
      </c>
      <c r="H815" s="80">
        <f t="shared" si="171"/>
        <v>0</v>
      </c>
      <c r="I815" s="80" t="str">
        <f t="shared" si="172"/>
        <v>HUỲNH THỊ NGỌC HUYỀN</v>
      </c>
      <c r="J815" s="109">
        <v>32000414</v>
      </c>
      <c r="K815" s="207" t="s">
        <v>3037</v>
      </c>
      <c r="L815" s="81" t="str">
        <f t="shared" si="169"/>
        <v/>
      </c>
      <c r="M815" s="222">
        <f t="shared" si="173"/>
        <v>-4.0386851851851868E-3</v>
      </c>
      <c r="N815" s="83"/>
      <c r="O815" s="83"/>
      <c r="P815" s="83"/>
      <c r="Q815" s="82" t="str">
        <f t="shared" si="176"/>
        <v/>
      </c>
      <c r="R815" s="80" t="str">
        <f t="shared" si="177"/>
        <v>ĐỖ HỮU NGHĨA</v>
      </c>
      <c r="S815" s="83" t="s">
        <v>847</v>
      </c>
      <c r="T815" s="83" t="str">
        <f t="shared" si="174"/>
        <v>2024-2027</v>
      </c>
      <c r="U815" s="189" t="s">
        <v>1190</v>
      </c>
      <c r="V815" s="95" t="str">
        <f t="shared" si="175"/>
        <v>19/10/2009</v>
      </c>
      <c r="W815" s="83"/>
      <c r="X815" s="83"/>
      <c r="Y815" s="83">
        <f t="shared" si="168"/>
        <v>320007820</v>
      </c>
      <c r="Z815" s="83">
        <f t="shared" si="167"/>
        <v>32000782</v>
      </c>
      <c r="AA815" s="107" t="s">
        <v>1499</v>
      </c>
      <c r="AB815" s="83"/>
    </row>
    <row r="816" spans="1:28" s="85" customFormat="1" ht="15" customHeight="1">
      <c r="A816" s="74">
        <f t="shared" si="166"/>
        <v>812</v>
      </c>
      <c r="B816" s="107" t="s">
        <v>1166</v>
      </c>
      <c r="C816" s="102" t="s">
        <v>79</v>
      </c>
      <c r="D816" s="92"/>
      <c r="E816" s="80">
        <v>32000805</v>
      </c>
      <c r="F816" s="79" t="str">
        <f t="shared" si="178"/>
        <v>X</v>
      </c>
      <c r="G816" s="80" t="str">
        <f t="shared" si="170"/>
        <v>12A10</v>
      </c>
      <c r="H816" s="80">
        <f t="shared" si="171"/>
        <v>0</v>
      </c>
      <c r="I816" s="80" t="str">
        <f t="shared" si="172"/>
        <v>DƯƠNG THỊ BÉ DIỆU</v>
      </c>
      <c r="J816" s="109">
        <v>32000406</v>
      </c>
      <c r="K816" s="207" t="s">
        <v>3037</v>
      </c>
      <c r="L816" s="81" t="str">
        <f t="shared" si="169"/>
        <v/>
      </c>
      <c r="M816" s="222">
        <f t="shared" si="173"/>
        <v>-4.0386851851851868E-3</v>
      </c>
      <c r="N816" s="83"/>
      <c r="O816" s="83"/>
      <c r="P816" s="83"/>
      <c r="Q816" s="82" t="str">
        <f t="shared" si="176"/>
        <v/>
      </c>
      <c r="R816" s="80" t="str">
        <f t="shared" si="177"/>
        <v>NGUYỄN LƯƠNG HỮU NGHĨA</v>
      </c>
      <c r="S816" s="83" t="s">
        <v>847</v>
      </c>
      <c r="T816" s="83" t="str">
        <f t="shared" si="174"/>
        <v>2024-2027</v>
      </c>
      <c r="U816" s="189" t="s">
        <v>1191</v>
      </c>
      <c r="V816" s="95">
        <f t="shared" si="175"/>
        <v>40155</v>
      </c>
      <c r="W816" s="83"/>
      <c r="X816" s="83"/>
      <c r="Y816" s="83">
        <f t="shared" si="168"/>
        <v>320007830</v>
      </c>
      <c r="Z816" s="83">
        <f t="shared" si="167"/>
        <v>32000783</v>
      </c>
      <c r="AA816" s="107" t="s">
        <v>1499</v>
      </c>
      <c r="AB816" s="83"/>
    </row>
    <row r="817" spans="1:28" s="85" customFormat="1" ht="15" customHeight="1">
      <c r="A817" s="74">
        <f t="shared" si="166"/>
        <v>813</v>
      </c>
      <c r="B817" s="107" t="s">
        <v>1167</v>
      </c>
      <c r="C817" s="102" t="s">
        <v>79</v>
      </c>
      <c r="D817" s="92"/>
      <c r="E817" s="80">
        <v>32000806</v>
      </c>
      <c r="F817" s="79" t="str">
        <f t="shared" si="178"/>
        <v>X</v>
      </c>
      <c r="G817" s="80" t="str">
        <f t="shared" si="170"/>
        <v>12A10</v>
      </c>
      <c r="H817" s="80">
        <f t="shared" si="171"/>
        <v>0</v>
      </c>
      <c r="I817" s="80" t="str">
        <f t="shared" si="172"/>
        <v>DƯƠNG THỊ BÉ DIỆU</v>
      </c>
      <c r="J817" s="109">
        <v>32000406</v>
      </c>
      <c r="K817" s="207" t="s">
        <v>3038</v>
      </c>
      <c r="L817" s="81" t="str">
        <f t="shared" si="169"/>
        <v/>
      </c>
      <c r="M817" s="222">
        <f t="shared" si="173"/>
        <v>-4.0271111111110924E-3</v>
      </c>
      <c r="N817" s="83"/>
      <c r="O817" s="83"/>
      <c r="P817" s="83"/>
      <c r="Q817" s="82" t="str">
        <f t="shared" si="176"/>
        <v/>
      </c>
      <c r="R817" s="80" t="str">
        <f t="shared" si="177"/>
        <v>NGUYỄN MINH NGHĨA</v>
      </c>
      <c r="S817" s="83" t="s">
        <v>847</v>
      </c>
      <c r="T817" s="83" t="str">
        <f t="shared" si="174"/>
        <v>2024-2027</v>
      </c>
      <c r="U817" s="189" t="s">
        <v>1076</v>
      </c>
      <c r="V817" s="95">
        <f t="shared" si="175"/>
        <v>40155</v>
      </c>
      <c r="W817" s="83"/>
      <c r="X817" s="83"/>
      <c r="Y817" s="83">
        <f t="shared" si="168"/>
        <v>320007840</v>
      </c>
      <c r="Z817" s="83">
        <f t="shared" si="167"/>
        <v>32000784</v>
      </c>
      <c r="AA817" s="107" t="s">
        <v>1499</v>
      </c>
      <c r="AB817" s="83"/>
    </row>
    <row r="818" spans="1:28" s="85" customFormat="1" ht="15" customHeight="1">
      <c r="A818" s="74">
        <f t="shared" si="166"/>
        <v>814</v>
      </c>
      <c r="B818" s="107" t="s">
        <v>1168</v>
      </c>
      <c r="C818" s="102" t="s">
        <v>79</v>
      </c>
      <c r="D818" s="92"/>
      <c r="E818" s="80">
        <v>32000807</v>
      </c>
      <c r="F818" s="79" t="str">
        <f t="shared" si="178"/>
        <v/>
      </c>
      <c r="G818" s="80" t="str">
        <f t="shared" si="170"/>
        <v>12A6</v>
      </c>
      <c r="H818" s="80">
        <f t="shared" si="171"/>
        <v>0</v>
      </c>
      <c r="I818" s="80" t="str">
        <f t="shared" si="172"/>
        <v>TRẦN XUÂN BẢO CHÂU</v>
      </c>
      <c r="J818" s="109">
        <v>32000226</v>
      </c>
      <c r="K818" s="207" t="s">
        <v>3039</v>
      </c>
      <c r="L818" s="81" t="str">
        <f t="shared" si="169"/>
        <v/>
      </c>
      <c r="M818" s="222">
        <f t="shared" si="173"/>
        <v>-3.9808148148147704E-3</v>
      </c>
      <c r="N818" s="83"/>
      <c r="O818" s="83"/>
      <c r="P818" s="83"/>
      <c r="Q818" s="82" t="str">
        <f t="shared" si="176"/>
        <v xml:space="preserve">Không phép </v>
      </c>
      <c r="R818" s="80" t="str">
        <f t="shared" si="177"/>
        <v>NGUYỄN QUỐC PHONG</v>
      </c>
      <c r="S818" s="83" t="s">
        <v>847</v>
      </c>
      <c r="T818" s="83" t="str">
        <f t="shared" si="174"/>
        <v>2024-2027</v>
      </c>
      <c r="U818" s="189">
        <v>40212</v>
      </c>
      <c r="V818" s="95" t="str">
        <f t="shared" si="175"/>
        <v>28/11/2009</v>
      </c>
      <c r="W818" s="83"/>
      <c r="X818" s="83"/>
      <c r="Y818" s="83">
        <f t="shared" si="168"/>
        <v>320007850</v>
      </c>
      <c r="Z818" s="83">
        <f t="shared" si="167"/>
        <v>32000785</v>
      </c>
      <c r="AA818" s="107" t="s">
        <v>1390</v>
      </c>
      <c r="AB818" s="83"/>
    </row>
    <row r="819" spans="1:28" s="85" customFormat="1" ht="15" customHeight="1">
      <c r="A819" s="74">
        <f t="shared" si="166"/>
        <v>815</v>
      </c>
      <c r="B819" s="107" t="s">
        <v>1169</v>
      </c>
      <c r="C819" s="102" t="s">
        <v>79</v>
      </c>
      <c r="D819" s="92"/>
      <c r="E819" s="80">
        <v>32000808</v>
      </c>
      <c r="F819" s="79" t="str">
        <f t="shared" si="178"/>
        <v>X</v>
      </c>
      <c r="G819" s="80" t="str">
        <f t="shared" si="170"/>
        <v>12A6</v>
      </c>
      <c r="H819" s="80">
        <f t="shared" si="171"/>
        <v>0</v>
      </c>
      <c r="I819" s="80" t="str">
        <f t="shared" si="172"/>
        <v>TRẦN XUÂN BẢO CHÂU</v>
      </c>
      <c r="J819" s="109">
        <v>32000226</v>
      </c>
      <c r="K819" s="207" t="s">
        <v>3040</v>
      </c>
      <c r="L819" s="81" t="str">
        <f t="shared" si="169"/>
        <v/>
      </c>
      <c r="M819" s="222">
        <f t="shared" si="173"/>
        <v>-3.9692407407407315E-3</v>
      </c>
      <c r="N819" s="83"/>
      <c r="O819" s="83"/>
      <c r="P819" s="83"/>
      <c r="Q819" s="82" t="str">
        <f t="shared" si="176"/>
        <v/>
      </c>
      <c r="R819" s="80" t="str">
        <f t="shared" si="177"/>
        <v>ĐOÀN TRỌNG PHÚ</v>
      </c>
      <c r="S819" s="83" t="s">
        <v>847</v>
      </c>
      <c r="T819" s="83" t="str">
        <f t="shared" si="174"/>
        <v>2024-2027</v>
      </c>
      <c r="U819" s="189">
        <v>40275</v>
      </c>
      <c r="V819" s="95" t="str">
        <f t="shared" si="175"/>
        <v>28/11/2009</v>
      </c>
      <c r="W819" s="83"/>
      <c r="X819" s="83"/>
      <c r="Y819" s="83">
        <f t="shared" si="168"/>
        <v>320007860</v>
      </c>
      <c r="Z819" s="83">
        <f t="shared" si="167"/>
        <v>32000786</v>
      </c>
      <c r="AA819" s="107" t="s">
        <v>1527</v>
      </c>
      <c r="AB819" s="83"/>
    </row>
    <row r="820" spans="1:28" s="85" customFormat="1" ht="15" customHeight="1">
      <c r="A820" s="74">
        <f t="shared" si="166"/>
        <v>816</v>
      </c>
      <c r="B820" s="107" t="s">
        <v>1170</v>
      </c>
      <c r="C820" s="102" t="s">
        <v>79</v>
      </c>
      <c r="D820" s="92"/>
      <c r="E820" s="80">
        <v>32000809</v>
      </c>
      <c r="F820" s="79" t="str">
        <f t="shared" si="178"/>
        <v/>
      </c>
      <c r="G820" s="80" t="str">
        <f t="shared" si="170"/>
        <v>11A3</v>
      </c>
      <c r="H820" s="80">
        <f t="shared" si="171"/>
        <v>0</v>
      </c>
      <c r="I820" s="80" t="str">
        <f t="shared" si="172"/>
        <v>HUỲNH VĂN TÂM</v>
      </c>
      <c r="J820" s="109">
        <v>32000639</v>
      </c>
      <c r="K820" s="207" t="s">
        <v>3041</v>
      </c>
      <c r="L820" s="81" t="str">
        <f t="shared" si="169"/>
        <v/>
      </c>
      <c r="M820" s="222">
        <f t="shared" si="173"/>
        <v>-3.9460925925925427E-3</v>
      </c>
      <c r="N820" s="83"/>
      <c r="O820" s="83"/>
      <c r="P820" s="83"/>
      <c r="Q820" s="82" t="str">
        <f t="shared" si="176"/>
        <v xml:space="preserve">Không phép </v>
      </c>
      <c r="R820" s="80" t="str">
        <f t="shared" si="177"/>
        <v>HÀ NGỌC PHỤNG</v>
      </c>
      <c r="S820" s="83" t="s">
        <v>847</v>
      </c>
      <c r="T820" s="83" t="str">
        <f t="shared" si="174"/>
        <v>2025-2028</v>
      </c>
      <c r="U820" s="189" t="s">
        <v>1192</v>
      </c>
      <c r="V820" s="95">
        <f t="shared" si="175"/>
        <v>40432</v>
      </c>
      <c r="W820" s="83"/>
      <c r="X820" s="83"/>
      <c r="Y820" s="83">
        <f t="shared" si="168"/>
        <v>320007870</v>
      </c>
      <c r="Z820" s="83">
        <f t="shared" si="167"/>
        <v>32000787</v>
      </c>
      <c r="AA820" s="107" t="s">
        <v>1361</v>
      </c>
      <c r="AB820" s="83"/>
    </row>
    <row r="821" spans="1:28" s="85" customFormat="1" ht="15" customHeight="1">
      <c r="A821" s="74">
        <f t="shared" si="166"/>
        <v>817</v>
      </c>
      <c r="B821" s="107" t="s">
        <v>1171</v>
      </c>
      <c r="C821" s="102" t="s">
        <v>79</v>
      </c>
      <c r="D821" s="92"/>
      <c r="E821" s="80">
        <v>32000811</v>
      </c>
      <c r="F821" s="79" t="str">
        <f t="shared" si="178"/>
        <v/>
      </c>
      <c r="G821" s="80" t="str">
        <f t="shared" si="170"/>
        <v>11A2</v>
      </c>
      <c r="H821" s="80">
        <f t="shared" si="171"/>
        <v>0</v>
      </c>
      <c r="I821" s="80" t="str">
        <f t="shared" si="172"/>
        <v>NGUYỄN THỊ NHƯ HIẾU</v>
      </c>
      <c r="J821" s="109">
        <v>32000583</v>
      </c>
      <c r="K821" s="207" t="s">
        <v>3042</v>
      </c>
      <c r="L821" s="81" t="str">
        <f t="shared" si="169"/>
        <v/>
      </c>
      <c r="M821" s="222">
        <f t="shared" si="173"/>
        <v>-3.9229444444444095E-3</v>
      </c>
      <c r="N821" s="83"/>
      <c r="O821" s="83"/>
      <c r="P821" s="83"/>
      <c r="Q821" s="82" t="str">
        <f t="shared" si="176"/>
        <v xml:space="preserve">Không phép </v>
      </c>
      <c r="R821" s="80" t="str">
        <f t="shared" si="177"/>
        <v>CAO HẠO THIÊN</v>
      </c>
      <c r="S821" s="83" t="s">
        <v>847</v>
      </c>
      <c r="T821" s="83" t="str">
        <f t="shared" si="174"/>
        <v>2025-2028</v>
      </c>
      <c r="U821" s="189">
        <v>40520</v>
      </c>
      <c r="V821" s="95" t="str">
        <f t="shared" si="175"/>
        <v>14/10/2010</v>
      </c>
      <c r="W821" s="83"/>
      <c r="X821" s="83"/>
      <c r="Y821" s="83">
        <f t="shared" si="168"/>
        <v>320007880</v>
      </c>
      <c r="Z821" s="83">
        <f t="shared" si="167"/>
        <v>32000788</v>
      </c>
      <c r="AA821" s="107" t="s">
        <v>1445</v>
      </c>
      <c r="AB821" s="83"/>
    </row>
    <row r="822" spans="1:28" s="85" customFormat="1" ht="15" customHeight="1">
      <c r="A822" s="74">
        <f t="shared" si="166"/>
        <v>818</v>
      </c>
      <c r="B822" s="107" t="s">
        <v>1172</v>
      </c>
      <c r="C822" s="102" t="s">
        <v>79</v>
      </c>
      <c r="D822" s="92"/>
      <c r="E822" s="80">
        <v>32000812</v>
      </c>
      <c r="F822" s="79" t="str">
        <f t="shared" si="178"/>
        <v/>
      </c>
      <c r="G822" s="80" t="str">
        <f t="shared" si="170"/>
        <v>11A2</v>
      </c>
      <c r="H822" s="80">
        <f t="shared" si="171"/>
        <v>0</v>
      </c>
      <c r="I822" s="80" t="str">
        <f t="shared" si="172"/>
        <v>NGUYỄN THỊ NHƯ HIẾU</v>
      </c>
      <c r="J822" s="109">
        <v>32000583</v>
      </c>
      <c r="K822" s="207" t="s">
        <v>3042</v>
      </c>
      <c r="L822" s="81" t="str">
        <f t="shared" si="169"/>
        <v/>
      </c>
      <c r="M822" s="222">
        <f t="shared" si="173"/>
        <v>-3.9229444444444095E-3</v>
      </c>
      <c r="N822" s="83"/>
      <c r="O822" s="83"/>
      <c r="P822" s="83"/>
      <c r="Q822" s="82" t="str">
        <f t="shared" si="176"/>
        <v xml:space="preserve">Không phép </v>
      </c>
      <c r="R822" s="80" t="str">
        <f t="shared" si="177"/>
        <v>PHẠM LÝ HUỲNH TRÂM</v>
      </c>
      <c r="S822" s="83" t="s">
        <v>847</v>
      </c>
      <c r="T822" s="83" t="str">
        <f t="shared" si="174"/>
        <v>2025-2028</v>
      </c>
      <c r="U822" s="189" t="s">
        <v>853</v>
      </c>
      <c r="V822" s="95" t="str">
        <f t="shared" si="175"/>
        <v>14/10/2010</v>
      </c>
      <c r="W822" s="83"/>
      <c r="X822" s="83"/>
      <c r="Y822" s="83">
        <f t="shared" si="168"/>
        <v>320007890</v>
      </c>
      <c r="Z822" s="83">
        <f t="shared" si="167"/>
        <v>32000789</v>
      </c>
      <c r="AA822" s="107" t="s">
        <v>1430</v>
      </c>
      <c r="AB822" s="83"/>
    </row>
    <row r="823" spans="1:28" s="85" customFormat="1" ht="15" customHeight="1">
      <c r="A823" s="74">
        <f t="shared" si="166"/>
        <v>819</v>
      </c>
      <c r="B823" s="107" t="s">
        <v>1173</v>
      </c>
      <c r="C823" s="102" t="s">
        <v>79</v>
      </c>
      <c r="D823" s="92"/>
      <c r="E823" s="80">
        <v>32000813</v>
      </c>
      <c r="F823" s="79" t="str">
        <f t="shared" si="178"/>
        <v/>
      </c>
      <c r="G823" s="80" t="str">
        <f t="shared" si="170"/>
        <v>12A11</v>
      </c>
      <c r="H823" s="80">
        <f t="shared" si="171"/>
        <v>0</v>
      </c>
      <c r="I823" s="80" t="str">
        <f t="shared" si="172"/>
        <v>NGUYỄN THỊ CẨM MY</v>
      </c>
      <c r="J823" s="109">
        <v>32000455</v>
      </c>
      <c r="K823" s="207" t="s">
        <v>3043</v>
      </c>
      <c r="L823" s="81" t="str">
        <f t="shared" si="169"/>
        <v/>
      </c>
      <c r="M823" s="222">
        <f t="shared" si="173"/>
        <v>-3.876648148148143E-3</v>
      </c>
      <c r="N823" s="83"/>
      <c r="O823" s="83"/>
      <c r="P823" s="83"/>
      <c r="Q823" s="82" t="str">
        <f t="shared" si="176"/>
        <v xml:space="preserve">Không phép </v>
      </c>
      <c r="R823" s="80" t="str">
        <f t="shared" si="177"/>
        <v>TRẦN THỊ BÍCH TRÂM</v>
      </c>
      <c r="S823" s="83" t="s">
        <v>847</v>
      </c>
      <c r="T823" s="83" t="str">
        <f t="shared" si="174"/>
        <v>2024-2027</v>
      </c>
      <c r="U823" s="189" t="s">
        <v>1133</v>
      </c>
      <c r="V823" s="95">
        <f t="shared" si="175"/>
        <v>39909</v>
      </c>
      <c r="W823" s="83"/>
      <c r="X823" s="83"/>
      <c r="Y823" s="83">
        <f t="shared" si="168"/>
        <v>320007900</v>
      </c>
      <c r="Z823" s="83">
        <f t="shared" si="167"/>
        <v>32000790</v>
      </c>
      <c r="AA823" s="107" t="s">
        <v>1430</v>
      </c>
      <c r="AB823" s="83"/>
    </row>
    <row r="824" spans="1:28" s="85" customFormat="1" ht="15" customHeight="1">
      <c r="A824" s="74">
        <f t="shared" si="166"/>
        <v>820</v>
      </c>
      <c r="B824" s="107" t="s">
        <v>1174</v>
      </c>
      <c r="C824" s="102" t="s">
        <v>79</v>
      </c>
      <c r="D824" s="92"/>
      <c r="E824" s="80">
        <v>32000814</v>
      </c>
      <c r="F824" s="79" t="str">
        <f t="shared" si="178"/>
        <v>X</v>
      </c>
      <c r="G824" s="80" t="str">
        <f t="shared" si="170"/>
        <v>12A11</v>
      </c>
      <c r="H824" s="80">
        <f t="shared" si="171"/>
        <v>0</v>
      </c>
      <c r="I824" s="80" t="str">
        <f t="shared" si="172"/>
        <v>NGUYỄN THỊ CẨM MY</v>
      </c>
      <c r="J824" s="109">
        <v>32000455</v>
      </c>
      <c r="K824" s="207" t="s">
        <v>3044</v>
      </c>
      <c r="L824" s="81" t="str">
        <f t="shared" si="169"/>
        <v/>
      </c>
      <c r="M824" s="222">
        <f t="shared" si="173"/>
        <v>-3.8650740740740486E-3</v>
      </c>
      <c r="N824" s="83"/>
      <c r="O824" s="83"/>
      <c r="P824" s="83"/>
      <c r="Q824" s="82" t="str">
        <f t="shared" si="176"/>
        <v/>
      </c>
      <c r="R824" s="80" t="str">
        <f t="shared" si="177"/>
        <v>NGUYỄN THỊ MỸ TRANG</v>
      </c>
      <c r="S824" s="83" t="s">
        <v>847</v>
      </c>
      <c r="T824" s="83" t="str">
        <f t="shared" si="174"/>
        <v>2024-2027</v>
      </c>
      <c r="U824" s="189" t="s">
        <v>1193</v>
      </c>
      <c r="V824" s="95">
        <f t="shared" si="175"/>
        <v>39909</v>
      </c>
      <c r="W824" s="83"/>
      <c r="X824" s="83"/>
      <c r="Y824" s="83">
        <f t="shared" si="168"/>
        <v>320007910</v>
      </c>
      <c r="Z824" s="83">
        <f t="shared" si="167"/>
        <v>32000791</v>
      </c>
      <c r="AA824" s="107" t="s">
        <v>1447</v>
      </c>
      <c r="AB824" s="83"/>
    </row>
    <row r="825" spans="1:28" s="85" customFormat="1" ht="15" customHeight="1">
      <c r="A825" s="74">
        <f t="shared" si="166"/>
        <v>821</v>
      </c>
      <c r="B825" s="107" t="s">
        <v>1175</v>
      </c>
      <c r="C825" s="102" t="s">
        <v>79</v>
      </c>
      <c r="D825" s="92"/>
      <c r="E825" s="80">
        <v>32000815</v>
      </c>
      <c r="F825" s="79" t="str">
        <f t="shared" si="178"/>
        <v/>
      </c>
      <c r="G825" s="80" t="str">
        <f t="shared" si="170"/>
        <v>12A11</v>
      </c>
      <c r="H825" s="80">
        <f t="shared" si="171"/>
        <v>0</v>
      </c>
      <c r="I825" s="80" t="str">
        <f t="shared" si="172"/>
        <v>NGUYỄN THỊ CẨM MY</v>
      </c>
      <c r="J825" s="109">
        <v>32000455</v>
      </c>
      <c r="K825" s="207" t="s">
        <v>3045</v>
      </c>
      <c r="L825" s="81" t="str">
        <f t="shared" si="169"/>
        <v/>
      </c>
      <c r="M825" s="222">
        <f t="shared" si="173"/>
        <v>-3.8535000000000097E-3</v>
      </c>
      <c r="N825" s="83"/>
      <c r="O825" s="83"/>
      <c r="P825" s="83"/>
      <c r="Q825" s="82" t="str">
        <f t="shared" si="176"/>
        <v xml:space="preserve">Không phép </v>
      </c>
      <c r="R825" s="80" t="str">
        <f t="shared" si="177"/>
        <v>THÁI NGUYÊN TRẠNG</v>
      </c>
      <c r="S825" s="83" t="s">
        <v>847</v>
      </c>
      <c r="T825" s="83" t="str">
        <f t="shared" si="174"/>
        <v>2024-2027</v>
      </c>
      <c r="U825" s="189" t="s">
        <v>1194</v>
      </c>
      <c r="V825" s="95">
        <f t="shared" si="175"/>
        <v>39909</v>
      </c>
      <c r="W825" s="83"/>
      <c r="X825" s="83"/>
      <c r="Y825" s="83">
        <f t="shared" si="168"/>
        <v>320007920</v>
      </c>
      <c r="Z825" s="83">
        <f t="shared" si="167"/>
        <v>32000792</v>
      </c>
      <c r="AA825" s="107" t="s">
        <v>1559</v>
      </c>
      <c r="AB825" s="83"/>
    </row>
    <row r="826" spans="1:28" s="85" customFormat="1" ht="15" customHeight="1">
      <c r="A826" s="74">
        <f t="shared" si="166"/>
        <v>822</v>
      </c>
      <c r="B826" s="107" t="s">
        <v>1176</v>
      </c>
      <c r="C826" s="102" t="s">
        <v>79</v>
      </c>
      <c r="D826" s="92"/>
      <c r="E826" s="80">
        <v>32000816</v>
      </c>
      <c r="F826" s="79" t="str">
        <f t="shared" si="178"/>
        <v>X</v>
      </c>
      <c r="G826" s="80" t="str">
        <f t="shared" si="170"/>
        <v>12A1</v>
      </c>
      <c r="H826" s="80">
        <f t="shared" si="171"/>
        <v>0</v>
      </c>
      <c r="I826" s="80" t="str">
        <f t="shared" si="172"/>
        <v>ÂU YẾN NHI</v>
      </c>
      <c r="J826" s="109">
        <v>32000025</v>
      </c>
      <c r="K826" s="207" t="s">
        <v>3045</v>
      </c>
      <c r="L826" s="81" t="str">
        <f t="shared" si="169"/>
        <v/>
      </c>
      <c r="M826" s="222">
        <f t="shared" si="173"/>
        <v>-3.8535000000000097E-3</v>
      </c>
      <c r="N826" s="83"/>
      <c r="O826" s="83"/>
      <c r="P826" s="83"/>
      <c r="Q826" s="82" t="str">
        <f t="shared" si="176"/>
        <v/>
      </c>
      <c r="R826" s="80" t="str">
        <f t="shared" si="177"/>
        <v>ĐẶNG MINH TRÍ</v>
      </c>
      <c r="S826" s="83" t="s">
        <v>847</v>
      </c>
      <c r="T826" s="83" t="str">
        <f t="shared" si="174"/>
        <v>2024-2027</v>
      </c>
      <c r="U826" s="189" t="s">
        <v>862</v>
      </c>
      <c r="V826" s="95">
        <f t="shared" si="175"/>
        <v>40068</v>
      </c>
      <c r="W826" s="83"/>
      <c r="X826" s="83"/>
      <c r="Y826" s="83">
        <f t="shared" si="168"/>
        <v>320007930</v>
      </c>
      <c r="Z826" s="83">
        <f t="shared" si="167"/>
        <v>32000793</v>
      </c>
      <c r="AA826" s="107" t="s">
        <v>1492</v>
      </c>
      <c r="AB826" s="83"/>
    </row>
    <row r="827" spans="1:28" s="85" customFormat="1" ht="15" customHeight="1">
      <c r="A827" s="74">
        <f t="shared" si="166"/>
        <v>823</v>
      </c>
      <c r="B827" s="107" t="s">
        <v>1177</v>
      </c>
      <c r="C827" s="102" t="s">
        <v>79</v>
      </c>
      <c r="D827" s="92"/>
      <c r="E827" s="80">
        <v>32000817</v>
      </c>
      <c r="F827" s="79" t="str">
        <f t="shared" si="178"/>
        <v/>
      </c>
      <c r="G827" s="80" t="str">
        <f t="shared" si="170"/>
        <v>12A1</v>
      </c>
      <c r="H827" s="80">
        <f t="shared" si="171"/>
        <v>0</v>
      </c>
      <c r="I827" s="80" t="str">
        <f t="shared" si="172"/>
        <v>ÂU YẾN NHI</v>
      </c>
      <c r="J827" s="109">
        <v>32000025</v>
      </c>
      <c r="K827" s="207" t="s">
        <v>3046</v>
      </c>
      <c r="L827" s="81" t="str">
        <f t="shared" si="169"/>
        <v/>
      </c>
      <c r="M827" s="222">
        <f t="shared" si="173"/>
        <v>-3.8419259259259153E-3</v>
      </c>
      <c r="N827" s="83"/>
      <c r="O827" s="83"/>
      <c r="P827" s="83"/>
      <c r="Q827" s="82" t="str">
        <f t="shared" si="176"/>
        <v xml:space="preserve">Không phép </v>
      </c>
      <c r="R827" s="80" t="str">
        <f t="shared" si="177"/>
        <v>TRẦN THỊ THỦY TRÚC</v>
      </c>
      <c r="S827" s="83" t="s">
        <v>847</v>
      </c>
      <c r="T827" s="83" t="str">
        <f t="shared" si="174"/>
        <v>2024-2027</v>
      </c>
      <c r="U827" s="189">
        <v>40454</v>
      </c>
      <c r="V827" s="95">
        <f t="shared" si="175"/>
        <v>40068</v>
      </c>
      <c r="W827" s="83"/>
      <c r="X827" s="83"/>
      <c r="Y827" s="83">
        <f t="shared" si="168"/>
        <v>320007940</v>
      </c>
      <c r="Z827" s="83">
        <f t="shared" si="167"/>
        <v>32000794</v>
      </c>
      <c r="AA827" s="107" t="s">
        <v>1368</v>
      </c>
      <c r="AB827" s="83"/>
    </row>
    <row r="828" spans="1:28" s="85" customFormat="1" ht="15" customHeight="1">
      <c r="A828" s="74">
        <f t="shared" si="166"/>
        <v>824</v>
      </c>
      <c r="B828" s="107" t="s">
        <v>1178</v>
      </c>
      <c r="C828" s="102" t="s">
        <v>79</v>
      </c>
      <c r="D828" s="92"/>
      <c r="E828" s="80">
        <v>32000818</v>
      </c>
      <c r="F828" s="79" t="str">
        <f t="shared" si="178"/>
        <v/>
      </c>
      <c r="G828" s="80" t="str">
        <f t="shared" si="170"/>
        <v>12A4</v>
      </c>
      <c r="H828" s="80">
        <f t="shared" si="171"/>
        <v>0</v>
      </c>
      <c r="I828" s="80" t="str">
        <f t="shared" si="172"/>
        <v>LÊ MINH ĐẠT</v>
      </c>
      <c r="J828" s="109">
        <v>32000140</v>
      </c>
      <c r="K828" s="207" t="s">
        <v>3047</v>
      </c>
      <c r="L828" s="81" t="str">
        <f t="shared" si="169"/>
        <v/>
      </c>
      <c r="M828" s="222">
        <f t="shared" si="173"/>
        <v>-3.8303518518518209E-3</v>
      </c>
      <c r="N828" s="83"/>
      <c r="O828" s="83"/>
      <c r="P828" s="83"/>
      <c r="Q828" s="82" t="str">
        <f t="shared" si="176"/>
        <v xml:space="preserve">Không phép </v>
      </c>
      <c r="R828" s="80" t="str">
        <f t="shared" si="177"/>
        <v>LÊ NGỌC QUANG VINH</v>
      </c>
      <c r="S828" s="83" t="s">
        <v>847</v>
      </c>
      <c r="T828" s="83" t="str">
        <f t="shared" si="174"/>
        <v>2024-2027</v>
      </c>
      <c r="U828" s="189">
        <v>40401</v>
      </c>
      <c r="V828" s="95">
        <f t="shared" si="175"/>
        <v>40097</v>
      </c>
      <c r="W828" s="83"/>
      <c r="X828" s="83"/>
      <c r="Y828" s="83">
        <f t="shared" si="168"/>
        <v>320007950</v>
      </c>
      <c r="Z828" s="83">
        <f t="shared" si="167"/>
        <v>32000795</v>
      </c>
      <c r="AA828" s="107" t="s">
        <v>1371</v>
      </c>
      <c r="AB828" s="83"/>
    </row>
    <row r="829" spans="1:28" s="85" customFormat="1" ht="15" customHeight="1">
      <c r="A829" s="74">
        <f t="shared" si="166"/>
        <v>825</v>
      </c>
      <c r="B829" s="107" t="s">
        <v>1179</v>
      </c>
      <c r="C829" s="102" t="s">
        <v>79</v>
      </c>
      <c r="D829" s="92"/>
      <c r="E829" s="80">
        <v>32000819</v>
      </c>
      <c r="F829" s="79" t="str">
        <f t="shared" si="178"/>
        <v>X</v>
      </c>
      <c r="G829" s="80" t="str">
        <f t="shared" si="170"/>
        <v>11A1</v>
      </c>
      <c r="H829" s="80">
        <f t="shared" si="171"/>
        <v>0</v>
      </c>
      <c r="I829" s="80" t="str">
        <f t="shared" si="172"/>
        <v>NGUYỄN HỮU TÍN</v>
      </c>
      <c r="J829" s="109">
        <v>32000508</v>
      </c>
      <c r="K829" s="207" t="s">
        <v>3048</v>
      </c>
      <c r="L829" s="81" t="str">
        <f t="shared" si="169"/>
        <v/>
      </c>
      <c r="M829" s="222">
        <f t="shared" si="173"/>
        <v>-3.818777777777782E-3</v>
      </c>
      <c r="N829" s="83"/>
      <c r="O829" s="83"/>
      <c r="P829" s="83"/>
      <c r="Q829" s="82" t="str">
        <f t="shared" si="176"/>
        <v/>
      </c>
      <c r="R829" s="80" t="str">
        <f t="shared" si="177"/>
        <v>HỒ THỊ THÚY VY</v>
      </c>
      <c r="S829" s="83" t="s">
        <v>847</v>
      </c>
      <c r="T829" s="83" t="str">
        <f t="shared" si="174"/>
        <v>2025-2028</v>
      </c>
      <c r="U829" s="189" t="s">
        <v>1195</v>
      </c>
      <c r="V829" s="95">
        <f t="shared" si="175"/>
        <v>40492</v>
      </c>
      <c r="W829" s="83"/>
      <c r="X829" s="83"/>
      <c r="Y829" s="83">
        <f t="shared" si="168"/>
        <v>320007960</v>
      </c>
      <c r="Z829" s="83">
        <f t="shared" si="167"/>
        <v>32000796</v>
      </c>
      <c r="AA829" s="107" t="s">
        <v>1372</v>
      </c>
      <c r="AB829" s="83"/>
    </row>
    <row r="830" spans="1:28" s="85" customFormat="1" ht="15" customHeight="1">
      <c r="A830" s="74">
        <f t="shared" si="166"/>
        <v>826</v>
      </c>
      <c r="B830" s="107" t="s">
        <v>1180</v>
      </c>
      <c r="C830" s="102" t="s">
        <v>79</v>
      </c>
      <c r="D830" s="92"/>
      <c r="E830" s="80">
        <v>32000820</v>
      </c>
      <c r="F830" s="79" t="str">
        <f t="shared" si="178"/>
        <v>X</v>
      </c>
      <c r="G830" s="80" t="str">
        <f t="shared" si="170"/>
        <v>11A1</v>
      </c>
      <c r="H830" s="80">
        <f t="shared" si="171"/>
        <v>0</v>
      </c>
      <c r="I830" s="80" t="str">
        <f t="shared" si="172"/>
        <v>NGUYỄN HỮU TÍN</v>
      </c>
      <c r="J830" s="109">
        <v>32000508</v>
      </c>
      <c r="K830" s="207" t="s">
        <v>3048</v>
      </c>
      <c r="L830" s="81" t="str">
        <f t="shared" si="169"/>
        <v/>
      </c>
      <c r="M830" s="222">
        <f t="shared" si="173"/>
        <v>-3.818777777777782E-3</v>
      </c>
      <c r="N830" s="83"/>
      <c r="O830" s="83"/>
      <c r="P830" s="83"/>
      <c r="Q830" s="82" t="str">
        <f t="shared" si="176"/>
        <v/>
      </c>
      <c r="R830" s="80" t="str">
        <f t="shared" si="177"/>
        <v>NGUYỄN HUỲNH HẠNH VY</v>
      </c>
      <c r="S830" s="83" t="s">
        <v>847</v>
      </c>
      <c r="T830" s="83" t="str">
        <f t="shared" si="174"/>
        <v>2025-2028</v>
      </c>
      <c r="U830" s="189">
        <v>40210</v>
      </c>
      <c r="V830" s="95">
        <f t="shared" si="175"/>
        <v>40492</v>
      </c>
      <c r="W830" s="83"/>
      <c r="X830" s="83"/>
      <c r="Y830" s="83">
        <f t="shared" si="168"/>
        <v>320007970</v>
      </c>
      <c r="Z830" s="83">
        <f t="shared" si="167"/>
        <v>32000797</v>
      </c>
      <c r="AA830" s="107" t="s">
        <v>1372</v>
      </c>
      <c r="AB830" s="83"/>
    </row>
    <row r="831" spans="1:28" s="85" customFormat="1" ht="14.25" customHeight="1">
      <c r="A831" s="74">
        <f t="shared" si="166"/>
        <v>827</v>
      </c>
      <c r="B831" s="107" t="s">
        <v>1181</v>
      </c>
      <c r="C831" s="102" t="s">
        <v>79</v>
      </c>
      <c r="D831" s="92"/>
      <c r="E831" s="80">
        <v>32000821</v>
      </c>
      <c r="F831" s="79" t="str">
        <f t="shared" si="178"/>
        <v/>
      </c>
      <c r="G831" s="80" t="str">
        <f t="shared" si="170"/>
        <v>12A4</v>
      </c>
      <c r="H831" s="80">
        <f t="shared" si="171"/>
        <v>0</v>
      </c>
      <c r="I831" s="80" t="str">
        <f t="shared" si="172"/>
        <v>NGUYỄN DƯƠNG TRÍ BÌNH</v>
      </c>
      <c r="J831" s="109">
        <v>32000137</v>
      </c>
      <c r="K831" s="207" t="s">
        <v>3049</v>
      </c>
      <c r="L831" s="81" t="str">
        <f t="shared" si="169"/>
        <v/>
      </c>
      <c r="M831" s="222">
        <f t="shared" si="173"/>
        <v>-3.7840555555555544E-3</v>
      </c>
      <c r="N831" s="83"/>
      <c r="O831" s="83"/>
      <c r="P831" s="83"/>
      <c r="Q831" s="82" t="str">
        <f t="shared" si="176"/>
        <v xml:space="preserve">Không phép </v>
      </c>
      <c r="R831" s="80" t="str">
        <f t="shared" si="177"/>
        <v>TRƯƠNG THUÝ VY</v>
      </c>
      <c r="S831" s="83" t="s">
        <v>847</v>
      </c>
      <c r="T831" s="83" t="str">
        <f t="shared" si="174"/>
        <v>2024-2027</v>
      </c>
      <c r="U831" s="189">
        <v>40396</v>
      </c>
      <c r="V831" s="95" t="str">
        <f t="shared" si="175"/>
        <v>21/05/2009</v>
      </c>
      <c r="W831" s="83"/>
      <c r="X831" s="83"/>
      <c r="Y831" s="83">
        <f t="shared" si="168"/>
        <v>320007980</v>
      </c>
      <c r="Z831" s="83">
        <f t="shared" si="167"/>
        <v>32000798</v>
      </c>
      <c r="AA831" s="107" t="s">
        <v>1372</v>
      </c>
      <c r="AB831" s="83"/>
    </row>
    <row r="832" spans="1:28" s="85" customFormat="1" ht="15" customHeight="1">
      <c r="A832" s="74">
        <f t="shared" ref="A832:A895" si="179">IF(B832&lt;&gt;"",A831+1,"")</f>
        <v>828</v>
      </c>
      <c r="B832" s="107" t="s">
        <v>1196</v>
      </c>
      <c r="C832" s="102" t="s">
        <v>80</v>
      </c>
      <c r="D832" s="92"/>
      <c r="E832" s="80">
        <v>32000822</v>
      </c>
      <c r="F832" s="79" t="str">
        <f t="shared" si="178"/>
        <v/>
      </c>
      <c r="G832" s="80" t="str">
        <f t="shared" si="170"/>
        <v>12A9</v>
      </c>
      <c r="H832" s="80">
        <f t="shared" si="171"/>
        <v>0</v>
      </c>
      <c r="I832" s="80" t="str">
        <f t="shared" si="172"/>
        <v>MAI ĐOÀN GIA HUY</v>
      </c>
      <c r="J832" s="109">
        <v>32000365</v>
      </c>
      <c r="K832" s="207" t="s">
        <v>3050</v>
      </c>
      <c r="L832" s="81" t="str">
        <f t="shared" si="169"/>
        <v/>
      </c>
      <c r="M832" s="222">
        <f t="shared" si="173"/>
        <v>-3.77248148148146E-3</v>
      </c>
      <c r="N832" s="83"/>
      <c r="O832" s="83"/>
      <c r="P832" s="83"/>
      <c r="Q832" s="82" t="str">
        <f t="shared" si="176"/>
        <v xml:space="preserve">Không phép </v>
      </c>
      <c r="R832" s="80" t="str">
        <f t="shared" si="177"/>
        <v>TRƯƠNG MAI ANH</v>
      </c>
      <c r="S832" s="83" t="s">
        <v>847</v>
      </c>
      <c r="T832" s="83" t="str">
        <f t="shared" si="174"/>
        <v>2024-2027</v>
      </c>
      <c r="U832" s="189" t="s">
        <v>919</v>
      </c>
      <c r="V832" s="95" t="str">
        <f t="shared" si="175"/>
        <v>25/03/2009</v>
      </c>
      <c r="W832" s="83"/>
      <c r="X832" s="83"/>
      <c r="Y832" s="83">
        <f t="shared" si="168"/>
        <v>320007990</v>
      </c>
      <c r="Z832" s="83">
        <f t="shared" ref="Z832:Z895" si="180">VALUE(LEFT(Y832,8))</f>
        <v>32000799</v>
      </c>
      <c r="AA832" s="107" t="s">
        <v>1340</v>
      </c>
      <c r="AB832" s="83"/>
    </row>
    <row r="833" spans="1:28" s="85" customFormat="1" ht="15" customHeight="1">
      <c r="A833" s="74">
        <f t="shared" si="179"/>
        <v>829</v>
      </c>
      <c r="B833" s="107" t="s">
        <v>1197</v>
      </c>
      <c r="C833" s="102" t="s">
        <v>80</v>
      </c>
      <c r="D833" s="92"/>
      <c r="E833" s="80">
        <v>32000823</v>
      </c>
      <c r="F833" s="79" t="str">
        <f t="shared" si="178"/>
        <v>X</v>
      </c>
      <c r="G833" s="80" t="str">
        <f t="shared" si="170"/>
        <v>12A9</v>
      </c>
      <c r="H833" s="80">
        <f t="shared" si="171"/>
        <v>0</v>
      </c>
      <c r="I833" s="80" t="str">
        <f t="shared" si="172"/>
        <v>MAI ĐOÀN GIA HUY</v>
      </c>
      <c r="J833" s="109">
        <v>32000365</v>
      </c>
      <c r="K833" s="207" t="s">
        <v>3051</v>
      </c>
      <c r="L833" s="81" t="str">
        <f t="shared" si="169"/>
        <v/>
      </c>
      <c r="M833" s="222">
        <f t="shared" si="173"/>
        <v>-3.7609074074073656E-3</v>
      </c>
      <c r="N833" s="83"/>
      <c r="O833" s="83"/>
      <c r="P833" s="83"/>
      <c r="Q833" s="82" t="str">
        <f t="shared" si="176"/>
        <v/>
      </c>
      <c r="R833" s="80" t="str">
        <f t="shared" si="177"/>
        <v>NGUYỄN THÀNH CUNG</v>
      </c>
      <c r="S833" s="83" t="s">
        <v>847</v>
      </c>
      <c r="T833" s="83" t="str">
        <f t="shared" si="174"/>
        <v>2024-2027</v>
      </c>
      <c r="U833" s="189" t="s">
        <v>1236</v>
      </c>
      <c r="V833" s="95" t="str">
        <f t="shared" si="175"/>
        <v>25/03/2009</v>
      </c>
      <c r="W833" s="83"/>
      <c r="X833" s="83"/>
      <c r="Y833" s="83">
        <f t="shared" ref="Y833:Y896" si="181">Y832+10</f>
        <v>320008000</v>
      </c>
      <c r="Z833" s="83">
        <f t="shared" si="180"/>
        <v>32000800</v>
      </c>
      <c r="AA833" s="107" t="s">
        <v>1560</v>
      </c>
      <c r="AB833" s="83"/>
    </row>
    <row r="834" spans="1:28" s="85" customFormat="1" ht="15" customHeight="1">
      <c r="A834" s="74">
        <f t="shared" si="179"/>
        <v>830</v>
      </c>
      <c r="B834" s="107" t="s">
        <v>1198</v>
      </c>
      <c r="C834" s="102" t="s">
        <v>80</v>
      </c>
      <c r="D834" s="92"/>
      <c r="E834" s="80">
        <v>32000824</v>
      </c>
      <c r="F834" s="79" t="str">
        <f t="shared" si="178"/>
        <v/>
      </c>
      <c r="G834" s="80" t="str">
        <f t="shared" si="170"/>
        <v>12A9</v>
      </c>
      <c r="H834" s="80">
        <f t="shared" si="171"/>
        <v>0</v>
      </c>
      <c r="I834" s="80" t="str">
        <f t="shared" si="172"/>
        <v>MAI ĐOÀN GIA HUY</v>
      </c>
      <c r="J834" s="109">
        <v>32000365</v>
      </c>
      <c r="K834" s="207" t="s">
        <v>3051</v>
      </c>
      <c r="L834" s="81" t="str">
        <f t="shared" si="169"/>
        <v/>
      </c>
      <c r="M834" s="222">
        <f t="shared" si="173"/>
        <v>-3.7609074074073656E-3</v>
      </c>
      <c r="N834" s="83"/>
      <c r="O834" s="83"/>
      <c r="P834" s="83"/>
      <c r="Q834" s="82" t="str">
        <f t="shared" si="176"/>
        <v xml:space="preserve">Không phép </v>
      </c>
      <c r="R834" s="80" t="str">
        <f t="shared" si="177"/>
        <v>TRẦN NGỌC DIỄM</v>
      </c>
      <c r="S834" s="83" t="s">
        <v>847</v>
      </c>
      <c r="T834" s="83" t="str">
        <f t="shared" si="174"/>
        <v>2024-2027</v>
      </c>
      <c r="U834" s="189" t="s">
        <v>1237</v>
      </c>
      <c r="V834" s="95" t="str">
        <f t="shared" si="175"/>
        <v>25/03/2009</v>
      </c>
      <c r="W834" s="83"/>
      <c r="X834" s="83"/>
      <c r="Y834" s="83">
        <f t="shared" si="181"/>
        <v>320008010</v>
      </c>
      <c r="Z834" s="83">
        <f t="shared" si="180"/>
        <v>32000801</v>
      </c>
      <c r="AA834" s="107" t="s">
        <v>1378</v>
      </c>
      <c r="AB834" s="83"/>
    </row>
    <row r="835" spans="1:28" s="85" customFormat="1" ht="15" customHeight="1">
      <c r="A835" s="74">
        <f t="shared" si="179"/>
        <v>831</v>
      </c>
      <c r="B835" s="107" t="s">
        <v>1199</v>
      </c>
      <c r="C835" s="102" t="s">
        <v>80</v>
      </c>
      <c r="D835" s="92"/>
      <c r="E835" s="80">
        <v>32000825</v>
      </c>
      <c r="F835" s="79" t="str">
        <f t="shared" si="178"/>
        <v/>
      </c>
      <c r="G835" s="80" t="str">
        <f t="shared" si="170"/>
        <v>12A3</v>
      </c>
      <c r="H835" s="80">
        <f t="shared" si="171"/>
        <v>0</v>
      </c>
      <c r="I835" s="80" t="str">
        <f t="shared" si="172"/>
        <v>TÔ PHƯỚC DUY</v>
      </c>
      <c r="J835" s="109">
        <v>32000098</v>
      </c>
      <c r="K835" s="207" t="s">
        <v>3052</v>
      </c>
      <c r="L835" s="81" t="str">
        <f t="shared" si="169"/>
        <v/>
      </c>
      <c r="M835" s="222">
        <f t="shared" si="173"/>
        <v>-3.7493333333333267E-3</v>
      </c>
      <c r="N835" s="83"/>
      <c r="O835" s="83"/>
      <c r="P835" s="83"/>
      <c r="Q835" s="82" t="str">
        <f t="shared" si="176"/>
        <v xml:space="preserve">Không phép </v>
      </c>
      <c r="R835" s="80" t="str">
        <f t="shared" si="177"/>
        <v>TRẦN ĐỖ TÂM ĐOAN</v>
      </c>
      <c r="S835" s="83" t="s">
        <v>847</v>
      </c>
      <c r="T835" s="83" t="str">
        <f t="shared" si="174"/>
        <v>2024-2027</v>
      </c>
      <c r="U835" s="189" t="s">
        <v>1238</v>
      </c>
      <c r="V835" s="95" t="str">
        <f t="shared" si="175"/>
        <v>23/02/2009</v>
      </c>
      <c r="W835" s="83"/>
      <c r="X835" s="83"/>
      <c r="Y835" s="83">
        <f t="shared" si="181"/>
        <v>320008020</v>
      </c>
      <c r="Z835" s="83">
        <f t="shared" si="180"/>
        <v>32000802</v>
      </c>
      <c r="AA835" s="107" t="s">
        <v>1536</v>
      </c>
      <c r="AB835" s="83"/>
    </row>
    <row r="836" spans="1:28" s="85" customFormat="1" ht="15" customHeight="1">
      <c r="A836" s="74">
        <f t="shared" si="179"/>
        <v>832</v>
      </c>
      <c r="B836" s="107" t="s">
        <v>1200</v>
      </c>
      <c r="C836" s="102" t="s">
        <v>80</v>
      </c>
      <c r="D836" s="92"/>
      <c r="E836" s="80">
        <v>32000827</v>
      </c>
      <c r="F836" s="79" t="str">
        <f t="shared" si="178"/>
        <v>X</v>
      </c>
      <c r="G836" s="80" t="str">
        <f t="shared" si="170"/>
        <v>12A3</v>
      </c>
      <c r="H836" s="80">
        <f t="shared" si="171"/>
        <v>0</v>
      </c>
      <c r="I836" s="80" t="str">
        <f t="shared" si="172"/>
        <v>TÔ PHƯỚC DUY</v>
      </c>
      <c r="J836" s="109">
        <v>32000098</v>
      </c>
      <c r="K836" s="207" t="s">
        <v>3053</v>
      </c>
      <c r="L836" s="81" t="str">
        <f t="shared" ref="L836:L899" si="182">IFERROR(IF($N$5="Sáng",IF(MID(K836,2,7)-MID($L$2,2,7)&gt;0,"Trễ",""),IF(MID(K836,2,7)-MID($Q$2,2,7)&gt;0,"Trễ","")),"")</f>
        <v/>
      </c>
      <c r="M836" s="222">
        <f t="shared" si="173"/>
        <v>-3.7377592592592324E-3</v>
      </c>
      <c r="N836" s="83"/>
      <c r="O836" s="83"/>
      <c r="P836" s="83"/>
      <c r="Q836" s="82" t="str">
        <f t="shared" si="176"/>
        <v/>
      </c>
      <c r="R836" s="80" t="str">
        <f t="shared" si="177"/>
        <v>NGÔ THỊ NGỌC GIÀU</v>
      </c>
      <c r="S836" s="83" t="s">
        <v>847</v>
      </c>
      <c r="T836" s="83" t="str">
        <f t="shared" si="174"/>
        <v>2024-2027</v>
      </c>
      <c r="U836" s="189">
        <v>40221</v>
      </c>
      <c r="V836" s="95" t="str">
        <f t="shared" si="175"/>
        <v>23/02/2009</v>
      </c>
      <c r="W836" s="83"/>
      <c r="X836" s="83"/>
      <c r="Y836" s="83">
        <f t="shared" si="181"/>
        <v>320008030</v>
      </c>
      <c r="Z836" s="83">
        <f t="shared" si="180"/>
        <v>32000803</v>
      </c>
      <c r="AA836" s="107" t="s">
        <v>1497</v>
      </c>
      <c r="AB836" s="83"/>
    </row>
    <row r="837" spans="1:28" s="85" customFormat="1" ht="15" customHeight="1">
      <c r="A837" s="74">
        <f t="shared" si="179"/>
        <v>833</v>
      </c>
      <c r="B837" s="107" t="s">
        <v>1201</v>
      </c>
      <c r="C837" s="102" t="s">
        <v>80</v>
      </c>
      <c r="D837" s="92"/>
      <c r="E837" s="80">
        <v>32000828</v>
      </c>
      <c r="F837" s="79" t="str">
        <f t="shared" si="178"/>
        <v>X</v>
      </c>
      <c r="G837" s="80" t="str">
        <f t="shared" ref="G837:G900" si="183">IF(J837&lt;&gt;"", INDEX($C$5:$C$1433, MATCH(J837, $E$5:$E$1433, 0)),"")</f>
        <v>12A1</v>
      </c>
      <c r="H837" s="80">
        <f t="shared" ref="H837:H900" si="184">IF(J837&lt;&gt;"", INDEX($D$5:$D$1433, MATCH(J837, $E$5:$E$1433, 0)),"")</f>
        <v>0</v>
      </c>
      <c r="I837" s="80" t="str">
        <f t="shared" ref="I837:I900" si="185">IFERROR(IF(J837&lt;&gt;"", INDEX($B$5:$B$1433, MATCH(J837, $E$5:$E$1433, 0)),""),"SAI")</f>
        <v>LÊ HOÀNG GIANG</v>
      </c>
      <c r="J837" s="109">
        <v>32000008</v>
      </c>
      <c r="K837" s="207" t="s">
        <v>3054</v>
      </c>
      <c r="L837" s="81" t="str">
        <f t="shared" si="182"/>
        <v/>
      </c>
      <c r="M837" s="222">
        <f t="shared" ref="M837:M900" si="186">IFERROR(IF($N$5="Sáng",MID(K837,2,7)-MID($L$2,2,7),MID(K837,2,7)-MID($Q$2,2,7)),"")</f>
        <v>-3.726185185185138E-3</v>
      </c>
      <c r="N837" s="83"/>
      <c r="O837" s="83"/>
      <c r="P837" s="83"/>
      <c r="Q837" s="82" t="str">
        <f t="shared" si="176"/>
        <v/>
      </c>
      <c r="R837" s="80" t="str">
        <f t="shared" si="177"/>
        <v>TRỊNH GIA HÀO</v>
      </c>
      <c r="S837" s="83" t="s">
        <v>847</v>
      </c>
      <c r="T837" s="83" t="str">
        <f t="shared" ref="T837:T900" si="187">IFERROR(IF(J837&lt;&gt;"", INDEX($S$5:$S$1433, MATCH(J837, $E$5:$E$1433, 0)),""),"")</f>
        <v>2024-2027</v>
      </c>
      <c r="U837" s="189">
        <v>40398</v>
      </c>
      <c r="V837" s="95" t="str">
        <f t="shared" ref="V837:V900" si="188">IFERROR(IF(J837&lt;&gt;"", INDEX($U$5:$U$1433, MATCH(J837, $E$5:$E$1433, 0)),""),"")</f>
        <v>29/09/2009</v>
      </c>
      <c r="W837" s="83"/>
      <c r="X837" s="83"/>
      <c r="Y837" s="83">
        <f t="shared" si="181"/>
        <v>320008040</v>
      </c>
      <c r="Z837" s="83">
        <f t="shared" si="180"/>
        <v>32000804</v>
      </c>
      <c r="AA837" s="107" t="s">
        <v>1346</v>
      </c>
      <c r="AB837" s="83"/>
    </row>
    <row r="838" spans="1:28" s="85" customFormat="1" ht="15" customHeight="1">
      <c r="A838" s="74">
        <f t="shared" si="179"/>
        <v>834</v>
      </c>
      <c r="B838" s="107" t="s">
        <v>1202</v>
      </c>
      <c r="C838" s="102" t="s">
        <v>80</v>
      </c>
      <c r="D838" s="92"/>
      <c r="E838" s="80">
        <v>32000829</v>
      </c>
      <c r="F838" s="79" t="str">
        <f t="shared" si="178"/>
        <v>X</v>
      </c>
      <c r="G838" s="80" t="str">
        <f t="shared" si="183"/>
        <v>12A1</v>
      </c>
      <c r="H838" s="80">
        <f t="shared" si="184"/>
        <v>0</v>
      </c>
      <c r="I838" s="80" t="str">
        <f t="shared" si="185"/>
        <v>LÊ HOÀNG GIANG</v>
      </c>
      <c r="J838" s="109">
        <v>32000008</v>
      </c>
      <c r="K838" s="207" t="s">
        <v>3054</v>
      </c>
      <c r="L838" s="81" t="str">
        <f t="shared" si="182"/>
        <v/>
      </c>
      <c r="M838" s="222">
        <f t="shared" si="186"/>
        <v>-3.726185185185138E-3</v>
      </c>
      <c r="N838" s="83"/>
      <c r="O838" s="83"/>
      <c r="P838" s="83"/>
      <c r="Q838" s="82" t="str">
        <f t="shared" si="176"/>
        <v/>
      </c>
      <c r="R838" s="80" t="str">
        <f t="shared" si="177"/>
        <v>TRẦN CÔNG HẬU</v>
      </c>
      <c r="S838" s="83" t="s">
        <v>847</v>
      </c>
      <c r="T838" s="83" t="str">
        <f t="shared" si="187"/>
        <v>2024-2027</v>
      </c>
      <c r="U838" s="189" t="s">
        <v>852</v>
      </c>
      <c r="V838" s="95" t="str">
        <f t="shared" si="188"/>
        <v>29/09/2009</v>
      </c>
      <c r="W838" s="83"/>
      <c r="X838" s="83"/>
      <c r="Y838" s="83">
        <f t="shared" si="181"/>
        <v>320008050</v>
      </c>
      <c r="Z838" s="83">
        <f t="shared" si="180"/>
        <v>32000805</v>
      </c>
      <c r="AA838" s="107" t="s">
        <v>1498</v>
      </c>
      <c r="AB838" s="83"/>
    </row>
    <row r="839" spans="1:28" s="85" customFormat="1" ht="15" customHeight="1">
      <c r="A839" s="74">
        <f t="shared" si="179"/>
        <v>835</v>
      </c>
      <c r="B839" s="107" t="s">
        <v>1203</v>
      </c>
      <c r="C839" s="102" t="s">
        <v>80</v>
      </c>
      <c r="D839" s="92"/>
      <c r="E839" s="80">
        <v>32000830</v>
      </c>
      <c r="F839" s="79" t="str">
        <f t="shared" si="178"/>
        <v>X</v>
      </c>
      <c r="G839" s="80" t="str">
        <f t="shared" si="183"/>
        <v>12A7</v>
      </c>
      <c r="H839" s="80">
        <f t="shared" si="184"/>
        <v>0</v>
      </c>
      <c r="I839" s="80" t="str">
        <f t="shared" si="185"/>
        <v>LÊ THÀNH TÂM</v>
      </c>
      <c r="J839" s="109">
        <v>32000291</v>
      </c>
      <c r="K839" s="207" t="s">
        <v>3055</v>
      </c>
      <c r="L839" s="81" t="str">
        <f t="shared" si="182"/>
        <v/>
      </c>
      <c r="M839" s="222">
        <f t="shared" si="186"/>
        <v>-3.7030370370370047E-3</v>
      </c>
      <c r="N839" s="83"/>
      <c r="O839" s="83"/>
      <c r="P839" s="83"/>
      <c r="Q839" s="82" t="str">
        <f t="shared" si="176"/>
        <v/>
      </c>
      <c r="R839" s="80" t="str">
        <f t="shared" si="177"/>
        <v>LÂM VIỆT HOÀNG</v>
      </c>
      <c r="S839" s="83" t="s">
        <v>847</v>
      </c>
      <c r="T839" s="83" t="str">
        <f t="shared" si="187"/>
        <v>2024-2027</v>
      </c>
      <c r="U839" s="189" t="s">
        <v>1239</v>
      </c>
      <c r="V839" s="95" t="str">
        <f t="shared" si="188"/>
        <v>16/01/2009</v>
      </c>
      <c r="W839" s="83"/>
      <c r="X839" s="83"/>
      <c r="Y839" s="83">
        <f t="shared" si="181"/>
        <v>320008060</v>
      </c>
      <c r="Z839" s="83">
        <f t="shared" si="180"/>
        <v>32000806</v>
      </c>
      <c r="AA839" s="107" t="s">
        <v>1439</v>
      </c>
      <c r="AB839" s="83"/>
    </row>
    <row r="840" spans="1:28" s="85" customFormat="1" ht="15" customHeight="1">
      <c r="A840" s="74">
        <f t="shared" si="179"/>
        <v>836</v>
      </c>
      <c r="B840" s="107" t="s">
        <v>1204</v>
      </c>
      <c r="C840" s="102" t="s">
        <v>80</v>
      </c>
      <c r="D840" s="92"/>
      <c r="E840" s="80">
        <v>32000831</v>
      </c>
      <c r="F840" s="79" t="str">
        <f t="shared" si="178"/>
        <v/>
      </c>
      <c r="G840" s="80" t="str">
        <f t="shared" si="183"/>
        <v>11A10</v>
      </c>
      <c r="H840" s="80">
        <f t="shared" si="184"/>
        <v>0</v>
      </c>
      <c r="I840" s="80" t="str">
        <f t="shared" si="185"/>
        <v>LƯ DUY KHANG</v>
      </c>
      <c r="J840" s="109">
        <v>32000533</v>
      </c>
      <c r="K840" s="207" t="s">
        <v>3056</v>
      </c>
      <c r="L840" s="81" t="str">
        <f t="shared" si="182"/>
        <v/>
      </c>
      <c r="M840" s="222">
        <f t="shared" si="186"/>
        <v>-3.6798888888888714E-3</v>
      </c>
      <c r="N840" s="83"/>
      <c r="O840" s="83"/>
      <c r="P840" s="83"/>
      <c r="Q840" s="82" t="str">
        <f t="shared" si="176"/>
        <v xml:space="preserve">Không phép </v>
      </c>
      <c r="R840" s="80" t="str">
        <f t="shared" si="177"/>
        <v>NGUYỄN CHÍ HỌC</v>
      </c>
      <c r="S840" s="83" t="s">
        <v>847</v>
      </c>
      <c r="T840" s="83" t="str">
        <f t="shared" si="187"/>
        <v>2025-2028</v>
      </c>
      <c r="U840" s="189">
        <v>40521</v>
      </c>
      <c r="V840" s="95" t="str">
        <f t="shared" si="188"/>
        <v>24/4/2010</v>
      </c>
      <c r="W840" s="83"/>
      <c r="X840" s="83"/>
      <c r="Y840" s="83">
        <f t="shared" si="181"/>
        <v>320008070</v>
      </c>
      <c r="Z840" s="83">
        <f t="shared" si="180"/>
        <v>32000807</v>
      </c>
      <c r="AA840" s="107" t="s">
        <v>1523</v>
      </c>
      <c r="AB840" s="83"/>
    </row>
    <row r="841" spans="1:28" s="85" customFormat="1" ht="15" customHeight="1">
      <c r="A841" s="74">
        <f t="shared" si="179"/>
        <v>837</v>
      </c>
      <c r="B841" s="107" t="s">
        <v>1205</v>
      </c>
      <c r="C841" s="102" t="s">
        <v>80</v>
      </c>
      <c r="D841" s="92"/>
      <c r="E841" s="80">
        <v>32000832</v>
      </c>
      <c r="F841" s="79" t="str">
        <f t="shared" si="178"/>
        <v>X</v>
      </c>
      <c r="G841" s="80" t="str">
        <f t="shared" si="183"/>
        <v>12A3</v>
      </c>
      <c r="H841" s="80">
        <f t="shared" si="184"/>
        <v>0</v>
      </c>
      <c r="I841" s="80" t="str">
        <f t="shared" si="185"/>
        <v>HỒ THANH TIẾN</v>
      </c>
      <c r="J841" s="109">
        <v>32000131</v>
      </c>
      <c r="K841" s="207" t="s">
        <v>3057</v>
      </c>
      <c r="L841" s="81" t="str">
        <f t="shared" si="182"/>
        <v/>
      </c>
      <c r="M841" s="222">
        <f t="shared" si="186"/>
        <v>-3.6683148148148326E-3</v>
      </c>
      <c r="N841" s="83"/>
      <c r="O841" s="83"/>
      <c r="P841" s="83"/>
      <c r="Q841" s="82" t="str">
        <f t="shared" si="176"/>
        <v/>
      </c>
      <c r="R841" s="80" t="str">
        <f t="shared" si="177"/>
        <v>LÂM QUỐC HUY</v>
      </c>
      <c r="S841" s="83" t="s">
        <v>847</v>
      </c>
      <c r="T841" s="83" t="str">
        <f t="shared" si="187"/>
        <v>2024-2027</v>
      </c>
      <c r="U841" s="189" t="s">
        <v>912</v>
      </c>
      <c r="V841" s="95" t="str">
        <f t="shared" si="188"/>
        <v>26/05/2009</v>
      </c>
      <c r="W841" s="83"/>
      <c r="X841" s="83"/>
      <c r="Y841" s="83">
        <f t="shared" si="181"/>
        <v>320008080</v>
      </c>
      <c r="Z841" s="83">
        <f t="shared" si="180"/>
        <v>32000808</v>
      </c>
      <c r="AA841" s="107" t="s">
        <v>1349</v>
      </c>
      <c r="AB841" s="83"/>
    </row>
    <row r="842" spans="1:28" s="85" customFormat="1" ht="15" customHeight="1">
      <c r="A842" s="74">
        <f t="shared" si="179"/>
        <v>838</v>
      </c>
      <c r="B842" s="107" t="s">
        <v>1206</v>
      </c>
      <c r="C842" s="102" t="s">
        <v>80</v>
      </c>
      <c r="D842" s="92"/>
      <c r="E842" s="80">
        <v>32000833</v>
      </c>
      <c r="F842" s="79" t="str">
        <f t="shared" si="178"/>
        <v>X</v>
      </c>
      <c r="G842" s="80" t="str">
        <f t="shared" si="183"/>
        <v>12A3</v>
      </c>
      <c r="H842" s="80">
        <f t="shared" si="184"/>
        <v>0</v>
      </c>
      <c r="I842" s="80" t="str">
        <f t="shared" si="185"/>
        <v>HỒ THANH TIẾN</v>
      </c>
      <c r="J842" s="109">
        <v>32000131</v>
      </c>
      <c r="K842" s="207" t="s">
        <v>3058</v>
      </c>
      <c r="L842" s="81" t="str">
        <f t="shared" si="182"/>
        <v/>
      </c>
      <c r="M842" s="222">
        <f t="shared" si="186"/>
        <v>-3.6567407407406827E-3</v>
      </c>
      <c r="N842" s="83"/>
      <c r="O842" s="83"/>
      <c r="P842" s="83"/>
      <c r="Q842" s="82" t="str">
        <f t="shared" si="176"/>
        <v/>
      </c>
      <c r="R842" s="80" t="str">
        <f t="shared" si="177"/>
        <v>LÂM VIỆT HUY</v>
      </c>
      <c r="S842" s="83" t="s">
        <v>847</v>
      </c>
      <c r="T842" s="83" t="str">
        <f t="shared" si="187"/>
        <v>2024-2027</v>
      </c>
      <c r="U842" s="189" t="s">
        <v>1239</v>
      </c>
      <c r="V842" s="95" t="str">
        <f t="shared" si="188"/>
        <v>26/05/2009</v>
      </c>
      <c r="W842" s="83"/>
      <c r="X842" s="83"/>
      <c r="Y842" s="83">
        <f t="shared" si="181"/>
        <v>320008090</v>
      </c>
      <c r="Z842" s="83">
        <f t="shared" si="180"/>
        <v>32000809</v>
      </c>
      <c r="AA842" s="107" t="s">
        <v>1349</v>
      </c>
      <c r="AB842" s="83"/>
    </row>
    <row r="843" spans="1:28" s="85" customFormat="1" ht="15" customHeight="1">
      <c r="A843" s="74">
        <f t="shared" si="179"/>
        <v>839</v>
      </c>
      <c r="B843" s="107" t="s">
        <v>1207</v>
      </c>
      <c r="C843" s="102" t="s">
        <v>80</v>
      </c>
      <c r="D843" s="92"/>
      <c r="E843" s="80">
        <v>32000834</v>
      </c>
      <c r="F843" s="79" t="str">
        <f t="shared" si="178"/>
        <v>X</v>
      </c>
      <c r="G843" s="80" t="str">
        <f t="shared" si="183"/>
        <v>12A3</v>
      </c>
      <c r="H843" s="80">
        <f t="shared" si="184"/>
        <v>0</v>
      </c>
      <c r="I843" s="80" t="str">
        <f t="shared" si="185"/>
        <v>NGUYỄN QUANG HUY</v>
      </c>
      <c r="J843" s="109">
        <v>32000105</v>
      </c>
      <c r="K843" s="207" t="s">
        <v>3059</v>
      </c>
      <c r="L843" s="81" t="str">
        <f t="shared" si="182"/>
        <v/>
      </c>
      <c r="M843" s="222">
        <f t="shared" si="186"/>
        <v>-3.6451666666666438E-3</v>
      </c>
      <c r="N843" s="83"/>
      <c r="O843" s="83"/>
      <c r="P843" s="83"/>
      <c r="Q843" s="82" t="str">
        <f t="shared" si="176"/>
        <v/>
      </c>
      <c r="R843" s="80" t="str">
        <f t="shared" si="177"/>
        <v>TĂNG PHAO GIA HUY</v>
      </c>
      <c r="S843" s="83" t="s">
        <v>847</v>
      </c>
      <c r="T843" s="83" t="str">
        <f t="shared" si="187"/>
        <v>2024-2027</v>
      </c>
      <c r="U843" s="189">
        <v>40484</v>
      </c>
      <c r="V843" s="95">
        <f t="shared" si="188"/>
        <v>39850</v>
      </c>
      <c r="W843" s="83"/>
      <c r="X843" s="83"/>
      <c r="Y843" s="83">
        <f t="shared" si="181"/>
        <v>320008100</v>
      </c>
      <c r="Z843" s="83">
        <f t="shared" si="180"/>
        <v>32000810</v>
      </c>
      <c r="AA843" s="107" t="s">
        <v>1349</v>
      </c>
      <c r="AB843" s="83"/>
    </row>
    <row r="844" spans="1:28" s="85" customFormat="1" ht="15" customHeight="1">
      <c r="A844" s="74">
        <f t="shared" si="179"/>
        <v>840</v>
      </c>
      <c r="B844" s="107" t="s">
        <v>1208</v>
      </c>
      <c r="C844" s="102" t="s">
        <v>80</v>
      </c>
      <c r="D844" s="92"/>
      <c r="E844" s="80">
        <v>32000835</v>
      </c>
      <c r="F844" s="79" t="str">
        <f t="shared" si="178"/>
        <v>X</v>
      </c>
      <c r="G844" s="80" t="str">
        <f t="shared" si="183"/>
        <v>12A10</v>
      </c>
      <c r="H844" s="80">
        <f t="shared" si="184"/>
        <v>0</v>
      </c>
      <c r="I844" s="80" t="str">
        <f t="shared" si="185"/>
        <v>HUỲNH TUỆ ANH</v>
      </c>
      <c r="J844" s="109">
        <v>32000399</v>
      </c>
      <c r="K844" s="207" t="s">
        <v>3060</v>
      </c>
      <c r="L844" s="81" t="str">
        <f t="shared" si="182"/>
        <v/>
      </c>
      <c r="M844" s="222">
        <f t="shared" si="186"/>
        <v>-3.6335925925926049E-3</v>
      </c>
      <c r="N844" s="83"/>
      <c r="O844" s="83"/>
      <c r="P844" s="83"/>
      <c r="Q844" s="82" t="str">
        <f t="shared" si="176"/>
        <v/>
      </c>
      <c r="R844" s="80" t="str">
        <f t="shared" si="177"/>
        <v>HUỲNH TRẦN MỸ HUYỀN</v>
      </c>
      <c r="S844" s="83" t="s">
        <v>847</v>
      </c>
      <c r="T844" s="83" t="str">
        <f t="shared" si="187"/>
        <v>2024-2027</v>
      </c>
      <c r="U844" s="189">
        <v>40361</v>
      </c>
      <c r="V844" s="95" t="str">
        <f t="shared" si="188"/>
        <v>17/08/2009</v>
      </c>
      <c r="W844" s="83"/>
      <c r="X844" s="83"/>
      <c r="Y844" s="83">
        <f t="shared" si="181"/>
        <v>320008110</v>
      </c>
      <c r="Z844" s="83">
        <f t="shared" si="180"/>
        <v>32000811</v>
      </c>
      <c r="AA844" s="107" t="s">
        <v>1383</v>
      </c>
      <c r="AB844" s="83"/>
    </row>
    <row r="845" spans="1:28" s="85" customFormat="1" ht="15" customHeight="1">
      <c r="A845" s="74">
        <f t="shared" si="179"/>
        <v>841</v>
      </c>
      <c r="B845" s="107" t="s">
        <v>1209</v>
      </c>
      <c r="C845" s="102" t="s">
        <v>80</v>
      </c>
      <c r="D845" s="92"/>
      <c r="E845" s="80">
        <v>32000836</v>
      </c>
      <c r="F845" s="79" t="str">
        <f t="shared" si="178"/>
        <v>X</v>
      </c>
      <c r="G845" s="80" t="str">
        <f t="shared" si="183"/>
        <v>12A3</v>
      </c>
      <c r="H845" s="80">
        <f t="shared" si="184"/>
        <v>0</v>
      </c>
      <c r="I845" s="80" t="str">
        <f t="shared" si="185"/>
        <v>NGUYỄN QUANG HUY</v>
      </c>
      <c r="J845" s="109">
        <v>32000105</v>
      </c>
      <c r="K845" s="207" t="s">
        <v>3061</v>
      </c>
      <c r="L845" s="81" t="str">
        <f t="shared" si="182"/>
        <v/>
      </c>
      <c r="M845" s="222">
        <f t="shared" si="186"/>
        <v>-3.6220185185185105E-3</v>
      </c>
      <c r="N845" s="83"/>
      <c r="O845" s="83"/>
      <c r="P845" s="83"/>
      <c r="Q845" s="82" t="str">
        <f t="shared" ref="Q845:Q908" si="189">IF(B845&lt;&gt;"",IF(AND(P845="",F845=""),"Không phép ",""),"")</f>
        <v/>
      </c>
      <c r="R845" s="80" t="str">
        <f t="shared" ref="R845:R908" si="190">UPPER(B845)</f>
        <v>NGUYỄN HOÀNG KHẢI</v>
      </c>
      <c r="S845" s="83" t="s">
        <v>847</v>
      </c>
      <c r="T845" s="83" t="str">
        <f t="shared" si="187"/>
        <v>2024-2027</v>
      </c>
      <c r="U845" s="189" t="s">
        <v>1240</v>
      </c>
      <c r="V845" s="95">
        <f t="shared" si="188"/>
        <v>39850</v>
      </c>
      <c r="W845" s="83"/>
      <c r="X845" s="83"/>
      <c r="Y845" s="83">
        <f t="shared" si="181"/>
        <v>320008120</v>
      </c>
      <c r="Z845" s="83">
        <f t="shared" si="180"/>
        <v>32000812</v>
      </c>
      <c r="AA845" s="107" t="s">
        <v>1561</v>
      </c>
      <c r="AB845" s="83"/>
    </row>
    <row r="846" spans="1:28" s="85" customFormat="1" ht="15" customHeight="1">
      <c r="A846" s="74">
        <f t="shared" si="179"/>
        <v>842</v>
      </c>
      <c r="B846" s="107" t="s">
        <v>1210</v>
      </c>
      <c r="C846" s="102" t="s">
        <v>80</v>
      </c>
      <c r="D846" s="92"/>
      <c r="E846" s="80">
        <v>32000837</v>
      </c>
      <c r="F846" s="79" t="str">
        <f t="shared" ref="F846:F909" si="191">IFERROR(IF(VLOOKUP(E846,J:J,1,0)=E846,"X",""),"")</f>
        <v>X</v>
      </c>
      <c r="G846" s="80" t="str">
        <f t="shared" si="183"/>
        <v>12A10</v>
      </c>
      <c r="H846" s="80">
        <f t="shared" si="184"/>
        <v>0</v>
      </c>
      <c r="I846" s="80" t="str">
        <f t="shared" si="185"/>
        <v>HUỲNH TUỆ ANH</v>
      </c>
      <c r="J846" s="109">
        <v>32000399</v>
      </c>
      <c r="K846" s="207" t="s">
        <v>3061</v>
      </c>
      <c r="L846" s="81" t="str">
        <f t="shared" si="182"/>
        <v/>
      </c>
      <c r="M846" s="222">
        <f t="shared" si="186"/>
        <v>-3.6220185185185105E-3</v>
      </c>
      <c r="N846" s="83"/>
      <c r="O846" s="83"/>
      <c r="P846" s="83"/>
      <c r="Q846" s="82" t="str">
        <f t="shared" si="189"/>
        <v/>
      </c>
      <c r="R846" s="80" t="str">
        <f t="shared" si="190"/>
        <v>NGUYỄN BẢO KHÁNH</v>
      </c>
      <c r="S846" s="83" t="s">
        <v>847</v>
      </c>
      <c r="T846" s="83" t="str">
        <f t="shared" si="187"/>
        <v>2024-2027</v>
      </c>
      <c r="U846" s="189" t="s">
        <v>1241</v>
      </c>
      <c r="V846" s="95" t="str">
        <f t="shared" si="188"/>
        <v>17/08/2009</v>
      </c>
      <c r="W846" s="83"/>
      <c r="X846" s="83"/>
      <c r="Y846" s="83">
        <f t="shared" si="181"/>
        <v>320008130</v>
      </c>
      <c r="Z846" s="83">
        <f t="shared" si="180"/>
        <v>32000813</v>
      </c>
      <c r="AA846" s="107" t="s">
        <v>1406</v>
      </c>
      <c r="AB846" s="83"/>
    </row>
    <row r="847" spans="1:28" s="85" customFormat="1" ht="15" customHeight="1">
      <c r="A847" s="74">
        <f t="shared" si="179"/>
        <v>843</v>
      </c>
      <c r="B847" s="107" t="s">
        <v>1211</v>
      </c>
      <c r="C847" s="102" t="s">
        <v>80</v>
      </c>
      <c r="D847" s="92"/>
      <c r="E847" s="80">
        <v>32000838</v>
      </c>
      <c r="F847" s="79" t="str">
        <f t="shared" si="191"/>
        <v/>
      </c>
      <c r="G847" s="80" t="str">
        <f t="shared" si="183"/>
        <v>11A4</v>
      </c>
      <c r="H847" s="80" t="str">
        <f t="shared" si="184"/>
        <v>CHUYỂN LỚP</v>
      </c>
      <c r="I847" s="80" t="str">
        <f t="shared" si="185"/>
        <v>TRẦN LÊ TRUNG TÍN</v>
      </c>
      <c r="J847" s="109">
        <v>30000006</v>
      </c>
      <c r="K847" s="207" t="s">
        <v>3062</v>
      </c>
      <c r="L847" s="81" t="str">
        <f t="shared" si="182"/>
        <v/>
      </c>
      <c r="M847" s="222">
        <f t="shared" si="186"/>
        <v>-3.5525740740740552E-3</v>
      </c>
      <c r="N847" s="83"/>
      <c r="O847" s="83"/>
      <c r="P847" s="83"/>
      <c r="Q847" s="82" t="str">
        <f t="shared" si="189"/>
        <v xml:space="preserve">Không phép </v>
      </c>
      <c r="R847" s="80" t="str">
        <f t="shared" si="190"/>
        <v>NGUYỄN GIA KHIÊM</v>
      </c>
      <c r="S847" s="83" t="s">
        <v>847</v>
      </c>
      <c r="T847" s="83" t="str">
        <f t="shared" si="187"/>
        <v>2024-2027</v>
      </c>
      <c r="U847" s="189" t="s">
        <v>1242</v>
      </c>
      <c r="V847" s="95" t="str">
        <f t="shared" si="188"/>
        <v>10/01/2010</v>
      </c>
      <c r="W847" s="83"/>
      <c r="X847" s="83"/>
      <c r="Y847" s="83">
        <f t="shared" si="181"/>
        <v>320008140</v>
      </c>
      <c r="Z847" s="83">
        <f t="shared" si="180"/>
        <v>32000814</v>
      </c>
      <c r="AA847" s="107" t="s">
        <v>1462</v>
      </c>
      <c r="AB847" s="83"/>
    </row>
    <row r="848" spans="1:28" s="85" customFormat="1" ht="15" customHeight="1">
      <c r="A848" s="74">
        <f t="shared" si="179"/>
        <v>844</v>
      </c>
      <c r="B848" s="107" t="s">
        <v>1212</v>
      </c>
      <c r="C848" s="102" t="s">
        <v>80</v>
      </c>
      <c r="D848" s="92"/>
      <c r="E848" s="80">
        <v>32000839</v>
      </c>
      <c r="F848" s="79" t="str">
        <f t="shared" si="191"/>
        <v/>
      </c>
      <c r="G848" s="80" t="str">
        <f t="shared" si="183"/>
        <v>11A5</v>
      </c>
      <c r="H848" s="80">
        <f t="shared" si="184"/>
        <v>0</v>
      </c>
      <c r="I848" s="80" t="str">
        <f t="shared" si="185"/>
        <v>NGUYỄN HUỲNH NGỌC HÂN</v>
      </c>
      <c r="J848" s="109">
        <v>32000700</v>
      </c>
      <c r="K848" s="207" t="s">
        <v>3063</v>
      </c>
      <c r="L848" s="81" t="str">
        <f t="shared" si="182"/>
        <v/>
      </c>
      <c r="M848" s="222">
        <f t="shared" si="186"/>
        <v>-3.529425925925922E-3</v>
      </c>
      <c r="N848" s="83"/>
      <c r="O848" s="83"/>
      <c r="P848" s="83"/>
      <c r="Q848" s="82" t="str">
        <f t="shared" si="189"/>
        <v xml:space="preserve">Không phép </v>
      </c>
      <c r="R848" s="80" t="str">
        <f t="shared" si="190"/>
        <v>LÊ NGUYỄN TRUNG KIÊN</v>
      </c>
      <c r="S848" s="83" t="s">
        <v>847</v>
      </c>
      <c r="T848" s="83" t="str">
        <f t="shared" si="187"/>
        <v>2025-2028</v>
      </c>
      <c r="U848" s="189">
        <v>40184</v>
      </c>
      <c r="V848" s="95" t="str">
        <f t="shared" si="188"/>
        <v>29/8/2010</v>
      </c>
      <c r="W848" s="83"/>
      <c r="X848" s="83"/>
      <c r="Y848" s="83">
        <f t="shared" si="181"/>
        <v>320008150</v>
      </c>
      <c r="Z848" s="83">
        <f t="shared" si="180"/>
        <v>32000815</v>
      </c>
      <c r="AA848" s="107" t="s">
        <v>1490</v>
      </c>
      <c r="AB848" s="83"/>
    </row>
    <row r="849" spans="1:28" s="85" customFormat="1" ht="15" customHeight="1">
      <c r="A849" s="74">
        <f t="shared" si="179"/>
        <v>845</v>
      </c>
      <c r="B849" s="107" t="s">
        <v>1213</v>
      </c>
      <c r="C849" s="102" t="s">
        <v>80</v>
      </c>
      <c r="D849" s="92"/>
      <c r="E849" s="80">
        <v>32000840</v>
      </c>
      <c r="F849" s="79" t="str">
        <f t="shared" si="191"/>
        <v>X</v>
      </c>
      <c r="G849" s="80" t="str">
        <f t="shared" si="183"/>
        <v>12A3</v>
      </c>
      <c r="H849" s="80">
        <f t="shared" si="184"/>
        <v>0</v>
      </c>
      <c r="I849" s="80" t="str">
        <f t="shared" si="185"/>
        <v>LĂNG NGUYỄN HOÀNG ĐĂNG</v>
      </c>
      <c r="J849" s="109">
        <v>32000100</v>
      </c>
      <c r="K849" s="207" t="s">
        <v>3064</v>
      </c>
      <c r="L849" s="81" t="str">
        <f t="shared" si="182"/>
        <v/>
      </c>
      <c r="M849" s="222">
        <f t="shared" si="186"/>
        <v>-3.5062777777777332E-3</v>
      </c>
      <c r="N849" s="83"/>
      <c r="O849" s="83"/>
      <c r="P849" s="83"/>
      <c r="Q849" s="82" t="str">
        <f t="shared" si="189"/>
        <v/>
      </c>
      <c r="R849" s="80" t="str">
        <f t="shared" si="190"/>
        <v>VĂN THỊ MỸ LINH</v>
      </c>
      <c r="S849" s="83" t="s">
        <v>847</v>
      </c>
      <c r="T849" s="83" t="str">
        <f t="shared" si="187"/>
        <v>2024-2027</v>
      </c>
      <c r="U849" s="189" t="s">
        <v>1243</v>
      </c>
      <c r="V849" s="95">
        <f t="shared" si="188"/>
        <v>39845</v>
      </c>
      <c r="W849" s="83"/>
      <c r="X849" s="83"/>
      <c r="Y849" s="83">
        <f t="shared" si="181"/>
        <v>320008160</v>
      </c>
      <c r="Z849" s="83">
        <f t="shared" si="180"/>
        <v>32000816</v>
      </c>
      <c r="AA849" s="107" t="s">
        <v>1464</v>
      </c>
      <c r="AB849" s="83"/>
    </row>
    <row r="850" spans="1:28" s="85" customFormat="1" ht="15" customHeight="1">
      <c r="A850" s="74">
        <f t="shared" si="179"/>
        <v>846</v>
      </c>
      <c r="B850" s="107" t="s">
        <v>1214</v>
      </c>
      <c r="C850" s="102" t="s">
        <v>80</v>
      </c>
      <c r="D850" s="92"/>
      <c r="E850" s="80">
        <v>32000841</v>
      </c>
      <c r="F850" s="79" t="str">
        <f t="shared" si="191"/>
        <v>X</v>
      </c>
      <c r="G850" s="80" t="str">
        <f t="shared" si="183"/>
        <v>11A4</v>
      </c>
      <c r="H850" s="80">
        <f t="shared" si="184"/>
        <v>0</v>
      </c>
      <c r="I850" s="80" t="str">
        <f t="shared" si="185"/>
        <v>TRƯƠNG TRIỀU CA</v>
      </c>
      <c r="J850" s="109">
        <v>32000658</v>
      </c>
      <c r="K850" s="207" t="s">
        <v>3065</v>
      </c>
      <c r="L850" s="81" t="str">
        <f t="shared" si="182"/>
        <v/>
      </c>
      <c r="M850" s="222">
        <f t="shared" si="186"/>
        <v>-3.4947037037036943E-3</v>
      </c>
      <c r="N850" s="83"/>
      <c r="O850" s="83"/>
      <c r="P850" s="83"/>
      <c r="Q850" s="82" t="str">
        <f t="shared" si="189"/>
        <v/>
      </c>
      <c r="R850" s="80" t="str">
        <f t="shared" si="190"/>
        <v>ỨNG HUỲNH HOÀI NAM</v>
      </c>
      <c r="S850" s="83" t="s">
        <v>847</v>
      </c>
      <c r="T850" s="83" t="str">
        <f t="shared" si="187"/>
        <v>2025-2028</v>
      </c>
      <c r="U850" s="189" t="s">
        <v>1244</v>
      </c>
      <c r="V850" s="95">
        <f t="shared" si="188"/>
        <v>40490</v>
      </c>
      <c r="W850" s="83"/>
      <c r="X850" s="83"/>
      <c r="Y850" s="83">
        <f t="shared" si="181"/>
        <v>320008170</v>
      </c>
      <c r="Z850" s="83">
        <f t="shared" si="180"/>
        <v>32000817</v>
      </c>
      <c r="AA850" s="107" t="s">
        <v>1520</v>
      </c>
      <c r="AB850" s="83"/>
    </row>
    <row r="851" spans="1:28" s="85" customFormat="1" ht="15" customHeight="1">
      <c r="A851" s="74">
        <f t="shared" si="179"/>
        <v>847</v>
      </c>
      <c r="B851" s="107" t="s">
        <v>1215</v>
      </c>
      <c r="C851" s="102" t="s">
        <v>80</v>
      </c>
      <c r="D851" s="92"/>
      <c r="E851" s="80">
        <v>32000842</v>
      </c>
      <c r="F851" s="79" t="str">
        <f t="shared" si="191"/>
        <v>X</v>
      </c>
      <c r="G851" s="80" t="str">
        <f t="shared" si="183"/>
        <v>11A1</v>
      </c>
      <c r="H851" s="80">
        <f t="shared" si="184"/>
        <v>0</v>
      </c>
      <c r="I851" s="80" t="str">
        <f t="shared" si="185"/>
        <v>NGUYỄN PHẠM KHÁNH NGỌC</v>
      </c>
      <c r="J851" s="109">
        <v>32000499</v>
      </c>
      <c r="K851" s="207" t="s">
        <v>3066</v>
      </c>
      <c r="L851" s="81" t="str">
        <f t="shared" si="182"/>
        <v/>
      </c>
      <c r="M851" s="222">
        <f t="shared" si="186"/>
        <v>-3.4715555555555055E-3</v>
      </c>
      <c r="N851" s="83"/>
      <c r="O851" s="83"/>
      <c r="P851" s="83"/>
      <c r="Q851" s="82" t="str">
        <f t="shared" si="189"/>
        <v/>
      </c>
      <c r="R851" s="80" t="str">
        <f t="shared" si="190"/>
        <v>DƯƠNG YẾN NGÂN</v>
      </c>
      <c r="S851" s="83" t="s">
        <v>847</v>
      </c>
      <c r="T851" s="83" t="str">
        <f t="shared" si="187"/>
        <v>2025-2028</v>
      </c>
      <c r="U851" s="189">
        <v>40221</v>
      </c>
      <c r="V851" s="95">
        <f t="shared" si="188"/>
        <v>40458</v>
      </c>
      <c r="W851" s="83"/>
      <c r="X851" s="83"/>
      <c r="Y851" s="83">
        <f t="shared" si="181"/>
        <v>320008180</v>
      </c>
      <c r="Z851" s="83">
        <f t="shared" si="180"/>
        <v>32000818</v>
      </c>
      <c r="AA851" s="107" t="s">
        <v>1355</v>
      </c>
      <c r="AB851" s="83"/>
    </row>
    <row r="852" spans="1:28" s="85" customFormat="1" ht="15" customHeight="1">
      <c r="A852" s="74">
        <f t="shared" si="179"/>
        <v>848</v>
      </c>
      <c r="B852" s="107" t="s">
        <v>1216</v>
      </c>
      <c r="C852" s="102" t="s">
        <v>80</v>
      </c>
      <c r="D852" s="92"/>
      <c r="E852" s="80">
        <v>32000843</v>
      </c>
      <c r="F852" s="79" t="str">
        <f t="shared" si="191"/>
        <v>X</v>
      </c>
      <c r="G852" s="80" t="str">
        <f t="shared" si="183"/>
        <v>12A6</v>
      </c>
      <c r="H852" s="80">
        <f t="shared" si="184"/>
        <v>0</v>
      </c>
      <c r="I852" s="80" t="str">
        <f t="shared" si="185"/>
        <v>NGUYỄN CHÍ CÔNG</v>
      </c>
      <c r="J852" s="109">
        <v>32000053</v>
      </c>
      <c r="K852" s="207" t="s">
        <v>3067</v>
      </c>
      <c r="L852" s="81" t="str">
        <f t="shared" si="182"/>
        <v/>
      </c>
      <c r="M852" s="222">
        <f t="shared" si="186"/>
        <v>-3.4599814814814667E-3</v>
      </c>
      <c r="N852" s="83"/>
      <c r="O852" s="83"/>
      <c r="P852" s="83"/>
      <c r="Q852" s="82" t="str">
        <f t="shared" si="189"/>
        <v/>
      </c>
      <c r="R852" s="80" t="str">
        <f t="shared" si="190"/>
        <v>NGUYỄN THÀNH NGOAN</v>
      </c>
      <c r="S852" s="83" t="s">
        <v>847</v>
      </c>
      <c r="T852" s="83" t="str">
        <f t="shared" si="187"/>
        <v>2024-2027</v>
      </c>
      <c r="U852" s="189" t="s">
        <v>858</v>
      </c>
      <c r="V852" s="95" t="str">
        <f t="shared" si="188"/>
        <v>30/04/2009</v>
      </c>
      <c r="W852" s="83"/>
      <c r="X852" s="83"/>
      <c r="Y852" s="83">
        <f t="shared" si="181"/>
        <v>320008190</v>
      </c>
      <c r="Z852" s="83">
        <f t="shared" si="180"/>
        <v>32000819</v>
      </c>
      <c r="AA852" s="107" t="s">
        <v>1532</v>
      </c>
      <c r="AB852" s="83"/>
    </row>
    <row r="853" spans="1:28" s="85" customFormat="1" ht="15" customHeight="1">
      <c r="A853" s="74">
        <f t="shared" si="179"/>
        <v>849</v>
      </c>
      <c r="B853" s="107" t="s">
        <v>1217</v>
      </c>
      <c r="C853" s="102" t="s">
        <v>80</v>
      </c>
      <c r="D853" s="92"/>
      <c r="E853" s="80">
        <v>32000844</v>
      </c>
      <c r="F853" s="79" t="str">
        <f t="shared" si="191"/>
        <v/>
      </c>
      <c r="G853" s="80" t="str">
        <f t="shared" si="183"/>
        <v>12A6</v>
      </c>
      <c r="H853" s="80">
        <f t="shared" si="184"/>
        <v>0</v>
      </c>
      <c r="I853" s="80" t="str">
        <f t="shared" si="185"/>
        <v>NGUYỄN CHÍ CÔNG</v>
      </c>
      <c r="J853" s="109">
        <v>32000053</v>
      </c>
      <c r="K853" s="207" t="s">
        <v>3067</v>
      </c>
      <c r="L853" s="81" t="str">
        <f t="shared" si="182"/>
        <v/>
      </c>
      <c r="M853" s="222">
        <f t="shared" si="186"/>
        <v>-3.4599814814814667E-3</v>
      </c>
      <c r="N853" s="83"/>
      <c r="O853" s="83"/>
      <c r="P853" s="83"/>
      <c r="Q853" s="82" t="str">
        <f t="shared" si="189"/>
        <v xml:space="preserve">Không phép </v>
      </c>
      <c r="R853" s="80" t="str">
        <f t="shared" si="190"/>
        <v>PHẠM NGỌC NHI</v>
      </c>
      <c r="S853" s="83" t="s">
        <v>847</v>
      </c>
      <c r="T853" s="83" t="str">
        <f t="shared" si="187"/>
        <v>2024-2027</v>
      </c>
      <c r="U853" s="189">
        <v>40270</v>
      </c>
      <c r="V853" s="95" t="str">
        <f t="shared" si="188"/>
        <v>30/04/2009</v>
      </c>
      <c r="W853" s="83"/>
      <c r="X853" s="83"/>
      <c r="Y853" s="83">
        <f t="shared" si="181"/>
        <v>320008200</v>
      </c>
      <c r="Z853" s="83">
        <f t="shared" si="180"/>
        <v>32000820</v>
      </c>
      <c r="AA853" s="107" t="s">
        <v>1358</v>
      </c>
      <c r="AB853" s="83"/>
    </row>
    <row r="854" spans="1:28" s="85" customFormat="1" ht="15" customHeight="1">
      <c r="A854" s="74">
        <f t="shared" si="179"/>
        <v>850</v>
      </c>
      <c r="B854" s="107" t="s">
        <v>1218</v>
      </c>
      <c r="C854" s="102" t="s">
        <v>80</v>
      </c>
      <c r="D854" s="92"/>
      <c r="E854" s="80">
        <v>32000845</v>
      </c>
      <c r="F854" s="79" t="str">
        <f t="shared" si="191"/>
        <v>X</v>
      </c>
      <c r="G854" s="80" t="str">
        <f t="shared" si="183"/>
        <v>12A11</v>
      </c>
      <c r="H854" s="80">
        <f t="shared" si="184"/>
        <v>0</v>
      </c>
      <c r="I854" s="80" t="str">
        <f t="shared" si="185"/>
        <v>ĐỖ THỊ LAN ANH</v>
      </c>
      <c r="J854" s="109">
        <v>32000442</v>
      </c>
      <c r="K854" s="207" t="s">
        <v>3068</v>
      </c>
      <c r="L854" s="81" t="str">
        <f t="shared" si="182"/>
        <v/>
      </c>
      <c r="M854" s="222">
        <f t="shared" si="186"/>
        <v>-3.4368333333332779E-3</v>
      </c>
      <c r="N854" s="83"/>
      <c r="O854" s="83"/>
      <c r="P854" s="83"/>
      <c r="Q854" s="82" t="str">
        <f t="shared" si="189"/>
        <v/>
      </c>
      <c r="R854" s="80" t="str">
        <f t="shared" si="190"/>
        <v>HUỲNH TẤN PHÁT</v>
      </c>
      <c r="S854" s="83" t="s">
        <v>847</v>
      </c>
      <c r="T854" s="83" t="str">
        <f t="shared" si="187"/>
        <v>2024-2027</v>
      </c>
      <c r="U854" s="189">
        <v>39664</v>
      </c>
      <c r="V854" s="95">
        <f t="shared" si="188"/>
        <v>40002</v>
      </c>
      <c r="W854" s="83"/>
      <c r="X854" s="83"/>
      <c r="Y854" s="83">
        <f t="shared" si="181"/>
        <v>320008210</v>
      </c>
      <c r="Z854" s="83">
        <f t="shared" si="180"/>
        <v>32000821</v>
      </c>
      <c r="AA854" s="107" t="s">
        <v>1359</v>
      </c>
      <c r="AB854" s="83"/>
    </row>
    <row r="855" spans="1:28" s="85" customFormat="1" ht="15" customHeight="1">
      <c r="A855" s="74">
        <f t="shared" si="179"/>
        <v>851</v>
      </c>
      <c r="B855" s="107" t="s">
        <v>1219</v>
      </c>
      <c r="C855" s="102" t="s">
        <v>80</v>
      </c>
      <c r="D855" s="92"/>
      <c r="E855" s="80">
        <v>32000846</v>
      </c>
      <c r="F855" s="79" t="str">
        <f t="shared" si="191"/>
        <v>X</v>
      </c>
      <c r="G855" s="80" t="str">
        <f t="shared" si="183"/>
        <v>12A11</v>
      </c>
      <c r="H855" s="80">
        <f t="shared" si="184"/>
        <v>0</v>
      </c>
      <c r="I855" s="80" t="str">
        <f t="shared" si="185"/>
        <v>ĐỖ THỊ LAN ANH</v>
      </c>
      <c r="J855" s="109">
        <v>32000442</v>
      </c>
      <c r="K855" s="207" t="s">
        <v>3068</v>
      </c>
      <c r="L855" s="81" t="str">
        <f t="shared" si="182"/>
        <v/>
      </c>
      <c r="M855" s="222">
        <f t="shared" si="186"/>
        <v>-3.4368333333332779E-3</v>
      </c>
      <c r="N855" s="83"/>
      <c r="O855" s="83"/>
      <c r="P855" s="83"/>
      <c r="Q855" s="82" t="str">
        <f t="shared" si="189"/>
        <v/>
      </c>
      <c r="R855" s="80" t="str">
        <f t="shared" si="190"/>
        <v>TRẦN THIỆN PHÁT</v>
      </c>
      <c r="S855" s="83" t="s">
        <v>847</v>
      </c>
      <c r="T855" s="83" t="str">
        <f t="shared" si="187"/>
        <v>2024-2027</v>
      </c>
      <c r="U855" s="189" t="s">
        <v>1194</v>
      </c>
      <c r="V855" s="95">
        <f t="shared" si="188"/>
        <v>40002</v>
      </c>
      <c r="W855" s="83"/>
      <c r="X855" s="83"/>
      <c r="Y855" s="83">
        <f t="shared" si="181"/>
        <v>320008220</v>
      </c>
      <c r="Z855" s="83">
        <f t="shared" si="180"/>
        <v>32000822</v>
      </c>
      <c r="AA855" s="107" t="s">
        <v>1359</v>
      </c>
      <c r="AB855" s="83"/>
    </row>
    <row r="856" spans="1:28" s="85" customFormat="1" ht="15" customHeight="1">
      <c r="A856" s="74">
        <f t="shared" si="179"/>
        <v>852</v>
      </c>
      <c r="B856" s="107" t="s">
        <v>1220</v>
      </c>
      <c r="C856" s="102" t="s">
        <v>80</v>
      </c>
      <c r="D856" s="92"/>
      <c r="E856" s="80">
        <v>32000847</v>
      </c>
      <c r="F856" s="79" t="str">
        <f t="shared" si="191"/>
        <v>X</v>
      </c>
      <c r="G856" s="80" t="str">
        <f t="shared" si="183"/>
        <v>11A3</v>
      </c>
      <c r="H856" s="80">
        <f t="shared" si="184"/>
        <v>0</v>
      </c>
      <c r="I856" s="80" t="str">
        <f t="shared" si="185"/>
        <v>PHẠM MINH LẮM</v>
      </c>
      <c r="J856" s="109">
        <v>32000621</v>
      </c>
      <c r="K856" s="207" t="s">
        <v>3069</v>
      </c>
      <c r="L856" s="81" t="str">
        <f t="shared" si="182"/>
        <v/>
      </c>
      <c r="M856" s="222">
        <f t="shared" si="186"/>
        <v>-3.3905370370370114E-3</v>
      </c>
      <c r="N856" s="83"/>
      <c r="O856" s="83"/>
      <c r="P856" s="83"/>
      <c r="Q856" s="82" t="str">
        <f t="shared" si="189"/>
        <v/>
      </c>
      <c r="R856" s="80" t="str">
        <f t="shared" si="190"/>
        <v>DANH MINH PHÚ</v>
      </c>
      <c r="S856" s="83" t="s">
        <v>847</v>
      </c>
      <c r="T856" s="83" t="str">
        <f t="shared" si="187"/>
        <v>2025-2028</v>
      </c>
      <c r="U856" s="189" t="s">
        <v>1078</v>
      </c>
      <c r="V856" s="95">
        <f t="shared" si="188"/>
        <v>40484</v>
      </c>
      <c r="W856" s="83"/>
      <c r="X856" s="83"/>
      <c r="Y856" s="83">
        <f t="shared" si="181"/>
        <v>320008230</v>
      </c>
      <c r="Z856" s="83">
        <f t="shared" si="180"/>
        <v>32000823</v>
      </c>
      <c r="AA856" s="107" t="s">
        <v>1527</v>
      </c>
      <c r="AB856" s="83"/>
    </row>
    <row r="857" spans="1:28" s="85" customFormat="1" ht="15" customHeight="1">
      <c r="A857" s="74">
        <f t="shared" si="179"/>
        <v>853</v>
      </c>
      <c r="B857" s="107" t="s">
        <v>1221</v>
      </c>
      <c r="C857" s="102" t="s">
        <v>80</v>
      </c>
      <c r="D857" s="92"/>
      <c r="E857" s="80">
        <v>32000848</v>
      </c>
      <c r="F857" s="79" t="str">
        <f t="shared" si="191"/>
        <v/>
      </c>
      <c r="G857" s="80" t="str">
        <f t="shared" si="183"/>
        <v>11A3</v>
      </c>
      <c r="H857" s="80">
        <f t="shared" si="184"/>
        <v>0</v>
      </c>
      <c r="I857" s="80" t="str">
        <f t="shared" si="185"/>
        <v>PHẠM MINH LẮM</v>
      </c>
      <c r="J857" s="109">
        <v>32000621</v>
      </c>
      <c r="K857" s="207" t="s">
        <v>3070</v>
      </c>
      <c r="L857" s="81" t="str">
        <f t="shared" si="182"/>
        <v/>
      </c>
      <c r="M857" s="222">
        <f t="shared" si="186"/>
        <v>-3.3789629629629725E-3</v>
      </c>
      <c r="N857" s="83"/>
      <c r="O857" s="83"/>
      <c r="P857" s="83"/>
      <c r="Q857" s="82" t="str">
        <f t="shared" si="189"/>
        <v xml:space="preserve">Không phép </v>
      </c>
      <c r="R857" s="80" t="str">
        <f t="shared" si="190"/>
        <v>TRẦN THIỆN PHÚC</v>
      </c>
      <c r="S857" s="83" t="s">
        <v>847</v>
      </c>
      <c r="T857" s="83" t="str">
        <f t="shared" si="187"/>
        <v>2025-2028</v>
      </c>
      <c r="U857" s="189" t="s">
        <v>1194</v>
      </c>
      <c r="V857" s="95">
        <f t="shared" si="188"/>
        <v>40484</v>
      </c>
      <c r="W857" s="83"/>
      <c r="X857" s="83"/>
      <c r="Y857" s="83">
        <f t="shared" si="181"/>
        <v>320008240</v>
      </c>
      <c r="Z857" s="83">
        <f t="shared" si="180"/>
        <v>32000824</v>
      </c>
      <c r="AA857" s="107" t="s">
        <v>1443</v>
      </c>
      <c r="AB857" s="83"/>
    </row>
    <row r="858" spans="1:28" s="85" customFormat="1" ht="15" customHeight="1">
      <c r="A858" s="74">
        <f t="shared" si="179"/>
        <v>854</v>
      </c>
      <c r="B858" s="107" t="s">
        <v>1222</v>
      </c>
      <c r="C858" s="102" t="s">
        <v>80</v>
      </c>
      <c r="D858" s="92"/>
      <c r="E858" s="80">
        <v>32000850</v>
      </c>
      <c r="F858" s="79" t="str">
        <f t="shared" si="191"/>
        <v>X</v>
      </c>
      <c r="G858" s="80" t="str">
        <f t="shared" si="183"/>
        <v>12A4</v>
      </c>
      <c r="H858" s="80">
        <f t="shared" si="184"/>
        <v>0</v>
      </c>
      <c r="I858" s="80" t="str">
        <f t="shared" si="185"/>
        <v>LÊ HÀ VĂN</v>
      </c>
      <c r="J858" s="109">
        <v>32000173</v>
      </c>
      <c r="K858" s="207" t="s">
        <v>3071</v>
      </c>
      <c r="L858" s="81" t="str">
        <f t="shared" si="182"/>
        <v/>
      </c>
      <c r="M858" s="222">
        <f t="shared" si="186"/>
        <v>-3.3442407407407448E-3</v>
      </c>
      <c r="N858" s="83"/>
      <c r="O858" s="83"/>
      <c r="P858" s="83"/>
      <c r="Q858" s="82" t="str">
        <f t="shared" si="189"/>
        <v/>
      </c>
      <c r="R858" s="80" t="str">
        <f t="shared" si="190"/>
        <v>TRƯƠNG THỊ KIM PHƯỢNG</v>
      </c>
      <c r="S858" s="83" t="s">
        <v>847</v>
      </c>
      <c r="T858" s="83" t="str">
        <f t="shared" si="187"/>
        <v>2024-2027</v>
      </c>
      <c r="U858" s="189" t="s">
        <v>856</v>
      </c>
      <c r="V858" s="95" t="str">
        <f t="shared" si="188"/>
        <v>15/11/2009</v>
      </c>
      <c r="W858" s="83"/>
      <c r="X858" s="83"/>
      <c r="Y858" s="83">
        <f t="shared" si="181"/>
        <v>320008250</v>
      </c>
      <c r="Z858" s="83">
        <f t="shared" si="180"/>
        <v>32000825</v>
      </c>
      <c r="AA858" s="107" t="s">
        <v>1562</v>
      </c>
      <c r="AB858" s="83"/>
    </row>
    <row r="859" spans="1:28" s="85" customFormat="1" ht="15" customHeight="1">
      <c r="A859" s="74">
        <f t="shared" si="179"/>
        <v>855</v>
      </c>
      <c r="B859" s="107" t="s">
        <v>1223</v>
      </c>
      <c r="C859" s="102" t="s">
        <v>80</v>
      </c>
      <c r="D859" s="92"/>
      <c r="E859" s="80">
        <v>32000851</v>
      </c>
      <c r="F859" s="79" t="str">
        <f t="shared" si="191"/>
        <v/>
      </c>
      <c r="G859" s="80" t="str">
        <f t="shared" si="183"/>
        <v>12A4</v>
      </c>
      <c r="H859" s="80">
        <f t="shared" si="184"/>
        <v>0</v>
      </c>
      <c r="I859" s="80" t="str">
        <f t="shared" si="185"/>
        <v>LÊ HÀ VĂN</v>
      </c>
      <c r="J859" s="109">
        <v>32000173</v>
      </c>
      <c r="K859" s="207" t="s">
        <v>3071</v>
      </c>
      <c r="L859" s="81" t="str">
        <f t="shared" si="182"/>
        <v/>
      </c>
      <c r="M859" s="222">
        <f t="shared" si="186"/>
        <v>-3.3442407407407448E-3</v>
      </c>
      <c r="N859" s="83"/>
      <c r="O859" s="83"/>
      <c r="P859" s="83"/>
      <c r="Q859" s="82" t="str">
        <f t="shared" si="189"/>
        <v xml:space="preserve">Không phép </v>
      </c>
      <c r="R859" s="80" t="str">
        <f t="shared" si="190"/>
        <v>ĐỖ TRẦN QUANG</v>
      </c>
      <c r="S859" s="83" t="s">
        <v>847</v>
      </c>
      <c r="T859" s="83" t="str">
        <f t="shared" si="187"/>
        <v>2024-2027</v>
      </c>
      <c r="U859" s="189">
        <v>40494</v>
      </c>
      <c r="V859" s="95" t="str">
        <f t="shared" si="188"/>
        <v>15/11/2009</v>
      </c>
      <c r="W859" s="83"/>
      <c r="X859" s="83"/>
      <c r="Y859" s="83">
        <f t="shared" si="181"/>
        <v>320008260</v>
      </c>
      <c r="Z859" s="83">
        <f t="shared" si="180"/>
        <v>32000826</v>
      </c>
      <c r="AA859" s="107" t="s">
        <v>1500</v>
      </c>
      <c r="AB859" s="83"/>
    </row>
    <row r="860" spans="1:28" s="85" customFormat="1" ht="15" customHeight="1">
      <c r="A860" s="74">
        <f t="shared" si="179"/>
        <v>856</v>
      </c>
      <c r="B860" s="107" t="s">
        <v>1224</v>
      </c>
      <c r="C860" s="102" t="s">
        <v>80</v>
      </c>
      <c r="D860" s="92"/>
      <c r="E860" s="80">
        <v>32000852</v>
      </c>
      <c r="F860" s="79" t="str">
        <f t="shared" si="191"/>
        <v/>
      </c>
      <c r="G860" s="80" t="str">
        <f t="shared" si="183"/>
        <v>12A11</v>
      </c>
      <c r="H860" s="80">
        <f t="shared" si="184"/>
        <v>0</v>
      </c>
      <c r="I860" s="80" t="str">
        <f t="shared" si="185"/>
        <v>LÊ HỒNG NHUNG</v>
      </c>
      <c r="J860" s="109">
        <v>32000460</v>
      </c>
      <c r="K860" s="207" t="s">
        <v>3072</v>
      </c>
      <c r="L860" s="81" t="str">
        <f t="shared" si="182"/>
        <v/>
      </c>
      <c r="M860" s="222">
        <f t="shared" si="186"/>
        <v>-3.3326666666666505E-3</v>
      </c>
      <c r="N860" s="83"/>
      <c r="O860" s="83"/>
      <c r="P860" s="83"/>
      <c r="Q860" s="82" t="str">
        <f t="shared" si="189"/>
        <v xml:space="preserve">Không phép </v>
      </c>
      <c r="R860" s="80" t="str">
        <f t="shared" si="190"/>
        <v>NGUYỄN TRỌNG QUYỀN</v>
      </c>
      <c r="S860" s="83" t="s">
        <v>847</v>
      </c>
      <c r="T860" s="83" t="str">
        <f t="shared" si="187"/>
        <v>2024-2027</v>
      </c>
      <c r="U860" s="189" t="s">
        <v>852</v>
      </c>
      <c r="V860" s="95">
        <f t="shared" si="188"/>
        <v>39998</v>
      </c>
      <c r="W860" s="83"/>
      <c r="X860" s="83"/>
      <c r="Y860" s="83">
        <f t="shared" si="181"/>
        <v>320008270</v>
      </c>
      <c r="Z860" s="83">
        <f t="shared" si="180"/>
        <v>32000827</v>
      </c>
      <c r="AA860" s="107" t="s">
        <v>1563</v>
      </c>
      <c r="AB860" s="83"/>
    </row>
    <row r="861" spans="1:28" s="85" customFormat="1" ht="15" customHeight="1">
      <c r="A861" s="74">
        <f t="shared" si="179"/>
        <v>857</v>
      </c>
      <c r="B861" s="107" t="s">
        <v>1225</v>
      </c>
      <c r="C861" s="102" t="s">
        <v>80</v>
      </c>
      <c r="D861" s="92"/>
      <c r="E861" s="80">
        <v>32000853</v>
      </c>
      <c r="F861" s="79" t="str">
        <f t="shared" si="191"/>
        <v>X</v>
      </c>
      <c r="G861" s="80" t="str">
        <f t="shared" si="183"/>
        <v>12A8</v>
      </c>
      <c r="H861" s="80">
        <f t="shared" si="184"/>
        <v>0</v>
      </c>
      <c r="I861" s="80" t="str">
        <f t="shared" si="185"/>
        <v>VÕ THỊ NGỌC TRÂM</v>
      </c>
      <c r="J861" s="109">
        <v>32000346</v>
      </c>
      <c r="K861" s="207" t="s">
        <v>3073</v>
      </c>
      <c r="L861" s="81" t="str">
        <f t="shared" si="182"/>
        <v/>
      </c>
      <c r="M861" s="222">
        <f t="shared" si="186"/>
        <v>-3.3210925925925561E-3</v>
      </c>
      <c r="N861" s="83"/>
      <c r="O861" s="83"/>
      <c r="P861" s="83"/>
      <c r="Q861" s="82" t="str">
        <f t="shared" si="189"/>
        <v/>
      </c>
      <c r="R861" s="80" t="str">
        <f t="shared" si="190"/>
        <v>PHẠM TRẦN NHẬT TÂN</v>
      </c>
      <c r="S861" s="83" t="s">
        <v>847</v>
      </c>
      <c r="T861" s="83" t="str">
        <f t="shared" si="187"/>
        <v>2024-2027</v>
      </c>
      <c r="U861" s="189" t="s">
        <v>1132</v>
      </c>
      <c r="V861" s="95" t="str">
        <f t="shared" si="188"/>
        <v>25/11/2009</v>
      </c>
      <c r="W861" s="83"/>
      <c r="X861" s="83"/>
      <c r="Y861" s="83">
        <f t="shared" si="181"/>
        <v>320008280</v>
      </c>
      <c r="Z861" s="83">
        <f t="shared" si="180"/>
        <v>32000828</v>
      </c>
      <c r="AA861" s="107" t="s">
        <v>1471</v>
      </c>
      <c r="AB861" s="83"/>
    </row>
    <row r="862" spans="1:28" s="85" customFormat="1" ht="15" customHeight="1">
      <c r="A862" s="74">
        <f t="shared" si="179"/>
        <v>858</v>
      </c>
      <c r="B862" s="107" t="s">
        <v>1226</v>
      </c>
      <c r="C862" s="102" t="s">
        <v>80</v>
      </c>
      <c r="D862" s="92"/>
      <c r="E862" s="80">
        <v>32000854</v>
      </c>
      <c r="F862" s="79" t="str">
        <f t="shared" si="191"/>
        <v/>
      </c>
      <c r="G862" s="80" t="str">
        <f t="shared" si="183"/>
        <v>12A10</v>
      </c>
      <c r="H862" s="80">
        <f t="shared" si="184"/>
        <v>0</v>
      </c>
      <c r="I862" s="80" t="str">
        <f t="shared" si="185"/>
        <v>TRẦN GIA KIỆT</v>
      </c>
      <c r="J862" s="109">
        <v>32000417</v>
      </c>
      <c r="K862" s="207" t="s">
        <v>3074</v>
      </c>
      <c r="L862" s="81" t="str">
        <f t="shared" si="182"/>
        <v/>
      </c>
      <c r="M862" s="222">
        <f t="shared" si="186"/>
        <v>-3.3095185185185172E-3</v>
      </c>
      <c r="N862" s="83"/>
      <c r="O862" s="83"/>
      <c r="P862" s="83"/>
      <c r="Q862" s="82" t="str">
        <f t="shared" si="189"/>
        <v xml:space="preserve">Không phép </v>
      </c>
      <c r="R862" s="80" t="str">
        <f t="shared" si="190"/>
        <v>MAI NGUYỄN ĐÌNH THÁI</v>
      </c>
      <c r="S862" s="83" t="s">
        <v>847</v>
      </c>
      <c r="T862" s="83" t="str">
        <f t="shared" si="187"/>
        <v>2024-2027</v>
      </c>
      <c r="U862" s="189" t="s">
        <v>1245</v>
      </c>
      <c r="V862" s="95" t="str">
        <f t="shared" si="188"/>
        <v>24/05/2009</v>
      </c>
      <c r="W862" s="83"/>
      <c r="X862" s="83"/>
      <c r="Y862" s="83">
        <f t="shared" si="181"/>
        <v>320008290</v>
      </c>
      <c r="Z862" s="83">
        <f t="shared" si="180"/>
        <v>32000829</v>
      </c>
      <c r="AA862" s="107" t="s">
        <v>1391</v>
      </c>
      <c r="AB862" s="83"/>
    </row>
    <row r="863" spans="1:28" s="85" customFormat="1" ht="15" customHeight="1">
      <c r="A863" s="74">
        <f t="shared" si="179"/>
        <v>859</v>
      </c>
      <c r="B863" s="107" t="s">
        <v>481</v>
      </c>
      <c r="C863" s="102" t="s">
        <v>80</v>
      </c>
      <c r="D863" s="92"/>
      <c r="E863" s="80">
        <v>32000855</v>
      </c>
      <c r="F863" s="79" t="str">
        <f t="shared" si="191"/>
        <v>X</v>
      </c>
      <c r="G863" s="80" t="str">
        <f t="shared" si="183"/>
        <v>12A10</v>
      </c>
      <c r="H863" s="80">
        <f t="shared" si="184"/>
        <v>0</v>
      </c>
      <c r="I863" s="80" t="str">
        <f t="shared" si="185"/>
        <v>TRẦN GIA KIỆT</v>
      </c>
      <c r="J863" s="109">
        <v>32000417</v>
      </c>
      <c r="K863" s="207" t="s">
        <v>3075</v>
      </c>
      <c r="L863" s="81" t="str">
        <f t="shared" si="182"/>
        <v/>
      </c>
      <c r="M863" s="222">
        <f t="shared" si="186"/>
        <v>-3.2979444444444228E-3</v>
      </c>
      <c r="N863" s="83"/>
      <c r="O863" s="83"/>
      <c r="P863" s="83"/>
      <c r="Q863" s="82" t="str">
        <f t="shared" si="189"/>
        <v/>
      </c>
      <c r="R863" s="80" t="str">
        <f t="shared" si="190"/>
        <v>PHẠM PHƯƠNG THẢO</v>
      </c>
      <c r="S863" s="83" t="s">
        <v>847</v>
      </c>
      <c r="T863" s="83" t="str">
        <f t="shared" si="187"/>
        <v>2024-2027</v>
      </c>
      <c r="U863" s="189">
        <v>40492</v>
      </c>
      <c r="V863" s="95" t="str">
        <f t="shared" si="188"/>
        <v>24/05/2009</v>
      </c>
      <c r="W863" s="83"/>
      <c r="X863" s="83"/>
      <c r="Y863" s="83">
        <f t="shared" si="181"/>
        <v>320008300</v>
      </c>
      <c r="Z863" s="83">
        <f t="shared" si="180"/>
        <v>32000830</v>
      </c>
      <c r="AA863" s="107" t="s">
        <v>1365</v>
      </c>
      <c r="AB863" s="83"/>
    </row>
    <row r="864" spans="1:28" s="85" customFormat="1" ht="15" customHeight="1">
      <c r="A864" s="74">
        <f t="shared" si="179"/>
        <v>860</v>
      </c>
      <c r="B864" s="107" t="s">
        <v>1227</v>
      </c>
      <c r="C864" s="102" t="s">
        <v>80</v>
      </c>
      <c r="D864" s="92"/>
      <c r="E864" s="80">
        <v>32000856</v>
      </c>
      <c r="F864" s="79" t="str">
        <f t="shared" si="191"/>
        <v>X</v>
      </c>
      <c r="G864" s="80" t="str">
        <f t="shared" si="183"/>
        <v>12A4</v>
      </c>
      <c r="H864" s="80">
        <f t="shared" si="184"/>
        <v>0</v>
      </c>
      <c r="I864" s="80" t="str">
        <f t="shared" si="185"/>
        <v>DƯƠNG THÁI PHONG</v>
      </c>
      <c r="J864" s="109">
        <v>32000161</v>
      </c>
      <c r="K864" s="207" t="s">
        <v>3075</v>
      </c>
      <c r="L864" s="81" t="str">
        <f t="shared" si="182"/>
        <v/>
      </c>
      <c r="M864" s="222">
        <f t="shared" si="186"/>
        <v>-3.2979444444444228E-3</v>
      </c>
      <c r="N864" s="83"/>
      <c r="O864" s="83"/>
      <c r="P864" s="83"/>
      <c r="Q864" s="82" t="str">
        <f t="shared" si="189"/>
        <v/>
      </c>
      <c r="R864" s="80" t="str">
        <f t="shared" si="190"/>
        <v>DANH THỊ MINH THƯ</v>
      </c>
      <c r="S864" s="83" t="s">
        <v>847</v>
      </c>
      <c r="T864" s="83" t="str">
        <f t="shared" si="187"/>
        <v>2024-2027</v>
      </c>
      <c r="U864" s="189" t="s">
        <v>1078</v>
      </c>
      <c r="V864" s="95" t="str">
        <f t="shared" si="188"/>
        <v>13/10/2009</v>
      </c>
      <c r="W864" s="83"/>
      <c r="X864" s="83"/>
      <c r="Y864" s="83">
        <f t="shared" si="181"/>
        <v>320008310</v>
      </c>
      <c r="Z864" s="83">
        <f t="shared" si="180"/>
        <v>32000831</v>
      </c>
      <c r="AA864" s="107" t="s">
        <v>1367</v>
      </c>
      <c r="AB864" s="83"/>
    </row>
    <row r="865" spans="1:28" s="85" customFormat="1" ht="15" customHeight="1">
      <c r="A865" s="74">
        <f t="shared" si="179"/>
        <v>861</v>
      </c>
      <c r="B865" s="107" t="s">
        <v>1228</v>
      </c>
      <c r="C865" s="102" t="s">
        <v>80</v>
      </c>
      <c r="D865" s="92"/>
      <c r="E865" s="80">
        <v>32000857</v>
      </c>
      <c r="F865" s="79" t="str">
        <f t="shared" si="191"/>
        <v>X</v>
      </c>
      <c r="G865" s="80" t="str">
        <f t="shared" si="183"/>
        <v>12A2</v>
      </c>
      <c r="H865" s="80">
        <f t="shared" si="184"/>
        <v>0</v>
      </c>
      <c r="I865" s="80" t="str">
        <f t="shared" si="185"/>
        <v>HUỲNH THỊ KIỀU OANH</v>
      </c>
      <c r="J865" s="109">
        <v>32000073</v>
      </c>
      <c r="K865" s="207" t="s">
        <v>3076</v>
      </c>
      <c r="L865" s="81" t="str">
        <f t="shared" si="182"/>
        <v/>
      </c>
      <c r="M865" s="222">
        <f t="shared" si="186"/>
        <v>-3.2863703703703284E-3</v>
      </c>
      <c r="N865" s="83"/>
      <c r="O865" s="83"/>
      <c r="P865" s="83"/>
      <c r="Q865" s="82" t="str">
        <f t="shared" si="189"/>
        <v/>
      </c>
      <c r="R865" s="80" t="str">
        <f t="shared" si="190"/>
        <v>LÊ BẢO THY</v>
      </c>
      <c r="S865" s="83" t="s">
        <v>847</v>
      </c>
      <c r="T865" s="83" t="str">
        <f t="shared" si="187"/>
        <v>2024-2027</v>
      </c>
      <c r="U865" s="189">
        <v>40429</v>
      </c>
      <c r="V865" s="95" t="str">
        <f t="shared" si="188"/>
        <v>25/09/2009</v>
      </c>
      <c r="W865" s="83"/>
      <c r="X865" s="83"/>
      <c r="Y865" s="83">
        <f t="shared" si="181"/>
        <v>320008320</v>
      </c>
      <c r="Z865" s="83">
        <f t="shared" si="180"/>
        <v>32000832</v>
      </c>
      <c r="AA865" s="107" t="s">
        <v>1374</v>
      </c>
      <c r="AB865" s="83"/>
    </row>
    <row r="866" spans="1:28" s="85" customFormat="1" ht="15" customHeight="1">
      <c r="A866" s="74">
        <f t="shared" si="179"/>
        <v>862</v>
      </c>
      <c r="B866" s="107" t="s">
        <v>157</v>
      </c>
      <c r="C866" s="102" t="s">
        <v>80</v>
      </c>
      <c r="D866" s="92"/>
      <c r="E866" s="80">
        <v>32000858</v>
      </c>
      <c r="F866" s="79" t="str">
        <f t="shared" si="191"/>
        <v>X</v>
      </c>
      <c r="G866" s="80" t="str">
        <f t="shared" si="183"/>
        <v>12A2</v>
      </c>
      <c r="H866" s="80">
        <f t="shared" si="184"/>
        <v>0</v>
      </c>
      <c r="I866" s="80" t="str">
        <f t="shared" si="185"/>
        <v>HỒ HUỲNH NGỌC HIỀN</v>
      </c>
      <c r="J866" s="109">
        <v>32000060</v>
      </c>
      <c r="K866" s="207" t="s">
        <v>3077</v>
      </c>
      <c r="L866" s="81" t="str">
        <f t="shared" si="182"/>
        <v/>
      </c>
      <c r="M866" s="222">
        <f t="shared" si="186"/>
        <v>-3.2747962962962895E-3</v>
      </c>
      <c r="N866" s="83"/>
      <c r="O866" s="83"/>
      <c r="P866" s="83"/>
      <c r="Q866" s="82" t="str">
        <f t="shared" si="189"/>
        <v/>
      </c>
      <c r="R866" s="80" t="str">
        <f t="shared" si="190"/>
        <v>NGUYỄN VĂN TÌNH</v>
      </c>
      <c r="S866" s="83" t="s">
        <v>847</v>
      </c>
      <c r="T866" s="83" t="str">
        <f t="shared" si="187"/>
        <v>2024-2027</v>
      </c>
      <c r="U866" s="189" t="s">
        <v>1246</v>
      </c>
      <c r="V866" s="95" t="str">
        <f t="shared" si="188"/>
        <v>31/10/2009</v>
      </c>
      <c r="W866" s="83"/>
      <c r="X866" s="83"/>
      <c r="Y866" s="83">
        <f t="shared" si="181"/>
        <v>320008330</v>
      </c>
      <c r="Z866" s="83">
        <f t="shared" si="180"/>
        <v>32000833</v>
      </c>
      <c r="AA866" s="107" t="s">
        <v>1503</v>
      </c>
      <c r="AB866" s="83"/>
    </row>
    <row r="867" spans="1:28" s="85" customFormat="1" ht="15" customHeight="1">
      <c r="A867" s="74">
        <f t="shared" si="179"/>
        <v>863</v>
      </c>
      <c r="B867" s="107" t="s">
        <v>1229</v>
      </c>
      <c r="C867" s="102" t="s">
        <v>80</v>
      </c>
      <c r="D867" s="92"/>
      <c r="E867" s="80">
        <v>32000859</v>
      </c>
      <c r="F867" s="79" t="str">
        <f t="shared" si="191"/>
        <v/>
      </c>
      <c r="G867" s="80" t="str">
        <f t="shared" si="183"/>
        <v>12A2</v>
      </c>
      <c r="H867" s="80">
        <f t="shared" si="184"/>
        <v>0</v>
      </c>
      <c r="I867" s="80" t="str">
        <f t="shared" si="185"/>
        <v>HỒ HUỲNH NGỌC HIỀN</v>
      </c>
      <c r="J867" s="109">
        <v>32000060</v>
      </c>
      <c r="K867" s="207" t="s">
        <v>3078</v>
      </c>
      <c r="L867" s="81" t="str">
        <f t="shared" si="182"/>
        <v/>
      </c>
      <c r="M867" s="222">
        <f t="shared" si="186"/>
        <v>-3.2632222222221952E-3</v>
      </c>
      <c r="N867" s="83"/>
      <c r="O867" s="83"/>
      <c r="P867" s="83"/>
      <c r="Q867" s="82" t="str">
        <f t="shared" si="189"/>
        <v xml:space="preserve">Không phép </v>
      </c>
      <c r="R867" s="80" t="str">
        <f t="shared" si="190"/>
        <v>NGUYỄN LÊ NHÃ TRÚC</v>
      </c>
      <c r="S867" s="83" t="s">
        <v>847</v>
      </c>
      <c r="T867" s="83" t="str">
        <f t="shared" si="187"/>
        <v>2024-2027</v>
      </c>
      <c r="U867" s="189">
        <v>40370</v>
      </c>
      <c r="V867" s="95" t="str">
        <f t="shared" si="188"/>
        <v>31/10/2009</v>
      </c>
      <c r="W867" s="83"/>
      <c r="X867" s="83"/>
      <c r="Y867" s="83">
        <f t="shared" si="181"/>
        <v>320008340</v>
      </c>
      <c r="Z867" s="83">
        <f t="shared" si="180"/>
        <v>32000834</v>
      </c>
      <c r="AA867" s="107" t="s">
        <v>1368</v>
      </c>
      <c r="AB867" s="83"/>
    </row>
    <row r="868" spans="1:28" s="85" customFormat="1" ht="15" customHeight="1">
      <c r="A868" s="74">
        <f t="shared" si="179"/>
        <v>864</v>
      </c>
      <c r="B868" s="107" t="s">
        <v>1230</v>
      </c>
      <c r="C868" s="102" t="s">
        <v>80</v>
      </c>
      <c r="D868" s="92"/>
      <c r="E868" s="80">
        <v>32000860</v>
      </c>
      <c r="F868" s="79" t="str">
        <f t="shared" si="191"/>
        <v>X</v>
      </c>
      <c r="G868" s="80" t="str">
        <f t="shared" si="183"/>
        <v>12A2</v>
      </c>
      <c r="H868" s="80">
        <f t="shared" si="184"/>
        <v>0</v>
      </c>
      <c r="I868" s="80" t="str">
        <f t="shared" si="185"/>
        <v>HỒ HUỲNH NGỌC HIỀN</v>
      </c>
      <c r="J868" s="109">
        <v>32000060</v>
      </c>
      <c r="K868" s="207" t="s">
        <v>3078</v>
      </c>
      <c r="L868" s="81" t="str">
        <f t="shared" si="182"/>
        <v/>
      </c>
      <c r="M868" s="222">
        <f t="shared" si="186"/>
        <v>-3.2632222222221952E-3</v>
      </c>
      <c r="N868" s="83"/>
      <c r="O868" s="83"/>
      <c r="P868" s="83"/>
      <c r="Q868" s="82" t="str">
        <f t="shared" si="189"/>
        <v/>
      </c>
      <c r="R868" s="80" t="str">
        <f t="shared" si="190"/>
        <v>PHÙNG THANH TRÚC</v>
      </c>
      <c r="S868" s="83" t="s">
        <v>847</v>
      </c>
      <c r="T868" s="83" t="str">
        <f t="shared" si="187"/>
        <v>2024-2027</v>
      </c>
      <c r="U868" s="189" t="s">
        <v>1019</v>
      </c>
      <c r="V868" s="95" t="str">
        <f t="shared" si="188"/>
        <v>31/10/2009</v>
      </c>
      <c r="W868" s="83"/>
      <c r="X868" s="83"/>
      <c r="Y868" s="83">
        <f t="shared" si="181"/>
        <v>320008350</v>
      </c>
      <c r="Z868" s="83">
        <f t="shared" si="180"/>
        <v>32000835</v>
      </c>
      <c r="AA868" s="107" t="s">
        <v>1368</v>
      </c>
      <c r="AB868" s="83"/>
    </row>
    <row r="869" spans="1:28" s="85" customFormat="1" ht="15" customHeight="1">
      <c r="A869" s="74">
        <f t="shared" si="179"/>
        <v>865</v>
      </c>
      <c r="B869" s="107" t="s">
        <v>1231</v>
      </c>
      <c r="C869" s="102" t="s">
        <v>80</v>
      </c>
      <c r="D869" s="92"/>
      <c r="E869" s="80">
        <v>32000861</v>
      </c>
      <c r="F869" s="79" t="str">
        <f t="shared" si="191"/>
        <v>X</v>
      </c>
      <c r="G869" s="80" t="str">
        <f t="shared" si="183"/>
        <v>12A7</v>
      </c>
      <c r="H869" s="80">
        <f t="shared" si="184"/>
        <v>0</v>
      </c>
      <c r="I869" s="80" t="str">
        <f t="shared" si="185"/>
        <v>ĐOÀN NGỌC TOÀN</v>
      </c>
      <c r="J869" s="109">
        <v>32000301</v>
      </c>
      <c r="K869" s="207" t="s">
        <v>3079</v>
      </c>
      <c r="L869" s="81" t="str">
        <f t="shared" si="182"/>
        <v/>
      </c>
      <c r="M869" s="222">
        <f t="shared" si="186"/>
        <v>-3.2400740740740619E-3</v>
      </c>
      <c r="N869" s="83"/>
      <c r="O869" s="83"/>
      <c r="P869" s="83"/>
      <c r="Q869" s="82" t="str">
        <f t="shared" si="189"/>
        <v/>
      </c>
      <c r="R869" s="80" t="str">
        <f t="shared" si="190"/>
        <v>NGUYỄN LÂM THANH TÚ</v>
      </c>
      <c r="S869" s="83" t="s">
        <v>847</v>
      </c>
      <c r="T869" s="83" t="str">
        <f t="shared" si="187"/>
        <v>2024-2027</v>
      </c>
      <c r="U869" s="189" t="s">
        <v>328</v>
      </c>
      <c r="V869" s="95" t="str">
        <f t="shared" si="188"/>
        <v>14/11/2009</v>
      </c>
      <c r="W869" s="83"/>
      <c r="X869" s="83"/>
      <c r="Y869" s="83">
        <f t="shared" si="181"/>
        <v>320008360</v>
      </c>
      <c r="Z869" s="83">
        <f t="shared" si="180"/>
        <v>32000836</v>
      </c>
      <c r="AA869" s="107" t="s">
        <v>1370</v>
      </c>
      <c r="AB869" s="83"/>
    </row>
    <row r="870" spans="1:28" s="85" customFormat="1" ht="15" customHeight="1">
      <c r="A870" s="74">
        <f t="shared" si="179"/>
        <v>866</v>
      </c>
      <c r="B870" s="107" t="s">
        <v>1233</v>
      </c>
      <c r="C870" s="102" t="s">
        <v>80</v>
      </c>
      <c r="D870" s="92"/>
      <c r="E870" s="80">
        <v>32000863</v>
      </c>
      <c r="F870" s="79" t="str">
        <f t="shared" si="191"/>
        <v/>
      </c>
      <c r="G870" s="80" t="str">
        <f t="shared" si="183"/>
        <v>12A7</v>
      </c>
      <c r="H870" s="80">
        <f t="shared" si="184"/>
        <v>0</v>
      </c>
      <c r="I870" s="80" t="str">
        <f t="shared" si="185"/>
        <v>ĐOÀN NGỌC TOÀN</v>
      </c>
      <c r="J870" s="109">
        <v>32000301</v>
      </c>
      <c r="K870" s="207" t="s">
        <v>3080</v>
      </c>
      <c r="L870" s="81" t="str">
        <f t="shared" si="182"/>
        <v/>
      </c>
      <c r="M870" s="222">
        <f t="shared" si="186"/>
        <v>-3.2284999999999675E-3</v>
      </c>
      <c r="N870" s="83"/>
      <c r="O870" s="83"/>
      <c r="P870" s="83"/>
      <c r="Q870" s="82" t="str">
        <f t="shared" si="189"/>
        <v xml:space="preserve">Không phép </v>
      </c>
      <c r="R870" s="80" t="str">
        <f t="shared" si="190"/>
        <v>LÊ NGỌC TUYỀN</v>
      </c>
      <c r="S870" s="83" t="s">
        <v>847</v>
      </c>
      <c r="T870" s="83" t="str">
        <f t="shared" si="187"/>
        <v>2024-2027</v>
      </c>
      <c r="U870" s="189">
        <v>40401</v>
      </c>
      <c r="V870" s="95" t="str">
        <f t="shared" si="188"/>
        <v>14/11/2009</v>
      </c>
      <c r="W870" s="83"/>
      <c r="X870" s="83"/>
      <c r="Y870" s="83">
        <f t="shared" si="181"/>
        <v>320008370</v>
      </c>
      <c r="Z870" s="83">
        <f t="shared" si="180"/>
        <v>32000837</v>
      </c>
      <c r="AA870" s="107" t="s">
        <v>1420</v>
      </c>
      <c r="AB870" s="83"/>
    </row>
    <row r="871" spans="1:28" s="85" customFormat="1" ht="15" customHeight="1">
      <c r="A871" s="74">
        <f t="shared" si="179"/>
        <v>867</v>
      </c>
      <c r="B871" s="107" t="s">
        <v>1234</v>
      </c>
      <c r="C871" s="102" t="s">
        <v>80</v>
      </c>
      <c r="D871" s="92"/>
      <c r="E871" s="80">
        <v>32000864</v>
      </c>
      <c r="F871" s="79" t="str">
        <f t="shared" si="191"/>
        <v>X</v>
      </c>
      <c r="G871" s="80" t="str">
        <f t="shared" si="183"/>
        <v>12A8</v>
      </c>
      <c r="H871" s="80">
        <f t="shared" si="184"/>
        <v>0</v>
      </c>
      <c r="I871" s="80" t="str">
        <f t="shared" si="185"/>
        <v>PHẠM KHÁNH HÀ</v>
      </c>
      <c r="J871" s="109">
        <v>32000317</v>
      </c>
      <c r="K871" s="207" t="s">
        <v>3081</v>
      </c>
      <c r="L871" s="81" t="str">
        <f t="shared" si="182"/>
        <v/>
      </c>
      <c r="M871" s="222">
        <f t="shared" si="186"/>
        <v>-3.2169259259258731E-3</v>
      </c>
      <c r="N871" s="83"/>
      <c r="O871" s="83"/>
      <c r="P871" s="83"/>
      <c r="Q871" s="82" t="str">
        <f t="shared" si="189"/>
        <v/>
      </c>
      <c r="R871" s="80" t="str">
        <f t="shared" si="190"/>
        <v>LÝ THẾ VĂN</v>
      </c>
      <c r="S871" s="83" t="s">
        <v>847</v>
      </c>
      <c r="T871" s="83" t="str">
        <f t="shared" si="187"/>
        <v>2024-2027</v>
      </c>
      <c r="U871" s="189" t="s">
        <v>245</v>
      </c>
      <c r="V871" s="95" t="str">
        <f t="shared" si="188"/>
        <v>29/09/2009</v>
      </c>
      <c r="W871" s="83"/>
      <c r="X871" s="83"/>
      <c r="Y871" s="83">
        <f t="shared" si="181"/>
        <v>320008380</v>
      </c>
      <c r="Z871" s="83">
        <f t="shared" si="180"/>
        <v>32000838</v>
      </c>
      <c r="AA871" s="107" t="s">
        <v>1434</v>
      </c>
      <c r="AB871" s="83"/>
    </row>
    <row r="872" spans="1:28" s="85" customFormat="1" ht="15" customHeight="1">
      <c r="A872" s="74">
        <f t="shared" si="179"/>
        <v>868</v>
      </c>
      <c r="B872" s="107" t="s">
        <v>1235</v>
      </c>
      <c r="C872" s="102" t="s">
        <v>80</v>
      </c>
      <c r="D872" s="92"/>
      <c r="E872" s="80">
        <v>32000865</v>
      </c>
      <c r="F872" s="79" t="str">
        <f t="shared" si="191"/>
        <v/>
      </c>
      <c r="G872" s="80" t="str">
        <f t="shared" si="183"/>
        <v>12A2</v>
      </c>
      <c r="H872" s="80">
        <f t="shared" si="184"/>
        <v>0</v>
      </c>
      <c r="I872" s="80" t="str">
        <f t="shared" si="185"/>
        <v>ĐẶNG MINH ĐĂNG</v>
      </c>
      <c r="J872" s="109">
        <v>32000056</v>
      </c>
      <c r="K872" s="207" t="s">
        <v>3082</v>
      </c>
      <c r="L872" s="81" t="str">
        <f t="shared" si="182"/>
        <v/>
      </c>
      <c r="M872" s="222">
        <f t="shared" si="186"/>
        <v>-3.2053518518518342E-3</v>
      </c>
      <c r="N872" s="83"/>
      <c r="O872" s="83"/>
      <c r="P872" s="83"/>
      <c r="Q872" s="82" t="str">
        <f t="shared" si="189"/>
        <v xml:space="preserve">Không phép </v>
      </c>
      <c r="R872" s="80" t="str">
        <f t="shared" si="190"/>
        <v>NGUYỄN HÙNG VƯỢNG</v>
      </c>
      <c r="S872" s="83" t="s">
        <v>847</v>
      </c>
      <c r="T872" s="83" t="str">
        <f t="shared" si="187"/>
        <v>2024-2027</v>
      </c>
      <c r="U872" s="189" t="s">
        <v>1089</v>
      </c>
      <c r="V872" s="95" t="str">
        <f t="shared" si="188"/>
        <v>28/11/2009</v>
      </c>
      <c r="W872" s="83"/>
      <c r="X872" s="83"/>
      <c r="Y872" s="83">
        <f t="shared" si="181"/>
        <v>320008390</v>
      </c>
      <c r="Z872" s="83">
        <f t="shared" si="180"/>
        <v>32000839</v>
      </c>
      <c r="AA872" s="107" t="s">
        <v>1564</v>
      </c>
      <c r="AB872" s="83"/>
    </row>
    <row r="873" spans="1:28" s="85" customFormat="1" ht="15" customHeight="1">
      <c r="A873" s="74">
        <f t="shared" si="179"/>
        <v>869</v>
      </c>
      <c r="B873" s="107" t="s">
        <v>164</v>
      </c>
      <c r="C873" s="102" t="s">
        <v>80</v>
      </c>
      <c r="D873" s="92"/>
      <c r="E873" s="80">
        <v>32000866</v>
      </c>
      <c r="F873" s="79" t="str">
        <f t="shared" si="191"/>
        <v/>
      </c>
      <c r="G873" s="80" t="str">
        <f t="shared" si="183"/>
        <v>11A6</v>
      </c>
      <c r="H873" s="80">
        <f t="shared" si="184"/>
        <v>0</v>
      </c>
      <c r="I873" s="80" t="str">
        <f t="shared" si="185"/>
        <v>MAI HIẾU LỄ</v>
      </c>
      <c r="J873" s="109">
        <v>32000750</v>
      </c>
      <c r="K873" s="207" t="s">
        <v>3083</v>
      </c>
      <c r="L873" s="81" t="str">
        <f t="shared" si="182"/>
        <v/>
      </c>
      <c r="M873" s="222">
        <f t="shared" si="186"/>
        <v>-3.1937777777777399E-3</v>
      </c>
      <c r="N873" s="83"/>
      <c r="O873" s="83"/>
      <c r="P873" s="83"/>
      <c r="Q873" s="82" t="str">
        <f t="shared" si="189"/>
        <v xml:space="preserve">Không phép </v>
      </c>
      <c r="R873" s="80" t="str">
        <f t="shared" si="190"/>
        <v>NGUYỄN NGỌC TƯỜNG VY</v>
      </c>
      <c r="S873" s="83" t="s">
        <v>847</v>
      </c>
      <c r="T873" s="83" t="str">
        <f t="shared" si="187"/>
        <v>2025-2028</v>
      </c>
      <c r="U873" s="189" t="s">
        <v>1247</v>
      </c>
      <c r="V873" s="95" t="str">
        <f t="shared" si="188"/>
        <v>27/6/2010</v>
      </c>
      <c r="W873" s="83"/>
      <c r="X873" s="83"/>
      <c r="Y873" s="83">
        <f t="shared" si="181"/>
        <v>320008400</v>
      </c>
      <c r="Z873" s="83">
        <f t="shared" si="180"/>
        <v>32000840</v>
      </c>
      <c r="AA873" s="107" t="s">
        <v>1372</v>
      </c>
      <c r="AB873" s="83"/>
    </row>
    <row r="874" spans="1:28" s="85" customFormat="1" ht="15" customHeight="1">
      <c r="A874" s="74">
        <f t="shared" si="179"/>
        <v>870</v>
      </c>
      <c r="B874" s="107" t="s">
        <v>1248</v>
      </c>
      <c r="C874" s="102" t="s">
        <v>81</v>
      </c>
      <c r="D874" s="92"/>
      <c r="E874" s="80">
        <v>32000867</v>
      </c>
      <c r="F874" s="79" t="str">
        <f t="shared" si="191"/>
        <v>X</v>
      </c>
      <c r="G874" s="80" t="str">
        <f t="shared" si="183"/>
        <v>11A6</v>
      </c>
      <c r="H874" s="80">
        <f t="shared" si="184"/>
        <v>0</v>
      </c>
      <c r="I874" s="80" t="str">
        <f t="shared" si="185"/>
        <v>MAI HIẾU LỄ</v>
      </c>
      <c r="J874" s="109">
        <v>32000750</v>
      </c>
      <c r="K874" s="207" t="s">
        <v>3084</v>
      </c>
      <c r="L874" s="81" t="str">
        <f t="shared" si="182"/>
        <v/>
      </c>
      <c r="M874" s="222">
        <f t="shared" si="186"/>
        <v>-3.182203703703701E-3</v>
      </c>
      <c r="N874" s="83"/>
      <c r="O874" s="83"/>
      <c r="P874" s="83"/>
      <c r="Q874" s="82" t="str">
        <f t="shared" si="189"/>
        <v/>
      </c>
      <c r="R874" s="80" t="str">
        <f t="shared" si="190"/>
        <v>CHU THUÝ AN</v>
      </c>
      <c r="S874" s="83" t="s">
        <v>847</v>
      </c>
      <c r="T874" s="83" t="str">
        <f t="shared" si="187"/>
        <v>2025-2028</v>
      </c>
      <c r="U874" s="189" t="s">
        <v>1282</v>
      </c>
      <c r="V874" s="95" t="str">
        <f t="shared" si="188"/>
        <v>27/6/2010</v>
      </c>
      <c r="W874" s="83"/>
      <c r="X874" s="83"/>
      <c r="Y874" s="83">
        <f t="shared" si="181"/>
        <v>320008410</v>
      </c>
      <c r="Z874" s="83">
        <f t="shared" si="180"/>
        <v>32000841</v>
      </c>
      <c r="AA874" s="107" t="s">
        <v>1399</v>
      </c>
      <c r="AB874" s="83"/>
    </row>
    <row r="875" spans="1:28" s="85" customFormat="1" ht="15" customHeight="1">
      <c r="A875" s="74">
        <f t="shared" si="179"/>
        <v>871</v>
      </c>
      <c r="B875" s="107" t="s">
        <v>1249</v>
      </c>
      <c r="C875" s="102" t="s">
        <v>81</v>
      </c>
      <c r="D875" s="92"/>
      <c r="E875" s="80">
        <v>32000868</v>
      </c>
      <c r="F875" s="79" t="str">
        <f t="shared" si="191"/>
        <v>X</v>
      </c>
      <c r="G875" s="80" t="str">
        <f t="shared" si="183"/>
        <v>12A8</v>
      </c>
      <c r="H875" s="80">
        <f t="shared" si="184"/>
        <v>0</v>
      </c>
      <c r="I875" s="80" t="str">
        <f t="shared" si="185"/>
        <v>LÊ CÔNG ĐỈNH</v>
      </c>
      <c r="J875" s="109">
        <v>32000315</v>
      </c>
      <c r="K875" s="207" t="s">
        <v>3085</v>
      </c>
      <c r="L875" s="81" t="str">
        <f t="shared" si="182"/>
        <v/>
      </c>
      <c r="M875" s="222">
        <f t="shared" si="186"/>
        <v>-3.1706296296296066E-3</v>
      </c>
      <c r="N875" s="83"/>
      <c r="O875" s="83"/>
      <c r="P875" s="83"/>
      <c r="Q875" s="82" t="str">
        <f t="shared" si="189"/>
        <v/>
      </c>
      <c r="R875" s="80" t="str">
        <f t="shared" si="190"/>
        <v>THỊ QUỲNH ANH</v>
      </c>
      <c r="S875" s="83" t="s">
        <v>847</v>
      </c>
      <c r="T875" s="83" t="str">
        <f t="shared" si="187"/>
        <v>2024-2027</v>
      </c>
      <c r="U875" s="189" t="s">
        <v>867</v>
      </c>
      <c r="V875" s="95" t="str">
        <f t="shared" si="188"/>
        <v>22/08/2009</v>
      </c>
      <c r="W875" s="83"/>
      <c r="X875" s="83"/>
      <c r="Y875" s="83">
        <f t="shared" si="181"/>
        <v>320008420</v>
      </c>
      <c r="Z875" s="83">
        <f t="shared" si="180"/>
        <v>32000842</v>
      </c>
      <c r="AA875" s="107" t="s">
        <v>1340</v>
      </c>
      <c r="AB875" s="83"/>
    </row>
    <row r="876" spans="1:28" s="85" customFormat="1" ht="15" customHeight="1">
      <c r="A876" s="74">
        <f t="shared" si="179"/>
        <v>872</v>
      </c>
      <c r="B876" s="107" t="s">
        <v>534</v>
      </c>
      <c r="C876" s="102" t="s">
        <v>81</v>
      </c>
      <c r="D876" s="92"/>
      <c r="E876" s="80">
        <v>32000869</v>
      </c>
      <c r="F876" s="79" t="str">
        <f t="shared" si="191"/>
        <v/>
      </c>
      <c r="G876" s="80" t="str">
        <f t="shared" si="183"/>
        <v>12A8</v>
      </c>
      <c r="H876" s="80">
        <f t="shared" si="184"/>
        <v>0</v>
      </c>
      <c r="I876" s="80" t="str">
        <f t="shared" si="185"/>
        <v>NGUYỄN THỊ BẢO TRÂN</v>
      </c>
      <c r="J876" s="109">
        <v>32000347</v>
      </c>
      <c r="K876" s="207" t="s">
        <v>3086</v>
      </c>
      <c r="L876" s="81" t="str">
        <f t="shared" si="182"/>
        <v/>
      </c>
      <c r="M876" s="222">
        <f t="shared" si="186"/>
        <v>-3.1590555555555677E-3</v>
      </c>
      <c r="N876" s="83"/>
      <c r="O876" s="83"/>
      <c r="P876" s="83"/>
      <c r="Q876" s="82" t="str">
        <f t="shared" si="189"/>
        <v xml:space="preserve">Không phép </v>
      </c>
      <c r="R876" s="80" t="str">
        <f t="shared" si="190"/>
        <v>PHẠM GIA BẢO</v>
      </c>
      <c r="S876" s="83" t="s">
        <v>847</v>
      </c>
      <c r="T876" s="83" t="str">
        <f t="shared" si="187"/>
        <v>2024-2027</v>
      </c>
      <c r="U876" s="189" t="s">
        <v>1283</v>
      </c>
      <c r="V876" s="95" t="str">
        <f t="shared" si="188"/>
        <v>19/10/2009</v>
      </c>
      <c r="W876" s="83"/>
      <c r="X876" s="83"/>
      <c r="Y876" s="83">
        <f t="shared" si="181"/>
        <v>320008430</v>
      </c>
      <c r="Z876" s="83">
        <f t="shared" si="180"/>
        <v>32000843</v>
      </c>
      <c r="AA876" s="107" t="s">
        <v>1376</v>
      </c>
      <c r="AB876" s="83"/>
    </row>
    <row r="877" spans="1:28" s="85" customFormat="1" ht="15" customHeight="1">
      <c r="A877" s="74">
        <f t="shared" si="179"/>
        <v>873</v>
      </c>
      <c r="B877" s="107" t="s">
        <v>1250</v>
      </c>
      <c r="C877" s="102" t="s">
        <v>81</v>
      </c>
      <c r="D877" s="92"/>
      <c r="E877" s="80">
        <v>32000870</v>
      </c>
      <c r="F877" s="79" t="str">
        <f t="shared" si="191"/>
        <v>X</v>
      </c>
      <c r="G877" s="80" t="str">
        <f t="shared" si="183"/>
        <v>12A4</v>
      </c>
      <c r="H877" s="80">
        <f t="shared" si="184"/>
        <v>0</v>
      </c>
      <c r="I877" s="80" t="str">
        <f t="shared" si="185"/>
        <v>TRƯƠNG THỊ TRÚC VY</v>
      </c>
      <c r="J877" s="109">
        <v>32000178</v>
      </c>
      <c r="K877" s="207" t="s">
        <v>3087</v>
      </c>
      <c r="L877" s="81" t="str">
        <f t="shared" si="182"/>
        <v/>
      </c>
      <c r="M877" s="222">
        <f t="shared" si="186"/>
        <v>-3.1474814814814733E-3</v>
      </c>
      <c r="N877" s="83"/>
      <c r="O877" s="83"/>
      <c r="P877" s="83"/>
      <c r="Q877" s="82" t="str">
        <f t="shared" si="189"/>
        <v/>
      </c>
      <c r="R877" s="80" t="str">
        <f t="shared" si="190"/>
        <v>DƯƠNG BẢO CHÂU</v>
      </c>
      <c r="S877" s="83" t="s">
        <v>847</v>
      </c>
      <c r="T877" s="83" t="str">
        <f t="shared" si="187"/>
        <v>2024-2027</v>
      </c>
      <c r="U877" s="189">
        <v>40360</v>
      </c>
      <c r="V877" s="95" t="str">
        <f t="shared" si="188"/>
        <v>30/01/2009</v>
      </c>
      <c r="W877" s="83"/>
      <c r="X877" s="83"/>
      <c r="Y877" s="83">
        <f t="shared" si="181"/>
        <v>320008440</v>
      </c>
      <c r="Z877" s="83">
        <f t="shared" si="180"/>
        <v>32000844</v>
      </c>
      <c r="AA877" s="107" t="s">
        <v>1341</v>
      </c>
      <c r="AB877" s="83"/>
    </row>
    <row r="878" spans="1:28" s="85" customFormat="1" ht="15" customHeight="1">
      <c r="A878" s="74">
        <f t="shared" si="179"/>
        <v>874</v>
      </c>
      <c r="B878" s="107" t="s">
        <v>1251</v>
      </c>
      <c r="C878" s="102" t="s">
        <v>81</v>
      </c>
      <c r="D878" s="92"/>
      <c r="E878" s="80">
        <v>32000871</v>
      </c>
      <c r="F878" s="79" t="str">
        <f t="shared" si="191"/>
        <v/>
      </c>
      <c r="G878" s="80" t="str">
        <f t="shared" si="183"/>
        <v>12A4</v>
      </c>
      <c r="H878" s="80">
        <f t="shared" si="184"/>
        <v>0</v>
      </c>
      <c r="I878" s="80" t="str">
        <f t="shared" si="185"/>
        <v>TRƯƠNG THỊ TRÚC VY</v>
      </c>
      <c r="J878" s="109">
        <v>32000178</v>
      </c>
      <c r="K878" s="207" t="s">
        <v>3088</v>
      </c>
      <c r="L878" s="81" t="str">
        <f t="shared" si="182"/>
        <v/>
      </c>
      <c r="M878" s="222">
        <f t="shared" si="186"/>
        <v>-3.1359074074073789E-3</v>
      </c>
      <c r="N878" s="83"/>
      <c r="O878" s="83"/>
      <c r="P878" s="83"/>
      <c r="Q878" s="82" t="str">
        <f t="shared" si="189"/>
        <v xml:space="preserve">Không phép </v>
      </c>
      <c r="R878" s="80" t="str">
        <f t="shared" si="190"/>
        <v>TRIỆU HẢI ĐĂNG</v>
      </c>
      <c r="S878" s="83" t="s">
        <v>847</v>
      </c>
      <c r="T878" s="83" t="str">
        <f t="shared" si="187"/>
        <v>2024-2027</v>
      </c>
      <c r="U878" s="189" t="s">
        <v>1284</v>
      </c>
      <c r="V878" s="95" t="str">
        <f t="shared" si="188"/>
        <v>30/01/2009</v>
      </c>
      <c r="W878" s="83"/>
      <c r="X878" s="83"/>
      <c r="Y878" s="83">
        <f t="shared" si="181"/>
        <v>320008450</v>
      </c>
      <c r="Z878" s="83">
        <f t="shared" si="180"/>
        <v>32000845</v>
      </c>
      <c r="AA878" s="107" t="s">
        <v>1381</v>
      </c>
      <c r="AB878" s="83"/>
    </row>
    <row r="879" spans="1:28" s="85" customFormat="1" ht="15" customHeight="1">
      <c r="A879" s="74">
        <f t="shared" si="179"/>
        <v>875</v>
      </c>
      <c r="B879" s="107" t="s">
        <v>1252</v>
      </c>
      <c r="C879" s="102" t="s">
        <v>81</v>
      </c>
      <c r="D879" s="92"/>
      <c r="E879" s="80">
        <v>32000872</v>
      </c>
      <c r="F879" s="79" t="str">
        <f t="shared" si="191"/>
        <v/>
      </c>
      <c r="G879" s="80" t="str">
        <f t="shared" si="183"/>
        <v>12A1</v>
      </c>
      <c r="H879" s="80">
        <f t="shared" si="184"/>
        <v>0</v>
      </c>
      <c r="I879" s="80" t="str">
        <f t="shared" si="185"/>
        <v>TRẦN ĐOÀN MINH THƯ</v>
      </c>
      <c r="J879" s="109">
        <v>32000036</v>
      </c>
      <c r="K879" s="207" t="s">
        <v>3089</v>
      </c>
      <c r="L879" s="81" t="str">
        <f t="shared" si="182"/>
        <v/>
      </c>
      <c r="M879" s="222">
        <f t="shared" si="186"/>
        <v>-3.1243333333333401E-3</v>
      </c>
      <c r="N879" s="83"/>
      <c r="O879" s="83"/>
      <c r="P879" s="83"/>
      <c r="Q879" s="82" t="str">
        <f t="shared" si="189"/>
        <v xml:space="preserve">Không phép </v>
      </c>
      <c r="R879" s="80" t="str">
        <f t="shared" si="190"/>
        <v>VÕ VĂN ĐẠT</v>
      </c>
      <c r="S879" s="83" t="s">
        <v>847</v>
      </c>
      <c r="T879" s="83" t="str">
        <f t="shared" si="187"/>
        <v>2024-2027</v>
      </c>
      <c r="U879" s="189">
        <v>40422</v>
      </c>
      <c r="V879" s="95" t="str">
        <f t="shared" si="188"/>
        <v>18/09/2009</v>
      </c>
      <c r="W879" s="83"/>
      <c r="X879" s="83"/>
      <c r="Y879" s="83">
        <f t="shared" si="181"/>
        <v>320008460</v>
      </c>
      <c r="Z879" s="83">
        <f t="shared" si="180"/>
        <v>32000846</v>
      </c>
      <c r="AA879" s="107" t="s">
        <v>1343</v>
      </c>
      <c r="AB879" s="83"/>
    </row>
    <row r="880" spans="1:28" s="85" customFormat="1" ht="15" customHeight="1">
      <c r="A880" s="74">
        <f t="shared" si="179"/>
        <v>876</v>
      </c>
      <c r="B880" s="107" t="s">
        <v>1253</v>
      </c>
      <c r="C880" s="102" t="s">
        <v>81</v>
      </c>
      <c r="D880" s="92"/>
      <c r="E880" s="80">
        <v>32000873</v>
      </c>
      <c r="F880" s="79" t="str">
        <f t="shared" si="191"/>
        <v>X</v>
      </c>
      <c r="G880" s="80" t="str">
        <f t="shared" si="183"/>
        <v>12A1</v>
      </c>
      <c r="H880" s="80">
        <f t="shared" si="184"/>
        <v>0</v>
      </c>
      <c r="I880" s="80" t="str">
        <f t="shared" si="185"/>
        <v>TRẦN ĐOÀN MINH THƯ</v>
      </c>
      <c r="J880" s="109">
        <v>32000036</v>
      </c>
      <c r="K880" s="207" t="s">
        <v>3089</v>
      </c>
      <c r="L880" s="81" t="str">
        <f t="shared" si="182"/>
        <v/>
      </c>
      <c r="M880" s="222">
        <f t="shared" si="186"/>
        <v>-3.1243333333333401E-3</v>
      </c>
      <c r="N880" s="83"/>
      <c r="O880" s="83"/>
      <c r="P880" s="83"/>
      <c r="Q880" s="82" t="str">
        <f t="shared" si="189"/>
        <v/>
      </c>
      <c r="R880" s="80" t="str">
        <f t="shared" si="190"/>
        <v>DƯƠNG AN ĐÔNG</v>
      </c>
      <c r="S880" s="83" t="s">
        <v>847</v>
      </c>
      <c r="T880" s="83" t="str">
        <f t="shared" si="187"/>
        <v>2024-2027</v>
      </c>
      <c r="U880" s="189">
        <v>40277</v>
      </c>
      <c r="V880" s="95" t="str">
        <f t="shared" si="188"/>
        <v>18/09/2009</v>
      </c>
      <c r="W880" s="83"/>
      <c r="X880" s="83"/>
      <c r="Y880" s="83">
        <f t="shared" si="181"/>
        <v>320008470</v>
      </c>
      <c r="Z880" s="83">
        <f t="shared" si="180"/>
        <v>32000847</v>
      </c>
      <c r="AA880" s="107" t="s">
        <v>1565</v>
      </c>
      <c r="AB880" s="83"/>
    </row>
    <row r="881" spans="1:28" s="85" customFormat="1" ht="15" customHeight="1">
      <c r="A881" s="74">
        <f t="shared" si="179"/>
        <v>877</v>
      </c>
      <c r="B881" s="107" t="s">
        <v>1254</v>
      </c>
      <c r="C881" s="102" t="s">
        <v>81</v>
      </c>
      <c r="D881" s="92"/>
      <c r="E881" s="80">
        <v>32000874</v>
      </c>
      <c r="F881" s="79" t="str">
        <f t="shared" si="191"/>
        <v/>
      </c>
      <c r="G881" s="80" t="str">
        <f t="shared" si="183"/>
        <v>12A4</v>
      </c>
      <c r="H881" s="80">
        <f t="shared" si="184"/>
        <v>0</v>
      </c>
      <c r="I881" s="80" t="str">
        <f t="shared" si="185"/>
        <v>NGUYỄN BÁ TRƯỜNG SƠN</v>
      </c>
      <c r="J881" s="109">
        <v>32000164</v>
      </c>
      <c r="K881" s="207" t="s">
        <v>3090</v>
      </c>
      <c r="L881" s="81" t="str">
        <f t="shared" si="182"/>
        <v/>
      </c>
      <c r="M881" s="222">
        <f t="shared" si="186"/>
        <v>-3.1127592592592457E-3</v>
      </c>
      <c r="N881" s="83"/>
      <c r="O881" s="83"/>
      <c r="P881" s="83"/>
      <c r="Q881" s="82" t="str">
        <f t="shared" si="189"/>
        <v xml:space="preserve">Không phép </v>
      </c>
      <c r="R881" s="80" t="str">
        <f t="shared" si="190"/>
        <v>HUỲNH LÊ KHÁNH DUY</v>
      </c>
      <c r="S881" s="83" t="s">
        <v>847</v>
      </c>
      <c r="T881" s="83" t="str">
        <f t="shared" si="187"/>
        <v>2024-2027</v>
      </c>
      <c r="U881" s="189" t="s">
        <v>1285</v>
      </c>
      <c r="V881" s="95" t="str">
        <f t="shared" si="188"/>
        <v>17/07/2009</v>
      </c>
      <c r="W881" s="83"/>
      <c r="X881" s="83"/>
      <c r="Y881" s="83">
        <f t="shared" si="181"/>
        <v>320008480</v>
      </c>
      <c r="Z881" s="83">
        <f t="shared" si="180"/>
        <v>32000848</v>
      </c>
      <c r="AA881" s="107" t="s">
        <v>1380</v>
      </c>
      <c r="AB881" s="83"/>
    </row>
    <row r="882" spans="1:28" s="85" customFormat="1" ht="15" customHeight="1">
      <c r="A882" s="74">
        <f t="shared" si="179"/>
        <v>878</v>
      </c>
      <c r="B882" s="107" t="s">
        <v>1255</v>
      </c>
      <c r="C882" s="102" t="s">
        <v>81</v>
      </c>
      <c r="D882" s="92"/>
      <c r="E882" s="80">
        <v>32000875</v>
      </c>
      <c r="F882" s="79" t="str">
        <f t="shared" si="191"/>
        <v/>
      </c>
      <c r="G882" s="80" t="str">
        <f t="shared" si="183"/>
        <v>12A4</v>
      </c>
      <c r="H882" s="80">
        <f t="shared" si="184"/>
        <v>0</v>
      </c>
      <c r="I882" s="80" t="str">
        <f t="shared" si="185"/>
        <v>NGUYỄN BÁ TRƯỜNG SƠN</v>
      </c>
      <c r="J882" s="109">
        <v>32000164</v>
      </c>
      <c r="K882" s="207" t="s">
        <v>3091</v>
      </c>
      <c r="L882" s="81" t="str">
        <f t="shared" si="182"/>
        <v/>
      </c>
      <c r="M882" s="222">
        <f t="shared" si="186"/>
        <v>-3.1011851851851513E-3</v>
      </c>
      <c r="N882" s="83"/>
      <c r="O882" s="83"/>
      <c r="P882" s="83"/>
      <c r="Q882" s="82" t="str">
        <f t="shared" si="189"/>
        <v xml:space="preserve">Không phép </v>
      </c>
      <c r="R882" s="80" t="str">
        <f t="shared" si="190"/>
        <v>TRẦN HOÀNG DUY</v>
      </c>
      <c r="S882" s="83" t="s">
        <v>847</v>
      </c>
      <c r="T882" s="83" t="str">
        <f t="shared" si="187"/>
        <v>2024-2027</v>
      </c>
      <c r="U882" s="189">
        <v>40364</v>
      </c>
      <c r="V882" s="95" t="str">
        <f t="shared" si="188"/>
        <v>17/07/2009</v>
      </c>
      <c r="W882" s="83"/>
      <c r="X882" s="83"/>
      <c r="Y882" s="83">
        <f t="shared" si="181"/>
        <v>320008490</v>
      </c>
      <c r="Z882" s="83">
        <f t="shared" si="180"/>
        <v>32000849</v>
      </c>
      <c r="AA882" s="107" t="s">
        <v>1380</v>
      </c>
      <c r="AB882" s="83"/>
    </row>
    <row r="883" spans="1:28" s="85" customFormat="1" ht="15" customHeight="1">
      <c r="A883" s="74">
        <f t="shared" si="179"/>
        <v>879</v>
      </c>
      <c r="B883" s="107" t="s">
        <v>1256</v>
      </c>
      <c r="C883" s="102" t="s">
        <v>81</v>
      </c>
      <c r="D883" s="92"/>
      <c r="E883" s="80">
        <v>32000876</v>
      </c>
      <c r="F883" s="79" t="str">
        <f t="shared" si="191"/>
        <v/>
      </c>
      <c r="G883" s="80" t="str">
        <f t="shared" si="183"/>
        <v>12A4</v>
      </c>
      <c r="H883" s="80">
        <f t="shared" si="184"/>
        <v>0</v>
      </c>
      <c r="I883" s="80" t="str">
        <f t="shared" si="185"/>
        <v>NGUYỄN BÁ TRƯỜNG SƠN</v>
      </c>
      <c r="J883" s="109">
        <v>32000164</v>
      </c>
      <c r="K883" s="207" t="s">
        <v>3091</v>
      </c>
      <c r="L883" s="81" t="str">
        <f t="shared" si="182"/>
        <v/>
      </c>
      <c r="M883" s="222">
        <f t="shared" si="186"/>
        <v>-3.1011851851851513E-3</v>
      </c>
      <c r="N883" s="83"/>
      <c r="O883" s="83"/>
      <c r="P883" s="83"/>
      <c r="Q883" s="82" t="str">
        <f t="shared" si="189"/>
        <v xml:space="preserve">Không phép </v>
      </c>
      <c r="R883" s="80" t="str">
        <f t="shared" si="190"/>
        <v>NGUYỄN NGỌC GIA HÂN</v>
      </c>
      <c r="S883" s="83" t="s">
        <v>847</v>
      </c>
      <c r="T883" s="83" t="str">
        <f t="shared" si="187"/>
        <v>2024-2027</v>
      </c>
      <c r="U883" s="189" t="s">
        <v>1286</v>
      </c>
      <c r="V883" s="95" t="str">
        <f t="shared" si="188"/>
        <v>17/07/2009</v>
      </c>
      <c r="W883" s="83"/>
      <c r="X883" s="83"/>
      <c r="Y883" s="83">
        <f t="shared" si="181"/>
        <v>320008500</v>
      </c>
      <c r="Z883" s="83">
        <f t="shared" si="180"/>
        <v>32000850</v>
      </c>
      <c r="AA883" s="107" t="s">
        <v>1347</v>
      </c>
      <c r="AB883" s="83"/>
    </row>
    <row r="884" spans="1:28" s="85" customFormat="1" ht="15" customHeight="1">
      <c r="A884" s="74">
        <f t="shared" si="179"/>
        <v>880</v>
      </c>
      <c r="B884" s="107" t="s">
        <v>211</v>
      </c>
      <c r="C884" s="102" t="s">
        <v>81</v>
      </c>
      <c r="D884" s="92"/>
      <c r="E884" s="80">
        <v>32000877</v>
      </c>
      <c r="F884" s="79" t="str">
        <f t="shared" si="191"/>
        <v/>
      </c>
      <c r="G884" s="80" t="str">
        <f t="shared" si="183"/>
        <v>12A11</v>
      </c>
      <c r="H884" s="80">
        <f t="shared" si="184"/>
        <v>0</v>
      </c>
      <c r="I884" s="80" t="str">
        <f t="shared" si="185"/>
        <v>HỒ HOÀN MỸ</v>
      </c>
      <c r="J884" s="109">
        <v>32000458</v>
      </c>
      <c r="K884" s="207" t="s">
        <v>3092</v>
      </c>
      <c r="L884" s="81" t="str">
        <f t="shared" si="182"/>
        <v/>
      </c>
      <c r="M884" s="222">
        <f t="shared" si="186"/>
        <v>-3.078037037037018E-3</v>
      </c>
      <c r="N884" s="83"/>
      <c r="O884" s="83"/>
      <c r="P884" s="83"/>
      <c r="Q884" s="82" t="str">
        <f t="shared" si="189"/>
        <v xml:space="preserve">Không phép </v>
      </c>
      <c r="R884" s="80" t="str">
        <f t="shared" si="190"/>
        <v>NGUYỄN NGỌC HÂN</v>
      </c>
      <c r="S884" s="83" t="s">
        <v>847</v>
      </c>
      <c r="T884" s="83" t="str">
        <f t="shared" si="187"/>
        <v>2024-2027</v>
      </c>
      <c r="U884" s="189" t="s">
        <v>1138</v>
      </c>
      <c r="V884" s="95">
        <f t="shared" si="188"/>
        <v>39938</v>
      </c>
      <c r="W884" s="83"/>
      <c r="X884" s="83"/>
      <c r="Y884" s="83">
        <f t="shared" si="181"/>
        <v>320008510</v>
      </c>
      <c r="Z884" s="83">
        <f t="shared" si="180"/>
        <v>32000851</v>
      </c>
      <c r="AA884" s="107" t="s">
        <v>1347</v>
      </c>
      <c r="AB884" s="83"/>
    </row>
    <row r="885" spans="1:28" s="85" customFormat="1" ht="15" customHeight="1">
      <c r="A885" s="74">
        <f t="shared" si="179"/>
        <v>881</v>
      </c>
      <c r="B885" s="107" t="s">
        <v>1257</v>
      </c>
      <c r="C885" s="102" t="s">
        <v>81</v>
      </c>
      <c r="D885" s="92"/>
      <c r="E885" s="80">
        <v>32000880</v>
      </c>
      <c r="F885" s="79" t="str">
        <f t="shared" si="191"/>
        <v/>
      </c>
      <c r="G885" s="80" t="str">
        <f t="shared" si="183"/>
        <v>11A8</v>
      </c>
      <c r="H885" s="80">
        <f t="shared" si="184"/>
        <v>0</v>
      </c>
      <c r="I885" s="80" t="str">
        <f t="shared" si="185"/>
        <v>NGUYỄN BẢO KHÁNH</v>
      </c>
      <c r="J885" s="109">
        <v>32000837</v>
      </c>
      <c r="K885" s="207" t="s">
        <v>3093</v>
      </c>
      <c r="L885" s="81" t="str">
        <f t="shared" si="182"/>
        <v/>
      </c>
      <c r="M885" s="222">
        <f t="shared" si="186"/>
        <v>-3.0548888888888848E-3</v>
      </c>
      <c r="N885" s="83"/>
      <c r="O885" s="83"/>
      <c r="P885" s="83"/>
      <c r="Q885" s="82" t="str">
        <f t="shared" si="189"/>
        <v xml:space="preserve">Không phép </v>
      </c>
      <c r="R885" s="80" t="str">
        <f t="shared" si="190"/>
        <v>BÙI NGUYỄN DUY KHANG</v>
      </c>
      <c r="S885" s="83" t="s">
        <v>847</v>
      </c>
      <c r="T885" s="83" t="str">
        <f t="shared" si="187"/>
        <v>2025-2028</v>
      </c>
      <c r="U885" s="189" t="s">
        <v>1135</v>
      </c>
      <c r="V885" s="95" t="str">
        <f t="shared" si="188"/>
        <v>13/3/2010</v>
      </c>
      <c r="W885" s="83"/>
      <c r="X885" s="83"/>
      <c r="Y885" s="83">
        <f t="shared" si="181"/>
        <v>320008520</v>
      </c>
      <c r="Z885" s="83">
        <f t="shared" si="180"/>
        <v>32000852</v>
      </c>
      <c r="AA885" s="107" t="s">
        <v>1405</v>
      </c>
      <c r="AB885" s="83"/>
    </row>
    <row r="886" spans="1:28" s="85" customFormat="1" ht="15" customHeight="1">
      <c r="A886" s="74">
        <f t="shared" si="179"/>
        <v>882</v>
      </c>
      <c r="B886" s="107" t="s">
        <v>1258</v>
      </c>
      <c r="C886" s="102" t="s">
        <v>81</v>
      </c>
      <c r="D886" s="92"/>
      <c r="E886" s="80">
        <v>32000881</v>
      </c>
      <c r="F886" s="79" t="str">
        <f t="shared" si="191"/>
        <v/>
      </c>
      <c r="G886" s="80" t="str">
        <f t="shared" si="183"/>
        <v>11A8</v>
      </c>
      <c r="H886" s="80">
        <f t="shared" si="184"/>
        <v>0</v>
      </c>
      <c r="I886" s="80" t="str">
        <f t="shared" si="185"/>
        <v>NGUYỄN BẢO KHÁNH</v>
      </c>
      <c r="J886" s="109">
        <v>32000837</v>
      </c>
      <c r="K886" s="207" t="s">
        <v>3094</v>
      </c>
      <c r="L886" s="81" t="str">
        <f t="shared" si="182"/>
        <v/>
      </c>
      <c r="M886" s="222">
        <f t="shared" si="186"/>
        <v>-3.0433148148147904E-3</v>
      </c>
      <c r="N886" s="83"/>
      <c r="O886" s="83"/>
      <c r="P886" s="83"/>
      <c r="Q886" s="82" t="str">
        <f t="shared" si="189"/>
        <v xml:space="preserve">Không phép </v>
      </c>
      <c r="R886" s="80" t="str">
        <f t="shared" si="190"/>
        <v>TRƯƠNG VĂN LÂM</v>
      </c>
      <c r="S886" s="83" t="s">
        <v>847</v>
      </c>
      <c r="T886" s="83" t="str">
        <f t="shared" si="187"/>
        <v>2025-2028</v>
      </c>
      <c r="U886" s="189">
        <v>40423</v>
      </c>
      <c r="V886" s="95" t="str">
        <f t="shared" si="188"/>
        <v>13/3/2010</v>
      </c>
      <c r="W886" s="83"/>
      <c r="X886" s="83"/>
      <c r="Y886" s="83">
        <f t="shared" si="181"/>
        <v>320008530</v>
      </c>
      <c r="Z886" s="83">
        <f t="shared" si="180"/>
        <v>32000853</v>
      </c>
      <c r="AA886" s="107" t="s">
        <v>1451</v>
      </c>
      <c r="AB886" s="83"/>
    </row>
    <row r="887" spans="1:28" s="85" customFormat="1" ht="15" customHeight="1">
      <c r="A887" s="74">
        <f t="shared" si="179"/>
        <v>883</v>
      </c>
      <c r="B887" s="107" t="s">
        <v>1259</v>
      </c>
      <c r="C887" s="102" t="s">
        <v>81</v>
      </c>
      <c r="D887" s="92"/>
      <c r="E887" s="80">
        <v>32000882</v>
      </c>
      <c r="F887" s="79" t="str">
        <f t="shared" si="191"/>
        <v>X</v>
      </c>
      <c r="G887" s="80" t="str">
        <f t="shared" si="183"/>
        <v>11A8</v>
      </c>
      <c r="H887" s="80">
        <f t="shared" si="184"/>
        <v>0</v>
      </c>
      <c r="I887" s="80" t="str">
        <f t="shared" si="185"/>
        <v>TRẦN CÔNG HẬU</v>
      </c>
      <c r="J887" s="109">
        <v>32000829</v>
      </c>
      <c r="K887" s="207" t="s">
        <v>3095</v>
      </c>
      <c r="L887" s="81" t="str">
        <f t="shared" si="182"/>
        <v/>
      </c>
      <c r="M887" s="222">
        <f t="shared" si="186"/>
        <v>-2.9738703703703351E-3</v>
      </c>
      <c r="N887" s="83"/>
      <c r="O887" s="83"/>
      <c r="P887" s="83"/>
      <c r="Q887" s="82" t="str">
        <f t="shared" si="189"/>
        <v/>
      </c>
      <c r="R887" s="80" t="str">
        <f t="shared" si="190"/>
        <v>TRẦN NGỌC MẨN</v>
      </c>
      <c r="S887" s="83" t="s">
        <v>847</v>
      </c>
      <c r="T887" s="83" t="str">
        <f t="shared" si="187"/>
        <v>2025-2028</v>
      </c>
      <c r="U887" s="189" t="s">
        <v>1133</v>
      </c>
      <c r="V887" s="95" t="str">
        <f t="shared" si="188"/>
        <v>26/3/2010</v>
      </c>
      <c r="W887" s="83"/>
      <c r="X887" s="83"/>
      <c r="Y887" s="83">
        <f t="shared" si="181"/>
        <v>320008540</v>
      </c>
      <c r="Z887" s="83">
        <f t="shared" si="180"/>
        <v>32000854</v>
      </c>
      <c r="AA887" s="107" t="s">
        <v>1566</v>
      </c>
      <c r="AB887" s="83"/>
    </row>
    <row r="888" spans="1:28" s="85" customFormat="1" ht="15" customHeight="1">
      <c r="A888" s="74">
        <f t="shared" si="179"/>
        <v>884</v>
      </c>
      <c r="B888" s="107" t="s">
        <v>1260</v>
      </c>
      <c r="C888" s="102" t="s">
        <v>81</v>
      </c>
      <c r="D888" s="92"/>
      <c r="E888" s="80">
        <v>32000883</v>
      </c>
      <c r="F888" s="79" t="str">
        <f t="shared" si="191"/>
        <v/>
      </c>
      <c r="G888" s="80" t="str">
        <f t="shared" si="183"/>
        <v>11A3</v>
      </c>
      <c r="H888" s="80">
        <f t="shared" si="184"/>
        <v>0</v>
      </c>
      <c r="I888" s="80" t="str">
        <f t="shared" si="185"/>
        <v>NGUYỄN NGỌC Ý</v>
      </c>
      <c r="J888" s="109">
        <v>32000649</v>
      </c>
      <c r="K888" s="207" t="s">
        <v>3096</v>
      </c>
      <c r="L888" s="81" t="str">
        <f t="shared" si="182"/>
        <v/>
      </c>
      <c r="M888" s="222">
        <f t="shared" si="186"/>
        <v>-2.9507222222222018E-3</v>
      </c>
      <c r="N888" s="83"/>
      <c r="O888" s="83"/>
      <c r="P888" s="83"/>
      <c r="Q888" s="82" t="str">
        <f t="shared" si="189"/>
        <v xml:space="preserve">Không phép </v>
      </c>
      <c r="R888" s="80" t="str">
        <f t="shared" si="190"/>
        <v>DƯƠNG THỊ KIỀU NGA</v>
      </c>
      <c r="S888" s="83" t="s">
        <v>847</v>
      </c>
      <c r="T888" s="83" t="str">
        <f t="shared" si="187"/>
        <v>2025-2028</v>
      </c>
      <c r="U888" s="189">
        <v>40181</v>
      </c>
      <c r="V888" s="95">
        <f t="shared" si="188"/>
        <v>40301</v>
      </c>
      <c r="W888" s="83"/>
      <c r="X888" s="83"/>
      <c r="Y888" s="83">
        <f t="shared" si="181"/>
        <v>320008550</v>
      </c>
      <c r="Z888" s="83">
        <f t="shared" si="180"/>
        <v>32000855</v>
      </c>
      <c r="AA888" s="107" t="s">
        <v>1567</v>
      </c>
      <c r="AB888" s="83"/>
    </row>
    <row r="889" spans="1:28" s="85" customFormat="1" ht="15" customHeight="1">
      <c r="A889" s="74">
        <f t="shared" si="179"/>
        <v>885</v>
      </c>
      <c r="B889" s="107" t="s">
        <v>1261</v>
      </c>
      <c r="C889" s="102" t="s">
        <v>81</v>
      </c>
      <c r="D889" s="92"/>
      <c r="E889" s="80">
        <v>32000884</v>
      </c>
      <c r="F889" s="79" t="str">
        <f t="shared" si="191"/>
        <v>X</v>
      </c>
      <c r="G889" s="80" t="str">
        <f t="shared" si="183"/>
        <v>12A6</v>
      </c>
      <c r="H889" s="80">
        <f t="shared" si="184"/>
        <v>0</v>
      </c>
      <c r="I889" s="80" t="str">
        <f t="shared" si="185"/>
        <v>LÊ PHƯƠNG BẢO TRÂN</v>
      </c>
      <c r="J889" s="109">
        <v>32000259</v>
      </c>
      <c r="K889" s="207" t="s">
        <v>3097</v>
      </c>
      <c r="L889" s="81" t="str">
        <f t="shared" si="182"/>
        <v/>
      </c>
      <c r="M889" s="222">
        <f t="shared" si="186"/>
        <v>-2.9275740740740686E-3</v>
      </c>
      <c r="N889" s="83"/>
      <c r="O889" s="83"/>
      <c r="P889" s="83"/>
      <c r="Q889" s="82" t="str">
        <f t="shared" si="189"/>
        <v/>
      </c>
      <c r="R889" s="80" t="str">
        <f t="shared" si="190"/>
        <v>NGUYỄN CHÂU KIM NGÂN</v>
      </c>
      <c r="S889" s="83" t="s">
        <v>847</v>
      </c>
      <c r="T889" s="83" t="str">
        <f t="shared" si="187"/>
        <v>2024-2027</v>
      </c>
      <c r="U889" s="189">
        <v>39855</v>
      </c>
      <c r="V889" s="95" t="str">
        <f t="shared" si="188"/>
        <v>16/08/2009</v>
      </c>
      <c r="W889" s="83"/>
      <c r="X889" s="83"/>
      <c r="Y889" s="83">
        <f t="shared" si="181"/>
        <v>320008560</v>
      </c>
      <c r="Z889" s="83">
        <f t="shared" si="180"/>
        <v>32000856</v>
      </c>
      <c r="AA889" s="107" t="s">
        <v>1355</v>
      </c>
      <c r="AB889" s="83"/>
    </row>
    <row r="890" spans="1:28" s="85" customFormat="1" ht="15" customHeight="1">
      <c r="A890" s="74">
        <f t="shared" si="179"/>
        <v>886</v>
      </c>
      <c r="B890" s="107" t="s">
        <v>201</v>
      </c>
      <c r="C890" s="102" t="s">
        <v>81</v>
      </c>
      <c r="D890" s="92"/>
      <c r="E890" s="80">
        <v>32000885</v>
      </c>
      <c r="F890" s="79" t="str">
        <f t="shared" si="191"/>
        <v/>
      </c>
      <c r="G890" s="80" t="str">
        <f t="shared" si="183"/>
        <v>12A6</v>
      </c>
      <c r="H890" s="80">
        <f t="shared" si="184"/>
        <v>0</v>
      </c>
      <c r="I890" s="80" t="str">
        <f t="shared" si="185"/>
        <v>LÊ PHƯƠNG BẢO TRÂN</v>
      </c>
      <c r="J890" s="109">
        <v>32000259</v>
      </c>
      <c r="K890" s="207" t="s">
        <v>3098</v>
      </c>
      <c r="L890" s="81" t="str">
        <f t="shared" si="182"/>
        <v/>
      </c>
      <c r="M890" s="222">
        <f t="shared" si="186"/>
        <v>-2.9159999999999742E-3</v>
      </c>
      <c r="N890" s="83"/>
      <c r="O890" s="83"/>
      <c r="P890" s="83"/>
      <c r="Q890" s="82" t="str">
        <f t="shared" si="189"/>
        <v xml:space="preserve">Không phép </v>
      </c>
      <c r="R890" s="80" t="str">
        <f t="shared" si="190"/>
        <v>TRẦN THỊ KIM NGÂN</v>
      </c>
      <c r="S890" s="83" t="s">
        <v>847</v>
      </c>
      <c r="T890" s="83" t="str">
        <f t="shared" si="187"/>
        <v>2024-2027</v>
      </c>
      <c r="U890" s="189" t="s">
        <v>1287</v>
      </c>
      <c r="V890" s="95" t="str">
        <f t="shared" si="188"/>
        <v>16/08/2009</v>
      </c>
      <c r="W890" s="83"/>
      <c r="X890" s="83"/>
      <c r="Y890" s="83">
        <f t="shared" si="181"/>
        <v>320008570</v>
      </c>
      <c r="Z890" s="83">
        <f t="shared" si="180"/>
        <v>32000857</v>
      </c>
      <c r="AA890" s="107" t="s">
        <v>1355</v>
      </c>
      <c r="AB890" s="83"/>
    </row>
    <row r="891" spans="1:28" s="85" customFormat="1" ht="15" customHeight="1">
      <c r="A891" s="74">
        <f t="shared" si="179"/>
        <v>887</v>
      </c>
      <c r="B891" s="107" t="s">
        <v>1262</v>
      </c>
      <c r="C891" s="102" t="s">
        <v>81</v>
      </c>
      <c r="D891" s="92"/>
      <c r="E891" s="80">
        <v>32000886</v>
      </c>
      <c r="F891" s="79" t="str">
        <f t="shared" si="191"/>
        <v/>
      </c>
      <c r="G891" s="80" t="str">
        <f t="shared" si="183"/>
        <v>12A6</v>
      </c>
      <c r="H891" s="80">
        <f t="shared" si="184"/>
        <v>0</v>
      </c>
      <c r="I891" s="80" t="str">
        <f t="shared" si="185"/>
        <v>LÊ PHƯƠNG BẢO TRÂN</v>
      </c>
      <c r="J891" s="109">
        <v>32000259</v>
      </c>
      <c r="K891" s="207" t="s">
        <v>3099</v>
      </c>
      <c r="L891" s="81" t="str">
        <f t="shared" si="182"/>
        <v/>
      </c>
      <c r="M891" s="222">
        <f t="shared" si="186"/>
        <v>-2.9044259259259353E-3</v>
      </c>
      <c r="N891" s="83"/>
      <c r="O891" s="83"/>
      <c r="P891" s="83"/>
      <c r="Q891" s="82" t="str">
        <f t="shared" si="189"/>
        <v xml:space="preserve">Không phép </v>
      </c>
      <c r="R891" s="80" t="str">
        <f t="shared" si="190"/>
        <v>TRẦN HOÀNG YẾN NGHI</v>
      </c>
      <c r="S891" s="83" t="s">
        <v>847</v>
      </c>
      <c r="T891" s="83" t="str">
        <f t="shared" si="187"/>
        <v>2024-2027</v>
      </c>
      <c r="U891" s="189">
        <v>40423</v>
      </c>
      <c r="V891" s="95" t="str">
        <f t="shared" si="188"/>
        <v>16/08/2009</v>
      </c>
      <c r="W891" s="83"/>
      <c r="X891" s="83"/>
      <c r="Y891" s="83">
        <f t="shared" si="181"/>
        <v>320008580</v>
      </c>
      <c r="Z891" s="83">
        <f t="shared" si="180"/>
        <v>32000858</v>
      </c>
      <c r="AA891" s="107" t="s">
        <v>1442</v>
      </c>
      <c r="AB891" s="83"/>
    </row>
    <row r="892" spans="1:28" s="85" customFormat="1" ht="15" customHeight="1">
      <c r="A892" s="74">
        <f t="shared" si="179"/>
        <v>888</v>
      </c>
      <c r="B892" s="107" t="s">
        <v>1263</v>
      </c>
      <c r="C892" s="102" t="s">
        <v>81</v>
      </c>
      <c r="D892" s="92"/>
      <c r="E892" s="80">
        <v>32000887</v>
      </c>
      <c r="F892" s="79" t="str">
        <f t="shared" si="191"/>
        <v/>
      </c>
      <c r="G892" s="80" t="str">
        <f t="shared" si="183"/>
        <v>12A6</v>
      </c>
      <c r="H892" s="80">
        <f t="shared" si="184"/>
        <v>0</v>
      </c>
      <c r="I892" s="80" t="str">
        <f t="shared" si="185"/>
        <v>NGUYỄN LÊ TRÚC NGUYÊN</v>
      </c>
      <c r="J892" s="109">
        <v>32000241</v>
      </c>
      <c r="K892" s="207" t="s">
        <v>3100</v>
      </c>
      <c r="L892" s="81" t="str">
        <f t="shared" si="182"/>
        <v/>
      </c>
      <c r="M892" s="222">
        <f t="shared" si="186"/>
        <v>-2.8928518518518409E-3</v>
      </c>
      <c r="N892" s="83"/>
      <c r="O892" s="83"/>
      <c r="P892" s="83"/>
      <c r="Q892" s="82" t="str">
        <f t="shared" si="189"/>
        <v xml:space="preserve">Không phép </v>
      </c>
      <c r="R892" s="80" t="str">
        <f t="shared" si="190"/>
        <v>NGUYỄN LINH NGỌC</v>
      </c>
      <c r="S892" s="83" t="s">
        <v>847</v>
      </c>
      <c r="T892" s="83" t="str">
        <f t="shared" si="187"/>
        <v>2024-2027</v>
      </c>
      <c r="U892" s="189">
        <v>40299</v>
      </c>
      <c r="V892" s="95">
        <f t="shared" si="188"/>
        <v>40059</v>
      </c>
      <c r="W892" s="83"/>
      <c r="X892" s="83"/>
      <c r="Y892" s="83">
        <f t="shared" si="181"/>
        <v>320008590</v>
      </c>
      <c r="Z892" s="83">
        <f t="shared" si="180"/>
        <v>32000859</v>
      </c>
      <c r="AA892" s="107" t="s">
        <v>1356</v>
      </c>
      <c r="AB892" s="83"/>
    </row>
    <row r="893" spans="1:28" s="85" customFormat="1" ht="15" customHeight="1">
      <c r="A893" s="74">
        <f t="shared" si="179"/>
        <v>889</v>
      </c>
      <c r="B893" s="107" t="s">
        <v>1264</v>
      </c>
      <c r="C893" s="102" t="s">
        <v>81</v>
      </c>
      <c r="D893" s="92"/>
      <c r="E893" s="80">
        <v>32000888</v>
      </c>
      <c r="F893" s="79" t="str">
        <f t="shared" si="191"/>
        <v/>
      </c>
      <c r="G893" s="80" t="str">
        <f t="shared" si="183"/>
        <v>12A6</v>
      </c>
      <c r="H893" s="80">
        <f t="shared" si="184"/>
        <v>0</v>
      </c>
      <c r="I893" s="80" t="str">
        <f t="shared" si="185"/>
        <v>NGUYỄN LÊ TRÚC NGUYÊN</v>
      </c>
      <c r="J893" s="109">
        <v>32000241</v>
      </c>
      <c r="K893" s="207" t="s">
        <v>3101</v>
      </c>
      <c r="L893" s="81" t="str">
        <f t="shared" si="182"/>
        <v/>
      </c>
      <c r="M893" s="222">
        <f t="shared" si="186"/>
        <v>-2.8812777777777465E-3</v>
      </c>
      <c r="N893" s="83"/>
      <c r="O893" s="83"/>
      <c r="P893" s="83"/>
      <c r="Q893" s="82" t="str">
        <f t="shared" si="189"/>
        <v xml:space="preserve">Không phép </v>
      </c>
      <c r="R893" s="80" t="str">
        <f t="shared" si="190"/>
        <v>NGUYỄN HỮU PHÁT</v>
      </c>
      <c r="S893" s="83" t="s">
        <v>847</v>
      </c>
      <c r="T893" s="83" t="str">
        <f t="shared" si="187"/>
        <v>2024-2027</v>
      </c>
      <c r="U893" s="189" t="s">
        <v>1087</v>
      </c>
      <c r="V893" s="95">
        <f t="shared" si="188"/>
        <v>40059</v>
      </c>
      <c r="W893" s="83"/>
      <c r="X893" s="83"/>
      <c r="Y893" s="83">
        <f t="shared" si="181"/>
        <v>320008600</v>
      </c>
      <c r="Z893" s="83">
        <f t="shared" si="180"/>
        <v>32000860</v>
      </c>
      <c r="AA893" s="107" t="s">
        <v>1359</v>
      </c>
      <c r="AB893" s="83"/>
    </row>
    <row r="894" spans="1:28" s="85" customFormat="1" ht="15" customHeight="1">
      <c r="A894" s="74">
        <f t="shared" si="179"/>
        <v>890</v>
      </c>
      <c r="B894" s="107" t="s">
        <v>1265</v>
      </c>
      <c r="C894" s="102" t="s">
        <v>81</v>
      </c>
      <c r="D894" s="92"/>
      <c r="E894" s="80">
        <v>32000889</v>
      </c>
      <c r="F894" s="79" t="str">
        <f t="shared" si="191"/>
        <v/>
      </c>
      <c r="G894" s="80" t="str">
        <f t="shared" si="183"/>
        <v>11A2</v>
      </c>
      <c r="H894" s="80">
        <f t="shared" si="184"/>
        <v>0</v>
      </c>
      <c r="I894" s="80" t="str">
        <f t="shared" si="185"/>
        <v>LÊ CẨM NHUNG</v>
      </c>
      <c r="J894" s="109">
        <v>32000594</v>
      </c>
      <c r="K894" s="207" t="s">
        <v>3101</v>
      </c>
      <c r="L894" s="81" t="str">
        <f t="shared" si="182"/>
        <v/>
      </c>
      <c r="M894" s="222">
        <f t="shared" si="186"/>
        <v>-2.8812777777777465E-3</v>
      </c>
      <c r="N894" s="83"/>
      <c r="O894" s="83"/>
      <c r="P894" s="83"/>
      <c r="Q894" s="82" t="str">
        <f t="shared" si="189"/>
        <v xml:space="preserve">Không phép </v>
      </c>
      <c r="R894" s="80" t="str">
        <f t="shared" si="190"/>
        <v>LÝ QUANG PHÚ</v>
      </c>
      <c r="S894" s="83" t="s">
        <v>847</v>
      </c>
      <c r="T894" s="83" t="str">
        <f t="shared" si="187"/>
        <v>2025-2028</v>
      </c>
      <c r="U894" s="189" t="s">
        <v>863</v>
      </c>
      <c r="V894" s="95">
        <f t="shared" si="188"/>
        <v>40248</v>
      </c>
      <c r="W894" s="83"/>
      <c r="X894" s="83"/>
      <c r="Y894" s="83">
        <f t="shared" si="181"/>
        <v>320008610</v>
      </c>
      <c r="Z894" s="83">
        <f t="shared" si="180"/>
        <v>32000861</v>
      </c>
      <c r="AA894" s="107" t="s">
        <v>1527</v>
      </c>
      <c r="AB894" s="83"/>
    </row>
    <row r="895" spans="1:28" s="85" customFormat="1" ht="15" customHeight="1">
      <c r="A895" s="74">
        <f t="shared" si="179"/>
        <v>891</v>
      </c>
      <c r="B895" s="107" t="s">
        <v>1266</v>
      </c>
      <c r="C895" s="102" t="s">
        <v>81</v>
      </c>
      <c r="D895" s="92"/>
      <c r="E895" s="80">
        <v>32000890</v>
      </c>
      <c r="F895" s="79" t="str">
        <f t="shared" si="191"/>
        <v>X</v>
      </c>
      <c r="G895" s="80" t="str">
        <f t="shared" si="183"/>
        <v>11A2</v>
      </c>
      <c r="H895" s="80">
        <f t="shared" si="184"/>
        <v>0</v>
      </c>
      <c r="I895" s="80" t="str">
        <f t="shared" si="185"/>
        <v>LÊ CẨM NHUNG</v>
      </c>
      <c r="J895" s="109">
        <v>32000594</v>
      </c>
      <c r="K895" s="207" t="s">
        <v>3102</v>
      </c>
      <c r="L895" s="81" t="str">
        <f t="shared" si="182"/>
        <v/>
      </c>
      <c r="M895" s="222">
        <f t="shared" si="186"/>
        <v>-2.8697037037037076E-3</v>
      </c>
      <c r="N895" s="83"/>
      <c r="O895" s="83"/>
      <c r="P895" s="83"/>
      <c r="Q895" s="82" t="str">
        <f t="shared" si="189"/>
        <v/>
      </c>
      <c r="R895" s="80" t="str">
        <f t="shared" si="190"/>
        <v>LÊ HỒNG PHÚC</v>
      </c>
      <c r="S895" s="83" t="s">
        <v>847</v>
      </c>
      <c r="T895" s="83" t="str">
        <f t="shared" si="187"/>
        <v>2025-2028</v>
      </c>
      <c r="U895" s="189" t="s">
        <v>858</v>
      </c>
      <c r="V895" s="95">
        <f t="shared" si="188"/>
        <v>40248</v>
      </c>
      <c r="W895" s="83"/>
      <c r="X895" s="83"/>
      <c r="Y895" s="83">
        <f t="shared" si="181"/>
        <v>320008620</v>
      </c>
      <c r="Z895" s="83">
        <f t="shared" si="180"/>
        <v>32000862</v>
      </c>
      <c r="AA895" s="107" t="s">
        <v>1443</v>
      </c>
      <c r="AB895" s="83"/>
    </row>
    <row r="896" spans="1:28" s="85" customFormat="1" ht="15" customHeight="1">
      <c r="A896" s="74">
        <f t="shared" ref="A896:A959" si="192">IF(B896&lt;&gt;"",A895+1,"")</f>
        <v>892</v>
      </c>
      <c r="B896" s="107" t="s">
        <v>1267</v>
      </c>
      <c r="C896" s="102" t="s">
        <v>81</v>
      </c>
      <c r="D896" s="92"/>
      <c r="E896" s="80">
        <v>32000891</v>
      </c>
      <c r="F896" s="79" t="str">
        <f t="shared" si="191"/>
        <v>X</v>
      </c>
      <c r="G896" s="80" t="str">
        <f t="shared" si="183"/>
        <v>11A5</v>
      </c>
      <c r="H896" s="80">
        <f t="shared" si="184"/>
        <v>0</v>
      </c>
      <c r="I896" s="80" t="str">
        <f t="shared" si="185"/>
        <v>NGUYỄN MINH THUẬN</v>
      </c>
      <c r="J896" s="109">
        <v>32000732</v>
      </c>
      <c r="K896" s="207" t="s">
        <v>3103</v>
      </c>
      <c r="L896" s="81" t="str">
        <f t="shared" si="182"/>
        <v/>
      </c>
      <c r="M896" s="222">
        <f t="shared" si="186"/>
        <v>-2.8465555555555189E-3</v>
      </c>
      <c r="N896" s="83"/>
      <c r="O896" s="83"/>
      <c r="P896" s="83"/>
      <c r="Q896" s="82" t="str">
        <f t="shared" si="189"/>
        <v/>
      </c>
      <c r="R896" s="80" t="str">
        <f t="shared" si="190"/>
        <v>LÊ NGUYỄN THIÊN PHƯỚC</v>
      </c>
      <c r="S896" s="83" t="s">
        <v>847</v>
      </c>
      <c r="T896" s="83" t="str">
        <f t="shared" si="187"/>
        <v>2025-2028</v>
      </c>
      <c r="U896" s="189" t="s">
        <v>971</v>
      </c>
      <c r="V896" s="95">
        <f t="shared" si="188"/>
        <v>40215</v>
      </c>
      <c r="W896" s="83"/>
      <c r="X896" s="83"/>
      <c r="Y896" s="83">
        <f t="shared" si="181"/>
        <v>320008630</v>
      </c>
      <c r="Z896" s="83">
        <f t="shared" ref="Z896:Z912" si="193">VALUE(LEFT(Y896,8))</f>
        <v>32000863</v>
      </c>
      <c r="AA896" s="107" t="s">
        <v>1554</v>
      </c>
      <c r="AB896" s="83"/>
    </row>
    <row r="897" spans="1:28" s="85" customFormat="1" ht="15" customHeight="1">
      <c r="A897" s="74">
        <f t="shared" si="192"/>
        <v>893</v>
      </c>
      <c r="B897" s="107" t="s">
        <v>1268</v>
      </c>
      <c r="C897" s="102" t="s">
        <v>81</v>
      </c>
      <c r="D897" s="92"/>
      <c r="E897" s="80">
        <v>32000892</v>
      </c>
      <c r="F897" s="79" t="str">
        <f t="shared" si="191"/>
        <v/>
      </c>
      <c r="G897" s="80" t="str">
        <f t="shared" si="183"/>
        <v>12A1</v>
      </c>
      <c r="H897" s="80">
        <f t="shared" si="184"/>
        <v>0</v>
      </c>
      <c r="I897" s="80" t="str">
        <f t="shared" si="185"/>
        <v>LÝ GIA HÂN</v>
      </c>
      <c r="J897" s="109">
        <v>32000010</v>
      </c>
      <c r="K897" s="207" t="s">
        <v>3103</v>
      </c>
      <c r="L897" s="81" t="str">
        <f t="shared" si="182"/>
        <v/>
      </c>
      <c r="M897" s="222">
        <f t="shared" si="186"/>
        <v>-2.8465555555555189E-3</v>
      </c>
      <c r="N897" s="83"/>
      <c r="O897" s="83"/>
      <c r="P897" s="83"/>
      <c r="Q897" s="82" t="str">
        <f t="shared" si="189"/>
        <v xml:space="preserve">Không phép </v>
      </c>
      <c r="R897" s="80" t="str">
        <f t="shared" si="190"/>
        <v>NGÔ KHA NHẬT QUANG</v>
      </c>
      <c r="S897" s="83" t="s">
        <v>847</v>
      </c>
      <c r="T897" s="83" t="str">
        <f t="shared" si="187"/>
        <v>2024-2027</v>
      </c>
      <c r="U897" s="189" t="s">
        <v>858</v>
      </c>
      <c r="V897" s="95">
        <f t="shared" si="188"/>
        <v>39967</v>
      </c>
      <c r="W897" s="83"/>
      <c r="X897" s="83"/>
      <c r="Y897" s="83">
        <f t="shared" ref="Y897:Y925" si="194">Y896+10</f>
        <v>320008640</v>
      </c>
      <c r="Z897" s="83">
        <f t="shared" si="193"/>
        <v>32000864</v>
      </c>
      <c r="AA897" s="107" t="s">
        <v>1500</v>
      </c>
      <c r="AB897" s="83"/>
    </row>
    <row r="898" spans="1:28" s="85" customFormat="1" ht="15" customHeight="1">
      <c r="A898" s="74">
        <f t="shared" si="192"/>
        <v>894</v>
      </c>
      <c r="B898" s="107" t="s">
        <v>1269</v>
      </c>
      <c r="C898" s="102" t="s">
        <v>81</v>
      </c>
      <c r="D898" s="92"/>
      <c r="E898" s="80">
        <v>32000893</v>
      </c>
      <c r="F898" s="79" t="str">
        <f t="shared" si="191"/>
        <v/>
      </c>
      <c r="G898" s="80" t="str">
        <f t="shared" si="183"/>
        <v>12A1</v>
      </c>
      <c r="H898" s="80">
        <f t="shared" si="184"/>
        <v>0</v>
      </c>
      <c r="I898" s="80" t="str">
        <f t="shared" si="185"/>
        <v>LÝ GIA HÂN</v>
      </c>
      <c r="J898" s="109">
        <v>32000010</v>
      </c>
      <c r="K898" s="207" t="s">
        <v>3104</v>
      </c>
      <c r="L898" s="81" t="str">
        <f t="shared" si="182"/>
        <v/>
      </c>
      <c r="M898" s="222">
        <f t="shared" si="186"/>
        <v>-2.83498148148148E-3</v>
      </c>
      <c r="N898" s="83"/>
      <c r="O898" s="83"/>
      <c r="P898" s="83"/>
      <c r="Q898" s="82" t="str">
        <f t="shared" si="189"/>
        <v xml:space="preserve">Không phép </v>
      </c>
      <c r="R898" s="80" t="str">
        <f t="shared" si="190"/>
        <v>LÂM NGỌC KHÁNH QUỲNH</v>
      </c>
      <c r="S898" s="83" t="s">
        <v>847</v>
      </c>
      <c r="T898" s="83" t="str">
        <f t="shared" si="187"/>
        <v>2024-2027</v>
      </c>
      <c r="U898" s="189">
        <v>40398</v>
      </c>
      <c r="V898" s="95">
        <f t="shared" si="188"/>
        <v>39967</v>
      </c>
      <c r="W898" s="83"/>
      <c r="X898" s="83"/>
      <c r="Y898" s="83">
        <f t="shared" si="194"/>
        <v>320008650</v>
      </c>
      <c r="Z898" s="83">
        <f t="shared" si="193"/>
        <v>32000865</v>
      </c>
      <c r="AA898" s="107" t="s">
        <v>1398</v>
      </c>
      <c r="AB898" s="83"/>
    </row>
    <row r="899" spans="1:28" s="85" customFormat="1" ht="15" customHeight="1">
      <c r="A899" s="74">
        <f t="shared" si="192"/>
        <v>895</v>
      </c>
      <c r="B899" s="107" t="s">
        <v>1270</v>
      </c>
      <c r="C899" s="102" t="s">
        <v>81</v>
      </c>
      <c r="D899" s="92"/>
      <c r="E899" s="80">
        <v>32000894</v>
      </c>
      <c r="F899" s="79" t="str">
        <f t="shared" si="191"/>
        <v/>
      </c>
      <c r="G899" s="80" t="str">
        <f t="shared" si="183"/>
        <v>12A11</v>
      </c>
      <c r="H899" s="80">
        <f t="shared" si="184"/>
        <v>0</v>
      </c>
      <c r="I899" s="80" t="str">
        <f t="shared" si="185"/>
        <v>HOÀNG ÁI VY</v>
      </c>
      <c r="J899" s="109">
        <v>32000474</v>
      </c>
      <c r="K899" s="207" t="s">
        <v>3105</v>
      </c>
      <c r="L899" s="81" t="str">
        <f t="shared" si="182"/>
        <v/>
      </c>
      <c r="M899" s="222">
        <f t="shared" si="186"/>
        <v>-2.8234074074073856E-3</v>
      </c>
      <c r="N899" s="83"/>
      <c r="O899" s="83"/>
      <c r="P899" s="83"/>
      <c r="Q899" s="82" t="str">
        <f t="shared" si="189"/>
        <v xml:space="preserve">Không phép </v>
      </c>
      <c r="R899" s="80" t="str">
        <f t="shared" si="190"/>
        <v>NGUYỄN TRẦN HOÀNG TÂM</v>
      </c>
      <c r="S899" s="83" t="s">
        <v>847</v>
      </c>
      <c r="T899" s="83" t="str">
        <f t="shared" si="187"/>
        <v>2024-2027</v>
      </c>
      <c r="U899" s="189" t="s">
        <v>1069</v>
      </c>
      <c r="V899" s="95" t="str">
        <f t="shared" si="188"/>
        <v>21/06/2009</v>
      </c>
      <c r="W899" s="83"/>
      <c r="X899" s="83"/>
      <c r="Y899" s="83">
        <f t="shared" si="194"/>
        <v>320008660</v>
      </c>
      <c r="Z899" s="83">
        <f t="shared" si="193"/>
        <v>32000866</v>
      </c>
      <c r="AA899" s="107" t="s">
        <v>1363</v>
      </c>
      <c r="AB899" s="83"/>
    </row>
    <row r="900" spans="1:28" s="85" customFormat="1" ht="15" customHeight="1">
      <c r="A900" s="74">
        <f t="shared" si="192"/>
        <v>896</v>
      </c>
      <c r="B900" s="107" t="s">
        <v>1271</v>
      </c>
      <c r="C900" s="102" t="s">
        <v>81</v>
      </c>
      <c r="D900" s="92"/>
      <c r="E900" s="80">
        <v>32000895</v>
      </c>
      <c r="F900" s="79" t="str">
        <f t="shared" si="191"/>
        <v/>
      </c>
      <c r="G900" s="80" t="str">
        <f t="shared" si="183"/>
        <v>12A5</v>
      </c>
      <c r="H900" s="80">
        <f t="shared" si="184"/>
        <v>0</v>
      </c>
      <c r="I900" s="80" t="str">
        <f t="shared" si="185"/>
        <v>LÊ QUỐC KHANG</v>
      </c>
      <c r="J900" s="109">
        <v>32000190</v>
      </c>
      <c r="K900" s="207" t="s">
        <v>3106</v>
      </c>
      <c r="L900" s="81" t="str">
        <f t="shared" ref="L900:L963" si="195">IFERROR(IF($N$5="Sáng",IF(MID(K900,2,7)-MID($L$2,2,7)&gt;0,"Trễ",""),IF(MID(K900,2,7)-MID($Q$2,2,7)&gt;0,"Trễ","")),"")</f>
        <v/>
      </c>
      <c r="M900" s="222">
        <f t="shared" si="186"/>
        <v>-2.8002592592592523E-3</v>
      </c>
      <c r="N900" s="83"/>
      <c r="O900" s="83"/>
      <c r="P900" s="83"/>
      <c r="Q900" s="82" t="str">
        <f t="shared" si="189"/>
        <v xml:space="preserve">Không phép </v>
      </c>
      <c r="R900" s="80" t="str">
        <f t="shared" si="190"/>
        <v>NGUYỄN MINH THANH</v>
      </c>
      <c r="S900" s="83" t="s">
        <v>847</v>
      </c>
      <c r="T900" s="83" t="str">
        <f t="shared" si="187"/>
        <v>2024-2027</v>
      </c>
      <c r="U900" s="189" t="s">
        <v>920</v>
      </c>
      <c r="V900" s="95">
        <f t="shared" si="188"/>
        <v>39874</v>
      </c>
      <c r="W900" s="83"/>
      <c r="X900" s="83"/>
      <c r="Y900" s="83">
        <f t="shared" si="194"/>
        <v>320008670</v>
      </c>
      <c r="Z900" s="83">
        <f t="shared" si="193"/>
        <v>32000867</v>
      </c>
      <c r="AA900" s="107" t="s">
        <v>1364</v>
      </c>
      <c r="AB900" s="83"/>
    </row>
    <row r="901" spans="1:28" s="85" customFormat="1" ht="15" customHeight="1">
      <c r="A901" s="74">
        <f t="shared" si="192"/>
        <v>897</v>
      </c>
      <c r="B901" s="107" t="s">
        <v>1272</v>
      </c>
      <c r="C901" s="102" t="s">
        <v>81</v>
      </c>
      <c r="D901" s="92"/>
      <c r="E901" s="80">
        <v>32000896</v>
      </c>
      <c r="F901" s="79" t="str">
        <f t="shared" si="191"/>
        <v/>
      </c>
      <c r="G901" s="80" t="str">
        <f t="shared" ref="G901:G964" si="196">IF(J901&lt;&gt;"", INDEX($C$5:$C$1433, MATCH(J901, $E$5:$E$1433, 0)),"")</f>
        <v>11A2</v>
      </c>
      <c r="H901" s="80">
        <f t="shared" ref="H901:H964" si="197">IF(J901&lt;&gt;"", INDEX($D$5:$D$1433, MATCH(J901, $E$5:$E$1433, 0)),"")</f>
        <v>0</v>
      </c>
      <c r="I901" s="80" t="str">
        <f t="shared" ref="I901:I964" si="198">IFERROR(IF(J901&lt;&gt;"", INDEX($B$5:$B$1433, MATCH(J901, $E$5:$E$1433, 0)),""),"SAI")</f>
        <v>HUỲNH MINH HIẾU</v>
      </c>
      <c r="J901" s="109">
        <v>32000582</v>
      </c>
      <c r="K901" s="207" t="s">
        <v>3107</v>
      </c>
      <c r="L901" s="81" t="str">
        <f t="shared" si="195"/>
        <v/>
      </c>
      <c r="M901" s="222">
        <f t="shared" ref="M901:M964" si="199">IFERROR(IF($N$5="Sáng",MID(K901,2,7)-MID($L$2,2,7),MID(K901,2,7)-MID($Q$2,2,7)),"")</f>
        <v>-2.7771111111110636E-3</v>
      </c>
      <c r="N901" s="83"/>
      <c r="O901" s="83"/>
      <c r="P901" s="83"/>
      <c r="Q901" s="82" t="str">
        <f t="shared" si="189"/>
        <v xml:space="preserve">Không phép </v>
      </c>
      <c r="R901" s="80" t="str">
        <f t="shared" si="190"/>
        <v>HUỲNH THU THẢO</v>
      </c>
      <c r="S901" s="83" t="s">
        <v>847</v>
      </c>
      <c r="T901" s="83" t="str">
        <f t="shared" ref="T901:T964" si="200">IFERROR(IF(J901&lt;&gt;"", INDEX($S$5:$S$1433, MATCH(J901, $E$5:$E$1433, 0)),""),"")</f>
        <v>2025-2028</v>
      </c>
      <c r="U901" s="189">
        <v>40430</v>
      </c>
      <c r="V901" s="95">
        <f t="shared" ref="V901:V964" si="201">IFERROR(IF(J901&lt;&gt;"", INDEX($U$5:$U$1433, MATCH(J901, $E$5:$E$1433, 0)),""),"")</f>
        <v>40514</v>
      </c>
      <c r="W901" s="83"/>
      <c r="X901" s="83"/>
      <c r="Y901" s="83">
        <f t="shared" si="194"/>
        <v>320008680</v>
      </c>
      <c r="Z901" s="83">
        <f t="shared" si="193"/>
        <v>32000868</v>
      </c>
      <c r="AA901" s="107" t="s">
        <v>1365</v>
      </c>
      <c r="AB901" s="83"/>
    </row>
    <row r="902" spans="1:28" s="85" customFormat="1" ht="15" customHeight="1">
      <c r="A902" s="74">
        <f t="shared" si="192"/>
        <v>898</v>
      </c>
      <c r="B902" s="107" t="s">
        <v>1273</v>
      </c>
      <c r="C902" s="102" t="s">
        <v>81</v>
      </c>
      <c r="D902" s="92"/>
      <c r="E902" s="80">
        <v>32000897</v>
      </c>
      <c r="F902" s="79" t="str">
        <f t="shared" si="191"/>
        <v>X</v>
      </c>
      <c r="G902" s="80" t="str">
        <f t="shared" si="196"/>
        <v>12A1</v>
      </c>
      <c r="H902" s="80">
        <f t="shared" si="197"/>
        <v>0</v>
      </c>
      <c r="I902" s="80" t="str">
        <f t="shared" si="198"/>
        <v>NGUYỄN NGỌC CẨM TÚ</v>
      </c>
      <c r="J902" s="109">
        <v>32000040</v>
      </c>
      <c r="K902" s="207" t="s">
        <v>3108</v>
      </c>
      <c r="L902" s="81" t="str">
        <f t="shared" si="195"/>
        <v/>
      </c>
      <c r="M902" s="222">
        <f t="shared" si="199"/>
        <v>-2.6497962962963029E-3</v>
      </c>
      <c r="N902" s="83"/>
      <c r="O902" s="83"/>
      <c r="P902" s="83"/>
      <c r="Q902" s="82" t="str">
        <f t="shared" si="189"/>
        <v/>
      </c>
      <c r="R902" s="80" t="str">
        <f t="shared" si="190"/>
        <v>LÊ TRƯỜNG THỊNH</v>
      </c>
      <c r="S902" s="83" t="s">
        <v>847</v>
      </c>
      <c r="T902" s="83" t="str">
        <f t="shared" si="200"/>
        <v>2024-2027</v>
      </c>
      <c r="U902" s="189">
        <v>40279</v>
      </c>
      <c r="V902" s="95" t="str">
        <f t="shared" si="201"/>
        <v>21/09/2009</v>
      </c>
      <c r="W902" s="83"/>
      <c r="X902" s="83"/>
      <c r="Y902" s="83">
        <f t="shared" si="194"/>
        <v>320008690</v>
      </c>
      <c r="Z902" s="83">
        <f t="shared" si="193"/>
        <v>32000869</v>
      </c>
      <c r="AA902" s="107" t="s">
        <v>1429</v>
      </c>
      <c r="AB902" s="83"/>
    </row>
    <row r="903" spans="1:28" s="85" customFormat="1" ht="15" customHeight="1">
      <c r="A903" s="74">
        <f t="shared" si="192"/>
        <v>899</v>
      </c>
      <c r="B903" s="107" t="s">
        <v>1274</v>
      </c>
      <c r="C903" s="102" t="s">
        <v>81</v>
      </c>
      <c r="D903" s="92"/>
      <c r="E903" s="80">
        <v>32000898</v>
      </c>
      <c r="F903" s="79" t="str">
        <f t="shared" si="191"/>
        <v>X</v>
      </c>
      <c r="G903" s="80" t="str">
        <f t="shared" si="196"/>
        <v>12A1</v>
      </c>
      <c r="H903" s="80">
        <f t="shared" si="197"/>
        <v>0</v>
      </c>
      <c r="I903" s="80" t="str">
        <f t="shared" si="198"/>
        <v>NGUYỄN NGỌC CẨM TÚ</v>
      </c>
      <c r="J903" s="109">
        <v>32000040</v>
      </c>
      <c r="K903" s="207" t="s">
        <v>3109</v>
      </c>
      <c r="L903" s="81" t="str">
        <f t="shared" si="195"/>
        <v/>
      </c>
      <c r="M903" s="222">
        <f t="shared" si="199"/>
        <v>-2.6382222222222085E-3</v>
      </c>
      <c r="N903" s="83"/>
      <c r="O903" s="83"/>
      <c r="P903" s="83"/>
      <c r="Q903" s="82" t="str">
        <f t="shared" si="189"/>
        <v/>
      </c>
      <c r="R903" s="80" t="str">
        <f t="shared" si="190"/>
        <v>LÊ VÕ TRƯỜNG THỊNH</v>
      </c>
      <c r="S903" s="83" t="s">
        <v>847</v>
      </c>
      <c r="T903" s="83" t="str">
        <f t="shared" si="200"/>
        <v>2024-2027</v>
      </c>
      <c r="U903" s="189">
        <v>40240</v>
      </c>
      <c r="V903" s="95" t="str">
        <f t="shared" si="201"/>
        <v>21/09/2009</v>
      </c>
      <c r="W903" s="83"/>
      <c r="X903" s="83"/>
      <c r="Y903" s="83">
        <f t="shared" si="194"/>
        <v>320008700</v>
      </c>
      <c r="Z903" s="83">
        <f t="shared" si="193"/>
        <v>32000870</v>
      </c>
      <c r="AA903" s="107" t="s">
        <v>1429</v>
      </c>
      <c r="AB903" s="83"/>
    </row>
    <row r="904" spans="1:28" s="85" customFormat="1" ht="15" customHeight="1">
      <c r="A904" s="74">
        <f t="shared" si="192"/>
        <v>900</v>
      </c>
      <c r="B904" s="107" t="s">
        <v>1275</v>
      </c>
      <c r="C904" s="102" t="s">
        <v>81</v>
      </c>
      <c r="D904" s="92"/>
      <c r="E904" s="80">
        <v>32000899</v>
      </c>
      <c r="F904" s="79" t="str">
        <f t="shared" si="191"/>
        <v/>
      </c>
      <c r="G904" s="80" t="str">
        <f t="shared" si="196"/>
        <v>11A10</v>
      </c>
      <c r="H904" s="80">
        <f t="shared" si="197"/>
        <v>0</v>
      </c>
      <c r="I904" s="80" t="str">
        <f t="shared" si="198"/>
        <v>NGUYỄN MINH KHIẾT</v>
      </c>
      <c r="J904" s="109">
        <v>32000535</v>
      </c>
      <c r="K904" s="207" t="s">
        <v>3110</v>
      </c>
      <c r="L904" s="81" t="str">
        <f t="shared" si="195"/>
        <v/>
      </c>
      <c r="M904" s="222">
        <f t="shared" si="199"/>
        <v>-2.5224814814814311E-3</v>
      </c>
      <c r="N904" s="83"/>
      <c r="O904" s="83"/>
      <c r="P904" s="83"/>
      <c r="Q904" s="82" t="str">
        <f t="shared" si="189"/>
        <v xml:space="preserve">Không phép </v>
      </c>
      <c r="R904" s="80" t="str">
        <f t="shared" si="190"/>
        <v>VÕ QUỐC THỊNH</v>
      </c>
      <c r="S904" s="83" t="s">
        <v>847</v>
      </c>
      <c r="T904" s="83" t="str">
        <f t="shared" si="200"/>
        <v>2025-2028</v>
      </c>
      <c r="U904" s="189">
        <v>40483</v>
      </c>
      <c r="V904" s="95" t="str">
        <f t="shared" si="201"/>
        <v>13/10/2010</v>
      </c>
      <c r="W904" s="83"/>
      <c r="X904" s="83"/>
      <c r="Y904" s="83">
        <f t="shared" si="194"/>
        <v>320008710</v>
      </c>
      <c r="Z904" s="83">
        <f t="shared" si="193"/>
        <v>32000871</v>
      </c>
      <c r="AA904" s="107" t="s">
        <v>1429</v>
      </c>
      <c r="AB904" s="83"/>
    </row>
    <row r="905" spans="1:28" s="85" customFormat="1" ht="15" customHeight="1">
      <c r="A905" s="74">
        <f t="shared" si="192"/>
        <v>901</v>
      </c>
      <c r="B905" s="107" t="s">
        <v>1276</v>
      </c>
      <c r="C905" s="102" t="s">
        <v>81</v>
      </c>
      <c r="D905" s="92"/>
      <c r="E905" s="80">
        <v>32000902</v>
      </c>
      <c r="F905" s="79" t="str">
        <f t="shared" si="191"/>
        <v>X</v>
      </c>
      <c r="G905" s="80" t="str">
        <f t="shared" si="196"/>
        <v>11A10</v>
      </c>
      <c r="H905" s="80">
        <f t="shared" si="197"/>
        <v>0</v>
      </c>
      <c r="I905" s="80" t="str">
        <f t="shared" si="198"/>
        <v>NGUYỄN MINH KHIẾT</v>
      </c>
      <c r="J905" s="109">
        <v>32000535</v>
      </c>
      <c r="K905" s="207" t="s">
        <v>3111</v>
      </c>
      <c r="L905" s="81" t="str">
        <f t="shared" si="195"/>
        <v/>
      </c>
      <c r="M905" s="222">
        <f t="shared" si="199"/>
        <v>-2.5109074074073923E-3</v>
      </c>
      <c r="N905" s="83"/>
      <c r="O905" s="83"/>
      <c r="P905" s="83"/>
      <c r="Q905" s="82" t="str">
        <f t="shared" si="189"/>
        <v/>
      </c>
      <c r="R905" s="80" t="str">
        <f t="shared" si="190"/>
        <v>NGUYỄN KHÁNH TIÊN</v>
      </c>
      <c r="S905" s="83" t="s">
        <v>847</v>
      </c>
      <c r="T905" s="83" t="str">
        <f t="shared" si="200"/>
        <v>2025-2028</v>
      </c>
      <c r="U905" s="189">
        <v>40399</v>
      </c>
      <c r="V905" s="95" t="str">
        <f t="shared" si="201"/>
        <v>13/10/2010</v>
      </c>
      <c r="W905" s="83"/>
      <c r="X905" s="83"/>
      <c r="Y905" s="83">
        <f t="shared" si="194"/>
        <v>320008720</v>
      </c>
      <c r="Z905" s="83">
        <f t="shared" si="193"/>
        <v>32000872</v>
      </c>
      <c r="AA905" s="107" t="s">
        <v>1414</v>
      </c>
      <c r="AB905" s="83"/>
    </row>
    <row r="906" spans="1:28" s="85" customFormat="1" ht="15" customHeight="1">
      <c r="A906" s="74">
        <f t="shared" si="192"/>
        <v>902</v>
      </c>
      <c r="B906" s="107" t="s">
        <v>1277</v>
      </c>
      <c r="C906" s="102" t="s">
        <v>81</v>
      </c>
      <c r="D906" s="92"/>
      <c r="E906" s="80">
        <v>32000903</v>
      </c>
      <c r="F906" s="79" t="str">
        <f t="shared" si="191"/>
        <v/>
      </c>
      <c r="G906" s="80" t="str">
        <f t="shared" si="196"/>
        <v>12A6</v>
      </c>
      <c r="H906" s="80">
        <f t="shared" si="197"/>
        <v>0</v>
      </c>
      <c r="I906" s="80" t="str">
        <f t="shared" si="198"/>
        <v>NGUYỄN BÍCH DIÊN</v>
      </c>
      <c r="J906" s="109">
        <v>32000227</v>
      </c>
      <c r="K906" s="207" t="s">
        <v>3112</v>
      </c>
      <c r="L906" s="81" t="str">
        <f t="shared" si="195"/>
        <v/>
      </c>
      <c r="M906" s="222">
        <f t="shared" si="199"/>
        <v>-2.4761851851851646E-3</v>
      </c>
      <c r="N906" s="83"/>
      <c r="O906" s="83"/>
      <c r="P906" s="83"/>
      <c r="Q906" s="82" t="str">
        <f t="shared" si="189"/>
        <v xml:space="preserve">Không phép </v>
      </c>
      <c r="R906" s="80" t="str">
        <f t="shared" si="190"/>
        <v>HUỲNH MINH TIẾN</v>
      </c>
      <c r="S906" s="83" t="s">
        <v>847</v>
      </c>
      <c r="T906" s="83" t="str">
        <f t="shared" si="200"/>
        <v>2024-2027</v>
      </c>
      <c r="U906" s="189">
        <v>39819</v>
      </c>
      <c r="V906" s="95">
        <f t="shared" si="201"/>
        <v>39968</v>
      </c>
      <c r="W906" s="83"/>
      <c r="X906" s="83"/>
      <c r="Y906" s="83">
        <f t="shared" si="194"/>
        <v>320008730</v>
      </c>
      <c r="Z906" s="83">
        <f t="shared" si="193"/>
        <v>32000873</v>
      </c>
      <c r="AA906" s="107" t="s">
        <v>1446</v>
      </c>
      <c r="AB906" s="83"/>
    </row>
    <row r="907" spans="1:28" s="85" customFormat="1" ht="15" customHeight="1">
      <c r="A907" s="74">
        <f t="shared" si="192"/>
        <v>903</v>
      </c>
      <c r="B907" s="107" t="s">
        <v>1278</v>
      </c>
      <c r="C907" s="102" t="s">
        <v>81</v>
      </c>
      <c r="D907" s="92"/>
      <c r="E907" s="80">
        <v>32000905</v>
      </c>
      <c r="F907" s="79" t="str">
        <f t="shared" si="191"/>
        <v/>
      </c>
      <c r="G907" s="80" t="str">
        <f t="shared" si="196"/>
        <v>12A1</v>
      </c>
      <c r="H907" s="80">
        <f t="shared" si="197"/>
        <v>0</v>
      </c>
      <c r="I907" s="80" t="str">
        <f t="shared" si="198"/>
        <v>HUỲNH NGỌC CHÂU</v>
      </c>
      <c r="J907" s="109">
        <v>32000002</v>
      </c>
      <c r="K907" s="207" t="s">
        <v>3113</v>
      </c>
      <c r="L907" s="81" t="str">
        <f t="shared" si="195"/>
        <v/>
      </c>
      <c r="M907" s="222">
        <f t="shared" si="199"/>
        <v>-2.4530370370370314E-3</v>
      </c>
      <c r="N907" s="83"/>
      <c r="O907" s="83"/>
      <c r="P907" s="83"/>
      <c r="Q907" s="82" t="str">
        <f t="shared" si="189"/>
        <v xml:space="preserve">Không phép </v>
      </c>
      <c r="R907" s="80" t="str">
        <f t="shared" si="190"/>
        <v>NGUYỄN VÕ PHƯƠNG TRANG</v>
      </c>
      <c r="S907" s="83" t="s">
        <v>847</v>
      </c>
      <c r="T907" s="83" t="str">
        <f t="shared" si="200"/>
        <v>2024-2027</v>
      </c>
      <c r="U907" s="189" t="s">
        <v>1288</v>
      </c>
      <c r="V907" s="95" t="str">
        <f t="shared" si="201"/>
        <v>25/12/2009</v>
      </c>
      <c r="W907" s="83"/>
      <c r="X907" s="83"/>
      <c r="Y907" s="83">
        <f t="shared" si="194"/>
        <v>320008740</v>
      </c>
      <c r="Z907" s="83">
        <f t="shared" si="193"/>
        <v>32000874</v>
      </c>
      <c r="AA907" s="107" t="s">
        <v>1447</v>
      </c>
      <c r="AB907" s="83"/>
    </row>
    <row r="908" spans="1:28" s="85" customFormat="1" ht="15" customHeight="1">
      <c r="A908" s="74">
        <f t="shared" si="192"/>
        <v>904</v>
      </c>
      <c r="B908" s="107" t="s">
        <v>1279</v>
      </c>
      <c r="C908" s="102" t="s">
        <v>81</v>
      </c>
      <c r="D908" s="92"/>
      <c r="E908" s="80">
        <v>32000906</v>
      </c>
      <c r="F908" s="79" t="str">
        <f t="shared" si="191"/>
        <v/>
      </c>
      <c r="G908" s="80" t="str">
        <f t="shared" si="196"/>
        <v>12A1</v>
      </c>
      <c r="H908" s="80">
        <f t="shared" si="197"/>
        <v>0</v>
      </c>
      <c r="I908" s="80" t="str">
        <f t="shared" si="198"/>
        <v>HUỲNH NGỌC CHÂU</v>
      </c>
      <c r="J908" s="109">
        <v>32000002</v>
      </c>
      <c r="K908" s="207" t="s">
        <v>3114</v>
      </c>
      <c r="L908" s="81" t="str">
        <f t="shared" si="195"/>
        <v/>
      </c>
      <c r="M908" s="222">
        <f t="shared" si="199"/>
        <v>-2.441462962962937E-3</v>
      </c>
      <c r="N908" s="83"/>
      <c r="O908" s="83"/>
      <c r="P908" s="83"/>
      <c r="Q908" s="82" t="str">
        <f t="shared" si="189"/>
        <v xml:space="preserve">Không phép </v>
      </c>
      <c r="R908" s="80" t="str">
        <f t="shared" si="190"/>
        <v>PHẠM THỊ KIỀU TRANG</v>
      </c>
      <c r="S908" s="83" t="s">
        <v>847</v>
      </c>
      <c r="T908" s="83" t="str">
        <f t="shared" si="200"/>
        <v>2024-2027</v>
      </c>
      <c r="U908" s="189" t="s">
        <v>1289</v>
      </c>
      <c r="V908" s="95" t="str">
        <f t="shared" si="201"/>
        <v>25/12/2009</v>
      </c>
      <c r="W908" s="83"/>
      <c r="X908" s="83"/>
      <c r="Y908" s="83">
        <f t="shared" si="194"/>
        <v>320008750</v>
      </c>
      <c r="Z908" s="83">
        <f t="shared" si="193"/>
        <v>32000875</v>
      </c>
      <c r="AA908" s="107" t="s">
        <v>1447</v>
      </c>
      <c r="AB908" s="83"/>
    </row>
    <row r="909" spans="1:28" s="85" customFormat="1" ht="15" customHeight="1">
      <c r="A909" s="74">
        <f t="shared" si="192"/>
        <v>905</v>
      </c>
      <c r="B909" s="107" t="s">
        <v>1280</v>
      </c>
      <c r="C909" s="102" t="s">
        <v>81</v>
      </c>
      <c r="D909" s="92"/>
      <c r="E909" s="80">
        <v>32000907</v>
      </c>
      <c r="F909" s="79" t="str">
        <f t="shared" si="191"/>
        <v>X</v>
      </c>
      <c r="G909" s="80" t="str">
        <f t="shared" si="196"/>
        <v>12A2</v>
      </c>
      <c r="H909" s="80">
        <f t="shared" si="197"/>
        <v>0</v>
      </c>
      <c r="I909" s="80" t="str">
        <f t="shared" si="198"/>
        <v>DƯƠNG NHẬT KHANG</v>
      </c>
      <c r="J909" s="109">
        <v>32000063</v>
      </c>
      <c r="K909" s="207" t="s">
        <v>3115</v>
      </c>
      <c r="L909" s="81" t="str">
        <f t="shared" si="195"/>
        <v/>
      </c>
      <c r="M909" s="222">
        <f t="shared" si="199"/>
        <v>-2.4183148148148037E-3</v>
      </c>
      <c r="N909" s="83"/>
      <c r="O909" s="83"/>
      <c r="P909" s="83"/>
      <c r="Q909" s="82" t="str">
        <f t="shared" ref="Q909:Q972" si="202">IF(B909&lt;&gt;"",IF(AND(P909="",F909=""),"Không phép ",""),"")</f>
        <v/>
      </c>
      <c r="R909" s="80" t="str">
        <f t="shared" ref="R909:R972" si="203">UPPER(B909)</f>
        <v>DANH VÕ MINH TRIẾT</v>
      </c>
      <c r="S909" s="83" t="s">
        <v>847</v>
      </c>
      <c r="T909" s="83" t="str">
        <f t="shared" si="200"/>
        <v>2024-2027</v>
      </c>
      <c r="U909" s="189">
        <v>40212</v>
      </c>
      <c r="V909" s="95" t="str">
        <f t="shared" si="201"/>
        <v>25/10/2009</v>
      </c>
      <c r="W909" s="83"/>
      <c r="X909" s="83"/>
      <c r="Y909" s="83">
        <f t="shared" si="194"/>
        <v>320008760</v>
      </c>
      <c r="Z909" s="83">
        <f t="shared" si="193"/>
        <v>32000876</v>
      </c>
      <c r="AA909" s="107" t="s">
        <v>1416</v>
      </c>
      <c r="AB909" s="83"/>
    </row>
    <row r="910" spans="1:28" s="85" customFormat="1" ht="15" customHeight="1">
      <c r="A910" s="74">
        <f t="shared" si="192"/>
        <v>906</v>
      </c>
      <c r="B910" s="107" t="s">
        <v>140</v>
      </c>
      <c r="C910" s="102" t="s">
        <v>81</v>
      </c>
      <c r="D910" s="92"/>
      <c r="E910" s="80">
        <v>32000909</v>
      </c>
      <c r="F910" s="79" t="str">
        <f t="shared" ref="F910:F973" si="204">IFERROR(IF(VLOOKUP(E910,J:J,1,0)=E910,"X",""),"")</f>
        <v/>
      </c>
      <c r="G910" s="80" t="str">
        <f t="shared" si="196"/>
        <v>12A2</v>
      </c>
      <c r="H910" s="80">
        <f t="shared" si="197"/>
        <v>0</v>
      </c>
      <c r="I910" s="80" t="str">
        <f t="shared" si="198"/>
        <v>LÊ TRỌNG ĐẠT</v>
      </c>
      <c r="J910" s="109">
        <v>32000055</v>
      </c>
      <c r="K910" s="207" t="s">
        <v>3116</v>
      </c>
      <c r="L910" s="81" t="str">
        <f t="shared" si="195"/>
        <v/>
      </c>
      <c r="M910" s="222">
        <f t="shared" si="199"/>
        <v>-2.4067407407407093E-3</v>
      </c>
      <c r="N910" s="83"/>
      <c r="O910" s="83"/>
      <c r="P910" s="83"/>
      <c r="Q910" s="82" t="str">
        <f t="shared" si="202"/>
        <v xml:space="preserve">Không phép </v>
      </c>
      <c r="R910" s="80" t="str">
        <f t="shared" si="203"/>
        <v>NGUYỄN THỊ THÚY VY</v>
      </c>
      <c r="S910" s="83" t="s">
        <v>847</v>
      </c>
      <c r="T910" s="83" t="str">
        <f t="shared" si="200"/>
        <v>2024-2027</v>
      </c>
      <c r="U910" s="189" t="s">
        <v>1022</v>
      </c>
      <c r="V910" s="95">
        <f t="shared" si="201"/>
        <v>40090</v>
      </c>
      <c r="W910" s="83"/>
      <c r="X910" s="83"/>
      <c r="Y910" s="83">
        <f t="shared" si="194"/>
        <v>320008770</v>
      </c>
      <c r="Z910" s="83">
        <f t="shared" si="193"/>
        <v>32000877</v>
      </c>
      <c r="AA910" s="107" t="s">
        <v>1372</v>
      </c>
      <c r="AB910" s="83"/>
    </row>
    <row r="911" spans="1:28" s="85" customFormat="1" ht="15" customHeight="1">
      <c r="A911" s="74">
        <f t="shared" si="192"/>
        <v>907</v>
      </c>
      <c r="B911" s="107" t="s">
        <v>58</v>
      </c>
      <c r="C911" s="102" t="s">
        <v>81</v>
      </c>
      <c r="D911" s="92"/>
      <c r="E911" s="80">
        <v>32000910</v>
      </c>
      <c r="F911" s="79" t="str">
        <f t="shared" si="204"/>
        <v/>
      </c>
      <c r="G911" s="80" t="str">
        <f t="shared" si="196"/>
        <v>12A2</v>
      </c>
      <c r="H911" s="80">
        <f t="shared" si="197"/>
        <v>0</v>
      </c>
      <c r="I911" s="80" t="str">
        <f t="shared" si="198"/>
        <v>LÊ TRỌNG ĐẠT</v>
      </c>
      <c r="J911" s="109">
        <v>32000055</v>
      </c>
      <c r="K911" s="207" t="s">
        <v>3117</v>
      </c>
      <c r="L911" s="81" t="str">
        <f t="shared" si="195"/>
        <v/>
      </c>
      <c r="M911" s="222">
        <f t="shared" si="199"/>
        <v>-2.3951666666666704E-3</v>
      </c>
      <c r="N911" s="83"/>
      <c r="O911" s="83"/>
      <c r="P911" s="83"/>
      <c r="Q911" s="82" t="str">
        <f t="shared" si="202"/>
        <v xml:space="preserve">Không phép </v>
      </c>
      <c r="R911" s="80" t="str">
        <f t="shared" si="203"/>
        <v>NGUYỄN TƯỜNG VY</v>
      </c>
      <c r="S911" s="83" t="s">
        <v>847</v>
      </c>
      <c r="T911" s="83" t="str">
        <f t="shared" si="200"/>
        <v>2024-2027</v>
      </c>
      <c r="U911" s="189" t="s">
        <v>1290</v>
      </c>
      <c r="V911" s="95">
        <f t="shared" si="201"/>
        <v>40090</v>
      </c>
      <c r="W911" s="83"/>
      <c r="X911" s="83"/>
      <c r="Y911" s="83">
        <f t="shared" si="194"/>
        <v>320008780</v>
      </c>
      <c r="Z911" s="83">
        <f t="shared" si="193"/>
        <v>32000878</v>
      </c>
      <c r="AA911" s="107" t="s">
        <v>1372</v>
      </c>
      <c r="AB911" s="83"/>
    </row>
    <row r="912" spans="1:28" s="85" customFormat="1" ht="15" customHeight="1">
      <c r="A912" s="74">
        <f t="shared" si="192"/>
        <v>908</v>
      </c>
      <c r="B912" s="107" t="s">
        <v>1281</v>
      </c>
      <c r="C912" s="102" t="s">
        <v>81</v>
      </c>
      <c r="D912" s="92"/>
      <c r="E912" s="80">
        <v>32000911</v>
      </c>
      <c r="F912" s="79" t="str">
        <f t="shared" si="204"/>
        <v/>
      </c>
      <c r="G912" s="80" t="str">
        <f t="shared" si="196"/>
        <v>11A6</v>
      </c>
      <c r="H912" s="80">
        <f t="shared" si="197"/>
        <v>0</v>
      </c>
      <c r="I912" s="80" t="str">
        <f t="shared" si="198"/>
        <v>LÊ PHƯƠNG VY</v>
      </c>
      <c r="J912" s="109">
        <v>32000774</v>
      </c>
      <c r="K912" s="207" t="s">
        <v>3118</v>
      </c>
      <c r="L912" s="81" t="str">
        <f t="shared" si="195"/>
        <v/>
      </c>
      <c r="M912" s="222">
        <f t="shared" si="199"/>
        <v>-2.3835925925925761E-3</v>
      </c>
      <c r="N912" s="83"/>
      <c r="O912" s="83"/>
      <c r="P912" s="83"/>
      <c r="Q912" s="82" t="str">
        <f t="shared" si="202"/>
        <v xml:space="preserve">Không phép </v>
      </c>
      <c r="R912" s="80" t="str">
        <f t="shared" si="203"/>
        <v>TÔ GIA VỸ</v>
      </c>
      <c r="S912" s="83" t="s">
        <v>847</v>
      </c>
      <c r="T912" s="83" t="str">
        <f t="shared" si="200"/>
        <v>2025-2028</v>
      </c>
      <c r="U912" s="189" t="s">
        <v>1078</v>
      </c>
      <c r="V912" s="95" t="str">
        <f t="shared" si="201"/>
        <v>31/12/2010</v>
      </c>
      <c r="W912" s="83"/>
      <c r="X912" s="83"/>
      <c r="Y912" s="83">
        <f t="shared" si="194"/>
        <v>320008790</v>
      </c>
      <c r="Z912" s="83">
        <f t="shared" si="193"/>
        <v>32000879</v>
      </c>
      <c r="AA912" s="107" t="s">
        <v>1435</v>
      </c>
      <c r="AB912" s="83"/>
    </row>
    <row r="913" spans="1:28" s="85" customFormat="1" ht="15" customHeight="1">
      <c r="A913" s="74">
        <f t="shared" si="192"/>
        <v>909</v>
      </c>
      <c r="B913" s="75" t="s">
        <v>377</v>
      </c>
      <c r="C913" s="76" t="s">
        <v>83</v>
      </c>
      <c r="D913" s="86"/>
      <c r="E913" s="78">
        <v>32000002</v>
      </c>
      <c r="F913" s="79" t="str">
        <f t="shared" si="204"/>
        <v>X</v>
      </c>
      <c r="G913" s="80" t="str">
        <f t="shared" si="196"/>
        <v>11A6</v>
      </c>
      <c r="H913" s="80">
        <f t="shared" si="197"/>
        <v>0</v>
      </c>
      <c r="I913" s="80" t="str">
        <f t="shared" si="198"/>
        <v>DANH HẬN</v>
      </c>
      <c r="J913" s="78">
        <v>32000744</v>
      </c>
      <c r="K913" s="212" t="s">
        <v>3119</v>
      </c>
      <c r="L913" s="81" t="str">
        <f t="shared" si="195"/>
        <v/>
      </c>
      <c r="M913" s="222">
        <f t="shared" si="199"/>
        <v>-2.3720185185184817E-3</v>
      </c>
      <c r="N913" s="87"/>
      <c r="O913" s="81"/>
      <c r="P913" s="82"/>
      <c r="Q913" s="82" t="str">
        <f t="shared" si="202"/>
        <v/>
      </c>
      <c r="R913" s="80" t="str">
        <f t="shared" si="203"/>
        <v>HUỲNH NGỌC CHÂU</v>
      </c>
      <c r="S913" s="83" t="s">
        <v>214</v>
      </c>
      <c r="T913" s="83" t="str">
        <f t="shared" si="200"/>
        <v>2025-2028</v>
      </c>
      <c r="U913" s="84" t="s">
        <v>216</v>
      </c>
      <c r="V913" s="95" t="str">
        <f t="shared" si="201"/>
        <v>25/5/2010</v>
      </c>
      <c r="W913" s="83"/>
      <c r="X913" s="83"/>
      <c r="Y913" s="78">
        <f t="shared" si="194"/>
        <v>320008800</v>
      </c>
      <c r="Z913" s="83" t="str">
        <f t="shared" ref="Z913:Z944" si="205">LEFT(Y913,8)</f>
        <v>32000880</v>
      </c>
      <c r="AA913" s="75" t="s">
        <v>1341</v>
      </c>
      <c r="AB913" s="127"/>
    </row>
    <row r="914" spans="1:28" s="85" customFormat="1" ht="15" customHeight="1">
      <c r="A914" s="74">
        <f t="shared" si="192"/>
        <v>910</v>
      </c>
      <c r="B914" s="75" t="s">
        <v>378</v>
      </c>
      <c r="C914" s="76" t="s">
        <v>83</v>
      </c>
      <c r="D914" s="77"/>
      <c r="E914" s="78">
        <v>32000003</v>
      </c>
      <c r="F914" s="79" t="str">
        <f t="shared" si="204"/>
        <v>X</v>
      </c>
      <c r="G914" s="80" t="str">
        <f t="shared" si="196"/>
        <v>11A2</v>
      </c>
      <c r="H914" s="80">
        <f t="shared" si="197"/>
        <v>0</v>
      </c>
      <c r="I914" s="80" t="str">
        <f t="shared" si="198"/>
        <v>TRẦN THỊ TƯỜNG VY</v>
      </c>
      <c r="J914" s="111">
        <v>32000609</v>
      </c>
      <c r="K914" s="212" t="s">
        <v>3120</v>
      </c>
      <c r="L914" s="81" t="str">
        <f t="shared" si="195"/>
        <v/>
      </c>
      <c r="M914" s="222">
        <f t="shared" si="199"/>
        <v>-2.3141481481481208E-3</v>
      </c>
      <c r="N914" s="88"/>
      <c r="O914" s="89"/>
      <c r="P914" s="82"/>
      <c r="Q914" s="82" t="str">
        <f t="shared" si="202"/>
        <v/>
      </c>
      <c r="R914" s="80" t="str">
        <f t="shared" si="203"/>
        <v>PHẠM PHÚ CƯỜNG</v>
      </c>
      <c r="S914" s="83" t="s">
        <v>214</v>
      </c>
      <c r="T914" s="83" t="str">
        <f t="shared" si="200"/>
        <v>2025-2028</v>
      </c>
      <c r="U914" s="84" t="s">
        <v>217</v>
      </c>
      <c r="V914" s="95">
        <f t="shared" si="201"/>
        <v>40433</v>
      </c>
      <c r="W914" s="83"/>
      <c r="X914" s="83"/>
      <c r="Y914" s="78">
        <f t="shared" si="194"/>
        <v>320008810</v>
      </c>
      <c r="Z914" s="83" t="str">
        <f t="shared" si="205"/>
        <v>32000881</v>
      </c>
      <c r="AA914" s="75" t="s">
        <v>1342</v>
      </c>
      <c r="AB914" s="83"/>
    </row>
    <row r="915" spans="1:28" s="85" customFormat="1" ht="15" customHeight="1">
      <c r="A915" s="74">
        <f t="shared" si="192"/>
        <v>911</v>
      </c>
      <c r="B915" s="75" t="s">
        <v>379</v>
      </c>
      <c r="C915" s="76" t="s">
        <v>83</v>
      </c>
      <c r="D915" s="86"/>
      <c r="E915" s="78">
        <v>32000004</v>
      </c>
      <c r="F915" s="79" t="str">
        <f t="shared" si="204"/>
        <v>X</v>
      </c>
      <c r="G915" s="80" t="str">
        <f t="shared" si="196"/>
        <v>12A8</v>
      </c>
      <c r="H915" s="80">
        <f t="shared" si="197"/>
        <v>0</v>
      </c>
      <c r="I915" s="80" t="str">
        <f t="shared" si="198"/>
        <v>VÕ NGUYỄN TRỌNG NGHĨA</v>
      </c>
      <c r="J915" s="111">
        <v>32000327</v>
      </c>
      <c r="K915" s="212" t="s">
        <v>3121</v>
      </c>
      <c r="L915" s="81" t="str">
        <f t="shared" si="195"/>
        <v/>
      </c>
      <c r="M915" s="222">
        <f t="shared" si="199"/>
        <v>-2.2678518518517987E-3</v>
      </c>
      <c r="N915" s="90"/>
      <c r="O915" s="89"/>
      <c r="P915" s="82"/>
      <c r="Q915" s="82" t="str">
        <f t="shared" si="202"/>
        <v/>
      </c>
      <c r="R915" s="80" t="str">
        <f t="shared" si="203"/>
        <v>VÕ TẤN CƯỜNG</v>
      </c>
      <c r="S915" s="83" t="s">
        <v>214</v>
      </c>
      <c r="T915" s="83" t="str">
        <f t="shared" si="200"/>
        <v>2024-2027</v>
      </c>
      <c r="U915" s="84" t="s">
        <v>218</v>
      </c>
      <c r="V915" s="95">
        <f t="shared" si="201"/>
        <v>39847</v>
      </c>
      <c r="W915" s="83"/>
      <c r="X915" s="83"/>
      <c r="Y915" s="78">
        <f t="shared" si="194"/>
        <v>320008820</v>
      </c>
      <c r="Z915" s="83" t="str">
        <f t="shared" si="205"/>
        <v>32000882</v>
      </c>
      <c r="AA915" s="75" t="s">
        <v>1342</v>
      </c>
      <c r="AB915" s="83"/>
    </row>
    <row r="916" spans="1:28" s="85" customFormat="1" ht="15" customHeight="1">
      <c r="A916" s="74">
        <f t="shared" si="192"/>
        <v>912</v>
      </c>
      <c r="B916" s="75" t="s">
        <v>144</v>
      </c>
      <c r="C916" s="76" t="s">
        <v>83</v>
      </c>
      <c r="D916" s="86"/>
      <c r="E916" s="78">
        <v>32000005</v>
      </c>
      <c r="F916" s="79" t="str">
        <f t="shared" si="204"/>
        <v>X</v>
      </c>
      <c r="G916" s="80" t="str">
        <f t="shared" si="196"/>
        <v>11A4</v>
      </c>
      <c r="H916" s="80">
        <f t="shared" si="197"/>
        <v>0</v>
      </c>
      <c r="I916" s="80" t="str">
        <f t="shared" si="198"/>
        <v>NGUYỄN NGỌC PHƯƠNG NHƯ</v>
      </c>
      <c r="J916" s="111">
        <v>32000679</v>
      </c>
      <c r="K916" s="212" t="s">
        <v>3122</v>
      </c>
      <c r="L916" s="81" t="str">
        <f t="shared" si="195"/>
        <v/>
      </c>
      <c r="M916" s="222">
        <f t="shared" si="199"/>
        <v>-2.2562777777777598E-3</v>
      </c>
      <c r="N916" s="90"/>
      <c r="O916" s="89"/>
      <c r="P916" s="82"/>
      <c r="Q916" s="82" t="str">
        <f t="shared" si="202"/>
        <v/>
      </c>
      <c r="R916" s="80" t="str">
        <f t="shared" si="203"/>
        <v>NGUYỄN THÀNH ĐẠT</v>
      </c>
      <c r="S916" s="83" t="s">
        <v>214</v>
      </c>
      <c r="T916" s="83" t="str">
        <f t="shared" si="200"/>
        <v>2025-2028</v>
      </c>
      <c r="U916" s="84" t="s">
        <v>219</v>
      </c>
      <c r="V916" s="95">
        <f t="shared" si="201"/>
        <v>40332</v>
      </c>
      <c r="W916" s="83"/>
      <c r="X916" s="83"/>
      <c r="Y916" s="78">
        <f t="shared" si="194"/>
        <v>320008830</v>
      </c>
      <c r="Z916" s="83" t="str">
        <f t="shared" si="205"/>
        <v>32000883</v>
      </c>
      <c r="AA916" s="75" t="s">
        <v>1343</v>
      </c>
      <c r="AB916" s="83"/>
    </row>
    <row r="917" spans="1:28" s="85" customFormat="1" ht="15" customHeight="1">
      <c r="A917" s="74">
        <f t="shared" si="192"/>
        <v>913</v>
      </c>
      <c r="B917" s="75" t="s">
        <v>380</v>
      </c>
      <c r="C917" s="76" t="s">
        <v>83</v>
      </c>
      <c r="D917" s="77"/>
      <c r="E917" s="78">
        <v>32000006</v>
      </c>
      <c r="F917" s="79" t="str">
        <f t="shared" si="204"/>
        <v>X</v>
      </c>
      <c r="G917" s="80" t="str">
        <f t="shared" si="196"/>
        <v>11A4</v>
      </c>
      <c r="H917" s="80">
        <f t="shared" si="197"/>
        <v>0</v>
      </c>
      <c r="I917" s="80" t="str">
        <f t="shared" si="198"/>
        <v>NGUYỄN NGỌC PHƯƠNG NHƯ</v>
      </c>
      <c r="J917" s="111">
        <v>32000679</v>
      </c>
      <c r="K917" s="212" t="s">
        <v>3122</v>
      </c>
      <c r="L917" s="81" t="str">
        <f t="shared" si="195"/>
        <v/>
      </c>
      <c r="M917" s="222">
        <f t="shared" si="199"/>
        <v>-2.2562777777777598E-3</v>
      </c>
      <c r="N917" s="90"/>
      <c r="O917" s="89"/>
      <c r="P917" s="82"/>
      <c r="Q917" s="82" t="str">
        <f t="shared" si="202"/>
        <v/>
      </c>
      <c r="R917" s="80" t="str">
        <f t="shared" si="203"/>
        <v>TRẦN TÍN ĐẠT</v>
      </c>
      <c r="S917" s="83" t="s">
        <v>214</v>
      </c>
      <c r="T917" s="83" t="str">
        <f t="shared" si="200"/>
        <v>2025-2028</v>
      </c>
      <c r="U917" s="84">
        <v>39693</v>
      </c>
      <c r="V917" s="95">
        <f t="shared" si="201"/>
        <v>40332</v>
      </c>
      <c r="W917" s="83"/>
      <c r="X917" s="83"/>
      <c r="Y917" s="78">
        <f t="shared" si="194"/>
        <v>320008840</v>
      </c>
      <c r="Z917" s="83" t="str">
        <f t="shared" si="205"/>
        <v>32000884</v>
      </c>
      <c r="AA917" s="75" t="s">
        <v>1343</v>
      </c>
      <c r="AB917" s="83"/>
    </row>
    <row r="918" spans="1:28" s="85" customFormat="1" ht="15" customHeight="1">
      <c r="A918" s="74">
        <f t="shared" si="192"/>
        <v>914</v>
      </c>
      <c r="B918" s="75" t="s">
        <v>381</v>
      </c>
      <c r="C918" s="76" t="s">
        <v>83</v>
      </c>
      <c r="D918" s="86"/>
      <c r="E918" s="78">
        <v>32000007</v>
      </c>
      <c r="F918" s="79" t="str">
        <f t="shared" si="204"/>
        <v>X</v>
      </c>
      <c r="G918" s="80" t="str">
        <f t="shared" si="196"/>
        <v>12A5</v>
      </c>
      <c r="H918" s="80">
        <f t="shared" si="197"/>
        <v>0</v>
      </c>
      <c r="I918" s="80" t="str">
        <f t="shared" si="198"/>
        <v>NGUYỄN THỊ BẢO THI</v>
      </c>
      <c r="J918" s="111">
        <v>32000214</v>
      </c>
      <c r="K918" s="212" t="s">
        <v>3123</v>
      </c>
      <c r="L918" s="81" t="str">
        <f t="shared" si="195"/>
        <v/>
      </c>
      <c r="M918" s="222">
        <f t="shared" si="199"/>
        <v>-2.2331296296296266E-3</v>
      </c>
      <c r="N918" s="90"/>
      <c r="O918" s="89"/>
      <c r="P918" s="82"/>
      <c r="Q918" s="82" t="str">
        <f t="shared" si="202"/>
        <v/>
      </c>
      <c r="R918" s="80" t="str">
        <f t="shared" si="203"/>
        <v>NGUYỄN MẠNH ĐỨC</v>
      </c>
      <c r="S918" s="83" t="s">
        <v>214</v>
      </c>
      <c r="T918" s="83" t="str">
        <f t="shared" si="200"/>
        <v>2024-2027</v>
      </c>
      <c r="U918" s="84" t="s">
        <v>220</v>
      </c>
      <c r="V918" s="95">
        <f t="shared" si="201"/>
        <v>39661</v>
      </c>
      <c r="W918" s="83"/>
      <c r="X918" s="83"/>
      <c r="Y918" s="78">
        <f t="shared" si="194"/>
        <v>320008850</v>
      </c>
      <c r="Z918" s="83" t="str">
        <f t="shared" si="205"/>
        <v>32000885</v>
      </c>
      <c r="AA918" s="75" t="s">
        <v>1344</v>
      </c>
      <c r="AB918" s="83"/>
    </row>
    <row r="919" spans="1:28" s="85" customFormat="1" ht="15" customHeight="1">
      <c r="A919" s="74">
        <f t="shared" si="192"/>
        <v>915</v>
      </c>
      <c r="B919" s="75" t="s">
        <v>382</v>
      </c>
      <c r="C919" s="76" t="s">
        <v>83</v>
      </c>
      <c r="D919" s="86"/>
      <c r="E919" s="78">
        <v>32000008</v>
      </c>
      <c r="F919" s="79" t="str">
        <f t="shared" si="204"/>
        <v>X</v>
      </c>
      <c r="G919" s="80" t="str">
        <f t="shared" si="196"/>
        <v>12A5</v>
      </c>
      <c r="H919" s="80">
        <f t="shared" si="197"/>
        <v>0</v>
      </c>
      <c r="I919" s="80" t="str">
        <f t="shared" si="198"/>
        <v>BÙI THỊ THẠCH THẢO</v>
      </c>
      <c r="J919" s="111">
        <v>32000212</v>
      </c>
      <c r="K919" s="212" t="s">
        <v>3124</v>
      </c>
      <c r="L919" s="81" t="str">
        <f t="shared" si="195"/>
        <v/>
      </c>
      <c r="M919" s="222">
        <f t="shared" si="199"/>
        <v>-2.2215555555555322E-3</v>
      </c>
      <c r="N919" s="90"/>
      <c r="O919" s="89"/>
      <c r="P919" s="82"/>
      <c r="Q919" s="82" t="str">
        <f t="shared" si="202"/>
        <v/>
      </c>
      <c r="R919" s="80" t="str">
        <f t="shared" si="203"/>
        <v>LÊ HOÀNG GIANG</v>
      </c>
      <c r="S919" s="83" t="s">
        <v>214</v>
      </c>
      <c r="T919" s="83" t="str">
        <f t="shared" si="200"/>
        <v>2024-2027</v>
      </c>
      <c r="U919" s="84" t="s">
        <v>221</v>
      </c>
      <c r="V919" s="95" t="str">
        <f t="shared" si="201"/>
        <v>31/03/2009</v>
      </c>
      <c r="W919" s="83"/>
      <c r="X919" s="83"/>
      <c r="Y919" s="78">
        <f t="shared" si="194"/>
        <v>320008860</v>
      </c>
      <c r="Z919" s="83" t="str">
        <f t="shared" si="205"/>
        <v>32000886</v>
      </c>
      <c r="AA919" s="75" t="s">
        <v>1345</v>
      </c>
      <c r="AB919" s="83"/>
    </row>
    <row r="920" spans="1:28" s="85" customFormat="1" ht="15" customHeight="1">
      <c r="A920" s="74">
        <f t="shared" si="192"/>
        <v>916</v>
      </c>
      <c r="B920" s="75" t="s">
        <v>383</v>
      </c>
      <c r="C920" s="76" t="s">
        <v>83</v>
      </c>
      <c r="D920" s="86"/>
      <c r="E920" s="78">
        <v>32000010</v>
      </c>
      <c r="F920" s="79" t="str">
        <f t="shared" si="204"/>
        <v>X</v>
      </c>
      <c r="G920" s="80" t="str">
        <f t="shared" si="196"/>
        <v>12A5</v>
      </c>
      <c r="H920" s="80">
        <f t="shared" si="197"/>
        <v>0</v>
      </c>
      <c r="I920" s="80" t="str">
        <f t="shared" si="198"/>
        <v>BÙI THỊ THẠCH THẢO</v>
      </c>
      <c r="J920" s="111">
        <v>32000212</v>
      </c>
      <c r="K920" s="212" t="s">
        <v>3125</v>
      </c>
      <c r="L920" s="81" t="str">
        <f t="shared" si="195"/>
        <v/>
      </c>
      <c r="M920" s="222">
        <f t="shared" si="199"/>
        <v>-2.2099814814814933E-3</v>
      </c>
      <c r="N920" s="90"/>
      <c r="O920" s="89"/>
      <c r="P920" s="82"/>
      <c r="Q920" s="82" t="str">
        <f t="shared" si="202"/>
        <v/>
      </c>
      <c r="R920" s="80" t="str">
        <f t="shared" si="203"/>
        <v>LÝ GIA HÂN</v>
      </c>
      <c r="S920" s="83" t="s">
        <v>214</v>
      </c>
      <c r="T920" s="83" t="str">
        <f t="shared" si="200"/>
        <v>2024-2027</v>
      </c>
      <c r="U920" s="84">
        <v>39967</v>
      </c>
      <c r="V920" s="95" t="str">
        <f t="shared" si="201"/>
        <v>31/03/2009</v>
      </c>
      <c r="W920" s="83"/>
      <c r="X920" s="83"/>
      <c r="Y920" s="78">
        <f t="shared" si="194"/>
        <v>320008870</v>
      </c>
      <c r="Z920" s="83" t="str">
        <f t="shared" si="205"/>
        <v>32000887</v>
      </c>
      <c r="AA920" s="75" t="s">
        <v>1347</v>
      </c>
      <c r="AB920" s="83"/>
    </row>
    <row r="921" spans="1:28" s="85" customFormat="1" ht="15" customHeight="1">
      <c r="A921" s="74">
        <f t="shared" si="192"/>
        <v>917</v>
      </c>
      <c r="B921" s="75" t="s">
        <v>152</v>
      </c>
      <c r="C921" s="76" t="s">
        <v>83</v>
      </c>
      <c r="D921" s="86"/>
      <c r="E921" s="78">
        <v>32000011</v>
      </c>
      <c r="F921" s="79" t="str">
        <f t="shared" si="204"/>
        <v>X</v>
      </c>
      <c r="G921" s="80" t="str">
        <f t="shared" si="196"/>
        <v>12A5</v>
      </c>
      <c r="H921" s="80">
        <f t="shared" si="197"/>
        <v>0</v>
      </c>
      <c r="I921" s="80" t="str">
        <f t="shared" si="198"/>
        <v>NGUYỄN THỊ LAN ANH</v>
      </c>
      <c r="J921" s="111">
        <v>32000047</v>
      </c>
      <c r="K921" s="212" t="s">
        <v>3126</v>
      </c>
      <c r="L921" s="81" t="str">
        <f t="shared" si="195"/>
        <v/>
      </c>
      <c r="M921" s="222">
        <f t="shared" si="199"/>
        <v>-2.1984074074073989E-3</v>
      </c>
      <c r="N921" s="90"/>
      <c r="O921" s="89"/>
      <c r="P921" s="82"/>
      <c r="Q921" s="82" t="str">
        <f t="shared" si="202"/>
        <v/>
      </c>
      <c r="R921" s="80" t="str">
        <f t="shared" si="203"/>
        <v>NGUYỄN GIA HÂN</v>
      </c>
      <c r="S921" s="83" t="s">
        <v>214</v>
      </c>
      <c r="T921" s="83" t="str">
        <f t="shared" si="200"/>
        <v>2024-2027</v>
      </c>
      <c r="U921" s="84">
        <v>40150</v>
      </c>
      <c r="V921" s="95" t="str">
        <f t="shared" si="201"/>
        <v>31/08/2009</v>
      </c>
      <c r="W921" s="83"/>
      <c r="X921" s="83"/>
      <c r="Y921" s="78">
        <f t="shared" si="194"/>
        <v>320008880</v>
      </c>
      <c r="Z921" s="83" t="str">
        <f t="shared" si="205"/>
        <v>32000888</v>
      </c>
      <c r="AA921" s="75" t="s">
        <v>1347</v>
      </c>
      <c r="AB921" s="83"/>
    </row>
    <row r="922" spans="1:28" s="85" customFormat="1" ht="15" customHeight="1">
      <c r="A922" s="74">
        <f t="shared" si="192"/>
        <v>918</v>
      </c>
      <c r="B922" s="75" t="s">
        <v>149</v>
      </c>
      <c r="C922" s="76" t="s">
        <v>83</v>
      </c>
      <c r="D922" s="77"/>
      <c r="E922" s="78">
        <v>32000009</v>
      </c>
      <c r="F922" s="79" t="str">
        <f t="shared" si="204"/>
        <v>X</v>
      </c>
      <c r="G922" s="80" t="str">
        <f t="shared" si="196"/>
        <v>12A5</v>
      </c>
      <c r="H922" s="80">
        <f t="shared" si="197"/>
        <v>0</v>
      </c>
      <c r="I922" s="80" t="str">
        <f t="shared" si="198"/>
        <v>NGUYỄN THỊ LAN ANH</v>
      </c>
      <c r="J922" s="111">
        <v>32000047</v>
      </c>
      <c r="K922" s="212" t="s">
        <v>3127</v>
      </c>
      <c r="L922" s="81" t="str">
        <f t="shared" si="195"/>
        <v/>
      </c>
      <c r="M922" s="222">
        <f t="shared" si="199"/>
        <v>-2.1868333333333045E-3</v>
      </c>
      <c r="N922" s="90"/>
      <c r="O922" s="89"/>
      <c r="P922" s="82"/>
      <c r="Q922" s="82" t="str">
        <f t="shared" si="202"/>
        <v/>
      </c>
      <c r="R922" s="80" t="str">
        <f t="shared" si="203"/>
        <v>NGUYỄN NHẬT HÀO</v>
      </c>
      <c r="S922" s="83" t="s">
        <v>214</v>
      </c>
      <c r="T922" s="83" t="str">
        <f t="shared" si="200"/>
        <v>2024-2027</v>
      </c>
      <c r="U922" s="84">
        <v>39906</v>
      </c>
      <c r="V922" s="95" t="str">
        <f t="shared" si="201"/>
        <v>31/08/2009</v>
      </c>
      <c r="W922" s="83"/>
      <c r="X922" s="83"/>
      <c r="Y922" s="78">
        <f t="shared" si="194"/>
        <v>320008890</v>
      </c>
      <c r="Z922" s="83" t="str">
        <f t="shared" si="205"/>
        <v>32000889</v>
      </c>
      <c r="AA922" s="75" t="s">
        <v>1346</v>
      </c>
      <c r="AB922" s="83"/>
    </row>
    <row r="923" spans="1:28" s="85" customFormat="1" ht="15" customHeight="1">
      <c r="A923" s="74">
        <f t="shared" si="192"/>
        <v>919</v>
      </c>
      <c r="B923" s="75" t="s">
        <v>384</v>
      </c>
      <c r="C923" s="76" t="s">
        <v>83</v>
      </c>
      <c r="D923" s="77"/>
      <c r="E923" s="78">
        <v>32000012</v>
      </c>
      <c r="F923" s="79" t="str">
        <f t="shared" si="204"/>
        <v/>
      </c>
      <c r="G923" s="80" t="str">
        <f t="shared" si="196"/>
        <v>12A6</v>
      </c>
      <c r="H923" s="80">
        <f t="shared" si="197"/>
        <v>0</v>
      </c>
      <c r="I923" s="80" t="str">
        <f t="shared" si="198"/>
        <v>LÊ YẾN NGỌC</v>
      </c>
      <c r="J923" s="111">
        <v>32000240</v>
      </c>
      <c r="K923" s="212" t="s">
        <v>3127</v>
      </c>
      <c r="L923" s="81" t="str">
        <f t="shared" si="195"/>
        <v/>
      </c>
      <c r="M923" s="222">
        <f t="shared" si="199"/>
        <v>-2.1868333333333045E-3</v>
      </c>
      <c r="N923" s="90"/>
      <c r="O923" s="89"/>
      <c r="P923" s="82"/>
      <c r="Q923" s="82" t="str">
        <f t="shared" si="202"/>
        <v xml:space="preserve">Không phép </v>
      </c>
      <c r="R923" s="80" t="str">
        <f t="shared" si="203"/>
        <v>TRẦN HOÀNG THẾ HIỂN</v>
      </c>
      <c r="S923" s="83" t="s">
        <v>214</v>
      </c>
      <c r="T923" s="83" t="str">
        <f t="shared" si="200"/>
        <v>2024-2027</v>
      </c>
      <c r="U923" s="84" t="s">
        <v>222</v>
      </c>
      <c r="V923" s="95" t="str">
        <f t="shared" si="201"/>
        <v>23/06/2009</v>
      </c>
      <c r="W923" s="83"/>
      <c r="X923" s="83"/>
      <c r="Y923" s="78">
        <f t="shared" si="194"/>
        <v>320008900</v>
      </c>
      <c r="Z923" s="83" t="str">
        <f t="shared" si="205"/>
        <v>32000890</v>
      </c>
      <c r="AA923" s="75" t="s">
        <v>1348</v>
      </c>
      <c r="AB923" s="83"/>
    </row>
    <row r="924" spans="1:28" s="85" customFormat="1" ht="15" customHeight="1">
      <c r="A924" s="74">
        <f t="shared" si="192"/>
        <v>920</v>
      </c>
      <c r="B924" s="75" t="s">
        <v>385</v>
      </c>
      <c r="C924" s="76" t="s">
        <v>83</v>
      </c>
      <c r="D924" s="77"/>
      <c r="E924" s="78">
        <v>32000015</v>
      </c>
      <c r="F924" s="79" t="str">
        <f t="shared" si="204"/>
        <v>X</v>
      </c>
      <c r="G924" s="80" t="str">
        <f t="shared" si="196"/>
        <v>12A6</v>
      </c>
      <c r="H924" s="80">
        <f t="shared" si="197"/>
        <v>0</v>
      </c>
      <c r="I924" s="80" t="str">
        <f t="shared" si="198"/>
        <v>LÊ YẾN NGỌC</v>
      </c>
      <c r="J924" s="111">
        <v>32000240</v>
      </c>
      <c r="K924" s="212" t="s">
        <v>3128</v>
      </c>
      <c r="L924" s="81" t="str">
        <f t="shared" si="195"/>
        <v/>
      </c>
      <c r="M924" s="222">
        <f t="shared" si="199"/>
        <v>-2.1752592592592657E-3</v>
      </c>
      <c r="N924" s="90"/>
      <c r="O924" s="81"/>
      <c r="P924" s="82"/>
      <c r="Q924" s="82" t="str">
        <f t="shared" si="202"/>
        <v/>
      </c>
      <c r="R924" s="80" t="str">
        <f t="shared" si="203"/>
        <v>NGUYỄN CHẤN HƯNG</v>
      </c>
      <c r="S924" s="83" t="s">
        <v>214</v>
      </c>
      <c r="T924" s="83" t="str">
        <f t="shared" si="200"/>
        <v>2024-2027</v>
      </c>
      <c r="U924" s="84">
        <v>39845</v>
      </c>
      <c r="V924" s="95" t="str">
        <f t="shared" si="201"/>
        <v>23/06/2009</v>
      </c>
      <c r="W924" s="83"/>
      <c r="X924" s="83"/>
      <c r="Y924" s="78">
        <f t="shared" si="194"/>
        <v>320008910</v>
      </c>
      <c r="Z924" s="83" t="str">
        <f t="shared" si="205"/>
        <v>32000891</v>
      </c>
      <c r="AA924" s="75" t="s">
        <v>1350</v>
      </c>
      <c r="AB924" s="83"/>
    </row>
    <row r="925" spans="1:28" s="85" customFormat="1" ht="15" customHeight="1">
      <c r="A925" s="74">
        <f t="shared" si="192"/>
        <v>921</v>
      </c>
      <c r="B925" s="75" t="s">
        <v>386</v>
      </c>
      <c r="C925" s="76" t="s">
        <v>83</v>
      </c>
      <c r="D925" s="77"/>
      <c r="E925" s="78">
        <v>32000016</v>
      </c>
      <c r="F925" s="79" t="str">
        <f t="shared" si="204"/>
        <v/>
      </c>
      <c r="G925" s="80" t="str">
        <f t="shared" si="196"/>
        <v>12A4</v>
      </c>
      <c r="H925" s="80">
        <f t="shared" si="197"/>
        <v>0</v>
      </c>
      <c r="I925" s="80" t="str">
        <f t="shared" si="198"/>
        <v>CHÂU HOÀN TRIẾT</v>
      </c>
      <c r="J925" s="111">
        <v>32000171</v>
      </c>
      <c r="K925" s="212" t="s">
        <v>3129</v>
      </c>
      <c r="L925" s="81" t="str">
        <f t="shared" si="195"/>
        <v/>
      </c>
      <c r="M925" s="222">
        <f t="shared" si="199"/>
        <v>-2.1636851851851713E-3</v>
      </c>
      <c r="N925" s="90"/>
      <c r="O925" s="81"/>
      <c r="P925" s="82"/>
      <c r="Q925" s="82" t="str">
        <f t="shared" si="202"/>
        <v xml:space="preserve">Không phép </v>
      </c>
      <c r="R925" s="80" t="str">
        <f t="shared" si="203"/>
        <v>NGUYỄN PHÚ GIA HƯNG</v>
      </c>
      <c r="S925" s="83" t="s">
        <v>214</v>
      </c>
      <c r="T925" s="83" t="str">
        <f t="shared" si="200"/>
        <v>2024-2027</v>
      </c>
      <c r="U925" s="84" t="s">
        <v>223</v>
      </c>
      <c r="V925" s="95" t="str">
        <f t="shared" si="201"/>
        <v>25/06/2009</v>
      </c>
      <c r="W925" s="83"/>
      <c r="X925" s="83"/>
      <c r="Y925" s="78">
        <f t="shared" si="194"/>
        <v>320008920</v>
      </c>
      <c r="Z925" s="83" t="str">
        <f t="shared" si="205"/>
        <v>32000892</v>
      </c>
      <c r="AA925" s="75" t="s">
        <v>1350</v>
      </c>
      <c r="AB925" s="83"/>
    </row>
    <row r="926" spans="1:28" s="85" customFormat="1" ht="15" customHeight="1">
      <c r="A926" s="74">
        <f t="shared" si="192"/>
        <v>922</v>
      </c>
      <c r="B926" s="119" t="s">
        <v>1573</v>
      </c>
      <c r="C926" s="76" t="s">
        <v>83</v>
      </c>
      <c r="D926" s="86"/>
      <c r="E926" s="78">
        <v>32000013</v>
      </c>
      <c r="F926" s="79" t="str">
        <f t="shared" si="204"/>
        <v>X</v>
      </c>
      <c r="G926" s="80" t="str">
        <f t="shared" si="196"/>
        <v>12A4</v>
      </c>
      <c r="H926" s="80">
        <f t="shared" si="197"/>
        <v>0</v>
      </c>
      <c r="I926" s="80" t="str">
        <f t="shared" si="198"/>
        <v>CHÂU HOÀN TRIẾT</v>
      </c>
      <c r="J926" s="111">
        <v>32000171</v>
      </c>
      <c r="K926" s="212" t="s">
        <v>3130</v>
      </c>
      <c r="L926" s="81" t="str">
        <f t="shared" si="195"/>
        <v/>
      </c>
      <c r="M926" s="222">
        <f t="shared" si="199"/>
        <v>-2.1521111111110769E-3</v>
      </c>
      <c r="N926" s="90"/>
      <c r="O926" s="81"/>
      <c r="P926" s="82"/>
      <c r="Q926" s="82" t="str">
        <f t="shared" si="202"/>
        <v/>
      </c>
      <c r="R926" s="80" t="str">
        <f t="shared" si="203"/>
        <v>DƯƠNG VĂN TRƯỜNG HUY</v>
      </c>
      <c r="S926" s="83" t="s">
        <v>214</v>
      </c>
      <c r="T926" s="83" t="str">
        <f t="shared" si="200"/>
        <v>2024-2027</v>
      </c>
      <c r="U926" s="193">
        <v>39999</v>
      </c>
      <c r="V926" s="95" t="str">
        <f t="shared" si="201"/>
        <v>25/06/2009</v>
      </c>
      <c r="W926" s="83"/>
      <c r="X926" s="83"/>
      <c r="Y926" s="78">
        <v>320000130</v>
      </c>
      <c r="Z926" s="83" t="str">
        <f t="shared" si="205"/>
        <v>32000013</v>
      </c>
      <c r="AA926" s="119" t="s">
        <v>1349</v>
      </c>
      <c r="AB926" s="83"/>
    </row>
    <row r="927" spans="1:28" s="85" customFormat="1" ht="15" customHeight="1">
      <c r="A927" s="74">
        <f t="shared" si="192"/>
        <v>923</v>
      </c>
      <c r="B927" s="75" t="s">
        <v>206</v>
      </c>
      <c r="C927" s="76" t="s">
        <v>83</v>
      </c>
      <c r="D927" s="86"/>
      <c r="E927" s="78">
        <v>32000014</v>
      </c>
      <c r="F927" s="79" t="str">
        <f t="shared" si="204"/>
        <v>X</v>
      </c>
      <c r="G927" s="80" t="str">
        <f t="shared" si="196"/>
        <v>12A4</v>
      </c>
      <c r="H927" s="80">
        <f t="shared" si="197"/>
        <v>0</v>
      </c>
      <c r="I927" s="80" t="str">
        <f t="shared" si="198"/>
        <v>CHÂU HOÀN TRIẾT</v>
      </c>
      <c r="J927" s="111">
        <v>32000171</v>
      </c>
      <c r="K927" s="212" t="s">
        <v>3131</v>
      </c>
      <c r="L927" s="81" t="str">
        <f t="shared" si="195"/>
        <v/>
      </c>
      <c r="M927" s="222">
        <f t="shared" si="199"/>
        <v>-2.140537037037038E-3</v>
      </c>
      <c r="N927" s="90"/>
      <c r="O927" s="81"/>
      <c r="P927" s="82"/>
      <c r="Q927" s="82" t="str">
        <f t="shared" si="202"/>
        <v/>
      </c>
      <c r="R927" s="80" t="str">
        <f t="shared" si="203"/>
        <v>NGUYỄN GIA HUY</v>
      </c>
      <c r="S927" s="83" t="s">
        <v>214</v>
      </c>
      <c r="T927" s="83" t="str">
        <f t="shared" si="200"/>
        <v>2024-2027</v>
      </c>
      <c r="U927" s="84" t="s">
        <v>111</v>
      </c>
      <c r="V927" s="95" t="str">
        <f t="shared" si="201"/>
        <v>25/06/2009</v>
      </c>
      <c r="W927" s="83"/>
      <c r="X927" s="83"/>
      <c r="Y927" s="78">
        <f t="shared" ref="Y927:Y932" si="206">Y926+10</f>
        <v>320000140</v>
      </c>
      <c r="Z927" s="83" t="str">
        <f t="shared" si="205"/>
        <v>32000014</v>
      </c>
      <c r="AA927" s="75" t="s">
        <v>1349</v>
      </c>
      <c r="AB927" s="83"/>
    </row>
    <row r="928" spans="1:28" s="85" customFormat="1" ht="15" customHeight="1">
      <c r="A928" s="74">
        <f t="shared" si="192"/>
        <v>924</v>
      </c>
      <c r="B928" s="99" t="s">
        <v>1578</v>
      </c>
      <c r="C928" s="102" t="s">
        <v>83</v>
      </c>
      <c r="D928" s="92"/>
      <c r="E928" s="185">
        <v>31000485</v>
      </c>
      <c r="F928" s="79" t="str">
        <f t="shared" si="204"/>
        <v>X</v>
      </c>
      <c r="G928" s="80" t="str">
        <f t="shared" si="196"/>
        <v>12A1</v>
      </c>
      <c r="H928" s="80">
        <f t="shared" si="197"/>
        <v>0</v>
      </c>
      <c r="I928" s="80" t="str">
        <f t="shared" si="198"/>
        <v>LƯU NHÃ YẾN</v>
      </c>
      <c r="J928" s="109">
        <v>32000044</v>
      </c>
      <c r="K928" s="207" t="s">
        <v>3132</v>
      </c>
      <c r="L928" s="81" t="str">
        <f t="shared" si="195"/>
        <v/>
      </c>
      <c r="M928" s="222">
        <f t="shared" si="199"/>
        <v>-2.1058148148148104E-3</v>
      </c>
      <c r="N928" s="83"/>
      <c r="O928" s="83"/>
      <c r="P928" s="83"/>
      <c r="Q928" s="82" t="str">
        <f t="shared" si="202"/>
        <v/>
      </c>
      <c r="R928" s="80" t="str">
        <f t="shared" si="203"/>
        <v>TRẦN VIỆT KHÔI</v>
      </c>
      <c r="S928" s="83" t="s">
        <v>214</v>
      </c>
      <c r="T928" s="83" t="str">
        <f t="shared" si="200"/>
        <v>2024-2027</v>
      </c>
      <c r="U928" s="100" t="s">
        <v>290</v>
      </c>
      <c r="V928" s="95" t="str">
        <f t="shared" si="201"/>
        <v>30/07/2009</v>
      </c>
      <c r="W928" s="83"/>
      <c r="X928" s="83"/>
      <c r="Y928" s="83">
        <f t="shared" si="206"/>
        <v>320000150</v>
      </c>
      <c r="Z928" s="127" t="str">
        <f t="shared" si="205"/>
        <v>32000015</v>
      </c>
      <c r="AA928" s="99" t="s">
        <v>1450</v>
      </c>
      <c r="AB928" s="83"/>
    </row>
    <row r="929" spans="1:28" s="85" customFormat="1" ht="15" customHeight="1">
      <c r="A929" s="74">
        <f t="shared" si="192"/>
        <v>925</v>
      </c>
      <c r="B929" s="75" t="s">
        <v>387</v>
      </c>
      <c r="C929" s="76" t="s">
        <v>83</v>
      </c>
      <c r="D929" s="77"/>
      <c r="E929" s="78">
        <v>32000018</v>
      </c>
      <c r="F929" s="79" t="str">
        <f t="shared" si="204"/>
        <v>X</v>
      </c>
      <c r="G929" s="80" t="str">
        <f t="shared" si="196"/>
        <v>12A9</v>
      </c>
      <c r="H929" s="80">
        <f t="shared" si="197"/>
        <v>0</v>
      </c>
      <c r="I929" s="80" t="str">
        <f t="shared" si="198"/>
        <v>TRIỆU DUY KHƯƠNG</v>
      </c>
      <c r="J929" s="111">
        <v>32000370</v>
      </c>
      <c r="K929" s="212" t="s">
        <v>3133</v>
      </c>
      <c r="L929" s="81" t="str">
        <f t="shared" si="195"/>
        <v/>
      </c>
      <c r="M929" s="222">
        <f t="shared" si="199"/>
        <v>-1.9784999999999942E-3</v>
      </c>
      <c r="N929" s="90"/>
      <c r="O929" s="89"/>
      <c r="P929" s="82"/>
      <c r="Q929" s="82" t="str">
        <f t="shared" si="202"/>
        <v/>
      </c>
      <c r="R929" s="80" t="str">
        <f t="shared" si="203"/>
        <v>TRẦN THIÊN KIM</v>
      </c>
      <c r="S929" s="83" t="s">
        <v>214</v>
      </c>
      <c r="T929" s="83" t="str">
        <f t="shared" si="200"/>
        <v>2024-2027</v>
      </c>
      <c r="U929" s="84">
        <v>40000</v>
      </c>
      <c r="V929" s="95" t="str">
        <f t="shared" si="201"/>
        <v>22/11/2009</v>
      </c>
      <c r="W929" s="83"/>
      <c r="X929" s="83"/>
      <c r="Y929" s="78">
        <f t="shared" si="206"/>
        <v>320000160</v>
      </c>
      <c r="Z929" s="83" t="str">
        <f t="shared" si="205"/>
        <v>32000016</v>
      </c>
      <c r="AA929" s="75" t="s">
        <v>1352</v>
      </c>
      <c r="AB929" s="83"/>
    </row>
    <row r="930" spans="1:28" s="85" customFormat="1" ht="15" customHeight="1">
      <c r="A930" s="74">
        <f t="shared" si="192"/>
        <v>926</v>
      </c>
      <c r="B930" s="75" t="s">
        <v>388</v>
      </c>
      <c r="C930" s="76" t="s">
        <v>83</v>
      </c>
      <c r="D930" s="86"/>
      <c r="E930" s="78">
        <v>32000019</v>
      </c>
      <c r="F930" s="79" t="str">
        <f t="shared" si="204"/>
        <v>X</v>
      </c>
      <c r="G930" s="80" t="str">
        <f t="shared" si="196"/>
        <v>12A9</v>
      </c>
      <c r="H930" s="80">
        <f t="shared" si="197"/>
        <v>0</v>
      </c>
      <c r="I930" s="80" t="str">
        <f t="shared" si="198"/>
        <v>TRIỆU DUY KHƯƠNG</v>
      </c>
      <c r="J930" s="111">
        <v>32000370</v>
      </c>
      <c r="K930" s="212" t="s">
        <v>3134</v>
      </c>
      <c r="L930" s="81" t="str">
        <f t="shared" si="195"/>
        <v/>
      </c>
      <c r="M930" s="222">
        <f t="shared" si="199"/>
        <v>-1.9669259259258998E-3</v>
      </c>
      <c r="N930" s="90"/>
      <c r="O930" s="89"/>
      <c r="P930" s="82"/>
      <c r="Q930" s="82" t="str">
        <f t="shared" si="202"/>
        <v/>
      </c>
      <c r="R930" s="80" t="str">
        <f t="shared" si="203"/>
        <v>PHAN THỊ CẨM LÀI</v>
      </c>
      <c r="S930" s="83" t="s">
        <v>214</v>
      </c>
      <c r="T930" s="83" t="str">
        <f t="shared" si="200"/>
        <v>2024-2027</v>
      </c>
      <c r="U930" s="84">
        <v>39999</v>
      </c>
      <c r="V930" s="95" t="str">
        <f t="shared" si="201"/>
        <v>22/11/2009</v>
      </c>
      <c r="W930" s="83"/>
      <c r="X930" s="83"/>
      <c r="Y930" s="78">
        <f t="shared" si="206"/>
        <v>320000170</v>
      </c>
      <c r="Z930" s="83" t="str">
        <f t="shared" si="205"/>
        <v>32000017</v>
      </c>
      <c r="AA930" s="75" t="s">
        <v>1353</v>
      </c>
      <c r="AB930" s="83"/>
    </row>
    <row r="931" spans="1:28" s="85" customFormat="1" ht="15" customHeight="1">
      <c r="A931" s="74">
        <f t="shared" si="192"/>
        <v>927</v>
      </c>
      <c r="B931" s="75" t="s">
        <v>389</v>
      </c>
      <c r="C931" s="76" t="s">
        <v>83</v>
      </c>
      <c r="D931" s="86"/>
      <c r="E931" s="78">
        <v>32000020</v>
      </c>
      <c r="F931" s="79" t="str">
        <f t="shared" si="204"/>
        <v/>
      </c>
      <c r="G931" s="80" t="str">
        <f t="shared" si="196"/>
        <v>12A11</v>
      </c>
      <c r="H931" s="80">
        <f t="shared" si="197"/>
        <v>0</v>
      </c>
      <c r="I931" s="80" t="str">
        <f t="shared" si="198"/>
        <v>NGUYỄN BẢO CHÂU</v>
      </c>
      <c r="J931" s="111">
        <v>32000445</v>
      </c>
      <c r="K931" s="212" t="s">
        <v>3135</v>
      </c>
      <c r="L931" s="81" t="str">
        <f t="shared" si="195"/>
        <v/>
      </c>
      <c r="M931" s="222">
        <f t="shared" si="199"/>
        <v>-1.9437777777777665E-3</v>
      </c>
      <c r="N931" s="90"/>
      <c r="O931" s="89"/>
      <c r="P931" s="82"/>
      <c r="Q931" s="82" t="str">
        <f t="shared" si="202"/>
        <v xml:space="preserve">Không phép </v>
      </c>
      <c r="R931" s="80" t="str">
        <f t="shared" si="203"/>
        <v>NGUYỄN THỊ THANH MAI</v>
      </c>
      <c r="S931" s="83" t="s">
        <v>214</v>
      </c>
      <c r="T931" s="83" t="str">
        <f t="shared" si="200"/>
        <v>2024-2027</v>
      </c>
      <c r="U931" s="84">
        <v>40006</v>
      </c>
      <c r="V931" s="95" t="str">
        <f t="shared" si="201"/>
        <v>28/02/2009</v>
      </c>
      <c r="W931" s="83"/>
      <c r="X931" s="83"/>
      <c r="Y931" s="78">
        <f t="shared" si="206"/>
        <v>320000180</v>
      </c>
      <c r="Z931" s="83" t="str">
        <f t="shared" si="205"/>
        <v>32000018</v>
      </c>
      <c r="AA931" s="75" t="s">
        <v>1354</v>
      </c>
      <c r="AB931" s="83"/>
    </row>
    <row r="932" spans="1:28" s="85" customFormat="1" ht="15" customHeight="1">
      <c r="A932" s="74">
        <f t="shared" si="192"/>
        <v>928</v>
      </c>
      <c r="B932" s="75" t="s">
        <v>390</v>
      </c>
      <c r="C932" s="76" t="s">
        <v>83</v>
      </c>
      <c r="D932" s="77"/>
      <c r="E932" s="78">
        <v>32000021</v>
      </c>
      <c r="F932" s="79" t="str">
        <f t="shared" si="204"/>
        <v>X</v>
      </c>
      <c r="G932" s="80" t="str">
        <f t="shared" si="196"/>
        <v>12A11</v>
      </c>
      <c r="H932" s="80">
        <f t="shared" si="197"/>
        <v>0</v>
      </c>
      <c r="I932" s="80" t="str">
        <f t="shared" si="198"/>
        <v>NGUYỄN BẢO CHÂU</v>
      </c>
      <c r="J932" s="111">
        <v>32000445</v>
      </c>
      <c r="K932" s="212" t="s">
        <v>3136</v>
      </c>
      <c r="L932" s="81" t="str">
        <f t="shared" si="195"/>
        <v/>
      </c>
      <c r="M932" s="222">
        <f t="shared" si="199"/>
        <v>-1.9322037037036721E-3</v>
      </c>
      <c r="N932" s="90"/>
      <c r="O932" s="89"/>
      <c r="P932" s="82"/>
      <c r="Q932" s="82" t="str">
        <f t="shared" si="202"/>
        <v/>
      </c>
      <c r="R932" s="80" t="str">
        <f t="shared" si="203"/>
        <v>LÊ TRẦN THU NGÂN</v>
      </c>
      <c r="S932" s="83" t="s">
        <v>214</v>
      </c>
      <c r="T932" s="83" t="str">
        <f t="shared" si="200"/>
        <v>2024-2027</v>
      </c>
      <c r="U932" s="84" t="s">
        <v>225</v>
      </c>
      <c r="V932" s="95" t="str">
        <f t="shared" si="201"/>
        <v>28/02/2009</v>
      </c>
      <c r="W932" s="83"/>
      <c r="X932" s="83"/>
      <c r="Y932" s="78">
        <f t="shared" si="206"/>
        <v>320000190</v>
      </c>
      <c r="Z932" s="83" t="str">
        <f t="shared" si="205"/>
        <v>32000019</v>
      </c>
      <c r="AA932" s="75" t="s">
        <v>1355</v>
      </c>
      <c r="AB932" s="83"/>
    </row>
    <row r="933" spans="1:28" s="85" customFormat="1" ht="15" customHeight="1">
      <c r="A933" s="74">
        <f t="shared" si="192"/>
        <v>929</v>
      </c>
      <c r="B933" s="119" t="s">
        <v>1572</v>
      </c>
      <c r="C933" s="76" t="s">
        <v>83</v>
      </c>
      <c r="D933" s="86"/>
      <c r="E933" s="78">
        <v>32000022</v>
      </c>
      <c r="F933" s="79" t="str">
        <f t="shared" si="204"/>
        <v>X</v>
      </c>
      <c r="G933" s="80" t="str">
        <f t="shared" si="196"/>
        <v>12A11</v>
      </c>
      <c r="H933" s="80">
        <f t="shared" si="197"/>
        <v>0</v>
      </c>
      <c r="I933" s="80" t="str">
        <f t="shared" si="198"/>
        <v>NGUYỄN THANH QUỲNH</v>
      </c>
      <c r="J933" s="111">
        <v>32000210</v>
      </c>
      <c r="K933" s="212" t="s">
        <v>3136</v>
      </c>
      <c r="L933" s="81" t="str">
        <f t="shared" si="195"/>
        <v/>
      </c>
      <c r="M933" s="222">
        <f t="shared" si="199"/>
        <v>-1.9322037037036721E-3</v>
      </c>
      <c r="N933" s="90"/>
      <c r="O933" s="89"/>
      <c r="P933" s="82"/>
      <c r="Q933" s="82" t="str">
        <f t="shared" si="202"/>
        <v/>
      </c>
      <c r="R933" s="80" t="str">
        <f t="shared" si="203"/>
        <v>NGUYỄN THÚY NGỌC</v>
      </c>
      <c r="S933" s="83" t="s">
        <v>214</v>
      </c>
      <c r="T933" s="83" t="str">
        <f t="shared" si="200"/>
        <v>2024-2027</v>
      </c>
      <c r="U933" s="84" t="s">
        <v>226</v>
      </c>
      <c r="V933" s="95" t="str">
        <f t="shared" si="201"/>
        <v>21/11/2008</v>
      </c>
      <c r="W933" s="83"/>
      <c r="X933" s="83"/>
      <c r="Y933" s="78">
        <v>320000220</v>
      </c>
      <c r="Z933" s="83" t="str">
        <f t="shared" si="205"/>
        <v>32000022</v>
      </c>
      <c r="AA933" s="119" t="s">
        <v>1356</v>
      </c>
      <c r="AB933" s="83"/>
    </row>
    <row r="934" spans="1:28" s="85" customFormat="1" ht="15" customHeight="1">
      <c r="A934" s="74">
        <f t="shared" si="192"/>
        <v>930</v>
      </c>
      <c r="B934" s="75" t="s">
        <v>391</v>
      </c>
      <c r="C934" s="76" t="s">
        <v>83</v>
      </c>
      <c r="D934" s="86"/>
      <c r="E934" s="78">
        <v>32000023</v>
      </c>
      <c r="F934" s="79" t="str">
        <f t="shared" si="204"/>
        <v>X</v>
      </c>
      <c r="G934" s="80" t="str">
        <f t="shared" si="196"/>
        <v>12A8</v>
      </c>
      <c r="H934" s="80">
        <f t="shared" si="197"/>
        <v>0</v>
      </c>
      <c r="I934" s="80" t="str">
        <f t="shared" si="198"/>
        <v>PHẠM QUỐC MINH</v>
      </c>
      <c r="J934" s="111">
        <v>32000326</v>
      </c>
      <c r="K934" s="212" t="s">
        <v>3137</v>
      </c>
      <c r="L934" s="81" t="str">
        <f t="shared" si="195"/>
        <v/>
      </c>
      <c r="M934" s="222">
        <f t="shared" si="199"/>
        <v>-1.9206296296296332E-3</v>
      </c>
      <c r="N934" s="90"/>
      <c r="O934" s="89"/>
      <c r="P934" s="82"/>
      <c r="Q934" s="82" t="str">
        <f t="shared" si="202"/>
        <v/>
      </c>
      <c r="R934" s="80" t="str">
        <f t="shared" si="203"/>
        <v>PHAN TRIỆU BẢO NGỌC</v>
      </c>
      <c r="S934" s="83" t="s">
        <v>214</v>
      </c>
      <c r="T934" s="83" t="str">
        <f t="shared" si="200"/>
        <v>2024-2027</v>
      </c>
      <c r="U934" s="84">
        <v>39910</v>
      </c>
      <c r="V934" s="95" t="str">
        <f t="shared" si="201"/>
        <v>26/02/2009</v>
      </c>
      <c r="W934" s="83"/>
      <c r="X934" s="83"/>
      <c r="Y934" s="78">
        <f t="shared" ref="Y934:Y965" si="207">Y933+10</f>
        <v>320000230</v>
      </c>
      <c r="Z934" s="83" t="str">
        <f t="shared" si="205"/>
        <v>32000023</v>
      </c>
      <c r="AA934" s="75" t="s">
        <v>1356</v>
      </c>
      <c r="AB934" s="83"/>
    </row>
    <row r="935" spans="1:28" s="85" customFormat="1" ht="15" customHeight="1">
      <c r="A935" s="74">
        <f t="shared" si="192"/>
        <v>931</v>
      </c>
      <c r="B935" s="75" t="s">
        <v>392</v>
      </c>
      <c r="C935" s="76" t="s">
        <v>83</v>
      </c>
      <c r="D935" s="77"/>
      <c r="E935" s="78">
        <v>32000024</v>
      </c>
      <c r="F935" s="79" t="str">
        <f t="shared" si="204"/>
        <v/>
      </c>
      <c r="G935" s="80" t="str">
        <f t="shared" si="196"/>
        <v>12A8</v>
      </c>
      <c r="H935" s="80">
        <f t="shared" si="197"/>
        <v>0</v>
      </c>
      <c r="I935" s="80" t="str">
        <f t="shared" si="198"/>
        <v>PHẠM QUỐC MINH</v>
      </c>
      <c r="J935" s="111">
        <v>32000326</v>
      </c>
      <c r="K935" s="212" t="s">
        <v>3138</v>
      </c>
      <c r="L935" s="81" t="str">
        <f t="shared" si="195"/>
        <v/>
      </c>
      <c r="M935" s="222">
        <f t="shared" si="199"/>
        <v>-1.9090555555555389E-3</v>
      </c>
      <c r="N935" s="90"/>
      <c r="O935" s="89"/>
      <c r="P935" s="82"/>
      <c r="Q935" s="82" t="str">
        <f t="shared" si="202"/>
        <v xml:space="preserve">Không phép </v>
      </c>
      <c r="R935" s="80" t="str">
        <f t="shared" si="203"/>
        <v>ĐỖ THÁI NGUYÊN</v>
      </c>
      <c r="S935" s="83" t="s">
        <v>214</v>
      </c>
      <c r="T935" s="83" t="str">
        <f t="shared" si="200"/>
        <v>2024-2027</v>
      </c>
      <c r="U935" s="84" t="s">
        <v>227</v>
      </c>
      <c r="V935" s="95" t="str">
        <f t="shared" si="201"/>
        <v>26/02/2009</v>
      </c>
      <c r="W935" s="83"/>
      <c r="X935" s="83"/>
      <c r="Y935" s="78">
        <f t="shared" si="207"/>
        <v>320000240</v>
      </c>
      <c r="Z935" s="83" t="str">
        <f t="shared" si="205"/>
        <v>32000024</v>
      </c>
      <c r="AA935" s="75" t="s">
        <v>1357</v>
      </c>
      <c r="AB935" s="83"/>
    </row>
    <row r="936" spans="1:28" s="85" customFormat="1" ht="15" customHeight="1">
      <c r="A936" s="74">
        <f t="shared" si="192"/>
        <v>932</v>
      </c>
      <c r="B936" s="75" t="s">
        <v>393</v>
      </c>
      <c r="C936" s="76" t="s">
        <v>83</v>
      </c>
      <c r="D936" s="86"/>
      <c r="E936" s="78">
        <v>32000025</v>
      </c>
      <c r="F936" s="79" t="str">
        <f t="shared" si="204"/>
        <v>X</v>
      </c>
      <c r="G936" s="80" t="str">
        <f t="shared" si="196"/>
        <v>12A8</v>
      </c>
      <c r="H936" s="80">
        <f t="shared" si="197"/>
        <v>0</v>
      </c>
      <c r="I936" s="80" t="str">
        <f t="shared" si="198"/>
        <v>TẠ MINH THƯ</v>
      </c>
      <c r="J936" s="111">
        <v>32000342</v>
      </c>
      <c r="K936" s="212" t="s">
        <v>3139</v>
      </c>
      <c r="L936" s="81" t="str">
        <f t="shared" si="195"/>
        <v/>
      </c>
      <c r="M936" s="222">
        <f t="shared" si="199"/>
        <v>-1.8974814814814445E-3</v>
      </c>
      <c r="N936" s="90"/>
      <c r="O936" s="89"/>
      <c r="P936" s="82"/>
      <c r="Q936" s="82" t="str">
        <f t="shared" si="202"/>
        <v/>
      </c>
      <c r="R936" s="80" t="str">
        <f t="shared" si="203"/>
        <v>ÂU YẾN NHI</v>
      </c>
      <c r="S936" s="83" t="s">
        <v>214</v>
      </c>
      <c r="T936" s="83" t="str">
        <f t="shared" si="200"/>
        <v>2024-2027</v>
      </c>
      <c r="U936" s="84">
        <v>40068</v>
      </c>
      <c r="V936" s="95" t="str">
        <f t="shared" si="201"/>
        <v>14/07/2009</v>
      </c>
      <c r="W936" s="83"/>
      <c r="X936" s="83"/>
      <c r="Y936" s="78">
        <f t="shared" si="207"/>
        <v>320000250</v>
      </c>
      <c r="Z936" s="83" t="str">
        <f t="shared" si="205"/>
        <v>32000025</v>
      </c>
      <c r="AA936" s="75" t="s">
        <v>1358</v>
      </c>
      <c r="AB936" s="83"/>
    </row>
    <row r="937" spans="1:28" s="85" customFormat="1" ht="15" customHeight="1">
      <c r="A937" s="74">
        <f t="shared" si="192"/>
        <v>933</v>
      </c>
      <c r="B937" s="75" t="s">
        <v>394</v>
      </c>
      <c r="C937" s="76" t="s">
        <v>83</v>
      </c>
      <c r="D937" s="86"/>
      <c r="E937" s="78">
        <v>32000026</v>
      </c>
      <c r="F937" s="79" t="str">
        <f t="shared" si="204"/>
        <v>X</v>
      </c>
      <c r="G937" s="80" t="str">
        <f t="shared" si="196"/>
        <v>11A2</v>
      </c>
      <c r="H937" s="80">
        <f t="shared" si="197"/>
        <v>0</v>
      </c>
      <c r="I937" s="80" t="str">
        <f t="shared" si="198"/>
        <v>NGUYỄN LÊ KHANG</v>
      </c>
      <c r="J937" s="111">
        <v>32000585</v>
      </c>
      <c r="K937" s="212" t="s">
        <v>3140</v>
      </c>
      <c r="L937" s="81" t="str">
        <f t="shared" si="195"/>
        <v/>
      </c>
      <c r="M937" s="222">
        <f t="shared" si="199"/>
        <v>-1.8859074074074056E-3</v>
      </c>
      <c r="N937" s="90"/>
      <c r="O937" s="89"/>
      <c r="P937" s="82"/>
      <c r="Q937" s="82" t="str">
        <f t="shared" si="202"/>
        <v/>
      </c>
      <c r="R937" s="80" t="str">
        <f t="shared" si="203"/>
        <v>KIỀU THÚY NHI</v>
      </c>
      <c r="S937" s="83" t="s">
        <v>214</v>
      </c>
      <c r="T937" s="83" t="str">
        <f t="shared" si="200"/>
        <v>2025-2028</v>
      </c>
      <c r="U937" s="84" t="s">
        <v>228</v>
      </c>
      <c r="V937" s="95">
        <f t="shared" si="201"/>
        <v>40217</v>
      </c>
      <c r="W937" s="83"/>
      <c r="X937" s="83"/>
      <c r="Y937" s="78">
        <f t="shared" si="207"/>
        <v>320000260</v>
      </c>
      <c r="Z937" s="83" t="str">
        <f t="shared" si="205"/>
        <v>32000026</v>
      </c>
      <c r="AA937" s="75" t="s">
        <v>1358</v>
      </c>
      <c r="AB937" s="83"/>
    </row>
    <row r="938" spans="1:28" s="85" customFormat="1" ht="15" customHeight="1">
      <c r="A938" s="74">
        <f t="shared" si="192"/>
        <v>934</v>
      </c>
      <c r="B938" s="75" t="s">
        <v>395</v>
      </c>
      <c r="C938" s="76" t="s">
        <v>83</v>
      </c>
      <c r="D938" s="86"/>
      <c r="E938" s="78">
        <v>32000027</v>
      </c>
      <c r="F938" s="79" t="str">
        <f t="shared" si="204"/>
        <v>X</v>
      </c>
      <c r="G938" s="80" t="str">
        <f t="shared" si="196"/>
        <v>11A2</v>
      </c>
      <c r="H938" s="80">
        <f t="shared" si="197"/>
        <v>0</v>
      </c>
      <c r="I938" s="80" t="str">
        <f t="shared" si="198"/>
        <v>NGUYỄN LÊ KHANG</v>
      </c>
      <c r="J938" s="111">
        <v>32000585</v>
      </c>
      <c r="K938" s="212" t="s">
        <v>3141</v>
      </c>
      <c r="L938" s="81" t="str">
        <f t="shared" si="195"/>
        <v/>
      </c>
      <c r="M938" s="222">
        <f t="shared" si="199"/>
        <v>-1.8743333333333112E-3</v>
      </c>
      <c r="N938" s="90"/>
      <c r="O938" s="89"/>
      <c r="P938" s="82"/>
      <c r="Q938" s="82" t="str">
        <f t="shared" si="202"/>
        <v/>
      </c>
      <c r="R938" s="80" t="str">
        <f t="shared" si="203"/>
        <v>BÙI THỊNH PHÁT</v>
      </c>
      <c r="S938" s="83" t="s">
        <v>214</v>
      </c>
      <c r="T938" s="83" t="str">
        <f t="shared" si="200"/>
        <v>2025-2028</v>
      </c>
      <c r="U938" s="84" t="s">
        <v>229</v>
      </c>
      <c r="V938" s="95">
        <f t="shared" si="201"/>
        <v>40217</v>
      </c>
      <c r="W938" s="83"/>
      <c r="X938" s="83"/>
      <c r="Y938" s="78">
        <f t="shared" si="207"/>
        <v>320000270</v>
      </c>
      <c r="Z938" s="83" t="str">
        <f t="shared" si="205"/>
        <v>32000027</v>
      </c>
      <c r="AA938" s="75" t="s">
        <v>1359</v>
      </c>
      <c r="AB938" s="83"/>
    </row>
    <row r="939" spans="1:28" s="85" customFormat="1" ht="15" customHeight="1">
      <c r="A939" s="74">
        <f t="shared" si="192"/>
        <v>935</v>
      </c>
      <c r="B939" s="75" t="s">
        <v>396</v>
      </c>
      <c r="C939" s="76" t="s">
        <v>83</v>
      </c>
      <c r="D939" s="86"/>
      <c r="E939" s="78">
        <v>32000028</v>
      </c>
      <c r="F939" s="79" t="str">
        <f t="shared" si="204"/>
        <v>X</v>
      </c>
      <c r="G939" s="80" t="str">
        <f t="shared" si="196"/>
        <v>12A5</v>
      </c>
      <c r="H939" s="80" t="str">
        <f t="shared" si="197"/>
        <v>chuyển lớp</v>
      </c>
      <c r="I939" s="80" t="str">
        <f t="shared" si="198"/>
        <v>HUỲNH THẢO QUYÊN</v>
      </c>
      <c r="J939" s="111">
        <v>32000463</v>
      </c>
      <c r="K939" s="212" t="s">
        <v>3142</v>
      </c>
      <c r="L939" s="81" t="str">
        <f t="shared" si="195"/>
        <v/>
      </c>
      <c r="M939" s="222">
        <f t="shared" si="199"/>
        <v>-1.8627592592592168E-3</v>
      </c>
      <c r="N939" s="90"/>
      <c r="O939" s="89"/>
      <c r="P939" s="82"/>
      <c r="Q939" s="82" t="str">
        <f t="shared" si="202"/>
        <v/>
      </c>
      <c r="R939" s="80" t="str">
        <f t="shared" si="203"/>
        <v>PHẠM THỊ YẾN PHI</v>
      </c>
      <c r="S939" s="83" t="s">
        <v>214</v>
      </c>
      <c r="T939" s="83" t="str">
        <f t="shared" si="200"/>
        <v>2024-2027</v>
      </c>
      <c r="U939" s="84">
        <v>40063</v>
      </c>
      <c r="V939" s="95" t="str">
        <f t="shared" si="201"/>
        <v>5-1-2009</v>
      </c>
      <c r="W939" s="83"/>
      <c r="X939" s="83"/>
      <c r="Y939" s="78">
        <f t="shared" si="207"/>
        <v>320000280</v>
      </c>
      <c r="Z939" s="83" t="str">
        <f t="shared" si="205"/>
        <v>32000028</v>
      </c>
      <c r="AA939" s="75" t="s">
        <v>1360</v>
      </c>
      <c r="AB939" s="83"/>
    </row>
    <row r="940" spans="1:28" s="85" customFormat="1" ht="15" customHeight="1">
      <c r="A940" s="74">
        <f t="shared" si="192"/>
        <v>936</v>
      </c>
      <c r="B940" s="99" t="s">
        <v>1577</v>
      </c>
      <c r="C940" s="102" t="s">
        <v>83</v>
      </c>
      <c r="D940" s="92"/>
      <c r="E940" s="185">
        <v>31000484</v>
      </c>
      <c r="F940" s="79" t="str">
        <f t="shared" si="204"/>
        <v>X</v>
      </c>
      <c r="G940" s="80" t="str">
        <f t="shared" si="196"/>
        <v>12A10</v>
      </c>
      <c r="H940" s="80">
        <f t="shared" si="197"/>
        <v>0</v>
      </c>
      <c r="I940" s="80" t="str">
        <f t="shared" si="198"/>
        <v>NGUYỄN THANH HƯNG</v>
      </c>
      <c r="J940" s="109">
        <v>32000415</v>
      </c>
      <c r="K940" s="207" t="s">
        <v>3143</v>
      </c>
      <c r="L940" s="81" t="str">
        <f t="shared" si="195"/>
        <v/>
      </c>
      <c r="M940" s="222">
        <f t="shared" si="199"/>
        <v>-1.8280370370369892E-3</v>
      </c>
      <c r="N940" s="83"/>
      <c r="O940" s="83"/>
      <c r="P940" s="83"/>
      <c r="Q940" s="82" t="str">
        <f t="shared" si="202"/>
        <v/>
      </c>
      <c r="R940" s="80" t="str">
        <f t="shared" si="203"/>
        <v>NGÔ THANH PHÚ</v>
      </c>
      <c r="S940" s="83" t="s">
        <v>214</v>
      </c>
      <c r="T940" s="83" t="str">
        <f t="shared" si="200"/>
        <v>2024-2027</v>
      </c>
      <c r="U940" s="100" t="s">
        <v>1576</v>
      </c>
      <c r="V940" s="95" t="str">
        <f t="shared" si="201"/>
        <v>25/12/2009</v>
      </c>
      <c r="W940" s="83"/>
      <c r="X940" s="83"/>
      <c r="Y940" s="83">
        <f t="shared" si="207"/>
        <v>320000290</v>
      </c>
      <c r="Z940" s="127" t="str">
        <f t="shared" si="205"/>
        <v>32000029</v>
      </c>
      <c r="AA940" s="99" t="s">
        <v>1527</v>
      </c>
      <c r="AB940" s="83"/>
    </row>
    <row r="941" spans="1:28" s="85" customFormat="1" ht="15" customHeight="1">
      <c r="A941" s="74">
        <f t="shared" si="192"/>
        <v>937</v>
      </c>
      <c r="B941" s="75" t="s">
        <v>397</v>
      </c>
      <c r="C941" s="76" t="s">
        <v>83</v>
      </c>
      <c r="D941" s="77"/>
      <c r="E941" s="78">
        <v>32000029</v>
      </c>
      <c r="F941" s="79" t="str">
        <f t="shared" si="204"/>
        <v>X</v>
      </c>
      <c r="G941" s="80" t="str">
        <f t="shared" si="196"/>
        <v>12A10</v>
      </c>
      <c r="H941" s="80">
        <f t="shared" si="197"/>
        <v>0</v>
      </c>
      <c r="I941" s="80" t="str">
        <f t="shared" si="198"/>
        <v>NGUYỄN THANH HƯNG</v>
      </c>
      <c r="J941" s="111">
        <v>32000415</v>
      </c>
      <c r="K941" s="212" t="s">
        <v>3143</v>
      </c>
      <c r="L941" s="81" t="str">
        <f t="shared" si="195"/>
        <v/>
      </c>
      <c r="M941" s="222">
        <f t="shared" si="199"/>
        <v>-1.8280370370369892E-3</v>
      </c>
      <c r="N941" s="90"/>
      <c r="O941" s="89"/>
      <c r="P941" s="82"/>
      <c r="Q941" s="82" t="str">
        <f t="shared" si="202"/>
        <v/>
      </c>
      <c r="R941" s="80" t="str">
        <f t="shared" si="203"/>
        <v>TRẦN NGỌC TIỂU PHỤNG</v>
      </c>
      <c r="S941" s="83" t="s">
        <v>214</v>
      </c>
      <c r="T941" s="83" t="str">
        <f t="shared" si="200"/>
        <v>2024-2027</v>
      </c>
      <c r="U941" s="84" t="s">
        <v>230</v>
      </c>
      <c r="V941" s="95" t="str">
        <f t="shared" si="201"/>
        <v>25/12/2009</v>
      </c>
      <c r="W941" s="83"/>
      <c r="X941" s="83"/>
      <c r="Y941" s="78">
        <f t="shared" si="207"/>
        <v>320000300</v>
      </c>
      <c r="Z941" s="83" t="str">
        <f t="shared" si="205"/>
        <v>32000030</v>
      </c>
      <c r="AA941" s="75" t="s">
        <v>1361</v>
      </c>
      <c r="AB941" s="83"/>
    </row>
    <row r="942" spans="1:28" s="85" customFormat="1" ht="15" customHeight="1">
      <c r="A942" s="74">
        <f t="shared" si="192"/>
        <v>938</v>
      </c>
      <c r="B942" s="119" t="s">
        <v>1339</v>
      </c>
      <c r="C942" s="76" t="s">
        <v>83</v>
      </c>
      <c r="D942" s="86"/>
      <c r="E942" s="78">
        <v>32000031</v>
      </c>
      <c r="F942" s="79" t="str">
        <f t="shared" si="204"/>
        <v>X</v>
      </c>
      <c r="G942" s="80" t="str">
        <f t="shared" si="196"/>
        <v>11A5</v>
      </c>
      <c r="H942" s="80">
        <f t="shared" si="197"/>
        <v>0</v>
      </c>
      <c r="I942" s="80" t="str">
        <f t="shared" si="198"/>
        <v>NGUYỄN HOÀNG PHÚC</v>
      </c>
      <c r="J942" s="111">
        <v>32000723</v>
      </c>
      <c r="K942" s="212" t="s">
        <v>3144</v>
      </c>
      <c r="L942" s="81" t="str">
        <f t="shared" si="195"/>
        <v/>
      </c>
      <c r="M942" s="222">
        <f t="shared" si="199"/>
        <v>-1.747018518518495E-3</v>
      </c>
      <c r="N942" s="90"/>
      <c r="O942" s="89"/>
      <c r="P942" s="82"/>
      <c r="Q942" s="82" t="str">
        <f t="shared" si="202"/>
        <v/>
      </c>
      <c r="R942" s="80" t="str">
        <f t="shared" si="203"/>
        <v>TRẦN KHAI TÂM</v>
      </c>
      <c r="S942" s="83" t="s">
        <v>214</v>
      </c>
      <c r="T942" s="83" t="str">
        <f t="shared" si="200"/>
        <v>2025-2028</v>
      </c>
      <c r="U942" s="84">
        <v>40060</v>
      </c>
      <c r="V942" s="95" t="str">
        <f t="shared" si="201"/>
        <v>28/6/2009</v>
      </c>
      <c r="W942" s="83"/>
      <c r="X942" s="83"/>
      <c r="Y942" s="78">
        <f t="shared" si="207"/>
        <v>320000310</v>
      </c>
      <c r="Z942" s="83" t="str">
        <f t="shared" si="205"/>
        <v>32000031</v>
      </c>
      <c r="AA942" s="119" t="s">
        <v>1363</v>
      </c>
      <c r="AB942" s="83"/>
    </row>
    <row r="943" spans="1:28" s="85" customFormat="1" ht="15" customHeight="1">
      <c r="A943" s="74">
        <f t="shared" si="192"/>
        <v>939</v>
      </c>
      <c r="B943" s="75" t="s">
        <v>400</v>
      </c>
      <c r="C943" s="76" t="s">
        <v>83</v>
      </c>
      <c r="D943" s="86"/>
      <c r="E943" s="78">
        <v>32000035</v>
      </c>
      <c r="F943" s="79" t="str">
        <f t="shared" si="204"/>
        <v>X</v>
      </c>
      <c r="G943" s="80" t="str">
        <f t="shared" si="196"/>
        <v>12A4</v>
      </c>
      <c r="H943" s="80">
        <f t="shared" si="197"/>
        <v>0</v>
      </c>
      <c r="I943" s="80" t="str">
        <f t="shared" si="198"/>
        <v>TRẦN THU THẢO</v>
      </c>
      <c r="J943" s="111">
        <v>32000165</v>
      </c>
      <c r="K943" s="212" t="s">
        <v>3145</v>
      </c>
      <c r="L943" s="81" t="str">
        <f t="shared" si="195"/>
        <v/>
      </c>
      <c r="M943" s="222">
        <f t="shared" si="199"/>
        <v>-1.7007222222222285E-3</v>
      </c>
      <c r="N943" s="90"/>
      <c r="O943" s="81"/>
      <c r="P943" s="82"/>
      <c r="Q943" s="82" t="str">
        <f t="shared" si="202"/>
        <v/>
      </c>
      <c r="R943" s="80" t="str">
        <f t="shared" si="203"/>
        <v>VÕ ĐỨC THẮNG</v>
      </c>
      <c r="S943" s="83" t="s">
        <v>214</v>
      </c>
      <c r="T943" s="83" t="str">
        <f t="shared" si="200"/>
        <v>2024-2027</v>
      </c>
      <c r="U943" s="84" t="s">
        <v>232</v>
      </c>
      <c r="V943" s="95" t="str">
        <f t="shared" si="201"/>
        <v>30/05/2009</v>
      </c>
      <c r="W943" s="83"/>
      <c r="X943" s="83"/>
      <c r="Y943" s="78">
        <f t="shared" si="207"/>
        <v>320000320</v>
      </c>
      <c r="Z943" s="83" t="str">
        <f t="shared" si="205"/>
        <v>32000032</v>
      </c>
      <c r="AA943" s="75" t="s">
        <v>1366</v>
      </c>
      <c r="AB943" s="83"/>
    </row>
    <row r="944" spans="1:28" s="85" customFormat="1" ht="15" customHeight="1">
      <c r="A944" s="74">
        <f t="shared" si="192"/>
        <v>940</v>
      </c>
      <c r="B944" s="75" t="s">
        <v>398</v>
      </c>
      <c r="C944" s="76" t="s">
        <v>83</v>
      </c>
      <c r="D944" s="77"/>
      <c r="E944" s="78">
        <v>32000033</v>
      </c>
      <c r="F944" s="79" t="str">
        <f t="shared" si="204"/>
        <v>X</v>
      </c>
      <c r="G944" s="80" t="str">
        <f t="shared" si="196"/>
        <v>12A4</v>
      </c>
      <c r="H944" s="80">
        <f t="shared" si="197"/>
        <v>0</v>
      </c>
      <c r="I944" s="80" t="str">
        <f t="shared" si="198"/>
        <v>TRẦN THU THẢO</v>
      </c>
      <c r="J944" s="111">
        <v>32000165</v>
      </c>
      <c r="K944" s="212" t="s">
        <v>3145</v>
      </c>
      <c r="L944" s="81" t="str">
        <f t="shared" si="195"/>
        <v/>
      </c>
      <c r="M944" s="222">
        <f t="shared" si="199"/>
        <v>-1.7007222222222285E-3</v>
      </c>
      <c r="N944" s="90"/>
      <c r="O944" s="81"/>
      <c r="P944" s="82"/>
      <c r="Q944" s="82" t="str">
        <f t="shared" si="202"/>
        <v/>
      </c>
      <c r="R944" s="80" t="str">
        <f t="shared" si="203"/>
        <v>NGUYỄN LÂM THẢO</v>
      </c>
      <c r="S944" s="83" t="s">
        <v>214</v>
      </c>
      <c r="T944" s="83" t="str">
        <f t="shared" si="200"/>
        <v>2024-2027</v>
      </c>
      <c r="U944" s="84">
        <v>40087</v>
      </c>
      <c r="V944" s="95" t="str">
        <f t="shared" si="201"/>
        <v>30/05/2009</v>
      </c>
      <c r="W944" s="83"/>
      <c r="X944" s="83"/>
      <c r="Y944" s="78">
        <f t="shared" si="207"/>
        <v>320000330</v>
      </c>
      <c r="Z944" s="83" t="str">
        <f t="shared" si="205"/>
        <v>32000033</v>
      </c>
      <c r="AA944" s="75" t="s">
        <v>1365</v>
      </c>
      <c r="AB944" s="83"/>
    </row>
    <row r="945" spans="1:28" s="85" customFormat="1" ht="15" customHeight="1">
      <c r="A945" s="74">
        <f t="shared" si="192"/>
        <v>941</v>
      </c>
      <c r="B945" s="75" t="s">
        <v>399</v>
      </c>
      <c r="C945" s="76" t="s">
        <v>83</v>
      </c>
      <c r="D945" s="86"/>
      <c r="E945" s="78">
        <v>32000034</v>
      </c>
      <c r="F945" s="79" t="str">
        <f t="shared" si="204"/>
        <v>X</v>
      </c>
      <c r="G945" s="80" t="str">
        <f t="shared" si="196"/>
        <v>11A10</v>
      </c>
      <c r="H945" s="80">
        <f t="shared" si="197"/>
        <v>0</v>
      </c>
      <c r="I945" s="80" t="str">
        <f t="shared" si="198"/>
        <v>NGUYỄN TUẤN KHÔI</v>
      </c>
      <c r="J945" s="111">
        <v>32000536</v>
      </c>
      <c r="K945" s="212" t="s">
        <v>3146</v>
      </c>
      <c r="L945" s="81" t="str">
        <f t="shared" si="195"/>
        <v/>
      </c>
      <c r="M945" s="222">
        <f t="shared" si="199"/>
        <v>-1.6081296296295844E-3</v>
      </c>
      <c r="N945" s="90"/>
      <c r="O945" s="81"/>
      <c r="P945" s="82"/>
      <c r="Q945" s="82" t="str">
        <f t="shared" si="202"/>
        <v/>
      </c>
      <c r="R945" s="80" t="str">
        <f t="shared" si="203"/>
        <v>PHAN THANH THẢO</v>
      </c>
      <c r="S945" s="83" t="s">
        <v>214</v>
      </c>
      <c r="T945" s="83" t="str">
        <f t="shared" si="200"/>
        <v>2025-2028</v>
      </c>
      <c r="U945" s="84" t="s">
        <v>231</v>
      </c>
      <c r="V945" s="95" t="str">
        <f t="shared" si="201"/>
        <v>24/4/2010</v>
      </c>
      <c r="W945" s="83"/>
      <c r="X945" s="83"/>
      <c r="Y945" s="78">
        <f t="shared" si="207"/>
        <v>320000340</v>
      </c>
      <c r="Z945" s="83" t="str">
        <f t="shared" ref="Z945:Z976" si="208">LEFT(Y945,8)</f>
        <v>32000034</v>
      </c>
      <c r="AA945" s="75" t="s">
        <v>1365</v>
      </c>
      <c r="AB945" s="83"/>
    </row>
    <row r="946" spans="1:28" s="85" customFormat="1" ht="15" customHeight="1">
      <c r="A946" s="74">
        <f t="shared" si="192"/>
        <v>942</v>
      </c>
      <c r="B946" s="75" t="s">
        <v>401</v>
      </c>
      <c r="C946" s="76" t="s">
        <v>83</v>
      </c>
      <c r="D946" s="77"/>
      <c r="E946" s="78">
        <v>32000036</v>
      </c>
      <c r="F946" s="79" t="str">
        <f t="shared" si="204"/>
        <v>X</v>
      </c>
      <c r="G946" s="80" t="str">
        <f t="shared" si="196"/>
        <v>12A4</v>
      </c>
      <c r="H946" s="80">
        <f t="shared" si="197"/>
        <v>0</v>
      </c>
      <c r="I946" s="80" t="str">
        <f t="shared" si="198"/>
        <v>LÊ NGUYỄN PHÚC THỌ</v>
      </c>
      <c r="J946" s="111">
        <v>32000166</v>
      </c>
      <c r="K946" s="212" t="s">
        <v>3147</v>
      </c>
      <c r="L946" s="81" t="str">
        <f t="shared" si="195"/>
        <v/>
      </c>
      <c r="M946" s="222">
        <f t="shared" si="199"/>
        <v>-1.5618333333333179E-3</v>
      </c>
      <c r="N946" s="90"/>
      <c r="O946" s="81"/>
      <c r="P946" s="82"/>
      <c r="Q946" s="82" t="str">
        <f t="shared" si="202"/>
        <v/>
      </c>
      <c r="R946" s="80" t="str">
        <f t="shared" si="203"/>
        <v>TRẦN ĐOÀN MINH THƯ</v>
      </c>
      <c r="S946" s="83" t="s">
        <v>214</v>
      </c>
      <c r="T946" s="83" t="str">
        <f t="shared" si="200"/>
        <v>2024-2027</v>
      </c>
      <c r="U946" s="84" t="s">
        <v>233</v>
      </c>
      <c r="V946" s="95">
        <f t="shared" si="201"/>
        <v>40057</v>
      </c>
      <c r="W946" s="83"/>
      <c r="X946" s="83"/>
      <c r="Y946" s="78">
        <f t="shared" si="207"/>
        <v>320000350</v>
      </c>
      <c r="Z946" s="83" t="str">
        <f t="shared" si="208"/>
        <v>32000035</v>
      </c>
      <c r="AA946" s="75" t="s">
        <v>1367</v>
      </c>
      <c r="AB946" s="83"/>
    </row>
    <row r="947" spans="1:28" s="85" customFormat="1" ht="15" customHeight="1">
      <c r="A947" s="74">
        <f t="shared" si="192"/>
        <v>943</v>
      </c>
      <c r="B947" s="75" t="s">
        <v>402</v>
      </c>
      <c r="C947" s="76" t="s">
        <v>83</v>
      </c>
      <c r="D947" s="86"/>
      <c r="E947" s="78">
        <v>32000037</v>
      </c>
      <c r="F947" s="79" t="str">
        <f t="shared" si="204"/>
        <v>X</v>
      </c>
      <c r="G947" s="80" t="str">
        <f t="shared" si="196"/>
        <v>11A10</v>
      </c>
      <c r="H947" s="80">
        <f t="shared" si="197"/>
        <v>0</v>
      </c>
      <c r="I947" s="80" t="str">
        <f t="shared" si="198"/>
        <v>TRẦN PHÚC VINH</v>
      </c>
      <c r="J947" s="111">
        <v>32000565</v>
      </c>
      <c r="K947" s="212" t="s">
        <v>3148</v>
      </c>
      <c r="L947" s="81" t="str">
        <f t="shared" si="195"/>
        <v/>
      </c>
      <c r="M947" s="222">
        <f t="shared" si="199"/>
        <v>-1.4113703703703684E-3</v>
      </c>
      <c r="N947" s="90"/>
      <c r="O947" s="81"/>
      <c r="P947" s="82"/>
      <c r="Q947" s="82" t="str">
        <f t="shared" si="202"/>
        <v/>
      </c>
      <c r="R947" s="80" t="str">
        <f t="shared" si="203"/>
        <v>TRẦN LÊ KIM THƯ</v>
      </c>
      <c r="S947" s="83" t="s">
        <v>214</v>
      </c>
      <c r="T947" s="83" t="str">
        <f t="shared" si="200"/>
        <v>2025-2028</v>
      </c>
      <c r="U947" s="84" t="s">
        <v>234</v>
      </c>
      <c r="V947" s="95" t="str">
        <f t="shared" si="201"/>
        <v>23/11/2010</v>
      </c>
      <c r="W947" s="83"/>
      <c r="X947" s="83"/>
      <c r="Y947" s="78">
        <f t="shared" si="207"/>
        <v>320000360</v>
      </c>
      <c r="Z947" s="83" t="str">
        <f t="shared" si="208"/>
        <v>32000036</v>
      </c>
      <c r="AA947" s="75" t="s">
        <v>1367</v>
      </c>
      <c r="AB947" s="83"/>
    </row>
    <row r="948" spans="1:28" s="85" customFormat="1" ht="15" customHeight="1">
      <c r="A948" s="74">
        <f t="shared" si="192"/>
        <v>944</v>
      </c>
      <c r="B948" s="99" t="s">
        <v>803</v>
      </c>
      <c r="C948" s="102" t="s">
        <v>83</v>
      </c>
      <c r="D948" s="92"/>
      <c r="E948" s="185">
        <v>31000483</v>
      </c>
      <c r="F948" s="79" t="str">
        <f t="shared" si="204"/>
        <v>X</v>
      </c>
      <c r="G948" s="80" t="str">
        <f t="shared" si="196"/>
        <v>12A5</v>
      </c>
      <c r="H948" s="80">
        <f t="shared" si="197"/>
        <v>0</v>
      </c>
      <c r="I948" s="80" t="str">
        <f t="shared" si="198"/>
        <v>HUỲNH ANH</v>
      </c>
      <c r="J948" s="109">
        <v>32000179</v>
      </c>
      <c r="K948" s="207" t="s">
        <v>3149</v>
      </c>
      <c r="L948" s="81" t="str">
        <f t="shared" si="195"/>
        <v/>
      </c>
      <c r="M948" s="222">
        <f t="shared" si="199"/>
        <v>-1.3882222222221796E-3</v>
      </c>
      <c r="N948" s="83"/>
      <c r="O948" s="83"/>
      <c r="P948" s="83"/>
      <c r="Q948" s="82" t="str">
        <f t="shared" si="202"/>
        <v/>
      </c>
      <c r="R948" s="80" t="str">
        <f t="shared" si="203"/>
        <v>TRẦN ANH THƯ</v>
      </c>
      <c r="S948" s="83" t="s">
        <v>214</v>
      </c>
      <c r="T948" s="83" t="str">
        <f t="shared" si="200"/>
        <v>2024-2027</v>
      </c>
      <c r="U948" s="100" t="s">
        <v>218</v>
      </c>
      <c r="V948" s="95" t="str">
        <f t="shared" si="201"/>
        <v>18/02/2009</v>
      </c>
      <c r="W948" s="83"/>
      <c r="X948" s="83"/>
      <c r="Y948" s="83">
        <f t="shared" si="207"/>
        <v>320000370</v>
      </c>
      <c r="Z948" s="127" t="str">
        <f t="shared" si="208"/>
        <v>32000037</v>
      </c>
      <c r="AA948" s="99" t="s">
        <v>1367</v>
      </c>
      <c r="AB948" s="83"/>
    </row>
    <row r="949" spans="1:28" s="85" customFormat="1" ht="15" customHeight="1">
      <c r="A949" s="74">
        <f t="shared" si="192"/>
        <v>945</v>
      </c>
      <c r="B949" s="75" t="s">
        <v>403</v>
      </c>
      <c r="C949" s="76" t="s">
        <v>83</v>
      </c>
      <c r="D949" s="86"/>
      <c r="E949" s="78">
        <v>32000038</v>
      </c>
      <c r="F949" s="79" t="str">
        <f t="shared" si="204"/>
        <v/>
      </c>
      <c r="G949" s="80" t="str">
        <f t="shared" si="196"/>
        <v>12A5</v>
      </c>
      <c r="H949" s="80">
        <f t="shared" si="197"/>
        <v>0</v>
      </c>
      <c r="I949" s="80" t="str">
        <f t="shared" si="198"/>
        <v>HUỲNH ANH</v>
      </c>
      <c r="J949" s="111">
        <v>32000179</v>
      </c>
      <c r="K949" s="212" t="s">
        <v>3150</v>
      </c>
      <c r="L949" s="81" t="str">
        <f t="shared" si="195"/>
        <v/>
      </c>
      <c r="M949" s="222">
        <f t="shared" si="199"/>
        <v>-1.3766481481481407E-3</v>
      </c>
      <c r="N949" s="90"/>
      <c r="O949" s="81"/>
      <c r="P949" s="82"/>
      <c r="Q949" s="82" t="str">
        <f t="shared" si="202"/>
        <v xml:space="preserve">Không phép </v>
      </c>
      <c r="R949" s="80" t="str">
        <f t="shared" si="203"/>
        <v>TỐNG HUỲNH BẢO TRÚC</v>
      </c>
      <c r="S949" s="83" t="s">
        <v>214</v>
      </c>
      <c r="T949" s="83" t="str">
        <f t="shared" si="200"/>
        <v>2024-2027</v>
      </c>
      <c r="U949" s="84">
        <v>40090</v>
      </c>
      <c r="V949" s="95" t="str">
        <f t="shared" si="201"/>
        <v>18/02/2009</v>
      </c>
      <c r="W949" s="83"/>
      <c r="X949" s="83"/>
      <c r="Y949" s="78">
        <f t="shared" si="207"/>
        <v>320000380</v>
      </c>
      <c r="Z949" s="83" t="str">
        <f t="shared" si="208"/>
        <v>32000038</v>
      </c>
      <c r="AA949" s="75" t="s">
        <v>1368</v>
      </c>
      <c r="AB949" s="83"/>
    </row>
    <row r="950" spans="1:28" s="85" customFormat="1" ht="15" customHeight="1">
      <c r="A950" s="74">
        <f t="shared" si="192"/>
        <v>946</v>
      </c>
      <c r="B950" s="75" t="s">
        <v>405</v>
      </c>
      <c r="C950" s="76" t="s">
        <v>83</v>
      </c>
      <c r="D950" s="86"/>
      <c r="E950" s="78">
        <v>32000040</v>
      </c>
      <c r="F950" s="79" t="str">
        <f t="shared" si="204"/>
        <v>X</v>
      </c>
      <c r="G950" s="80" t="str">
        <f t="shared" si="196"/>
        <v>11A1</v>
      </c>
      <c r="H950" s="80">
        <f t="shared" si="197"/>
        <v>0</v>
      </c>
      <c r="I950" s="80" t="str">
        <f t="shared" si="198"/>
        <v>PHẠM ĐĂNG KHÔI</v>
      </c>
      <c r="J950" s="111">
        <v>32000490</v>
      </c>
      <c r="K950" s="212" t="s">
        <v>3151</v>
      </c>
      <c r="L950" s="81" t="str">
        <f t="shared" si="195"/>
        <v/>
      </c>
      <c r="M950" s="222">
        <f t="shared" si="199"/>
        <v>-1.353499999999952E-3</v>
      </c>
      <c r="N950" s="90"/>
      <c r="O950" s="81"/>
      <c r="P950" s="82"/>
      <c r="Q950" s="82" t="str">
        <f t="shared" si="202"/>
        <v/>
      </c>
      <c r="R950" s="80" t="str">
        <f t="shared" si="203"/>
        <v>NGUYỄN NGỌC CẨM TÚ</v>
      </c>
      <c r="S950" s="83" t="s">
        <v>214</v>
      </c>
      <c r="T950" s="83" t="str">
        <f t="shared" si="200"/>
        <v>2025-2028</v>
      </c>
      <c r="U950" s="84" t="s">
        <v>235</v>
      </c>
      <c r="V950" s="95" t="str">
        <f t="shared" si="201"/>
        <v>24/01/2010</v>
      </c>
      <c r="W950" s="83"/>
      <c r="X950" s="83"/>
      <c r="Y950" s="78">
        <f t="shared" si="207"/>
        <v>320000390</v>
      </c>
      <c r="Z950" s="83" t="str">
        <f t="shared" si="208"/>
        <v>32000039</v>
      </c>
      <c r="AA950" s="75" t="s">
        <v>1370</v>
      </c>
      <c r="AB950" s="83"/>
    </row>
    <row r="951" spans="1:28" s="85" customFormat="1" ht="15" customHeight="1">
      <c r="A951" s="74">
        <f t="shared" si="192"/>
        <v>947</v>
      </c>
      <c r="B951" s="75" t="s">
        <v>404</v>
      </c>
      <c r="C951" s="76" t="s">
        <v>83</v>
      </c>
      <c r="D951" s="77"/>
      <c r="E951" s="78">
        <v>32000039</v>
      </c>
      <c r="F951" s="79" t="str">
        <f t="shared" si="204"/>
        <v>X</v>
      </c>
      <c r="G951" s="80" t="str">
        <f t="shared" si="196"/>
        <v>11A1</v>
      </c>
      <c r="H951" s="80">
        <f t="shared" si="197"/>
        <v>0</v>
      </c>
      <c r="I951" s="80" t="str">
        <f t="shared" si="198"/>
        <v>PHẠM ĐĂNG KHÔI</v>
      </c>
      <c r="J951" s="111">
        <v>32000490</v>
      </c>
      <c r="K951" s="212" t="s">
        <v>3151</v>
      </c>
      <c r="L951" s="81" t="str">
        <f t="shared" si="195"/>
        <v/>
      </c>
      <c r="M951" s="222">
        <f t="shared" si="199"/>
        <v>-1.353499999999952E-3</v>
      </c>
      <c r="N951" s="90"/>
      <c r="O951" s="81"/>
      <c r="P951" s="82"/>
      <c r="Q951" s="82" t="str">
        <f t="shared" si="202"/>
        <v/>
      </c>
      <c r="R951" s="80" t="str">
        <f t="shared" si="203"/>
        <v>LÊ THANH TÙNG</v>
      </c>
      <c r="S951" s="83" t="s">
        <v>214</v>
      </c>
      <c r="T951" s="83" t="str">
        <f t="shared" si="200"/>
        <v>2025-2028</v>
      </c>
      <c r="U951" s="84">
        <v>39966</v>
      </c>
      <c r="V951" s="95" t="str">
        <f t="shared" si="201"/>
        <v>24/01/2010</v>
      </c>
      <c r="W951" s="83"/>
      <c r="X951" s="83"/>
      <c r="Y951" s="78">
        <f t="shared" si="207"/>
        <v>320000400</v>
      </c>
      <c r="Z951" s="83" t="str">
        <f t="shared" si="208"/>
        <v>32000040</v>
      </c>
      <c r="AA951" s="75" t="s">
        <v>1369</v>
      </c>
      <c r="AB951" s="83"/>
    </row>
    <row r="952" spans="1:28" s="85" customFormat="1" ht="15" customHeight="1">
      <c r="A952" s="74">
        <f t="shared" si="192"/>
        <v>948</v>
      </c>
      <c r="B952" s="75" t="s">
        <v>406</v>
      </c>
      <c r="C952" s="76" t="s">
        <v>83</v>
      </c>
      <c r="D952" s="86"/>
      <c r="E952" s="78">
        <v>32000041</v>
      </c>
      <c r="F952" s="79" t="str">
        <f t="shared" si="204"/>
        <v>X</v>
      </c>
      <c r="G952" s="80" t="str">
        <f t="shared" si="196"/>
        <v>11A5</v>
      </c>
      <c r="H952" s="80">
        <f t="shared" si="197"/>
        <v>0</v>
      </c>
      <c r="I952" s="80" t="str">
        <f t="shared" si="198"/>
        <v>NGUYỄN THANH DƯ</v>
      </c>
      <c r="J952" s="111">
        <v>32000698</v>
      </c>
      <c r="K952" s="212" t="s">
        <v>3152</v>
      </c>
      <c r="L952" s="81" t="str">
        <f t="shared" si="195"/>
        <v/>
      </c>
      <c r="M952" s="222">
        <f t="shared" si="199"/>
        <v>-1.3072037037036854E-3</v>
      </c>
      <c r="N952" s="90"/>
      <c r="O952" s="81"/>
      <c r="P952" s="82"/>
      <c r="Q952" s="82" t="str">
        <f t="shared" si="202"/>
        <v/>
      </c>
      <c r="R952" s="80" t="str">
        <f t="shared" si="203"/>
        <v>NGUYỄN THẾ VINH</v>
      </c>
      <c r="S952" s="83" t="s">
        <v>214</v>
      </c>
      <c r="T952" s="83" t="str">
        <f t="shared" si="200"/>
        <v>2025-2028</v>
      </c>
      <c r="U952" s="84">
        <v>39943</v>
      </c>
      <c r="V952" s="95" t="str">
        <f t="shared" si="201"/>
        <v>28/12/2009</v>
      </c>
      <c r="W952" s="83"/>
      <c r="X952" s="83"/>
      <c r="Y952" s="78">
        <f t="shared" si="207"/>
        <v>320000410</v>
      </c>
      <c r="Z952" s="83" t="str">
        <f t="shared" si="208"/>
        <v>32000041</v>
      </c>
      <c r="AA952" s="75" t="s">
        <v>1371</v>
      </c>
      <c r="AB952" s="83"/>
    </row>
    <row r="953" spans="1:28" s="85" customFormat="1" ht="15" customHeight="1">
      <c r="A953" s="74">
        <f t="shared" si="192"/>
        <v>949</v>
      </c>
      <c r="B953" s="75" t="s">
        <v>58</v>
      </c>
      <c r="C953" s="76" t="s">
        <v>83</v>
      </c>
      <c r="D953" s="86"/>
      <c r="E953" s="78">
        <v>32000042</v>
      </c>
      <c r="F953" s="79" t="str">
        <f t="shared" si="204"/>
        <v>X</v>
      </c>
      <c r="G953" s="80" t="str">
        <f t="shared" si="196"/>
        <v>11A5</v>
      </c>
      <c r="H953" s="80">
        <f t="shared" si="197"/>
        <v>0</v>
      </c>
      <c r="I953" s="80" t="str">
        <f t="shared" si="198"/>
        <v>NGUYỄN THANH DƯ</v>
      </c>
      <c r="J953" s="111">
        <v>32000698</v>
      </c>
      <c r="K953" s="212" t="s">
        <v>3153</v>
      </c>
      <c r="L953" s="81" t="str">
        <f t="shared" si="195"/>
        <v/>
      </c>
      <c r="M953" s="222">
        <f t="shared" si="199"/>
        <v>-1.2956296296295911E-3</v>
      </c>
      <c r="N953" s="90"/>
      <c r="O953" s="81"/>
      <c r="P953" s="82"/>
      <c r="Q953" s="82" t="str">
        <f t="shared" si="202"/>
        <v/>
      </c>
      <c r="R953" s="80" t="str">
        <f t="shared" si="203"/>
        <v>NGUYỄN TƯỜNG VY</v>
      </c>
      <c r="S953" s="83" t="s">
        <v>214</v>
      </c>
      <c r="T953" s="83" t="str">
        <f t="shared" si="200"/>
        <v>2025-2028</v>
      </c>
      <c r="U953" s="84" t="s">
        <v>236</v>
      </c>
      <c r="V953" s="95" t="str">
        <f t="shared" si="201"/>
        <v>28/12/2009</v>
      </c>
      <c r="W953" s="83"/>
      <c r="X953" s="83"/>
      <c r="Y953" s="78">
        <f t="shared" si="207"/>
        <v>320000420</v>
      </c>
      <c r="Z953" s="83" t="str">
        <f t="shared" si="208"/>
        <v>32000042</v>
      </c>
      <c r="AA953" s="75" t="s">
        <v>1372</v>
      </c>
      <c r="AB953" s="83"/>
    </row>
    <row r="954" spans="1:28" s="85" customFormat="1" ht="15" customHeight="1">
      <c r="A954" s="74">
        <f t="shared" si="192"/>
        <v>950</v>
      </c>
      <c r="B954" s="75" t="s">
        <v>407</v>
      </c>
      <c r="C954" s="76" t="s">
        <v>83</v>
      </c>
      <c r="D954" s="86"/>
      <c r="E954" s="78">
        <v>32000043</v>
      </c>
      <c r="F954" s="79" t="str">
        <f t="shared" si="204"/>
        <v>X</v>
      </c>
      <c r="G954" s="80" t="str">
        <f t="shared" si="196"/>
        <v>12A1</v>
      </c>
      <c r="H954" s="80">
        <f t="shared" si="197"/>
        <v>0</v>
      </c>
      <c r="I954" s="80" t="str">
        <f t="shared" si="198"/>
        <v>TRẦN TÍN ĐẠT</v>
      </c>
      <c r="J954" s="111">
        <v>32000006</v>
      </c>
      <c r="K954" s="212" t="s">
        <v>3154</v>
      </c>
      <c r="L954" s="81" t="str">
        <f t="shared" si="195"/>
        <v/>
      </c>
      <c r="M954" s="222">
        <f t="shared" si="199"/>
        <v>-1.2840555555555522E-3</v>
      </c>
      <c r="N954" s="90"/>
      <c r="O954" s="81"/>
      <c r="P954" s="82"/>
      <c r="Q954" s="82" t="str">
        <f t="shared" si="202"/>
        <v/>
      </c>
      <c r="R954" s="80" t="str">
        <f t="shared" si="203"/>
        <v>LÂM NGỌC YẾN</v>
      </c>
      <c r="S954" s="83" t="s">
        <v>214</v>
      </c>
      <c r="T954" s="83" t="str">
        <f t="shared" si="200"/>
        <v>2024-2027</v>
      </c>
      <c r="U954" s="84" t="s">
        <v>237</v>
      </c>
      <c r="V954" s="95">
        <f t="shared" si="201"/>
        <v>39693</v>
      </c>
      <c r="W954" s="83"/>
      <c r="X954" s="83"/>
      <c r="Y954" s="78">
        <f t="shared" si="207"/>
        <v>320000430</v>
      </c>
      <c r="Z954" s="83" t="str">
        <f t="shared" si="208"/>
        <v>32000043</v>
      </c>
      <c r="AA954" s="75" t="s">
        <v>1373</v>
      </c>
      <c r="AB954" s="83"/>
    </row>
    <row r="955" spans="1:28" s="85" customFormat="1" ht="15" customHeight="1">
      <c r="A955" s="74">
        <f t="shared" si="192"/>
        <v>951</v>
      </c>
      <c r="B955" s="75" t="s">
        <v>408</v>
      </c>
      <c r="C955" s="76" t="s">
        <v>83</v>
      </c>
      <c r="D955" s="86"/>
      <c r="E955" s="78">
        <v>32000044</v>
      </c>
      <c r="F955" s="79" t="str">
        <f t="shared" si="204"/>
        <v>X</v>
      </c>
      <c r="G955" s="80" t="str">
        <f t="shared" si="196"/>
        <v>12A1</v>
      </c>
      <c r="H955" s="80">
        <f t="shared" si="197"/>
        <v>0</v>
      </c>
      <c r="I955" s="80" t="str">
        <f t="shared" si="198"/>
        <v>PHẠM PHÚ CƯỜNG</v>
      </c>
      <c r="J955" s="111">
        <v>32000003</v>
      </c>
      <c r="K955" s="212" t="s">
        <v>3155</v>
      </c>
      <c r="L955" s="81" t="str">
        <f t="shared" si="195"/>
        <v/>
      </c>
      <c r="M955" s="222">
        <f t="shared" si="199"/>
        <v>-1.2377592592592301E-3</v>
      </c>
      <c r="N955" s="90"/>
      <c r="O955" s="81"/>
      <c r="P955" s="82"/>
      <c r="Q955" s="82" t="str">
        <f t="shared" si="202"/>
        <v/>
      </c>
      <c r="R955" s="80" t="str">
        <f t="shared" si="203"/>
        <v>LƯU NHÃ YẾN</v>
      </c>
      <c r="S955" s="83" t="s">
        <v>214</v>
      </c>
      <c r="T955" s="83" t="str">
        <f t="shared" si="200"/>
        <v>2024-2027</v>
      </c>
      <c r="U955" s="84" t="s">
        <v>238</v>
      </c>
      <c r="V955" s="95" t="str">
        <f t="shared" si="201"/>
        <v>13/05/2009</v>
      </c>
      <c r="W955" s="83"/>
      <c r="X955" s="83"/>
      <c r="Y955" s="78">
        <f t="shared" si="207"/>
        <v>320000440</v>
      </c>
      <c r="Z955" s="83" t="str">
        <f t="shared" si="208"/>
        <v>32000044</v>
      </c>
      <c r="AA955" s="75" t="s">
        <v>1373</v>
      </c>
      <c r="AB955" s="83"/>
    </row>
    <row r="956" spans="1:28" s="85" customFormat="1" ht="15" customHeight="1">
      <c r="A956" s="74">
        <f t="shared" si="192"/>
        <v>952</v>
      </c>
      <c r="B956" s="75" t="s">
        <v>729</v>
      </c>
      <c r="C956" s="91" t="s">
        <v>92</v>
      </c>
      <c r="D956" s="92"/>
      <c r="E956" s="78">
        <v>32000400</v>
      </c>
      <c r="F956" s="79" t="str">
        <f t="shared" si="204"/>
        <v/>
      </c>
      <c r="G956" s="80" t="str">
        <f t="shared" si="196"/>
        <v>11A8</v>
      </c>
      <c r="H956" s="80">
        <f t="shared" si="197"/>
        <v>0</v>
      </c>
      <c r="I956" s="80" t="str">
        <f t="shared" si="198"/>
        <v>LÝ THẾ VĂN</v>
      </c>
      <c r="J956" s="111">
        <v>32000864</v>
      </c>
      <c r="K956" s="207" t="s">
        <v>3156</v>
      </c>
      <c r="L956" s="81" t="str">
        <f t="shared" si="195"/>
        <v/>
      </c>
      <c r="M956" s="222">
        <f t="shared" si="199"/>
        <v>-1.2261851851851913E-3</v>
      </c>
      <c r="N956" s="83"/>
      <c r="O956" s="83"/>
      <c r="P956" s="83"/>
      <c r="Q956" s="82" t="str">
        <f t="shared" si="202"/>
        <v xml:space="preserve">Không phép </v>
      </c>
      <c r="R956" s="80" t="str">
        <f t="shared" si="203"/>
        <v>NGUYỄN PHẠM THIÊN ÂN</v>
      </c>
      <c r="S956" s="83" t="s">
        <v>214</v>
      </c>
      <c r="T956" s="83" t="str">
        <f t="shared" si="200"/>
        <v>2025-2028</v>
      </c>
      <c r="U956" s="84" t="s">
        <v>360</v>
      </c>
      <c r="V956" s="95" t="str">
        <f t="shared" si="201"/>
        <v>20/10/2009</v>
      </c>
      <c r="W956" s="83"/>
      <c r="X956" s="83"/>
      <c r="Y956" s="78">
        <f t="shared" si="207"/>
        <v>320000450</v>
      </c>
      <c r="Z956" s="83" t="str">
        <f t="shared" si="208"/>
        <v>32000045</v>
      </c>
      <c r="AA956" s="75" t="s">
        <v>1375</v>
      </c>
      <c r="AB956" s="83"/>
    </row>
    <row r="957" spans="1:28" s="85" customFormat="1" ht="15" customHeight="1">
      <c r="A957" s="74">
        <f t="shared" si="192"/>
        <v>953</v>
      </c>
      <c r="B957" s="75" t="s">
        <v>728</v>
      </c>
      <c r="C957" s="91" t="s">
        <v>92</v>
      </c>
      <c r="D957" s="92"/>
      <c r="E957" s="78">
        <v>32000399</v>
      </c>
      <c r="F957" s="79" t="str">
        <f t="shared" si="204"/>
        <v>X</v>
      </c>
      <c r="G957" s="80" t="str">
        <f t="shared" si="196"/>
        <v>11A8</v>
      </c>
      <c r="H957" s="80">
        <f t="shared" si="197"/>
        <v>0</v>
      </c>
      <c r="I957" s="80" t="str">
        <f t="shared" si="198"/>
        <v>LÝ THẾ VĂN</v>
      </c>
      <c r="J957" s="111">
        <v>32000864</v>
      </c>
      <c r="K957" s="207" t="s">
        <v>3157</v>
      </c>
      <c r="L957" s="81" t="str">
        <f t="shared" si="195"/>
        <v/>
      </c>
      <c r="M957" s="222">
        <f t="shared" si="199"/>
        <v>-1.2146111111110969E-3</v>
      </c>
      <c r="N957" s="83"/>
      <c r="O957" s="83"/>
      <c r="P957" s="83"/>
      <c r="Q957" s="82" t="str">
        <f t="shared" si="202"/>
        <v/>
      </c>
      <c r="R957" s="80" t="str">
        <f t="shared" si="203"/>
        <v>HUỲNH TUỆ ANH</v>
      </c>
      <c r="S957" s="83" t="s">
        <v>214</v>
      </c>
      <c r="T957" s="83" t="str">
        <f t="shared" si="200"/>
        <v>2025-2028</v>
      </c>
      <c r="U957" s="84" t="s">
        <v>301</v>
      </c>
      <c r="V957" s="95" t="str">
        <f t="shared" si="201"/>
        <v>20/10/2009</v>
      </c>
      <c r="W957" s="83"/>
      <c r="X957" s="83"/>
      <c r="Y957" s="78">
        <f t="shared" si="207"/>
        <v>320000460</v>
      </c>
      <c r="Z957" s="83" t="str">
        <f t="shared" si="208"/>
        <v>32000046</v>
      </c>
      <c r="AA957" s="75" t="s">
        <v>1340</v>
      </c>
      <c r="AB957" s="83"/>
    </row>
    <row r="958" spans="1:28" s="85" customFormat="1" ht="15" customHeight="1">
      <c r="A958" s="74">
        <f t="shared" si="192"/>
        <v>954</v>
      </c>
      <c r="B958" s="75" t="s">
        <v>730</v>
      </c>
      <c r="C958" s="91" t="s">
        <v>92</v>
      </c>
      <c r="D958" s="92"/>
      <c r="E958" s="78">
        <v>32000401</v>
      </c>
      <c r="F958" s="79" t="str">
        <f t="shared" si="204"/>
        <v>X</v>
      </c>
      <c r="G958" s="80" t="str">
        <f t="shared" si="196"/>
        <v>12A1</v>
      </c>
      <c r="H958" s="80">
        <f t="shared" si="197"/>
        <v>0</v>
      </c>
      <c r="I958" s="80" t="str">
        <f t="shared" si="198"/>
        <v>NGUYỄN GIA HUY</v>
      </c>
      <c r="J958" s="111">
        <v>32000014</v>
      </c>
      <c r="K958" s="207" t="s">
        <v>3157</v>
      </c>
      <c r="L958" s="81" t="str">
        <f t="shared" si="195"/>
        <v/>
      </c>
      <c r="M958" s="222">
        <f t="shared" si="199"/>
        <v>-1.2146111111110969E-3</v>
      </c>
      <c r="N958" s="83"/>
      <c r="O958" s="83"/>
      <c r="P958" s="83"/>
      <c r="Q958" s="82" t="str">
        <f t="shared" si="202"/>
        <v/>
      </c>
      <c r="R958" s="80" t="str">
        <f t="shared" si="203"/>
        <v>PHẠM HỒNG THIÊN BẢO</v>
      </c>
      <c r="S958" s="83" t="s">
        <v>214</v>
      </c>
      <c r="T958" s="83" t="str">
        <f t="shared" si="200"/>
        <v>2024-2027</v>
      </c>
      <c r="U958" s="84" t="s">
        <v>361</v>
      </c>
      <c r="V958" s="95" t="str">
        <f t="shared" si="201"/>
        <v>13/08/2008</v>
      </c>
      <c r="W958" s="83"/>
      <c r="X958" s="83"/>
      <c r="Y958" s="78">
        <f t="shared" si="207"/>
        <v>320000470</v>
      </c>
      <c r="Z958" s="83" t="str">
        <f t="shared" si="208"/>
        <v>32000047</v>
      </c>
      <c r="AA958" s="75" t="s">
        <v>1376</v>
      </c>
      <c r="AB958" s="83"/>
    </row>
    <row r="959" spans="1:28" s="85" customFormat="1" ht="15" customHeight="1">
      <c r="A959" s="74">
        <f t="shared" si="192"/>
        <v>955</v>
      </c>
      <c r="B959" s="75" t="s">
        <v>731</v>
      </c>
      <c r="C959" s="91" t="s">
        <v>92</v>
      </c>
      <c r="D959" s="92"/>
      <c r="E959" s="78">
        <v>32000402</v>
      </c>
      <c r="F959" s="79" t="str">
        <f t="shared" si="204"/>
        <v>X</v>
      </c>
      <c r="G959" s="80" t="str">
        <f t="shared" si="196"/>
        <v>12A1</v>
      </c>
      <c r="H959" s="80">
        <f t="shared" si="197"/>
        <v>0</v>
      </c>
      <c r="I959" s="80" t="str">
        <f t="shared" si="198"/>
        <v>NGUYỄN GIA HUY</v>
      </c>
      <c r="J959" s="111">
        <v>32000014</v>
      </c>
      <c r="K959" s="207" t="s">
        <v>3158</v>
      </c>
      <c r="L959" s="81" t="str">
        <f t="shared" si="195"/>
        <v/>
      </c>
      <c r="M959" s="222">
        <f t="shared" si="199"/>
        <v>-1.2030370370370025E-3</v>
      </c>
      <c r="N959" s="83"/>
      <c r="O959" s="83"/>
      <c r="P959" s="83"/>
      <c r="Q959" s="82" t="str">
        <f t="shared" si="202"/>
        <v/>
      </c>
      <c r="R959" s="80" t="str">
        <f t="shared" si="203"/>
        <v>HÀ NHÃ CA</v>
      </c>
      <c r="S959" s="83" t="s">
        <v>214</v>
      </c>
      <c r="T959" s="83" t="str">
        <f t="shared" si="200"/>
        <v>2024-2027</v>
      </c>
      <c r="U959" s="84" t="s">
        <v>321</v>
      </c>
      <c r="V959" s="95" t="str">
        <f t="shared" si="201"/>
        <v>13/08/2008</v>
      </c>
      <c r="W959" s="83"/>
      <c r="X959" s="83"/>
      <c r="Y959" s="78">
        <f t="shared" si="207"/>
        <v>320000480</v>
      </c>
      <c r="Z959" s="83" t="str">
        <f t="shared" si="208"/>
        <v>32000048</v>
      </c>
      <c r="AA959" s="75" t="s">
        <v>1377</v>
      </c>
      <c r="AB959" s="83"/>
    </row>
    <row r="960" spans="1:28" s="85" customFormat="1" ht="15" customHeight="1">
      <c r="A960" s="74">
        <f t="shared" ref="A960:A1023" si="209">IF(B960&lt;&gt;"",A959+1,"")</f>
        <v>956</v>
      </c>
      <c r="B960" s="75" t="s">
        <v>732</v>
      </c>
      <c r="C960" s="91" t="s">
        <v>92</v>
      </c>
      <c r="D960" s="92"/>
      <c r="E960" s="78">
        <v>32000403</v>
      </c>
      <c r="F960" s="79" t="str">
        <f t="shared" si="204"/>
        <v>X</v>
      </c>
      <c r="G960" s="80" t="str">
        <f t="shared" si="196"/>
        <v>12A9</v>
      </c>
      <c r="H960" s="80">
        <f t="shared" si="197"/>
        <v>0</v>
      </c>
      <c r="I960" s="80" t="str">
        <f t="shared" si="198"/>
        <v>NGUYỄN HOÀNG GIA PHÁT</v>
      </c>
      <c r="J960" s="111">
        <v>32000383</v>
      </c>
      <c r="K960" s="207" t="s">
        <v>3159</v>
      </c>
      <c r="L960" s="81" t="str">
        <f t="shared" si="195"/>
        <v/>
      </c>
      <c r="M960" s="222">
        <f t="shared" si="199"/>
        <v>-1.1798888888888692E-3</v>
      </c>
      <c r="N960" s="83"/>
      <c r="O960" s="83"/>
      <c r="P960" s="83"/>
      <c r="Q960" s="82" t="str">
        <f t="shared" si="202"/>
        <v/>
      </c>
      <c r="R960" s="80" t="str">
        <f t="shared" si="203"/>
        <v>NGUYỄN THÁI CHÂU</v>
      </c>
      <c r="S960" s="83" t="s">
        <v>214</v>
      </c>
      <c r="T960" s="83" t="str">
        <f t="shared" si="200"/>
        <v>2024-2027</v>
      </c>
      <c r="U960" s="84" t="s">
        <v>337</v>
      </c>
      <c r="V960" s="95" t="str">
        <f t="shared" si="201"/>
        <v>27/07/2009</v>
      </c>
      <c r="W960" s="83"/>
      <c r="X960" s="83"/>
      <c r="Y960" s="78">
        <f t="shared" si="207"/>
        <v>320000490</v>
      </c>
      <c r="Z960" s="83" t="str">
        <f t="shared" si="208"/>
        <v>32000049</v>
      </c>
      <c r="AA960" s="75" t="s">
        <v>1341</v>
      </c>
      <c r="AB960" s="83"/>
    </row>
    <row r="961" spans="1:28" s="85" customFormat="1" ht="15" customHeight="1">
      <c r="A961" s="74">
        <f t="shared" si="209"/>
        <v>957</v>
      </c>
      <c r="B961" s="75" t="s">
        <v>738</v>
      </c>
      <c r="C961" s="91" t="s">
        <v>92</v>
      </c>
      <c r="D961" s="92"/>
      <c r="E961" s="78">
        <v>32000409</v>
      </c>
      <c r="F961" s="79" t="str">
        <f t="shared" si="204"/>
        <v>X</v>
      </c>
      <c r="G961" s="80" t="str">
        <f t="shared" si="196"/>
        <v>12A9</v>
      </c>
      <c r="H961" s="80">
        <f t="shared" si="197"/>
        <v>0</v>
      </c>
      <c r="I961" s="80" t="str">
        <f t="shared" si="198"/>
        <v>NGUYỄN HOÀNG GIA PHÁT</v>
      </c>
      <c r="J961" s="111">
        <v>32000383</v>
      </c>
      <c r="K961" s="207" t="s">
        <v>3160</v>
      </c>
      <c r="L961" s="81" t="str">
        <f t="shared" si="195"/>
        <v/>
      </c>
      <c r="M961" s="222">
        <f t="shared" si="199"/>
        <v>-1.1683148148147748E-3</v>
      </c>
      <c r="N961" s="83"/>
      <c r="O961" s="83"/>
      <c r="P961" s="83"/>
      <c r="Q961" s="82" t="str">
        <f t="shared" si="202"/>
        <v/>
      </c>
      <c r="R961" s="80" t="str">
        <f t="shared" si="203"/>
        <v>TRẦN PHAN MINH ĐĂNG</v>
      </c>
      <c r="S961" s="83" t="s">
        <v>214</v>
      </c>
      <c r="T961" s="83" t="str">
        <f t="shared" si="200"/>
        <v>2024-2027</v>
      </c>
      <c r="U961" s="84">
        <v>39973</v>
      </c>
      <c r="V961" s="95" t="str">
        <f t="shared" si="201"/>
        <v>27/07/2009</v>
      </c>
      <c r="W961" s="83"/>
      <c r="X961" s="83"/>
      <c r="Y961" s="78">
        <f t="shared" si="207"/>
        <v>320000500</v>
      </c>
      <c r="Z961" s="83" t="str">
        <f t="shared" si="208"/>
        <v>32000050</v>
      </c>
      <c r="AA961" s="75" t="s">
        <v>1381</v>
      </c>
      <c r="AB961" s="83"/>
    </row>
    <row r="962" spans="1:28" s="85" customFormat="1" ht="15" customHeight="1">
      <c r="A962" s="74">
        <f t="shared" si="209"/>
        <v>958</v>
      </c>
      <c r="B962" s="75" t="s">
        <v>737</v>
      </c>
      <c r="C962" s="91" t="s">
        <v>92</v>
      </c>
      <c r="D962" s="92"/>
      <c r="E962" s="78">
        <v>32000408</v>
      </c>
      <c r="F962" s="79" t="str">
        <f t="shared" si="204"/>
        <v>X</v>
      </c>
      <c r="G962" s="80" t="str">
        <f t="shared" si="196"/>
        <v>12A2</v>
      </c>
      <c r="H962" s="80">
        <f t="shared" si="197"/>
        <v>0</v>
      </c>
      <c r="I962" s="80" t="str">
        <f t="shared" si="198"/>
        <v>DƯƠNG THÁI QUỲNH TRÂM</v>
      </c>
      <c r="J962" s="111">
        <v>32000078</v>
      </c>
      <c r="K962" s="207" t="s">
        <v>3161</v>
      </c>
      <c r="L962" s="81" t="str">
        <f t="shared" si="195"/>
        <v/>
      </c>
      <c r="M962" s="222">
        <f t="shared" si="199"/>
        <v>-1.1451666666666416E-3</v>
      </c>
      <c r="N962" s="83"/>
      <c r="O962" s="83"/>
      <c r="P962" s="83"/>
      <c r="Q962" s="82" t="str">
        <f t="shared" si="202"/>
        <v/>
      </c>
      <c r="R962" s="80" t="str">
        <f t="shared" si="203"/>
        <v>LÊ TIẾN ĐẠT</v>
      </c>
      <c r="S962" s="83" t="s">
        <v>214</v>
      </c>
      <c r="T962" s="83" t="str">
        <f t="shared" si="200"/>
        <v>2024-2027</v>
      </c>
      <c r="U962" s="84">
        <v>39849</v>
      </c>
      <c r="V962" s="95">
        <f t="shared" si="201"/>
        <v>40125</v>
      </c>
      <c r="W962" s="83"/>
      <c r="X962" s="83"/>
      <c r="Y962" s="78">
        <f t="shared" si="207"/>
        <v>320000510</v>
      </c>
      <c r="Z962" s="83" t="str">
        <f t="shared" si="208"/>
        <v>32000051</v>
      </c>
      <c r="AA962" s="75" t="s">
        <v>1343</v>
      </c>
      <c r="AB962" s="83"/>
    </row>
    <row r="963" spans="1:28" s="85" customFormat="1" ht="15" customHeight="1">
      <c r="A963" s="74">
        <f t="shared" si="209"/>
        <v>959</v>
      </c>
      <c r="B963" s="75" t="s">
        <v>734</v>
      </c>
      <c r="C963" s="91" t="s">
        <v>92</v>
      </c>
      <c r="D963" s="92"/>
      <c r="E963" s="78">
        <v>32000405</v>
      </c>
      <c r="F963" s="79" t="str">
        <f t="shared" si="204"/>
        <v>X</v>
      </c>
      <c r="G963" s="80" t="str">
        <f t="shared" si="196"/>
        <v>12A11</v>
      </c>
      <c r="H963" s="80">
        <f t="shared" si="197"/>
        <v>0</v>
      </c>
      <c r="I963" s="80" t="str">
        <f t="shared" si="198"/>
        <v>TRẦN NGUYỄN PHƯƠNG LAN</v>
      </c>
      <c r="J963" s="111">
        <v>32000453</v>
      </c>
      <c r="K963" s="207" t="s">
        <v>3162</v>
      </c>
      <c r="L963" s="81" t="str">
        <f t="shared" si="195"/>
        <v/>
      </c>
      <c r="M963" s="222">
        <f t="shared" si="199"/>
        <v>-1.0641481481481474E-3</v>
      </c>
      <c r="N963" s="83"/>
      <c r="O963" s="83"/>
      <c r="P963" s="83"/>
      <c r="Q963" s="82" t="str">
        <f t="shared" si="202"/>
        <v/>
      </c>
      <c r="R963" s="80" t="str">
        <f t="shared" si="203"/>
        <v>QUÁCH PHAN NGỌC DIỄM</v>
      </c>
      <c r="S963" s="83" t="s">
        <v>214</v>
      </c>
      <c r="T963" s="83" t="str">
        <f t="shared" si="200"/>
        <v>2024-2027</v>
      </c>
      <c r="U963" s="84" t="s">
        <v>296</v>
      </c>
      <c r="V963" s="95" t="str">
        <f t="shared" si="201"/>
        <v>18/01/2009</v>
      </c>
      <c r="W963" s="83"/>
      <c r="X963" s="83"/>
      <c r="Y963" s="78">
        <f t="shared" si="207"/>
        <v>320000520</v>
      </c>
      <c r="Z963" s="83" t="str">
        <f t="shared" si="208"/>
        <v>32000052</v>
      </c>
      <c r="AA963" s="75" t="s">
        <v>1378</v>
      </c>
      <c r="AB963" s="83"/>
    </row>
    <row r="964" spans="1:28" s="85" customFormat="1" ht="15" customHeight="1">
      <c r="A964" s="74">
        <f t="shared" si="209"/>
        <v>960</v>
      </c>
      <c r="B964" s="75" t="s">
        <v>735</v>
      </c>
      <c r="C964" s="91" t="s">
        <v>92</v>
      </c>
      <c r="D964" s="92"/>
      <c r="E964" s="78">
        <v>32000406</v>
      </c>
      <c r="F964" s="79" t="str">
        <f t="shared" si="204"/>
        <v>X</v>
      </c>
      <c r="G964" s="80" t="str">
        <f t="shared" si="196"/>
        <v>12A11</v>
      </c>
      <c r="H964" s="80">
        <f t="shared" si="197"/>
        <v>0</v>
      </c>
      <c r="I964" s="80" t="str">
        <f t="shared" si="198"/>
        <v>TRẦN NGUYỄN PHƯƠNG LAN</v>
      </c>
      <c r="J964" s="111">
        <v>32000453</v>
      </c>
      <c r="K964" s="207" t="s">
        <v>3163</v>
      </c>
      <c r="L964" s="81" t="str">
        <f t="shared" ref="L964:L1027" si="210">IFERROR(IF($N$5="Sáng",IF(MID(K964,2,7)-MID($L$2,2,7)&gt;0,"Trễ",""),IF(MID(K964,2,7)-MID($Q$2,2,7)&gt;0,"Trễ","")),"")</f>
        <v/>
      </c>
      <c r="M964" s="222">
        <f t="shared" si="199"/>
        <v>-1.052574074074053E-3</v>
      </c>
      <c r="N964" s="83"/>
      <c r="O964" s="83"/>
      <c r="P964" s="83"/>
      <c r="Q964" s="82" t="str">
        <f t="shared" si="202"/>
        <v/>
      </c>
      <c r="R964" s="80" t="str">
        <f t="shared" si="203"/>
        <v>DƯƠNG THỊ BÉ DIỆU</v>
      </c>
      <c r="S964" s="83" t="s">
        <v>214</v>
      </c>
      <c r="T964" s="83" t="str">
        <f t="shared" si="200"/>
        <v>2024-2027</v>
      </c>
      <c r="U964" s="84">
        <v>40155</v>
      </c>
      <c r="V964" s="95" t="str">
        <f t="shared" si="201"/>
        <v>18/01/2009</v>
      </c>
      <c r="W964" s="83"/>
      <c r="X964" s="83"/>
      <c r="Y964" s="78">
        <f t="shared" si="207"/>
        <v>320000530</v>
      </c>
      <c r="Z964" s="83" t="str">
        <f t="shared" si="208"/>
        <v>32000053</v>
      </c>
      <c r="AA964" s="75" t="s">
        <v>1379</v>
      </c>
      <c r="AB964" s="83"/>
    </row>
    <row r="965" spans="1:28" s="85" customFormat="1" ht="15" customHeight="1">
      <c r="A965" s="74">
        <f t="shared" si="209"/>
        <v>961</v>
      </c>
      <c r="B965" s="75" t="s">
        <v>739</v>
      </c>
      <c r="C965" s="91" t="s">
        <v>92</v>
      </c>
      <c r="D965" s="92"/>
      <c r="E965" s="78">
        <v>32000410</v>
      </c>
      <c r="F965" s="79" t="str">
        <f t="shared" si="204"/>
        <v>X</v>
      </c>
      <c r="G965" s="80" t="str">
        <f t="shared" ref="G965:G1028" si="211">IF(J965&lt;&gt;"", INDEX($C$5:$C$1433, MATCH(J965, $E$5:$E$1433, 0)),"")</f>
        <v>11A10</v>
      </c>
      <c r="H965" s="80">
        <f t="shared" ref="H965:H1028" si="212">IF(J965&lt;&gt;"", INDEX($D$5:$D$1433, MATCH(J965, $E$5:$E$1433, 0)),"")</f>
        <v>0</v>
      </c>
      <c r="I965" s="80" t="str">
        <f t="shared" ref="I965:I1028" si="213">IFERROR(IF(J965&lt;&gt;"", INDEX($B$5:$B$1433, MATCH(J965, $E$5:$E$1433, 0)),""),"SAI")</f>
        <v>ĐỖ MỸ NGỌC</v>
      </c>
      <c r="J965" s="111">
        <v>32000542</v>
      </c>
      <c r="K965" s="207" t="s">
        <v>3164</v>
      </c>
      <c r="L965" s="81" t="str">
        <f t="shared" si="210"/>
        <v/>
      </c>
      <c r="M965" s="222">
        <f t="shared" ref="M965:M1028" si="214">IFERROR(IF($N$5="Sáng",MID(K965,2,7)-MID($L$2,2,7),MID(K965,2,7)-MID($Q$2,2,7)),"")</f>
        <v>-9.947037037036921E-4</v>
      </c>
      <c r="N965" s="83"/>
      <c r="O965" s="83"/>
      <c r="P965" s="83"/>
      <c r="Q965" s="82" t="str">
        <f t="shared" si="202"/>
        <v/>
      </c>
      <c r="R965" s="80" t="str">
        <f t="shared" si="203"/>
        <v>NGÔ THỊ MỘNG ĐIỀU</v>
      </c>
      <c r="S965" s="83" t="s">
        <v>214</v>
      </c>
      <c r="T965" s="83" t="str">
        <f t="shared" ref="T965:T1028" si="215">IFERROR(IF(J965&lt;&gt;"", INDEX($S$5:$S$1433, MATCH(J965, $E$5:$E$1433, 0)),""),"")</f>
        <v>2025-2028</v>
      </c>
      <c r="U965" s="84" t="s">
        <v>331</v>
      </c>
      <c r="V965" s="95" t="str">
        <f t="shared" ref="V965:V1028" si="216">IFERROR(IF(J965&lt;&gt;"", INDEX($U$5:$U$1433, MATCH(J965, $E$5:$E$1433, 0)),""),"")</f>
        <v>19/4/2010</v>
      </c>
      <c r="W965" s="83"/>
      <c r="X965" s="83"/>
      <c r="Y965" s="78">
        <f t="shared" si="207"/>
        <v>320000540</v>
      </c>
      <c r="Z965" s="83" t="str">
        <f t="shared" si="208"/>
        <v>32000054</v>
      </c>
      <c r="AA965" s="75" t="s">
        <v>1382</v>
      </c>
      <c r="AB965" s="83"/>
    </row>
    <row r="966" spans="1:28" s="85" customFormat="1" ht="15" customHeight="1">
      <c r="A966" s="74">
        <f t="shared" si="209"/>
        <v>962</v>
      </c>
      <c r="B966" s="75" t="s">
        <v>736</v>
      </c>
      <c r="C966" s="91" t="s">
        <v>92</v>
      </c>
      <c r="D966" s="92"/>
      <c r="E966" s="78">
        <v>32000407</v>
      </c>
      <c r="F966" s="79" t="str">
        <f t="shared" si="204"/>
        <v>X</v>
      </c>
      <c r="G966" s="80" t="str">
        <f t="shared" si="211"/>
        <v>11A10</v>
      </c>
      <c r="H966" s="80">
        <f t="shared" si="212"/>
        <v>0</v>
      </c>
      <c r="I966" s="80" t="str">
        <f t="shared" si="213"/>
        <v>PHAN THỊ MỸ TRANG</v>
      </c>
      <c r="J966" s="111">
        <v>32000561</v>
      </c>
      <c r="K966" s="207" t="s">
        <v>3165</v>
      </c>
      <c r="L966" s="81" t="str">
        <f t="shared" si="210"/>
        <v/>
      </c>
      <c r="M966" s="222">
        <f t="shared" si="214"/>
        <v>-9.7155555555555884E-4</v>
      </c>
      <c r="N966" s="83"/>
      <c r="O966" s="83"/>
      <c r="P966" s="83"/>
      <c r="Q966" s="82" t="str">
        <f t="shared" si="202"/>
        <v/>
      </c>
      <c r="R966" s="80" t="str">
        <f t="shared" si="203"/>
        <v>LƯƠNG PHÚC DUY</v>
      </c>
      <c r="S966" s="83" t="s">
        <v>214</v>
      </c>
      <c r="T966" s="83" t="str">
        <f t="shared" si="215"/>
        <v>2025-2028</v>
      </c>
      <c r="U966" s="84" t="s">
        <v>363</v>
      </c>
      <c r="V966" s="95" t="str">
        <f t="shared" si="216"/>
        <v>16/10/2010</v>
      </c>
      <c r="W966" s="83"/>
      <c r="X966" s="83"/>
      <c r="Y966" s="78">
        <f t="shared" ref="Y966:Y983" si="217">Y965+10</f>
        <v>320000550</v>
      </c>
      <c r="Z966" s="83" t="str">
        <f t="shared" si="208"/>
        <v>32000055</v>
      </c>
      <c r="AA966" s="75" t="s">
        <v>1380</v>
      </c>
      <c r="AB966" s="83"/>
    </row>
    <row r="967" spans="1:28" s="85" customFormat="1" ht="15" customHeight="1">
      <c r="A967" s="74">
        <f t="shared" si="209"/>
        <v>963</v>
      </c>
      <c r="B967" s="75" t="s">
        <v>740</v>
      </c>
      <c r="C967" s="91" t="s">
        <v>92</v>
      </c>
      <c r="D967" s="92"/>
      <c r="E967" s="78">
        <v>32000411</v>
      </c>
      <c r="F967" s="79" t="str">
        <f t="shared" si="204"/>
        <v>X</v>
      </c>
      <c r="G967" s="80" t="str">
        <f t="shared" si="211"/>
        <v>11A10</v>
      </c>
      <c r="H967" s="80">
        <f t="shared" si="212"/>
        <v>0</v>
      </c>
      <c r="I967" s="80" t="str">
        <f t="shared" si="213"/>
        <v>PHAN THỊ MỸ TRANG</v>
      </c>
      <c r="J967" s="111">
        <v>32000561</v>
      </c>
      <c r="K967" s="207" t="s">
        <v>3165</v>
      </c>
      <c r="L967" s="81" t="str">
        <f t="shared" si="210"/>
        <v/>
      </c>
      <c r="M967" s="222">
        <f t="shared" si="214"/>
        <v>-9.7155555555555884E-4</v>
      </c>
      <c r="N967" s="83"/>
      <c r="O967" s="83"/>
      <c r="P967" s="83"/>
      <c r="Q967" s="82" t="str">
        <f t="shared" si="202"/>
        <v/>
      </c>
      <c r="R967" s="80" t="str">
        <f t="shared" si="203"/>
        <v>LÂM THỊ NGỌC HÂN</v>
      </c>
      <c r="S967" s="83" t="s">
        <v>214</v>
      </c>
      <c r="T967" s="83" t="str">
        <f t="shared" si="215"/>
        <v>2025-2028</v>
      </c>
      <c r="U967" s="84" t="s">
        <v>271</v>
      </c>
      <c r="V967" s="95" t="str">
        <f t="shared" si="216"/>
        <v>16/10/2010</v>
      </c>
      <c r="W967" s="83"/>
      <c r="X967" s="83"/>
      <c r="Y967" s="78">
        <f t="shared" si="217"/>
        <v>320000560</v>
      </c>
      <c r="Z967" s="83" t="str">
        <f t="shared" si="208"/>
        <v>32000056</v>
      </c>
      <c r="AA967" s="75" t="s">
        <v>1347</v>
      </c>
      <c r="AB967" s="83"/>
    </row>
    <row r="968" spans="1:28" s="85" customFormat="1" ht="15" customHeight="1">
      <c r="A968" s="74">
        <f t="shared" si="209"/>
        <v>964</v>
      </c>
      <c r="B968" s="75" t="s">
        <v>383</v>
      </c>
      <c r="C968" s="91" t="s">
        <v>92</v>
      </c>
      <c r="D968" s="92"/>
      <c r="E968" s="78">
        <v>32000412</v>
      </c>
      <c r="F968" s="79" t="str">
        <f t="shared" si="204"/>
        <v>X</v>
      </c>
      <c r="G968" s="80" t="str">
        <f t="shared" si="211"/>
        <v>12A4</v>
      </c>
      <c r="H968" s="80">
        <f t="shared" si="212"/>
        <v>0</v>
      </c>
      <c r="I968" s="80" t="str">
        <f t="shared" si="213"/>
        <v>PHẠM VÕ TRÀ MY</v>
      </c>
      <c r="J968" s="111">
        <v>32000154</v>
      </c>
      <c r="K968" s="207" t="s">
        <v>3166</v>
      </c>
      <c r="L968" s="81" t="str">
        <f t="shared" si="210"/>
        <v/>
      </c>
      <c r="M968" s="222">
        <f t="shared" si="214"/>
        <v>-6.9377777777773764E-4</v>
      </c>
      <c r="N968" s="83"/>
      <c r="O968" s="83"/>
      <c r="P968" s="83"/>
      <c r="Q968" s="82" t="str">
        <f t="shared" si="202"/>
        <v/>
      </c>
      <c r="R968" s="80" t="str">
        <f t="shared" si="203"/>
        <v>LÝ GIA HÂN</v>
      </c>
      <c r="S968" s="83" t="s">
        <v>214</v>
      </c>
      <c r="T968" s="83" t="str">
        <f t="shared" si="215"/>
        <v>2024-2027</v>
      </c>
      <c r="U968" s="84">
        <v>39941</v>
      </c>
      <c r="V968" s="95" t="str">
        <f t="shared" si="216"/>
        <v>27/01/2009</v>
      </c>
      <c r="W968" s="83"/>
      <c r="X968" s="83"/>
      <c r="Y968" s="78">
        <f t="shared" si="217"/>
        <v>320000570</v>
      </c>
      <c r="Z968" s="83" t="str">
        <f t="shared" si="208"/>
        <v>32000057</v>
      </c>
      <c r="AA968" s="75" t="s">
        <v>1347</v>
      </c>
      <c r="AB968" s="83"/>
    </row>
    <row r="969" spans="1:28" s="85" customFormat="1" ht="15" customHeight="1">
      <c r="A969" s="74">
        <f t="shared" si="209"/>
        <v>965</v>
      </c>
      <c r="B969" s="75" t="s">
        <v>742</v>
      </c>
      <c r="C969" s="91" t="s">
        <v>92</v>
      </c>
      <c r="D969" s="92"/>
      <c r="E969" s="78">
        <v>32000415</v>
      </c>
      <c r="F969" s="79" t="str">
        <f t="shared" si="204"/>
        <v>X</v>
      </c>
      <c r="G969" s="80" t="str">
        <f t="shared" si="211"/>
        <v>12A4</v>
      </c>
      <c r="H969" s="80">
        <f t="shared" si="212"/>
        <v>0</v>
      </c>
      <c r="I969" s="80" t="str">
        <f t="shared" si="213"/>
        <v>PHẠM VÕ TRÀ MY</v>
      </c>
      <c r="J969" s="111">
        <v>32000154</v>
      </c>
      <c r="K969" s="207" t="s">
        <v>3167</v>
      </c>
      <c r="L969" s="81" t="str">
        <f t="shared" si="210"/>
        <v/>
      </c>
      <c r="M969" s="222">
        <f t="shared" si="214"/>
        <v>-6.8220370370369876E-4</v>
      </c>
      <c r="N969" s="83"/>
      <c r="O969" s="83"/>
      <c r="P969" s="83"/>
      <c r="Q969" s="82" t="str">
        <f t="shared" si="202"/>
        <v/>
      </c>
      <c r="R969" s="80" t="str">
        <f t="shared" si="203"/>
        <v>NGUYỄN THANH HƯNG</v>
      </c>
      <c r="S969" s="83" t="s">
        <v>214</v>
      </c>
      <c r="T969" s="83" t="str">
        <f t="shared" si="215"/>
        <v>2024-2027</v>
      </c>
      <c r="U969" s="84" t="s">
        <v>216</v>
      </c>
      <c r="V969" s="95" t="str">
        <f t="shared" si="216"/>
        <v>27/01/2009</v>
      </c>
      <c r="W969" s="83"/>
      <c r="X969" s="83"/>
      <c r="Y969" s="78">
        <f t="shared" si="217"/>
        <v>320000580</v>
      </c>
      <c r="Z969" s="83" t="str">
        <f t="shared" si="208"/>
        <v>32000058</v>
      </c>
      <c r="AA969" s="75" t="s">
        <v>1350</v>
      </c>
      <c r="AB969" s="83"/>
    </row>
    <row r="970" spans="1:28" s="85" customFormat="1" ht="15" customHeight="1">
      <c r="A970" s="74">
        <f t="shared" si="209"/>
        <v>966</v>
      </c>
      <c r="B970" s="75" t="s">
        <v>743</v>
      </c>
      <c r="C970" s="91" t="s">
        <v>92</v>
      </c>
      <c r="D970" s="92"/>
      <c r="E970" s="78">
        <v>32000416</v>
      </c>
      <c r="F970" s="79" t="str">
        <f t="shared" si="204"/>
        <v>X</v>
      </c>
      <c r="G970" s="80" t="str">
        <f t="shared" si="211"/>
        <v>12A5</v>
      </c>
      <c r="H970" s="80">
        <f t="shared" si="212"/>
        <v>0</v>
      </c>
      <c r="I970" s="80" t="str">
        <f t="shared" si="213"/>
        <v>HUỲNH GIA KHÁNH</v>
      </c>
      <c r="J970" s="111">
        <v>32000191</v>
      </c>
      <c r="K970" s="207" t="s">
        <v>3168</v>
      </c>
      <c r="L970" s="81" t="str">
        <f t="shared" si="210"/>
        <v/>
      </c>
      <c r="M970" s="222">
        <f t="shared" si="214"/>
        <v>-6.7062962962960437E-4</v>
      </c>
      <c r="N970" s="83"/>
      <c r="O970" s="83"/>
      <c r="P970" s="83"/>
      <c r="Q970" s="82" t="str">
        <f t="shared" si="202"/>
        <v/>
      </c>
      <c r="R970" s="80" t="str">
        <f t="shared" si="203"/>
        <v>NGUYỄN THỊ THÚY HƯƠNG</v>
      </c>
      <c r="S970" s="83" t="s">
        <v>214</v>
      </c>
      <c r="T970" s="83" t="str">
        <f t="shared" si="215"/>
        <v>2024-2027</v>
      </c>
      <c r="U970" s="84" t="s">
        <v>329</v>
      </c>
      <c r="V970" s="95" t="str">
        <f t="shared" si="216"/>
        <v>30/03/2009</v>
      </c>
      <c r="W970" s="83"/>
      <c r="X970" s="83"/>
      <c r="Y970" s="78">
        <f t="shared" si="217"/>
        <v>320000590</v>
      </c>
      <c r="Z970" s="83" t="str">
        <f t="shared" si="208"/>
        <v>32000059</v>
      </c>
      <c r="AA970" s="75" t="s">
        <v>1384</v>
      </c>
      <c r="AB970" s="83"/>
    </row>
    <row r="971" spans="1:28" s="85" customFormat="1" ht="15" customHeight="1">
      <c r="A971" s="74">
        <f t="shared" si="209"/>
        <v>967</v>
      </c>
      <c r="B971" s="75" t="s">
        <v>206</v>
      </c>
      <c r="C971" s="91" t="s">
        <v>92</v>
      </c>
      <c r="D971" s="92"/>
      <c r="E971" s="78">
        <v>32000413</v>
      </c>
      <c r="F971" s="79" t="str">
        <f t="shared" si="204"/>
        <v>X</v>
      </c>
      <c r="G971" s="80" t="str">
        <f t="shared" si="211"/>
        <v>12A5</v>
      </c>
      <c r="H971" s="80">
        <f t="shared" si="212"/>
        <v>0</v>
      </c>
      <c r="I971" s="80" t="str">
        <f t="shared" si="213"/>
        <v>HUỲNH GIA KHÁNH</v>
      </c>
      <c r="J971" s="111">
        <v>32000191</v>
      </c>
      <c r="K971" s="207" t="s">
        <v>3169</v>
      </c>
      <c r="L971" s="81" t="str">
        <f t="shared" si="210"/>
        <v/>
      </c>
      <c r="M971" s="222">
        <f t="shared" si="214"/>
        <v>-6.5905555555550999E-4</v>
      </c>
      <c r="N971" s="83"/>
      <c r="O971" s="83"/>
      <c r="P971" s="83"/>
      <c r="Q971" s="82" t="str">
        <f t="shared" si="202"/>
        <v/>
      </c>
      <c r="R971" s="80" t="str">
        <f t="shared" si="203"/>
        <v>NGUYỄN GIA HUY</v>
      </c>
      <c r="S971" s="83" t="s">
        <v>214</v>
      </c>
      <c r="T971" s="83" t="str">
        <f t="shared" si="215"/>
        <v>2024-2027</v>
      </c>
      <c r="U971" s="84" t="s">
        <v>344</v>
      </c>
      <c r="V971" s="95" t="str">
        <f t="shared" si="216"/>
        <v>30/03/2009</v>
      </c>
      <c r="W971" s="83"/>
      <c r="X971" s="83"/>
      <c r="Y971" s="78">
        <f t="shared" si="217"/>
        <v>320000600</v>
      </c>
      <c r="Z971" s="83" t="str">
        <f t="shared" si="208"/>
        <v>32000060</v>
      </c>
      <c r="AA971" s="75" t="s">
        <v>1349</v>
      </c>
      <c r="AB971" s="83"/>
    </row>
    <row r="972" spans="1:28" s="85" customFormat="1" ht="15" customHeight="1">
      <c r="A972" s="74">
        <f t="shared" si="209"/>
        <v>968</v>
      </c>
      <c r="B972" s="75" t="s">
        <v>741</v>
      </c>
      <c r="C972" s="91" t="s">
        <v>92</v>
      </c>
      <c r="D972" s="92"/>
      <c r="E972" s="78">
        <v>32000414</v>
      </c>
      <c r="F972" s="79" t="str">
        <f t="shared" si="204"/>
        <v>X</v>
      </c>
      <c r="G972" s="80" t="str">
        <f t="shared" si="211"/>
        <v>12A5</v>
      </c>
      <c r="H972" s="80">
        <f t="shared" si="212"/>
        <v>0</v>
      </c>
      <c r="I972" s="80" t="str">
        <f t="shared" si="213"/>
        <v>HUỲNH AN KHANG</v>
      </c>
      <c r="J972" s="111">
        <v>32000189</v>
      </c>
      <c r="K972" s="207" t="s">
        <v>3170</v>
      </c>
      <c r="L972" s="81" t="str">
        <f t="shared" si="210"/>
        <v/>
      </c>
      <c r="M972" s="222">
        <f t="shared" si="214"/>
        <v>-6.3590740740737672E-4</v>
      </c>
      <c r="N972" s="83"/>
      <c r="O972" s="83"/>
      <c r="P972" s="83"/>
      <c r="Q972" s="82" t="str">
        <f t="shared" si="202"/>
        <v/>
      </c>
      <c r="R972" s="80" t="str">
        <f t="shared" si="203"/>
        <v>HUỲNH THỊ NGỌC HUYỀN</v>
      </c>
      <c r="S972" s="83" t="s">
        <v>214</v>
      </c>
      <c r="T972" s="83" t="str">
        <f t="shared" si="215"/>
        <v>2024-2027</v>
      </c>
      <c r="U972" s="84" t="s">
        <v>349</v>
      </c>
      <c r="V972" s="95" t="str">
        <f t="shared" si="216"/>
        <v>30/04/2009</v>
      </c>
      <c r="W972" s="83"/>
      <c r="X972" s="83"/>
      <c r="Y972" s="78">
        <f t="shared" si="217"/>
        <v>320000610</v>
      </c>
      <c r="Z972" s="83" t="str">
        <f t="shared" si="208"/>
        <v>32000061</v>
      </c>
      <c r="AA972" s="75" t="s">
        <v>1383</v>
      </c>
      <c r="AB972" s="83"/>
    </row>
    <row r="973" spans="1:28" s="85" customFormat="1" ht="15" customHeight="1">
      <c r="A973" s="74">
        <f t="shared" si="209"/>
        <v>969</v>
      </c>
      <c r="B973" s="75" t="s">
        <v>744</v>
      </c>
      <c r="C973" s="91" t="s">
        <v>92</v>
      </c>
      <c r="D973" s="92"/>
      <c r="E973" s="78">
        <v>32000417</v>
      </c>
      <c r="F973" s="79" t="str">
        <f t="shared" si="204"/>
        <v>X</v>
      </c>
      <c r="G973" s="80" t="str">
        <f t="shared" si="211"/>
        <v>12A5</v>
      </c>
      <c r="H973" s="80">
        <f t="shared" si="212"/>
        <v>0</v>
      </c>
      <c r="I973" s="80" t="str">
        <f t="shared" si="213"/>
        <v>HUỲNH AN KHANG</v>
      </c>
      <c r="J973" s="111">
        <v>32000189</v>
      </c>
      <c r="K973" s="207" t="s">
        <v>3170</v>
      </c>
      <c r="L973" s="81" t="str">
        <f t="shared" si="210"/>
        <v/>
      </c>
      <c r="M973" s="222">
        <f t="shared" si="214"/>
        <v>-6.3590740740737672E-4</v>
      </c>
      <c r="N973" s="83"/>
      <c r="O973" s="83"/>
      <c r="P973" s="83"/>
      <c r="Q973" s="82" t="str">
        <f t="shared" ref="Q973:Q1036" si="218">IF(B973&lt;&gt;"",IF(AND(P973="",F973=""),"Không phép ",""),"")</f>
        <v/>
      </c>
      <c r="R973" s="80" t="str">
        <f t="shared" ref="R973:R1036" si="219">UPPER(B973)</f>
        <v>TRẦN GIA KIỆT</v>
      </c>
      <c r="S973" s="83" t="s">
        <v>214</v>
      </c>
      <c r="T973" s="83" t="str">
        <f t="shared" si="215"/>
        <v>2024-2027</v>
      </c>
      <c r="U973" s="84" t="s">
        <v>252</v>
      </c>
      <c r="V973" s="95" t="str">
        <f t="shared" si="216"/>
        <v>30/04/2009</v>
      </c>
      <c r="W973" s="83"/>
      <c r="X973" s="83"/>
      <c r="Y973" s="78">
        <f t="shared" si="217"/>
        <v>320000620</v>
      </c>
      <c r="Z973" s="83" t="str">
        <f t="shared" si="208"/>
        <v>32000062</v>
      </c>
      <c r="AA973" s="75" t="s">
        <v>1385</v>
      </c>
      <c r="AB973" s="83"/>
    </row>
    <row r="974" spans="1:28" s="85" customFormat="1" ht="15" customHeight="1">
      <c r="A974" s="74">
        <f t="shared" si="209"/>
        <v>970</v>
      </c>
      <c r="B974" s="75" t="s">
        <v>745</v>
      </c>
      <c r="C974" s="91" t="s">
        <v>92</v>
      </c>
      <c r="D974" s="92"/>
      <c r="E974" s="78">
        <v>32000418</v>
      </c>
      <c r="F974" s="79" t="str">
        <f t="shared" ref="F974:F1037" si="220">IFERROR(IF(VLOOKUP(E974,J:J,1,0)=E974,"X",""),"")</f>
        <v>X</v>
      </c>
      <c r="G974" s="80" t="str">
        <f t="shared" si="211"/>
        <v>12A2</v>
      </c>
      <c r="H974" s="80">
        <f t="shared" si="212"/>
        <v>0</v>
      </c>
      <c r="I974" s="80" t="str">
        <f t="shared" si="213"/>
        <v>NGUYỄN LÊ BÌNH</v>
      </c>
      <c r="J974" s="111">
        <v>32000052</v>
      </c>
      <c r="K974" s="207" t="s">
        <v>3171</v>
      </c>
      <c r="L974" s="81" t="str">
        <f t="shared" si="210"/>
        <v/>
      </c>
      <c r="M974" s="222">
        <f t="shared" si="214"/>
        <v>-5.8961111111105469E-4</v>
      </c>
      <c r="N974" s="83"/>
      <c r="O974" s="83"/>
      <c r="P974" s="83"/>
      <c r="Q974" s="82" t="str">
        <f t="shared" si="218"/>
        <v/>
      </c>
      <c r="R974" s="80" t="str">
        <f t="shared" si="219"/>
        <v>HUỲNH TẤN LỘC</v>
      </c>
      <c r="S974" s="83" t="s">
        <v>214</v>
      </c>
      <c r="T974" s="83" t="str">
        <f t="shared" si="215"/>
        <v>2024-2027</v>
      </c>
      <c r="U974" s="84" t="s">
        <v>221</v>
      </c>
      <c r="V974" s="95" t="str">
        <f t="shared" si="216"/>
        <v>17/10/2009</v>
      </c>
      <c r="W974" s="83"/>
      <c r="X974" s="83"/>
      <c r="Y974" s="78">
        <f t="shared" si="217"/>
        <v>320000630</v>
      </c>
      <c r="Z974" s="83" t="str">
        <f t="shared" si="208"/>
        <v>32000063</v>
      </c>
      <c r="AA974" s="75" t="s">
        <v>1386</v>
      </c>
      <c r="AB974" s="83"/>
    </row>
    <row r="975" spans="1:28" s="85" customFormat="1" ht="15" customHeight="1">
      <c r="A975" s="74">
        <f t="shared" si="209"/>
        <v>971</v>
      </c>
      <c r="B975" s="75" t="s">
        <v>746</v>
      </c>
      <c r="C975" s="91" t="s">
        <v>92</v>
      </c>
      <c r="D975" s="92"/>
      <c r="E975" s="78">
        <v>32000420</v>
      </c>
      <c r="F975" s="79" t="str">
        <f t="shared" si="220"/>
        <v>X</v>
      </c>
      <c r="G975" s="80" t="str">
        <f t="shared" si="211"/>
        <v>12A4</v>
      </c>
      <c r="H975" s="80">
        <f t="shared" si="212"/>
        <v>0</v>
      </c>
      <c r="I975" s="80" t="str">
        <f t="shared" si="213"/>
        <v>NGUYỄN PHƯƠNG VY</v>
      </c>
      <c r="J975" s="111">
        <v>32000176</v>
      </c>
      <c r="K975" s="207" t="s">
        <v>3172</v>
      </c>
      <c r="L975" s="81" t="str">
        <f t="shared" si="210"/>
        <v/>
      </c>
      <c r="M975" s="222">
        <f t="shared" si="214"/>
        <v>-5.4331481481478816E-4</v>
      </c>
      <c r="N975" s="83"/>
      <c r="O975" s="83"/>
      <c r="P975" s="83"/>
      <c r="Q975" s="82" t="str">
        <f t="shared" si="218"/>
        <v/>
      </c>
      <c r="R975" s="80" t="str">
        <f t="shared" si="219"/>
        <v>KHẤU KHẢ MINH</v>
      </c>
      <c r="S975" s="83" t="s">
        <v>214</v>
      </c>
      <c r="T975" s="83" t="str">
        <f t="shared" si="215"/>
        <v>2024-2027</v>
      </c>
      <c r="U975" s="84" t="s">
        <v>275</v>
      </c>
      <c r="V975" s="95">
        <f t="shared" si="216"/>
        <v>40031</v>
      </c>
      <c r="W975" s="83"/>
      <c r="X975" s="83"/>
      <c r="Y975" s="78">
        <f t="shared" si="217"/>
        <v>320000640</v>
      </c>
      <c r="Z975" s="83" t="str">
        <f t="shared" si="208"/>
        <v>32000064</v>
      </c>
      <c r="AA975" s="75" t="s">
        <v>1387</v>
      </c>
      <c r="AB975" s="83"/>
    </row>
    <row r="976" spans="1:28" s="85" customFormat="1" ht="15" customHeight="1">
      <c r="A976" s="74">
        <f t="shared" si="209"/>
        <v>972</v>
      </c>
      <c r="B976" s="75" t="s">
        <v>747</v>
      </c>
      <c r="C976" s="91" t="s">
        <v>92</v>
      </c>
      <c r="D976" s="92"/>
      <c r="E976" s="78">
        <v>32000421</v>
      </c>
      <c r="F976" s="79" t="str">
        <f t="shared" si="220"/>
        <v>X</v>
      </c>
      <c r="G976" s="80" t="str">
        <f t="shared" si="211"/>
        <v>12A1</v>
      </c>
      <c r="H976" s="80">
        <f t="shared" si="212"/>
        <v>0</v>
      </c>
      <c r="I976" s="80" t="str">
        <f t="shared" si="213"/>
        <v>VÕ ĐỨC THẮNG</v>
      </c>
      <c r="J976" s="111">
        <v>32000035</v>
      </c>
      <c r="K976" s="207" t="s">
        <v>3173</v>
      </c>
      <c r="L976" s="81" t="str">
        <f t="shared" si="210"/>
        <v/>
      </c>
      <c r="M976" s="222">
        <f t="shared" si="214"/>
        <v>-4.8544444444442725E-4</v>
      </c>
      <c r="N976" s="83"/>
      <c r="O976" s="83"/>
      <c r="P976" s="83"/>
      <c r="Q976" s="82" t="str">
        <f t="shared" si="218"/>
        <v/>
      </c>
      <c r="R976" s="80" t="str">
        <f t="shared" si="219"/>
        <v>LÊ THANH NGÂN</v>
      </c>
      <c r="S976" s="83" t="s">
        <v>214</v>
      </c>
      <c r="T976" s="83" t="str">
        <f t="shared" si="215"/>
        <v>2024-2027</v>
      </c>
      <c r="U976" s="84" t="s">
        <v>279</v>
      </c>
      <c r="V976" s="95" t="str">
        <f t="shared" si="216"/>
        <v>15/12/2009</v>
      </c>
      <c r="W976" s="83"/>
      <c r="X976" s="83"/>
      <c r="Y976" s="78">
        <f t="shared" si="217"/>
        <v>320000650</v>
      </c>
      <c r="Z976" s="83" t="str">
        <f t="shared" si="208"/>
        <v>32000065</v>
      </c>
      <c r="AA976" s="75" t="s">
        <v>1355</v>
      </c>
      <c r="AB976" s="83"/>
    </row>
    <row r="977" spans="1:28" s="85" customFormat="1" ht="15" customHeight="1">
      <c r="A977" s="74">
        <f t="shared" si="209"/>
        <v>973</v>
      </c>
      <c r="B977" s="75" t="s">
        <v>748</v>
      </c>
      <c r="C977" s="91" t="s">
        <v>92</v>
      </c>
      <c r="D977" s="92"/>
      <c r="E977" s="78">
        <v>32000422</v>
      </c>
      <c r="F977" s="79" t="str">
        <f t="shared" si="220"/>
        <v>X</v>
      </c>
      <c r="G977" s="80" t="str">
        <f t="shared" si="211"/>
        <v>11A3</v>
      </c>
      <c r="H977" s="80">
        <f t="shared" si="212"/>
        <v>0</v>
      </c>
      <c r="I977" s="80" t="str">
        <f t="shared" si="213"/>
        <v>LƯU GIA MỸ</v>
      </c>
      <c r="J977" s="111">
        <v>32000626</v>
      </c>
      <c r="K977" s="207" t="s">
        <v>3174</v>
      </c>
      <c r="L977" s="81" t="str">
        <f t="shared" si="210"/>
        <v/>
      </c>
      <c r="M977" s="222">
        <f t="shared" si="214"/>
        <v>-2.8868518518515573E-4</v>
      </c>
      <c r="N977" s="83"/>
      <c r="O977" s="83"/>
      <c r="P977" s="83"/>
      <c r="Q977" s="82" t="str">
        <f t="shared" si="218"/>
        <v/>
      </c>
      <c r="R977" s="80" t="str">
        <f t="shared" si="219"/>
        <v>LÊ PHƯƠNG THẢO NGỌC</v>
      </c>
      <c r="S977" s="83" t="s">
        <v>214</v>
      </c>
      <c r="T977" s="83" t="str">
        <f t="shared" si="215"/>
        <v>2025-2028</v>
      </c>
      <c r="U977" s="84" t="s">
        <v>327</v>
      </c>
      <c r="V977" s="95" t="str">
        <f t="shared" si="216"/>
        <v>31/5/2010</v>
      </c>
      <c r="W977" s="83"/>
      <c r="X977" s="83"/>
      <c r="Y977" s="78">
        <f t="shared" si="217"/>
        <v>320000660</v>
      </c>
      <c r="Z977" s="83" t="str">
        <f t="shared" ref="Z977:Z1008" si="221">LEFT(Y977,8)</f>
        <v>32000066</v>
      </c>
      <c r="AA977" s="75" t="s">
        <v>1356</v>
      </c>
      <c r="AB977" s="83"/>
    </row>
    <row r="978" spans="1:28" s="85" customFormat="1" ht="15" customHeight="1">
      <c r="A978" s="74">
        <f t="shared" si="209"/>
        <v>974</v>
      </c>
      <c r="B978" s="75" t="s">
        <v>749</v>
      </c>
      <c r="C978" s="91" t="s">
        <v>92</v>
      </c>
      <c r="D978" s="92"/>
      <c r="E978" s="78">
        <v>32000423</v>
      </c>
      <c r="F978" s="79" t="str">
        <f t="shared" si="220"/>
        <v>X</v>
      </c>
      <c r="G978" s="80" t="str">
        <f t="shared" si="211"/>
        <v>11A3</v>
      </c>
      <c r="H978" s="80">
        <f t="shared" si="212"/>
        <v>0</v>
      </c>
      <c r="I978" s="80" t="str">
        <f t="shared" si="213"/>
        <v>LƯU GIA MỸ</v>
      </c>
      <c r="J978" s="111">
        <v>32000626</v>
      </c>
      <c r="K978" s="207" t="s">
        <v>3175</v>
      </c>
      <c r="L978" s="81" t="str">
        <f t="shared" si="210"/>
        <v/>
      </c>
      <c r="M978" s="222">
        <f t="shared" si="214"/>
        <v>-2.7711111111111686E-4</v>
      </c>
      <c r="N978" s="83"/>
      <c r="O978" s="83"/>
      <c r="P978" s="83"/>
      <c r="Q978" s="82" t="str">
        <f t="shared" si="218"/>
        <v/>
      </c>
      <c r="R978" s="80" t="str">
        <f t="shared" si="219"/>
        <v>HUỲNH THỊ THẢO NGUYÊN</v>
      </c>
      <c r="S978" s="83" t="s">
        <v>214</v>
      </c>
      <c r="T978" s="83" t="str">
        <f t="shared" si="215"/>
        <v>2025-2028</v>
      </c>
      <c r="U978" s="84" t="s">
        <v>228</v>
      </c>
      <c r="V978" s="95" t="str">
        <f t="shared" si="216"/>
        <v>31/5/2010</v>
      </c>
      <c r="W978" s="83"/>
      <c r="X978" s="83"/>
      <c r="Y978" s="78">
        <f t="shared" si="217"/>
        <v>320000670</v>
      </c>
      <c r="Z978" s="83" t="str">
        <f t="shared" si="221"/>
        <v>32000067</v>
      </c>
      <c r="AA978" s="75" t="s">
        <v>1357</v>
      </c>
      <c r="AB978" s="83"/>
    </row>
    <row r="979" spans="1:28" s="85" customFormat="1" ht="15" customHeight="1">
      <c r="A979" s="74">
        <f t="shared" si="209"/>
        <v>975</v>
      </c>
      <c r="B979" s="75" t="s">
        <v>750</v>
      </c>
      <c r="C979" s="91" t="s">
        <v>92</v>
      </c>
      <c r="D979" s="92"/>
      <c r="E979" s="78">
        <v>32000424</v>
      </c>
      <c r="F979" s="79" t="str">
        <f t="shared" si="220"/>
        <v>X</v>
      </c>
      <c r="G979" s="80" t="str">
        <f t="shared" si="211"/>
        <v>12A4</v>
      </c>
      <c r="H979" s="80">
        <f t="shared" si="212"/>
        <v>0</v>
      </c>
      <c r="I979" s="80" t="str">
        <f t="shared" si="213"/>
        <v>HUỲNH ĐỖ KIM NGÂN</v>
      </c>
      <c r="J979" s="111">
        <v>32000155</v>
      </c>
      <c r="K979" s="207" t="s">
        <v>3176</v>
      </c>
      <c r="L979" s="81" t="str">
        <f t="shared" si="210"/>
        <v/>
      </c>
      <c r="M979" s="222">
        <f t="shared" si="214"/>
        <v>-2.6553703703702247E-4</v>
      </c>
      <c r="N979" s="83"/>
      <c r="O979" s="83"/>
      <c r="P979" s="83"/>
      <c r="Q979" s="82" t="str">
        <f t="shared" si="218"/>
        <v/>
      </c>
      <c r="R979" s="80" t="str">
        <f t="shared" si="219"/>
        <v>TRẦN NGUYỄN HOÀNG NGUYÊN</v>
      </c>
      <c r="S979" s="83" t="s">
        <v>214</v>
      </c>
      <c r="T979" s="83" t="str">
        <f t="shared" si="215"/>
        <v>2024-2027</v>
      </c>
      <c r="U979" s="84" t="s">
        <v>348</v>
      </c>
      <c r="V979" s="95" t="str">
        <f t="shared" si="216"/>
        <v>29/09/2009</v>
      </c>
      <c r="W979" s="83"/>
      <c r="X979" s="83"/>
      <c r="Y979" s="78">
        <f t="shared" si="217"/>
        <v>320000680</v>
      </c>
      <c r="Z979" s="83" t="str">
        <f t="shared" si="221"/>
        <v>32000068</v>
      </c>
      <c r="AA979" s="75" t="s">
        <v>1357</v>
      </c>
      <c r="AB979" s="83"/>
    </row>
    <row r="980" spans="1:28" s="85" customFormat="1" ht="15" customHeight="1">
      <c r="A980" s="74">
        <f t="shared" si="209"/>
        <v>976</v>
      </c>
      <c r="B980" s="75" t="s">
        <v>751</v>
      </c>
      <c r="C980" s="91" t="s">
        <v>92</v>
      </c>
      <c r="D980" s="92"/>
      <c r="E980" s="78">
        <v>32000425</v>
      </c>
      <c r="F980" s="79" t="str">
        <f t="shared" si="220"/>
        <v>X</v>
      </c>
      <c r="G980" s="80" t="str">
        <f t="shared" si="211"/>
        <v>12A4</v>
      </c>
      <c r="H980" s="80">
        <f t="shared" si="212"/>
        <v>0</v>
      </c>
      <c r="I980" s="80" t="str">
        <f t="shared" si="213"/>
        <v>HUỲNH ĐỖ KIM NGÂN</v>
      </c>
      <c r="J980" s="111">
        <v>32000155</v>
      </c>
      <c r="K980" s="207" t="s">
        <v>3177</v>
      </c>
      <c r="L980" s="81" t="str">
        <f t="shared" si="210"/>
        <v/>
      </c>
      <c r="M980" s="222">
        <f t="shared" si="214"/>
        <v>-2.5396296296292808E-4</v>
      </c>
      <c r="N980" s="83"/>
      <c r="O980" s="83"/>
      <c r="P980" s="83"/>
      <c r="Q980" s="82" t="str">
        <f t="shared" si="218"/>
        <v/>
      </c>
      <c r="R980" s="80" t="str">
        <f t="shared" si="219"/>
        <v>NGUYỄN ĐOÀN MINH NGUYỆN</v>
      </c>
      <c r="S980" s="83" t="s">
        <v>214</v>
      </c>
      <c r="T980" s="83" t="str">
        <f t="shared" si="215"/>
        <v>2024-2027</v>
      </c>
      <c r="U980" s="84">
        <v>39854</v>
      </c>
      <c r="V980" s="95" t="str">
        <f t="shared" si="216"/>
        <v>29/09/2009</v>
      </c>
      <c r="W980" s="83"/>
      <c r="X980" s="83"/>
      <c r="Y980" s="78">
        <f t="shared" si="217"/>
        <v>320000690</v>
      </c>
      <c r="Z980" s="83" t="str">
        <f t="shared" si="221"/>
        <v>32000069</v>
      </c>
      <c r="AA980" s="75" t="s">
        <v>1388</v>
      </c>
      <c r="AB980" s="83"/>
    </row>
    <row r="981" spans="1:28" s="85" customFormat="1" ht="15" customHeight="1">
      <c r="A981" s="74">
        <f t="shared" si="209"/>
        <v>977</v>
      </c>
      <c r="B981" s="75" t="s">
        <v>752</v>
      </c>
      <c r="C981" s="91" t="s">
        <v>92</v>
      </c>
      <c r="D981" s="92"/>
      <c r="E981" s="78">
        <v>32000426</v>
      </c>
      <c r="F981" s="79" t="str">
        <f t="shared" si="220"/>
        <v>X</v>
      </c>
      <c r="G981" s="80" t="str">
        <f t="shared" si="211"/>
        <v>12A4</v>
      </c>
      <c r="H981" s="80">
        <f t="shared" si="212"/>
        <v>0</v>
      </c>
      <c r="I981" s="80" t="str">
        <f t="shared" si="213"/>
        <v>NGUYỄN NGỌC QUỲNH THƯ</v>
      </c>
      <c r="J981" s="111">
        <v>32000168</v>
      </c>
      <c r="K981" s="207" t="s">
        <v>3178</v>
      </c>
      <c r="L981" s="81" t="str">
        <f t="shared" si="210"/>
        <v/>
      </c>
      <c r="M981" s="222">
        <f t="shared" si="214"/>
        <v>-2.4238888888888921E-4</v>
      </c>
      <c r="N981" s="83"/>
      <c r="O981" s="83"/>
      <c r="P981" s="83"/>
      <c r="Q981" s="82" t="str">
        <f t="shared" si="218"/>
        <v/>
      </c>
      <c r="R981" s="80" t="str">
        <f t="shared" si="219"/>
        <v>TRƯƠNG NGUYỄN KHÁNH NHƯ</v>
      </c>
      <c r="S981" s="83" t="s">
        <v>214</v>
      </c>
      <c r="T981" s="83" t="str">
        <f t="shared" si="215"/>
        <v>2024-2027</v>
      </c>
      <c r="U981" s="84" t="s">
        <v>364</v>
      </c>
      <c r="V981" s="95" t="str">
        <f t="shared" si="216"/>
        <v>19/05/2009</v>
      </c>
      <c r="W981" s="83"/>
      <c r="X981" s="83"/>
      <c r="Y981" s="78">
        <f t="shared" si="217"/>
        <v>320000700</v>
      </c>
      <c r="Z981" s="83" t="str">
        <f t="shared" si="221"/>
        <v>32000070</v>
      </c>
      <c r="AA981" s="75" t="s">
        <v>1389</v>
      </c>
      <c r="AB981" s="83"/>
    </row>
    <row r="982" spans="1:28" s="85" customFormat="1" ht="15" customHeight="1">
      <c r="A982" s="74">
        <f t="shared" si="209"/>
        <v>978</v>
      </c>
      <c r="B982" s="75" t="s">
        <v>753</v>
      </c>
      <c r="C982" s="91" t="s">
        <v>92</v>
      </c>
      <c r="D982" s="92"/>
      <c r="E982" s="78">
        <v>32000427</v>
      </c>
      <c r="F982" s="79" t="str">
        <f t="shared" si="220"/>
        <v>X</v>
      </c>
      <c r="G982" s="80" t="str">
        <f t="shared" si="211"/>
        <v>12A4</v>
      </c>
      <c r="H982" s="80">
        <f t="shared" si="212"/>
        <v>0</v>
      </c>
      <c r="I982" s="80" t="str">
        <f t="shared" si="213"/>
        <v>NGUYỄN NGỌC QUỲNH THƯ</v>
      </c>
      <c r="J982" s="111">
        <v>32000168</v>
      </c>
      <c r="K982" s="207" t="s">
        <v>3179</v>
      </c>
      <c r="L982" s="81" t="str">
        <f t="shared" si="210"/>
        <v/>
      </c>
      <c r="M982" s="222">
        <f t="shared" si="214"/>
        <v>-2.3081481481479482E-4</v>
      </c>
      <c r="N982" s="83"/>
      <c r="O982" s="83"/>
      <c r="P982" s="83"/>
      <c r="Q982" s="82" t="str">
        <f t="shared" si="218"/>
        <v/>
      </c>
      <c r="R982" s="80" t="str">
        <f t="shared" si="219"/>
        <v>ĐỖ THANH PHONG</v>
      </c>
      <c r="S982" s="83" t="s">
        <v>214</v>
      </c>
      <c r="T982" s="83" t="str">
        <f t="shared" si="215"/>
        <v>2024-2027</v>
      </c>
      <c r="U982" s="84">
        <v>40126</v>
      </c>
      <c r="V982" s="95" t="str">
        <f t="shared" si="216"/>
        <v>19/05/2009</v>
      </c>
      <c r="W982" s="83"/>
      <c r="X982" s="83"/>
      <c r="Y982" s="78">
        <f t="shared" si="217"/>
        <v>320000710</v>
      </c>
      <c r="Z982" s="83" t="str">
        <f t="shared" si="221"/>
        <v>32000071</v>
      </c>
      <c r="AA982" s="75" t="s">
        <v>1390</v>
      </c>
      <c r="AB982" s="83"/>
    </row>
    <row r="983" spans="1:28" s="85" customFormat="1" ht="15" customHeight="1">
      <c r="A983" s="74">
        <f t="shared" si="209"/>
        <v>979</v>
      </c>
      <c r="B983" s="75" t="s">
        <v>754</v>
      </c>
      <c r="C983" s="91" t="s">
        <v>92</v>
      </c>
      <c r="D983" s="92"/>
      <c r="E983" s="78">
        <v>32000428</v>
      </c>
      <c r="F983" s="79" t="str">
        <f t="shared" si="220"/>
        <v>X</v>
      </c>
      <c r="G983" s="80" t="str">
        <f t="shared" si="211"/>
        <v>11A9</v>
      </c>
      <c r="H983" s="80">
        <f t="shared" si="212"/>
        <v>0</v>
      </c>
      <c r="I983" s="80" t="str">
        <f t="shared" si="213"/>
        <v>NGUYỄN CHÂU KIM NGÂN</v>
      </c>
      <c r="J983" s="111">
        <v>32000884</v>
      </c>
      <c r="K983" s="207" t="s">
        <v>3180</v>
      </c>
      <c r="L983" s="81" t="str">
        <f t="shared" si="210"/>
        <v>Trễ</v>
      </c>
      <c r="M983" s="222">
        <f t="shared" si="214"/>
        <v>1.2240740740743217E-5</v>
      </c>
      <c r="N983" s="83"/>
      <c r="O983" s="83"/>
      <c r="P983" s="83"/>
      <c r="Q983" s="82" t="str">
        <f t="shared" si="218"/>
        <v/>
      </c>
      <c r="R983" s="80" t="str">
        <f t="shared" si="219"/>
        <v>VÕ DUY THÁI</v>
      </c>
      <c r="S983" s="83" t="s">
        <v>214</v>
      </c>
      <c r="T983" s="83" t="str">
        <f t="shared" si="215"/>
        <v>2025-2028</v>
      </c>
      <c r="U983" s="84" t="s">
        <v>234</v>
      </c>
      <c r="V983" s="95">
        <f t="shared" si="216"/>
        <v>39855</v>
      </c>
      <c r="W983" s="83"/>
      <c r="X983" s="83"/>
      <c r="Y983" s="78">
        <f t="shared" si="217"/>
        <v>320000720</v>
      </c>
      <c r="Z983" s="83" t="str">
        <f t="shared" si="221"/>
        <v>32000072</v>
      </c>
      <c r="AA983" s="75" t="s">
        <v>1391</v>
      </c>
      <c r="AB983" s="83"/>
    </row>
    <row r="984" spans="1:28" s="85" customFormat="1" ht="15" customHeight="1">
      <c r="A984" s="74">
        <f t="shared" si="209"/>
        <v>980</v>
      </c>
      <c r="B984" s="75" t="s">
        <v>756</v>
      </c>
      <c r="C984" s="91" t="s">
        <v>92</v>
      </c>
      <c r="D984" s="92"/>
      <c r="E984" s="78">
        <v>32000430</v>
      </c>
      <c r="F984" s="79" t="str">
        <f t="shared" si="220"/>
        <v>X</v>
      </c>
      <c r="G984" s="80" t="str">
        <f t="shared" si="211"/>
        <v>11A5</v>
      </c>
      <c r="H984" s="80">
        <f t="shared" si="212"/>
        <v>0</v>
      </c>
      <c r="I984" s="80" t="str">
        <f t="shared" si="213"/>
        <v>PHẠM SỸ NGUYÊN</v>
      </c>
      <c r="J984" s="111">
        <v>32000716</v>
      </c>
      <c r="K984" s="207" t="s">
        <v>3181</v>
      </c>
      <c r="L984" s="81" t="str">
        <f t="shared" si="210"/>
        <v>Trễ</v>
      </c>
      <c r="M984" s="222">
        <f t="shared" si="214"/>
        <v>9.3259259259292904E-5</v>
      </c>
      <c r="N984" s="83"/>
      <c r="O984" s="83"/>
      <c r="P984" s="83"/>
      <c r="Q984" s="82" t="str">
        <f t="shared" si="218"/>
        <v/>
      </c>
      <c r="R984" s="80" t="str">
        <f t="shared" si="219"/>
        <v>NGUYỄN VÕ MINH THƯ</v>
      </c>
      <c r="S984" s="83" t="s">
        <v>214</v>
      </c>
      <c r="T984" s="83" t="str">
        <f t="shared" si="215"/>
        <v>2025-2028</v>
      </c>
      <c r="U984" s="84" t="s">
        <v>266</v>
      </c>
      <c r="V984" s="95" t="str">
        <f t="shared" si="216"/>
        <v>16/4/2010</v>
      </c>
      <c r="W984" s="83"/>
      <c r="X984" s="83"/>
      <c r="Y984" s="78">
        <f>Y982+10</f>
        <v>320000720</v>
      </c>
      <c r="Z984" s="83" t="str">
        <f t="shared" si="221"/>
        <v>32000072</v>
      </c>
      <c r="AA984" s="75" t="s">
        <v>1367</v>
      </c>
      <c r="AB984" s="83"/>
    </row>
    <row r="985" spans="1:28" s="85" customFormat="1" ht="15" customHeight="1">
      <c r="A985" s="74">
        <f t="shared" si="209"/>
        <v>981</v>
      </c>
      <c r="B985" s="75" t="s">
        <v>486</v>
      </c>
      <c r="C985" s="91" t="s">
        <v>92</v>
      </c>
      <c r="D985" s="92"/>
      <c r="E985" s="78">
        <v>32000129</v>
      </c>
      <c r="F985" s="79" t="str">
        <f t="shared" si="220"/>
        <v>X</v>
      </c>
      <c r="G985" s="80" t="str">
        <f t="shared" si="211"/>
        <v>12A3</v>
      </c>
      <c r="H985" s="80">
        <f t="shared" si="212"/>
        <v>0</v>
      </c>
      <c r="I985" s="80" t="str">
        <f t="shared" si="213"/>
        <v>VÕ TRỌNG PHÚC</v>
      </c>
      <c r="J985" s="111">
        <v>32000119</v>
      </c>
      <c r="K985" s="207" t="s">
        <v>3182</v>
      </c>
      <c r="L985" s="81" t="str">
        <f t="shared" si="210"/>
        <v>Trễ</v>
      </c>
      <c r="M985" s="222">
        <f t="shared" si="214"/>
        <v>1.3955555555555943E-4</v>
      </c>
      <c r="N985" s="83"/>
      <c r="O985" s="83"/>
      <c r="P985" s="83"/>
      <c r="Q985" s="82" t="str">
        <f t="shared" si="218"/>
        <v/>
      </c>
      <c r="R985" s="80" t="str">
        <f t="shared" si="219"/>
        <v>NGUYỄN VŨ BẢO THY</v>
      </c>
      <c r="S985" s="83" t="s">
        <v>214</v>
      </c>
      <c r="T985" s="83" t="str">
        <f t="shared" si="215"/>
        <v>2024-2027</v>
      </c>
      <c r="U985" s="84" t="s">
        <v>277</v>
      </c>
      <c r="V985" s="95" t="str">
        <f t="shared" si="216"/>
        <v>28/11/2009</v>
      </c>
      <c r="W985" s="83"/>
      <c r="X985" s="83"/>
      <c r="Y985" s="78">
        <f t="shared" ref="Y985:Y1028" si="222">Y984+10</f>
        <v>320000730</v>
      </c>
      <c r="Z985" s="83" t="str">
        <f t="shared" si="221"/>
        <v>32000073</v>
      </c>
      <c r="AA985" s="75" t="s">
        <v>1374</v>
      </c>
      <c r="AB985" s="83"/>
    </row>
    <row r="986" spans="1:28" s="85" customFormat="1" ht="15" customHeight="1">
      <c r="A986" s="74">
        <f t="shared" si="209"/>
        <v>982</v>
      </c>
      <c r="B986" s="75" t="s">
        <v>757</v>
      </c>
      <c r="C986" s="91" t="s">
        <v>92</v>
      </c>
      <c r="D986" s="92"/>
      <c r="E986" s="78">
        <v>32000431</v>
      </c>
      <c r="F986" s="79" t="str">
        <f t="shared" si="220"/>
        <v/>
      </c>
      <c r="G986" s="80" t="str">
        <f t="shared" si="211"/>
        <v>11A1</v>
      </c>
      <c r="H986" s="80">
        <f t="shared" si="212"/>
        <v>0</v>
      </c>
      <c r="I986" s="80" t="str">
        <f t="shared" si="213"/>
        <v>TRẦN TRỌNG TUẤN</v>
      </c>
      <c r="J986" s="111">
        <v>32000514</v>
      </c>
      <c r="K986" s="207" t="s">
        <v>3183</v>
      </c>
      <c r="L986" s="81" t="str">
        <f t="shared" si="210"/>
        <v>Trễ</v>
      </c>
      <c r="M986" s="222">
        <f t="shared" si="214"/>
        <v>1.6326111111111263E-3</v>
      </c>
      <c r="N986" s="83"/>
      <c r="O986" s="83"/>
      <c r="P986" s="83"/>
      <c r="Q986" s="82" t="str">
        <f t="shared" si="218"/>
        <v xml:space="preserve">Không phép </v>
      </c>
      <c r="R986" s="80" t="str">
        <f t="shared" si="219"/>
        <v>LÊ ĐOÀN BẢO THY</v>
      </c>
      <c r="S986" s="83" t="s">
        <v>214</v>
      </c>
      <c r="T986" s="83" t="str">
        <f t="shared" si="215"/>
        <v>2025-2028</v>
      </c>
      <c r="U986" s="84" t="s">
        <v>251</v>
      </c>
      <c r="V986" s="95" t="str">
        <f t="shared" si="216"/>
        <v>22/5/2010</v>
      </c>
      <c r="W986" s="83"/>
      <c r="X986" s="83"/>
      <c r="Y986" s="78">
        <f t="shared" si="222"/>
        <v>320000740</v>
      </c>
      <c r="Z986" s="83" t="str">
        <f t="shared" si="221"/>
        <v>32000074</v>
      </c>
      <c r="AA986" s="75" t="s">
        <v>1374</v>
      </c>
      <c r="AB986" s="83"/>
    </row>
    <row r="987" spans="1:28" s="85" customFormat="1" ht="15" customHeight="1">
      <c r="A987" s="74">
        <f t="shared" si="209"/>
        <v>983</v>
      </c>
      <c r="B987" s="75" t="s">
        <v>758</v>
      </c>
      <c r="C987" s="91" t="s">
        <v>92</v>
      </c>
      <c r="D987" s="92"/>
      <c r="E987" s="78">
        <v>32000432</v>
      </c>
      <c r="F987" s="79" t="str">
        <f t="shared" si="220"/>
        <v>X</v>
      </c>
      <c r="G987" s="80" t="str">
        <f t="shared" si="211"/>
        <v>12A1</v>
      </c>
      <c r="H987" s="80">
        <f t="shared" si="212"/>
        <v>0</v>
      </c>
      <c r="I987" s="80" t="str">
        <f t="shared" si="213"/>
        <v>PHAN THỊ CẨM LÀI</v>
      </c>
      <c r="J987" s="111">
        <v>32000019</v>
      </c>
      <c r="K987" s="207" t="s">
        <v>3184</v>
      </c>
      <c r="L987" s="81" t="str">
        <f t="shared" si="210"/>
        <v>Trễ</v>
      </c>
      <c r="M987" s="222">
        <f t="shared" si="214"/>
        <v>5.0891870370370407E-2</v>
      </c>
      <c r="N987" s="83"/>
      <c r="O987" s="83"/>
      <c r="P987" s="83"/>
      <c r="Q987" s="82" t="str">
        <f t="shared" si="218"/>
        <v/>
      </c>
      <c r="R987" s="80" t="str">
        <f t="shared" si="219"/>
        <v>ĐẶNG NGUYỄN CÁT TƯỜNG</v>
      </c>
      <c r="S987" s="83" t="s">
        <v>214</v>
      </c>
      <c r="T987" s="83" t="str">
        <f t="shared" si="215"/>
        <v>2024-2027</v>
      </c>
      <c r="U987" s="84" t="s">
        <v>224</v>
      </c>
      <c r="V987" s="95">
        <f t="shared" si="216"/>
        <v>39999</v>
      </c>
      <c r="W987" s="83"/>
      <c r="X987" s="83"/>
      <c r="Y987" s="78">
        <f t="shared" si="222"/>
        <v>320000750</v>
      </c>
      <c r="Z987" s="83" t="str">
        <f t="shared" si="221"/>
        <v>32000075</v>
      </c>
      <c r="AA987" s="75" t="s">
        <v>1392</v>
      </c>
      <c r="AB987" s="83"/>
    </row>
    <row r="988" spans="1:28" s="85" customFormat="1" ht="15" customHeight="1">
      <c r="A988" s="74">
        <f t="shared" si="209"/>
        <v>984</v>
      </c>
      <c r="B988" s="75" t="s">
        <v>759</v>
      </c>
      <c r="C988" s="91" t="s">
        <v>92</v>
      </c>
      <c r="D988" s="92"/>
      <c r="E988" s="78">
        <v>32000435</v>
      </c>
      <c r="F988" s="79" t="str">
        <f t="shared" si="220"/>
        <v>X</v>
      </c>
      <c r="G988" s="80" t="str">
        <f t="shared" si="211"/>
        <v>11A5</v>
      </c>
      <c r="H988" s="80">
        <f t="shared" si="212"/>
        <v>0</v>
      </c>
      <c r="I988" s="80" t="str">
        <f t="shared" si="213"/>
        <v>PHẠM SỸ NGUYÊN</v>
      </c>
      <c r="J988" s="111">
        <v>32000716</v>
      </c>
      <c r="K988" s="207" t="s">
        <v>3185</v>
      </c>
      <c r="L988" s="81" t="str">
        <f t="shared" si="210"/>
        <v>Trễ</v>
      </c>
      <c r="M988" s="222">
        <f t="shared" si="214"/>
        <v>0.11128538888888889</v>
      </c>
      <c r="N988" s="83"/>
      <c r="O988" s="83"/>
      <c r="P988" s="83"/>
      <c r="Q988" s="82" t="str">
        <f t="shared" si="218"/>
        <v/>
      </c>
      <c r="R988" s="80" t="str">
        <f t="shared" si="219"/>
        <v>NGUYỄN TRỌNG VĨ</v>
      </c>
      <c r="S988" s="83" t="s">
        <v>214</v>
      </c>
      <c r="T988" s="83" t="str">
        <f t="shared" si="215"/>
        <v>2025-2028</v>
      </c>
      <c r="U988" s="84" t="s">
        <v>366</v>
      </c>
      <c r="V988" s="95" t="str">
        <f t="shared" si="216"/>
        <v>16/4/2010</v>
      </c>
      <c r="W988" s="83"/>
      <c r="X988" s="83"/>
      <c r="Y988" s="78">
        <f t="shared" si="222"/>
        <v>320000760</v>
      </c>
      <c r="Z988" s="83" t="str">
        <f t="shared" si="221"/>
        <v>32000076</v>
      </c>
      <c r="AA988" s="75" t="s">
        <v>1394</v>
      </c>
      <c r="AB988" s="83"/>
    </row>
    <row r="989" spans="1:28" s="85" customFormat="1" ht="15" customHeight="1">
      <c r="A989" s="74">
        <f t="shared" si="209"/>
        <v>985</v>
      </c>
      <c r="B989" s="75" t="s">
        <v>527</v>
      </c>
      <c r="C989" s="91" t="s">
        <v>92</v>
      </c>
      <c r="D989" s="92"/>
      <c r="E989" s="78">
        <v>32000434</v>
      </c>
      <c r="F989" s="79" t="str">
        <f t="shared" si="220"/>
        <v>X</v>
      </c>
      <c r="G989" s="80" t="str">
        <f t="shared" si="211"/>
        <v>11A3</v>
      </c>
      <c r="H989" s="80">
        <f t="shared" si="212"/>
        <v>0</v>
      </c>
      <c r="I989" s="80" t="str">
        <f t="shared" si="213"/>
        <v>TRẦN QUỐC KHANG</v>
      </c>
      <c r="J989" s="111">
        <v>32000617</v>
      </c>
      <c r="K989" s="207">
        <v>0.43962962962962965</v>
      </c>
      <c r="L989" s="81" t="str">
        <f t="shared" si="210"/>
        <v>Trễ</v>
      </c>
      <c r="M989" s="222">
        <f t="shared" si="214"/>
        <v>0.14796300000000001</v>
      </c>
      <c r="N989" s="83"/>
      <c r="O989" s="83"/>
      <c r="P989" s="83"/>
      <c r="Q989" s="82" t="str">
        <f t="shared" si="218"/>
        <v/>
      </c>
      <c r="R989" s="80" t="str">
        <f t="shared" si="219"/>
        <v>HUỲNH QUỐC VINH</v>
      </c>
      <c r="S989" s="83" t="s">
        <v>214</v>
      </c>
      <c r="T989" s="83" t="str">
        <f t="shared" si="215"/>
        <v>2025-2028</v>
      </c>
      <c r="U989" s="84" t="s">
        <v>365</v>
      </c>
      <c r="V989" s="95">
        <f t="shared" si="216"/>
        <v>40522</v>
      </c>
      <c r="W989" s="83"/>
      <c r="X989" s="83"/>
      <c r="Y989" s="78">
        <f t="shared" si="222"/>
        <v>320000770</v>
      </c>
      <c r="Z989" s="83" t="str">
        <f t="shared" si="221"/>
        <v>32000077</v>
      </c>
      <c r="AA989" s="75" t="s">
        <v>1371</v>
      </c>
      <c r="AB989" s="83"/>
    </row>
    <row r="990" spans="1:28" s="85" customFormat="1" ht="15" customHeight="1">
      <c r="A990" s="74">
        <f t="shared" si="209"/>
        <v>986</v>
      </c>
      <c r="B990" s="75" t="s">
        <v>760</v>
      </c>
      <c r="C990" s="91" t="s">
        <v>92</v>
      </c>
      <c r="D990" s="92"/>
      <c r="E990" s="78">
        <v>32000436</v>
      </c>
      <c r="F990" s="79" t="str">
        <f t="shared" si="220"/>
        <v/>
      </c>
      <c r="G990" s="80" t="str">
        <f t="shared" si="211"/>
        <v>11A3</v>
      </c>
      <c r="H990" s="80">
        <f t="shared" si="212"/>
        <v>0</v>
      </c>
      <c r="I990" s="80" t="str">
        <f t="shared" si="213"/>
        <v>TRẦN QUỐC KHANG</v>
      </c>
      <c r="J990" s="111">
        <v>32000617</v>
      </c>
      <c r="K990" s="207">
        <v>0.43964120370370369</v>
      </c>
      <c r="L990" s="81" t="str">
        <f t="shared" si="210"/>
        <v>Trễ</v>
      </c>
      <c r="M990" s="222">
        <f t="shared" si="214"/>
        <v>0.14797500000000002</v>
      </c>
      <c r="N990" s="83"/>
      <c r="O990" s="83"/>
      <c r="P990" s="83"/>
      <c r="Q990" s="82" t="str">
        <f t="shared" si="218"/>
        <v xml:space="preserve">Không phép </v>
      </c>
      <c r="R990" s="80" t="str">
        <f t="shared" si="219"/>
        <v>NGÔ TRƯỜNG VŨ</v>
      </c>
      <c r="S990" s="83" t="s">
        <v>214</v>
      </c>
      <c r="T990" s="83" t="str">
        <f t="shared" si="215"/>
        <v>2025-2028</v>
      </c>
      <c r="U990" s="84">
        <v>40065</v>
      </c>
      <c r="V990" s="95">
        <f t="shared" si="216"/>
        <v>40522</v>
      </c>
      <c r="W990" s="83"/>
      <c r="X990" s="83"/>
      <c r="Y990" s="78">
        <f t="shared" si="222"/>
        <v>320000780</v>
      </c>
      <c r="Z990" s="83" t="str">
        <f t="shared" si="221"/>
        <v>32000078</v>
      </c>
      <c r="AA990" s="75" t="s">
        <v>1395</v>
      </c>
      <c r="AB990" s="83"/>
    </row>
    <row r="991" spans="1:28" s="85" customFormat="1" ht="15" customHeight="1">
      <c r="A991" s="74">
        <f t="shared" si="209"/>
        <v>987</v>
      </c>
      <c r="B991" s="75" t="s">
        <v>761</v>
      </c>
      <c r="C991" s="91" t="s">
        <v>92</v>
      </c>
      <c r="D991" s="92"/>
      <c r="E991" s="78">
        <v>32000437</v>
      </c>
      <c r="F991" s="79" t="str">
        <f t="shared" si="220"/>
        <v>X</v>
      </c>
      <c r="G991" s="80" t="str">
        <f t="shared" si="211"/>
        <v>12A3</v>
      </c>
      <c r="H991" s="80">
        <f t="shared" si="212"/>
        <v>0</v>
      </c>
      <c r="I991" s="80" t="str">
        <f t="shared" si="213"/>
        <v>NGUYỄN QUỐC HUY</v>
      </c>
      <c r="J991" s="111">
        <v>32000106</v>
      </c>
      <c r="K991" s="207">
        <v>0.44087962962962962</v>
      </c>
      <c r="L991" s="81" t="str">
        <f t="shared" si="210"/>
        <v>Trễ</v>
      </c>
      <c r="M991" s="222">
        <f t="shared" si="214"/>
        <v>0.14921300000000004</v>
      </c>
      <c r="N991" s="83"/>
      <c r="O991" s="83"/>
      <c r="P991" s="83"/>
      <c r="Q991" s="82" t="str">
        <f t="shared" si="218"/>
        <v/>
      </c>
      <c r="R991" s="80" t="str">
        <f t="shared" si="219"/>
        <v>TRƯƠNG THẢO VY</v>
      </c>
      <c r="S991" s="83" t="s">
        <v>214</v>
      </c>
      <c r="T991" s="83" t="str">
        <f t="shared" si="215"/>
        <v>2024-2027</v>
      </c>
      <c r="U991" s="84">
        <v>39854</v>
      </c>
      <c r="V991" s="95" t="str">
        <f t="shared" si="216"/>
        <v>30/08/2009</v>
      </c>
      <c r="W991" s="83"/>
      <c r="X991" s="83"/>
      <c r="Y991" s="78">
        <f t="shared" si="222"/>
        <v>320000790</v>
      </c>
      <c r="Z991" s="83" t="str">
        <f t="shared" si="221"/>
        <v>32000079</v>
      </c>
      <c r="AA991" s="75" t="s">
        <v>1372</v>
      </c>
      <c r="AB991" s="83"/>
    </row>
    <row r="992" spans="1:28" s="85" customFormat="1" ht="15" customHeight="1">
      <c r="A992" s="74">
        <f t="shared" si="209"/>
        <v>988</v>
      </c>
      <c r="B992" s="75" t="s">
        <v>762</v>
      </c>
      <c r="C992" s="91" t="s">
        <v>92</v>
      </c>
      <c r="D992" s="92"/>
      <c r="E992" s="78">
        <v>32000438</v>
      </c>
      <c r="F992" s="79" t="str">
        <f t="shared" si="220"/>
        <v/>
      </c>
      <c r="G992" s="80" t="str">
        <f t="shared" si="211"/>
        <v>12A3</v>
      </c>
      <c r="H992" s="80">
        <f t="shared" si="212"/>
        <v>0</v>
      </c>
      <c r="I992" s="80" t="str">
        <f t="shared" si="213"/>
        <v>NGUYỄN QUỐC HUY</v>
      </c>
      <c r="J992" s="111">
        <v>32000106</v>
      </c>
      <c r="K992" s="207">
        <v>0.44089120370370366</v>
      </c>
      <c r="L992" s="81" t="str">
        <f t="shared" si="210"/>
        <v>Trễ</v>
      </c>
      <c r="M992" s="222">
        <f t="shared" si="214"/>
        <v>0.149225</v>
      </c>
      <c r="N992" s="83"/>
      <c r="O992" s="83"/>
      <c r="P992" s="83"/>
      <c r="Q992" s="82" t="str">
        <f t="shared" si="218"/>
        <v xml:space="preserve">Không phép </v>
      </c>
      <c r="R992" s="80" t="str">
        <f t="shared" si="219"/>
        <v>VÕ NGỌC PHƯƠNG VY</v>
      </c>
      <c r="S992" s="83" t="s">
        <v>214</v>
      </c>
      <c r="T992" s="83" t="str">
        <f t="shared" si="215"/>
        <v>2024-2027</v>
      </c>
      <c r="U992" s="84" t="s">
        <v>291</v>
      </c>
      <c r="V992" s="95" t="str">
        <f t="shared" si="216"/>
        <v>30/08/2009</v>
      </c>
      <c r="W992" s="83"/>
      <c r="X992" s="83"/>
      <c r="Y992" s="78">
        <f t="shared" si="222"/>
        <v>320000800</v>
      </c>
      <c r="Z992" s="83" t="str">
        <f t="shared" si="221"/>
        <v>32000080</v>
      </c>
      <c r="AA992" s="75" t="s">
        <v>1372</v>
      </c>
      <c r="AB992" s="83"/>
    </row>
    <row r="993" spans="1:28" s="85" customFormat="1" ht="15" customHeight="1">
      <c r="A993" s="74">
        <f t="shared" si="209"/>
        <v>989</v>
      </c>
      <c r="B993" s="75" t="s">
        <v>763</v>
      </c>
      <c r="C993" s="91" t="s">
        <v>92</v>
      </c>
      <c r="D993" s="92"/>
      <c r="E993" s="78">
        <v>32000439</v>
      </c>
      <c r="F993" s="79" t="str">
        <f t="shared" si="220"/>
        <v/>
      </c>
      <c r="G993" s="80" t="str">
        <f t="shared" si="211"/>
        <v>11A4</v>
      </c>
      <c r="H993" s="80">
        <f t="shared" si="212"/>
        <v>0</v>
      </c>
      <c r="I993" s="80" t="str">
        <f t="shared" si="213"/>
        <v>NGÔ NGUYỄN THANH VÂN</v>
      </c>
      <c r="J993" s="111">
        <v>32000689</v>
      </c>
      <c r="K993" s="207">
        <v>0.44185185185185188</v>
      </c>
      <c r="L993" s="81" t="str">
        <f t="shared" si="210"/>
        <v>Trễ</v>
      </c>
      <c r="M993" s="222">
        <f t="shared" si="214"/>
        <v>0.15018500000000001</v>
      </c>
      <c r="N993" s="83"/>
      <c r="O993" s="83"/>
      <c r="P993" s="83"/>
      <c r="Q993" s="82" t="str">
        <f t="shared" si="218"/>
        <v xml:space="preserve">Không phép </v>
      </c>
      <c r="R993" s="80" t="str">
        <f t="shared" si="219"/>
        <v>TRẦN THỊ ÁNH XUÂN</v>
      </c>
      <c r="S993" s="83" t="s">
        <v>214</v>
      </c>
      <c r="T993" s="83" t="str">
        <f t="shared" si="215"/>
        <v>2025-2028</v>
      </c>
      <c r="U993" s="84" t="s">
        <v>367</v>
      </c>
      <c r="V993" s="95">
        <f t="shared" si="216"/>
        <v>40247</v>
      </c>
      <c r="W993" s="83"/>
      <c r="X993" s="83"/>
      <c r="Y993" s="78">
        <f t="shared" si="222"/>
        <v>320000810</v>
      </c>
      <c r="Z993" s="83" t="str">
        <f t="shared" si="221"/>
        <v>32000081</v>
      </c>
      <c r="AA993" s="75" t="s">
        <v>1396</v>
      </c>
      <c r="AB993" s="83"/>
    </row>
    <row r="994" spans="1:28" s="85" customFormat="1" ht="15" customHeight="1">
      <c r="A994" s="74">
        <f t="shared" si="209"/>
        <v>990</v>
      </c>
      <c r="B994" s="75" t="s">
        <v>764</v>
      </c>
      <c r="C994" s="91" t="s">
        <v>92</v>
      </c>
      <c r="D994" s="92"/>
      <c r="E994" s="78">
        <v>32000440</v>
      </c>
      <c r="F994" s="79" t="str">
        <f t="shared" si="220"/>
        <v>X</v>
      </c>
      <c r="G994" s="80" t="str">
        <f t="shared" si="211"/>
        <v>11A4</v>
      </c>
      <c r="H994" s="80">
        <f t="shared" si="212"/>
        <v>0</v>
      </c>
      <c r="I994" s="80" t="str">
        <f t="shared" si="213"/>
        <v>TRẦN VĂN KHÉO</v>
      </c>
      <c r="J994" s="111">
        <v>32000666</v>
      </c>
      <c r="K994" s="207">
        <v>0.44194444444444447</v>
      </c>
      <c r="L994" s="81" t="str">
        <f t="shared" si="210"/>
        <v>Trễ</v>
      </c>
      <c r="M994" s="222">
        <f t="shared" si="214"/>
        <v>0.15027800000000002</v>
      </c>
      <c r="N994" s="83"/>
      <c r="O994" s="83"/>
      <c r="P994" s="83"/>
      <c r="Q994" s="82" t="str">
        <f t="shared" si="218"/>
        <v/>
      </c>
      <c r="R994" s="80" t="str">
        <f t="shared" si="219"/>
        <v>NGUYỄN NGỌC NHƯ Ý</v>
      </c>
      <c r="S994" s="83" t="s">
        <v>214</v>
      </c>
      <c r="T994" s="83" t="str">
        <f t="shared" si="215"/>
        <v>2025-2028</v>
      </c>
      <c r="U994" s="84" t="s">
        <v>218</v>
      </c>
      <c r="V994" s="95">
        <f t="shared" si="216"/>
        <v>40340</v>
      </c>
      <c r="W994" s="83"/>
      <c r="X994" s="83"/>
      <c r="Y994" s="78">
        <f t="shared" si="222"/>
        <v>320000820</v>
      </c>
      <c r="Z994" s="83" t="str">
        <f t="shared" si="221"/>
        <v>32000082</v>
      </c>
      <c r="AA994" s="75" t="s">
        <v>1397</v>
      </c>
      <c r="AB994" s="83"/>
    </row>
    <row r="995" spans="1:28" s="85" customFormat="1" ht="15" customHeight="1">
      <c r="A995" s="74">
        <f t="shared" si="209"/>
        <v>991</v>
      </c>
      <c r="B995" s="75" t="s">
        <v>767</v>
      </c>
      <c r="C995" s="93" t="s">
        <v>213</v>
      </c>
      <c r="D995" s="92"/>
      <c r="E995" s="78">
        <v>32000443</v>
      </c>
      <c r="F995" s="79" t="str">
        <f t="shared" si="220"/>
        <v>X</v>
      </c>
      <c r="G995" s="80" t="str">
        <f t="shared" si="211"/>
        <v>11A4</v>
      </c>
      <c r="H995" s="80">
        <f t="shared" si="212"/>
        <v>0</v>
      </c>
      <c r="I995" s="80" t="str">
        <f t="shared" si="213"/>
        <v>TRẦN VĂN KHÉO</v>
      </c>
      <c r="J995" s="111">
        <v>32000666</v>
      </c>
      <c r="K995" s="207">
        <v>0.44194444444444447</v>
      </c>
      <c r="L995" s="81" t="str">
        <f t="shared" si="210"/>
        <v>Trễ</v>
      </c>
      <c r="M995" s="222">
        <f t="shared" si="214"/>
        <v>0.15027800000000002</v>
      </c>
      <c r="N995" s="83"/>
      <c r="O995" s="83"/>
      <c r="P995" s="83"/>
      <c r="Q995" s="82" t="str">
        <f t="shared" si="218"/>
        <v/>
      </c>
      <c r="R995" s="80" t="str">
        <f t="shared" si="219"/>
        <v>LƯU NGUYỄN NGỌC ÁI</v>
      </c>
      <c r="S995" s="83" t="s">
        <v>214</v>
      </c>
      <c r="T995" s="83" t="str">
        <f t="shared" si="215"/>
        <v>2025-2028</v>
      </c>
      <c r="U995" s="84" t="s">
        <v>339</v>
      </c>
      <c r="V995" s="95">
        <f t="shared" si="216"/>
        <v>40340</v>
      </c>
      <c r="W995" s="83"/>
      <c r="X995" s="83"/>
      <c r="Y995" s="78">
        <f t="shared" si="222"/>
        <v>320000830</v>
      </c>
      <c r="Z995" s="83" t="str">
        <f t="shared" si="221"/>
        <v>32000083</v>
      </c>
      <c r="AA995" s="75" t="s">
        <v>1400</v>
      </c>
      <c r="AB995" s="83"/>
    </row>
    <row r="996" spans="1:28" s="85" customFormat="1" ht="15" customHeight="1">
      <c r="A996" s="74">
        <f t="shared" si="209"/>
        <v>992</v>
      </c>
      <c r="B996" s="75" t="s">
        <v>765</v>
      </c>
      <c r="C996" s="93" t="s">
        <v>213</v>
      </c>
      <c r="D996" s="92"/>
      <c r="E996" s="78">
        <v>32000441</v>
      </c>
      <c r="F996" s="79" t="str">
        <f t="shared" si="220"/>
        <v>X</v>
      </c>
      <c r="G996" s="80" t="str">
        <f t="shared" si="211"/>
        <v>12A9</v>
      </c>
      <c r="H996" s="80">
        <f t="shared" si="212"/>
        <v>0</v>
      </c>
      <c r="I996" s="80" t="str">
        <f t="shared" si="213"/>
        <v>NGUYỄN THỊ NGỌC TRÂN</v>
      </c>
      <c r="J996" s="111">
        <v>32000392</v>
      </c>
      <c r="K996" s="207">
        <v>0.44217592592592592</v>
      </c>
      <c r="L996" s="81" t="str">
        <f t="shared" si="210"/>
        <v>Trễ</v>
      </c>
      <c r="M996" s="222">
        <f t="shared" si="214"/>
        <v>0.150509</v>
      </c>
      <c r="N996" s="83"/>
      <c r="O996" s="83"/>
      <c r="P996" s="83"/>
      <c r="Q996" s="82" t="str">
        <f t="shared" si="218"/>
        <v/>
      </c>
      <c r="R996" s="80" t="str">
        <f t="shared" si="219"/>
        <v>ĐÀM PHƯƠNG AN</v>
      </c>
      <c r="S996" s="83" t="s">
        <v>214</v>
      </c>
      <c r="T996" s="83" t="str">
        <f t="shared" si="215"/>
        <v>2024-2027</v>
      </c>
      <c r="U996" s="84" t="s">
        <v>368</v>
      </c>
      <c r="V996" s="95">
        <f t="shared" si="216"/>
        <v>39820</v>
      </c>
      <c r="W996" s="83"/>
      <c r="X996" s="83"/>
      <c r="Y996" s="78">
        <f t="shared" si="222"/>
        <v>320000840</v>
      </c>
      <c r="Z996" s="83" t="str">
        <f t="shared" si="221"/>
        <v>32000084</v>
      </c>
      <c r="AA996" s="75" t="s">
        <v>1399</v>
      </c>
      <c r="AB996" s="83"/>
    </row>
    <row r="997" spans="1:28" s="85" customFormat="1" ht="15" customHeight="1">
      <c r="A997" s="74">
        <f t="shared" si="209"/>
        <v>993</v>
      </c>
      <c r="B997" s="75" t="s">
        <v>766</v>
      </c>
      <c r="C997" s="93" t="s">
        <v>213</v>
      </c>
      <c r="D997" s="92"/>
      <c r="E997" s="78">
        <v>32000442</v>
      </c>
      <c r="F997" s="79" t="str">
        <f t="shared" si="220"/>
        <v>X</v>
      </c>
      <c r="G997" s="80" t="str">
        <f t="shared" si="211"/>
        <v>12A9</v>
      </c>
      <c r="H997" s="80">
        <f t="shared" si="212"/>
        <v>0</v>
      </c>
      <c r="I997" s="80" t="str">
        <f t="shared" si="213"/>
        <v>NGUYỄN THỊ NGỌC TRÂN</v>
      </c>
      <c r="J997" s="111">
        <v>32000392</v>
      </c>
      <c r="K997" s="207">
        <v>0.44218750000000001</v>
      </c>
      <c r="L997" s="81" t="str">
        <f t="shared" si="210"/>
        <v>Trễ</v>
      </c>
      <c r="M997" s="222">
        <f t="shared" si="214"/>
        <v>0.15052100000000002</v>
      </c>
      <c r="N997" s="83"/>
      <c r="O997" s="83"/>
      <c r="P997" s="83"/>
      <c r="Q997" s="82" t="str">
        <f t="shared" si="218"/>
        <v/>
      </c>
      <c r="R997" s="80" t="str">
        <f t="shared" si="219"/>
        <v>ĐỖ THỊ LAN ANH</v>
      </c>
      <c r="S997" s="83" t="s">
        <v>214</v>
      </c>
      <c r="T997" s="83" t="str">
        <f t="shared" si="215"/>
        <v>2024-2027</v>
      </c>
      <c r="U997" s="84">
        <v>40002</v>
      </c>
      <c r="V997" s="95">
        <f t="shared" si="216"/>
        <v>39820</v>
      </c>
      <c r="W997" s="83"/>
      <c r="X997" s="83"/>
      <c r="Y997" s="78">
        <f t="shared" si="222"/>
        <v>320000850</v>
      </c>
      <c r="Z997" s="83" t="str">
        <f t="shared" si="221"/>
        <v>32000085</v>
      </c>
      <c r="AA997" s="75" t="s">
        <v>1340</v>
      </c>
      <c r="AB997" s="83"/>
    </row>
    <row r="998" spans="1:28" s="85" customFormat="1" ht="15" customHeight="1">
      <c r="A998" s="74">
        <f t="shared" si="209"/>
        <v>994</v>
      </c>
      <c r="B998" s="75" t="s">
        <v>768</v>
      </c>
      <c r="C998" s="93" t="s">
        <v>213</v>
      </c>
      <c r="D998" s="92"/>
      <c r="E998" s="78">
        <v>32000444</v>
      </c>
      <c r="F998" s="79" t="str">
        <f t="shared" si="220"/>
        <v>X</v>
      </c>
      <c r="G998" s="80" t="str">
        <f t="shared" si="211"/>
        <v>11A2</v>
      </c>
      <c r="H998" s="80">
        <f t="shared" si="212"/>
        <v>0</v>
      </c>
      <c r="I998" s="80" t="str">
        <f t="shared" si="213"/>
        <v>TRẦN PHAN KHÁNH HÀ</v>
      </c>
      <c r="J998" s="111">
        <v>32000579</v>
      </c>
      <c r="K998" s="207">
        <v>0.44266203703703705</v>
      </c>
      <c r="L998" s="81" t="str">
        <f t="shared" si="210"/>
        <v>Trễ</v>
      </c>
      <c r="M998" s="222">
        <f t="shared" si="214"/>
        <v>0.15099600000000002</v>
      </c>
      <c r="N998" s="83"/>
      <c r="O998" s="83"/>
      <c r="P998" s="83"/>
      <c r="Q998" s="82" t="str">
        <f t="shared" si="218"/>
        <v/>
      </c>
      <c r="R998" s="80" t="str">
        <f t="shared" si="219"/>
        <v>ĐỖ TRẦN GIA BẢO</v>
      </c>
      <c r="S998" s="83" t="s">
        <v>214</v>
      </c>
      <c r="T998" s="83" t="str">
        <f t="shared" si="215"/>
        <v>2025-2028</v>
      </c>
      <c r="U998" s="84" t="s">
        <v>221</v>
      </c>
      <c r="V998" s="95" t="str">
        <f t="shared" si="216"/>
        <v>19/10/2010</v>
      </c>
      <c r="W998" s="83"/>
      <c r="X998" s="83"/>
      <c r="Y998" s="78">
        <f t="shared" si="222"/>
        <v>320000860</v>
      </c>
      <c r="Z998" s="83" t="str">
        <f t="shared" si="221"/>
        <v>32000086</v>
      </c>
      <c r="AA998" s="75" t="s">
        <v>1376</v>
      </c>
      <c r="AB998" s="83"/>
    </row>
    <row r="999" spans="1:28" s="85" customFormat="1" ht="15" customHeight="1">
      <c r="A999" s="74">
        <f t="shared" si="209"/>
        <v>995</v>
      </c>
      <c r="B999" s="75" t="s">
        <v>769</v>
      </c>
      <c r="C999" s="93" t="s">
        <v>213</v>
      </c>
      <c r="D999" s="92"/>
      <c r="E999" s="78">
        <v>32000445</v>
      </c>
      <c r="F999" s="79" t="str">
        <f t="shared" si="220"/>
        <v>X</v>
      </c>
      <c r="G999" s="80" t="str">
        <f t="shared" si="211"/>
        <v>12A6</v>
      </c>
      <c r="H999" s="80">
        <f t="shared" si="212"/>
        <v>0</v>
      </c>
      <c r="I999" s="80" t="str">
        <f t="shared" si="213"/>
        <v>TRƯƠNG KỲ ANH</v>
      </c>
      <c r="J999" s="111">
        <v>32000223</v>
      </c>
      <c r="K999" s="207">
        <v>0.44341435185185185</v>
      </c>
      <c r="L999" s="81" t="str">
        <f t="shared" si="210"/>
        <v>Trễ</v>
      </c>
      <c r="M999" s="222">
        <f t="shared" si="214"/>
        <v>0.15174799999999999</v>
      </c>
      <c r="N999" s="83"/>
      <c r="O999" s="83"/>
      <c r="P999" s="83"/>
      <c r="Q999" s="82" t="str">
        <f t="shared" si="218"/>
        <v/>
      </c>
      <c r="R999" s="80" t="str">
        <f t="shared" si="219"/>
        <v>NGUYỄN BẢO CHÂU</v>
      </c>
      <c r="S999" s="83" t="s">
        <v>214</v>
      </c>
      <c r="T999" s="83" t="str">
        <f t="shared" si="215"/>
        <v>2024-2027</v>
      </c>
      <c r="U999" s="84" t="s">
        <v>369</v>
      </c>
      <c r="V999" s="95" t="str">
        <f t="shared" si="216"/>
        <v>25/02/2009</v>
      </c>
      <c r="W999" s="83"/>
      <c r="X999" s="83"/>
      <c r="Y999" s="78">
        <f t="shared" si="222"/>
        <v>320000870</v>
      </c>
      <c r="Z999" s="83" t="str">
        <f t="shared" si="221"/>
        <v>32000087</v>
      </c>
      <c r="AA999" s="75" t="s">
        <v>1341</v>
      </c>
      <c r="AB999" s="83"/>
    </row>
    <row r="1000" spans="1:28" s="85" customFormat="1" ht="15" customHeight="1">
      <c r="A1000" s="74">
        <f t="shared" si="209"/>
        <v>996</v>
      </c>
      <c r="B1000" s="75" t="s">
        <v>771</v>
      </c>
      <c r="C1000" s="93" t="s">
        <v>213</v>
      </c>
      <c r="D1000" s="92"/>
      <c r="E1000" s="78">
        <v>32000447</v>
      </c>
      <c r="F1000" s="79" t="str">
        <f t="shared" si="220"/>
        <v>X</v>
      </c>
      <c r="G1000" s="80" t="str">
        <f t="shared" si="211"/>
        <v>12A1</v>
      </c>
      <c r="H1000" s="80">
        <f t="shared" si="212"/>
        <v>0</v>
      </c>
      <c r="I1000" s="80" t="str">
        <f t="shared" si="213"/>
        <v>BÙI THỊNH PHÁT</v>
      </c>
      <c r="J1000" s="111">
        <v>32000027</v>
      </c>
      <c r="K1000" s="207">
        <v>0.4435763888888889</v>
      </c>
      <c r="L1000" s="81" t="str">
        <f t="shared" si="210"/>
        <v>Trễ</v>
      </c>
      <c r="M1000" s="222">
        <f t="shared" si="214"/>
        <v>0.15191000000000004</v>
      </c>
      <c r="N1000" s="83"/>
      <c r="O1000" s="83"/>
      <c r="P1000" s="83"/>
      <c r="Q1000" s="82" t="str">
        <f t="shared" si="218"/>
        <v/>
      </c>
      <c r="R1000" s="80" t="str">
        <f t="shared" si="219"/>
        <v>DANH HOÀNG ĐÚNG</v>
      </c>
      <c r="S1000" s="83" t="s">
        <v>214</v>
      </c>
      <c r="T1000" s="83" t="str">
        <f t="shared" si="215"/>
        <v>2024-2027</v>
      </c>
      <c r="U1000" s="84" t="s">
        <v>370</v>
      </c>
      <c r="V1000" s="95" t="str">
        <f t="shared" si="216"/>
        <v>25/11/2009</v>
      </c>
      <c r="W1000" s="83"/>
      <c r="X1000" s="83"/>
      <c r="Y1000" s="78">
        <f t="shared" si="222"/>
        <v>320000880</v>
      </c>
      <c r="Z1000" s="83" t="str">
        <f t="shared" si="221"/>
        <v>32000088</v>
      </c>
      <c r="AA1000" s="75" t="s">
        <v>1402</v>
      </c>
      <c r="AB1000" s="83"/>
    </row>
    <row r="1001" spans="1:28" s="85" customFormat="1" ht="15" customHeight="1">
      <c r="A1001" s="74">
        <f t="shared" si="209"/>
        <v>997</v>
      </c>
      <c r="B1001" s="75" t="s">
        <v>770</v>
      </c>
      <c r="C1001" s="93" t="s">
        <v>213</v>
      </c>
      <c r="D1001" s="92"/>
      <c r="E1001" s="78">
        <v>32000446</v>
      </c>
      <c r="F1001" s="79" t="str">
        <f t="shared" si="220"/>
        <v>X</v>
      </c>
      <c r="G1001" s="80" t="str">
        <f t="shared" si="211"/>
        <v>11A4</v>
      </c>
      <c r="H1001" s="80">
        <f t="shared" si="212"/>
        <v>0</v>
      </c>
      <c r="I1001" s="80" t="str">
        <f t="shared" si="213"/>
        <v>NGUYỄN NGỌC Ý</v>
      </c>
      <c r="J1001" s="111">
        <v>32000692</v>
      </c>
      <c r="K1001" s="207">
        <v>0.44392361111111112</v>
      </c>
      <c r="L1001" s="81" t="str">
        <f t="shared" si="210"/>
        <v>Trễ</v>
      </c>
      <c r="M1001" s="222">
        <f t="shared" si="214"/>
        <v>0.15225700000000003</v>
      </c>
      <c r="N1001" s="83"/>
      <c r="O1001" s="83"/>
      <c r="P1001" s="83"/>
      <c r="Q1001" s="82" t="str">
        <f t="shared" si="218"/>
        <v/>
      </c>
      <c r="R1001" s="80" t="str">
        <f t="shared" si="219"/>
        <v>DANH THỊ CẨM DUYÊN</v>
      </c>
      <c r="S1001" s="83" t="s">
        <v>214</v>
      </c>
      <c r="T1001" s="83" t="str">
        <f t="shared" si="215"/>
        <v>2025-2028</v>
      </c>
      <c r="U1001" s="84" t="s">
        <v>342</v>
      </c>
      <c r="V1001" s="95">
        <f t="shared" si="216"/>
        <v>40494</v>
      </c>
      <c r="W1001" s="83"/>
      <c r="X1001" s="83"/>
      <c r="Y1001" s="78">
        <f t="shared" si="222"/>
        <v>320000890</v>
      </c>
      <c r="Z1001" s="83" t="str">
        <f t="shared" si="221"/>
        <v>32000089</v>
      </c>
      <c r="AA1001" s="75" t="s">
        <v>1401</v>
      </c>
      <c r="AB1001" s="83"/>
    </row>
    <row r="1002" spans="1:28" s="85" customFormat="1" ht="15" customHeight="1">
      <c r="A1002" s="74">
        <f t="shared" si="209"/>
        <v>998</v>
      </c>
      <c r="B1002" s="75" t="s">
        <v>772</v>
      </c>
      <c r="C1002" s="93" t="s">
        <v>213</v>
      </c>
      <c r="D1002" s="92"/>
      <c r="E1002" s="78">
        <v>32000449</v>
      </c>
      <c r="F1002" s="79" t="str">
        <f t="shared" si="220"/>
        <v>X</v>
      </c>
      <c r="G1002" s="80" t="str">
        <f t="shared" si="211"/>
        <v>11A4</v>
      </c>
      <c r="H1002" s="80">
        <f t="shared" si="212"/>
        <v>0</v>
      </c>
      <c r="I1002" s="80" t="str">
        <f t="shared" si="213"/>
        <v>NGUYỄN NGỌC Ý</v>
      </c>
      <c r="J1002" s="111">
        <v>32000692</v>
      </c>
      <c r="K1002" s="207">
        <v>0.44393518518518515</v>
      </c>
      <c r="L1002" s="81" t="str">
        <f t="shared" si="210"/>
        <v>Trễ</v>
      </c>
      <c r="M1002" s="222">
        <f t="shared" si="214"/>
        <v>0.15226900000000004</v>
      </c>
      <c r="N1002" s="83"/>
      <c r="O1002" s="83"/>
      <c r="P1002" s="83"/>
      <c r="Q1002" s="82" t="str">
        <f t="shared" si="218"/>
        <v/>
      </c>
      <c r="R1002" s="80" t="str">
        <f t="shared" si="219"/>
        <v>NGUYỄN HOÀNG HÔN</v>
      </c>
      <c r="S1002" s="83" t="s">
        <v>214</v>
      </c>
      <c r="T1002" s="83" t="str">
        <f t="shared" si="215"/>
        <v>2025-2028</v>
      </c>
      <c r="U1002" s="84">
        <v>40121</v>
      </c>
      <c r="V1002" s="95">
        <f t="shared" si="216"/>
        <v>40494</v>
      </c>
      <c r="W1002" s="83"/>
      <c r="X1002" s="83"/>
      <c r="Y1002" s="78">
        <f t="shared" si="222"/>
        <v>320000900</v>
      </c>
      <c r="Z1002" s="83" t="str">
        <f t="shared" si="221"/>
        <v>32000090</v>
      </c>
      <c r="AA1002" s="75" t="s">
        <v>1404</v>
      </c>
      <c r="AB1002" s="83"/>
    </row>
    <row r="1003" spans="1:28" s="85" customFormat="1" ht="15" customHeight="1">
      <c r="A1003" s="74">
        <f t="shared" si="209"/>
        <v>999</v>
      </c>
      <c r="B1003" s="75" t="s">
        <v>773</v>
      </c>
      <c r="C1003" s="93" t="s">
        <v>213</v>
      </c>
      <c r="D1003" s="92"/>
      <c r="E1003" s="78">
        <v>32000450</v>
      </c>
      <c r="F1003" s="79" t="str">
        <f t="shared" si="220"/>
        <v>X</v>
      </c>
      <c r="G1003" s="80" t="str">
        <f t="shared" si="211"/>
        <v>11A4</v>
      </c>
      <c r="H1003" s="80">
        <f t="shared" si="212"/>
        <v>0</v>
      </c>
      <c r="I1003" s="80" t="str">
        <f t="shared" si="213"/>
        <v>NGUYỄN NGỌC Ý</v>
      </c>
      <c r="J1003" s="111">
        <v>32000692</v>
      </c>
      <c r="K1003" s="207">
        <v>0.44394675925925925</v>
      </c>
      <c r="L1003" s="81" t="str">
        <f t="shared" si="210"/>
        <v>Trễ</v>
      </c>
      <c r="M1003" s="222">
        <f t="shared" si="214"/>
        <v>0.15228000000000003</v>
      </c>
      <c r="N1003" s="83"/>
      <c r="O1003" s="83"/>
      <c r="P1003" s="83"/>
      <c r="Q1003" s="82" t="str">
        <f t="shared" si="218"/>
        <v/>
      </c>
      <c r="R1003" s="80" t="str">
        <f t="shared" si="219"/>
        <v>NGUYỄN THỊ LAN HƯƠNG</v>
      </c>
      <c r="S1003" s="83" t="s">
        <v>214</v>
      </c>
      <c r="T1003" s="83" t="str">
        <f t="shared" si="215"/>
        <v>2025-2028</v>
      </c>
      <c r="U1003" s="84" t="s">
        <v>293</v>
      </c>
      <c r="V1003" s="95">
        <f t="shared" si="216"/>
        <v>40494</v>
      </c>
      <c r="W1003" s="83"/>
      <c r="X1003" s="83"/>
      <c r="Y1003" s="78">
        <f t="shared" si="222"/>
        <v>320000910</v>
      </c>
      <c r="Z1003" s="83" t="str">
        <f t="shared" si="221"/>
        <v>32000091</v>
      </c>
      <c r="AA1003" s="75" t="s">
        <v>1384</v>
      </c>
      <c r="AB1003" s="83"/>
    </row>
    <row r="1004" spans="1:28" s="85" customFormat="1" ht="15" customHeight="1">
      <c r="A1004" s="74">
        <f t="shared" si="209"/>
        <v>1000</v>
      </c>
      <c r="B1004" s="75" t="s">
        <v>774</v>
      </c>
      <c r="C1004" s="93" t="s">
        <v>213</v>
      </c>
      <c r="D1004" s="92"/>
      <c r="E1004" s="78">
        <v>32000451</v>
      </c>
      <c r="F1004" s="79" t="str">
        <f t="shared" si="220"/>
        <v>X</v>
      </c>
      <c r="G1004" s="80" t="str">
        <f t="shared" si="211"/>
        <v>11A4</v>
      </c>
      <c r="H1004" s="80">
        <f t="shared" si="212"/>
        <v>0</v>
      </c>
      <c r="I1004" s="80" t="str">
        <f t="shared" si="213"/>
        <v>NGUYỄN NGỌC Ý</v>
      </c>
      <c r="J1004" s="111">
        <v>32000692</v>
      </c>
      <c r="K1004" s="207">
        <v>0.44394675925925925</v>
      </c>
      <c r="L1004" s="81" t="str">
        <f t="shared" si="210"/>
        <v>Trễ</v>
      </c>
      <c r="M1004" s="222">
        <f t="shared" si="214"/>
        <v>0.15228000000000003</v>
      </c>
      <c r="N1004" s="83"/>
      <c r="O1004" s="83"/>
      <c r="P1004" s="83"/>
      <c r="Q1004" s="82" t="str">
        <f t="shared" si="218"/>
        <v/>
      </c>
      <c r="R1004" s="80" t="str">
        <f t="shared" si="219"/>
        <v>LÊ HOÀNG KHANG</v>
      </c>
      <c r="S1004" s="83" t="s">
        <v>214</v>
      </c>
      <c r="T1004" s="83" t="str">
        <f t="shared" si="215"/>
        <v>2025-2028</v>
      </c>
      <c r="U1004" s="84">
        <v>40058</v>
      </c>
      <c r="V1004" s="95">
        <f t="shared" si="216"/>
        <v>40494</v>
      </c>
      <c r="W1004" s="83"/>
      <c r="X1004" s="83"/>
      <c r="Y1004" s="78">
        <f t="shared" si="222"/>
        <v>320000920</v>
      </c>
      <c r="Z1004" s="83" t="str">
        <f t="shared" si="221"/>
        <v>32000092</v>
      </c>
      <c r="AA1004" s="75" t="s">
        <v>1405</v>
      </c>
      <c r="AB1004" s="83"/>
    </row>
    <row r="1005" spans="1:28" s="85" customFormat="1" ht="15" customHeight="1">
      <c r="A1005" s="74">
        <f t="shared" si="209"/>
        <v>1001</v>
      </c>
      <c r="B1005" s="75" t="s">
        <v>775</v>
      </c>
      <c r="C1005" s="93" t="s">
        <v>213</v>
      </c>
      <c r="D1005" s="92"/>
      <c r="E1005" s="78">
        <v>32000452</v>
      </c>
      <c r="F1005" s="79" t="str">
        <f t="shared" si="220"/>
        <v>X</v>
      </c>
      <c r="G1005" s="80" t="str">
        <f t="shared" si="211"/>
        <v>11A4</v>
      </c>
      <c r="H1005" s="80">
        <f t="shared" si="212"/>
        <v>0</v>
      </c>
      <c r="I1005" s="80" t="str">
        <f t="shared" si="213"/>
        <v>NGUYỄN NGỌC Ý</v>
      </c>
      <c r="J1005" s="111">
        <v>32000692</v>
      </c>
      <c r="K1005" s="207">
        <v>0.44395833333333329</v>
      </c>
      <c r="L1005" s="81" t="str">
        <f t="shared" si="210"/>
        <v>Trễ</v>
      </c>
      <c r="M1005" s="222">
        <f t="shared" si="214"/>
        <v>0.15229200000000004</v>
      </c>
      <c r="N1005" s="83"/>
      <c r="O1005" s="83"/>
      <c r="P1005" s="83"/>
      <c r="Q1005" s="82" t="str">
        <f t="shared" si="218"/>
        <v/>
      </c>
      <c r="R1005" s="80" t="str">
        <f t="shared" si="219"/>
        <v>VÕ NHẬT KHÁNH</v>
      </c>
      <c r="S1005" s="83" t="s">
        <v>214</v>
      </c>
      <c r="T1005" s="83" t="str">
        <f t="shared" si="215"/>
        <v>2025-2028</v>
      </c>
      <c r="U1005" s="84">
        <v>39906</v>
      </c>
      <c r="V1005" s="95">
        <f t="shared" si="216"/>
        <v>40494</v>
      </c>
      <c r="W1005" s="83"/>
      <c r="X1005" s="83"/>
      <c r="Y1005" s="78">
        <f t="shared" si="222"/>
        <v>320000930</v>
      </c>
      <c r="Z1005" s="83" t="str">
        <f t="shared" si="221"/>
        <v>32000093</v>
      </c>
      <c r="AA1005" s="75" t="s">
        <v>1406</v>
      </c>
      <c r="AB1005" s="83"/>
    </row>
    <row r="1006" spans="1:28" s="85" customFormat="1" ht="15" customHeight="1">
      <c r="A1006" s="74">
        <f t="shared" si="209"/>
        <v>1002</v>
      </c>
      <c r="B1006" s="75" t="s">
        <v>776</v>
      </c>
      <c r="C1006" s="93" t="s">
        <v>213</v>
      </c>
      <c r="D1006" s="92"/>
      <c r="E1006" s="78">
        <v>32000453</v>
      </c>
      <c r="F1006" s="79" t="str">
        <f t="shared" si="220"/>
        <v>X</v>
      </c>
      <c r="G1006" s="80" t="str">
        <f t="shared" si="211"/>
        <v>11A4</v>
      </c>
      <c r="H1006" s="80">
        <f t="shared" si="212"/>
        <v>0</v>
      </c>
      <c r="I1006" s="80" t="str">
        <f t="shared" si="213"/>
        <v>NGUYỄN NGỌC Ý</v>
      </c>
      <c r="J1006" s="111">
        <v>32000692</v>
      </c>
      <c r="K1006" s="207">
        <v>0.44396990740740744</v>
      </c>
      <c r="L1006" s="81" t="str">
        <f t="shared" si="210"/>
        <v>Trễ</v>
      </c>
      <c r="M1006" s="222">
        <f t="shared" si="214"/>
        <v>0.15230300000000002</v>
      </c>
      <c r="N1006" s="83"/>
      <c r="O1006" s="83"/>
      <c r="P1006" s="83"/>
      <c r="Q1006" s="82" t="str">
        <f t="shared" si="218"/>
        <v/>
      </c>
      <c r="R1006" s="80" t="str">
        <f t="shared" si="219"/>
        <v>TRẦN NGUYỄN PHƯƠNG LAN</v>
      </c>
      <c r="S1006" s="83" t="s">
        <v>214</v>
      </c>
      <c r="T1006" s="83" t="str">
        <f t="shared" si="215"/>
        <v>2025-2028</v>
      </c>
      <c r="U1006" s="84" t="s">
        <v>276</v>
      </c>
      <c r="V1006" s="95">
        <f t="shared" si="216"/>
        <v>40494</v>
      </c>
      <c r="W1006" s="83"/>
      <c r="X1006" s="83"/>
      <c r="Y1006" s="78">
        <f t="shared" si="222"/>
        <v>320000940</v>
      </c>
      <c r="Z1006" s="83" t="str">
        <f t="shared" si="221"/>
        <v>32000094</v>
      </c>
      <c r="AA1006" s="75" t="s">
        <v>1407</v>
      </c>
      <c r="AB1006" s="83"/>
    </row>
    <row r="1007" spans="1:28" s="85" customFormat="1" ht="15" customHeight="1">
      <c r="A1007" s="74">
        <f t="shared" si="209"/>
        <v>1003</v>
      </c>
      <c r="B1007" s="75" t="s">
        <v>777</v>
      </c>
      <c r="C1007" s="93" t="s">
        <v>213</v>
      </c>
      <c r="D1007" s="92"/>
      <c r="E1007" s="78">
        <v>32000454</v>
      </c>
      <c r="F1007" s="79" t="str">
        <f t="shared" si="220"/>
        <v>X</v>
      </c>
      <c r="G1007" s="80" t="str">
        <f t="shared" si="211"/>
        <v>11A4</v>
      </c>
      <c r="H1007" s="80">
        <f t="shared" si="212"/>
        <v>0</v>
      </c>
      <c r="I1007" s="80" t="str">
        <f t="shared" si="213"/>
        <v>NGUYỄN NGỌC Ý</v>
      </c>
      <c r="J1007" s="111">
        <v>32000692</v>
      </c>
      <c r="K1007" s="207">
        <v>0.44396990740740744</v>
      </c>
      <c r="L1007" s="81" t="str">
        <f t="shared" si="210"/>
        <v>Trễ</v>
      </c>
      <c r="M1007" s="222">
        <f t="shared" si="214"/>
        <v>0.15230300000000002</v>
      </c>
      <c r="N1007" s="83"/>
      <c r="O1007" s="83"/>
      <c r="P1007" s="83"/>
      <c r="Q1007" s="82" t="str">
        <f t="shared" si="218"/>
        <v/>
      </c>
      <c r="R1007" s="80" t="str">
        <f t="shared" si="219"/>
        <v>NGÔ BẢO LỘC</v>
      </c>
      <c r="S1007" s="83" t="s">
        <v>214</v>
      </c>
      <c r="T1007" s="83" t="str">
        <f t="shared" si="215"/>
        <v>2025-2028</v>
      </c>
      <c r="U1007" s="84" t="s">
        <v>297</v>
      </c>
      <c r="V1007" s="95">
        <f t="shared" si="216"/>
        <v>40494</v>
      </c>
      <c r="W1007" s="83"/>
      <c r="X1007" s="83"/>
      <c r="Y1007" s="78">
        <f t="shared" si="222"/>
        <v>320000950</v>
      </c>
      <c r="Z1007" s="83" t="str">
        <f t="shared" si="221"/>
        <v>32000095</v>
      </c>
      <c r="AA1007" s="75" t="s">
        <v>1386</v>
      </c>
      <c r="AB1007" s="83"/>
    </row>
    <row r="1008" spans="1:28" s="85" customFormat="1" ht="15" customHeight="1">
      <c r="A1008" s="74">
        <f t="shared" si="209"/>
        <v>1004</v>
      </c>
      <c r="B1008" s="75" t="s">
        <v>778</v>
      </c>
      <c r="C1008" s="93" t="s">
        <v>213</v>
      </c>
      <c r="D1008" s="92"/>
      <c r="E1008" s="78">
        <v>32000455</v>
      </c>
      <c r="F1008" s="79" t="str">
        <f t="shared" si="220"/>
        <v>X</v>
      </c>
      <c r="G1008" s="80" t="str">
        <f t="shared" si="211"/>
        <v>11A4</v>
      </c>
      <c r="H1008" s="80">
        <f t="shared" si="212"/>
        <v>0</v>
      </c>
      <c r="I1008" s="80" t="str">
        <f t="shared" si="213"/>
        <v>NGUYỄN NGỌC Ý</v>
      </c>
      <c r="J1008" s="111">
        <v>32000692</v>
      </c>
      <c r="K1008" s="207">
        <v>0.44398148148148148</v>
      </c>
      <c r="L1008" s="81" t="str">
        <f t="shared" si="210"/>
        <v>Trễ</v>
      </c>
      <c r="M1008" s="222">
        <f t="shared" si="214"/>
        <v>0.15231500000000003</v>
      </c>
      <c r="N1008" s="83"/>
      <c r="O1008" s="83"/>
      <c r="P1008" s="83"/>
      <c r="Q1008" s="82" t="str">
        <f t="shared" si="218"/>
        <v/>
      </c>
      <c r="R1008" s="80" t="str">
        <f t="shared" si="219"/>
        <v>NGUYỄN THỊ CẨM MY</v>
      </c>
      <c r="S1008" s="83" t="s">
        <v>214</v>
      </c>
      <c r="T1008" s="83" t="str">
        <f t="shared" si="215"/>
        <v>2025-2028</v>
      </c>
      <c r="U1008" s="84">
        <v>39909</v>
      </c>
      <c r="V1008" s="95">
        <f t="shared" si="216"/>
        <v>40494</v>
      </c>
      <c r="W1008" s="83"/>
      <c r="X1008" s="83"/>
      <c r="Y1008" s="78">
        <f t="shared" si="222"/>
        <v>320000960</v>
      </c>
      <c r="Z1008" s="83" t="str">
        <f t="shared" si="221"/>
        <v>32000096</v>
      </c>
      <c r="AA1008" s="75" t="s">
        <v>1408</v>
      </c>
      <c r="AB1008" s="83"/>
    </row>
    <row r="1009" spans="1:28" s="85" customFormat="1" ht="15" customHeight="1">
      <c r="A1009" s="74">
        <f t="shared" si="209"/>
        <v>1005</v>
      </c>
      <c r="B1009" s="75" t="s">
        <v>779</v>
      </c>
      <c r="C1009" s="93" t="s">
        <v>213</v>
      </c>
      <c r="D1009" s="92"/>
      <c r="E1009" s="78">
        <v>32000456</v>
      </c>
      <c r="F1009" s="79" t="str">
        <f t="shared" si="220"/>
        <v>X</v>
      </c>
      <c r="G1009" s="80" t="str">
        <f t="shared" si="211"/>
        <v>11A4</v>
      </c>
      <c r="H1009" s="80">
        <f t="shared" si="212"/>
        <v>0</v>
      </c>
      <c r="I1009" s="80" t="str">
        <f t="shared" si="213"/>
        <v>NGUYỄN NGỌC Ý</v>
      </c>
      <c r="J1009" s="111">
        <v>32000692</v>
      </c>
      <c r="K1009" s="207">
        <v>0.44399305555555557</v>
      </c>
      <c r="L1009" s="81" t="str">
        <f t="shared" si="210"/>
        <v>Trễ</v>
      </c>
      <c r="M1009" s="222">
        <f t="shared" si="214"/>
        <v>0.15232700000000005</v>
      </c>
      <c r="N1009" s="83"/>
      <c r="O1009" s="83"/>
      <c r="P1009" s="83"/>
      <c r="Q1009" s="82" t="str">
        <f t="shared" si="218"/>
        <v/>
      </c>
      <c r="R1009" s="80" t="str">
        <f t="shared" si="219"/>
        <v>PHẠM THỊ KIỀU MY</v>
      </c>
      <c r="S1009" s="83" t="s">
        <v>214</v>
      </c>
      <c r="T1009" s="83" t="str">
        <f t="shared" si="215"/>
        <v>2025-2028</v>
      </c>
      <c r="U1009" s="84">
        <v>40091</v>
      </c>
      <c r="V1009" s="95">
        <f t="shared" si="216"/>
        <v>40494</v>
      </c>
      <c r="W1009" s="83"/>
      <c r="X1009" s="83"/>
      <c r="Y1009" s="78">
        <f t="shared" si="222"/>
        <v>320000970</v>
      </c>
      <c r="Z1009" s="83" t="str">
        <f t="shared" ref="Z1009:Z1028" si="223">LEFT(Y1009,8)</f>
        <v>32000097</v>
      </c>
      <c r="AA1009" s="75" t="s">
        <v>1408</v>
      </c>
      <c r="AB1009" s="83"/>
    </row>
    <row r="1010" spans="1:28" s="85" customFormat="1" ht="15" customHeight="1">
      <c r="A1010" s="74">
        <f t="shared" si="209"/>
        <v>1006</v>
      </c>
      <c r="B1010" s="75" t="s">
        <v>780</v>
      </c>
      <c r="C1010" s="93" t="s">
        <v>213</v>
      </c>
      <c r="D1010" s="92"/>
      <c r="E1010" s="78">
        <v>32000457</v>
      </c>
      <c r="F1010" s="79" t="str">
        <f t="shared" si="220"/>
        <v>X</v>
      </c>
      <c r="G1010" s="80" t="str">
        <f t="shared" si="211"/>
        <v>11A4</v>
      </c>
      <c r="H1010" s="80">
        <f t="shared" si="212"/>
        <v>0</v>
      </c>
      <c r="I1010" s="80" t="str">
        <f t="shared" si="213"/>
        <v>NGUYỄN NGỌC Ý</v>
      </c>
      <c r="J1010" s="111">
        <v>32000692</v>
      </c>
      <c r="K1010" s="207">
        <v>0.44400462962962961</v>
      </c>
      <c r="L1010" s="81" t="str">
        <f t="shared" si="210"/>
        <v>Trễ</v>
      </c>
      <c r="M1010" s="222">
        <f t="shared" si="214"/>
        <v>0.15233800000000003</v>
      </c>
      <c r="N1010" s="83"/>
      <c r="O1010" s="83"/>
      <c r="P1010" s="83"/>
      <c r="Q1010" s="82" t="str">
        <f t="shared" si="218"/>
        <v/>
      </c>
      <c r="R1010" s="80" t="str">
        <f t="shared" si="219"/>
        <v>PHẠM THỊ TRÀ MY</v>
      </c>
      <c r="S1010" s="83" t="s">
        <v>214</v>
      </c>
      <c r="T1010" s="83" t="str">
        <f t="shared" si="215"/>
        <v>2025-2028</v>
      </c>
      <c r="U1010" s="84" t="s">
        <v>266</v>
      </c>
      <c r="V1010" s="95">
        <f t="shared" si="216"/>
        <v>40494</v>
      </c>
      <c r="W1010" s="83"/>
      <c r="X1010" s="83"/>
      <c r="Y1010" s="78">
        <f t="shared" si="222"/>
        <v>320000980</v>
      </c>
      <c r="Z1010" s="83" t="str">
        <f t="shared" si="223"/>
        <v>32000098</v>
      </c>
      <c r="AA1010" s="75" t="s">
        <v>1408</v>
      </c>
      <c r="AB1010" s="83"/>
    </row>
    <row r="1011" spans="1:28" s="85" customFormat="1" ht="15" customHeight="1">
      <c r="A1011" s="74">
        <f t="shared" si="209"/>
        <v>1007</v>
      </c>
      <c r="B1011" s="75" t="s">
        <v>781</v>
      </c>
      <c r="C1011" s="93" t="s">
        <v>213</v>
      </c>
      <c r="D1011" s="92"/>
      <c r="E1011" s="78">
        <v>32000458</v>
      </c>
      <c r="F1011" s="79" t="str">
        <f t="shared" si="220"/>
        <v>X</v>
      </c>
      <c r="G1011" s="80" t="str">
        <f t="shared" si="211"/>
        <v>11A4</v>
      </c>
      <c r="H1011" s="80">
        <f t="shared" si="212"/>
        <v>0</v>
      </c>
      <c r="I1011" s="80" t="str">
        <f t="shared" si="213"/>
        <v>NGUYỄN NGỌC Ý</v>
      </c>
      <c r="J1011" s="111">
        <v>32000692</v>
      </c>
      <c r="K1011" s="207">
        <v>0.44400462962962961</v>
      </c>
      <c r="L1011" s="81" t="str">
        <f t="shared" si="210"/>
        <v>Trễ</v>
      </c>
      <c r="M1011" s="222">
        <f t="shared" si="214"/>
        <v>0.15233800000000003</v>
      </c>
      <c r="N1011" s="83"/>
      <c r="O1011" s="83"/>
      <c r="P1011" s="83"/>
      <c r="Q1011" s="82" t="str">
        <f t="shared" si="218"/>
        <v/>
      </c>
      <c r="R1011" s="80" t="str">
        <f t="shared" si="219"/>
        <v>HỒ HOÀN MỸ</v>
      </c>
      <c r="S1011" s="83" t="s">
        <v>214</v>
      </c>
      <c r="T1011" s="83" t="str">
        <f t="shared" si="215"/>
        <v>2025-2028</v>
      </c>
      <c r="U1011" s="84">
        <v>39938</v>
      </c>
      <c r="V1011" s="95">
        <f t="shared" si="216"/>
        <v>40494</v>
      </c>
      <c r="W1011" s="83"/>
      <c r="X1011" s="83"/>
      <c r="Y1011" s="78">
        <f t="shared" si="222"/>
        <v>320000990</v>
      </c>
      <c r="Z1011" s="83" t="str">
        <f t="shared" si="223"/>
        <v>32000099</v>
      </c>
      <c r="AA1011" s="75" t="s">
        <v>1409</v>
      </c>
      <c r="AB1011" s="83"/>
    </row>
    <row r="1012" spans="1:28" s="85" customFormat="1" ht="15" customHeight="1">
      <c r="A1012" s="74">
        <f t="shared" si="209"/>
        <v>1008</v>
      </c>
      <c r="B1012" s="75" t="s">
        <v>209</v>
      </c>
      <c r="C1012" s="93" t="s">
        <v>213</v>
      </c>
      <c r="D1012" s="92"/>
      <c r="E1012" s="78">
        <v>32000459</v>
      </c>
      <c r="F1012" s="79" t="str">
        <f t="shared" si="220"/>
        <v>X</v>
      </c>
      <c r="G1012" s="80" t="str">
        <f t="shared" si="211"/>
        <v>11A4</v>
      </c>
      <c r="H1012" s="80">
        <f t="shared" si="212"/>
        <v>0</v>
      </c>
      <c r="I1012" s="80" t="str">
        <f t="shared" si="213"/>
        <v>NGUYỄN NGỌC Ý</v>
      </c>
      <c r="J1012" s="111">
        <v>32000692</v>
      </c>
      <c r="K1012" s="207">
        <v>0.4440162037037037</v>
      </c>
      <c r="L1012" s="81" t="str">
        <f t="shared" si="210"/>
        <v>Trễ</v>
      </c>
      <c r="M1012" s="222">
        <f t="shared" si="214"/>
        <v>0.15235000000000004</v>
      </c>
      <c r="N1012" s="83"/>
      <c r="O1012" s="83"/>
      <c r="P1012" s="83"/>
      <c r="Q1012" s="82" t="str">
        <f t="shared" si="218"/>
        <v/>
      </c>
      <c r="R1012" s="80" t="str">
        <f t="shared" si="219"/>
        <v>VÕ THÀNH NHÂN</v>
      </c>
      <c r="S1012" s="83" t="s">
        <v>214</v>
      </c>
      <c r="T1012" s="83" t="str">
        <f t="shared" si="215"/>
        <v>2025-2028</v>
      </c>
      <c r="U1012" s="84">
        <v>39996</v>
      </c>
      <c r="V1012" s="95">
        <f t="shared" si="216"/>
        <v>40494</v>
      </c>
      <c r="W1012" s="83"/>
      <c r="X1012" s="83"/>
      <c r="Y1012" s="78">
        <f t="shared" si="222"/>
        <v>320001000</v>
      </c>
      <c r="Z1012" s="83" t="str">
        <f t="shared" si="223"/>
        <v>32000100</v>
      </c>
      <c r="AA1012" s="75" t="s">
        <v>1410</v>
      </c>
      <c r="AB1012" s="83"/>
    </row>
    <row r="1013" spans="1:28" s="85" customFormat="1" ht="15" customHeight="1">
      <c r="A1013" s="74">
        <f t="shared" si="209"/>
        <v>1009</v>
      </c>
      <c r="B1013" s="75" t="s">
        <v>782</v>
      </c>
      <c r="C1013" s="93" t="s">
        <v>213</v>
      </c>
      <c r="D1013" s="92"/>
      <c r="E1013" s="78">
        <v>32000460</v>
      </c>
      <c r="F1013" s="79" t="str">
        <f t="shared" si="220"/>
        <v>X</v>
      </c>
      <c r="G1013" s="80" t="str">
        <f t="shared" si="211"/>
        <v>11A4</v>
      </c>
      <c r="H1013" s="80">
        <f t="shared" si="212"/>
        <v>0</v>
      </c>
      <c r="I1013" s="80" t="str">
        <f t="shared" si="213"/>
        <v>NGUYỄN NGỌC Ý</v>
      </c>
      <c r="J1013" s="111">
        <v>32000692</v>
      </c>
      <c r="K1013" s="207">
        <v>0.44402777777777774</v>
      </c>
      <c r="L1013" s="81" t="str">
        <f t="shared" si="210"/>
        <v>Trễ</v>
      </c>
      <c r="M1013" s="222">
        <f t="shared" si="214"/>
        <v>0.15236100000000002</v>
      </c>
      <c r="N1013" s="83"/>
      <c r="O1013" s="83"/>
      <c r="P1013" s="83"/>
      <c r="Q1013" s="82" t="str">
        <f t="shared" si="218"/>
        <v/>
      </c>
      <c r="R1013" s="80" t="str">
        <f t="shared" si="219"/>
        <v>LÊ HỒNG NHUNG</v>
      </c>
      <c r="S1013" s="83" t="s">
        <v>214</v>
      </c>
      <c r="T1013" s="83" t="str">
        <f t="shared" si="215"/>
        <v>2025-2028</v>
      </c>
      <c r="U1013" s="84">
        <v>39998</v>
      </c>
      <c r="V1013" s="95">
        <f t="shared" si="216"/>
        <v>40494</v>
      </c>
      <c r="W1013" s="83"/>
      <c r="X1013" s="83"/>
      <c r="Y1013" s="78">
        <f t="shared" si="222"/>
        <v>320001010</v>
      </c>
      <c r="Z1013" s="83" t="str">
        <f t="shared" si="223"/>
        <v>32000101</v>
      </c>
      <c r="AA1013" s="75" t="s">
        <v>1411</v>
      </c>
      <c r="AB1013" s="83"/>
    </row>
    <row r="1014" spans="1:28" s="85" customFormat="1" ht="15" customHeight="1">
      <c r="A1014" s="74">
        <f t="shared" si="209"/>
        <v>1010</v>
      </c>
      <c r="B1014" s="75" t="s">
        <v>783</v>
      </c>
      <c r="C1014" s="93" t="s">
        <v>213</v>
      </c>
      <c r="D1014" s="92"/>
      <c r="E1014" s="78">
        <v>32000461</v>
      </c>
      <c r="F1014" s="79" t="str">
        <f t="shared" si="220"/>
        <v>X</v>
      </c>
      <c r="G1014" s="80" t="str">
        <f t="shared" si="211"/>
        <v>11A4</v>
      </c>
      <c r="H1014" s="80">
        <f t="shared" si="212"/>
        <v>0</v>
      </c>
      <c r="I1014" s="80" t="str">
        <f t="shared" si="213"/>
        <v>NGUYỄN NGỌC Ý</v>
      </c>
      <c r="J1014" s="111">
        <v>32000692</v>
      </c>
      <c r="K1014" s="207">
        <v>0.44402777777777774</v>
      </c>
      <c r="L1014" s="81" t="str">
        <f t="shared" si="210"/>
        <v>Trễ</v>
      </c>
      <c r="M1014" s="222">
        <f t="shared" si="214"/>
        <v>0.15236100000000002</v>
      </c>
      <c r="N1014" s="83"/>
      <c r="O1014" s="83"/>
      <c r="P1014" s="83"/>
      <c r="Q1014" s="82" t="str">
        <f t="shared" si="218"/>
        <v/>
      </c>
      <c r="R1014" s="80" t="str">
        <f t="shared" si="219"/>
        <v>TRẦN THỊNH PHÁT</v>
      </c>
      <c r="S1014" s="83" t="s">
        <v>214</v>
      </c>
      <c r="T1014" s="83" t="str">
        <f t="shared" si="215"/>
        <v>2025-2028</v>
      </c>
      <c r="U1014" s="84" t="s">
        <v>215</v>
      </c>
      <c r="V1014" s="95">
        <f t="shared" si="216"/>
        <v>40494</v>
      </c>
      <c r="W1014" s="83"/>
      <c r="X1014" s="83"/>
      <c r="Y1014" s="78">
        <f t="shared" si="222"/>
        <v>320001020</v>
      </c>
      <c r="Z1014" s="83" t="str">
        <f t="shared" si="223"/>
        <v>32000102</v>
      </c>
      <c r="AA1014" s="75" t="s">
        <v>1359</v>
      </c>
      <c r="AB1014" s="83"/>
    </row>
    <row r="1015" spans="1:28" s="85" customFormat="1" ht="15" customHeight="1">
      <c r="A1015" s="74">
        <f t="shared" si="209"/>
        <v>1011</v>
      </c>
      <c r="B1015" s="75" t="s">
        <v>784</v>
      </c>
      <c r="C1015" s="93" t="s">
        <v>213</v>
      </c>
      <c r="D1015" s="92"/>
      <c r="E1015" s="78">
        <v>32000462</v>
      </c>
      <c r="F1015" s="79" t="str">
        <f t="shared" si="220"/>
        <v>X</v>
      </c>
      <c r="G1015" s="80" t="str">
        <f t="shared" si="211"/>
        <v>11A4</v>
      </c>
      <c r="H1015" s="80">
        <f t="shared" si="212"/>
        <v>0</v>
      </c>
      <c r="I1015" s="80" t="str">
        <f t="shared" si="213"/>
        <v>NGUYỄN NGỌC Ý</v>
      </c>
      <c r="J1015" s="111">
        <v>32000692</v>
      </c>
      <c r="K1015" s="207">
        <v>0.44403935185185189</v>
      </c>
      <c r="L1015" s="81" t="str">
        <f t="shared" si="210"/>
        <v>Trễ</v>
      </c>
      <c r="M1015" s="222">
        <f t="shared" si="214"/>
        <v>0.15237300000000004</v>
      </c>
      <c r="N1015" s="83"/>
      <c r="O1015" s="83"/>
      <c r="P1015" s="83"/>
      <c r="Q1015" s="82" t="str">
        <f t="shared" si="218"/>
        <v/>
      </c>
      <c r="R1015" s="80" t="str">
        <f t="shared" si="219"/>
        <v>LÊ TRẦN NHẬT PHƯƠNG</v>
      </c>
      <c r="S1015" s="83" t="s">
        <v>214</v>
      </c>
      <c r="T1015" s="83" t="str">
        <f t="shared" si="215"/>
        <v>2025-2028</v>
      </c>
      <c r="U1015" s="84" t="s">
        <v>371</v>
      </c>
      <c r="V1015" s="95">
        <f t="shared" si="216"/>
        <v>40494</v>
      </c>
      <c r="W1015" s="83"/>
      <c r="X1015" s="83"/>
      <c r="Y1015" s="78">
        <f t="shared" si="222"/>
        <v>320001030</v>
      </c>
      <c r="Z1015" s="83" t="str">
        <f t="shared" si="223"/>
        <v>32000103</v>
      </c>
      <c r="AA1015" s="75" t="s">
        <v>1412</v>
      </c>
      <c r="AB1015" s="83"/>
    </row>
    <row r="1016" spans="1:28" s="85" customFormat="1" ht="15" customHeight="1">
      <c r="A1016" s="74">
        <f t="shared" si="209"/>
        <v>1012</v>
      </c>
      <c r="B1016" s="75" t="s">
        <v>559</v>
      </c>
      <c r="C1016" s="91" t="s">
        <v>213</v>
      </c>
      <c r="D1016" s="92"/>
      <c r="E1016" s="78">
        <v>32000210</v>
      </c>
      <c r="F1016" s="79" t="str">
        <f t="shared" si="220"/>
        <v>X</v>
      </c>
      <c r="G1016" s="80" t="str">
        <f t="shared" si="211"/>
        <v>11A4</v>
      </c>
      <c r="H1016" s="80">
        <f t="shared" si="212"/>
        <v>0</v>
      </c>
      <c r="I1016" s="80" t="str">
        <f t="shared" si="213"/>
        <v>NGUYỄN NGỌC Ý</v>
      </c>
      <c r="J1016" s="111">
        <v>32000692</v>
      </c>
      <c r="K1016" s="207">
        <v>0.44405092592592593</v>
      </c>
      <c r="L1016" s="81" t="str">
        <f t="shared" si="210"/>
        <v>Trễ</v>
      </c>
      <c r="M1016" s="222">
        <f t="shared" si="214"/>
        <v>0.15238400000000002</v>
      </c>
      <c r="N1016" s="83"/>
      <c r="O1016" s="83"/>
      <c r="P1016" s="83"/>
      <c r="Q1016" s="82" t="str">
        <f t="shared" si="218"/>
        <v/>
      </c>
      <c r="R1016" s="80" t="str">
        <f t="shared" si="219"/>
        <v>NGUYỄN THANH QUỲNH</v>
      </c>
      <c r="S1016" s="83" t="s">
        <v>214</v>
      </c>
      <c r="T1016" s="83" t="str">
        <f t="shared" si="215"/>
        <v>2025-2028</v>
      </c>
      <c r="U1016" s="84" t="s">
        <v>114</v>
      </c>
      <c r="V1016" s="95">
        <f t="shared" si="216"/>
        <v>40494</v>
      </c>
      <c r="W1016" s="83"/>
      <c r="X1016" s="83"/>
      <c r="Y1016" s="78">
        <f t="shared" si="222"/>
        <v>320001040</v>
      </c>
      <c r="Z1016" s="83" t="str">
        <f t="shared" si="223"/>
        <v>32000104</v>
      </c>
      <c r="AA1016" s="75" t="s">
        <v>1398</v>
      </c>
      <c r="AB1016" s="83"/>
    </row>
    <row r="1017" spans="1:28" s="85" customFormat="1" ht="15" customHeight="1">
      <c r="A1017" s="74">
        <f t="shared" si="209"/>
        <v>1013</v>
      </c>
      <c r="B1017" s="75" t="s">
        <v>785</v>
      </c>
      <c r="C1017" s="93" t="s">
        <v>213</v>
      </c>
      <c r="D1017" s="92"/>
      <c r="E1017" s="78">
        <v>32000464</v>
      </c>
      <c r="F1017" s="79" t="str">
        <f t="shared" si="220"/>
        <v/>
      </c>
      <c r="G1017" s="80" t="str">
        <f t="shared" si="211"/>
        <v>11A4</v>
      </c>
      <c r="H1017" s="80">
        <f t="shared" si="212"/>
        <v>0</v>
      </c>
      <c r="I1017" s="80" t="str">
        <f t="shared" si="213"/>
        <v>NGUYỄN NGỌC Ý</v>
      </c>
      <c r="J1017" s="111">
        <v>32000692</v>
      </c>
      <c r="K1017" s="207">
        <v>0.44406250000000003</v>
      </c>
      <c r="L1017" s="81" t="str">
        <f t="shared" si="210"/>
        <v>Trễ</v>
      </c>
      <c r="M1017" s="222">
        <f t="shared" si="214"/>
        <v>0.15239600000000003</v>
      </c>
      <c r="N1017" s="83"/>
      <c r="O1017" s="83"/>
      <c r="P1017" s="83"/>
      <c r="Q1017" s="82" t="str">
        <f t="shared" si="218"/>
        <v xml:space="preserve">Không phép </v>
      </c>
      <c r="R1017" s="80" t="str">
        <f t="shared" si="219"/>
        <v>LÂM THU THẢO</v>
      </c>
      <c r="S1017" s="83" t="s">
        <v>214</v>
      </c>
      <c r="T1017" s="83" t="str">
        <f t="shared" si="215"/>
        <v>2025-2028</v>
      </c>
      <c r="U1017" s="84">
        <v>40119</v>
      </c>
      <c r="V1017" s="95">
        <f t="shared" si="216"/>
        <v>40494</v>
      </c>
      <c r="W1017" s="83"/>
      <c r="X1017" s="83"/>
      <c r="Y1017" s="78">
        <f t="shared" si="222"/>
        <v>320001050</v>
      </c>
      <c r="Z1017" s="83" t="str">
        <f t="shared" si="223"/>
        <v>32000105</v>
      </c>
      <c r="AA1017" s="75" t="s">
        <v>1365</v>
      </c>
      <c r="AB1017" s="83"/>
    </row>
    <row r="1018" spans="1:28" s="85" customFormat="1" ht="15" customHeight="1">
      <c r="A1018" s="74">
        <f t="shared" si="209"/>
        <v>1014</v>
      </c>
      <c r="B1018" s="75" t="s">
        <v>787</v>
      </c>
      <c r="C1018" s="93" t="s">
        <v>213</v>
      </c>
      <c r="D1018" s="92"/>
      <c r="E1018" s="78">
        <v>32000466</v>
      </c>
      <c r="F1018" s="79" t="str">
        <f t="shared" si="220"/>
        <v>X</v>
      </c>
      <c r="G1018" s="80" t="str">
        <f t="shared" si="211"/>
        <v>11A4</v>
      </c>
      <c r="H1018" s="80">
        <f t="shared" si="212"/>
        <v>0</v>
      </c>
      <c r="I1018" s="80" t="str">
        <f t="shared" si="213"/>
        <v>NGUYỄN NGỌC Ý</v>
      </c>
      <c r="J1018" s="111">
        <v>32000692</v>
      </c>
      <c r="K1018" s="207">
        <v>0.44406250000000003</v>
      </c>
      <c r="L1018" s="81" t="str">
        <f t="shared" si="210"/>
        <v>Trễ</v>
      </c>
      <c r="M1018" s="222">
        <f t="shared" si="214"/>
        <v>0.15239600000000003</v>
      </c>
      <c r="N1018" s="83"/>
      <c r="O1018" s="83"/>
      <c r="P1018" s="83"/>
      <c r="Q1018" s="82" t="str">
        <f t="shared" si="218"/>
        <v/>
      </c>
      <c r="R1018" s="80" t="str">
        <f t="shared" si="219"/>
        <v>LA MINH THƯ</v>
      </c>
      <c r="S1018" s="83" t="s">
        <v>214</v>
      </c>
      <c r="T1018" s="83" t="str">
        <f t="shared" si="215"/>
        <v>2025-2028</v>
      </c>
      <c r="U1018" s="84">
        <v>40000</v>
      </c>
      <c r="V1018" s="95">
        <f t="shared" si="216"/>
        <v>40494</v>
      </c>
      <c r="W1018" s="83"/>
      <c r="X1018" s="83"/>
      <c r="Y1018" s="78">
        <f t="shared" si="222"/>
        <v>320001060</v>
      </c>
      <c r="Z1018" s="83" t="str">
        <f t="shared" si="223"/>
        <v>32000106</v>
      </c>
      <c r="AA1018" s="75" t="s">
        <v>1367</v>
      </c>
      <c r="AB1018" s="83"/>
    </row>
    <row r="1019" spans="1:28" s="85" customFormat="1" ht="15" customHeight="1">
      <c r="A1019" s="74">
        <f t="shared" si="209"/>
        <v>1015</v>
      </c>
      <c r="B1019" s="75" t="s">
        <v>786</v>
      </c>
      <c r="C1019" s="93" t="s">
        <v>213</v>
      </c>
      <c r="D1019" s="92"/>
      <c r="E1019" s="78">
        <v>32000465</v>
      </c>
      <c r="F1019" s="79" t="str">
        <f t="shared" si="220"/>
        <v>X</v>
      </c>
      <c r="G1019" s="80" t="str">
        <f t="shared" si="211"/>
        <v>11A4</v>
      </c>
      <c r="H1019" s="80">
        <f t="shared" si="212"/>
        <v>0</v>
      </c>
      <c r="I1019" s="80" t="str">
        <f t="shared" si="213"/>
        <v>NGUYỄN NGỌC Ý</v>
      </c>
      <c r="J1019" s="111">
        <v>32000692</v>
      </c>
      <c r="K1019" s="207">
        <v>0.44407407407407407</v>
      </c>
      <c r="L1019" s="81" t="str">
        <f t="shared" si="210"/>
        <v>Trễ</v>
      </c>
      <c r="M1019" s="222">
        <f t="shared" si="214"/>
        <v>0.15240800000000004</v>
      </c>
      <c r="N1019" s="83"/>
      <c r="O1019" s="83"/>
      <c r="P1019" s="83"/>
      <c r="Q1019" s="82" t="str">
        <f t="shared" si="218"/>
        <v/>
      </c>
      <c r="R1019" s="80" t="str">
        <f t="shared" si="219"/>
        <v>LÊ ÁNH THUẬN</v>
      </c>
      <c r="S1019" s="83" t="s">
        <v>214</v>
      </c>
      <c r="T1019" s="83" t="str">
        <f t="shared" si="215"/>
        <v>2025-2028</v>
      </c>
      <c r="U1019" s="84">
        <v>39883</v>
      </c>
      <c r="V1019" s="95">
        <f t="shared" si="216"/>
        <v>40494</v>
      </c>
      <c r="W1019" s="83"/>
      <c r="X1019" s="83"/>
      <c r="Y1019" s="78">
        <f t="shared" si="222"/>
        <v>320001070</v>
      </c>
      <c r="Z1019" s="83" t="str">
        <f t="shared" si="223"/>
        <v>32000107</v>
      </c>
      <c r="AA1019" s="75" t="s">
        <v>1413</v>
      </c>
      <c r="AB1019" s="83"/>
    </row>
    <row r="1020" spans="1:28" s="85" customFormat="1" ht="15" customHeight="1">
      <c r="A1020" s="74">
        <f t="shared" si="209"/>
        <v>1016</v>
      </c>
      <c r="B1020" s="75" t="s">
        <v>788</v>
      </c>
      <c r="C1020" s="93" t="s">
        <v>213</v>
      </c>
      <c r="D1020" s="92"/>
      <c r="E1020" s="78">
        <v>32000467</v>
      </c>
      <c r="F1020" s="79" t="str">
        <f t="shared" si="220"/>
        <v>X</v>
      </c>
      <c r="G1020" s="80" t="str">
        <f t="shared" si="211"/>
        <v>11A4</v>
      </c>
      <c r="H1020" s="80">
        <f t="shared" si="212"/>
        <v>0</v>
      </c>
      <c r="I1020" s="80" t="str">
        <f t="shared" si="213"/>
        <v>NGUYỄN NGỌC Ý</v>
      </c>
      <c r="J1020" s="111">
        <v>32000692</v>
      </c>
      <c r="K1020" s="207">
        <v>0.44408564814814816</v>
      </c>
      <c r="L1020" s="81" t="str">
        <f t="shared" si="210"/>
        <v>Trễ</v>
      </c>
      <c r="M1020" s="222">
        <f t="shared" si="214"/>
        <v>0.15241900000000003</v>
      </c>
      <c r="N1020" s="83"/>
      <c r="O1020" s="83"/>
      <c r="P1020" s="83"/>
      <c r="Q1020" s="82" t="str">
        <f t="shared" si="218"/>
        <v/>
      </c>
      <c r="R1020" s="80" t="str">
        <f t="shared" si="219"/>
        <v>PHAN THỊ MỸ TIÊN</v>
      </c>
      <c r="S1020" s="83" t="s">
        <v>214</v>
      </c>
      <c r="T1020" s="83" t="str">
        <f t="shared" si="215"/>
        <v>2025-2028</v>
      </c>
      <c r="U1020" s="84">
        <v>39847</v>
      </c>
      <c r="V1020" s="95">
        <f t="shared" si="216"/>
        <v>40494</v>
      </c>
      <c r="W1020" s="83"/>
      <c r="X1020" s="83"/>
      <c r="Y1020" s="78">
        <f t="shared" si="222"/>
        <v>320001080</v>
      </c>
      <c r="Z1020" s="83" t="str">
        <f t="shared" si="223"/>
        <v>32000108</v>
      </c>
      <c r="AA1020" s="75" t="s">
        <v>1414</v>
      </c>
      <c r="AB1020" s="83"/>
    </row>
    <row r="1021" spans="1:28" s="85" customFormat="1" ht="15" customHeight="1">
      <c r="A1021" s="74">
        <f t="shared" si="209"/>
        <v>1017</v>
      </c>
      <c r="B1021" s="75" t="s">
        <v>789</v>
      </c>
      <c r="C1021" s="93" t="s">
        <v>213</v>
      </c>
      <c r="D1021" s="92"/>
      <c r="E1021" s="78">
        <v>32000468</v>
      </c>
      <c r="F1021" s="79" t="str">
        <f t="shared" si="220"/>
        <v>X</v>
      </c>
      <c r="G1021" s="80" t="str">
        <f t="shared" si="211"/>
        <v>11A4</v>
      </c>
      <c r="H1021" s="80">
        <f t="shared" si="212"/>
        <v>0</v>
      </c>
      <c r="I1021" s="80" t="str">
        <f t="shared" si="213"/>
        <v>NGUYỄN NGỌC Ý</v>
      </c>
      <c r="J1021" s="111">
        <v>32000692</v>
      </c>
      <c r="K1021" s="207">
        <v>0.4440972222222222</v>
      </c>
      <c r="L1021" s="81" t="str">
        <f t="shared" si="210"/>
        <v>Trễ</v>
      </c>
      <c r="M1021" s="222">
        <f t="shared" si="214"/>
        <v>0.15243100000000004</v>
      </c>
      <c r="N1021" s="83"/>
      <c r="O1021" s="83"/>
      <c r="P1021" s="83"/>
      <c r="Q1021" s="82" t="str">
        <f t="shared" si="218"/>
        <v/>
      </c>
      <c r="R1021" s="80" t="str">
        <f t="shared" si="219"/>
        <v>HỒNG BẢO TRÂN</v>
      </c>
      <c r="S1021" s="83" t="s">
        <v>214</v>
      </c>
      <c r="T1021" s="83" t="str">
        <f t="shared" si="215"/>
        <v>2025-2028</v>
      </c>
      <c r="U1021" s="84" t="s">
        <v>297</v>
      </c>
      <c r="V1021" s="95">
        <f t="shared" si="216"/>
        <v>40494</v>
      </c>
      <c r="W1021" s="83"/>
      <c r="X1021" s="83"/>
      <c r="Y1021" s="78">
        <f t="shared" si="222"/>
        <v>320001090</v>
      </c>
      <c r="Z1021" s="83" t="str">
        <f t="shared" si="223"/>
        <v>32000109</v>
      </c>
      <c r="AA1021" s="75" t="s">
        <v>1415</v>
      </c>
      <c r="AB1021" s="83"/>
    </row>
    <row r="1022" spans="1:28" s="85" customFormat="1" ht="15" customHeight="1">
      <c r="A1022" s="74">
        <f t="shared" si="209"/>
        <v>1018</v>
      </c>
      <c r="B1022" s="75" t="s">
        <v>790</v>
      </c>
      <c r="C1022" s="93" t="s">
        <v>213</v>
      </c>
      <c r="D1022" s="92"/>
      <c r="E1022" s="78">
        <v>32000469</v>
      </c>
      <c r="F1022" s="79" t="str">
        <f t="shared" si="220"/>
        <v>X</v>
      </c>
      <c r="G1022" s="80" t="str">
        <f t="shared" si="211"/>
        <v>11A4</v>
      </c>
      <c r="H1022" s="80">
        <f t="shared" si="212"/>
        <v>0</v>
      </c>
      <c r="I1022" s="80" t="str">
        <f t="shared" si="213"/>
        <v>NGUYỄN NGỌC Ý</v>
      </c>
      <c r="J1022" s="111">
        <v>32000692</v>
      </c>
      <c r="K1022" s="207">
        <v>0.44410879629629635</v>
      </c>
      <c r="L1022" s="81" t="str">
        <f t="shared" si="210"/>
        <v>Trễ</v>
      </c>
      <c r="M1022" s="222">
        <f t="shared" si="214"/>
        <v>0.15244200000000002</v>
      </c>
      <c r="N1022" s="83"/>
      <c r="O1022" s="83"/>
      <c r="P1022" s="83"/>
      <c r="Q1022" s="82" t="str">
        <f t="shared" si="218"/>
        <v/>
      </c>
      <c r="R1022" s="80" t="str">
        <f t="shared" si="219"/>
        <v>ĐẶNG MINH TRIẾT</v>
      </c>
      <c r="S1022" s="83" t="s">
        <v>214</v>
      </c>
      <c r="T1022" s="83" t="str">
        <f t="shared" si="215"/>
        <v>2025-2028</v>
      </c>
      <c r="U1022" s="84" t="s">
        <v>372</v>
      </c>
      <c r="V1022" s="95">
        <f t="shared" si="216"/>
        <v>40494</v>
      </c>
      <c r="W1022" s="83"/>
      <c r="X1022" s="83"/>
      <c r="Y1022" s="78">
        <f t="shared" si="222"/>
        <v>320001100</v>
      </c>
      <c r="Z1022" s="83" t="str">
        <f t="shared" si="223"/>
        <v>32000110</v>
      </c>
      <c r="AA1022" s="75" t="s">
        <v>1416</v>
      </c>
      <c r="AB1022" s="83"/>
    </row>
    <row r="1023" spans="1:28" s="85" customFormat="1" ht="15" customHeight="1">
      <c r="A1023" s="74">
        <f t="shared" si="209"/>
        <v>1019</v>
      </c>
      <c r="B1023" s="75" t="s">
        <v>791</v>
      </c>
      <c r="C1023" s="93" t="s">
        <v>213</v>
      </c>
      <c r="D1023" s="92"/>
      <c r="E1023" s="78">
        <v>32000470</v>
      </c>
      <c r="F1023" s="79" t="str">
        <f t="shared" si="220"/>
        <v>X</v>
      </c>
      <c r="G1023" s="80" t="str">
        <f t="shared" si="211"/>
        <v>11A4</v>
      </c>
      <c r="H1023" s="80">
        <f t="shared" si="212"/>
        <v>0</v>
      </c>
      <c r="I1023" s="80" t="str">
        <f t="shared" si="213"/>
        <v>NGUYỄN NGỌC Ý</v>
      </c>
      <c r="J1023" s="111">
        <v>32000692</v>
      </c>
      <c r="K1023" s="207">
        <v>0.44412037037037039</v>
      </c>
      <c r="L1023" s="81" t="str">
        <f t="shared" si="210"/>
        <v>Trễ</v>
      </c>
      <c r="M1023" s="222">
        <f t="shared" si="214"/>
        <v>0.15245400000000003</v>
      </c>
      <c r="N1023" s="83"/>
      <c r="O1023" s="83"/>
      <c r="P1023" s="83"/>
      <c r="Q1023" s="82" t="str">
        <f t="shared" si="218"/>
        <v/>
      </c>
      <c r="R1023" s="80" t="str">
        <f t="shared" si="219"/>
        <v>NGUYỄN HỮU TRỌNG</v>
      </c>
      <c r="S1023" s="83" t="s">
        <v>214</v>
      </c>
      <c r="T1023" s="83" t="str">
        <f t="shared" si="215"/>
        <v>2025-2028</v>
      </c>
      <c r="U1023" s="84" t="s">
        <v>343</v>
      </c>
      <c r="V1023" s="95">
        <f t="shared" si="216"/>
        <v>40494</v>
      </c>
      <c r="W1023" s="83"/>
      <c r="X1023" s="83"/>
      <c r="Y1023" s="78">
        <f t="shared" si="222"/>
        <v>320001110</v>
      </c>
      <c r="Z1023" s="83" t="str">
        <f t="shared" si="223"/>
        <v>32000111</v>
      </c>
      <c r="AA1023" s="75" t="s">
        <v>1417</v>
      </c>
      <c r="AB1023" s="83"/>
    </row>
    <row r="1024" spans="1:28" s="85" customFormat="1" ht="15" customHeight="1">
      <c r="A1024" s="74">
        <f t="shared" ref="A1024:A1087" si="224">IF(B1024&lt;&gt;"",A1023+1,"")</f>
        <v>1020</v>
      </c>
      <c r="B1024" s="75" t="s">
        <v>792</v>
      </c>
      <c r="C1024" s="93" t="s">
        <v>213</v>
      </c>
      <c r="D1024" s="92"/>
      <c r="E1024" s="78">
        <v>32000471</v>
      </c>
      <c r="F1024" s="79" t="str">
        <f t="shared" si="220"/>
        <v>X</v>
      </c>
      <c r="G1024" s="80" t="str">
        <f t="shared" si="211"/>
        <v>11A4</v>
      </c>
      <c r="H1024" s="80">
        <f t="shared" si="212"/>
        <v>0</v>
      </c>
      <c r="I1024" s="80" t="str">
        <f t="shared" si="213"/>
        <v>NGUYỄN NGỌC Ý</v>
      </c>
      <c r="J1024" s="111">
        <v>32000692</v>
      </c>
      <c r="K1024" s="207">
        <v>0.44413194444444443</v>
      </c>
      <c r="L1024" s="81" t="str">
        <f t="shared" si="210"/>
        <v>Trễ</v>
      </c>
      <c r="M1024" s="222">
        <f t="shared" si="214"/>
        <v>0.15246500000000002</v>
      </c>
      <c r="N1024" s="83"/>
      <c r="O1024" s="83"/>
      <c r="P1024" s="83"/>
      <c r="Q1024" s="82" t="str">
        <f t="shared" si="218"/>
        <v/>
      </c>
      <c r="R1024" s="80" t="str">
        <f t="shared" si="219"/>
        <v>ĐẶNG THANH TRỨ</v>
      </c>
      <c r="S1024" s="83" t="s">
        <v>214</v>
      </c>
      <c r="T1024" s="83" t="str">
        <f t="shared" si="215"/>
        <v>2025-2028</v>
      </c>
      <c r="U1024" s="84" t="s">
        <v>224</v>
      </c>
      <c r="V1024" s="95">
        <f t="shared" si="216"/>
        <v>40494</v>
      </c>
      <c r="W1024" s="83"/>
      <c r="X1024" s="83"/>
      <c r="Y1024" s="78">
        <f t="shared" si="222"/>
        <v>320001120</v>
      </c>
      <c r="Z1024" s="83" t="str">
        <f t="shared" si="223"/>
        <v>32000112</v>
      </c>
      <c r="AA1024" s="75" t="s">
        <v>1418</v>
      </c>
      <c r="AB1024" s="83"/>
    </row>
    <row r="1025" spans="1:28" s="85" customFormat="1" ht="15" customHeight="1">
      <c r="A1025" s="74">
        <f t="shared" si="224"/>
        <v>1021</v>
      </c>
      <c r="B1025" s="75" t="s">
        <v>793</v>
      </c>
      <c r="C1025" s="93" t="s">
        <v>213</v>
      </c>
      <c r="D1025" s="92"/>
      <c r="E1025" s="78">
        <v>32000472</v>
      </c>
      <c r="F1025" s="79" t="str">
        <f t="shared" si="220"/>
        <v>X</v>
      </c>
      <c r="G1025" s="80" t="str">
        <f t="shared" si="211"/>
        <v>11A4</v>
      </c>
      <c r="H1025" s="80">
        <f t="shared" si="212"/>
        <v>0</v>
      </c>
      <c r="I1025" s="80" t="str">
        <f t="shared" si="213"/>
        <v>NGUYỄN NGỌC Ý</v>
      </c>
      <c r="J1025" s="111">
        <v>32000692</v>
      </c>
      <c r="K1025" s="207">
        <v>0.44414351851851852</v>
      </c>
      <c r="L1025" s="81" t="str">
        <f t="shared" si="210"/>
        <v>Trễ</v>
      </c>
      <c r="M1025" s="222">
        <f t="shared" si="214"/>
        <v>0.15247700000000003</v>
      </c>
      <c r="N1025" s="83"/>
      <c r="O1025" s="83"/>
      <c r="P1025" s="83"/>
      <c r="Q1025" s="82" t="str">
        <f t="shared" si="218"/>
        <v/>
      </c>
      <c r="R1025" s="80" t="str">
        <f t="shared" si="219"/>
        <v>NGUYỄN NGỌC HOÀNG TUYÊN</v>
      </c>
      <c r="S1025" s="83" t="s">
        <v>214</v>
      </c>
      <c r="T1025" s="83" t="str">
        <f t="shared" si="215"/>
        <v>2025-2028</v>
      </c>
      <c r="U1025" s="84">
        <v>39791</v>
      </c>
      <c r="V1025" s="95">
        <f t="shared" si="216"/>
        <v>40494</v>
      </c>
      <c r="W1025" s="83"/>
      <c r="X1025" s="83"/>
      <c r="Y1025" s="78">
        <f t="shared" si="222"/>
        <v>320001130</v>
      </c>
      <c r="Z1025" s="83" t="str">
        <f t="shared" si="223"/>
        <v>32000113</v>
      </c>
      <c r="AA1025" s="75" t="s">
        <v>1419</v>
      </c>
      <c r="AB1025" s="83"/>
    </row>
    <row r="1026" spans="1:28" s="85" customFormat="1" ht="15" customHeight="1">
      <c r="A1026" s="74">
        <f t="shared" si="224"/>
        <v>1022</v>
      </c>
      <c r="B1026" s="75" t="s">
        <v>794</v>
      </c>
      <c r="C1026" s="93" t="s">
        <v>213</v>
      </c>
      <c r="D1026" s="92"/>
      <c r="E1026" s="78">
        <v>32000473</v>
      </c>
      <c r="F1026" s="79" t="str">
        <f t="shared" si="220"/>
        <v>X</v>
      </c>
      <c r="G1026" s="80" t="str">
        <f t="shared" si="211"/>
        <v>11A4</v>
      </c>
      <c r="H1026" s="80">
        <f t="shared" si="212"/>
        <v>0</v>
      </c>
      <c r="I1026" s="80" t="str">
        <f t="shared" si="213"/>
        <v>NGUYỄN NGỌC Ý</v>
      </c>
      <c r="J1026" s="111">
        <v>32000692</v>
      </c>
      <c r="K1026" s="207">
        <v>0.44414351851851852</v>
      </c>
      <c r="L1026" s="81" t="str">
        <f t="shared" si="210"/>
        <v>Trễ</v>
      </c>
      <c r="M1026" s="222">
        <f t="shared" si="214"/>
        <v>0.15247700000000003</v>
      </c>
      <c r="N1026" s="83"/>
      <c r="O1026" s="83"/>
      <c r="P1026" s="83"/>
      <c r="Q1026" s="82" t="str">
        <f t="shared" si="218"/>
        <v/>
      </c>
      <c r="R1026" s="80" t="str">
        <f t="shared" si="219"/>
        <v>TRẦN THỊ MỸ TUYỀN</v>
      </c>
      <c r="S1026" s="83" t="s">
        <v>214</v>
      </c>
      <c r="T1026" s="83" t="str">
        <f t="shared" si="215"/>
        <v>2025-2028</v>
      </c>
      <c r="U1026" s="84" t="s">
        <v>373</v>
      </c>
      <c r="V1026" s="95">
        <f t="shared" si="216"/>
        <v>40494</v>
      </c>
      <c r="W1026" s="83"/>
      <c r="X1026" s="83"/>
      <c r="Y1026" s="78">
        <f t="shared" si="222"/>
        <v>320001140</v>
      </c>
      <c r="Z1026" s="83" t="str">
        <f t="shared" si="223"/>
        <v>32000114</v>
      </c>
      <c r="AA1026" s="75" t="s">
        <v>1420</v>
      </c>
      <c r="AB1026" s="83"/>
    </row>
    <row r="1027" spans="1:28" s="85" customFormat="1" ht="15" customHeight="1">
      <c r="A1027" s="74">
        <f t="shared" si="224"/>
        <v>1023</v>
      </c>
      <c r="B1027" s="75" t="s">
        <v>795</v>
      </c>
      <c r="C1027" s="93" t="s">
        <v>213</v>
      </c>
      <c r="D1027" s="92"/>
      <c r="E1027" s="78">
        <v>32000474</v>
      </c>
      <c r="F1027" s="79" t="str">
        <f t="shared" si="220"/>
        <v>X</v>
      </c>
      <c r="G1027" s="80" t="str">
        <f t="shared" si="211"/>
        <v>11A4</v>
      </c>
      <c r="H1027" s="80">
        <f t="shared" si="212"/>
        <v>0</v>
      </c>
      <c r="I1027" s="80" t="str">
        <f t="shared" si="213"/>
        <v>NGUYỄN NGỌC Ý</v>
      </c>
      <c r="J1027" s="111">
        <v>32000692</v>
      </c>
      <c r="K1027" s="207">
        <v>0.44415509259259256</v>
      </c>
      <c r="L1027" s="81" t="str">
        <f t="shared" si="210"/>
        <v>Trễ</v>
      </c>
      <c r="M1027" s="222">
        <f t="shared" si="214"/>
        <v>0.15248900000000004</v>
      </c>
      <c r="N1027" s="83"/>
      <c r="O1027" s="83"/>
      <c r="P1027" s="83"/>
      <c r="Q1027" s="82" t="str">
        <f t="shared" si="218"/>
        <v/>
      </c>
      <c r="R1027" s="80" t="str">
        <f t="shared" si="219"/>
        <v>HOÀNG ÁI VY</v>
      </c>
      <c r="S1027" s="83" t="s">
        <v>214</v>
      </c>
      <c r="T1027" s="83" t="str">
        <f t="shared" si="215"/>
        <v>2025-2028</v>
      </c>
      <c r="U1027" s="84" t="s">
        <v>371</v>
      </c>
      <c r="V1027" s="95">
        <f t="shared" si="216"/>
        <v>40494</v>
      </c>
      <c r="W1027" s="83"/>
      <c r="X1027" s="83"/>
      <c r="Y1027" s="78">
        <f t="shared" si="222"/>
        <v>320001150</v>
      </c>
      <c r="Z1027" s="83" t="str">
        <f t="shared" si="223"/>
        <v>32000115</v>
      </c>
      <c r="AA1027" s="75" t="s">
        <v>1372</v>
      </c>
      <c r="AB1027" s="83"/>
    </row>
    <row r="1028" spans="1:28" s="85" customFormat="1" ht="15" customHeight="1">
      <c r="A1028" s="74">
        <f t="shared" si="224"/>
        <v>1024</v>
      </c>
      <c r="B1028" s="75" t="s">
        <v>796</v>
      </c>
      <c r="C1028" s="93" t="s">
        <v>213</v>
      </c>
      <c r="D1028" s="92"/>
      <c r="E1028" s="78">
        <v>32000475</v>
      </c>
      <c r="F1028" s="79" t="str">
        <f t="shared" si="220"/>
        <v>X</v>
      </c>
      <c r="G1028" s="80" t="str">
        <f t="shared" si="211"/>
        <v>11A4</v>
      </c>
      <c r="H1028" s="80">
        <f t="shared" si="212"/>
        <v>0</v>
      </c>
      <c r="I1028" s="80" t="str">
        <f t="shared" si="213"/>
        <v>NGUYỄN NGỌC Ý</v>
      </c>
      <c r="J1028" s="111">
        <v>32000692</v>
      </c>
      <c r="K1028" s="207">
        <v>0.44416666666666665</v>
      </c>
      <c r="L1028" s="81" t="str">
        <f t="shared" ref="L1028:L1091" si="225">IFERROR(IF($N$5="Sáng",IF(MID(K1028,2,7)-MID($L$2,2,7)&gt;0,"Trễ",""),IF(MID(K1028,2,7)-MID($Q$2,2,7)&gt;0,"Trễ","")),"")</f>
        <v>Trễ</v>
      </c>
      <c r="M1028" s="222">
        <f t="shared" si="214"/>
        <v>0.15250000000000002</v>
      </c>
      <c r="N1028" s="83"/>
      <c r="O1028" s="83"/>
      <c r="P1028" s="83"/>
      <c r="Q1028" s="82" t="str">
        <f t="shared" si="218"/>
        <v/>
      </c>
      <c r="R1028" s="80" t="str">
        <f t="shared" si="219"/>
        <v>TRẦN NGỌC THẢO VY</v>
      </c>
      <c r="S1028" s="83" t="s">
        <v>214</v>
      </c>
      <c r="T1028" s="83" t="str">
        <f t="shared" si="215"/>
        <v>2025-2028</v>
      </c>
      <c r="U1028" s="84" t="s">
        <v>374</v>
      </c>
      <c r="V1028" s="95">
        <f t="shared" si="216"/>
        <v>40494</v>
      </c>
      <c r="W1028" s="83"/>
      <c r="X1028" s="83"/>
      <c r="Y1028" s="78">
        <f t="shared" si="222"/>
        <v>320001160</v>
      </c>
      <c r="Z1028" s="83" t="str">
        <f t="shared" si="223"/>
        <v>32000116</v>
      </c>
      <c r="AA1028" s="75" t="s">
        <v>1372</v>
      </c>
      <c r="AB1028" s="83"/>
    </row>
    <row r="1029" spans="1:28" s="85" customFormat="1" ht="15" customHeight="1">
      <c r="A1029" s="74">
        <f t="shared" si="224"/>
        <v>1025</v>
      </c>
      <c r="B1029" s="83" t="s">
        <v>804</v>
      </c>
      <c r="C1029" s="94" t="s">
        <v>213</v>
      </c>
      <c r="D1029" s="83"/>
      <c r="E1029" s="80">
        <v>32000477</v>
      </c>
      <c r="F1029" s="79" t="str">
        <f t="shared" si="220"/>
        <v>X</v>
      </c>
      <c r="G1029" s="80" t="str">
        <f t="shared" ref="G1029:G1092" si="226">IF(J1029&lt;&gt;"", INDEX($C$5:$C$1433, MATCH(J1029, $E$5:$E$1433, 0)),"")</f>
        <v>11A4</v>
      </c>
      <c r="H1029" s="80">
        <f t="shared" ref="H1029:H1092" si="227">IF(J1029&lt;&gt;"", INDEX($D$5:$D$1433, MATCH(J1029, $E$5:$E$1433, 0)),"")</f>
        <v>0</v>
      </c>
      <c r="I1029" s="80" t="str">
        <f t="shared" ref="I1029:I1092" si="228">IFERROR(IF(J1029&lt;&gt;"", INDEX($B$5:$B$1433, MATCH(J1029, $E$5:$E$1433, 0)),""),"SAI")</f>
        <v>NGUYỄN NGỌC Ý</v>
      </c>
      <c r="J1029" s="111">
        <v>32000692</v>
      </c>
      <c r="K1029" s="207">
        <v>0.44416666666666665</v>
      </c>
      <c r="L1029" s="81" t="str">
        <f t="shared" si="225"/>
        <v>Trễ</v>
      </c>
      <c r="M1029" s="222">
        <f t="shared" ref="M1029:M1092" si="229">IFERROR(IF($N$5="Sáng",MID(K1029,2,7)-MID($L$2,2,7),MID(K1029,2,7)-MID($Q$2,2,7)),"")</f>
        <v>0.15250000000000002</v>
      </c>
      <c r="N1029" s="83"/>
      <c r="O1029" s="83"/>
      <c r="P1029" s="83"/>
      <c r="Q1029" s="83" t="str">
        <f t="shared" si="218"/>
        <v/>
      </c>
      <c r="R1029" s="83" t="str">
        <f t="shared" si="219"/>
        <v>NGUYỄN THỊ ÁI VY</v>
      </c>
      <c r="S1029" s="83" t="s">
        <v>214</v>
      </c>
      <c r="T1029" s="83" t="str">
        <f t="shared" ref="T1029:T1092" si="230">IFERROR(IF(J1029&lt;&gt;"", INDEX($S$5:$S$1433, MATCH(J1029, $E$5:$E$1433, 0)),""),"")</f>
        <v>2025-2028</v>
      </c>
      <c r="U1029" s="95" t="s">
        <v>341</v>
      </c>
      <c r="V1029" s="95">
        <f t="shared" ref="V1029:V1092" si="231">IFERROR(IF(J1029&lt;&gt;"", INDEX($U$5:$U$1433, MATCH(J1029, $E$5:$E$1433, 0)),""),"")</f>
        <v>40494</v>
      </c>
      <c r="W1029" s="83"/>
      <c r="X1029" s="83"/>
      <c r="Y1029" s="78">
        <f>Z1029*10</f>
        <v>320004770</v>
      </c>
      <c r="Z1029" s="83">
        <f>E1029</f>
        <v>32000477</v>
      </c>
      <c r="AA1029" s="83" t="s">
        <v>1372</v>
      </c>
      <c r="AB1029" s="83"/>
    </row>
    <row r="1030" spans="1:28" s="85" customFormat="1" ht="15" customHeight="1">
      <c r="A1030" s="74">
        <f t="shared" si="224"/>
        <v>1026</v>
      </c>
      <c r="B1030" s="75" t="s">
        <v>764</v>
      </c>
      <c r="C1030" s="93" t="s">
        <v>213</v>
      </c>
      <c r="D1030" s="92"/>
      <c r="E1030" s="78">
        <v>32000476</v>
      </c>
      <c r="F1030" s="79" t="str">
        <f t="shared" si="220"/>
        <v>X</v>
      </c>
      <c r="G1030" s="80" t="str">
        <f t="shared" si="226"/>
        <v>11A4</v>
      </c>
      <c r="H1030" s="80">
        <f t="shared" si="227"/>
        <v>0</v>
      </c>
      <c r="I1030" s="80" t="str">
        <f t="shared" si="228"/>
        <v>NGUYỄN NGỌC Ý</v>
      </c>
      <c r="J1030" s="111">
        <v>32000692</v>
      </c>
      <c r="K1030" s="207">
        <v>0.44417824074074069</v>
      </c>
      <c r="L1030" s="81" t="str">
        <f t="shared" si="225"/>
        <v>Trễ</v>
      </c>
      <c r="M1030" s="222">
        <f t="shared" si="229"/>
        <v>0.15251200000000004</v>
      </c>
      <c r="N1030" s="83"/>
      <c r="O1030" s="83"/>
      <c r="P1030" s="83"/>
      <c r="Q1030" s="82" t="str">
        <f t="shared" si="218"/>
        <v/>
      </c>
      <c r="R1030" s="80" t="str">
        <f t="shared" si="219"/>
        <v>NGUYỄN NGỌC NHƯ Ý</v>
      </c>
      <c r="S1030" s="83" t="s">
        <v>214</v>
      </c>
      <c r="T1030" s="83" t="str">
        <f t="shared" si="230"/>
        <v>2025-2028</v>
      </c>
      <c r="U1030" s="84" t="s">
        <v>375</v>
      </c>
      <c r="V1030" s="95">
        <f t="shared" si="231"/>
        <v>40494</v>
      </c>
      <c r="W1030" s="83"/>
      <c r="X1030" s="83"/>
      <c r="Y1030" s="78">
        <f>Y1029+10</f>
        <v>320004780</v>
      </c>
      <c r="Z1030" s="83" t="str">
        <f>LEFT(Y1030,8)</f>
        <v>32000478</v>
      </c>
      <c r="AA1030" s="75" t="s">
        <v>1397</v>
      </c>
      <c r="AB1030" s="83"/>
    </row>
    <row r="1031" spans="1:28" s="85" customFormat="1" ht="15" customHeight="1">
      <c r="A1031" s="74">
        <f t="shared" si="224"/>
        <v>1027</v>
      </c>
      <c r="B1031" s="75" t="s">
        <v>409</v>
      </c>
      <c r="C1031" s="76" t="s">
        <v>84</v>
      </c>
      <c r="D1031" s="86"/>
      <c r="E1031" s="78">
        <v>32000045</v>
      </c>
      <c r="F1031" s="79" t="str">
        <f t="shared" si="220"/>
        <v>X</v>
      </c>
      <c r="G1031" s="80" t="str">
        <f t="shared" si="226"/>
        <v>11A4</v>
      </c>
      <c r="H1031" s="80">
        <f t="shared" si="227"/>
        <v>0</v>
      </c>
      <c r="I1031" s="80" t="str">
        <f t="shared" si="228"/>
        <v>NGUYỄN NGỌC Ý</v>
      </c>
      <c r="J1031" s="111">
        <v>32000692</v>
      </c>
      <c r="K1031" s="212">
        <v>0.44418981481481484</v>
      </c>
      <c r="L1031" s="81" t="str">
        <f t="shared" si="225"/>
        <v>Trễ</v>
      </c>
      <c r="M1031" s="222">
        <f t="shared" si="229"/>
        <v>0.15252300000000002</v>
      </c>
      <c r="N1031" s="90"/>
      <c r="O1031" s="81"/>
      <c r="P1031" s="82"/>
      <c r="Q1031" s="82" t="str">
        <f t="shared" si="218"/>
        <v/>
      </c>
      <c r="R1031" s="80" t="str">
        <f t="shared" si="219"/>
        <v>TRƯƠNG THỊ THUÝ AN</v>
      </c>
      <c r="S1031" s="83" t="s">
        <v>214</v>
      </c>
      <c r="T1031" s="83" t="str">
        <f t="shared" si="230"/>
        <v>2025-2028</v>
      </c>
      <c r="U1031" s="84" t="s">
        <v>228</v>
      </c>
      <c r="V1031" s="95">
        <f t="shared" si="231"/>
        <v>40494</v>
      </c>
      <c r="W1031" s="83"/>
      <c r="X1031" s="83"/>
      <c r="Y1031" s="78">
        <f t="shared" ref="Y1031:Y1062" si="232">Z1031*10</f>
        <v>320000450</v>
      </c>
      <c r="Z1031" s="83">
        <f t="shared" ref="Z1031:Z1062" si="233">E1031</f>
        <v>32000045</v>
      </c>
      <c r="AA1031" s="75" t="s">
        <v>1399</v>
      </c>
      <c r="AB1031" s="83"/>
    </row>
    <row r="1032" spans="1:28" s="85" customFormat="1" ht="15" customHeight="1">
      <c r="A1032" s="74">
        <f t="shared" si="224"/>
        <v>1028</v>
      </c>
      <c r="B1032" s="75" t="s">
        <v>413</v>
      </c>
      <c r="C1032" s="76" t="s">
        <v>84</v>
      </c>
      <c r="D1032" s="92"/>
      <c r="E1032" s="78">
        <v>32000049</v>
      </c>
      <c r="F1032" s="79" t="str">
        <f t="shared" si="220"/>
        <v>X</v>
      </c>
      <c r="G1032" s="80" t="str">
        <f t="shared" si="226"/>
        <v>11A4</v>
      </c>
      <c r="H1032" s="80">
        <f t="shared" si="227"/>
        <v>0</v>
      </c>
      <c r="I1032" s="80" t="str">
        <f t="shared" si="228"/>
        <v>NGUYỄN NGỌC Ý</v>
      </c>
      <c r="J1032" s="111">
        <v>32000692</v>
      </c>
      <c r="K1032" s="207">
        <v>0.44418981481481484</v>
      </c>
      <c r="L1032" s="81" t="str">
        <f t="shared" si="225"/>
        <v>Trễ</v>
      </c>
      <c r="M1032" s="222">
        <f t="shared" si="229"/>
        <v>0.15252300000000002</v>
      </c>
      <c r="N1032" s="83"/>
      <c r="O1032" s="83"/>
      <c r="P1032" s="83"/>
      <c r="Q1032" s="82" t="str">
        <f t="shared" si="218"/>
        <v/>
      </c>
      <c r="R1032" s="80" t="str">
        <f t="shared" si="219"/>
        <v>LÂM NHÃ ÂN</v>
      </c>
      <c r="S1032" s="83" t="s">
        <v>214</v>
      </c>
      <c r="T1032" s="83" t="str">
        <f t="shared" si="230"/>
        <v>2025-2028</v>
      </c>
      <c r="U1032" s="84">
        <v>39943</v>
      </c>
      <c r="V1032" s="95">
        <f t="shared" si="231"/>
        <v>40494</v>
      </c>
      <c r="W1032" s="83"/>
      <c r="X1032" s="83"/>
      <c r="Y1032" s="78">
        <f t="shared" si="232"/>
        <v>320000490</v>
      </c>
      <c r="Z1032" s="83">
        <f t="shared" si="233"/>
        <v>32000049</v>
      </c>
      <c r="AA1032" s="75" t="s">
        <v>1375</v>
      </c>
      <c r="AB1032" s="83"/>
    </row>
    <row r="1033" spans="1:28" s="85" customFormat="1" ht="15" customHeight="1">
      <c r="A1033" s="74">
        <f t="shared" si="224"/>
        <v>1029</v>
      </c>
      <c r="B1033" s="75" t="s">
        <v>410</v>
      </c>
      <c r="C1033" s="76" t="s">
        <v>84</v>
      </c>
      <c r="D1033" s="77"/>
      <c r="E1033" s="78">
        <v>32000046</v>
      </c>
      <c r="F1033" s="79" t="str">
        <f t="shared" si="220"/>
        <v>X</v>
      </c>
      <c r="G1033" s="80" t="str">
        <f t="shared" si="226"/>
        <v>11A4</v>
      </c>
      <c r="H1033" s="80">
        <f t="shared" si="227"/>
        <v>0</v>
      </c>
      <c r="I1033" s="80" t="str">
        <f t="shared" si="228"/>
        <v>NGUYỄN NGỌC Ý</v>
      </c>
      <c r="J1033" s="111">
        <v>32000692</v>
      </c>
      <c r="K1033" s="207">
        <v>0.44421296296296298</v>
      </c>
      <c r="L1033" s="81" t="str">
        <f t="shared" si="225"/>
        <v>Trễ</v>
      </c>
      <c r="M1033" s="222">
        <f t="shared" si="229"/>
        <v>0.15254600000000001</v>
      </c>
      <c r="N1033" s="90"/>
      <c r="O1033" s="83"/>
      <c r="P1033" s="83"/>
      <c r="Q1033" s="82" t="str">
        <f t="shared" si="218"/>
        <v/>
      </c>
      <c r="R1033" s="80" t="str">
        <f t="shared" si="219"/>
        <v>LÊ CAO HOÀNG ANH</v>
      </c>
      <c r="S1033" s="83" t="s">
        <v>214</v>
      </c>
      <c r="T1033" s="83" t="str">
        <f t="shared" si="230"/>
        <v>2025-2028</v>
      </c>
      <c r="U1033" s="84">
        <v>40001</v>
      </c>
      <c r="V1033" s="95">
        <f t="shared" si="231"/>
        <v>40494</v>
      </c>
      <c r="W1033" s="83"/>
      <c r="X1033" s="83"/>
      <c r="Y1033" s="78">
        <f t="shared" si="232"/>
        <v>320000460</v>
      </c>
      <c r="Z1033" s="83">
        <f t="shared" si="233"/>
        <v>32000046</v>
      </c>
      <c r="AA1033" s="75" t="s">
        <v>1340</v>
      </c>
      <c r="AB1033" s="83"/>
    </row>
    <row r="1034" spans="1:28" s="85" customFormat="1" ht="15" customHeight="1">
      <c r="A1034" s="74">
        <f t="shared" si="224"/>
        <v>1030</v>
      </c>
      <c r="B1034" s="75" t="s">
        <v>412</v>
      </c>
      <c r="C1034" s="76" t="s">
        <v>84</v>
      </c>
      <c r="D1034" s="92"/>
      <c r="E1034" s="78">
        <v>32000048</v>
      </c>
      <c r="F1034" s="79" t="str">
        <f t="shared" si="220"/>
        <v>X</v>
      </c>
      <c r="G1034" s="80" t="str">
        <f t="shared" si="226"/>
        <v>11A4</v>
      </c>
      <c r="H1034" s="80">
        <f t="shared" si="227"/>
        <v>0</v>
      </c>
      <c r="I1034" s="80" t="str">
        <f t="shared" si="228"/>
        <v>NGUYỄN NGỌC Ý</v>
      </c>
      <c r="J1034" s="112">
        <v>32000692</v>
      </c>
      <c r="K1034" s="207">
        <v>0.44421296296296298</v>
      </c>
      <c r="L1034" s="81" t="str">
        <f t="shared" si="225"/>
        <v>Trễ</v>
      </c>
      <c r="M1034" s="222">
        <f t="shared" si="229"/>
        <v>0.15254600000000001</v>
      </c>
      <c r="N1034" s="83"/>
      <c r="O1034" s="83"/>
      <c r="P1034" s="83"/>
      <c r="Q1034" s="82" t="str">
        <f t="shared" si="218"/>
        <v/>
      </c>
      <c r="R1034" s="80" t="str">
        <f t="shared" si="219"/>
        <v>TRẦN KỲ ANH</v>
      </c>
      <c r="S1034" s="83" t="s">
        <v>214</v>
      </c>
      <c r="T1034" s="83" t="str">
        <f t="shared" si="230"/>
        <v>2025-2028</v>
      </c>
      <c r="U1034" s="84" t="s">
        <v>240</v>
      </c>
      <c r="V1034" s="95">
        <f t="shared" si="231"/>
        <v>40494</v>
      </c>
      <c r="W1034" s="83"/>
      <c r="X1034" s="83"/>
      <c r="Y1034" s="78">
        <f t="shared" si="232"/>
        <v>320000480</v>
      </c>
      <c r="Z1034" s="83">
        <f t="shared" si="233"/>
        <v>32000048</v>
      </c>
      <c r="AA1034" s="75" t="s">
        <v>1340</v>
      </c>
      <c r="AB1034" s="83"/>
    </row>
    <row r="1035" spans="1:28" s="85" customFormat="1" ht="15" customHeight="1">
      <c r="A1035" s="74">
        <f t="shared" si="224"/>
        <v>1031</v>
      </c>
      <c r="B1035" s="75" t="s">
        <v>454</v>
      </c>
      <c r="C1035" s="76" t="s">
        <v>84</v>
      </c>
      <c r="D1035" s="92"/>
      <c r="E1035" s="78">
        <v>32000092</v>
      </c>
      <c r="F1035" s="79" t="str">
        <f t="shared" si="220"/>
        <v>X</v>
      </c>
      <c r="G1035" s="80" t="str">
        <f t="shared" si="226"/>
        <v>11A4</v>
      </c>
      <c r="H1035" s="80">
        <f t="shared" si="227"/>
        <v>0</v>
      </c>
      <c r="I1035" s="80" t="str">
        <f t="shared" si="228"/>
        <v>NGUYỄN NGỌC Ý</v>
      </c>
      <c r="J1035" s="111">
        <v>32000692</v>
      </c>
      <c r="K1035" s="207">
        <v>0.44422453703703701</v>
      </c>
      <c r="L1035" s="81" t="str">
        <f t="shared" si="225"/>
        <v>Trễ</v>
      </c>
      <c r="M1035" s="222">
        <f t="shared" si="229"/>
        <v>0.15255800000000003</v>
      </c>
      <c r="N1035" s="83"/>
      <c r="O1035" s="83"/>
      <c r="P1035" s="83"/>
      <c r="Q1035" s="82" t="str">
        <f t="shared" si="218"/>
        <v/>
      </c>
      <c r="R1035" s="80" t="str">
        <f t="shared" si="219"/>
        <v>VÕ LAN ANH</v>
      </c>
      <c r="S1035" s="83" t="s">
        <v>214</v>
      </c>
      <c r="T1035" s="83" t="str">
        <f t="shared" si="230"/>
        <v>2025-2028</v>
      </c>
      <c r="U1035" s="84" t="s">
        <v>246</v>
      </c>
      <c r="V1035" s="95">
        <f t="shared" si="231"/>
        <v>40494</v>
      </c>
      <c r="W1035" s="83"/>
      <c r="X1035" s="83"/>
      <c r="Y1035" s="78">
        <f t="shared" si="232"/>
        <v>320000920</v>
      </c>
      <c r="Z1035" s="83">
        <f t="shared" si="233"/>
        <v>32000092</v>
      </c>
      <c r="AA1035" s="75" t="s">
        <v>1340</v>
      </c>
      <c r="AB1035" s="83"/>
    </row>
    <row r="1036" spans="1:28" s="85" customFormat="1" ht="15" customHeight="1">
      <c r="A1036" s="74">
        <f t="shared" si="224"/>
        <v>1032</v>
      </c>
      <c r="B1036" s="75" t="s">
        <v>414</v>
      </c>
      <c r="C1036" s="76" t="s">
        <v>84</v>
      </c>
      <c r="D1036" s="92"/>
      <c r="E1036" s="78">
        <v>32000050</v>
      </c>
      <c r="F1036" s="79" t="str">
        <f t="shared" si="220"/>
        <v/>
      </c>
      <c r="G1036" s="80" t="str">
        <f t="shared" si="226"/>
        <v>11A4</v>
      </c>
      <c r="H1036" s="80">
        <f t="shared" si="227"/>
        <v>0</v>
      </c>
      <c r="I1036" s="80" t="str">
        <f t="shared" si="228"/>
        <v>NGUYỄN NGỌC Ý</v>
      </c>
      <c r="J1036" s="111">
        <v>32000692</v>
      </c>
      <c r="K1036" s="207">
        <v>0.44423611111111111</v>
      </c>
      <c r="L1036" s="81" t="str">
        <f t="shared" si="225"/>
        <v>Trễ</v>
      </c>
      <c r="M1036" s="222">
        <f t="shared" si="229"/>
        <v>0.15257000000000004</v>
      </c>
      <c r="N1036" s="83"/>
      <c r="O1036" s="83"/>
      <c r="P1036" s="83"/>
      <c r="Q1036" s="82" t="str">
        <f t="shared" si="218"/>
        <v xml:space="preserve">Không phép </v>
      </c>
      <c r="R1036" s="80" t="str">
        <f t="shared" si="219"/>
        <v>DANH NGUYỄN VIẾT GIA BẢO</v>
      </c>
      <c r="S1036" s="83" t="s">
        <v>214</v>
      </c>
      <c r="T1036" s="83" t="str">
        <f t="shared" si="230"/>
        <v>2025-2028</v>
      </c>
      <c r="U1036" s="84" t="s">
        <v>241</v>
      </c>
      <c r="V1036" s="95">
        <f t="shared" si="231"/>
        <v>40494</v>
      </c>
      <c r="W1036" s="83"/>
      <c r="X1036" s="83"/>
      <c r="Y1036" s="78">
        <f t="shared" si="232"/>
        <v>320000500</v>
      </c>
      <c r="Z1036" s="83">
        <f t="shared" si="233"/>
        <v>32000050</v>
      </c>
      <c r="AA1036" s="75" t="s">
        <v>1376</v>
      </c>
      <c r="AB1036" s="83"/>
    </row>
    <row r="1037" spans="1:28" s="85" customFormat="1" ht="15" customHeight="1">
      <c r="A1037" s="74">
        <f t="shared" si="224"/>
        <v>1033</v>
      </c>
      <c r="B1037" s="75" t="s">
        <v>415</v>
      </c>
      <c r="C1037" s="76" t="s">
        <v>84</v>
      </c>
      <c r="D1037" s="92"/>
      <c r="E1037" s="78">
        <v>32000052</v>
      </c>
      <c r="F1037" s="79" t="str">
        <f t="shared" si="220"/>
        <v>X</v>
      </c>
      <c r="G1037" s="80" t="str">
        <f t="shared" si="226"/>
        <v>11A4</v>
      </c>
      <c r="H1037" s="80">
        <f t="shared" si="227"/>
        <v>0</v>
      </c>
      <c r="I1037" s="80" t="str">
        <f t="shared" si="228"/>
        <v>NGUYỄN NGỌC Ý</v>
      </c>
      <c r="J1037" s="111">
        <v>32000692</v>
      </c>
      <c r="K1037" s="207">
        <v>0.44424768518518515</v>
      </c>
      <c r="L1037" s="81" t="str">
        <f t="shared" si="225"/>
        <v>Trễ</v>
      </c>
      <c r="M1037" s="222">
        <f t="shared" si="229"/>
        <v>0.15258100000000002</v>
      </c>
      <c r="N1037" s="83"/>
      <c r="O1037" s="83"/>
      <c r="P1037" s="83"/>
      <c r="Q1037" s="82" t="str">
        <f t="shared" ref="Q1037:Q1100" si="234">IF(B1037&lt;&gt;"",IF(AND(P1037="",F1037=""),"Không phép ",""),"")</f>
        <v/>
      </c>
      <c r="R1037" s="80" t="str">
        <f t="shared" ref="R1037:R1100" si="235">UPPER(B1037)</f>
        <v>NGUYỄN LÊ BÌNH</v>
      </c>
      <c r="S1037" s="83" t="s">
        <v>214</v>
      </c>
      <c r="T1037" s="83" t="str">
        <f t="shared" si="230"/>
        <v>2025-2028</v>
      </c>
      <c r="U1037" s="84" t="s">
        <v>242</v>
      </c>
      <c r="V1037" s="95">
        <f t="shared" si="231"/>
        <v>40494</v>
      </c>
      <c r="W1037" s="83"/>
      <c r="X1037" s="83"/>
      <c r="Y1037" s="78">
        <f t="shared" si="232"/>
        <v>320000520</v>
      </c>
      <c r="Z1037" s="83">
        <f t="shared" si="233"/>
        <v>32000052</v>
      </c>
      <c r="AA1037" s="75" t="s">
        <v>1421</v>
      </c>
      <c r="AB1037" s="83"/>
    </row>
    <row r="1038" spans="1:28" s="85" customFormat="1" ht="15" customHeight="1">
      <c r="A1038" s="74">
        <f t="shared" si="224"/>
        <v>1034</v>
      </c>
      <c r="B1038" s="75" t="s">
        <v>733</v>
      </c>
      <c r="C1038" s="93" t="s">
        <v>84</v>
      </c>
      <c r="D1038" s="92"/>
      <c r="E1038" s="78">
        <v>32000404</v>
      </c>
      <c r="F1038" s="79" t="str">
        <f t="shared" ref="F1038:F1101" si="236">IFERROR(IF(VLOOKUP(E1038,J:J,1,0)=E1038,"X",""),"")</f>
        <v>X</v>
      </c>
      <c r="G1038" s="80" t="str">
        <f t="shared" si="226"/>
        <v>11A4</v>
      </c>
      <c r="H1038" s="80">
        <f t="shared" si="227"/>
        <v>0</v>
      </c>
      <c r="I1038" s="80" t="str">
        <f t="shared" si="228"/>
        <v>NGUYỄN NGỌC Ý</v>
      </c>
      <c r="J1038" s="111">
        <v>32000692</v>
      </c>
      <c r="K1038" s="207">
        <v>0.44424768518518515</v>
      </c>
      <c r="L1038" s="81" t="str">
        <f t="shared" si="225"/>
        <v>Trễ</v>
      </c>
      <c r="M1038" s="222">
        <f t="shared" si="229"/>
        <v>0.15258100000000002</v>
      </c>
      <c r="N1038" s="83"/>
      <c r="O1038" s="83"/>
      <c r="P1038" s="83"/>
      <c r="Q1038" s="82" t="str">
        <f t="shared" si="234"/>
        <v/>
      </c>
      <c r="R1038" s="80" t="str">
        <f t="shared" si="235"/>
        <v>LÊ THỊ THU CÚC</v>
      </c>
      <c r="S1038" s="83" t="s">
        <v>214</v>
      </c>
      <c r="T1038" s="83" t="str">
        <f t="shared" si="230"/>
        <v>2025-2028</v>
      </c>
      <c r="U1038" s="84" t="s">
        <v>362</v>
      </c>
      <c r="V1038" s="95">
        <f t="shared" si="231"/>
        <v>40494</v>
      </c>
      <c r="W1038" s="83"/>
      <c r="X1038" s="83"/>
      <c r="Y1038" s="78">
        <f t="shared" si="232"/>
        <v>320004040</v>
      </c>
      <c r="Z1038" s="83">
        <f t="shared" si="233"/>
        <v>32000404</v>
      </c>
      <c r="AA1038" s="75" t="s">
        <v>1436</v>
      </c>
      <c r="AB1038" s="83"/>
    </row>
    <row r="1039" spans="1:28" s="85" customFormat="1" ht="15" customHeight="1">
      <c r="A1039" s="74">
        <f t="shared" si="224"/>
        <v>1035</v>
      </c>
      <c r="B1039" s="75" t="s">
        <v>419</v>
      </c>
      <c r="C1039" s="76" t="s">
        <v>84</v>
      </c>
      <c r="D1039" s="92"/>
      <c r="E1039" s="78">
        <v>32000056</v>
      </c>
      <c r="F1039" s="79" t="str">
        <f t="shared" si="236"/>
        <v>X</v>
      </c>
      <c r="G1039" s="80" t="str">
        <f t="shared" si="226"/>
        <v>11A4</v>
      </c>
      <c r="H1039" s="80">
        <f t="shared" si="227"/>
        <v>0</v>
      </c>
      <c r="I1039" s="80" t="str">
        <f t="shared" si="228"/>
        <v>NGUYỄN NGỌC Ý</v>
      </c>
      <c r="J1039" s="111">
        <v>32000692</v>
      </c>
      <c r="K1039" s="207">
        <v>0.4442592592592593</v>
      </c>
      <c r="L1039" s="81" t="str">
        <f t="shared" si="225"/>
        <v>Trễ</v>
      </c>
      <c r="M1039" s="222">
        <f t="shared" si="229"/>
        <v>0.15259300000000003</v>
      </c>
      <c r="N1039" s="83"/>
      <c r="O1039" s="83"/>
      <c r="P1039" s="83"/>
      <c r="Q1039" s="82" t="str">
        <f t="shared" si="234"/>
        <v/>
      </c>
      <c r="R1039" s="80" t="str">
        <f t="shared" si="235"/>
        <v>ĐẶNG MINH ĐĂNG</v>
      </c>
      <c r="S1039" s="83" t="s">
        <v>214</v>
      </c>
      <c r="T1039" s="83" t="str">
        <f t="shared" si="230"/>
        <v>2025-2028</v>
      </c>
      <c r="U1039" s="84" t="s">
        <v>244</v>
      </c>
      <c r="V1039" s="95">
        <f t="shared" si="231"/>
        <v>40494</v>
      </c>
      <c r="W1039" s="83"/>
      <c r="X1039" s="83"/>
      <c r="Y1039" s="78">
        <f t="shared" si="232"/>
        <v>320000560</v>
      </c>
      <c r="Z1039" s="83">
        <f t="shared" si="233"/>
        <v>32000056</v>
      </c>
      <c r="AA1039" s="75" t="s">
        <v>1381</v>
      </c>
      <c r="AB1039" s="83"/>
    </row>
    <row r="1040" spans="1:28" s="85" customFormat="1" ht="15" customHeight="1">
      <c r="A1040" s="74">
        <f t="shared" si="224"/>
        <v>1036</v>
      </c>
      <c r="B1040" s="75" t="s">
        <v>418</v>
      </c>
      <c r="C1040" s="76" t="s">
        <v>84</v>
      </c>
      <c r="D1040" s="92"/>
      <c r="E1040" s="78">
        <v>32000055</v>
      </c>
      <c r="F1040" s="79" t="str">
        <f t="shared" si="236"/>
        <v>X</v>
      </c>
      <c r="G1040" s="80" t="str">
        <f t="shared" si="226"/>
        <v>11A4</v>
      </c>
      <c r="H1040" s="80">
        <f t="shared" si="227"/>
        <v>0</v>
      </c>
      <c r="I1040" s="80" t="str">
        <f t="shared" si="228"/>
        <v>NGUYỄN NGỌC Ý</v>
      </c>
      <c r="J1040" s="111">
        <v>32000692</v>
      </c>
      <c r="K1040" s="207">
        <v>0.44427083333333334</v>
      </c>
      <c r="L1040" s="81" t="str">
        <f t="shared" si="225"/>
        <v>Trễ</v>
      </c>
      <c r="M1040" s="222">
        <f t="shared" si="229"/>
        <v>0.15260400000000002</v>
      </c>
      <c r="N1040" s="83"/>
      <c r="O1040" s="83"/>
      <c r="P1040" s="83"/>
      <c r="Q1040" s="82" t="str">
        <f t="shared" si="234"/>
        <v/>
      </c>
      <c r="R1040" s="80" t="str">
        <f t="shared" si="235"/>
        <v>LÊ TRỌNG ĐẠT</v>
      </c>
      <c r="S1040" s="83" t="s">
        <v>214</v>
      </c>
      <c r="T1040" s="83" t="str">
        <f t="shared" si="230"/>
        <v>2025-2028</v>
      </c>
      <c r="U1040" s="84">
        <v>40090</v>
      </c>
      <c r="V1040" s="95">
        <f t="shared" si="231"/>
        <v>40494</v>
      </c>
      <c r="W1040" s="83"/>
      <c r="X1040" s="83"/>
      <c r="Y1040" s="78">
        <f t="shared" si="232"/>
        <v>320000550</v>
      </c>
      <c r="Z1040" s="83">
        <f t="shared" si="233"/>
        <v>32000055</v>
      </c>
      <c r="AA1040" s="75" t="s">
        <v>1343</v>
      </c>
      <c r="AB1040" s="83"/>
    </row>
    <row r="1041" spans="1:28" s="85" customFormat="1" ht="15" customHeight="1">
      <c r="A1041" s="74">
        <f t="shared" si="224"/>
        <v>1037</v>
      </c>
      <c r="B1041" s="75" t="s">
        <v>417</v>
      </c>
      <c r="C1041" s="76" t="s">
        <v>84</v>
      </c>
      <c r="D1041" s="92"/>
      <c r="E1041" s="78">
        <v>32000054</v>
      </c>
      <c r="F1041" s="79" t="str">
        <f t="shared" si="236"/>
        <v>X</v>
      </c>
      <c r="G1041" s="80" t="str">
        <f t="shared" si="226"/>
        <v>11A4</v>
      </c>
      <c r="H1041" s="80">
        <f t="shared" si="227"/>
        <v>0</v>
      </c>
      <c r="I1041" s="80" t="str">
        <f t="shared" si="228"/>
        <v>NGUYỄN NGỌC Ý</v>
      </c>
      <c r="J1041" s="111">
        <v>32000692</v>
      </c>
      <c r="K1041" s="207">
        <v>0.44427083333333334</v>
      </c>
      <c r="L1041" s="81" t="str">
        <f t="shared" si="225"/>
        <v>Trễ</v>
      </c>
      <c r="M1041" s="222">
        <f t="shared" si="229"/>
        <v>0.15260400000000002</v>
      </c>
      <c r="N1041" s="83"/>
      <c r="O1041" s="83"/>
      <c r="P1041" s="83"/>
      <c r="Q1041" s="82" t="str">
        <f t="shared" si="234"/>
        <v/>
      </c>
      <c r="R1041" s="80" t="str">
        <f t="shared" si="235"/>
        <v>LÊ ĐÌNH DUY</v>
      </c>
      <c r="S1041" s="83" t="s">
        <v>214</v>
      </c>
      <c r="T1041" s="83" t="str">
        <f t="shared" si="230"/>
        <v>2025-2028</v>
      </c>
      <c r="U1041" s="84">
        <v>40001</v>
      </c>
      <c r="V1041" s="95">
        <f t="shared" si="231"/>
        <v>40494</v>
      </c>
      <c r="W1041" s="83"/>
      <c r="X1041" s="83"/>
      <c r="Y1041" s="78">
        <f t="shared" si="232"/>
        <v>320000540</v>
      </c>
      <c r="Z1041" s="83">
        <f t="shared" si="233"/>
        <v>32000054</v>
      </c>
      <c r="AA1041" s="75" t="s">
        <v>1380</v>
      </c>
      <c r="AB1041" s="83"/>
    </row>
    <row r="1042" spans="1:28" s="85" customFormat="1" ht="15" customHeight="1">
      <c r="A1042" s="74">
        <f t="shared" si="224"/>
        <v>1038</v>
      </c>
      <c r="B1042" s="75" t="s">
        <v>420</v>
      </c>
      <c r="C1042" s="76" t="s">
        <v>84</v>
      </c>
      <c r="D1042" s="92"/>
      <c r="E1042" s="78">
        <v>32000057</v>
      </c>
      <c r="F1042" s="79" t="str">
        <f t="shared" si="236"/>
        <v>X</v>
      </c>
      <c r="G1042" s="80" t="str">
        <f t="shared" si="226"/>
        <v>11A4</v>
      </c>
      <c r="H1042" s="80">
        <f t="shared" si="227"/>
        <v>0</v>
      </c>
      <c r="I1042" s="80" t="str">
        <f t="shared" si="228"/>
        <v>NGUYỄN NGỌC Ý</v>
      </c>
      <c r="J1042" s="111">
        <v>32000692</v>
      </c>
      <c r="K1042" s="207">
        <v>0.44429398148148147</v>
      </c>
      <c r="L1042" s="81" t="str">
        <f t="shared" si="225"/>
        <v>Trễ</v>
      </c>
      <c r="M1042" s="222">
        <f t="shared" si="229"/>
        <v>0.15262700000000001</v>
      </c>
      <c r="N1042" s="83"/>
      <c r="O1042" s="83"/>
      <c r="P1042" s="83"/>
      <c r="Q1042" s="82" t="str">
        <f t="shared" si="234"/>
        <v/>
      </c>
      <c r="R1042" s="80" t="str">
        <f t="shared" si="235"/>
        <v>BÙI THỊ CẨM GIANG</v>
      </c>
      <c r="S1042" s="83" t="s">
        <v>214</v>
      </c>
      <c r="T1042" s="83" t="str">
        <f t="shared" si="230"/>
        <v>2025-2028</v>
      </c>
      <c r="U1042" s="84" t="s">
        <v>245</v>
      </c>
      <c r="V1042" s="95">
        <f t="shared" si="231"/>
        <v>40494</v>
      </c>
      <c r="W1042" s="83"/>
      <c r="X1042" s="83"/>
      <c r="Y1042" s="78">
        <f t="shared" si="232"/>
        <v>320000570</v>
      </c>
      <c r="Z1042" s="83">
        <f t="shared" si="233"/>
        <v>32000057</v>
      </c>
      <c r="AA1042" s="75" t="s">
        <v>1345</v>
      </c>
      <c r="AB1042" s="83"/>
    </row>
    <row r="1043" spans="1:28" s="85" customFormat="1" ht="15" customHeight="1">
      <c r="A1043" s="74">
        <f t="shared" si="224"/>
        <v>1039</v>
      </c>
      <c r="B1043" s="75" t="s">
        <v>422</v>
      </c>
      <c r="C1043" s="76" t="s">
        <v>84</v>
      </c>
      <c r="D1043" s="92"/>
      <c r="E1043" s="78">
        <v>32000059</v>
      </c>
      <c r="F1043" s="79" t="str">
        <f t="shared" si="236"/>
        <v>X</v>
      </c>
      <c r="G1043" s="80" t="str">
        <f t="shared" si="226"/>
        <v>11A4</v>
      </c>
      <c r="H1043" s="80">
        <f t="shared" si="227"/>
        <v>0</v>
      </c>
      <c r="I1043" s="80" t="str">
        <f t="shared" si="228"/>
        <v>NGUYỄN NGỌC Ý</v>
      </c>
      <c r="J1043" s="111">
        <v>32000692</v>
      </c>
      <c r="K1043" s="207">
        <v>0.44429398148148147</v>
      </c>
      <c r="L1043" s="81" t="str">
        <f t="shared" si="225"/>
        <v>Trễ</v>
      </c>
      <c r="M1043" s="222">
        <f t="shared" si="229"/>
        <v>0.15262700000000001</v>
      </c>
      <c r="N1043" s="83"/>
      <c r="O1043" s="83"/>
      <c r="P1043" s="83"/>
      <c r="Q1043" s="82" t="str">
        <f t="shared" si="234"/>
        <v/>
      </c>
      <c r="R1043" s="80" t="str">
        <f t="shared" si="235"/>
        <v>TRẦN BẢO HÂN</v>
      </c>
      <c r="S1043" s="83" t="s">
        <v>214</v>
      </c>
      <c r="T1043" s="83" t="str">
        <f t="shared" si="230"/>
        <v>2025-2028</v>
      </c>
      <c r="U1043" s="84" t="s">
        <v>247</v>
      </c>
      <c r="V1043" s="95">
        <f t="shared" si="231"/>
        <v>40494</v>
      </c>
      <c r="W1043" s="83"/>
      <c r="X1043" s="83"/>
      <c r="Y1043" s="78">
        <f t="shared" si="232"/>
        <v>320000590</v>
      </c>
      <c r="Z1043" s="83">
        <f t="shared" si="233"/>
        <v>32000059</v>
      </c>
      <c r="AA1043" s="75" t="s">
        <v>1347</v>
      </c>
      <c r="AB1043" s="83"/>
    </row>
    <row r="1044" spans="1:28" s="85" customFormat="1" ht="15" customHeight="1">
      <c r="A1044" s="74">
        <f t="shared" si="224"/>
        <v>1040</v>
      </c>
      <c r="B1044" s="75" t="s">
        <v>421</v>
      </c>
      <c r="C1044" s="76" t="s">
        <v>84</v>
      </c>
      <c r="D1044" s="92"/>
      <c r="E1044" s="78">
        <v>32000058</v>
      </c>
      <c r="F1044" s="79" t="str">
        <f t="shared" si="236"/>
        <v>X</v>
      </c>
      <c r="G1044" s="80" t="str">
        <f t="shared" si="226"/>
        <v>11A4</v>
      </c>
      <c r="H1044" s="80">
        <f t="shared" si="227"/>
        <v>0</v>
      </c>
      <c r="I1044" s="80" t="str">
        <f t="shared" si="228"/>
        <v>NGUYỄN NGỌC Ý</v>
      </c>
      <c r="J1044" s="111">
        <v>32000692</v>
      </c>
      <c r="K1044" s="207">
        <v>0.44430555555555556</v>
      </c>
      <c r="L1044" s="81" t="str">
        <f t="shared" si="225"/>
        <v>Trễ</v>
      </c>
      <c r="M1044" s="222">
        <f t="shared" si="229"/>
        <v>0.15263900000000002</v>
      </c>
      <c r="N1044" s="83"/>
      <c r="O1044" s="83"/>
      <c r="P1044" s="83"/>
      <c r="Q1044" s="82" t="str">
        <f t="shared" si="234"/>
        <v/>
      </c>
      <c r="R1044" s="80" t="str">
        <f t="shared" si="235"/>
        <v>PHẠM THỊ MỸ HẠNH</v>
      </c>
      <c r="S1044" s="83" t="s">
        <v>214</v>
      </c>
      <c r="T1044" s="83" t="str">
        <f t="shared" si="230"/>
        <v>2025-2028</v>
      </c>
      <c r="U1044" s="84" t="s">
        <v>246</v>
      </c>
      <c r="V1044" s="95">
        <f t="shared" si="231"/>
        <v>40494</v>
      </c>
      <c r="W1044" s="83"/>
      <c r="X1044" s="83"/>
      <c r="Y1044" s="78">
        <f t="shared" si="232"/>
        <v>320000580</v>
      </c>
      <c r="Z1044" s="83">
        <f t="shared" si="233"/>
        <v>32000058</v>
      </c>
      <c r="AA1044" s="75" t="s">
        <v>1423</v>
      </c>
      <c r="AB1044" s="83"/>
    </row>
    <row r="1045" spans="1:28" s="85" customFormat="1" ht="15" customHeight="1">
      <c r="A1045" s="74">
        <f t="shared" si="224"/>
        <v>1041</v>
      </c>
      <c r="B1045" s="75" t="s">
        <v>423</v>
      </c>
      <c r="C1045" s="76" t="s">
        <v>84</v>
      </c>
      <c r="D1045" s="92"/>
      <c r="E1045" s="78">
        <v>32000060</v>
      </c>
      <c r="F1045" s="79" t="str">
        <f t="shared" si="236"/>
        <v>X</v>
      </c>
      <c r="G1045" s="80" t="str">
        <f t="shared" si="226"/>
        <v>11A4</v>
      </c>
      <c r="H1045" s="80">
        <f t="shared" si="227"/>
        <v>0</v>
      </c>
      <c r="I1045" s="80" t="str">
        <f t="shared" si="228"/>
        <v>NGUYỄN NGỌC Ý</v>
      </c>
      <c r="J1045" s="111">
        <v>32000692</v>
      </c>
      <c r="K1045" s="207">
        <v>0.4443171296296296</v>
      </c>
      <c r="L1045" s="81" t="str">
        <f t="shared" si="225"/>
        <v>Trễ</v>
      </c>
      <c r="M1045" s="222">
        <f t="shared" si="229"/>
        <v>0.15265100000000004</v>
      </c>
      <c r="N1045" s="83"/>
      <c r="O1045" s="83"/>
      <c r="P1045" s="83"/>
      <c r="Q1045" s="82" t="str">
        <f t="shared" si="234"/>
        <v/>
      </c>
      <c r="R1045" s="80" t="str">
        <f t="shared" si="235"/>
        <v>HỒ HUỲNH NGỌC HIỀN</v>
      </c>
      <c r="S1045" s="83" t="s">
        <v>214</v>
      </c>
      <c r="T1045" s="83" t="str">
        <f t="shared" si="230"/>
        <v>2025-2028</v>
      </c>
      <c r="U1045" s="84" t="s">
        <v>248</v>
      </c>
      <c r="V1045" s="95">
        <f t="shared" si="231"/>
        <v>40494</v>
      </c>
      <c r="W1045" s="83"/>
      <c r="X1045" s="83"/>
      <c r="Y1045" s="78">
        <f t="shared" si="232"/>
        <v>320000600</v>
      </c>
      <c r="Z1045" s="83">
        <f t="shared" si="233"/>
        <v>32000060</v>
      </c>
      <c r="AA1045" s="75" t="s">
        <v>1424</v>
      </c>
      <c r="AB1045" s="83"/>
    </row>
    <row r="1046" spans="1:28" s="85" customFormat="1" ht="15" customHeight="1">
      <c r="A1046" s="74">
        <f t="shared" si="224"/>
        <v>1042</v>
      </c>
      <c r="B1046" s="75" t="s">
        <v>424</v>
      </c>
      <c r="C1046" s="76" t="s">
        <v>84</v>
      </c>
      <c r="D1046" s="92"/>
      <c r="E1046" s="78">
        <v>32000061</v>
      </c>
      <c r="F1046" s="79" t="str">
        <f t="shared" si="236"/>
        <v>X</v>
      </c>
      <c r="G1046" s="80" t="str">
        <f t="shared" si="226"/>
        <v>11A4</v>
      </c>
      <c r="H1046" s="80">
        <f t="shared" si="227"/>
        <v>0</v>
      </c>
      <c r="I1046" s="80" t="str">
        <f t="shared" si="228"/>
        <v>NGUYỄN NGỌC Ý</v>
      </c>
      <c r="J1046" s="111">
        <v>32000692</v>
      </c>
      <c r="K1046" s="207">
        <v>0.44432870370370375</v>
      </c>
      <c r="L1046" s="81" t="str">
        <f t="shared" si="225"/>
        <v>Trễ</v>
      </c>
      <c r="M1046" s="222">
        <f t="shared" si="229"/>
        <v>0.15266200000000002</v>
      </c>
      <c r="N1046" s="83"/>
      <c r="O1046" s="83"/>
      <c r="P1046" s="83"/>
      <c r="Q1046" s="82" t="str">
        <f t="shared" si="234"/>
        <v/>
      </c>
      <c r="R1046" s="80" t="str">
        <f t="shared" si="235"/>
        <v>PHÙNG DIỆU HIỀN</v>
      </c>
      <c r="S1046" s="83" t="s">
        <v>214</v>
      </c>
      <c r="T1046" s="83" t="str">
        <f t="shared" si="230"/>
        <v>2025-2028</v>
      </c>
      <c r="U1046" s="84">
        <v>39880</v>
      </c>
      <c r="V1046" s="95">
        <f t="shared" si="231"/>
        <v>40494</v>
      </c>
      <c r="W1046" s="83"/>
      <c r="X1046" s="83"/>
      <c r="Y1046" s="78">
        <f t="shared" si="232"/>
        <v>320000610</v>
      </c>
      <c r="Z1046" s="83">
        <f t="shared" si="233"/>
        <v>32000061</v>
      </c>
      <c r="AA1046" s="75" t="s">
        <v>1424</v>
      </c>
      <c r="AB1046" s="83"/>
    </row>
    <row r="1047" spans="1:28" s="85" customFormat="1" ht="15" customHeight="1">
      <c r="A1047" s="74">
        <f t="shared" si="224"/>
        <v>1043</v>
      </c>
      <c r="B1047" s="75" t="s">
        <v>425</v>
      </c>
      <c r="C1047" s="76" t="s">
        <v>84</v>
      </c>
      <c r="D1047" s="92"/>
      <c r="E1047" s="78">
        <v>32000062</v>
      </c>
      <c r="F1047" s="79" t="str">
        <f t="shared" si="236"/>
        <v/>
      </c>
      <c r="G1047" s="80" t="str">
        <f t="shared" si="226"/>
        <v>11A4</v>
      </c>
      <c r="H1047" s="80">
        <f t="shared" si="227"/>
        <v>0</v>
      </c>
      <c r="I1047" s="80" t="str">
        <f t="shared" si="228"/>
        <v>NGUYỄN NGỌC Ý</v>
      </c>
      <c r="J1047" s="111">
        <v>32000692</v>
      </c>
      <c r="K1047" s="207">
        <v>0.44435185185185189</v>
      </c>
      <c r="L1047" s="81" t="str">
        <f t="shared" si="225"/>
        <v>Trễ</v>
      </c>
      <c r="M1047" s="222">
        <f t="shared" si="229"/>
        <v>0.15268500000000002</v>
      </c>
      <c r="N1047" s="83"/>
      <c r="O1047" s="83"/>
      <c r="P1047" s="83"/>
      <c r="Q1047" s="82" t="str">
        <f t="shared" si="234"/>
        <v xml:space="preserve">Không phép </v>
      </c>
      <c r="R1047" s="80" t="str">
        <f t="shared" si="235"/>
        <v>ĐẶNG TRUNG HIẾU</v>
      </c>
      <c r="S1047" s="83" t="s">
        <v>214</v>
      </c>
      <c r="T1047" s="83" t="str">
        <f t="shared" si="230"/>
        <v>2025-2028</v>
      </c>
      <c r="U1047" s="84">
        <v>39847</v>
      </c>
      <c r="V1047" s="95">
        <f t="shared" si="231"/>
        <v>40494</v>
      </c>
      <c r="W1047" s="83"/>
      <c r="X1047" s="83"/>
      <c r="Y1047" s="78">
        <f t="shared" si="232"/>
        <v>320000620</v>
      </c>
      <c r="Z1047" s="83">
        <f t="shared" si="233"/>
        <v>32000062</v>
      </c>
      <c r="AA1047" s="75" t="s">
        <v>1425</v>
      </c>
      <c r="AB1047" s="83"/>
    </row>
    <row r="1048" spans="1:28" s="85" customFormat="1" ht="15" customHeight="1">
      <c r="A1048" s="74">
        <f t="shared" si="224"/>
        <v>1044</v>
      </c>
      <c r="B1048" s="75" t="s">
        <v>426</v>
      </c>
      <c r="C1048" s="76" t="s">
        <v>84</v>
      </c>
      <c r="D1048" s="92"/>
      <c r="E1048" s="78">
        <v>32000063</v>
      </c>
      <c r="F1048" s="79" t="str">
        <f t="shared" si="236"/>
        <v>X</v>
      </c>
      <c r="G1048" s="80" t="str">
        <f t="shared" si="226"/>
        <v>11A4</v>
      </c>
      <c r="H1048" s="80">
        <f t="shared" si="227"/>
        <v>0</v>
      </c>
      <c r="I1048" s="80" t="str">
        <f t="shared" si="228"/>
        <v>NGUYỄN NGỌC Ý</v>
      </c>
      <c r="J1048" s="111">
        <v>32000692</v>
      </c>
      <c r="K1048" s="207">
        <v>0.44436342592592593</v>
      </c>
      <c r="L1048" s="81" t="str">
        <f t="shared" si="225"/>
        <v>Trễ</v>
      </c>
      <c r="M1048" s="222">
        <f t="shared" si="229"/>
        <v>0.15269700000000003</v>
      </c>
      <c r="N1048" s="83"/>
      <c r="O1048" s="83"/>
      <c r="P1048" s="83"/>
      <c r="Q1048" s="82" t="str">
        <f t="shared" si="234"/>
        <v/>
      </c>
      <c r="R1048" s="80" t="str">
        <f t="shared" si="235"/>
        <v>DƯƠNG NHẬT KHANG</v>
      </c>
      <c r="S1048" s="83" t="s">
        <v>214</v>
      </c>
      <c r="T1048" s="83" t="str">
        <f t="shared" si="230"/>
        <v>2025-2028</v>
      </c>
      <c r="U1048" s="84" t="s">
        <v>222</v>
      </c>
      <c r="V1048" s="95">
        <f t="shared" si="231"/>
        <v>40494</v>
      </c>
      <c r="W1048" s="83"/>
      <c r="X1048" s="83"/>
      <c r="Y1048" s="78">
        <f t="shared" si="232"/>
        <v>320000630</v>
      </c>
      <c r="Z1048" s="83">
        <f t="shared" si="233"/>
        <v>32000063</v>
      </c>
      <c r="AA1048" s="75" t="s">
        <v>1405</v>
      </c>
      <c r="AB1048" s="83"/>
    </row>
    <row r="1049" spans="1:28" s="85" customFormat="1" ht="15" customHeight="1">
      <c r="A1049" s="74">
        <f t="shared" si="224"/>
        <v>1045</v>
      </c>
      <c r="B1049" s="75" t="s">
        <v>427</v>
      </c>
      <c r="C1049" s="76" t="s">
        <v>84</v>
      </c>
      <c r="D1049" s="92"/>
      <c r="E1049" s="78">
        <v>32000064</v>
      </c>
      <c r="F1049" s="79" t="str">
        <f t="shared" si="236"/>
        <v>X</v>
      </c>
      <c r="G1049" s="80" t="str">
        <f t="shared" si="226"/>
        <v>11A4</v>
      </c>
      <c r="H1049" s="80">
        <f t="shared" si="227"/>
        <v>0</v>
      </c>
      <c r="I1049" s="80" t="str">
        <f t="shared" si="228"/>
        <v>NGUYỄN NGỌC Ý</v>
      </c>
      <c r="J1049" s="111">
        <v>32000692</v>
      </c>
      <c r="K1049" s="207">
        <v>0.44437499999999996</v>
      </c>
      <c r="L1049" s="81" t="str">
        <f t="shared" si="225"/>
        <v>Trễ</v>
      </c>
      <c r="M1049" s="222">
        <f t="shared" si="229"/>
        <v>0.15270900000000004</v>
      </c>
      <c r="N1049" s="83"/>
      <c r="O1049" s="83"/>
      <c r="P1049" s="83"/>
      <c r="Q1049" s="82" t="str">
        <f t="shared" si="234"/>
        <v/>
      </c>
      <c r="R1049" s="80" t="str">
        <f t="shared" si="235"/>
        <v>ĐINH MINH HOÀNG KHANG</v>
      </c>
      <c r="S1049" s="83" t="s">
        <v>214</v>
      </c>
      <c r="T1049" s="83" t="str">
        <f t="shared" si="230"/>
        <v>2025-2028</v>
      </c>
      <c r="U1049" s="84" t="s">
        <v>249</v>
      </c>
      <c r="V1049" s="95">
        <f t="shared" si="231"/>
        <v>40494</v>
      </c>
      <c r="W1049" s="83"/>
      <c r="X1049" s="83"/>
      <c r="Y1049" s="78">
        <f t="shared" si="232"/>
        <v>320000640</v>
      </c>
      <c r="Z1049" s="83">
        <f t="shared" si="233"/>
        <v>32000064</v>
      </c>
      <c r="AA1049" s="75" t="s">
        <v>1405</v>
      </c>
      <c r="AB1049" s="83"/>
    </row>
    <row r="1050" spans="1:28" s="85" customFormat="1" ht="15" customHeight="1">
      <c r="A1050" s="74">
        <f t="shared" si="224"/>
        <v>1046</v>
      </c>
      <c r="B1050" s="75" t="s">
        <v>428</v>
      </c>
      <c r="C1050" s="76" t="s">
        <v>84</v>
      </c>
      <c r="D1050" s="92"/>
      <c r="E1050" s="78">
        <v>32000065</v>
      </c>
      <c r="F1050" s="79" t="str">
        <f t="shared" si="236"/>
        <v/>
      </c>
      <c r="G1050" s="80" t="str">
        <f t="shared" si="226"/>
        <v>11A4</v>
      </c>
      <c r="H1050" s="80">
        <f t="shared" si="227"/>
        <v>0</v>
      </c>
      <c r="I1050" s="80" t="str">
        <f t="shared" si="228"/>
        <v>NGUYỄN NGỌC Ý</v>
      </c>
      <c r="J1050" s="111">
        <v>32000692</v>
      </c>
      <c r="K1050" s="207">
        <v>0.44438657407407406</v>
      </c>
      <c r="L1050" s="81" t="str">
        <f t="shared" si="225"/>
        <v>Trễ</v>
      </c>
      <c r="M1050" s="222">
        <f t="shared" si="229"/>
        <v>0.15272000000000002</v>
      </c>
      <c r="N1050" s="83"/>
      <c r="O1050" s="83"/>
      <c r="P1050" s="83"/>
      <c r="Q1050" s="82" t="str">
        <f t="shared" si="234"/>
        <v xml:space="preserve">Không phép </v>
      </c>
      <c r="R1050" s="80" t="str">
        <f t="shared" si="235"/>
        <v>PHẠM MINH KHỞI</v>
      </c>
      <c r="S1050" s="83" t="s">
        <v>214</v>
      </c>
      <c r="T1050" s="83" t="str">
        <f t="shared" si="230"/>
        <v>2025-2028</v>
      </c>
      <c r="U1050" s="84">
        <v>40148</v>
      </c>
      <c r="V1050" s="95">
        <f t="shared" si="231"/>
        <v>40494</v>
      </c>
      <c r="W1050" s="83"/>
      <c r="X1050" s="83"/>
      <c r="Y1050" s="78">
        <f t="shared" si="232"/>
        <v>320000650</v>
      </c>
      <c r="Z1050" s="83">
        <f t="shared" si="233"/>
        <v>32000065</v>
      </c>
      <c r="AA1050" s="75" t="s">
        <v>1426</v>
      </c>
      <c r="AB1050" s="83"/>
    </row>
    <row r="1051" spans="1:28" s="85" customFormat="1" ht="15" customHeight="1">
      <c r="A1051" s="74">
        <f t="shared" si="224"/>
        <v>1047</v>
      </c>
      <c r="B1051" s="75" t="s">
        <v>429</v>
      </c>
      <c r="C1051" s="76" t="s">
        <v>84</v>
      </c>
      <c r="D1051" s="92"/>
      <c r="E1051" s="78">
        <v>32000066</v>
      </c>
      <c r="F1051" s="79" t="str">
        <f t="shared" si="236"/>
        <v/>
      </c>
      <c r="G1051" s="80" t="str">
        <f t="shared" si="226"/>
        <v>11A4</v>
      </c>
      <c r="H1051" s="80">
        <f t="shared" si="227"/>
        <v>0</v>
      </c>
      <c r="I1051" s="80" t="str">
        <f t="shared" si="228"/>
        <v>NGUYỄN NGỌC Ý</v>
      </c>
      <c r="J1051" s="111">
        <v>32000692</v>
      </c>
      <c r="K1051" s="207">
        <v>0.4443981481481481</v>
      </c>
      <c r="L1051" s="81" t="str">
        <f t="shared" si="225"/>
        <v>Trễ</v>
      </c>
      <c r="M1051" s="222">
        <f t="shared" si="229"/>
        <v>0.15273200000000003</v>
      </c>
      <c r="N1051" s="83"/>
      <c r="O1051" s="83"/>
      <c r="P1051" s="83"/>
      <c r="Q1051" s="82" t="str">
        <f t="shared" si="234"/>
        <v xml:space="preserve">Không phép </v>
      </c>
      <c r="R1051" s="80" t="str">
        <f t="shared" si="235"/>
        <v>NGÔ HOÀNG LỘC</v>
      </c>
      <c r="S1051" s="83" t="s">
        <v>214</v>
      </c>
      <c r="T1051" s="83" t="str">
        <f t="shared" si="230"/>
        <v>2025-2028</v>
      </c>
      <c r="U1051" s="84" t="s">
        <v>250</v>
      </c>
      <c r="V1051" s="95">
        <f t="shared" si="231"/>
        <v>40494</v>
      </c>
      <c r="W1051" s="83"/>
      <c r="X1051" s="83"/>
      <c r="Y1051" s="78">
        <f t="shared" si="232"/>
        <v>320000660</v>
      </c>
      <c r="Z1051" s="83">
        <f t="shared" si="233"/>
        <v>32000066</v>
      </c>
      <c r="AA1051" s="75" t="s">
        <v>1386</v>
      </c>
      <c r="AB1051" s="83"/>
    </row>
    <row r="1052" spans="1:28" s="85" customFormat="1" ht="15" customHeight="1">
      <c r="A1052" s="74">
        <f t="shared" si="224"/>
        <v>1048</v>
      </c>
      <c r="B1052" s="75" t="s">
        <v>430</v>
      </c>
      <c r="C1052" s="76" t="s">
        <v>84</v>
      </c>
      <c r="D1052" s="92"/>
      <c r="E1052" s="78">
        <v>32000067</v>
      </c>
      <c r="F1052" s="79" t="str">
        <f t="shared" si="236"/>
        <v>X</v>
      </c>
      <c r="G1052" s="80" t="str">
        <f t="shared" si="226"/>
        <v>11A4</v>
      </c>
      <c r="H1052" s="80">
        <f t="shared" si="227"/>
        <v>0</v>
      </c>
      <c r="I1052" s="80" t="str">
        <f t="shared" si="228"/>
        <v>NGUYỄN NGỌC Ý</v>
      </c>
      <c r="J1052" s="111">
        <v>32000692</v>
      </c>
      <c r="K1052" s="207">
        <v>0.4443981481481481</v>
      </c>
      <c r="L1052" s="81" t="str">
        <f t="shared" si="225"/>
        <v>Trễ</v>
      </c>
      <c r="M1052" s="222">
        <f t="shared" si="229"/>
        <v>0.15273200000000003</v>
      </c>
      <c r="N1052" s="83"/>
      <c r="O1052" s="83"/>
      <c r="P1052" s="83"/>
      <c r="Q1052" s="82" t="str">
        <f t="shared" si="234"/>
        <v/>
      </c>
      <c r="R1052" s="80" t="str">
        <f t="shared" si="235"/>
        <v>NGUYỄN QUỲNH NGÂN</v>
      </c>
      <c r="S1052" s="83" t="s">
        <v>214</v>
      </c>
      <c r="T1052" s="83" t="str">
        <f t="shared" si="230"/>
        <v>2025-2028</v>
      </c>
      <c r="U1052" s="84" t="s">
        <v>251</v>
      </c>
      <c r="V1052" s="95">
        <f t="shared" si="231"/>
        <v>40494</v>
      </c>
      <c r="W1052" s="83"/>
      <c r="X1052" s="83"/>
      <c r="Y1052" s="78">
        <f t="shared" si="232"/>
        <v>320000670</v>
      </c>
      <c r="Z1052" s="83">
        <f t="shared" si="233"/>
        <v>32000067</v>
      </c>
      <c r="AA1052" s="75" t="s">
        <v>1355</v>
      </c>
      <c r="AB1052" s="83"/>
    </row>
    <row r="1053" spans="1:28" s="85" customFormat="1" ht="15" customHeight="1">
      <c r="A1053" s="74">
        <f t="shared" si="224"/>
        <v>1049</v>
      </c>
      <c r="B1053" s="75" t="s">
        <v>431</v>
      </c>
      <c r="C1053" s="76" t="s">
        <v>84</v>
      </c>
      <c r="D1053" s="92"/>
      <c r="E1053" s="78">
        <v>32000068</v>
      </c>
      <c r="F1053" s="79" t="str">
        <f t="shared" si="236"/>
        <v/>
      </c>
      <c r="G1053" s="80" t="str">
        <f t="shared" si="226"/>
        <v>11A4</v>
      </c>
      <c r="H1053" s="80">
        <f t="shared" si="227"/>
        <v>0</v>
      </c>
      <c r="I1053" s="80" t="str">
        <f t="shared" si="228"/>
        <v>NGUYỄN NGỌC Ý</v>
      </c>
      <c r="J1053" s="111">
        <v>32000692</v>
      </c>
      <c r="K1053" s="207">
        <v>0.44440972222222225</v>
      </c>
      <c r="L1053" s="81" t="str">
        <f t="shared" si="225"/>
        <v>Trễ</v>
      </c>
      <c r="M1053" s="222">
        <f t="shared" si="229"/>
        <v>0.15274300000000002</v>
      </c>
      <c r="N1053" s="83"/>
      <c r="O1053" s="83"/>
      <c r="P1053" s="83"/>
      <c r="Q1053" s="82" t="str">
        <f t="shared" si="234"/>
        <v xml:space="preserve">Không phép </v>
      </c>
      <c r="R1053" s="80" t="str">
        <f t="shared" si="235"/>
        <v>HỒ BẢO NGỌC</v>
      </c>
      <c r="S1053" s="83" t="s">
        <v>214</v>
      </c>
      <c r="T1053" s="83" t="str">
        <f t="shared" si="230"/>
        <v>2025-2028</v>
      </c>
      <c r="U1053" s="84" t="s">
        <v>252</v>
      </c>
      <c r="V1053" s="95">
        <f t="shared" si="231"/>
        <v>40494</v>
      </c>
      <c r="W1053" s="83"/>
      <c r="X1053" s="83"/>
      <c r="Y1053" s="78">
        <f t="shared" si="232"/>
        <v>320000680</v>
      </c>
      <c r="Z1053" s="83">
        <f t="shared" si="233"/>
        <v>32000068</v>
      </c>
      <c r="AA1053" s="75" t="s">
        <v>1356</v>
      </c>
      <c r="AB1053" s="83"/>
    </row>
    <row r="1054" spans="1:28" s="85" customFormat="1" ht="15" customHeight="1">
      <c r="A1054" s="74">
        <f t="shared" si="224"/>
        <v>1050</v>
      </c>
      <c r="B1054" s="75" t="s">
        <v>432</v>
      </c>
      <c r="C1054" s="76" t="s">
        <v>84</v>
      </c>
      <c r="D1054" s="92"/>
      <c r="E1054" s="78">
        <v>32000069</v>
      </c>
      <c r="F1054" s="79" t="str">
        <f t="shared" si="236"/>
        <v>X</v>
      </c>
      <c r="G1054" s="80" t="str">
        <f t="shared" si="226"/>
        <v>11A4</v>
      </c>
      <c r="H1054" s="80">
        <f t="shared" si="227"/>
        <v>0</v>
      </c>
      <c r="I1054" s="80" t="str">
        <f t="shared" si="228"/>
        <v>NGUYỄN NGỌC Ý</v>
      </c>
      <c r="J1054" s="111">
        <v>32000692</v>
      </c>
      <c r="K1054" s="207">
        <v>0.44442129629629629</v>
      </c>
      <c r="L1054" s="81" t="str">
        <f t="shared" si="225"/>
        <v>Trễ</v>
      </c>
      <c r="M1054" s="222">
        <f t="shared" si="229"/>
        <v>0.15275500000000003</v>
      </c>
      <c r="N1054" s="83"/>
      <c r="O1054" s="83"/>
      <c r="P1054" s="83"/>
      <c r="Q1054" s="82" t="str">
        <f t="shared" si="234"/>
        <v/>
      </c>
      <c r="R1054" s="80" t="str">
        <f t="shared" si="235"/>
        <v>LÊ HOÀNG MINH NGUYỆT</v>
      </c>
      <c r="S1054" s="83" t="s">
        <v>214</v>
      </c>
      <c r="T1054" s="83" t="str">
        <f t="shared" si="230"/>
        <v>2025-2028</v>
      </c>
      <c r="U1054" s="84" t="s">
        <v>215</v>
      </c>
      <c r="V1054" s="95">
        <f t="shared" si="231"/>
        <v>40494</v>
      </c>
      <c r="W1054" s="83"/>
      <c r="X1054" s="83"/>
      <c r="Y1054" s="78">
        <f t="shared" si="232"/>
        <v>320000690</v>
      </c>
      <c r="Z1054" s="83">
        <f t="shared" si="233"/>
        <v>32000069</v>
      </c>
      <c r="AA1054" s="75" t="s">
        <v>1427</v>
      </c>
      <c r="AB1054" s="83"/>
    </row>
    <row r="1055" spans="1:28" s="85" customFormat="1" ht="15" customHeight="1">
      <c r="A1055" s="74">
        <f t="shared" si="224"/>
        <v>1051</v>
      </c>
      <c r="B1055" s="75" t="s">
        <v>433</v>
      </c>
      <c r="C1055" s="76" t="s">
        <v>84</v>
      </c>
      <c r="D1055" s="92"/>
      <c r="E1055" s="78">
        <v>32000070</v>
      </c>
      <c r="F1055" s="79" t="str">
        <f t="shared" si="236"/>
        <v>X</v>
      </c>
      <c r="G1055" s="80" t="str">
        <f t="shared" si="226"/>
        <v>11A4</v>
      </c>
      <c r="H1055" s="80">
        <f t="shared" si="227"/>
        <v>0</v>
      </c>
      <c r="I1055" s="80" t="str">
        <f t="shared" si="228"/>
        <v>NGUYỄN NGỌC Ý</v>
      </c>
      <c r="J1055" s="111">
        <v>32000692</v>
      </c>
      <c r="K1055" s="207">
        <v>0.44443287037037038</v>
      </c>
      <c r="L1055" s="81" t="str">
        <f t="shared" si="225"/>
        <v>Trễ</v>
      </c>
      <c r="M1055" s="222">
        <f t="shared" si="229"/>
        <v>0.15276600000000001</v>
      </c>
      <c r="N1055" s="83"/>
      <c r="O1055" s="83"/>
      <c r="P1055" s="83"/>
      <c r="Q1055" s="82" t="str">
        <f t="shared" si="234"/>
        <v/>
      </c>
      <c r="R1055" s="80" t="str">
        <f t="shared" si="235"/>
        <v>VŨ PHAN THIỆN NHÂN</v>
      </c>
      <c r="S1055" s="83" t="s">
        <v>214</v>
      </c>
      <c r="T1055" s="83" t="str">
        <f t="shared" si="230"/>
        <v>2025-2028</v>
      </c>
      <c r="U1055" s="84" t="s">
        <v>253</v>
      </c>
      <c r="V1055" s="95">
        <f t="shared" si="231"/>
        <v>40494</v>
      </c>
      <c r="W1055" s="83"/>
      <c r="X1055" s="83"/>
      <c r="Y1055" s="78">
        <f t="shared" si="232"/>
        <v>320000700</v>
      </c>
      <c r="Z1055" s="83">
        <f t="shared" si="233"/>
        <v>32000070</v>
      </c>
      <c r="AA1055" s="75" t="s">
        <v>1410</v>
      </c>
      <c r="AB1055" s="83"/>
    </row>
    <row r="1056" spans="1:28" s="85" customFormat="1" ht="15" customHeight="1">
      <c r="A1056" s="74">
        <f t="shared" si="224"/>
        <v>1052</v>
      </c>
      <c r="B1056" s="75" t="s">
        <v>434</v>
      </c>
      <c r="C1056" s="76" t="s">
        <v>84</v>
      </c>
      <c r="D1056" s="92"/>
      <c r="E1056" s="78">
        <v>32000071</v>
      </c>
      <c r="F1056" s="79" t="str">
        <f t="shared" si="236"/>
        <v/>
      </c>
      <c r="G1056" s="80" t="str">
        <f t="shared" si="226"/>
        <v>11A4</v>
      </c>
      <c r="H1056" s="80">
        <f t="shared" si="227"/>
        <v>0</v>
      </c>
      <c r="I1056" s="80" t="str">
        <f t="shared" si="228"/>
        <v>NGUYỄN NGỌC Ý</v>
      </c>
      <c r="J1056" s="111">
        <v>32000692</v>
      </c>
      <c r="K1056" s="207">
        <v>0.44444444444444442</v>
      </c>
      <c r="L1056" s="81" t="str">
        <f t="shared" si="225"/>
        <v>Trễ</v>
      </c>
      <c r="M1056" s="222">
        <f t="shared" si="229"/>
        <v>0.15277800000000002</v>
      </c>
      <c r="N1056" s="83"/>
      <c r="O1056" s="83"/>
      <c r="P1056" s="83"/>
      <c r="Q1056" s="82" t="str">
        <f t="shared" si="234"/>
        <v xml:space="preserve">Không phép </v>
      </c>
      <c r="R1056" s="80" t="str">
        <f t="shared" si="235"/>
        <v>HOÀNG YẾN NHI</v>
      </c>
      <c r="S1056" s="83" t="s">
        <v>214</v>
      </c>
      <c r="T1056" s="83" t="str">
        <f t="shared" si="230"/>
        <v>2025-2028</v>
      </c>
      <c r="U1056" s="84" t="s">
        <v>232</v>
      </c>
      <c r="V1056" s="95">
        <f t="shared" si="231"/>
        <v>40494</v>
      </c>
      <c r="W1056" s="83"/>
      <c r="X1056" s="83"/>
      <c r="Y1056" s="78">
        <f t="shared" si="232"/>
        <v>320000710</v>
      </c>
      <c r="Z1056" s="83">
        <f t="shared" si="233"/>
        <v>32000071</v>
      </c>
      <c r="AA1056" s="75" t="s">
        <v>1358</v>
      </c>
      <c r="AB1056" s="83"/>
    </row>
    <row r="1057" spans="1:28" s="85" customFormat="1" ht="15" customHeight="1">
      <c r="A1057" s="74">
        <f t="shared" si="224"/>
        <v>1053</v>
      </c>
      <c r="B1057" s="75" t="s">
        <v>435</v>
      </c>
      <c r="C1057" s="76" t="s">
        <v>84</v>
      </c>
      <c r="D1057" s="92"/>
      <c r="E1057" s="78">
        <v>32000072</v>
      </c>
      <c r="F1057" s="79" t="str">
        <f t="shared" si="236"/>
        <v>X</v>
      </c>
      <c r="G1057" s="80" t="str">
        <f t="shared" si="226"/>
        <v>11A4</v>
      </c>
      <c r="H1057" s="80">
        <f t="shared" si="227"/>
        <v>0</v>
      </c>
      <c r="I1057" s="80" t="str">
        <f t="shared" si="228"/>
        <v>NGUYỄN NGỌC Ý</v>
      </c>
      <c r="J1057" s="111">
        <v>32000692</v>
      </c>
      <c r="K1057" s="207">
        <v>0.44445601851851851</v>
      </c>
      <c r="L1057" s="81" t="str">
        <f t="shared" si="225"/>
        <v>Trễ</v>
      </c>
      <c r="M1057" s="222">
        <f t="shared" si="229"/>
        <v>0.15279000000000004</v>
      </c>
      <c r="N1057" s="83"/>
      <c r="O1057" s="83"/>
      <c r="P1057" s="83"/>
      <c r="Q1057" s="82" t="str">
        <f t="shared" si="234"/>
        <v/>
      </c>
      <c r="R1057" s="80" t="str">
        <f t="shared" si="235"/>
        <v>NGUYỄN TUỆ NHI</v>
      </c>
      <c r="S1057" s="83" t="s">
        <v>214</v>
      </c>
      <c r="T1057" s="83" t="str">
        <f t="shared" si="230"/>
        <v>2025-2028</v>
      </c>
      <c r="U1057" s="84">
        <v>40123</v>
      </c>
      <c r="V1057" s="95">
        <f t="shared" si="231"/>
        <v>40494</v>
      </c>
      <c r="W1057" s="83"/>
      <c r="X1057" s="83"/>
      <c r="Y1057" s="78">
        <f t="shared" si="232"/>
        <v>320000720</v>
      </c>
      <c r="Z1057" s="83">
        <f t="shared" si="233"/>
        <v>32000072</v>
      </c>
      <c r="AA1057" s="75" t="s">
        <v>1358</v>
      </c>
      <c r="AB1057" s="83"/>
    </row>
    <row r="1058" spans="1:28" s="85" customFormat="1" ht="15" customHeight="1">
      <c r="A1058" s="74">
        <f t="shared" si="224"/>
        <v>1054</v>
      </c>
      <c r="B1058" s="75" t="s">
        <v>436</v>
      </c>
      <c r="C1058" s="76" t="s">
        <v>84</v>
      </c>
      <c r="D1058" s="92"/>
      <c r="E1058" s="78">
        <v>32000073</v>
      </c>
      <c r="F1058" s="79" t="str">
        <f t="shared" si="236"/>
        <v>X</v>
      </c>
      <c r="G1058" s="80" t="str">
        <f t="shared" si="226"/>
        <v>11A4</v>
      </c>
      <c r="H1058" s="80">
        <f t="shared" si="227"/>
        <v>0</v>
      </c>
      <c r="I1058" s="80" t="str">
        <f t="shared" si="228"/>
        <v>NGUYỄN NGỌC Ý</v>
      </c>
      <c r="J1058" s="111">
        <v>32000692</v>
      </c>
      <c r="K1058" s="207">
        <v>0.44446759259259255</v>
      </c>
      <c r="L1058" s="81" t="str">
        <f t="shared" si="225"/>
        <v>Trễ</v>
      </c>
      <c r="M1058" s="222">
        <f t="shared" si="229"/>
        <v>0.15280100000000002</v>
      </c>
      <c r="N1058" s="83"/>
      <c r="O1058" s="83"/>
      <c r="P1058" s="83"/>
      <c r="Q1058" s="82" t="str">
        <f t="shared" si="234"/>
        <v/>
      </c>
      <c r="R1058" s="80" t="str">
        <f t="shared" si="235"/>
        <v>HUỲNH THỊ KIỀU OANH</v>
      </c>
      <c r="S1058" s="83" t="s">
        <v>214</v>
      </c>
      <c r="T1058" s="83" t="str">
        <f t="shared" si="230"/>
        <v>2025-2028</v>
      </c>
      <c r="U1058" s="84" t="s">
        <v>254</v>
      </c>
      <c r="V1058" s="95">
        <f t="shared" si="231"/>
        <v>40494</v>
      </c>
      <c r="W1058" s="83"/>
      <c r="X1058" s="83"/>
      <c r="Y1058" s="78">
        <f t="shared" si="232"/>
        <v>320000730</v>
      </c>
      <c r="Z1058" s="83">
        <f t="shared" si="233"/>
        <v>32000073</v>
      </c>
      <c r="AA1058" s="75" t="s">
        <v>1428</v>
      </c>
      <c r="AB1058" s="83"/>
    </row>
    <row r="1059" spans="1:28" s="85" customFormat="1" ht="15" customHeight="1">
      <c r="A1059" s="74">
        <f t="shared" si="224"/>
        <v>1055</v>
      </c>
      <c r="B1059" s="75" t="s">
        <v>437</v>
      </c>
      <c r="C1059" s="76" t="s">
        <v>84</v>
      </c>
      <c r="D1059" s="92"/>
      <c r="E1059" s="78">
        <v>32000074</v>
      </c>
      <c r="F1059" s="79" t="str">
        <f t="shared" si="236"/>
        <v/>
      </c>
      <c r="G1059" s="80" t="str">
        <f t="shared" si="226"/>
        <v>11A4</v>
      </c>
      <c r="H1059" s="80">
        <f t="shared" si="227"/>
        <v>0</v>
      </c>
      <c r="I1059" s="80" t="str">
        <f t="shared" si="228"/>
        <v>NGUYỄN NGỌC Ý</v>
      </c>
      <c r="J1059" s="111">
        <v>32000692</v>
      </c>
      <c r="K1059" s="207">
        <v>0.4444791666666667</v>
      </c>
      <c r="L1059" s="81" t="str">
        <f t="shared" si="225"/>
        <v>Trễ</v>
      </c>
      <c r="M1059" s="222">
        <f t="shared" si="229"/>
        <v>0.15281300000000003</v>
      </c>
      <c r="N1059" s="83"/>
      <c r="O1059" s="83"/>
      <c r="P1059" s="83"/>
      <c r="Q1059" s="82" t="str">
        <f t="shared" si="234"/>
        <v xml:space="preserve">Không phép </v>
      </c>
      <c r="R1059" s="80" t="str">
        <f t="shared" si="235"/>
        <v>NGUYỄN NHÃ QUỲNH</v>
      </c>
      <c r="S1059" s="83" t="s">
        <v>214</v>
      </c>
      <c r="T1059" s="83" t="str">
        <f t="shared" si="230"/>
        <v>2025-2028</v>
      </c>
      <c r="U1059" s="84" t="s">
        <v>255</v>
      </c>
      <c r="V1059" s="95">
        <f t="shared" si="231"/>
        <v>40494</v>
      </c>
      <c r="W1059" s="83"/>
      <c r="X1059" s="83"/>
      <c r="Y1059" s="78">
        <f t="shared" si="232"/>
        <v>320000740</v>
      </c>
      <c r="Z1059" s="83">
        <f t="shared" si="233"/>
        <v>32000074</v>
      </c>
      <c r="AA1059" s="75" t="s">
        <v>1398</v>
      </c>
      <c r="AB1059" s="83"/>
    </row>
    <row r="1060" spans="1:28" s="85" customFormat="1" ht="15" customHeight="1">
      <c r="A1060" s="74">
        <f t="shared" si="224"/>
        <v>1056</v>
      </c>
      <c r="B1060" s="75" t="s">
        <v>438</v>
      </c>
      <c r="C1060" s="76" t="s">
        <v>84</v>
      </c>
      <c r="D1060" s="92"/>
      <c r="E1060" s="78">
        <v>32000075</v>
      </c>
      <c r="F1060" s="79" t="str">
        <f t="shared" si="236"/>
        <v>X</v>
      </c>
      <c r="G1060" s="80" t="str">
        <f t="shared" si="226"/>
        <v>11A4</v>
      </c>
      <c r="H1060" s="80">
        <f t="shared" si="227"/>
        <v>0</v>
      </c>
      <c r="I1060" s="80" t="str">
        <f t="shared" si="228"/>
        <v>NGUYỄN NGỌC Ý</v>
      </c>
      <c r="J1060" s="111">
        <v>32000692</v>
      </c>
      <c r="K1060" s="207">
        <v>0.44449074074074074</v>
      </c>
      <c r="L1060" s="81" t="str">
        <f t="shared" si="225"/>
        <v>Trễ</v>
      </c>
      <c r="M1060" s="222">
        <f t="shared" si="229"/>
        <v>0.15282400000000002</v>
      </c>
      <c r="N1060" s="83"/>
      <c r="O1060" s="83"/>
      <c r="P1060" s="83"/>
      <c r="Q1060" s="82" t="str">
        <f t="shared" si="234"/>
        <v/>
      </c>
      <c r="R1060" s="80" t="str">
        <f t="shared" si="235"/>
        <v>QUÁCH GIA THẢO</v>
      </c>
      <c r="S1060" s="83" t="s">
        <v>214</v>
      </c>
      <c r="T1060" s="83" t="str">
        <f t="shared" si="230"/>
        <v>2025-2028</v>
      </c>
      <c r="U1060" s="84" t="s">
        <v>217</v>
      </c>
      <c r="V1060" s="95">
        <f t="shared" si="231"/>
        <v>40494</v>
      </c>
      <c r="W1060" s="83"/>
      <c r="X1060" s="83"/>
      <c r="Y1060" s="78">
        <f t="shared" si="232"/>
        <v>320000750</v>
      </c>
      <c r="Z1060" s="83">
        <f t="shared" si="233"/>
        <v>32000075</v>
      </c>
      <c r="AA1060" s="75" t="s">
        <v>1365</v>
      </c>
      <c r="AB1060" s="83"/>
    </row>
    <row r="1061" spans="1:28" s="85" customFormat="1" ht="15" customHeight="1">
      <c r="A1061" s="74">
        <f t="shared" si="224"/>
        <v>1057</v>
      </c>
      <c r="B1061" s="75" t="s">
        <v>439</v>
      </c>
      <c r="C1061" s="76" t="s">
        <v>84</v>
      </c>
      <c r="D1061" s="92"/>
      <c r="E1061" s="78">
        <v>32000076</v>
      </c>
      <c r="F1061" s="79" t="str">
        <f t="shared" si="236"/>
        <v/>
      </c>
      <c r="G1061" s="80" t="str">
        <f t="shared" si="226"/>
        <v>11A4</v>
      </c>
      <c r="H1061" s="80">
        <f t="shared" si="227"/>
        <v>0</v>
      </c>
      <c r="I1061" s="80" t="str">
        <f t="shared" si="228"/>
        <v>NGUYỄN NGỌC Ý</v>
      </c>
      <c r="J1061" s="111">
        <v>32000692</v>
      </c>
      <c r="K1061" s="207">
        <v>0.44451388888888888</v>
      </c>
      <c r="L1061" s="81" t="str">
        <f t="shared" si="225"/>
        <v>Trễ</v>
      </c>
      <c r="M1061" s="222">
        <f t="shared" si="229"/>
        <v>0.15284700000000001</v>
      </c>
      <c r="N1061" s="83"/>
      <c r="O1061" s="83"/>
      <c r="P1061" s="83"/>
      <c r="Q1061" s="82" t="str">
        <f t="shared" si="234"/>
        <v xml:space="preserve">Không phép </v>
      </c>
      <c r="R1061" s="80" t="str">
        <f t="shared" si="235"/>
        <v>TRANG PHÚ THỊNH</v>
      </c>
      <c r="S1061" s="83" t="s">
        <v>214</v>
      </c>
      <c r="T1061" s="83" t="str">
        <f t="shared" si="230"/>
        <v>2025-2028</v>
      </c>
      <c r="U1061" s="84" t="s">
        <v>256</v>
      </c>
      <c r="V1061" s="95">
        <f t="shared" si="231"/>
        <v>40494</v>
      </c>
      <c r="W1061" s="83"/>
      <c r="X1061" s="83"/>
      <c r="Y1061" s="78">
        <f t="shared" si="232"/>
        <v>320000760</v>
      </c>
      <c r="Z1061" s="83">
        <f t="shared" si="233"/>
        <v>32000076</v>
      </c>
      <c r="AA1061" s="75" t="s">
        <v>1429</v>
      </c>
      <c r="AB1061" s="83"/>
    </row>
    <row r="1062" spans="1:28" s="85" customFormat="1" ht="15" customHeight="1">
      <c r="A1062" s="74">
        <f t="shared" si="224"/>
        <v>1058</v>
      </c>
      <c r="B1062" s="75" t="s">
        <v>440</v>
      </c>
      <c r="C1062" s="76" t="s">
        <v>84</v>
      </c>
      <c r="D1062" s="92"/>
      <c r="E1062" s="78">
        <v>32000077</v>
      </c>
      <c r="F1062" s="79" t="str">
        <f t="shared" si="236"/>
        <v>X</v>
      </c>
      <c r="G1062" s="80" t="str">
        <f t="shared" si="226"/>
        <v>11A4</v>
      </c>
      <c r="H1062" s="80">
        <f t="shared" si="227"/>
        <v>0</v>
      </c>
      <c r="I1062" s="80" t="str">
        <f t="shared" si="228"/>
        <v>NGUYỄN NGỌC Ý</v>
      </c>
      <c r="J1062" s="111">
        <v>32000692</v>
      </c>
      <c r="K1062" s="207">
        <v>0.44452546296296297</v>
      </c>
      <c r="L1062" s="81" t="str">
        <f t="shared" si="225"/>
        <v>Trễ</v>
      </c>
      <c r="M1062" s="222">
        <f t="shared" si="229"/>
        <v>0.15285900000000002</v>
      </c>
      <c r="N1062" s="83"/>
      <c r="O1062" s="83"/>
      <c r="P1062" s="83"/>
      <c r="Q1062" s="82" t="str">
        <f t="shared" si="234"/>
        <v/>
      </c>
      <c r="R1062" s="80" t="str">
        <f t="shared" si="235"/>
        <v>PHAN MINH THƯ</v>
      </c>
      <c r="S1062" s="83" t="s">
        <v>214</v>
      </c>
      <c r="T1062" s="83" t="str">
        <f t="shared" si="230"/>
        <v>2025-2028</v>
      </c>
      <c r="U1062" s="84" t="s">
        <v>257</v>
      </c>
      <c r="V1062" s="95">
        <f t="shared" si="231"/>
        <v>40494</v>
      </c>
      <c r="W1062" s="83"/>
      <c r="X1062" s="83"/>
      <c r="Y1062" s="78">
        <f t="shared" si="232"/>
        <v>320000770</v>
      </c>
      <c r="Z1062" s="83">
        <f t="shared" si="233"/>
        <v>32000077</v>
      </c>
      <c r="AA1062" s="75" t="s">
        <v>1367</v>
      </c>
      <c r="AB1062" s="83"/>
    </row>
    <row r="1063" spans="1:28" s="85" customFormat="1" ht="15" customHeight="1">
      <c r="A1063" s="74">
        <f t="shared" si="224"/>
        <v>1059</v>
      </c>
      <c r="B1063" s="75" t="s">
        <v>441</v>
      </c>
      <c r="C1063" s="76" t="s">
        <v>84</v>
      </c>
      <c r="D1063" s="92"/>
      <c r="E1063" s="78">
        <v>32000078</v>
      </c>
      <c r="F1063" s="79" t="str">
        <f t="shared" si="236"/>
        <v>X</v>
      </c>
      <c r="G1063" s="80" t="str">
        <f t="shared" si="226"/>
        <v>11A4</v>
      </c>
      <c r="H1063" s="80">
        <f t="shared" si="227"/>
        <v>0</v>
      </c>
      <c r="I1063" s="80" t="str">
        <f t="shared" si="228"/>
        <v>NGUYỄN NGỌC Ý</v>
      </c>
      <c r="J1063" s="111">
        <v>32000692</v>
      </c>
      <c r="K1063" s="207">
        <v>0.44453703703703701</v>
      </c>
      <c r="L1063" s="81" t="str">
        <f t="shared" si="225"/>
        <v>Trễ</v>
      </c>
      <c r="M1063" s="222">
        <f t="shared" si="229"/>
        <v>0.15287100000000003</v>
      </c>
      <c r="N1063" s="83"/>
      <c r="O1063" s="83"/>
      <c r="P1063" s="83"/>
      <c r="Q1063" s="82" t="str">
        <f t="shared" si="234"/>
        <v/>
      </c>
      <c r="R1063" s="80" t="str">
        <f t="shared" si="235"/>
        <v>DƯƠNG THÁI QUỲNH TRÂM</v>
      </c>
      <c r="S1063" s="83" t="s">
        <v>214</v>
      </c>
      <c r="T1063" s="83" t="str">
        <f t="shared" si="230"/>
        <v>2025-2028</v>
      </c>
      <c r="U1063" s="84">
        <v>40125</v>
      </c>
      <c r="V1063" s="95">
        <f t="shared" si="231"/>
        <v>40494</v>
      </c>
      <c r="W1063" s="83"/>
      <c r="X1063" s="83"/>
      <c r="Y1063" s="78">
        <f t="shared" ref="Y1063:Y1094" si="237">Z1063*10</f>
        <v>320000780</v>
      </c>
      <c r="Z1063" s="83">
        <f t="shared" ref="Z1063:Z1094" si="238">E1063</f>
        <v>32000078</v>
      </c>
      <c r="AA1063" s="75" t="s">
        <v>1430</v>
      </c>
      <c r="AB1063" s="83"/>
    </row>
    <row r="1064" spans="1:28" s="85" customFormat="1" ht="15" customHeight="1">
      <c r="A1064" s="74">
        <f t="shared" si="224"/>
        <v>1060</v>
      </c>
      <c r="B1064" s="75" t="s">
        <v>442</v>
      </c>
      <c r="C1064" s="76" t="s">
        <v>84</v>
      </c>
      <c r="D1064" s="92"/>
      <c r="E1064" s="78">
        <v>32000079</v>
      </c>
      <c r="F1064" s="79" t="str">
        <f t="shared" si="236"/>
        <v/>
      </c>
      <c r="G1064" s="80" t="str">
        <f t="shared" si="226"/>
        <v>11A4</v>
      </c>
      <c r="H1064" s="80">
        <f t="shared" si="227"/>
        <v>0</v>
      </c>
      <c r="I1064" s="80" t="str">
        <f t="shared" si="228"/>
        <v>NGUYỄN NGỌC Ý</v>
      </c>
      <c r="J1064" s="111">
        <v>32000692</v>
      </c>
      <c r="K1064" s="207">
        <v>0.44454861111111116</v>
      </c>
      <c r="L1064" s="81" t="str">
        <f t="shared" si="225"/>
        <v>Trễ</v>
      </c>
      <c r="M1064" s="222">
        <f t="shared" si="229"/>
        <v>0.15288200000000002</v>
      </c>
      <c r="N1064" s="83"/>
      <c r="O1064" s="83"/>
      <c r="P1064" s="83"/>
      <c r="Q1064" s="82" t="str">
        <f t="shared" si="234"/>
        <v xml:space="preserve">Không phép </v>
      </c>
      <c r="R1064" s="80" t="str">
        <f t="shared" si="235"/>
        <v>NGUYỄN KHÁNH TRÂN</v>
      </c>
      <c r="S1064" s="83" t="s">
        <v>214</v>
      </c>
      <c r="T1064" s="83" t="str">
        <f t="shared" si="230"/>
        <v>2025-2028</v>
      </c>
      <c r="U1064" s="84" t="s">
        <v>258</v>
      </c>
      <c r="V1064" s="95">
        <f t="shared" si="231"/>
        <v>40494</v>
      </c>
      <c r="W1064" s="83"/>
      <c r="X1064" s="83"/>
      <c r="Y1064" s="78">
        <f t="shared" si="237"/>
        <v>320000790</v>
      </c>
      <c r="Z1064" s="83">
        <f t="shared" si="238"/>
        <v>32000079</v>
      </c>
      <c r="AA1064" s="75" t="s">
        <v>1415</v>
      </c>
      <c r="AB1064" s="83"/>
    </row>
    <row r="1065" spans="1:28" s="85" customFormat="1" ht="15" customHeight="1">
      <c r="A1065" s="74">
        <f t="shared" si="224"/>
        <v>1061</v>
      </c>
      <c r="B1065" s="75" t="s">
        <v>443</v>
      </c>
      <c r="C1065" s="76" t="s">
        <v>84</v>
      </c>
      <c r="D1065" s="92"/>
      <c r="E1065" s="78">
        <v>32000080</v>
      </c>
      <c r="F1065" s="79" t="str">
        <f t="shared" si="236"/>
        <v/>
      </c>
      <c r="G1065" s="80" t="str">
        <f t="shared" si="226"/>
        <v>11A4</v>
      </c>
      <c r="H1065" s="80">
        <f t="shared" si="227"/>
        <v>0</v>
      </c>
      <c r="I1065" s="80" t="str">
        <f t="shared" si="228"/>
        <v>NGUYỄN NGỌC Ý</v>
      </c>
      <c r="J1065" s="111">
        <v>32000692</v>
      </c>
      <c r="K1065" s="207">
        <v>0.44457175925925929</v>
      </c>
      <c r="L1065" s="81" t="str">
        <f t="shared" si="225"/>
        <v>Trễ</v>
      </c>
      <c r="M1065" s="222">
        <f t="shared" si="229"/>
        <v>0.15290500000000001</v>
      </c>
      <c r="N1065" s="83"/>
      <c r="O1065" s="83"/>
      <c r="P1065" s="83"/>
      <c r="Q1065" s="82" t="str">
        <f t="shared" si="234"/>
        <v xml:space="preserve">Không phép </v>
      </c>
      <c r="R1065" s="80" t="str">
        <f t="shared" si="235"/>
        <v>NGUYỄN NGỌC TRÚC</v>
      </c>
      <c r="S1065" s="83" t="s">
        <v>214</v>
      </c>
      <c r="T1065" s="83" t="str">
        <f t="shared" si="230"/>
        <v>2025-2028</v>
      </c>
      <c r="U1065" s="84">
        <v>39912</v>
      </c>
      <c r="V1065" s="95">
        <f t="shared" si="231"/>
        <v>40494</v>
      </c>
      <c r="W1065" s="83"/>
      <c r="X1065" s="83"/>
      <c r="Y1065" s="78">
        <f t="shared" si="237"/>
        <v>320000800</v>
      </c>
      <c r="Z1065" s="83">
        <f t="shared" si="238"/>
        <v>32000080</v>
      </c>
      <c r="AA1065" s="75" t="s">
        <v>1368</v>
      </c>
      <c r="AB1065" s="83"/>
    </row>
    <row r="1066" spans="1:28" s="85" customFormat="1" ht="15" customHeight="1">
      <c r="A1066" s="74">
        <f t="shared" si="224"/>
        <v>1062</v>
      </c>
      <c r="B1066" s="75" t="s">
        <v>208</v>
      </c>
      <c r="C1066" s="76" t="s">
        <v>84</v>
      </c>
      <c r="D1066" s="92"/>
      <c r="E1066" s="78">
        <v>32000081</v>
      </c>
      <c r="F1066" s="79" t="str">
        <f t="shared" si="236"/>
        <v>X</v>
      </c>
      <c r="G1066" s="80" t="str">
        <f t="shared" si="226"/>
        <v>11A4</v>
      </c>
      <c r="H1066" s="80">
        <f t="shared" si="227"/>
        <v>0</v>
      </c>
      <c r="I1066" s="80" t="str">
        <f t="shared" si="228"/>
        <v>NGUYỄN NGỌC Ý</v>
      </c>
      <c r="J1066" s="111">
        <v>32000692</v>
      </c>
      <c r="K1066" s="207">
        <v>0.44458333333333333</v>
      </c>
      <c r="L1066" s="81" t="str">
        <f t="shared" si="225"/>
        <v>Trễ</v>
      </c>
      <c r="M1066" s="222">
        <f t="shared" si="229"/>
        <v>0.15291700000000003</v>
      </c>
      <c r="N1066" s="83"/>
      <c r="O1066" s="83"/>
      <c r="P1066" s="83"/>
      <c r="Q1066" s="82" t="str">
        <f t="shared" si="234"/>
        <v/>
      </c>
      <c r="R1066" s="80" t="str">
        <f t="shared" si="235"/>
        <v>LÊ HOÀNG TUẤN</v>
      </c>
      <c r="S1066" s="83" t="s">
        <v>214</v>
      </c>
      <c r="T1066" s="83" t="str">
        <f t="shared" si="230"/>
        <v>2025-2028</v>
      </c>
      <c r="U1066" s="84">
        <v>39906</v>
      </c>
      <c r="V1066" s="95">
        <f t="shared" si="231"/>
        <v>40494</v>
      </c>
      <c r="W1066" s="83"/>
      <c r="X1066" s="83"/>
      <c r="Y1066" s="78">
        <f t="shared" si="237"/>
        <v>320000810</v>
      </c>
      <c r="Z1066" s="83">
        <f t="shared" si="238"/>
        <v>32000081</v>
      </c>
      <c r="AA1066" s="75" t="s">
        <v>1431</v>
      </c>
      <c r="AB1066" s="83"/>
    </row>
    <row r="1067" spans="1:28" s="85" customFormat="1" ht="15" customHeight="1">
      <c r="A1067" s="74">
        <f t="shared" si="224"/>
        <v>1063</v>
      </c>
      <c r="B1067" s="75" t="s">
        <v>444</v>
      </c>
      <c r="C1067" s="76" t="s">
        <v>84</v>
      </c>
      <c r="D1067" s="92"/>
      <c r="E1067" s="78">
        <v>32000082</v>
      </c>
      <c r="F1067" s="79" t="str">
        <f t="shared" si="236"/>
        <v>X</v>
      </c>
      <c r="G1067" s="80" t="str">
        <f t="shared" si="226"/>
        <v>11A4</v>
      </c>
      <c r="H1067" s="80">
        <f t="shared" si="227"/>
        <v>0</v>
      </c>
      <c r="I1067" s="80" t="str">
        <f t="shared" si="228"/>
        <v>NGUYỄN NGỌC Ý</v>
      </c>
      <c r="J1067" s="111">
        <v>32000692</v>
      </c>
      <c r="K1067" s="207">
        <v>0.44460648148148146</v>
      </c>
      <c r="L1067" s="81" t="str">
        <f t="shared" si="225"/>
        <v>Trễ</v>
      </c>
      <c r="M1067" s="222">
        <f t="shared" si="229"/>
        <v>0.15294000000000002</v>
      </c>
      <c r="N1067" s="83"/>
      <c r="O1067" s="83"/>
      <c r="P1067" s="83"/>
      <c r="Q1067" s="82" t="str">
        <f t="shared" si="234"/>
        <v/>
      </c>
      <c r="R1067" s="80" t="str">
        <f t="shared" si="235"/>
        <v>TRẦN MINH TUẤN</v>
      </c>
      <c r="S1067" s="83" t="s">
        <v>214</v>
      </c>
      <c r="T1067" s="83" t="str">
        <f t="shared" si="230"/>
        <v>2025-2028</v>
      </c>
      <c r="U1067" s="84" t="s">
        <v>216</v>
      </c>
      <c r="V1067" s="95">
        <f t="shared" si="231"/>
        <v>40494</v>
      </c>
      <c r="W1067" s="83"/>
      <c r="X1067" s="83"/>
      <c r="Y1067" s="78">
        <f t="shared" si="237"/>
        <v>320000820</v>
      </c>
      <c r="Z1067" s="83">
        <f t="shared" si="238"/>
        <v>32000082</v>
      </c>
      <c r="AA1067" s="75" t="s">
        <v>1431</v>
      </c>
      <c r="AB1067" s="83"/>
    </row>
    <row r="1068" spans="1:28" s="85" customFormat="1" ht="15" customHeight="1">
      <c r="A1068" s="74">
        <f t="shared" si="224"/>
        <v>1064</v>
      </c>
      <c r="B1068" s="75" t="s">
        <v>445</v>
      </c>
      <c r="C1068" s="76" t="s">
        <v>84</v>
      </c>
      <c r="D1068" s="92"/>
      <c r="E1068" s="78">
        <v>32000083</v>
      </c>
      <c r="F1068" s="79" t="str">
        <f t="shared" si="236"/>
        <v>X</v>
      </c>
      <c r="G1068" s="80" t="str">
        <f t="shared" si="226"/>
        <v>10A4</v>
      </c>
      <c r="H1068" s="80">
        <f t="shared" si="227"/>
        <v>33000270</v>
      </c>
      <c r="I1068" s="80" t="str">
        <f t="shared" si="228"/>
        <v>NGUYỄN LÊ HÙNG TIẾN</v>
      </c>
      <c r="J1068" s="111">
        <v>19549115</v>
      </c>
      <c r="K1068" s="207">
        <v>0.44460648148148146</v>
      </c>
      <c r="L1068" s="81" t="str">
        <f t="shared" si="225"/>
        <v>Trễ</v>
      </c>
      <c r="M1068" s="222">
        <f t="shared" si="229"/>
        <v>0.15294000000000002</v>
      </c>
      <c r="N1068" s="83"/>
      <c r="O1068" s="83"/>
      <c r="P1068" s="83"/>
      <c r="Q1068" s="82" t="str">
        <f t="shared" si="234"/>
        <v/>
      </c>
      <c r="R1068" s="80" t="str">
        <f t="shared" si="235"/>
        <v>NGUYỄN CAO NHÃ UYÊN</v>
      </c>
      <c r="S1068" s="83" t="s">
        <v>214</v>
      </c>
      <c r="T1068" s="83" t="str">
        <f t="shared" si="230"/>
        <v>2026-2029</v>
      </c>
      <c r="U1068" s="84" t="s">
        <v>259</v>
      </c>
      <c r="V1068" s="95" t="str">
        <f t="shared" si="231"/>
        <v>29/4/2011</v>
      </c>
      <c r="W1068" s="83"/>
      <c r="X1068" s="83"/>
      <c r="Y1068" s="78">
        <f t="shared" si="237"/>
        <v>320000830</v>
      </c>
      <c r="Z1068" s="83">
        <f t="shared" si="238"/>
        <v>32000083</v>
      </c>
      <c r="AA1068" s="75" t="s">
        <v>1432</v>
      </c>
      <c r="AB1068" s="83"/>
    </row>
    <row r="1069" spans="1:28" s="85" customFormat="1" ht="15" customHeight="1">
      <c r="A1069" s="74">
        <f t="shared" si="224"/>
        <v>1065</v>
      </c>
      <c r="B1069" s="75" t="s">
        <v>446</v>
      </c>
      <c r="C1069" s="76" t="s">
        <v>84</v>
      </c>
      <c r="D1069" s="92"/>
      <c r="E1069" s="78">
        <v>32000084</v>
      </c>
      <c r="F1069" s="79" t="str">
        <f t="shared" si="236"/>
        <v>X</v>
      </c>
      <c r="G1069" s="80" t="str">
        <f t="shared" si="226"/>
        <v>11A4</v>
      </c>
      <c r="H1069" s="80">
        <f t="shared" si="227"/>
        <v>0</v>
      </c>
      <c r="I1069" s="80" t="str">
        <f t="shared" si="228"/>
        <v>NGUYỄN NGỌC Ý</v>
      </c>
      <c r="J1069" s="111">
        <v>32000692</v>
      </c>
      <c r="K1069" s="207">
        <v>0.4446180555555555</v>
      </c>
      <c r="L1069" s="81" t="str">
        <f t="shared" si="225"/>
        <v>Trễ</v>
      </c>
      <c r="M1069" s="222">
        <f t="shared" si="229"/>
        <v>0.15295200000000003</v>
      </c>
      <c r="N1069" s="83"/>
      <c r="O1069" s="83"/>
      <c r="P1069" s="83"/>
      <c r="Q1069" s="82" t="str">
        <f t="shared" si="234"/>
        <v/>
      </c>
      <c r="R1069" s="80" t="str">
        <f t="shared" si="235"/>
        <v>PHAN THỊ NGỌC UYỂN</v>
      </c>
      <c r="S1069" s="83" t="s">
        <v>214</v>
      </c>
      <c r="T1069" s="83" t="str">
        <f t="shared" si="230"/>
        <v>2025-2028</v>
      </c>
      <c r="U1069" s="84">
        <v>40153</v>
      </c>
      <c r="V1069" s="95">
        <f t="shared" si="231"/>
        <v>40494</v>
      </c>
      <c r="W1069" s="83"/>
      <c r="X1069" s="83"/>
      <c r="Y1069" s="78">
        <f t="shared" si="237"/>
        <v>320000840</v>
      </c>
      <c r="Z1069" s="83">
        <f t="shared" si="238"/>
        <v>32000084</v>
      </c>
      <c r="AA1069" s="75" t="s">
        <v>1433</v>
      </c>
      <c r="AB1069" s="83"/>
    </row>
    <row r="1070" spans="1:28" s="85" customFormat="1" ht="15" customHeight="1">
      <c r="A1070" s="74">
        <f t="shared" si="224"/>
        <v>1066</v>
      </c>
      <c r="B1070" s="75" t="s">
        <v>447</v>
      </c>
      <c r="C1070" s="76" t="s">
        <v>84</v>
      </c>
      <c r="D1070" s="92"/>
      <c r="E1070" s="78">
        <v>32000085</v>
      </c>
      <c r="F1070" s="79" t="str">
        <f t="shared" si="236"/>
        <v>X</v>
      </c>
      <c r="G1070" s="80" t="str">
        <f t="shared" si="226"/>
        <v>10A4</v>
      </c>
      <c r="H1070" s="80">
        <f t="shared" si="227"/>
        <v>33000270</v>
      </c>
      <c r="I1070" s="80" t="str">
        <f t="shared" si="228"/>
        <v>NGUYỄN LÊ HÙNG TIẾN</v>
      </c>
      <c r="J1070" s="111">
        <v>19549115</v>
      </c>
      <c r="K1070" s="207">
        <v>0.44462962962962965</v>
      </c>
      <c r="L1070" s="81" t="str">
        <f t="shared" si="225"/>
        <v>Trễ</v>
      </c>
      <c r="M1070" s="222">
        <f t="shared" si="229"/>
        <v>0.15296300000000002</v>
      </c>
      <c r="N1070" s="83"/>
      <c r="O1070" s="83"/>
      <c r="P1070" s="83"/>
      <c r="Q1070" s="82" t="str">
        <f t="shared" si="234"/>
        <v/>
      </c>
      <c r="R1070" s="80" t="str">
        <f t="shared" si="235"/>
        <v>NGUYỄN TRỌNG VĂN</v>
      </c>
      <c r="S1070" s="83" t="s">
        <v>214</v>
      </c>
      <c r="T1070" s="83" t="str">
        <f t="shared" si="230"/>
        <v>2026-2029</v>
      </c>
      <c r="U1070" s="84">
        <v>39854</v>
      </c>
      <c r="V1070" s="95" t="str">
        <f t="shared" si="231"/>
        <v>29/4/2011</v>
      </c>
      <c r="W1070" s="83"/>
      <c r="X1070" s="83"/>
      <c r="Y1070" s="78">
        <f t="shared" si="237"/>
        <v>320000850</v>
      </c>
      <c r="Z1070" s="83">
        <f t="shared" si="238"/>
        <v>32000085</v>
      </c>
      <c r="AA1070" s="75" t="s">
        <v>1434</v>
      </c>
      <c r="AB1070" s="83"/>
    </row>
    <row r="1071" spans="1:28" s="85" customFormat="1" ht="15" customHeight="1">
      <c r="A1071" s="74">
        <f t="shared" si="224"/>
        <v>1067</v>
      </c>
      <c r="B1071" s="75" t="s">
        <v>448</v>
      </c>
      <c r="C1071" s="76" t="s">
        <v>84</v>
      </c>
      <c r="D1071" s="92"/>
      <c r="E1071" s="78">
        <v>32000086</v>
      </c>
      <c r="F1071" s="79" t="str">
        <f t="shared" si="236"/>
        <v>X</v>
      </c>
      <c r="G1071" s="80" t="str">
        <f t="shared" si="226"/>
        <v>11A4</v>
      </c>
      <c r="H1071" s="80">
        <f t="shared" si="227"/>
        <v>0</v>
      </c>
      <c r="I1071" s="80" t="str">
        <f t="shared" si="228"/>
        <v>NGUYỄN NGỌC Ý</v>
      </c>
      <c r="J1071" s="111">
        <v>32000692</v>
      </c>
      <c r="K1071" s="207">
        <v>0.44464120370370369</v>
      </c>
      <c r="L1071" s="81" t="str">
        <f t="shared" si="225"/>
        <v>Trễ</v>
      </c>
      <c r="M1071" s="222">
        <f t="shared" si="229"/>
        <v>0.15297500000000003</v>
      </c>
      <c r="N1071" s="83"/>
      <c r="O1071" s="83"/>
      <c r="P1071" s="83"/>
      <c r="Q1071" s="82" t="str">
        <f t="shared" si="234"/>
        <v/>
      </c>
      <c r="R1071" s="80" t="str">
        <f t="shared" si="235"/>
        <v>VŨ KHÁNH VĂN</v>
      </c>
      <c r="S1071" s="83" t="s">
        <v>214</v>
      </c>
      <c r="T1071" s="83" t="str">
        <f t="shared" si="230"/>
        <v>2025-2028</v>
      </c>
      <c r="U1071" s="84">
        <v>39879</v>
      </c>
      <c r="V1071" s="95">
        <f t="shared" si="231"/>
        <v>40494</v>
      </c>
      <c r="W1071" s="83"/>
      <c r="X1071" s="83"/>
      <c r="Y1071" s="78">
        <f t="shared" si="237"/>
        <v>320000860</v>
      </c>
      <c r="Z1071" s="83">
        <f t="shared" si="238"/>
        <v>32000086</v>
      </c>
      <c r="AA1071" s="75" t="s">
        <v>1434</v>
      </c>
      <c r="AB1071" s="83"/>
    </row>
    <row r="1072" spans="1:28" s="85" customFormat="1" ht="15" customHeight="1">
      <c r="A1072" s="74">
        <f t="shared" si="224"/>
        <v>1068</v>
      </c>
      <c r="B1072" s="75" t="s">
        <v>449</v>
      </c>
      <c r="C1072" s="76" t="s">
        <v>84</v>
      </c>
      <c r="D1072" s="92"/>
      <c r="E1072" s="78">
        <v>32000087</v>
      </c>
      <c r="F1072" s="79" t="str">
        <f t="shared" si="236"/>
        <v>X</v>
      </c>
      <c r="G1072" s="80" t="str">
        <f t="shared" si="226"/>
        <v>10A4</v>
      </c>
      <c r="H1072" s="80">
        <f t="shared" si="227"/>
        <v>33000270</v>
      </c>
      <c r="I1072" s="80" t="str">
        <f t="shared" si="228"/>
        <v>NGUYỄN LÊ HÙNG TIẾN</v>
      </c>
      <c r="J1072" s="111">
        <v>19549115</v>
      </c>
      <c r="K1072" s="207">
        <v>0.44466435185185182</v>
      </c>
      <c r="L1072" s="81" t="str">
        <f t="shared" si="225"/>
        <v>Trễ</v>
      </c>
      <c r="M1072" s="222">
        <f t="shared" si="229"/>
        <v>0.15299800000000002</v>
      </c>
      <c r="N1072" s="83"/>
      <c r="O1072" s="83"/>
      <c r="P1072" s="83"/>
      <c r="Q1072" s="82" t="str">
        <f t="shared" si="234"/>
        <v/>
      </c>
      <c r="R1072" s="80" t="str">
        <f t="shared" si="235"/>
        <v>VÕ NGUYỄN QUANG VINH</v>
      </c>
      <c r="S1072" s="83" t="s">
        <v>214</v>
      </c>
      <c r="T1072" s="83" t="str">
        <f t="shared" si="230"/>
        <v>2026-2029</v>
      </c>
      <c r="U1072" s="84">
        <v>40059</v>
      </c>
      <c r="V1072" s="95" t="str">
        <f t="shared" si="231"/>
        <v>29/4/2011</v>
      </c>
      <c r="W1072" s="83"/>
      <c r="X1072" s="83"/>
      <c r="Y1072" s="78">
        <f t="shared" si="237"/>
        <v>320000870</v>
      </c>
      <c r="Z1072" s="83">
        <f t="shared" si="238"/>
        <v>32000087</v>
      </c>
      <c r="AA1072" s="75" t="s">
        <v>1371</v>
      </c>
      <c r="AB1072" s="83"/>
    </row>
    <row r="1073" spans="1:28" s="85" customFormat="1" ht="15" customHeight="1">
      <c r="A1073" s="74">
        <f t="shared" si="224"/>
        <v>1069</v>
      </c>
      <c r="B1073" s="75" t="s">
        <v>450</v>
      </c>
      <c r="C1073" s="76" t="s">
        <v>84</v>
      </c>
      <c r="D1073" s="92"/>
      <c r="E1073" s="78">
        <v>32000088</v>
      </c>
      <c r="F1073" s="79" t="str">
        <f t="shared" si="236"/>
        <v>X</v>
      </c>
      <c r="G1073" s="80" t="str">
        <f t="shared" si="226"/>
        <v>10A4</v>
      </c>
      <c r="H1073" s="80">
        <f t="shared" si="227"/>
        <v>33000270</v>
      </c>
      <c r="I1073" s="80" t="str">
        <f t="shared" si="228"/>
        <v>NGUYỄN LÊ HÙNG TIẾN</v>
      </c>
      <c r="J1073" s="111">
        <v>19549115</v>
      </c>
      <c r="K1073" s="207">
        <v>0.44467592592592592</v>
      </c>
      <c r="L1073" s="81" t="str">
        <f t="shared" si="225"/>
        <v>Trễ</v>
      </c>
      <c r="M1073" s="222">
        <f t="shared" si="229"/>
        <v>0.15300900000000001</v>
      </c>
      <c r="N1073" s="83"/>
      <c r="O1073" s="83"/>
      <c r="P1073" s="83"/>
      <c r="Q1073" s="82" t="str">
        <f t="shared" si="234"/>
        <v/>
      </c>
      <c r="R1073" s="80" t="str">
        <f t="shared" si="235"/>
        <v>NGÔ XUÂN VY</v>
      </c>
      <c r="S1073" s="83" t="s">
        <v>214</v>
      </c>
      <c r="T1073" s="83" t="str">
        <f t="shared" si="230"/>
        <v>2026-2029</v>
      </c>
      <c r="U1073" s="84" t="s">
        <v>260</v>
      </c>
      <c r="V1073" s="95" t="str">
        <f t="shared" si="231"/>
        <v>29/4/2011</v>
      </c>
      <c r="W1073" s="83"/>
      <c r="X1073" s="83"/>
      <c r="Y1073" s="78">
        <f t="shared" si="237"/>
        <v>320000880</v>
      </c>
      <c r="Z1073" s="83">
        <f t="shared" si="238"/>
        <v>32000088</v>
      </c>
      <c r="AA1073" s="75" t="s">
        <v>1372</v>
      </c>
      <c r="AB1073" s="83"/>
    </row>
    <row r="1074" spans="1:28" s="85" customFormat="1" ht="15" customHeight="1">
      <c r="A1074" s="74">
        <f t="shared" si="224"/>
        <v>1070</v>
      </c>
      <c r="B1074" s="75" t="s">
        <v>451</v>
      </c>
      <c r="C1074" s="76" t="s">
        <v>84</v>
      </c>
      <c r="D1074" s="92"/>
      <c r="E1074" s="78">
        <v>32000089</v>
      </c>
      <c r="F1074" s="79" t="str">
        <f t="shared" si="236"/>
        <v/>
      </c>
      <c r="G1074" s="80" t="str">
        <f t="shared" si="226"/>
        <v>11A4</v>
      </c>
      <c r="H1074" s="80">
        <f t="shared" si="227"/>
        <v>0</v>
      </c>
      <c r="I1074" s="80" t="str">
        <f t="shared" si="228"/>
        <v>NGUYỄN NGỌC Ý</v>
      </c>
      <c r="J1074" s="111">
        <v>32000692</v>
      </c>
      <c r="K1074" s="207">
        <v>0.44468749999999996</v>
      </c>
      <c r="L1074" s="81" t="str">
        <f t="shared" si="225"/>
        <v>Trễ</v>
      </c>
      <c r="M1074" s="222">
        <f t="shared" si="229"/>
        <v>0.15302100000000002</v>
      </c>
      <c r="N1074" s="83"/>
      <c r="O1074" s="83"/>
      <c r="P1074" s="83"/>
      <c r="Q1074" s="82" t="str">
        <f t="shared" si="234"/>
        <v xml:space="preserve">Không phép </v>
      </c>
      <c r="R1074" s="80" t="str">
        <f t="shared" si="235"/>
        <v>HUỲNH TRIỆU VỸ</v>
      </c>
      <c r="S1074" s="83" t="s">
        <v>214</v>
      </c>
      <c r="T1074" s="83" t="str">
        <f t="shared" si="230"/>
        <v>2025-2028</v>
      </c>
      <c r="U1074" s="84">
        <v>40129</v>
      </c>
      <c r="V1074" s="95">
        <f t="shared" si="231"/>
        <v>40494</v>
      </c>
      <c r="W1074" s="83"/>
      <c r="X1074" s="83"/>
      <c r="Y1074" s="78">
        <f t="shared" si="237"/>
        <v>320000890</v>
      </c>
      <c r="Z1074" s="83">
        <f t="shared" si="238"/>
        <v>32000089</v>
      </c>
      <c r="AA1074" s="75" t="s">
        <v>1435</v>
      </c>
      <c r="AB1074" s="83"/>
    </row>
    <row r="1075" spans="1:28" s="85" customFormat="1" ht="15" customHeight="1">
      <c r="A1075" s="74">
        <f t="shared" si="224"/>
        <v>1071</v>
      </c>
      <c r="B1075" s="75" t="s">
        <v>452</v>
      </c>
      <c r="C1075" s="76" t="s">
        <v>85</v>
      </c>
      <c r="D1075" s="92"/>
      <c r="E1075" s="78">
        <v>32000090</v>
      </c>
      <c r="F1075" s="79" t="str">
        <f t="shared" si="236"/>
        <v/>
      </c>
      <c r="G1075" s="80" t="str">
        <f t="shared" si="226"/>
        <v>12A5</v>
      </c>
      <c r="H1075" s="80">
        <f t="shared" si="227"/>
        <v>0</v>
      </c>
      <c r="I1075" s="80" t="str">
        <f t="shared" si="228"/>
        <v>DƯƠNG XUÂN LỘC</v>
      </c>
      <c r="J1075" s="111">
        <v>32000196</v>
      </c>
      <c r="K1075" s="207">
        <v>0.44469907407407411</v>
      </c>
      <c r="L1075" s="81" t="str">
        <f t="shared" si="225"/>
        <v>Trễ</v>
      </c>
      <c r="M1075" s="222">
        <f t="shared" si="229"/>
        <v>0.15303300000000003</v>
      </c>
      <c r="N1075" s="83"/>
      <c r="O1075" s="83"/>
      <c r="P1075" s="83"/>
      <c r="Q1075" s="82" t="str">
        <f t="shared" si="234"/>
        <v xml:space="preserve">Không phép </v>
      </c>
      <c r="R1075" s="80" t="str">
        <f t="shared" si="235"/>
        <v>HỨA KỲ ANH</v>
      </c>
      <c r="S1075" s="83" t="s">
        <v>214</v>
      </c>
      <c r="T1075" s="83" t="str">
        <f t="shared" si="230"/>
        <v>2024-2027</v>
      </c>
      <c r="U1075" s="84" t="s">
        <v>261</v>
      </c>
      <c r="V1075" s="95" t="str">
        <f t="shared" si="231"/>
        <v>16/11/2009</v>
      </c>
      <c r="W1075" s="83"/>
      <c r="X1075" s="83"/>
      <c r="Y1075" s="78">
        <f t="shared" si="237"/>
        <v>320000900</v>
      </c>
      <c r="Z1075" s="83">
        <f t="shared" si="238"/>
        <v>32000090</v>
      </c>
      <c r="AA1075" s="75" t="s">
        <v>1340</v>
      </c>
      <c r="AB1075" s="83"/>
    </row>
    <row r="1076" spans="1:28" s="85" customFormat="1" ht="15" customHeight="1">
      <c r="A1076" s="74">
        <f t="shared" si="224"/>
        <v>1072</v>
      </c>
      <c r="B1076" s="75" t="s">
        <v>453</v>
      </c>
      <c r="C1076" s="76" t="s">
        <v>85</v>
      </c>
      <c r="D1076" s="92"/>
      <c r="E1076" s="78">
        <v>32000091</v>
      </c>
      <c r="F1076" s="79" t="str">
        <f t="shared" si="236"/>
        <v>X</v>
      </c>
      <c r="G1076" s="80" t="str">
        <f t="shared" si="226"/>
        <v>11A4</v>
      </c>
      <c r="H1076" s="80">
        <f t="shared" si="227"/>
        <v>0</v>
      </c>
      <c r="I1076" s="80" t="str">
        <f t="shared" si="228"/>
        <v>NGUYỄN NGỌC Ý</v>
      </c>
      <c r="J1076" s="111">
        <v>32000692</v>
      </c>
      <c r="K1076" s="207">
        <v>0.44473379629629628</v>
      </c>
      <c r="L1076" s="81" t="str">
        <f t="shared" si="225"/>
        <v>Trễ</v>
      </c>
      <c r="M1076" s="222">
        <f t="shared" si="229"/>
        <v>0.15306700000000001</v>
      </c>
      <c r="N1076" s="83"/>
      <c r="O1076" s="83"/>
      <c r="P1076" s="83"/>
      <c r="Q1076" s="82" t="str">
        <f t="shared" si="234"/>
        <v/>
      </c>
      <c r="R1076" s="80" t="str">
        <f t="shared" si="235"/>
        <v>LÊ DUY ANH</v>
      </c>
      <c r="S1076" s="83" t="s">
        <v>214</v>
      </c>
      <c r="T1076" s="83" t="str">
        <f t="shared" si="230"/>
        <v>2025-2028</v>
      </c>
      <c r="U1076" s="84" t="s">
        <v>262</v>
      </c>
      <c r="V1076" s="95">
        <f t="shared" si="231"/>
        <v>40494</v>
      </c>
      <c r="W1076" s="83"/>
      <c r="X1076" s="83"/>
      <c r="Y1076" s="78">
        <f t="shared" si="237"/>
        <v>320000910</v>
      </c>
      <c r="Z1076" s="83">
        <f t="shared" si="238"/>
        <v>32000091</v>
      </c>
      <c r="AA1076" s="75" t="s">
        <v>1340</v>
      </c>
      <c r="AB1076" s="83"/>
    </row>
    <row r="1077" spans="1:28" s="85" customFormat="1" ht="15" customHeight="1">
      <c r="A1077" s="74">
        <f t="shared" si="224"/>
        <v>1073</v>
      </c>
      <c r="B1077" s="75" t="s">
        <v>457</v>
      </c>
      <c r="C1077" s="76" t="s">
        <v>85</v>
      </c>
      <c r="D1077" s="92"/>
      <c r="E1077" s="78">
        <v>32000095</v>
      </c>
      <c r="F1077" s="79" t="str">
        <f t="shared" si="236"/>
        <v>X</v>
      </c>
      <c r="G1077" s="80" t="str">
        <f t="shared" si="226"/>
        <v>11A4</v>
      </c>
      <c r="H1077" s="80">
        <f t="shared" si="227"/>
        <v>0</v>
      </c>
      <c r="I1077" s="80" t="str">
        <f t="shared" si="228"/>
        <v>NGUYỄN NGỌC Ý</v>
      </c>
      <c r="J1077" s="111">
        <v>32000692</v>
      </c>
      <c r="K1077" s="207">
        <v>0.44473379629629628</v>
      </c>
      <c r="L1077" s="81" t="str">
        <f t="shared" si="225"/>
        <v>Trễ</v>
      </c>
      <c r="M1077" s="222">
        <f t="shared" si="229"/>
        <v>0.15306700000000001</v>
      </c>
      <c r="N1077" s="83"/>
      <c r="O1077" s="83"/>
      <c r="P1077" s="83"/>
      <c r="Q1077" s="82" t="str">
        <f t="shared" si="234"/>
        <v/>
      </c>
      <c r="R1077" s="80" t="str">
        <f t="shared" si="235"/>
        <v>PHẠM KHÁNH BĂNG</v>
      </c>
      <c r="S1077" s="83" t="s">
        <v>214</v>
      </c>
      <c r="T1077" s="83" t="str">
        <f t="shared" si="230"/>
        <v>2025-2028</v>
      </c>
      <c r="U1077" s="84">
        <v>40127</v>
      </c>
      <c r="V1077" s="95">
        <f t="shared" si="231"/>
        <v>40494</v>
      </c>
      <c r="W1077" s="83"/>
      <c r="X1077" s="83"/>
      <c r="Y1077" s="78">
        <f t="shared" si="237"/>
        <v>320000950</v>
      </c>
      <c r="Z1077" s="83">
        <f t="shared" si="238"/>
        <v>32000095</v>
      </c>
      <c r="AA1077" s="75" t="s">
        <v>1438</v>
      </c>
      <c r="AB1077" s="83"/>
    </row>
    <row r="1078" spans="1:28" s="85" customFormat="1" ht="15" customHeight="1">
      <c r="A1078" s="74">
        <f t="shared" si="224"/>
        <v>1074</v>
      </c>
      <c r="B1078" s="75" t="s">
        <v>455</v>
      </c>
      <c r="C1078" s="76" t="s">
        <v>85</v>
      </c>
      <c r="D1078" s="92"/>
      <c r="E1078" s="78">
        <v>32000093</v>
      </c>
      <c r="F1078" s="79" t="str">
        <f t="shared" si="236"/>
        <v>X</v>
      </c>
      <c r="G1078" s="80" t="str">
        <f t="shared" si="226"/>
        <v>10A4</v>
      </c>
      <c r="H1078" s="80">
        <f t="shared" si="227"/>
        <v>33000270</v>
      </c>
      <c r="I1078" s="80" t="str">
        <f t="shared" si="228"/>
        <v>NGUYỄN LÊ HÙNG TIẾN</v>
      </c>
      <c r="J1078" s="111">
        <v>19549115</v>
      </c>
      <c r="K1078" s="207">
        <v>0.44474537037037037</v>
      </c>
      <c r="L1078" s="81" t="str">
        <f t="shared" si="225"/>
        <v>Trễ</v>
      </c>
      <c r="M1078" s="222">
        <f t="shared" si="229"/>
        <v>0.15307900000000002</v>
      </c>
      <c r="N1078" s="83"/>
      <c r="O1078" s="83"/>
      <c r="P1078" s="83"/>
      <c r="Q1078" s="82" t="str">
        <f t="shared" si="234"/>
        <v/>
      </c>
      <c r="R1078" s="80" t="str">
        <f t="shared" si="235"/>
        <v>NGUYỄN NGỌC BẢO</v>
      </c>
      <c r="S1078" s="83" t="s">
        <v>214</v>
      </c>
      <c r="T1078" s="83" t="str">
        <f t="shared" si="230"/>
        <v>2026-2029</v>
      </c>
      <c r="U1078" s="84">
        <v>39943</v>
      </c>
      <c r="V1078" s="95" t="str">
        <f t="shared" si="231"/>
        <v>29/4/2011</v>
      </c>
      <c r="W1078" s="83"/>
      <c r="X1078" s="83"/>
      <c r="Y1078" s="78">
        <f t="shared" si="237"/>
        <v>320000930</v>
      </c>
      <c r="Z1078" s="83">
        <f t="shared" si="238"/>
        <v>32000093</v>
      </c>
      <c r="AA1078" s="75" t="s">
        <v>1376</v>
      </c>
      <c r="AB1078" s="83"/>
    </row>
    <row r="1079" spans="1:28" s="85" customFormat="1" ht="15" customHeight="1">
      <c r="A1079" s="74">
        <f t="shared" si="224"/>
        <v>1075</v>
      </c>
      <c r="B1079" s="75" t="s">
        <v>456</v>
      </c>
      <c r="C1079" s="76" t="s">
        <v>85</v>
      </c>
      <c r="D1079" s="92"/>
      <c r="E1079" s="78">
        <v>32000094</v>
      </c>
      <c r="F1079" s="79" t="str">
        <f t="shared" si="236"/>
        <v>X</v>
      </c>
      <c r="G1079" s="80" t="str">
        <f t="shared" si="226"/>
        <v>11A4</v>
      </c>
      <c r="H1079" s="80">
        <f t="shared" si="227"/>
        <v>0</v>
      </c>
      <c r="I1079" s="80" t="str">
        <f t="shared" si="228"/>
        <v>NGUYỄN NGỌC Ý</v>
      </c>
      <c r="J1079" s="111">
        <v>32000692</v>
      </c>
      <c r="K1079" s="207">
        <v>0.44474537037037037</v>
      </c>
      <c r="L1079" s="81" t="str">
        <f t="shared" si="225"/>
        <v>Trễ</v>
      </c>
      <c r="M1079" s="222">
        <f t="shared" si="229"/>
        <v>0.15307900000000002</v>
      </c>
      <c r="N1079" s="83"/>
      <c r="O1079" s="83"/>
      <c r="P1079" s="83"/>
      <c r="Q1079" s="82" t="str">
        <f t="shared" si="234"/>
        <v/>
      </c>
      <c r="R1079" s="80" t="str">
        <f t="shared" si="235"/>
        <v>TRẦN NGUYỄN QUỐC BẢO</v>
      </c>
      <c r="S1079" s="83" t="s">
        <v>214</v>
      </c>
      <c r="T1079" s="83" t="str">
        <f t="shared" si="230"/>
        <v>2025-2028</v>
      </c>
      <c r="U1079" s="84" t="s">
        <v>263</v>
      </c>
      <c r="V1079" s="95">
        <f t="shared" si="231"/>
        <v>40494</v>
      </c>
      <c r="W1079" s="83"/>
      <c r="X1079" s="83"/>
      <c r="Y1079" s="78">
        <f t="shared" si="237"/>
        <v>320000940</v>
      </c>
      <c r="Z1079" s="83">
        <f t="shared" si="238"/>
        <v>32000094</v>
      </c>
      <c r="AA1079" s="75" t="s">
        <v>1376</v>
      </c>
      <c r="AB1079" s="83"/>
    </row>
    <row r="1080" spans="1:28" s="85" customFormat="1" ht="15" customHeight="1">
      <c r="A1080" s="74">
        <f t="shared" si="224"/>
        <v>1076</v>
      </c>
      <c r="B1080" s="75" t="s">
        <v>461</v>
      </c>
      <c r="C1080" s="91" t="s">
        <v>85</v>
      </c>
      <c r="D1080" s="92"/>
      <c r="E1080" s="78">
        <v>32000100</v>
      </c>
      <c r="F1080" s="79" t="str">
        <f t="shared" si="236"/>
        <v>X</v>
      </c>
      <c r="G1080" s="80" t="str">
        <f t="shared" si="226"/>
        <v>11A4</v>
      </c>
      <c r="H1080" s="80">
        <f t="shared" si="227"/>
        <v>0</v>
      </c>
      <c r="I1080" s="80" t="str">
        <f t="shared" si="228"/>
        <v>NGUYỄN NGỌC Ý</v>
      </c>
      <c r="J1080" s="111">
        <v>32000692</v>
      </c>
      <c r="K1080" s="207">
        <v>0.44475694444444441</v>
      </c>
      <c r="L1080" s="81" t="str">
        <f t="shared" si="225"/>
        <v>Trễ</v>
      </c>
      <c r="M1080" s="222">
        <f t="shared" si="229"/>
        <v>0.15309</v>
      </c>
      <c r="N1080" s="83"/>
      <c r="O1080" s="83"/>
      <c r="P1080" s="83"/>
      <c r="Q1080" s="82" t="str">
        <f t="shared" si="234"/>
        <v/>
      </c>
      <c r="R1080" s="80" t="str">
        <f t="shared" si="235"/>
        <v>LĂNG NGUYỄN HOÀNG ĐĂNG</v>
      </c>
      <c r="S1080" s="83" t="s">
        <v>214</v>
      </c>
      <c r="T1080" s="83" t="str">
        <f t="shared" si="230"/>
        <v>2025-2028</v>
      </c>
      <c r="U1080" s="84">
        <v>39845</v>
      </c>
      <c r="V1080" s="95">
        <f t="shared" si="231"/>
        <v>40494</v>
      </c>
      <c r="W1080" s="83"/>
      <c r="X1080" s="83"/>
      <c r="Y1080" s="78">
        <f t="shared" si="237"/>
        <v>320001000</v>
      </c>
      <c r="Z1080" s="83">
        <f t="shared" si="238"/>
        <v>32000100</v>
      </c>
      <c r="AA1080" s="75" t="s">
        <v>1381</v>
      </c>
      <c r="AB1080" s="83"/>
    </row>
    <row r="1081" spans="1:28" s="85" customFormat="1" ht="15" customHeight="1">
      <c r="A1081" s="74">
        <f t="shared" si="224"/>
        <v>1077</v>
      </c>
      <c r="B1081" s="75" t="s">
        <v>460</v>
      </c>
      <c r="C1081" s="91" t="s">
        <v>85</v>
      </c>
      <c r="D1081" s="92"/>
      <c r="E1081" s="78">
        <v>32000099</v>
      </c>
      <c r="F1081" s="79" t="str">
        <f t="shared" si="236"/>
        <v>X</v>
      </c>
      <c r="G1081" s="80" t="str">
        <f t="shared" si="226"/>
        <v>10A4</v>
      </c>
      <c r="H1081" s="80">
        <f t="shared" si="227"/>
        <v>33000270</v>
      </c>
      <c r="I1081" s="80" t="str">
        <f t="shared" si="228"/>
        <v>NGUYỄN LÊ HÙNG TIẾN</v>
      </c>
      <c r="J1081" s="111">
        <v>19549115</v>
      </c>
      <c r="K1081" s="207">
        <v>0.44475694444444441</v>
      </c>
      <c r="L1081" s="81" t="str">
        <f t="shared" si="225"/>
        <v>Trễ</v>
      </c>
      <c r="M1081" s="222">
        <f t="shared" si="229"/>
        <v>0.15309</v>
      </c>
      <c r="N1081" s="83"/>
      <c r="O1081" s="83"/>
      <c r="P1081" s="83"/>
      <c r="Q1081" s="82" t="str">
        <f t="shared" si="234"/>
        <v/>
      </c>
      <c r="R1081" s="80" t="str">
        <f t="shared" si="235"/>
        <v>TRẦN TIẾN ĐẠT</v>
      </c>
      <c r="S1081" s="83" t="s">
        <v>214</v>
      </c>
      <c r="T1081" s="83" t="str">
        <f t="shared" si="230"/>
        <v>2026-2029</v>
      </c>
      <c r="U1081" s="84" t="s">
        <v>267</v>
      </c>
      <c r="V1081" s="95" t="str">
        <f t="shared" si="231"/>
        <v>29/4/2011</v>
      </c>
      <c r="W1081" s="83"/>
      <c r="X1081" s="83"/>
      <c r="Y1081" s="78">
        <f t="shared" si="237"/>
        <v>320000990</v>
      </c>
      <c r="Z1081" s="83">
        <f t="shared" si="238"/>
        <v>32000099</v>
      </c>
      <c r="AA1081" s="75" t="s">
        <v>1343</v>
      </c>
      <c r="AB1081" s="83"/>
    </row>
    <row r="1082" spans="1:28" s="85" customFormat="1" ht="15" customHeight="1">
      <c r="A1082" s="74">
        <f t="shared" si="224"/>
        <v>1078</v>
      </c>
      <c r="B1082" s="75" t="s">
        <v>458</v>
      </c>
      <c r="C1082" s="91" t="s">
        <v>85</v>
      </c>
      <c r="D1082" s="92"/>
      <c r="E1082" s="78">
        <v>32000096</v>
      </c>
      <c r="F1082" s="79" t="str">
        <f t="shared" si="236"/>
        <v>X</v>
      </c>
      <c r="G1082" s="80" t="str">
        <f t="shared" si="226"/>
        <v>11A4</v>
      </c>
      <c r="H1082" s="80">
        <f t="shared" si="227"/>
        <v>0</v>
      </c>
      <c r="I1082" s="80" t="str">
        <f t="shared" si="228"/>
        <v>NGUYỄN NGỌC Ý</v>
      </c>
      <c r="J1082" s="111">
        <v>32000692</v>
      </c>
      <c r="K1082" s="207">
        <v>0.44476851851851856</v>
      </c>
      <c r="L1082" s="81" t="str">
        <f t="shared" si="225"/>
        <v>Trễ</v>
      </c>
      <c r="M1082" s="222">
        <f t="shared" si="229"/>
        <v>0.15310200000000002</v>
      </c>
      <c r="N1082" s="83"/>
      <c r="O1082" s="83"/>
      <c r="P1082" s="83"/>
      <c r="Q1082" s="82" t="str">
        <f t="shared" si="234"/>
        <v/>
      </c>
      <c r="R1082" s="80" t="str">
        <f t="shared" si="235"/>
        <v>HUỲNH THỊ NGỌC DUNG</v>
      </c>
      <c r="S1082" s="83" t="s">
        <v>214</v>
      </c>
      <c r="T1082" s="83" t="str">
        <f t="shared" si="230"/>
        <v>2025-2028</v>
      </c>
      <c r="U1082" s="84" t="s">
        <v>264</v>
      </c>
      <c r="V1082" s="95">
        <f t="shared" si="231"/>
        <v>40494</v>
      </c>
      <c r="W1082" s="83"/>
      <c r="X1082" s="83"/>
      <c r="Y1082" s="78">
        <f t="shared" si="237"/>
        <v>320000960</v>
      </c>
      <c r="Z1082" s="83">
        <f t="shared" si="238"/>
        <v>32000096</v>
      </c>
      <c r="AA1082" s="75" t="s">
        <v>1437</v>
      </c>
      <c r="AB1082" s="83"/>
    </row>
    <row r="1083" spans="1:28" s="85" customFormat="1" ht="15" customHeight="1">
      <c r="A1083" s="74">
        <f t="shared" si="224"/>
        <v>1079</v>
      </c>
      <c r="B1083" s="75" t="s">
        <v>459</v>
      </c>
      <c r="C1083" s="91" t="s">
        <v>85</v>
      </c>
      <c r="D1083" s="92"/>
      <c r="E1083" s="78">
        <v>32000098</v>
      </c>
      <c r="F1083" s="79" t="str">
        <f t="shared" si="236"/>
        <v>X</v>
      </c>
      <c r="G1083" s="80" t="str">
        <f t="shared" si="226"/>
        <v>11A4</v>
      </c>
      <c r="H1083" s="80">
        <f t="shared" si="227"/>
        <v>0</v>
      </c>
      <c r="I1083" s="80" t="str">
        <f t="shared" si="228"/>
        <v>NGUYỄN NGỌC Ý</v>
      </c>
      <c r="J1083" s="111">
        <v>32000692</v>
      </c>
      <c r="K1083" s="207">
        <v>0.4447800925925926</v>
      </c>
      <c r="L1083" s="81" t="str">
        <f t="shared" si="225"/>
        <v>Trễ</v>
      </c>
      <c r="M1083" s="222">
        <f t="shared" si="229"/>
        <v>0.15311400000000003</v>
      </c>
      <c r="N1083" s="83"/>
      <c r="O1083" s="83"/>
      <c r="P1083" s="83"/>
      <c r="Q1083" s="82" t="str">
        <f t="shared" si="234"/>
        <v/>
      </c>
      <c r="R1083" s="80" t="str">
        <f t="shared" si="235"/>
        <v>TÔ PHƯỚC DUY</v>
      </c>
      <c r="S1083" s="83" t="s">
        <v>214</v>
      </c>
      <c r="T1083" s="83" t="str">
        <f t="shared" si="230"/>
        <v>2025-2028</v>
      </c>
      <c r="U1083" s="84" t="s">
        <v>266</v>
      </c>
      <c r="V1083" s="95">
        <f t="shared" si="231"/>
        <v>40494</v>
      </c>
      <c r="W1083" s="83"/>
      <c r="X1083" s="83"/>
      <c r="Y1083" s="78">
        <f t="shared" si="237"/>
        <v>320000980</v>
      </c>
      <c r="Z1083" s="83">
        <f t="shared" si="238"/>
        <v>32000098</v>
      </c>
      <c r="AA1083" s="75" t="s">
        <v>1380</v>
      </c>
      <c r="AB1083" s="83"/>
    </row>
    <row r="1084" spans="1:28" s="85" customFormat="1" ht="15" customHeight="1">
      <c r="A1084" s="74">
        <f t="shared" si="224"/>
        <v>1080</v>
      </c>
      <c r="B1084" s="75" t="s">
        <v>462</v>
      </c>
      <c r="C1084" s="91" t="s">
        <v>85</v>
      </c>
      <c r="D1084" s="92"/>
      <c r="E1084" s="78">
        <v>32000101</v>
      </c>
      <c r="F1084" s="79" t="str">
        <f t="shared" si="236"/>
        <v>X</v>
      </c>
      <c r="G1084" s="80" t="str">
        <f t="shared" si="226"/>
        <v>10A4</v>
      </c>
      <c r="H1084" s="80">
        <f t="shared" si="227"/>
        <v>33000247</v>
      </c>
      <c r="I1084" s="80" t="str">
        <f t="shared" si="228"/>
        <v>PHAN THIÊN LỘC</v>
      </c>
      <c r="J1084" s="111">
        <v>19349051</v>
      </c>
      <c r="K1084" s="207">
        <v>0.4447800925925926</v>
      </c>
      <c r="L1084" s="81" t="str">
        <f t="shared" si="225"/>
        <v>Trễ</v>
      </c>
      <c r="M1084" s="222">
        <f t="shared" si="229"/>
        <v>0.15311400000000003</v>
      </c>
      <c r="N1084" s="83"/>
      <c r="O1084" s="83"/>
      <c r="P1084" s="83"/>
      <c r="Q1084" s="82" t="str">
        <f t="shared" si="234"/>
        <v/>
      </c>
      <c r="R1084" s="80" t="str">
        <f t="shared" si="235"/>
        <v>KHA HÂN HÂN</v>
      </c>
      <c r="S1084" s="83" t="s">
        <v>214</v>
      </c>
      <c r="T1084" s="83" t="str">
        <f t="shared" si="230"/>
        <v>2026-2029</v>
      </c>
      <c r="U1084" s="84" t="s">
        <v>268</v>
      </c>
      <c r="V1084" s="95" t="str">
        <f t="shared" si="231"/>
        <v>28/5/2011</v>
      </c>
      <c r="W1084" s="83"/>
      <c r="X1084" s="83"/>
      <c r="Y1084" s="78">
        <f t="shared" si="237"/>
        <v>320001010</v>
      </c>
      <c r="Z1084" s="83">
        <f t="shared" si="238"/>
        <v>32000101</v>
      </c>
      <c r="AA1084" s="75" t="s">
        <v>1347</v>
      </c>
      <c r="AB1084" s="83"/>
    </row>
    <row r="1085" spans="1:28" s="85" customFormat="1" ht="15" customHeight="1">
      <c r="A1085" s="74">
        <f t="shared" si="224"/>
        <v>1081</v>
      </c>
      <c r="B1085" s="75" t="s">
        <v>463</v>
      </c>
      <c r="C1085" s="91" t="s">
        <v>85</v>
      </c>
      <c r="D1085" s="92"/>
      <c r="E1085" s="78">
        <v>32000102</v>
      </c>
      <c r="F1085" s="79" t="str">
        <f t="shared" si="236"/>
        <v>X</v>
      </c>
      <c r="G1085" s="80" t="str">
        <f t="shared" si="226"/>
        <v>11A4</v>
      </c>
      <c r="H1085" s="80">
        <f t="shared" si="227"/>
        <v>0</v>
      </c>
      <c r="I1085" s="80" t="str">
        <f t="shared" si="228"/>
        <v>NGUYỄN NGỌC Ý</v>
      </c>
      <c r="J1085" s="111">
        <v>32000692</v>
      </c>
      <c r="K1085" s="207">
        <v>0.4447916666666667</v>
      </c>
      <c r="L1085" s="81" t="str">
        <f t="shared" si="225"/>
        <v>Trễ</v>
      </c>
      <c r="M1085" s="222">
        <f t="shared" si="229"/>
        <v>0.15312500000000001</v>
      </c>
      <c r="N1085" s="83"/>
      <c r="O1085" s="83"/>
      <c r="P1085" s="83"/>
      <c r="Q1085" s="82" t="str">
        <f t="shared" si="234"/>
        <v/>
      </c>
      <c r="R1085" s="80" t="str">
        <f t="shared" si="235"/>
        <v>ĐÀO VÕ PHƯƠNG HIẾU</v>
      </c>
      <c r="S1085" s="83" t="s">
        <v>214</v>
      </c>
      <c r="T1085" s="83" t="str">
        <f t="shared" si="230"/>
        <v>2025-2028</v>
      </c>
      <c r="U1085" s="84" t="s">
        <v>269</v>
      </c>
      <c r="V1085" s="95">
        <f t="shared" si="231"/>
        <v>40494</v>
      </c>
      <c r="W1085" s="83"/>
      <c r="X1085" s="83"/>
      <c r="Y1085" s="78">
        <f t="shared" si="237"/>
        <v>320001020</v>
      </c>
      <c r="Z1085" s="83">
        <f t="shared" si="238"/>
        <v>32000102</v>
      </c>
      <c r="AA1085" s="75" t="s">
        <v>1425</v>
      </c>
      <c r="AB1085" s="83"/>
    </row>
    <row r="1086" spans="1:28" s="85" customFormat="1" ht="15" customHeight="1">
      <c r="A1086" s="74">
        <f t="shared" si="224"/>
        <v>1082</v>
      </c>
      <c r="B1086" s="75" t="s">
        <v>464</v>
      </c>
      <c r="C1086" s="91" t="s">
        <v>85</v>
      </c>
      <c r="D1086" s="92"/>
      <c r="E1086" s="78">
        <v>32000103</v>
      </c>
      <c r="F1086" s="79" t="str">
        <f t="shared" si="236"/>
        <v>X</v>
      </c>
      <c r="G1086" s="80" t="str">
        <f t="shared" si="226"/>
        <v>11A4</v>
      </c>
      <c r="H1086" s="80">
        <f t="shared" si="227"/>
        <v>0</v>
      </c>
      <c r="I1086" s="80" t="str">
        <f t="shared" si="228"/>
        <v>NGUYỄN NGỌC Ý</v>
      </c>
      <c r="J1086" s="111">
        <v>32000692</v>
      </c>
      <c r="K1086" s="207">
        <v>0.44480324074074074</v>
      </c>
      <c r="L1086" s="81" t="str">
        <f t="shared" si="225"/>
        <v>Trễ</v>
      </c>
      <c r="M1086" s="222">
        <f t="shared" si="229"/>
        <v>0.15313700000000002</v>
      </c>
      <c r="N1086" s="83"/>
      <c r="O1086" s="83"/>
      <c r="P1086" s="83"/>
      <c r="Q1086" s="82" t="str">
        <f t="shared" si="234"/>
        <v/>
      </c>
      <c r="R1086" s="80" t="str">
        <f t="shared" si="235"/>
        <v>LÊ NGỌC HOÀNG</v>
      </c>
      <c r="S1086" s="83" t="s">
        <v>214</v>
      </c>
      <c r="T1086" s="83" t="str">
        <f t="shared" si="230"/>
        <v>2025-2028</v>
      </c>
      <c r="U1086" s="84" t="s">
        <v>270</v>
      </c>
      <c r="V1086" s="95">
        <f t="shared" si="231"/>
        <v>40494</v>
      </c>
      <c r="W1086" s="83"/>
      <c r="X1086" s="83"/>
      <c r="Y1086" s="78">
        <f t="shared" si="237"/>
        <v>320001030</v>
      </c>
      <c r="Z1086" s="83">
        <f t="shared" si="238"/>
        <v>32000103</v>
      </c>
      <c r="AA1086" s="75" t="s">
        <v>1439</v>
      </c>
      <c r="AB1086" s="83"/>
    </row>
    <row r="1087" spans="1:28" s="85" customFormat="1" ht="15" customHeight="1">
      <c r="A1087" s="74">
        <f t="shared" si="224"/>
        <v>1083</v>
      </c>
      <c r="B1087" s="75" t="s">
        <v>466</v>
      </c>
      <c r="C1087" s="91" t="s">
        <v>85</v>
      </c>
      <c r="D1087" s="92"/>
      <c r="E1087" s="78">
        <v>32000107</v>
      </c>
      <c r="F1087" s="79" t="str">
        <f t="shared" si="236"/>
        <v>X</v>
      </c>
      <c r="G1087" s="80" t="str">
        <f t="shared" si="226"/>
        <v>11A4</v>
      </c>
      <c r="H1087" s="80">
        <f t="shared" si="227"/>
        <v>0</v>
      </c>
      <c r="I1087" s="80" t="str">
        <f t="shared" si="228"/>
        <v>NGUYỄN NGỌC Ý</v>
      </c>
      <c r="J1087" s="111">
        <v>32000692</v>
      </c>
      <c r="K1087" s="207">
        <v>0.44482638888888887</v>
      </c>
      <c r="L1087" s="81" t="str">
        <f t="shared" si="225"/>
        <v>Trễ</v>
      </c>
      <c r="M1087" s="222">
        <f t="shared" si="229"/>
        <v>0.15316000000000002</v>
      </c>
      <c r="N1087" s="83"/>
      <c r="O1087" s="83"/>
      <c r="P1087" s="83"/>
      <c r="Q1087" s="82" t="str">
        <f t="shared" si="234"/>
        <v/>
      </c>
      <c r="R1087" s="80" t="str">
        <f t="shared" si="235"/>
        <v>TRƯƠNG THỊ MỸ HƯƠNG</v>
      </c>
      <c r="S1087" s="83" t="s">
        <v>214</v>
      </c>
      <c r="T1087" s="83" t="str">
        <f t="shared" si="230"/>
        <v>2025-2028</v>
      </c>
      <c r="U1087" s="84" t="s">
        <v>257</v>
      </c>
      <c r="V1087" s="95">
        <f t="shared" si="231"/>
        <v>40494</v>
      </c>
      <c r="W1087" s="83"/>
      <c r="X1087" s="83"/>
      <c r="Y1087" s="78">
        <f t="shared" si="237"/>
        <v>320001070</v>
      </c>
      <c r="Z1087" s="83">
        <f t="shared" si="238"/>
        <v>32000107</v>
      </c>
      <c r="AA1087" s="75" t="s">
        <v>1384</v>
      </c>
      <c r="AB1087" s="83"/>
    </row>
    <row r="1088" spans="1:28" s="85" customFormat="1" ht="15" customHeight="1">
      <c r="A1088" s="74">
        <f t="shared" ref="A1088:A1151" si="239">IF(B1088&lt;&gt;"",A1087+1,"")</f>
        <v>1084</v>
      </c>
      <c r="B1088" s="75" t="s">
        <v>206</v>
      </c>
      <c r="C1088" s="91" t="s">
        <v>85</v>
      </c>
      <c r="D1088" s="92"/>
      <c r="E1088" s="78">
        <v>32000104</v>
      </c>
      <c r="F1088" s="79" t="str">
        <f t="shared" si="236"/>
        <v>X</v>
      </c>
      <c r="G1088" s="80" t="str">
        <f t="shared" si="226"/>
        <v>11A4</v>
      </c>
      <c r="H1088" s="80">
        <f t="shared" si="227"/>
        <v>0</v>
      </c>
      <c r="I1088" s="80" t="str">
        <f t="shared" si="228"/>
        <v>NGUYỄN NGỌC Ý</v>
      </c>
      <c r="J1088" s="111">
        <v>32000692</v>
      </c>
      <c r="K1088" s="207">
        <v>0.44484953703703706</v>
      </c>
      <c r="L1088" s="81" t="str">
        <f t="shared" si="225"/>
        <v>Trễ</v>
      </c>
      <c r="M1088" s="222">
        <f t="shared" si="229"/>
        <v>0.15318300000000001</v>
      </c>
      <c r="N1088" s="83"/>
      <c r="O1088" s="83"/>
      <c r="P1088" s="83"/>
      <c r="Q1088" s="82" t="str">
        <f t="shared" si="234"/>
        <v/>
      </c>
      <c r="R1088" s="80" t="str">
        <f t="shared" si="235"/>
        <v>NGUYỄN GIA HUY</v>
      </c>
      <c r="S1088" s="83" t="s">
        <v>214</v>
      </c>
      <c r="T1088" s="83" t="str">
        <f t="shared" si="230"/>
        <v>2025-2028</v>
      </c>
      <c r="U1088" s="84" t="s">
        <v>112</v>
      </c>
      <c r="V1088" s="95">
        <f t="shared" si="231"/>
        <v>40494</v>
      </c>
      <c r="W1088" s="83"/>
      <c r="X1088" s="83"/>
      <c r="Y1088" s="78">
        <f t="shared" si="237"/>
        <v>320001040</v>
      </c>
      <c r="Z1088" s="83">
        <f t="shared" si="238"/>
        <v>32000104</v>
      </c>
      <c r="AA1088" s="75" t="s">
        <v>1349</v>
      </c>
      <c r="AB1088" s="83"/>
    </row>
    <row r="1089" spans="1:28" s="85" customFormat="1" ht="15" customHeight="1">
      <c r="A1089" s="74">
        <f t="shared" si="239"/>
        <v>1085</v>
      </c>
      <c r="B1089" s="75" t="s">
        <v>465</v>
      </c>
      <c r="C1089" s="91" t="s">
        <v>85</v>
      </c>
      <c r="D1089" s="92"/>
      <c r="E1089" s="78">
        <v>32000105</v>
      </c>
      <c r="F1089" s="79" t="str">
        <f t="shared" si="236"/>
        <v>X</v>
      </c>
      <c r="G1089" s="80" t="str">
        <f t="shared" si="226"/>
        <v>11A4</v>
      </c>
      <c r="H1089" s="80">
        <f t="shared" si="227"/>
        <v>0</v>
      </c>
      <c r="I1089" s="80" t="str">
        <f t="shared" si="228"/>
        <v>NGUYỄN NGỌC Ý</v>
      </c>
      <c r="J1089" s="111">
        <v>32000692</v>
      </c>
      <c r="K1089" s="207">
        <v>0.44484953703703706</v>
      </c>
      <c r="L1089" s="81" t="str">
        <f t="shared" si="225"/>
        <v>Trễ</v>
      </c>
      <c r="M1089" s="222">
        <f t="shared" si="229"/>
        <v>0.15318300000000001</v>
      </c>
      <c r="N1089" s="83"/>
      <c r="O1089" s="83"/>
      <c r="P1089" s="83"/>
      <c r="Q1089" s="82" t="str">
        <f t="shared" si="234"/>
        <v/>
      </c>
      <c r="R1089" s="80" t="str">
        <f t="shared" si="235"/>
        <v>NGUYỄN QUANG HUY</v>
      </c>
      <c r="S1089" s="83" t="s">
        <v>214</v>
      </c>
      <c r="T1089" s="83" t="str">
        <f t="shared" si="230"/>
        <v>2025-2028</v>
      </c>
      <c r="U1089" s="84">
        <v>39850</v>
      </c>
      <c r="V1089" s="95">
        <f t="shared" si="231"/>
        <v>40494</v>
      </c>
      <c r="W1089" s="83"/>
      <c r="X1089" s="83"/>
      <c r="Y1089" s="78">
        <f t="shared" si="237"/>
        <v>320001050</v>
      </c>
      <c r="Z1089" s="83">
        <f t="shared" si="238"/>
        <v>32000105</v>
      </c>
      <c r="AA1089" s="75" t="s">
        <v>1349</v>
      </c>
      <c r="AB1089" s="83"/>
    </row>
    <row r="1090" spans="1:28" s="85" customFormat="1" ht="15" customHeight="1">
      <c r="A1090" s="74">
        <f t="shared" si="239"/>
        <v>1086</v>
      </c>
      <c r="B1090" s="75" t="s">
        <v>142</v>
      </c>
      <c r="C1090" s="91" t="s">
        <v>85</v>
      </c>
      <c r="D1090" s="92"/>
      <c r="E1090" s="78">
        <v>32000106</v>
      </c>
      <c r="F1090" s="79" t="str">
        <f t="shared" si="236"/>
        <v>X</v>
      </c>
      <c r="G1090" s="80" t="str">
        <f t="shared" si="226"/>
        <v>11A4</v>
      </c>
      <c r="H1090" s="80">
        <f t="shared" si="227"/>
        <v>0</v>
      </c>
      <c r="I1090" s="80" t="str">
        <f t="shared" si="228"/>
        <v>NGUYỄN NGỌC Ý</v>
      </c>
      <c r="J1090" s="111">
        <v>32000692</v>
      </c>
      <c r="K1090" s="207">
        <v>0.4448611111111111</v>
      </c>
      <c r="L1090" s="81" t="str">
        <f t="shared" si="225"/>
        <v>Trễ</v>
      </c>
      <c r="M1090" s="222">
        <f t="shared" si="229"/>
        <v>0.15319500000000003</v>
      </c>
      <c r="N1090" s="83"/>
      <c r="O1090" s="83"/>
      <c r="P1090" s="83"/>
      <c r="Q1090" s="82" t="str">
        <f t="shared" si="234"/>
        <v/>
      </c>
      <c r="R1090" s="80" t="str">
        <f t="shared" si="235"/>
        <v>NGUYỄN QUỐC HUY</v>
      </c>
      <c r="S1090" s="83" t="s">
        <v>214</v>
      </c>
      <c r="T1090" s="83" t="str">
        <f t="shared" si="230"/>
        <v>2025-2028</v>
      </c>
      <c r="U1090" s="84" t="s">
        <v>271</v>
      </c>
      <c r="V1090" s="95">
        <f t="shared" si="231"/>
        <v>40494</v>
      </c>
      <c r="W1090" s="83"/>
      <c r="X1090" s="83"/>
      <c r="Y1090" s="78">
        <f t="shared" si="237"/>
        <v>320001060</v>
      </c>
      <c r="Z1090" s="83">
        <f t="shared" si="238"/>
        <v>32000106</v>
      </c>
      <c r="AA1090" s="75" t="s">
        <v>1349</v>
      </c>
      <c r="AB1090" s="83"/>
    </row>
    <row r="1091" spans="1:28" s="85" customFormat="1" ht="15" customHeight="1">
      <c r="A1091" s="74">
        <f t="shared" si="239"/>
        <v>1087</v>
      </c>
      <c r="B1091" s="75" t="s">
        <v>467</v>
      </c>
      <c r="C1091" s="91" t="s">
        <v>85</v>
      </c>
      <c r="D1091" s="92"/>
      <c r="E1091" s="78">
        <v>32000108</v>
      </c>
      <c r="F1091" s="79" t="str">
        <f t="shared" si="236"/>
        <v>X</v>
      </c>
      <c r="G1091" s="80" t="str">
        <f t="shared" si="226"/>
        <v>11A4</v>
      </c>
      <c r="H1091" s="80">
        <f t="shared" si="227"/>
        <v>0</v>
      </c>
      <c r="I1091" s="80" t="str">
        <f t="shared" si="228"/>
        <v>NGUYỄN NGỌC Ý</v>
      </c>
      <c r="J1091" s="111">
        <v>32000692</v>
      </c>
      <c r="K1091" s="207">
        <v>0.44487268518518519</v>
      </c>
      <c r="L1091" s="81" t="str">
        <f t="shared" si="225"/>
        <v>Trễ</v>
      </c>
      <c r="M1091" s="222">
        <f t="shared" si="229"/>
        <v>0.15320600000000001</v>
      </c>
      <c r="N1091" s="83"/>
      <c r="O1091" s="83"/>
      <c r="P1091" s="83"/>
      <c r="Q1091" s="82" t="str">
        <f t="shared" si="234"/>
        <v/>
      </c>
      <c r="R1091" s="80" t="str">
        <f t="shared" si="235"/>
        <v>TRẦN QUỐC GIA KHƯƠNG</v>
      </c>
      <c r="S1091" s="83" t="s">
        <v>214</v>
      </c>
      <c r="T1091" s="83" t="str">
        <f t="shared" si="230"/>
        <v>2025-2028</v>
      </c>
      <c r="U1091" s="84">
        <v>39941</v>
      </c>
      <c r="V1091" s="95">
        <f t="shared" si="231"/>
        <v>40494</v>
      </c>
      <c r="W1091" s="83"/>
      <c r="X1091" s="83"/>
      <c r="Y1091" s="78">
        <f t="shared" si="237"/>
        <v>320001080</v>
      </c>
      <c r="Z1091" s="83">
        <f t="shared" si="238"/>
        <v>32000108</v>
      </c>
      <c r="AA1091" s="75" t="s">
        <v>1440</v>
      </c>
      <c r="AB1091" s="83"/>
    </row>
    <row r="1092" spans="1:28" s="85" customFormat="1" ht="15" customHeight="1">
      <c r="A1092" s="74">
        <f t="shared" si="239"/>
        <v>1088</v>
      </c>
      <c r="B1092" s="75" t="s">
        <v>468</v>
      </c>
      <c r="C1092" s="91" t="s">
        <v>85</v>
      </c>
      <c r="D1092" s="92"/>
      <c r="E1092" s="78">
        <v>32000109</v>
      </c>
      <c r="F1092" s="79" t="str">
        <f t="shared" si="236"/>
        <v>X</v>
      </c>
      <c r="G1092" s="80" t="str">
        <f t="shared" si="226"/>
        <v>11A4</v>
      </c>
      <c r="H1092" s="80">
        <f t="shared" si="227"/>
        <v>0</v>
      </c>
      <c r="I1092" s="80" t="str">
        <f t="shared" si="228"/>
        <v>NGUYỄN NGỌC Ý</v>
      </c>
      <c r="J1092" s="111">
        <v>32000692</v>
      </c>
      <c r="K1092" s="207">
        <v>0.44488425925925923</v>
      </c>
      <c r="L1092" s="81" t="str">
        <f t="shared" ref="L1092:L1155" si="240">IFERROR(IF($N$5="Sáng",IF(MID(K1092,2,7)-MID($L$2,2,7)&gt;0,"Trễ",""),IF(MID(K1092,2,7)-MID($Q$2,2,7)&gt;0,"Trễ","")),"")</f>
        <v>Trễ</v>
      </c>
      <c r="M1092" s="222">
        <f t="shared" si="229"/>
        <v>0.15321800000000002</v>
      </c>
      <c r="N1092" s="83"/>
      <c r="O1092" s="83"/>
      <c r="P1092" s="83"/>
      <c r="Q1092" s="82" t="str">
        <f t="shared" si="234"/>
        <v/>
      </c>
      <c r="R1092" s="80" t="str">
        <f t="shared" si="235"/>
        <v>TRẦN MINH KIỆT</v>
      </c>
      <c r="S1092" s="83" t="s">
        <v>214</v>
      </c>
      <c r="T1092" s="83" t="str">
        <f t="shared" si="230"/>
        <v>2025-2028</v>
      </c>
      <c r="U1092" s="84" t="s">
        <v>272</v>
      </c>
      <c r="V1092" s="95">
        <f t="shared" si="231"/>
        <v>40494</v>
      </c>
      <c r="W1092" s="83"/>
      <c r="X1092" s="83"/>
      <c r="Y1092" s="78">
        <f t="shared" si="237"/>
        <v>320001090</v>
      </c>
      <c r="Z1092" s="83">
        <f t="shared" si="238"/>
        <v>32000109</v>
      </c>
      <c r="AA1092" s="75" t="s">
        <v>1385</v>
      </c>
      <c r="AB1092" s="83"/>
    </row>
    <row r="1093" spans="1:28" s="85" customFormat="1" ht="15" customHeight="1">
      <c r="A1093" s="74">
        <f t="shared" si="239"/>
        <v>1089</v>
      </c>
      <c r="B1093" s="75" t="s">
        <v>469</v>
      </c>
      <c r="C1093" s="91" t="s">
        <v>85</v>
      </c>
      <c r="D1093" s="92"/>
      <c r="E1093" s="78">
        <v>32000110</v>
      </c>
      <c r="F1093" s="79" t="str">
        <f t="shared" si="236"/>
        <v>X</v>
      </c>
      <c r="G1093" s="80" t="str">
        <f t="shared" ref="G1093:G1156" si="241">IF(J1093&lt;&gt;"", INDEX($C$5:$C$1433, MATCH(J1093, $E$5:$E$1433, 0)),"")</f>
        <v>10A4</v>
      </c>
      <c r="H1093" s="80">
        <f t="shared" ref="H1093:H1156" si="242">IF(J1093&lt;&gt;"", INDEX($D$5:$D$1433, MATCH(J1093, $E$5:$E$1433, 0)),"")</f>
        <v>33000247</v>
      </c>
      <c r="I1093" s="80" t="str">
        <f t="shared" ref="I1093:I1156" si="243">IFERROR(IF(J1093&lt;&gt;"", INDEX($B$5:$B$1433, MATCH(J1093, $E$5:$E$1433, 0)),""),"SAI")</f>
        <v>PHAN THIÊN LỘC</v>
      </c>
      <c r="J1093" s="111">
        <v>19349051</v>
      </c>
      <c r="K1093" s="207">
        <v>0.44489583333333332</v>
      </c>
      <c r="L1093" s="81" t="str">
        <f t="shared" si="240"/>
        <v>Trễ</v>
      </c>
      <c r="M1093" s="222">
        <f t="shared" ref="M1093:M1156" si="244">IFERROR(IF($N$5="Sáng",MID(K1093,2,7)-MID($L$2,2,7),MID(K1093,2,7)-MID($Q$2,2,7)),"")</f>
        <v>0.153229</v>
      </c>
      <c r="N1093" s="83"/>
      <c r="O1093" s="83"/>
      <c r="P1093" s="83"/>
      <c r="Q1093" s="82" t="str">
        <f t="shared" si="234"/>
        <v/>
      </c>
      <c r="R1093" s="80" t="str">
        <f t="shared" si="235"/>
        <v>HUỲNH GIA KỲ</v>
      </c>
      <c r="S1093" s="83" t="s">
        <v>214</v>
      </c>
      <c r="T1093" s="83" t="str">
        <f t="shared" ref="T1093:T1156" si="245">IFERROR(IF(J1093&lt;&gt;"", INDEX($S$5:$S$1433, MATCH(J1093, $E$5:$E$1433, 0)),""),"")</f>
        <v>2026-2029</v>
      </c>
      <c r="U1093" s="84" t="s">
        <v>233</v>
      </c>
      <c r="V1093" s="95" t="str">
        <f t="shared" ref="V1093:V1156" si="246">IFERROR(IF(J1093&lt;&gt;"", INDEX($U$5:$U$1433, MATCH(J1093, $E$5:$E$1433, 0)),""),"")</f>
        <v>28/5/2011</v>
      </c>
      <c r="W1093" s="83"/>
      <c r="X1093" s="83"/>
      <c r="Y1093" s="78">
        <f t="shared" si="237"/>
        <v>320001100</v>
      </c>
      <c r="Z1093" s="83">
        <f t="shared" si="238"/>
        <v>32000110</v>
      </c>
      <c r="AA1093" s="75" t="s">
        <v>1441</v>
      </c>
      <c r="AB1093" s="83"/>
    </row>
    <row r="1094" spans="1:28" s="85" customFormat="1" ht="15" customHeight="1">
      <c r="A1094" s="74">
        <f t="shared" si="239"/>
        <v>1090</v>
      </c>
      <c r="B1094" s="75" t="s">
        <v>470</v>
      </c>
      <c r="C1094" s="91" t="s">
        <v>85</v>
      </c>
      <c r="D1094" s="92"/>
      <c r="E1094" s="78">
        <v>32000111</v>
      </c>
      <c r="F1094" s="79" t="str">
        <f t="shared" si="236"/>
        <v>X</v>
      </c>
      <c r="G1094" s="80" t="str">
        <f t="shared" si="241"/>
        <v>10A4</v>
      </c>
      <c r="H1094" s="80">
        <f t="shared" si="242"/>
        <v>33000270</v>
      </c>
      <c r="I1094" s="80" t="str">
        <f t="shared" si="243"/>
        <v>NGUYỄN LÊ HÙNG TIẾN</v>
      </c>
      <c r="J1094" s="111">
        <v>19549115</v>
      </c>
      <c r="K1094" s="207">
        <v>0.4450925925925926</v>
      </c>
      <c r="L1094" s="81" t="str">
        <f t="shared" si="240"/>
        <v>Trễ</v>
      </c>
      <c r="M1094" s="222">
        <f t="shared" si="244"/>
        <v>0.15342600000000001</v>
      </c>
      <c r="N1094" s="83"/>
      <c r="O1094" s="83"/>
      <c r="P1094" s="83"/>
      <c r="Q1094" s="82" t="str">
        <f t="shared" si="234"/>
        <v/>
      </c>
      <c r="R1094" s="80" t="str">
        <f t="shared" si="235"/>
        <v>BÙI NGUYỄN HUỲNH MAI</v>
      </c>
      <c r="S1094" s="83" t="s">
        <v>214</v>
      </c>
      <c r="T1094" s="83" t="str">
        <f t="shared" si="245"/>
        <v>2026-2029</v>
      </c>
      <c r="U1094" s="84" t="s">
        <v>243</v>
      </c>
      <c r="V1094" s="95" t="str">
        <f t="shared" si="246"/>
        <v>29/4/2011</v>
      </c>
      <c r="W1094" s="83"/>
      <c r="X1094" s="83"/>
      <c r="Y1094" s="78">
        <f t="shared" si="237"/>
        <v>320001110</v>
      </c>
      <c r="Z1094" s="83">
        <f t="shared" si="238"/>
        <v>32000111</v>
      </c>
      <c r="AA1094" s="75" t="s">
        <v>1354</v>
      </c>
      <c r="AB1094" s="83"/>
    </row>
    <row r="1095" spans="1:28" s="85" customFormat="1" ht="15" customHeight="1">
      <c r="A1095" s="74">
        <f t="shared" si="239"/>
        <v>1091</v>
      </c>
      <c r="B1095" s="75" t="s">
        <v>471</v>
      </c>
      <c r="C1095" s="91" t="s">
        <v>85</v>
      </c>
      <c r="D1095" s="92"/>
      <c r="E1095" s="78">
        <v>32000112</v>
      </c>
      <c r="F1095" s="79" t="str">
        <f t="shared" si="236"/>
        <v>X</v>
      </c>
      <c r="G1095" s="80" t="str">
        <f t="shared" si="241"/>
        <v>10A1</v>
      </c>
      <c r="H1095" s="80">
        <f t="shared" si="242"/>
        <v>33000014</v>
      </c>
      <c r="I1095" s="80" t="str">
        <f t="shared" si="243"/>
        <v>TỐNG THỊ NGỌC HUỲNH</v>
      </c>
      <c r="J1095" s="111">
        <v>18717387</v>
      </c>
      <c r="K1095" s="207">
        <v>0.44512731481481477</v>
      </c>
      <c r="L1095" s="81" t="str">
        <f t="shared" si="240"/>
        <v>Trễ</v>
      </c>
      <c r="M1095" s="222">
        <f t="shared" si="244"/>
        <v>0.15346100000000001</v>
      </c>
      <c r="N1095" s="83"/>
      <c r="O1095" s="83"/>
      <c r="P1095" s="83"/>
      <c r="Q1095" s="82" t="str">
        <f t="shared" si="234"/>
        <v/>
      </c>
      <c r="R1095" s="80" t="str">
        <f t="shared" si="235"/>
        <v>NGUYỄN NGỌC MAI</v>
      </c>
      <c r="S1095" s="83" t="s">
        <v>214</v>
      </c>
      <c r="T1095" s="83" t="str">
        <f t="shared" si="245"/>
        <v>2026-2029</v>
      </c>
      <c r="U1095" s="84" t="s">
        <v>273</v>
      </c>
      <c r="V1095" s="95" t="str">
        <f t="shared" si="246"/>
        <v>15/5/2011</v>
      </c>
      <c r="W1095" s="83"/>
      <c r="X1095" s="83"/>
      <c r="Y1095" s="78">
        <f t="shared" ref="Y1095:Y1103" si="247">Z1095*10</f>
        <v>320001120</v>
      </c>
      <c r="Z1095" s="83">
        <f t="shared" ref="Z1095:Z1103" si="248">E1095</f>
        <v>32000112</v>
      </c>
      <c r="AA1095" s="75" t="s">
        <v>1354</v>
      </c>
      <c r="AB1095" s="83"/>
    </row>
    <row r="1096" spans="1:28" s="85" customFormat="1" ht="15" customHeight="1">
      <c r="A1096" s="74">
        <f t="shared" si="239"/>
        <v>1092</v>
      </c>
      <c r="B1096" s="75" t="s">
        <v>472</v>
      </c>
      <c r="C1096" s="91" t="s">
        <v>85</v>
      </c>
      <c r="D1096" s="92"/>
      <c r="E1096" s="78">
        <v>32000113</v>
      </c>
      <c r="F1096" s="79" t="str">
        <f t="shared" si="236"/>
        <v>X</v>
      </c>
      <c r="G1096" s="80" t="str">
        <f t="shared" si="241"/>
        <v>10A4</v>
      </c>
      <c r="H1096" s="80">
        <f t="shared" si="242"/>
        <v>33000247</v>
      </c>
      <c r="I1096" s="80" t="str">
        <f t="shared" si="243"/>
        <v>PHAN THIÊN LỘC</v>
      </c>
      <c r="J1096" s="111">
        <v>19349051</v>
      </c>
      <c r="K1096" s="207">
        <v>0.44513888888888892</v>
      </c>
      <c r="L1096" s="81" t="str">
        <f t="shared" si="240"/>
        <v>Trễ</v>
      </c>
      <c r="M1096" s="222">
        <f t="shared" si="244"/>
        <v>0.153472</v>
      </c>
      <c r="N1096" s="83"/>
      <c r="O1096" s="83"/>
      <c r="P1096" s="83"/>
      <c r="Q1096" s="82" t="str">
        <f t="shared" si="234"/>
        <v/>
      </c>
      <c r="R1096" s="80" t="str">
        <f t="shared" si="235"/>
        <v>VÕ LÊ NHẬT MINH</v>
      </c>
      <c r="S1096" s="83" t="s">
        <v>214</v>
      </c>
      <c r="T1096" s="83" t="str">
        <f t="shared" si="245"/>
        <v>2026-2029</v>
      </c>
      <c r="U1096" s="84">
        <v>40095</v>
      </c>
      <c r="V1096" s="95" t="str">
        <f t="shared" si="246"/>
        <v>28/5/2011</v>
      </c>
      <c r="W1096" s="83"/>
      <c r="X1096" s="83"/>
      <c r="Y1096" s="78">
        <f t="shared" si="247"/>
        <v>320001130</v>
      </c>
      <c r="Z1096" s="83">
        <f t="shared" si="248"/>
        <v>32000113</v>
      </c>
      <c r="AA1096" s="75" t="s">
        <v>1387</v>
      </c>
      <c r="AB1096" s="83"/>
    </row>
    <row r="1097" spans="1:28" s="85" customFormat="1" ht="15" customHeight="1">
      <c r="A1097" s="74">
        <f t="shared" si="239"/>
        <v>1093</v>
      </c>
      <c r="B1097" s="75" t="s">
        <v>473</v>
      </c>
      <c r="C1097" s="91" t="s">
        <v>85</v>
      </c>
      <c r="D1097" s="92"/>
      <c r="E1097" s="78">
        <v>32000116</v>
      </c>
      <c r="F1097" s="79" t="str">
        <f t="shared" si="236"/>
        <v>X</v>
      </c>
      <c r="G1097" s="80" t="str">
        <f t="shared" si="241"/>
        <v>10A4</v>
      </c>
      <c r="H1097" s="80">
        <f t="shared" si="242"/>
        <v>33000270</v>
      </c>
      <c r="I1097" s="80" t="str">
        <f t="shared" si="243"/>
        <v>NGUYỄN LÊ HÙNG TIẾN</v>
      </c>
      <c r="J1097" s="111">
        <v>19549115</v>
      </c>
      <c r="K1097" s="207">
        <v>0.44548611111111108</v>
      </c>
      <c r="L1097" s="81" t="str">
        <f t="shared" si="240"/>
        <v>Trễ</v>
      </c>
      <c r="M1097" s="222">
        <f t="shared" si="244"/>
        <v>0.15382000000000001</v>
      </c>
      <c r="N1097" s="83"/>
      <c r="O1097" s="83"/>
      <c r="P1097" s="83"/>
      <c r="Q1097" s="82" t="str">
        <f t="shared" si="234"/>
        <v/>
      </c>
      <c r="R1097" s="80" t="str">
        <f t="shared" si="235"/>
        <v>NGUYỄN HOÀNG BẢO NGỌC</v>
      </c>
      <c r="S1097" s="83" t="s">
        <v>214</v>
      </c>
      <c r="T1097" s="83" t="str">
        <f t="shared" si="245"/>
        <v>2026-2029</v>
      </c>
      <c r="U1097" s="84" t="s">
        <v>253</v>
      </c>
      <c r="V1097" s="95" t="str">
        <f t="shared" si="246"/>
        <v>29/4/2011</v>
      </c>
      <c r="W1097" s="83"/>
      <c r="X1097" s="83"/>
      <c r="Y1097" s="78">
        <f t="shared" si="247"/>
        <v>320001160</v>
      </c>
      <c r="Z1097" s="83">
        <f t="shared" si="248"/>
        <v>32000116</v>
      </c>
      <c r="AA1097" s="75" t="s">
        <v>1356</v>
      </c>
      <c r="AB1097" s="83"/>
    </row>
    <row r="1098" spans="1:28" s="85" customFormat="1" ht="15" customHeight="1">
      <c r="A1098" s="74">
        <f t="shared" si="239"/>
        <v>1094</v>
      </c>
      <c r="B1098" s="75" t="s">
        <v>474</v>
      </c>
      <c r="C1098" s="91" t="s">
        <v>85</v>
      </c>
      <c r="D1098" s="92"/>
      <c r="E1098" s="78">
        <v>32000117</v>
      </c>
      <c r="F1098" s="79" t="str">
        <f t="shared" si="236"/>
        <v>X</v>
      </c>
      <c r="G1098" s="80" t="str">
        <f t="shared" si="241"/>
        <v>12A11</v>
      </c>
      <c r="H1098" s="80">
        <f t="shared" si="242"/>
        <v>0</v>
      </c>
      <c r="I1098" s="80" t="str">
        <f t="shared" si="243"/>
        <v>NGUYỄN BẢO CHÂU</v>
      </c>
      <c r="J1098" s="111">
        <v>32000445</v>
      </c>
      <c r="K1098" s="207">
        <v>0.44726851851851851</v>
      </c>
      <c r="L1098" s="81" t="str">
        <f t="shared" si="240"/>
        <v>Trễ</v>
      </c>
      <c r="M1098" s="222">
        <f t="shared" si="244"/>
        <v>0.15560200000000002</v>
      </c>
      <c r="N1098" s="83"/>
      <c r="O1098" s="83"/>
      <c r="P1098" s="83"/>
      <c r="Q1098" s="82" t="str">
        <f t="shared" si="234"/>
        <v/>
      </c>
      <c r="R1098" s="80" t="str">
        <f t="shared" si="235"/>
        <v>LƯƠNG HUỲNH PHÚC</v>
      </c>
      <c r="S1098" s="83" t="s">
        <v>214</v>
      </c>
      <c r="T1098" s="83" t="str">
        <f t="shared" si="245"/>
        <v>2024-2027</v>
      </c>
      <c r="U1098" s="84" t="s">
        <v>268</v>
      </c>
      <c r="V1098" s="95" t="str">
        <f t="shared" si="246"/>
        <v>28/02/2009</v>
      </c>
      <c r="W1098" s="83"/>
      <c r="X1098" s="83"/>
      <c r="Y1098" s="78">
        <f t="shared" si="247"/>
        <v>320001170</v>
      </c>
      <c r="Z1098" s="83">
        <f t="shared" si="248"/>
        <v>32000117</v>
      </c>
      <c r="AA1098" s="75" t="s">
        <v>1443</v>
      </c>
      <c r="AB1098" s="83"/>
    </row>
    <row r="1099" spans="1:28" s="85" customFormat="1" ht="15" customHeight="1">
      <c r="A1099" s="74">
        <f t="shared" si="239"/>
        <v>1095</v>
      </c>
      <c r="B1099" s="75" t="s">
        <v>475</v>
      </c>
      <c r="C1099" s="91" t="s">
        <v>85</v>
      </c>
      <c r="D1099" s="92"/>
      <c r="E1099" s="78">
        <v>32000118</v>
      </c>
      <c r="F1099" s="79" t="str">
        <f t="shared" si="236"/>
        <v>X</v>
      </c>
      <c r="G1099" s="80" t="str">
        <f t="shared" si="241"/>
        <v>11A2</v>
      </c>
      <c r="H1099" s="80">
        <f t="shared" si="242"/>
        <v>0</v>
      </c>
      <c r="I1099" s="80" t="str">
        <f t="shared" si="243"/>
        <v>TRẦN THỊ TƯỜNG VY</v>
      </c>
      <c r="J1099" s="111">
        <v>32000609</v>
      </c>
      <c r="K1099" s="207">
        <v>0.45026620370370374</v>
      </c>
      <c r="L1099" s="81" t="str">
        <f t="shared" si="240"/>
        <v>Trễ</v>
      </c>
      <c r="M1099" s="222">
        <f t="shared" si="244"/>
        <v>0.15860000000000002</v>
      </c>
      <c r="N1099" s="83"/>
      <c r="O1099" s="83"/>
      <c r="P1099" s="83"/>
      <c r="Q1099" s="82" t="str">
        <f t="shared" si="234"/>
        <v/>
      </c>
      <c r="R1099" s="80" t="str">
        <f t="shared" si="235"/>
        <v>NGUYỄN LÝ GIA PHÚC</v>
      </c>
      <c r="S1099" s="83" t="s">
        <v>214</v>
      </c>
      <c r="T1099" s="83" t="str">
        <f t="shared" si="245"/>
        <v>2025-2028</v>
      </c>
      <c r="U1099" s="84" t="s">
        <v>274</v>
      </c>
      <c r="V1099" s="95">
        <f t="shared" si="246"/>
        <v>40433</v>
      </c>
      <c r="W1099" s="83"/>
      <c r="X1099" s="83"/>
      <c r="Y1099" s="78">
        <f t="shared" si="247"/>
        <v>320001180</v>
      </c>
      <c r="Z1099" s="83">
        <f t="shared" si="248"/>
        <v>32000118</v>
      </c>
      <c r="AA1099" s="75" t="s">
        <v>1443</v>
      </c>
      <c r="AB1099" s="83"/>
    </row>
    <row r="1100" spans="1:28" s="85" customFormat="1" ht="15" customHeight="1">
      <c r="A1100" s="74">
        <f t="shared" si="239"/>
        <v>1096</v>
      </c>
      <c r="B1100" s="75" t="s">
        <v>476</v>
      </c>
      <c r="C1100" s="91" t="s">
        <v>85</v>
      </c>
      <c r="D1100" s="92"/>
      <c r="E1100" s="78">
        <v>32000119</v>
      </c>
      <c r="F1100" s="79" t="str">
        <f t="shared" si="236"/>
        <v>X</v>
      </c>
      <c r="G1100" s="80" t="str">
        <f t="shared" si="241"/>
        <v>12A6</v>
      </c>
      <c r="H1100" s="80">
        <f t="shared" si="242"/>
        <v>0</v>
      </c>
      <c r="I1100" s="80" t="str">
        <f t="shared" si="243"/>
        <v>NGUYỄN THẢO MY</v>
      </c>
      <c r="J1100" s="111">
        <v>32000235</v>
      </c>
      <c r="K1100" s="207">
        <v>0.45324074074074078</v>
      </c>
      <c r="L1100" s="81" t="str">
        <f t="shared" si="240"/>
        <v>Trễ</v>
      </c>
      <c r="M1100" s="222">
        <f t="shared" si="244"/>
        <v>0.161574</v>
      </c>
      <c r="N1100" s="83"/>
      <c r="O1100" s="83"/>
      <c r="P1100" s="83"/>
      <c r="Q1100" s="82" t="str">
        <f t="shared" si="234"/>
        <v/>
      </c>
      <c r="R1100" s="80" t="str">
        <f t="shared" si="235"/>
        <v>VÕ TRỌNG PHÚC</v>
      </c>
      <c r="S1100" s="83" t="s">
        <v>214</v>
      </c>
      <c r="T1100" s="83" t="str">
        <f t="shared" si="245"/>
        <v>2024-2027</v>
      </c>
      <c r="U1100" s="84" t="s">
        <v>244</v>
      </c>
      <c r="V1100" s="95" t="str">
        <f t="shared" si="246"/>
        <v>26/09/2009</v>
      </c>
      <c r="W1100" s="83"/>
      <c r="X1100" s="83"/>
      <c r="Y1100" s="78">
        <f t="shared" si="247"/>
        <v>320001190</v>
      </c>
      <c r="Z1100" s="83">
        <f t="shared" si="248"/>
        <v>32000119</v>
      </c>
      <c r="AA1100" s="75" t="s">
        <v>1443</v>
      </c>
      <c r="AB1100" s="83"/>
    </row>
    <row r="1101" spans="1:28" s="85" customFormat="1" ht="15" customHeight="1">
      <c r="A1101" s="74">
        <f t="shared" si="239"/>
        <v>1097</v>
      </c>
      <c r="B1101" s="75" t="s">
        <v>477</v>
      </c>
      <c r="C1101" s="91" t="s">
        <v>85</v>
      </c>
      <c r="D1101" s="92"/>
      <c r="E1101" s="78">
        <v>32000120</v>
      </c>
      <c r="F1101" s="79" t="str">
        <f t="shared" si="236"/>
        <v>X</v>
      </c>
      <c r="G1101" s="80" t="str">
        <f t="shared" si="241"/>
        <v>11A8</v>
      </c>
      <c r="H1101" s="80">
        <f t="shared" si="242"/>
        <v>0</v>
      </c>
      <c r="I1101" s="80" t="str">
        <f t="shared" si="243"/>
        <v>NGUYỄN THÀNH CUNG</v>
      </c>
      <c r="J1101" s="111">
        <v>32000823</v>
      </c>
      <c r="K1101" s="207">
        <v>0.45416666666666666</v>
      </c>
      <c r="L1101" s="81" t="str">
        <f t="shared" si="240"/>
        <v>Trễ</v>
      </c>
      <c r="M1101" s="222">
        <f t="shared" si="244"/>
        <v>0.16250000000000003</v>
      </c>
      <c r="N1101" s="83"/>
      <c r="O1101" s="83"/>
      <c r="P1101" s="83"/>
      <c r="Q1101" s="82" t="str">
        <f t="shared" ref="Q1101:Q1164" si="249">IF(B1101&lt;&gt;"",IF(AND(P1101="",F1101=""),"Không phép ",""),"")</f>
        <v/>
      </c>
      <c r="R1101" s="80" t="str">
        <f t="shared" ref="R1101:R1164" si="250">UPPER(B1101)</f>
        <v>TRANG XUÂN QUỲNH</v>
      </c>
      <c r="S1101" s="83" t="s">
        <v>214</v>
      </c>
      <c r="T1101" s="83" t="str">
        <f t="shared" si="245"/>
        <v>2025-2028</v>
      </c>
      <c r="U1101" s="84" t="s">
        <v>275</v>
      </c>
      <c r="V1101" s="95" t="str">
        <f t="shared" si="246"/>
        <v>26/7/2010</v>
      </c>
      <c r="W1101" s="83"/>
      <c r="X1101" s="83"/>
      <c r="Y1101" s="78">
        <f t="shared" si="247"/>
        <v>320001200</v>
      </c>
      <c r="Z1101" s="83">
        <f t="shared" si="248"/>
        <v>32000120</v>
      </c>
      <c r="AA1101" s="75" t="s">
        <v>1398</v>
      </c>
      <c r="AB1101" s="83"/>
    </row>
    <row r="1102" spans="1:28" s="85" customFormat="1" ht="15" customHeight="1">
      <c r="A1102" s="74">
        <f t="shared" si="239"/>
        <v>1098</v>
      </c>
      <c r="B1102" s="75" t="s">
        <v>478</v>
      </c>
      <c r="C1102" s="91" t="s">
        <v>85</v>
      </c>
      <c r="D1102" s="92"/>
      <c r="E1102" s="78">
        <v>32000121</v>
      </c>
      <c r="F1102" s="79" t="str">
        <f t="shared" ref="F1102:F1165" si="251">IFERROR(IF(VLOOKUP(E1102,J:J,1,0)=E1102,"X",""),"")</f>
        <v>X</v>
      </c>
      <c r="G1102" s="80" t="str">
        <f t="shared" si="241"/>
        <v>11A8</v>
      </c>
      <c r="H1102" s="80">
        <f t="shared" si="242"/>
        <v>0</v>
      </c>
      <c r="I1102" s="80" t="str">
        <f t="shared" si="243"/>
        <v>NGUYỄN THÀNH CUNG</v>
      </c>
      <c r="J1102" s="111">
        <v>32000823</v>
      </c>
      <c r="K1102" s="207">
        <v>0.4541782407407407</v>
      </c>
      <c r="L1102" s="81" t="str">
        <f t="shared" si="240"/>
        <v>Trễ</v>
      </c>
      <c r="M1102" s="222">
        <f t="shared" si="244"/>
        <v>0.16251200000000005</v>
      </c>
      <c r="N1102" s="83"/>
      <c r="O1102" s="83"/>
      <c r="P1102" s="83"/>
      <c r="Q1102" s="82" t="str">
        <f t="shared" si="249"/>
        <v/>
      </c>
      <c r="R1102" s="80" t="str">
        <f t="shared" si="250"/>
        <v>ĐINH QUANG SANG</v>
      </c>
      <c r="S1102" s="83" t="s">
        <v>214</v>
      </c>
      <c r="T1102" s="83" t="str">
        <f t="shared" si="245"/>
        <v>2025-2028</v>
      </c>
      <c r="U1102" s="84">
        <v>39914</v>
      </c>
      <c r="V1102" s="95" t="str">
        <f t="shared" si="246"/>
        <v>26/7/2010</v>
      </c>
      <c r="W1102" s="83"/>
      <c r="X1102" s="83"/>
      <c r="Y1102" s="78">
        <f t="shared" si="247"/>
        <v>320001210</v>
      </c>
      <c r="Z1102" s="83">
        <f t="shared" si="248"/>
        <v>32000121</v>
      </c>
      <c r="AA1102" s="75" t="s">
        <v>1444</v>
      </c>
      <c r="AB1102" s="83"/>
    </row>
    <row r="1103" spans="1:28" s="85" customFormat="1" ht="15" customHeight="1">
      <c r="A1103" s="74">
        <f t="shared" si="239"/>
        <v>1099</v>
      </c>
      <c r="B1103" s="75" t="s">
        <v>479</v>
      </c>
      <c r="C1103" s="91" t="s">
        <v>85</v>
      </c>
      <c r="D1103" s="92"/>
      <c r="E1103" s="78">
        <v>32000122</v>
      </c>
      <c r="F1103" s="79" t="str">
        <f t="shared" si="251"/>
        <v>X</v>
      </c>
      <c r="G1103" s="80" t="str">
        <f t="shared" si="241"/>
        <v>12A5</v>
      </c>
      <c r="H1103" s="80">
        <f t="shared" si="242"/>
        <v>0</v>
      </c>
      <c r="I1103" s="80" t="str">
        <f t="shared" si="243"/>
        <v>HUỲNH GIA KHÁNH</v>
      </c>
      <c r="J1103" s="111">
        <v>32000191</v>
      </c>
      <c r="K1103" s="207">
        <v>0.45635416666666667</v>
      </c>
      <c r="L1103" s="81" t="str">
        <f t="shared" si="240"/>
        <v>Trễ</v>
      </c>
      <c r="M1103" s="222">
        <f t="shared" si="244"/>
        <v>0.164688</v>
      </c>
      <c r="N1103" s="83"/>
      <c r="O1103" s="83"/>
      <c r="P1103" s="83"/>
      <c r="Q1103" s="82" t="str">
        <f t="shared" si="249"/>
        <v/>
      </c>
      <c r="R1103" s="80" t="str">
        <f t="shared" si="250"/>
        <v>LÊ HOÀNG SANG</v>
      </c>
      <c r="S1103" s="83" t="s">
        <v>214</v>
      </c>
      <c r="T1103" s="83" t="str">
        <f t="shared" si="245"/>
        <v>2024-2027</v>
      </c>
      <c r="U1103" s="84" t="s">
        <v>276</v>
      </c>
      <c r="V1103" s="95" t="str">
        <f t="shared" si="246"/>
        <v>30/03/2009</v>
      </c>
      <c r="W1103" s="83"/>
      <c r="X1103" s="83"/>
      <c r="Y1103" s="78">
        <f t="shared" si="247"/>
        <v>320001220</v>
      </c>
      <c r="Z1103" s="83">
        <f t="shared" si="248"/>
        <v>32000122</v>
      </c>
      <c r="AA1103" s="75" t="s">
        <v>1444</v>
      </c>
      <c r="AB1103" s="83"/>
    </row>
    <row r="1104" spans="1:28" s="85" customFormat="1" ht="15" customHeight="1">
      <c r="A1104" s="74">
        <f t="shared" si="239"/>
        <v>1100</v>
      </c>
      <c r="B1104" s="119" t="s">
        <v>755</v>
      </c>
      <c r="C1104" s="91" t="s">
        <v>85</v>
      </c>
      <c r="D1104" s="92"/>
      <c r="E1104" s="78">
        <v>32000429</v>
      </c>
      <c r="F1104" s="79" t="str">
        <f t="shared" si="251"/>
        <v>X</v>
      </c>
      <c r="G1104" s="80" t="str">
        <f t="shared" si="241"/>
        <v>12A5</v>
      </c>
      <c r="H1104" s="80">
        <f t="shared" si="242"/>
        <v>0</v>
      </c>
      <c r="I1104" s="80" t="str">
        <f t="shared" si="243"/>
        <v>HUỲNH GIA KHÁNH</v>
      </c>
      <c r="J1104" s="111">
        <v>32000191</v>
      </c>
      <c r="K1104" s="207">
        <v>0.45635416666666667</v>
      </c>
      <c r="L1104" s="81" t="str">
        <f t="shared" si="240"/>
        <v>Trễ</v>
      </c>
      <c r="M1104" s="222">
        <f t="shared" si="244"/>
        <v>0.164688</v>
      </c>
      <c r="N1104" s="83"/>
      <c r="O1104" s="83"/>
      <c r="P1104" s="83"/>
      <c r="Q1104" s="82" t="str">
        <f t="shared" si="249"/>
        <v/>
      </c>
      <c r="R1104" s="80" t="str">
        <f t="shared" si="250"/>
        <v>NGUYỄN HUỲNH THẮNG</v>
      </c>
      <c r="S1104" s="83" t="s">
        <v>1338</v>
      </c>
      <c r="T1104" s="83" t="str">
        <f t="shared" si="245"/>
        <v>2024-2027</v>
      </c>
      <c r="U1104" s="193" t="s">
        <v>326</v>
      </c>
      <c r="V1104" s="95" t="str">
        <f t="shared" si="246"/>
        <v>30/03/2009</v>
      </c>
      <c r="W1104" s="83"/>
      <c r="X1104" s="83"/>
      <c r="Y1104" s="78">
        <f>Y1103+10</f>
        <v>320001230</v>
      </c>
      <c r="Z1104" s="83" t="str">
        <f>LEFT(Y1104,8)</f>
        <v>32000123</v>
      </c>
      <c r="AA1104" s="119" t="s">
        <v>1366</v>
      </c>
      <c r="AB1104" s="83"/>
    </row>
    <row r="1105" spans="1:28" s="85" customFormat="1" ht="15" customHeight="1">
      <c r="A1105" s="74">
        <f t="shared" si="239"/>
        <v>1101</v>
      </c>
      <c r="B1105" s="75" t="s">
        <v>755</v>
      </c>
      <c r="C1105" s="93" t="s">
        <v>85</v>
      </c>
      <c r="D1105" s="92"/>
      <c r="E1105" s="78">
        <v>32000429</v>
      </c>
      <c r="F1105" s="79" t="str">
        <f t="shared" si="251"/>
        <v>X</v>
      </c>
      <c r="G1105" s="80" t="str">
        <f t="shared" si="241"/>
        <v>12A8</v>
      </c>
      <c r="H1105" s="80">
        <f t="shared" si="242"/>
        <v>0</v>
      </c>
      <c r="I1105" s="80" t="str">
        <f t="shared" si="243"/>
        <v>NGUYỄN ANH KHÔI</v>
      </c>
      <c r="J1105" s="111">
        <v>32000321</v>
      </c>
      <c r="K1105" s="207">
        <v>0.47003472222222226</v>
      </c>
      <c r="L1105" s="81" t="str">
        <f t="shared" si="240"/>
        <v>Trễ</v>
      </c>
      <c r="M1105" s="222">
        <f t="shared" si="244"/>
        <v>0.17836800000000003</v>
      </c>
      <c r="N1105" s="83"/>
      <c r="O1105" s="83"/>
      <c r="P1105" s="83"/>
      <c r="Q1105" s="82" t="str">
        <f t="shared" si="249"/>
        <v/>
      </c>
      <c r="R1105" s="80" t="str">
        <f t="shared" si="250"/>
        <v>NGUYỄN HUỲNH THẮNG</v>
      </c>
      <c r="S1105" s="83" t="s">
        <v>214</v>
      </c>
      <c r="T1105" s="83" t="str">
        <f t="shared" si="245"/>
        <v>2024-2027</v>
      </c>
      <c r="U1105" s="84" t="s">
        <v>326</v>
      </c>
      <c r="V1105" s="95" t="str">
        <f t="shared" si="246"/>
        <v>18/05/2009</v>
      </c>
      <c r="W1105" s="83"/>
      <c r="X1105" s="83"/>
      <c r="Y1105" s="78">
        <f t="shared" ref="Y1105:Y1136" si="252">Z1105*10</f>
        <v>320004290</v>
      </c>
      <c r="Z1105" s="83">
        <f t="shared" ref="Z1105:Z1136" si="253">E1105</f>
        <v>32000429</v>
      </c>
      <c r="AA1105" s="75" t="s">
        <v>1366</v>
      </c>
      <c r="AB1105" s="83"/>
    </row>
    <row r="1106" spans="1:28" s="85" customFormat="1" ht="15" customHeight="1">
      <c r="A1106" s="74">
        <f t="shared" si="239"/>
        <v>1102</v>
      </c>
      <c r="B1106" s="75" t="s">
        <v>480</v>
      </c>
      <c r="C1106" s="91" t="s">
        <v>85</v>
      </c>
      <c r="D1106" s="92"/>
      <c r="E1106" s="78">
        <v>32000123</v>
      </c>
      <c r="F1106" s="79" t="str">
        <f t="shared" si="251"/>
        <v>X</v>
      </c>
      <c r="G1106" s="80" t="str">
        <f t="shared" si="241"/>
        <v>12A8</v>
      </c>
      <c r="H1106" s="80">
        <f t="shared" si="242"/>
        <v>0</v>
      </c>
      <c r="I1106" s="80" t="str">
        <f t="shared" si="243"/>
        <v>NGUYỄN ANH KHÔI</v>
      </c>
      <c r="J1106" s="111">
        <v>32000321</v>
      </c>
      <c r="K1106" s="207">
        <v>0.4700462962962963</v>
      </c>
      <c r="L1106" s="81" t="str">
        <f t="shared" si="240"/>
        <v>Trễ</v>
      </c>
      <c r="M1106" s="222">
        <f t="shared" si="244"/>
        <v>0.17838000000000004</v>
      </c>
      <c r="N1106" s="83"/>
      <c r="O1106" s="83"/>
      <c r="P1106" s="83"/>
      <c r="Q1106" s="82" t="str">
        <f t="shared" si="249"/>
        <v/>
      </c>
      <c r="R1106" s="80" t="str">
        <f t="shared" si="250"/>
        <v>VÕ HUỲNH LAN THANH</v>
      </c>
      <c r="S1106" s="83" t="s">
        <v>214</v>
      </c>
      <c r="T1106" s="83" t="str">
        <f t="shared" si="245"/>
        <v>2024-2027</v>
      </c>
      <c r="U1106" s="84">
        <v>40003</v>
      </c>
      <c r="V1106" s="95" t="str">
        <f t="shared" si="246"/>
        <v>18/05/2009</v>
      </c>
      <c r="W1106" s="83"/>
      <c r="X1106" s="83"/>
      <c r="Y1106" s="78">
        <f t="shared" si="252"/>
        <v>320001230</v>
      </c>
      <c r="Z1106" s="83">
        <f t="shared" si="253"/>
        <v>32000123</v>
      </c>
      <c r="AA1106" s="75" t="s">
        <v>1364</v>
      </c>
      <c r="AB1106" s="83"/>
    </row>
    <row r="1107" spans="1:28" s="85" customFormat="1" ht="15" customHeight="1">
      <c r="A1107" s="74">
        <f t="shared" si="239"/>
        <v>1103</v>
      </c>
      <c r="B1107" s="75" t="s">
        <v>481</v>
      </c>
      <c r="C1107" s="91" t="s">
        <v>85</v>
      </c>
      <c r="D1107" s="92"/>
      <c r="E1107" s="78">
        <v>32000124</v>
      </c>
      <c r="F1107" s="79" t="str">
        <f t="shared" si="251"/>
        <v>X</v>
      </c>
      <c r="G1107" s="80" t="str">
        <f t="shared" si="241"/>
        <v>11A6</v>
      </c>
      <c r="H1107" s="80">
        <f t="shared" si="242"/>
        <v>0</v>
      </c>
      <c r="I1107" s="80" t="str">
        <f t="shared" si="243"/>
        <v>VÕ ĐÌNH THIÊN</v>
      </c>
      <c r="J1107" s="111">
        <v>32000764</v>
      </c>
      <c r="K1107" s="207" t="s">
        <v>3186</v>
      </c>
      <c r="L1107" s="81" t="str">
        <f t="shared" si="240"/>
        <v/>
      </c>
      <c r="M1107" s="222">
        <f t="shared" si="244"/>
        <v>-0.24240674074074073</v>
      </c>
      <c r="N1107" s="83"/>
      <c r="O1107" s="83"/>
      <c r="P1107" s="83"/>
      <c r="Q1107" s="82" t="str">
        <f t="shared" si="249"/>
        <v/>
      </c>
      <c r="R1107" s="80" t="str">
        <f t="shared" si="250"/>
        <v>PHẠM PHƯƠNG THẢO</v>
      </c>
      <c r="S1107" s="83" t="s">
        <v>214</v>
      </c>
      <c r="T1107" s="83" t="str">
        <f t="shared" si="245"/>
        <v>2025-2028</v>
      </c>
      <c r="U1107" s="84" t="s">
        <v>266</v>
      </c>
      <c r="V1107" s="95">
        <f t="shared" si="246"/>
        <v>40454</v>
      </c>
      <c r="W1107" s="83"/>
      <c r="X1107" s="83"/>
      <c r="Y1107" s="78">
        <f t="shared" si="252"/>
        <v>320001240</v>
      </c>
      <c r="Z1107" s="83">
        <f t="shared" si="253"/>
        <v>32000124</v>
      </c>
      <c r="AA1107" s="75" t="s">
        <v>1365</v>
      </c>
      <c r="AB1107" s="83"/>
    </row>
    <row r="1108" spans="1:28" s="85" customFormat="1" ht="15" customHeight="1">
      <c r="A1108" s="74">
        <f t="shared" si="239"/>
        <v>1104</v>
      </c>
      <c r="B1108" s="75" t="s">
        <v>482</v>
      </c>
      <c r="C1108" s="91" t="s">
        <v>85</v>
      </c>
      <c r="D1108" s="92"/>
      <c r="E1108" s="78">
        <v>32000125</v>
      </c>
      <c r="F1108" s="79" t="str">
        <f t="shared" si="251"/>
        <v>X</v>
      </c>
      <c r="G1108" s="80" t="str">
        <f t="shared" si="241"/>
        <v>11A5</v>
      </c>
      <c r="H1108" s="80">
        <f t="shared" si="242"/>
        <v>0</v>
      </c>
      <c r="I1108" s="80" t="str">
        <f t="shared" si="243"/>
        <v>NGUYỄN TRƯƠNG PHI NHẬT</v>
      </c>
      <c r="J1108" s="111">
        <v>32000718</v>
      </c>
      <c r="K1108" s="207" t="s">
        <v>3187</v>
      </c>
      <c r="L1108" s="81" t="str">
        <f t="shared" si="240"/>
        <v/>
      </c>
      <c r="M1108" s="222">
        <f t="shared" si="244"/>
        <v>-0.24231414814814814</v>
      </c>
      <c r="N1108" s="83"/>
      <c r="O1108" s="83"/>
      <c r="P1108" s="83"/>
      <c r="Q1108" s="82" t="str">
        <f t="shared" si="249"/>
        <v/>
      </c>
      <c r="R1108" s="80" t="str">
        <f t="shared" si="250"/>
        <v>NGUYỄN THANH THIÊN</v>
      </c>
      <c r="S1108" s="83" t="s">
        <v>214</v>
      </c>
      <c r="T1108" s="83" t="str">
        <f t="shared" si="245"/>
        <v>2025-2028</v>
      </c>
      <c r="U1108" s="84">
        <v>40119</v>
      </c>
      <c r="V1108" s="95" t="str">
        <f t="shared" si="246"/>
        <v>22/12/2010</v>
      </c>
      <c r="W1108" s="83"/>
      <c r="X1108" s="83"/>
      <c r="Y1108" s="78">
        <f t="shared" si="252"/>
        <v>320001250</v>
      </c>
      <c r="Z1108" s="83">
        <f t="shared" si="253"/>
        <v>32000125</v>
      </c>
      <c r="AA1108" s="75" t="s">
        <v>1445</v>
      </c>
      <c r="AB1108" s="83"/>
    </row>
    <row r="1109" spans="1:28" s="85" customFormat="1" ht="15" customHeight="1">
      <c r="A1109" s="74">
        <f t="shared" si="239"/>
        <v>1105</v>
      </c>
      <c r="B1109" s="75" t="s">
        <v>483</v>
      </c>
      <c r="C1109" s="91" t="s">
        <v>85</v>
      </c>
      <c r="D1109" s="92"/>
      <c r="E1109" s="78">
        <v>32000126</v>
      </c>
      <c r="F1109" s="79" t="str">
        <f t="shared" si="251"/>
        <v>X</v>
      </c>
      <c r="G1109" s="80" t="str">
        <f t="shared" si="241"/>
        <v>11A5</v>
      </c>
      <c r="H1109" s="80">
        <f t="shared" si="242"/>
        <v>0</v>
      </c>
      <c r="I1109" s="80" t="str">
        <f t="shared" si="243"/>
        <v>NGUYỄN LÊ THÁI DUY</v>
      </c>
      <c r="J1109" s="111">
        <v>32000699</v>
      </c>
      <c r="K1109" s="207" t="s">
        <v>3188</v>
      </c>
      <c r="L1109" s="81" t="str">
        <f t="shared" si="240"/>
        <v/>
      </c>
      <c r="M1109" s="222">
        <f t="shared" si="244"/>
        <v>-0.24048544444444442</v>
      </c>
      <c r="N1109" s="83"/>
      <c r="O1109" s="83"/>
      <c r="P1109" s="83"/>
      <c r="Q1109" s="82" t="str">
        <f t="shared" si="249"/>
        <v/>
      </c>
      <c r="R1109" s="80" t="str">
        <f t="shared" si="250"/>
        <v>TRẦN THÁI THỊNH</v>
      </c>
      <c r="S1109" s="83" t="s">
        <v>214</v>
      </c>
      <c r="T1109" s="83" t="str">
        <f t="shared" si="245"/>
        <v>2025-2028</v>
      </c>
      <c r="U1109" s="84">
        <v>39906</v>
      </c>
      <c r="V1109" s="95" t="str">
        <f t="shared" si="246"/>
        <v>25/8/2010</v>
      </c>
      <c r="W1109" s="83"/>
      <c r="X1109" s="83"/>
      <c r="Y1109" s="78">
        <f t="shared" si="252"/>
        <v>320001260</v>
      </c>
      <c r="Z1109" s="83">
        <f t="shared" si="253"/>
        <v>32000126</v>
      </c>
      <c r="AA1109" s="75" t="s">
        <v>1429</v>
      </c>
      <c r="AB1109" s="83"/>
    </row>
    <row r="1110" spans="1:28" s="85" customFormat="1" ht="15" customHeight="1">
      <c r="A1110" s="74">
        <f t="shared" si="239"/>
        <v>1106</v>
      </c>
      <c r="B1110" s="75" t="s">
        <v>484</v>
      </c>
      <c r="C1110" s="91" t="s">
        <v>85</v>
      </c>
      <c r="D1110" s="92"/>
      <c r="E1110" s="78">
        <v>32000127</v>
      </c>
      <c r="F1110" s="79" t="str">
        <f t="shared" si="251"/>
        <v>X</v>
      </c>
      <c r="G1110" s="80" t="str">
        <f t="shared" si="241"/>
        <v>11A6</v>
      </c>
      <c r="H1110" s="80">
        <f t="shared" si="242"/>
        <v>0</v>
      </c>
      <c r="I1110" s="80" t="str">
        <f t="shared" si="243"/>
        <v>TRƯƠNG ANH THƠ</v>
      </c>
      <c r="J1110" s="111">
        <v>32000767</v>
      </c>
      <c r="K1110" s="207" t="s">
        <v>3189</v>
      </c>
      <c r="L1110" s="81" t="str">
        <f t="shared" si="240"/>
        <v/>
      </c>
      <c r="M1110" s="222">
        <f t="shared" si="244"/>
        <v>-0.24047387037037035</v>
      </c>
      <c r="N1110" s="83"/>
      <c r="O1110" s="83"/>
      <c r="P1110" s="83"/>
      <c r="Q1110" s="82" t="str">
        <f t="shared" si="249"/>
        <v/>
      </c>
      <c r="R1110" s="80" t="str">
        <f t="shared" si="250"/>
        <v>ĐINH HỒ MINH THƯ</v>
      </c>
      <c r="S1110" s="83" t="s">
        <v>214</v>
      </c>
      <c r="T1110" s="83" t="str">
        <f t="shared" si="245"/>
        <v>2025-2028</v>
      </c>
      <c r="U1110" s="84" t="s">
        <v>232</v>
      </c>
      <c r="V1110" s="95" t="str">
        <f t="shared" si="246"/>
        <v>18/11/2010</v>
      </c>
      <c r="W1110" s="83"/>
      <c r="X1110" s="83"/>
      <c r="Y1110" s="78">
        <f t="shared" si="252"/>
        <v>320001270</v>
      </c>
      <c r="Z1110" s="83">
        <f t="shared" si="253"/>
        <v>32000127</v>
      </c>
      <c r="AA1110" s="75" t="s">
        <v>1367</v>
      </c>
      <c r="AB1110" s="83"/>
    </row>
    <row r="1111" spans="1:28" s="85" customFormat="1" ht="15" customHeight="1">
      <c r="A1111" s="74">
        <f t="shared" si="239"/>
        <v>1107</v>
      </c>
      <c r="B1111" s="75" t="s">
        <v>485</v>
      </c>
      <c r="C1111" s="91" t="s">
        <v>85</v>
      </c>
      <c r="D1111" s="92"/>
      <c r="E1111" s="78">
        <v>32000128</v>
      </c>
      <c r="F1111" s="79" t="str">
        <f t="shared" si="251"/>
        <v>X</v>
      </c>
      <c r="G1111" s="80" t="str">
        <f t="shared" si="241"/>
        <v>11A6</v>
      </c>
      <c r="H1111" s="80">
        <f t="shared" si="242"/>
        <v>0</v>
      </c>
      <c r="I1111" s="80" t="str">
        <f t="shared" si="243"/>
        <v>TRƯƠNG ANH THƠ</v>
      </c>
      <c r="J1111" s="111">
        <v>32000767</v>
      </c>
      <c r="K1111" s="207" t="s">
        <v>3190</v>
      </c>
      <c r="L1111" s="81" t="str">
        <f t="shared" si="240"/>
        <v/>
      </c>
      <c r="M1111" s="222">
        <f t="shared" si="244"/>
        <v>-0.24046229629629629</v>
      </c>
      <c r="N1111" s="83"/>
      <c r="O1111" s="83"/>
      <c r="P1111" s="83"/>
      <c r="Q1111" s="82" t="str">
        <f t="shared" si="249"/>
        <v/>
      </c>
      <c r="R1111" s="80" t="str">
        <f t="shared" si="250"/>
        <v>LÊ THỊ ANH THƯ</v>
      </c>
      <c r="S1111" s="83" t="s">
        <v>214</v>
      </c>
      <c r="T1111" s="83" t="str">
        <f t="shared" si="245"/>
        <v>2025-2028</v>
      </c>
      <c r="U1111" s="84">
        <v>40154</v>
      </c>
      <c r="V1111" s="95" t="str">
        <f t="shared" si="246"/>
        <v>18/11/2010</v>
      </c>
      <c r="W1111" s="83"/>
      <c r="X1111" s="83"/>
      <c r="Y1111" s="78">
        <f t="shared" si="252"/>
        <v>320001280</v>
      </c>
      <c r="Z1111" s="83">
        <f t="shared" si="253"/>
        <v>32000128</v>
      </c>
      <c r="AA1111" s="75" t="s">
        <v>1367</v>
      </c>
      <c r="AB1111" s="83"/>
    </row>
    <row r="1112" spans="1:28" s="85" customFormat="1" ht="15" customHeight="1">
      <c r="A1112" s="74">
        <f t="shared" si="239"/>
        <v>1108</v>
      </c>
      <c r="B1112" s="75" t="s">
        <v>487</v>
      </c>
      <c r="C1112" s="91" t="s">
        <v>85</v>
      </c>
      <c r="D1112" s="92"/>
      <c r="E1112" s="78">
        <v>32000130</v>
      </c>
      <c r="F1112" s="79" t="str">
        <f t="shared" si="251"/>
        <v>X</v>
      </c>
      <c r="G1112" s="80" t="str">
        <f t="shared" si="241"/>
        <v>11A6</v>
      </c>
      <c r="H1112" s="80">
        <f t="shared" si="242"/>
        <v>0</v>
      </c>
      <c r="I1112" s="80" t="str">
        <f t="shared" si="243"/>
        <v>TRƯƠNG ANH THƠ</v>
      </c>
      <c r="J1112" s="111">
        <v>32000767</v>
      </c>
      <c r="K1112" s="207" t="s">
        <v>3191</v>
      </c>
      <c r="L1112" s="81" t="str">
        <f t="shared" si="240"/>
        <v/>
      </c>
      <c r="M1112" s="222">
        <f t="shared" si="244"/>
        <v>-0.24045072222222219</v>
      </c>
      <c r="N1112" s="83"/>
      <c r="O1112" s="83"/>
      <c r="P1112" s="83"/>
      <c r="Q1112" s="82" t="str">
        <f t="shared" si="249"/>
        <v/>
      </c>
      <c r="R1112" s="80" t="str">
        <f t="shared" si="250"/>
        <v>HUỲNH THỊ KIỀU TIÊN</v>
      </c>
      <c r="S1112" s="83" t="s">
        <v>214</v>
      </c>
      <c r="T1112" s="83" t="str">
        <f t="shared" si="245"/>
        <v>2025-2028</v>
      </c>
      <c r="U1112" s="84">
        <v>40061</v>
      </c>
      <c r="V1112" s="95" t="str">
        <f t="shared" si="246"/>
        <v>18/11/2010</v>
      </c>
      <c r="W1112" s="83"/>
      <c r="X1112" s="83"/>
      <c r="Y1112" s="78">
        <f t="shared" si="252"/>
        <v>320001300</v>
      </c>
      <c r="Z1112" s="83">
        <f t="shared" si="253"/>
        <v>32000130</v>
      </c>
      <c r="AA1112" s="75" t="s">
        <v>1414</v>
      </c>
      <c r="AB1112" s="83"/>
    </row>
    <row r="1113" spans="1:28" s="85" customFormat="1" ht="15" customHeight="1">
      <c r="A1113" s="74">
        <f t="shared" si="239"/>
        <v>1109</v>
      </c>
      <c r="B1113" s="75" t="s">
        <v>488</v>
      </c>
      <c r="C1113" s="91" t="s">
        <v>85</v>
      </c>
      <c r="D1113" s="92"/>
      <c r="E1113" s="78">
        <v>32000131</v>
      </c>
      <c r="F1113" s="79" t="str">
        <f t="shared" si="251"/>
        <v>X</v>
      </c>
      <c r="G1113" s="80" t="str">
        <f t="shared" si="241"/>
        <v>11A5</v>
      </c>
      <c r="H1113" s="80">
        <f t="shared" si="242"/>
        <v>0</v>
      </c>
      <c r="I1113" s="80" t="str">
        <f t="shared" si="243"/>
        <v>TRẦN NGỌC BẢO PHÚC</v>
      </c>
      <c r="J1113" s="111">
        <v>32000724</v>
      </c>
      <c r="K1113" s="207" t="s">
        <v>3192</v>
      </c>
      <c r="L1113" s="81" t="str">
        <f t="shared" si="240"/>
        <v/>
      </c>
      <c r="M1113" s="222">
        <f t="shared" si="244"/>
        <v>-0.24043914814814812</v>
      </c>
      <c r="N1113" s="83"/>
      <c r="O1113" s="83"/>
      <c r="P1113" s="83"/>
      <c r="Q1113" s="82" t="str">
        <f t="shared" si="249"/>
        <v/>
      </c>
      <c r="R1113" s="80" t="str">
        <f t="shared" si="250"/>
        <v>HỒ THANH TIẾN</v>
      </c>
      <c r="S1113" s="83" t="s">
        <v>214</v>
      </c>
      <c r="T1113" s="83" t="str">
        <f t="shared" si="245"/>
        <v>2025-2028</v>
      </c>
      <c r="U1113" s="84" t="s">
        <v>278</v>
      </c>
      <c r="V1113" s="95" t="str">
        <f t="shared" si="246"/>
        <v>13/6/2010</v>
      </c>
      <c r="W1113" s="83"/>
      <c r="X1113" s="83"/>
      <c r="Y1113" s="78">
        <f t="shared" si="252"/>
        <v>320001310</v>
      </c>
      <c r="Z1113" s="83">
        <f t="shared" si="253"/>
        <v>32000131</v>
      </c>
      <c r="AA1113" s="75" t="s">
        <v>1446</v>
      </c>
      <c r="AB1113" s="83"/>
    </row>
    <row r="1114" spans="1:28" s="85" customFormat="1" ht="15" customHeight="1">
      <c r="A1114" s="74">
        <f t="shared" si="239"/>
        <v>1110</v>
      </c>
      <c r="B1114" s="75" t="s">
        <v>491</v>
      </c>
      <c r="C1114" s="91" t="s">
        <v>86</v>
      </c>
      <c r="D1114" s="92"/>
      <c r="E1114" s="78">
        <v>32000136</v>
      </c>
      <c r="F1114" s="79" t="str">
        <f t="shared" si="251"/>
        <v>X</v>
      </c>
      <c r="G1114" s="80" t="str">
        <f t="shared" si="241"/>
        <v>11A5</v>
      </c>
      <c r="H1114" s="80">
        <f t="shared" si="242"/>
        <v>0</v>
      </c>
      <c r="I1114" s="80" t="str">
        <f t="shared" si="243"/>
        <v>TRẦN NGỌC BẢO PHÚC</v>
      </c>
      <c r="J1114" s="113">
        <v>32000724</v>
      </c>
      <c r="K1114" s="207" t="s">
        <v>3192</v>
      </c>
      <c r="L1114" s="81" t="str">
        <f t="shared" si="240"/>
        <v/>
      </c>
      <c r="M1114" s="222">
        <f t="shared" si="244"/>
        <v>-0.24043914814814812</v>
      </c>
      <c r="N1114" s="83"/>
      <c r="O1114" s="83"/>
      <c r="P1114" s="83"/>
      <c r="Q1114" s="82" t="str">
        <f t="shared" si="249"/>
        <v/>
      </c>
      <c r="R1114" s="80" t="str">
        <f t="shared" si="250"/>
        <v>THẠCH NGUYỄN NGỌC ÁI</v>
      </c>
      <c r="S1114" s="83" t="s">
        <v>214</v>
      </c>
      <c r="T1114" s="83" t="str">
        <f t="shared" si="245"/>
        <v>2025-2028</v>
      </c>
      <c r="U1114" s="84" t="s">
        <v>248</v>
      </c>
      <c r="V1114" s="95" t="str">
        <f t="shared" si="246"/>
        <v>13/6/2010</v>
      </c>
      <c r="W1114" s="83"/>
      <c r="X1114" s="83"/>
      <c r="Y1114" s="78">
        <f t="shared" si="252"/>
        <v>320001360</v>
      </c>
      <c r="Z1114" s="83">
        <f t="shared" si="253"/>
        <v>32000136</v>
      </c>
      <c r="AA1114" s="75" t="s">
        <v>1400</v>
      </c>
      <c r="AB1114" s="83"/>
    </row>
    <row r="1115" spans="1:28" s="85" customFormat="1" ht="15" customHeight="1">
      <c r="A1115" s="74">
        <f t="shared" si="239"/>
        <v>1111</v>
      </c>
      <c r="B1115" s="75" t="s">
        <v>489</v>
      </c>
      <c r="C1115" s="91" t="s">
        <v>86</v>
      </c>
      <c r="D1115" s="92"/>
      <c r="E1115" s="78">
        <v>32000134</v>
      </c>
      <c r="F1115" s="79" t="str">
        <f t="shared" si="251"/>
        <v>X</v>
      </c>
      <c r="G1115" s="80" t="str">
        <f t="shared" si="241"/>
        <v>11A5</v>
      </c>
      <c r="H1115" s="80">
        <f t="shared" si="242"/>
        <v>0</v>
      </c>
      <c r="I1115" s="80" t="str">
        <f t="shared" si="243"/>
        <v>NGUYỄN LÊ THÁI DUY</v>
      </c>
      <c r="J1115" s="111">
        <v>32000699</v>
      </c>
      <c r="K1115" s="207" t="s">
        <v>3193</v>
      </c>
      <c r="L1115" s="81" t="str">
        <f t="shared" si="240"/>
        <v/>
      </c>
      <c r="M1115" s="222">
        <f t="shared" si="244"/>
        <v>-0.2403581296296296</v>
      </c>
      <c r="N1115" s="83"/>
      <c r="O1115" s="83"/>
      <c r="P1115" s="83"/>
      <c r="Q1115" s="82" t="str">
        <f t="shared" si="249"/>
        <v/>
      </c>
      <c r="R1115" s="80" t="str">
        <f t="shared" si="250"/>
        <v>PHAN HOÀNG PHÚ AN</v>
      </c>
      <c r="S1115" s="83" t="s">
        <v>214</v>
      </c>
      <c r="T1115" s="83" t="str">
        <f t="shared" si="245"/>
        <v>2025-2028</v>
      </c>
      <c r="U1115" s="84" t="s">
        <v>253</v>
      </c>
      <c r="V1115" s="95" t="str">
        <f t="shared" si="246"/>
        <v>25/8/2010</v>
      </c>
      <c r="W1115" s="83"/>
      <c r="X1115" s="83"/>
      <c r="Y1115" s="78">
        <f t="shared" si="252"/>
        <v>320001340</v>
      </c>
      <c r="Z1115" s="83">
        <f t="shared" si="253"/>
        <v>32000134</v>
      </c>
      <c r="AA1115" s="75" t="s">
        <v>1399</v>
      </c>
      <c r="AB1115" s="83"/>
    </row>
    <row r="1116" spans="1:28" s="85" customFormat="1" ht="15" customHeight="1">
      <c r="A1116" s="74">
        <f t="shared" si="239"/>
        <v>1112</v>
      </c>
      <c r="B1116" s="75" t="s">
        <v>490</v>
      </c>
      <c r="C1116" s="91" t="s">
        <v>86</v>
      </c>
      <c r="D1116" s="92"/>
      <c r="E1116" s="78">
        <v>32000135</v>
      </c>
      <c r="F1116" s="79" t="str">
        <f t="shared" si="251"/>
        <v>X</v>
      </c>
      <c r="G1116" s="80" t="str">
        <f t="shared" si="241"/>
        <v>11A6</v>
      </c>
      <c r="H1116" s="80">
        <f t="shared" si="242"/>
        <v>0</v>
      </c>
      <c r="I1116" s="80" t="str">
        <f t="shared" si="243"/>
        <v>TRẦN NGUYỄN NHƯ HUỲNH</v>
      </c>
      <c r="J1116" s="111">
        <v>32000748</v>
      </c>
      <c r="K1116" s="207" t="s">
        <v>3194</v>
      </c>
      <c r="L1116" s="81" t="str">
        <f t="shared" si="240"/>
        <v/>
      </c>
      <c r="M1116" s="222">
        <f t="shared" si="244"/>
        <v>-0.23959424074074073</v>
      </c>
      <c r="N1116" s="83"/>
      <c r="O1116" s="83"/>
      <c r="P1116" s="83"/>
      <c r="Q1116" s="82" t="str">
        <f t="shared" si="249"/>
        <v/>
      </c>
      <c r="R1116" s="80" t="str">
        <f t="shared" si="250"/>
        <v>PHẠM NGỌC MINH ANH</v>
      </c>
      <c r="S1116" s="83" t="s">
        <v>214</v>
      </c>
      <c r="T1116" s="83" t="str">
        <f t="shared" si="245"/>
        <v>2025-2028</v>
      </c>
      <c r="U1116" s="84" t="s">
        <v>255</v>
      </c>
      <c r="V1116" s="95" t="str">
        <f t="shared" si="246"/>
        <v>24/10/2010</v>
      </c>
      <c r="W1116" s="83"/>
      <c r="X1116" s="83"/>
      <c r="Y1116" s="78">
        <f t="shared" si="252"/>
        <v>320001350</v>
      </c>
      <c r="Z1116" s="83">
        <f t="shared" si="253"/>
        <v>32000135</v>
      </c>
      <c r="AA1116" s="75" t="s">
        <v>1340</v>
      </c>
      <c r="AB1116" s="83"/>
    </row>
    <row r="1117" spans="1:28" s="85" customFormat="1" ht="15" customHeight="1">
      <c r="A1117" s="74">
        <f t="shared" si="239"/>
        <v>1113</v>
      </c>
      <c r="B1117" s="75" t="s">
        <v>492</v>
      </c>
      <c r="C1117" s="91" t="s">
        <v>86</v>
      </c>
      <c r="D1117" s="92"/>
      <c r="E1117" s="78">
        <v>32000137</v>
      </c>
      <c r="F1117" s="79" t="str">
        <f t="shared" si="251"/>
        <v>X</v>
      </c>
      <c r="G1117" s="80" t="str">
        <f t="shared" si="241"/>
        <v>11A5</v>
      </c>
      <c r="H1117" s="80">
        <f t="shared" si="242"/>
        <v>0</v>
      </c>
      <c r="I1117" s="80" t="str">
        <f t="shared" si="243"/>
        <v>PHẠM SỸ NGUYÊN</v>
      </c>
      <c r="J1117" s="111">
        <v>32000716</v>
      </c>
      <c r="K1117" s="207" t="s">
        <v>3195</v>
      </c>
      <c r="L1117" s="81" t="str">
        <f t="shared" si="240"/>
        <v/>
      </c>
      <c r="M1117" s="222">
        <f t="shared" si="244"/>
        <v>-0.23940905555555553</v>
      </c>
      <c r="N1117" s="83"/>
      <c r="O1117" s="83"/>
      <c r="P1117" s="83"/>
      <c r="Q1117" s="82" t="str">
        <f t="shared" si="249"/>
        <v/>
      </c>
      <c r="R1117" s="80" t="str">
        <f t="shared" si="250"/>
        <v>NGUYỄN DƯƠNG TRÍ BÌNH</v>
      </c>
      <c r="S1117" s="83" t="s">
        <v>214</v>
      </c>
      <c r="T1117" s="83" t="str">
        <f t="shared" si="245"/>
        <v>2025-2028</v>
      </c>
      <c r="U1117" s="84" t="s">
        <v>279</v>
      </c>
      <c r="V1117" s="95" t="str">
        <f t="shared" si="246"/>
        <v>16/4/2010</v>
      </c>
      <c r="W1117" s="83"/>
      <c r="X1117" s="83"/>
      <c r="Y1117" s="78">
        <f t="shared" si="252"/>
        <v>320001370</v>
      </c>
      <c r="Z1117" s="83">
        <f t="shared" si="253"/>
        <v>32000137</v>
      </c>
      <c r="AA1117" s="75" t="s">
        <v>1421</v>
      </c>
      <c r="AB1117" s="83"/>
    </row>
    <row r="1118" spans="1:28" s="85" customFormat="1" ht="15" customHeight="1">
      <c r="A1118" s="74">
        <f t="shared" si="239"/>
        <v>1114</v>
      </c>
      <c r="B1118" s="75" t="s">
        <v>493</v>
      </c>
      <c r="C1118" s="91" t="s">
        <v>86</v>
      </c>
      <c r="D1118" s="92"/>
      <c r="E1118" s="78">
        <v>32000138</v>
      </c>
      <c r="F1118" s="79" t="str">
        <f t="shared" si="251"/>
        <v>X</v>
      </c>
      <c r="G1118" s="80" t="str">
        <f t="shared" si="241"/>
        <v>11A5</v>
      </c>
      <c r="H1118" s="80">
        <f t="shared" si="242"/>
        <v>0</v>
      </c>
      <c r="I1118" s="80" t="str">
        <f t="shared" si="243"/>
        <v>DƯƠNG NHẬT THÀNH</v>
      </c>
      <c r="J1118" s="111">
        <v>32000729</v>
      </c>
      <c r="K1118" s="207" t="s">
        <v>3196</v>
      </c>
      <c r="L1118" s="81" t="str">
        <f t="shared" si="240"/>
        <v/>
      </c>
      <c r="M1118" s="222">
        <f t="shared" si="244"/>
        <v>-0.23651553703703701</v>
      </c>
      <c r="N1118" s="83"/>
      <c r="O1118" s="83"/>
      <c r="P1118" s="83"/>
      <c r="Q1118" s="82" t="str">
        <f t="shared" si="249"/>
        <v/>
      </c>
      <c r="R1118" s="80" t="str">
        <f t="shared" si="250"/>
        <v>ĐÀO KIM CHẮC</v>
      </c>
      <c r="S1118" s="83" t="s">
        <v>214</v>
      </c>
      <c r="T1118" s="83" t="str">
        <f t="shared" si="245"/>
        <v>2025-2028</v>
      </c>
      <c r="U1118" s="84" t="s">
        <v>280</v>
      </c>
      <c r="V1118" s="95" t="str">
        <f t="shared" si="246"/>
        <v>19/7/2010</v>
      </c>
      <c r="W1118" s="83"/>
      <c r="X1118" s="83"/>
      <c r="Y1118" s="78">
        <f t="shared" si="252"/>
        <v>320001380</v>
      </c>
      <c r="Z1118" s="83">
        <f t="shared" si="253"/>
        <v>32000138</v>
      </c>
      <c r="AA1118" s="75" t="s">
        <v>1448</v>
      </c>
      <c r="AB1118" s="83"/>
    </row>
    <row r="1119" spans="1:28" s="85" customFormat="1" ht="15" customHeight="1">
      <c r="A1119" s="74">
        <f t="shared" si="239"/>
        <v>1115</v>
      </c>
      <c r="B1119" s="75" t="s">
        <v>496</v>
      </c>
      <c r="C1119" s="91" t="s">
        <v>86</v>
      </c>
      <c r="D1119" s="92"/>
      <c r="E1119" s="78">
        <v>32000141</v>
      </c>
      <c r="F1119" s="79" t="str">
        <f t="shared" si="251"/>
        <v>X</v>
      </c>
      <c r="G1119" s="80" t="str">
        <f t="shared" si="241"/>
        <v>11A6</v>
      </c>
      <c r="H1119" s="80">
        <f t="shared" si="242"/>
        <v>0</v>
      </c>
      <c r="I1119" s="80" t="str">
        <f t="shared" si="243"/>
        <v>MAI HIẾU LỄ</v>
      </c>
      <c r="J1119" s="111">
        <v>32000750</v>
      </c>
      <c r="K1119" s="207" t="s">
        <v>3197</v>
      </c>
      <c r="L1119" s="81" t="str">
        <f t="shared" si="240"/>
        <v/>
      </c>
      <c r="M1119" s="222">
        <f t="shared" si="244"/>
        <v>-0.23347155555555554</v>
      </c>
      <c r="N1119" s="83"/>
      <c r="O1119" s="83"/>
      <c r="P1119" s="83"/>
      <c r="Q1119" s="82" t="str">
        <f t="shared" si="249"/>
        <v/>
      </c>
      <c r="R1119" s="80" t="str">
        <f t="shared" si="250"/>
        <v>TRẦN HẢI ĐĂNG</v>
      </c>
      <c r="S1119" s="83" t="s">
        <v>214</v>
      </c>
      <c r="T1119" s="83" t="str">
        <f t="shared" si="245"/>
        <v>2025-2028</v>
      </c>
      <c r="U1119" s="84">
        <v>40001</v>
      </c>
      <c r="V1119" s="95" t="str">
        <f t="shared" si="246"/>
        <v>27/6/2010</v>
      </c>
      <c r="W1119" s="83"/>
      <c r="X1119" s="83"/>
      <c r="Y1119" s="78">
        <f t="shared" si="252"/>
        <v>320001410</v>
      </c>
      <c r="Z1119" s="83">
        <f t="shared" si="253"/>
        <v>32000141</v>
      </c>
      <c r="AA1119" s="75" t="s">
        <v>1381</v>
      </c>
      <c r="AB1119" s="83"/>
    </row>
    <row r="1120" spans="1:28" s="85" customFormat="1" ht="15" customHeight="1">
      <c r="A1120" s="74">
        <f t="shared" si="239"/>
        <v>1116</v>
      </c>
      <c r="B1120" s="75" t="s">
        <v>495</v>
      </c>
      <c r="C1120" s="91" t="s">
        <v>86</v>
      </c>
      <c r="D1120" s="92"/>
      <c r="E1120" s="78">
        <v>32000140</v>
      </c>
      <c r="F1120" s="79" t="str">
        <f t="shared" si="251"/>
        <v>X</v>
      </c>
      <c r="G1120" s="80" t="str">
        <f t="shared" si="241"/>
        <v>11A6</v>
      </c>
      <c r="H1120" s="80">
        <f t="shared" si="242"/>
        <v>0</v>
      </c>
      <c r="I1120" s="80" t="str">
        <f t="shared" si="243"/>
        <v>MAI HIẾU LỄ</v>
      </c>
      <c r="J1120" s="111">
        <v>32000750</v>
      </c>
      <c r="K1120" s="207" t="s">
        <v>3198</v>
      </c>
      <c r="L1120" s="81" t="str">
        <f t="shared" si="240"/>
        <v/>
      </c>
      <c r="M1120" s="222">
        <f t="shared" si="244"/>
        <v>-0.23345998148148148</v>
      </c>
      <c r="N1120" s="83"/>
      <c r="O1120" s="83"/>
      <c r="P1120" s="83"/>
      <c r="Q1120" s="82" t="str">
        <f t="shared" si="249"/>
        <v/>
      </c>
      <c r="R1120" s="80" t="str">
        <f t="shared" si="250"/>
        <v>LÊ MINH ĐẠT</v>
      </c>
      <c r="S1120" s="83" t="s">
        <v>214</v>
      </c>
      <c r="T1120" s="83" t="str">
        <f t="shared" si="245"/>
        <v>2025-2028</v>
      </c>
      <c r="U1120" s="84">
        <v>40097</v>
      </c>
      <c r="V1120" s="95" t="str">
        <f t="shared" si="246"/>
        <v>27/6/2010</v>
      </c>
      <c r="W1120" s="83"/>
      <c r="X1120" s="83"/>
      <c r="Y1120" s="78">
        <f t="shared" si="252"/>
        <v>320001400</v>
      </c>
      <c r="Z1120" s="83">
        <f t="shared" si="253"/>
        <v>32000140</v>
      </c>
      <c r="AA1120" s="75" t="s">
        <v>1343</v>
      </c>
      <c r="AB1120" s="83"/>
    </row>
    <row r="1121" spans="1:28" s="85" customFormat="1" ht="15" customHeight="1">
      <c r="A1121" s="74">
        <f t="shared" si="239"/>
        <v>1117</v>
      </c>
      <c r="B1121" s="75" t="s">
        <v>494</v>
      </c>
      <c r="C1121" s="91" t="s">
        <v>86</v>
      </c>
      <c r="D1121" s="92"/>
      <c r="E1121" s="78">
        <v>32000139</v>
      </c>
      <c r="F1121" s="79" t="str">
        <f t="shared" si="251"/>
        <v>X</v>
      </c>
      <c r="G1121" s="80" t="str">
        <f t="shared" si="241"/>
        <v>11A6</v>
      </c>
      <c r="H1121" s="80">
        <f t="shared" si="242"/>
        <v>0</v>
      </c>
      <c r="I1121" s="80" t="str">
        <f t="shared" si="243"/>
        <v>MAI HIẾU LỄ</v>
      </c>
      <c r="J1121" s="111">
        <v>32000750</v>
      </c>
      <c r="K1121" s="207" t="s">
        <v>3199</v>
      </c>
      <c r="L1121" s="81" t="str">
        <f t="shared" si="240"/>
        <v/>
      </c>
      <c r="M1121" s="222">
        <f t="shared" si="244"/>
        <v>-0.23344840740740738</v>
      </c>
      <c r="N1121" s="83"/>
      <c r="O1121" s="83"/>
      <c r="P1121" s="83"/>
      <c r="Q1121" s="82" t="str">
        <f t="shared" si="249"/>
        <v/>
      </c>
      <c r="R1121" s="80" t="str">
        <f t="shared" si="250"/>
        <v>DANH THỊ KIM DUYÊN</v>
      </c>
      <c r="S1121" s="83" t="s">
        <v>214</v>
      </c>
      <c r="T1121" s="83" t="str">
        <f t="shared" si="245"/>
        <v>2025-2028</v>
      </c>
      <c r="U1121" s="84" t="s">
        <v>281</v>
      </c>
      <c r="V1121" s="95" t="str">
        <f t="shared" si="246"/>
        <v>27/6/2010</v>
      </c>
      <c r="W1121" s="83"/>
      <c r="X1121" s="83"/>
      <c r="Y1121" s="78">
        <f t="shared" si="252"/>
        <v>320001390</v>
      </c>
      <c r="Z1121" s="83">
        <f t="shared" si="253"/>
        <v>32000139</v>
      </c>
      <c r="AA1121" s="75" t="s">
        <v>1401</v>
      </c>
      <c r="AB1121" s="83"/>
    </row>
    <row r="1122" spans="1:28" s="85" customFormat="1" ht="15" customHeight="1">
      <c r="A1122" s="74">
        <f t="shared" si="239"/>
        <v>1118</v>
      </c>
      <c r="B1122" s="75" t="s">
        <v>497</v>
      </c>
      <c r="C1122" s="91" t="s">
        <v>86</v>
      </c>
      <c r="D1122" s="92"/>
      <c r="E1122" s="78">
        <v>32000142</v>
      </c>
      <c r="F1122" s="79" t="str">
        <f t="shared" si="251"/>
        <v/>
      </c>
      <c r="G1122" s="80" t="str">
        <f t="shared" si="241"/>
        <v>11A6</v>
      </c>
      <c r="H1122" s="80">
        <f t="shared" si="242"/>
        <v>0</v>
      </c>
      <c r="I1122" s="80" t="str">
        <f t="shared" si="243"/>
        <v>MAI HIẾU LỄ</v>
      </c>
      <c r="J1122" s="111">
        <v>32000750</v>
      </c>
      <c r="K1122" s="207" t="s">
        <v>3199</v>
      </c>
      <c r="L1122" s="81" t="str">
        <f t="shared" si="240"/>
        <v/>
      </c>
      <c r="M1122" s="222">
        <f t="shared" si="244"/>
        <v>-0.23344840740740738</v>
      </c>
      <c r="N1122" s="83"/>
      <c r="O1122" s="83"/>
      <c r="P1122" s="83"/>
      <c r="Q1122" s="82" t="str">
        <f t="shared" si="249"/>
        <v xml:space="preserve">Không phép </v>
      </c>
      <c r="R1122" s="80" t="str">
        <f t="shared" si="250"/>
        <v>NGUYỄN HIỀN</v>
      </c>
      <c r="S1122" s="83" t="s">
        <v>214</v>
      </c>
      <c r="T1122" s="83" t="str">
        <f t="shared" si="245"/>
        <v>2025-2028</v>
      </c>
      <c r="U1122" s="84" t="s">
        <v>282</v>
      </c>
      <c r="V1122" s="95" t="str">
        <f t="shared" si="246"/>
        <v>27/6/2010</v>
      </c>
      <c r="W1122" s="83"/>
      <c r="X1122" s="83"/>
      <c r="Y1122" s="78">
        <f t="shared" si="252"/>
        <v>320001420</v>
      </c>
      <c r="Z1122" s="83">
        <f t="shared" si="253"/>
        <v>32000142</v>
      </c>
      <c r="AA1122" s="75" t="s">
        <v>1424</v>
      </c>
      <c r="AB1122" s="83"/>
    </row>
    <row r="1123" spans="1:28" s="85" customFormat="1" ht="15" customHeight="1">
      <c r="A1123" s="74">
        <f t="shared" si="239"/>
        <v>1119</v>
      </c>
      <c r="B1123" s="75" t="s">
        <v>498</v>
      </c>
      <c r="C1123" s="91" t="s">
        <v>86</v>
      </c>
      <c r="D1123" s="92"/>
      <c r="E1123" s="78">
        <v>32000144</v>
      </c>
      <c r="F1123" s="79" t="str">
        <f t="shared" si="251"/>
        <v>X</v>
      </c>
      <c r="G1123" s="80" t="str">
        <f t="shared" si="241"/>
        <v>11A5</v>
      </c>
      <c r="H1123" s="80">
        <f t="shared" si="242"/>
        <v>0</v>
      </c>
      <c r="I1123" s="80" t="str">
        <f t="shared" si="243"/>
        <v>LÊ NGUYỄN LỘC</v>
      </c>
      <c r="J1123" s="111">
        <v>32000710</v>
      </c>
      <c r="K1123" s="207" t="s">
        <v>3200</v>
      </c>
      <c r="L1123" s="81" t="str">
        <f t="shared" si="240"/>
        <v/>
      </c>
      <c r="M1123" s="222">
        <f t="shared" si="244"/>
        <v>-0.23302016666666664</v>
      </c>
      <c r="N1123" s="83"/>
      <c r="O1123" s="83"/>
      <c r="P1123" s="83"/>
      <c r="Q1123" s="82" t="str">
        <f t="shared" si="249"/>
        <v/>
      </c>
      <c r="R1123" s="80" t="str">
        <f t="shared" si="250"/>
        <v>NGÔ VĨ KHANG</v>
      </c>
      <c r="S1123" s="83" t="s">
        <v>214</v>
      </c>
      <c r="T1123" s="83" t="str">
        <f t="shared" si="245"/>
        <v>2025-2028</v>
      </c>
      <c r="U1123" s="84">
        <v>40121</v>
      </c>
      <c r="V1123" s="95" t="str">
        <f t="shared" si="246"/>
        <v>15/11/2010</v>
      </c>
      <c r="W1123" s="83"/>
      <c r="X1123" s="83"/>
      <c r="Y1123" s="78">
        <f t="shared" si="252"/>
        <v>320001440</v>
      </c>
      <c r="Z1123" s="83">
        <f t="shared" si="253"/>
        <v>32000144</v>
      </c>
      <c r="AA1123" s="75" t="s">
        <v>1405</v>
      </c>
      <c r="AB1123" s="83"/>
    </row>
    <row r="1124" spans="1:28" s="85" customFormat="1" ht="15" customHeight="1">
      <c r="A1124" s="74">
        <f t="shared" si="239"/>
        <v>1120</v>
      </c>
      <c r="B1124" s="75" t="s">
        <v>499</v>
      </c>
      <c r="C1124" s="91" t="s">
        <v>86</v>
      </c>
      <c r="D1124" s="92"/>
      <c r="E1124" s="78">
        <v>32000145</v>
      </c>
      <c r="F1124" s="79" t="str">
        <f t="shared" si="251"/>
        <v>X</v>
      </c>
      <c r="G1124" s="80" t="str">
        <f t="shared" si="241"/>
        <v>11A6</v>
      </c>
      <c r="H1124" s="80">
        <f t="shared" si="242"/>
        <v>0</v>
      </c>
      <c r="I1124" s="80" t="str">
        <f t="shared" si="243"/>
        <v>NGUYỄN TRẦN KIM NGÂN</v>
      </c>
      <c r="J1124" s="111">
        <v>32000752</v>
      </c>
      <c r="K1124" s="207" t="s">
        <v>3201</v>
      </c>
      <c r="L1124" s="81" t="str">
        <f t="shared" si="240"/>
        <v/>
      </c>
      <c r="M1124" s="222">
        <f t="shared" si="244"/>
        <v>-0.23151553703703701</v>
      </c>
      <c r="N1124" s="83"/>
      <c r="O1124" s="83"/>
      <c r="P1124" s="83"/>
      <c r="Q1124" s="82" t="str">
        <f t="shared" si="249"/>
        <v/>
      </c>
      <c r="R1124" s="80" t="str">
        <f t="shared" si="250"/>
        <v>TRƯƠNG DUY KHANG</v>
      </c>
      <c r="S1124" s="83" t="s">
        <v>214</v>
      </c>
      <c r="T1124" s="83" t="str">
        <f t="shared" si="245"/>
        <v>2025-2028</v>
      </c>
      <c r="U1124" s="84" t="s">
        <v>265</v>
      </c>
      <c r="V1124" s="95">
        <f t="shared" si="246"/>
        <v>40245</v>
      </c>
      <c r="W1124" s="83"/>
      <c r="X1124" s="83"/>
      <c r="Y1124" s="78">
        <f t="shared" si="252"/>
        <v>320001450</v>
      </c>
      <c r="Z1124" s="83">
        <f t="shared" si="253"/>
        <v>32000145</v>
      </c>
      <c r="AA1124" s="75" t="s">
        <v>1405</v>
      </c>
      <c r="AB1124" s="83"/>
    </row>
    <row r="1125" spans="1:28" s="85" customFormat="1" ht="15" customHeight="1">
      <c r="A1125" s="74">
        <f t="shared" si="239"/>
        <v>1121</v>
      </c>
      <c r="B1125" s="75" t="s">
        <v>500</v>
      </c>
      <c r="C1125" s="91" t="s">
        <v>86</v>
      </c>
      <c r="D1125" s="92"/>
      <c r="E1125" s="78">
        <v>32000146</v>
      </c>
      <c r="F1125" s="79" t="str">
        <f t="shared" si="251"/>
        <v>X</v>
      </c>
      <c r="G1125" s="80" t="str">
        <f t="shared" si="241"/>
        <v>11A6</v>
      </c>
      <c r="H1125" s="80">
        <f t="shared" si="242"/>
        <v>0</v>
      </c>
      <c r="I1125" s="80" t="str">
        <f t="shared" si="243"/>
        <v>NGUYỄN TRẦN KIM NGÂN</v>
      </c>
      <c r="J1125" s="111">
        <v>32000752</v>
      </c>
      <c r="K1125" s="207" t="s">
        <v>3202</v>
      </c>
      <c r="L1125" s="81" t="str">
        <f t="shared" si="240"/>
        <v/>
      </c>
      <c r="M1125" s="222">
        <f t="shared" si="244"/>
        <v>-0.23150396296296294</v>
      </c>
      <c r="N1125" s="83"/>
      <c r="O1125" s="83"/>
      <c r="P1125" s="83"/>
      <c r="Q1125" s="82" t="str">
        <f t="shared" si="249"/>
        <v/>
      </c>
      <c r="R1125" s="80" t="str">
        <f t="shared" si="250"/>
        <v>PHẠM NGUYÊN KHÁNH</v>
      </c>
      <c r="S1125" s="83" t="s">
        <v>214</v>
      </c>
      <c r="T1125" s="83" t="str">
        <f t="shared" si="245"/>
        <v>2025-2028</v>
      </c>
      <c r="U1125" s="84" t="s">
        <v>283</v>
      </c>
      <c r="V1125" s="95">
        <f t="shared" si="246"/>
        <v>40245</v>
      </c>
      <c r="W1125" s="83"/>
      <c r="X1125" s="83"/>
      <c r="Y1125" s="78">
        <f t="shared" si="252"/>
        <v>320001460</v>
      </c>
      <c r="Z1125" s="83">
        <f t="shared" si="253"/>
        <v>32000146</v>
      </c>
      <c r="AA1125" s="75" t="s">
        <v>1406</v>
      </c>
      <c r="AB1125" s="83"/>
    </row>
    <row r="1126" spans="1:28" s="85" customFormat="1" ht="15" customHeight="1">
      <c r="A1126" s="74">
        <f t="shared" si="239"/>
        <v>1122</v>
      </c>
      <c r="B1126" s="75" t="s">
        <v>501</v>
      </c>
      <c r="C1126" s="91" t="s">
        <v>86</v>
      </c>
      <c r="D1126" s="92"/>
      <c r="E1126" s="78">
        <v>32000147</v>
      </c>
      <c r="F1126" s="79" t="str">
        <f t="shared" si="251"/>
        <v>X</v>
      </c>
      <c r="G1126" s="80" t="str">
        <f t="shared" si="241"/>
        <v>11A6</v>
      </c>
      <c r="H1126" s="80">
        <f t="shared" si="242"/>
        <v>0</v>
      </c>
      <c r="I1126" s="80" t="str">
        <f t="shared" si="243"/>
        <v>NGÔ THỊ HẢI YẾN</v>
      </c>
      <c r="J1126" s="111">
        <v>32000777</v>
      </c>
      <c r="K1126" s="207" t="s">
        <v>3203</v>
      </c>
      <c r="L1126" s="81" t="str">
        <f t="shared" si="240"/>
        <v/>
      </c>
      <c r="M1126" s="222">
        <f t="shared" si="244"/>
        <v>-0.23071692592592591</v>
      </c>
      <c r="N1126" s="83"/>
      <c r="O1126" s="83"/>
      <c r="P1126" s="83"/>
      <c r="Q1126" s="82" t="str">
        <f t="shared" si="249"/>
        <v/>
      </c>
      <c r="R1126" s="80" t="str">
        <f t="shared" si="250"/>
        <v>NGUYỄN HỒ NGUYÊN KHÔI</v>
      </c>
      <c r="S1126" s="83" t="s">
        <v>214</v>
      </c>
      <c r="T1126" s="83" t="str">
        <f t="shared" si="245"/>
        <v>2025-2028</v>
      </c>
      <c r="U1126" s="84" t="s">
        <v>220</v>
      </c>
      <c r="V1126" s="95">
        <f t="shared" si="246"/>
        <v>40274</v>
      </c>
      <c r="W1126" s="83"/>
      <c r="X1126" s="83"/>
      <c r="Y1126" s="78">
        <f t="shared" si="252"/>
        <v>320001470</v>
      </c>
      <c r="Z1126" s="83">
        <f t="shared" si="253"/>
        <v>32000147</v>
      </c>
      <c r="AA1126" s="75" t="s">
        <v>1450</v>
      </c>
      <c r="AB1126" s="83"/>
    </row>
    <row r="1127" spans="1:28" s="85" customFormat="1" ht="15" customHeight="1">
      <c r="A1127" s="74">
        <f t="shared" si="239"/>
        <v>1123</v>
      </c>
      <c r="B1127" s="75" t="s">
        <v>502</v>
      </c>
      <c r="C1127" s="91" t="s">
        <v>86</v>
      </c>
      <c r="D1127" s="92"/>
      <c r="E1127" s="78">
        <v>32000148</v>
      </c>
      <c r="F1127" s="79" t="str">
        <f t="shared" si="251"/>
        <v>X</v>
      </c>
      <c r="G1127" s="80" t="str">
        <f t="shared" si="241"/>
        <v>11A6</v>
      </c>
      <c r="H1127" s="80">
        <f t="shared" si="242"/>
        <v>0</v>
      </c>
      <c r="I1127" s="80" t="str">
        <f t="shared" si="243"/>
        <v>NGÔ THỊ HẢI YẾN</v>
      </c>
      <c r="J1127" s="111">
        <v>32000777</v>
      </c>
      <c r="K1127" s="207" t="s">
        <v>3203</v>
      </c>
      <c r="L1127" s="81" t="str">
        <f t="shared" si="240"/>
        <v/>
      </c>
      <c r="M1127" s="222">
        <f t="shared" si="244"/>
        <v>-0.23071692592592591</v>
      </c>
      <c r="N1127" s="83"/>
      <c r="O1127" s="83"/>
      <c r="P1127" s="83"/>
      <c r="Q1127" s="82" t="str">
        <f t="shared" si="249"/>
        <v/>
      </c>
      <c r="R1127" s="80" t="str">
        <f t="shared" si="250"/>
        <v>VÕ MINH KHÔI</v>
      </c>
      <c r="S1127" s="83" t="s">
        <v>214</v>
      </c>
      <c r="T1127" s="83" t="str">
        <f t="shared" si="245"/>
        <v>2025-2028</v>
      </c>
      <c r="U1127" s="84">
        <v>39882</v>
      </c>
      <c r="V1127" s="95">
        <f t="shared" si="246"/>
        <v>40274</v>
      </c>
      <c r="W1127" s="83"/>
      <c r="X1127" s="83"/>
      <c r="Y1127" s="78">
        <f t="shared" si="252"/>
        <v>320001480</v>
      </c>
      <c r="Z1127" s="83">
        <f t="shared" si="253"/>
        <v>32000148</v>
      </c>
      <c r="AA1127" s="75" t="s">
        <v>1450</v>
      </c>
      <c r="AB1127" s="127"/>
    </row>
    <row r="1128" spans="1:28" s="85" customFormat="1" ht="15" customHeight="1">
      <c r="A1128" s="74">
        <f t="shared" si="239"/>
        <v>1124</v>
      </c>
      <c r="B1128" s="75" t="s">
        <v>504</v>
      </c>
      <c r="C1128" s="91" t="s">
        <v>86</v>
      </c>
      <c r="D1128" s="92"/>
      <c r="E1128" s="78">
        <v>32000150</v>
      </c>
      <c r="F1128" s="79" t="str">
        <f t="shared" si="251"/>
        <v/>
      </c>
      <c r="G1128" s="80" t="str">
        <f t="shared" si="241"/>
        <v>11A6</v>
      </c>
      <c r="H1128" s="80">
        <f t="shared" si="242"/>
        <v>0</v>
      </c>
      <c r="I1128" s="80" t="str">
        <f t="shared" si="243"/>
        <v>HỒ THỊ ANH THƠ</v>
      </c>
      <c r="J1128" s="111">
        <v>32000765</v>
      </c>
      <c r="K1128" s="207" t="s">
        <v>3204</v>
      </c>
      <c r="L1128" s="81" t="str">
        <f t="shared" si="240"/>
        <v/>
      </c>
      <c r="M1128" s="222">
        <f t="shared" si="244"/>
        <v>-0.22942062962962961</v>
      </c>
      <c r="N1128" s="83"/>
      <c r="O1128" s="83"/>
      <c r="P1128" s="83"/>
      <c r="Q1128" s="82" t="str">
        <f t="shared" si="249"/>
        <v xml:space="preserve">Không phép </v>
      </c>
      <c r="R1128" s="80" t="str">
        <f t="shared" si="250"/>
        <v>LÊ THIÊN LỘC</v>
      </c>
      <c r="S1128" s="83" t="s">
        <v>214</v>
      </c>
      <c r="T1128" s="83" t="str">
        <f t="shared" si="245"/>
        <v>2025-2028</v>
      </c>
      <c r="U1128" s="84" t="s">
        <v>274</v>
      </c>
      <c r="V1128" s="95">
        <f t="shared" si="246"/>
        <v>40452</v>
      </c>
      <c r="W1128" s="83"/>
      <c r="X1128" s="83"/>
      <c r="Y1128" s="78">
        <f t="shared" si="252"/>
        <v>320001500</v>
      </c>
      <c r="Z1128" s="83">
        <f t="shared" si="253"/>
        <v>32000150</v>
      </c>
      <c r="AA1128" s="75" t="s">
        <v>1386</v>
      </c>
      <c r="AB1128" s="83"/>
    </row>
    <row r="1129" spans="1:28" s="85" customFormat="1" ht="15" customHeight="1">
      <c r="A1129" s="74">
        <f t="shared" si="239"/>
        <v>1125</v>
      </c>
      <c r="B1129" s="75" t="s">
        <v>505</v>
      </c>
      <c r="C1129" s="91" t="s">
        <v>86</v>
      </c>
      <c r="D1129" s="92"/>
      <c r="E1129" s="78">
        <v>32000151</v>
      </c>
      <c r="F1129" s="79" t="str">
        <f t="shared" si="251"/>
        <v>X</v>
      </c>
      <c r="G1129" s="80" t="str">
        <f t="shared" si="241"/>
        <v>11A6</v>
      </c>
      <c r="H1129" s="80">
        <f t="shared" si="242"/>
        <v>0</v>
      </c>
      <c r="I1129" s="80" t="str">
        <f t="shared" si="243"/>
        <v>HỒ THỊ ANH THƠ</v>
      </c>
      <c r="J1129" s="111">
        <v>32000765</v>
      </c>
      <c r="K1129" s="207" t="s">
        <v>3205</v>
      </c>
      <c r="L1129" s="81" t="str">
        <f t="shared" si="240"/>
        <v/>
      </c>
      <c r="M1129" s="222">
        <f t="shared" si="244"/>
        <v>-0.22940905555555555</v>
      </c>
      <c r="N1129" s="83"/>
      <c r="O1129" s="83"/>
      <c r="P1129" s="83"/>
      <c r="Q1129" s="82" t="str">
        <f t="shared" si="249"/>
        <v/>
      </c>
      <c r="R1129" s="80" t="str">
        <f t="shared" si="250"/>
        <v>NGUYỄN HỒ MINH LUẬT</v>
      </c>
      <c r="S1129" s="83" t="s">
        <v>214</v>
      </c>
      <c r="T1129" s="83" t="str">
        <f t="shared" si="245"/>
        <v>2025-2028</v>
      </c>
      <c r="U1129" s="84" t="s">
        <v>284</v>
      </c>
      <c r="V1129" s="95">
        <f t="shared" si="246"/>
        <v>40452</v>
      </c>
      <c r="W1129" s="83"/>
      <c r="X1129" s="83"/>
      <c r="Y1129" s="78">
        <f t="shared" si="252"/>
        <v>320001510</v>
      </c>
      <c r="Z1129" s="83">
        <f t="shared" si="253"/>
        <v>32000151</v>
      </c>
      <c r="AA1129" s="75" t="s">
        <v>1452</v>
      </c>
      <c r="AB1129" s="83"/>
    </row>
    <row r="1130" spans="1:28" s="85" customFormat="1" ht="15" customHeight="1">
      <c r="A1130" s="74">
        <f t="shared" si="239"/>
        <v>1126</v>
      </c>
      <c r="B1130" s="75" t="s">
        <v>506</v>
      </c>
      <c r="C1130" s="91" t="s">
        <v>86</v>
      </c>
      <c r="D1130" s="92"/>
      <c r="E1130" s="78">
        <v>32000152</v>
      </c>
      <c r="F1130" s="79" t="str">
        <f t="shared" si="251"/>
        <v/>
      </c>
      <c r="G1130" s="80" t="str">
        <f t="shared" si="241"/>
        <v>11A6</v>
      </c>
      <c r="H1130" s="80">
        <f t="shared" si="242"/>
        <v>0</v>
      </c>
      <c r="I1130" s="80" t="str">
        <f t="shared" si="243"/>
        <v>TRẦN THỊ HỒNG YẾN</v>
      </c>
      <c r="J1130" s="111">
        <v>32000778</v>
      </c>
      <c r="K1130" s="207" t="s">
        <v>3206</v>
      </c>
      <c r="L1130" s="81" t="str">
        <f t="shared" si="240"/>
        <v/>
      </c>
      <c r="M1130" s="222">
        <f t="shared" si="244"/>
        <v>-0.22937433333333332</v>
      </c>
      <c r="N1130" s="83"/>
      <c r="O1130" s="83"/>
      <c r="P1130" s="83"/>
      <c r="Q1130" s="82" t="str">
        <f t="shared" si="249"/>
        <v xml:space="preserve">Không phép </v>
      </c>
      <c r="R1130" s="80" t="str">
        <f t="shared" si="250"/>
        <v>TRƯƠNG NGỌC MAI</v>
      </c>
      <c r="S1130" s="83" t="s">
        <v>214</v>
      </c>
      <c r="T1130" s="83" t="str">
        <f t="shared" si="245"/>
        <v>2025-2028</v>
      </c>
      <c r="U1130" s="84" t="s">
        <v>285</v>
      </c>
      <c r="V1130" s="95" t="str">
        <f t="shared" si="246"/>
        <v>16/10/2010</v>
      </c>
      <c r="W1130" s="83"/>
      <c r="X1130" s="83"/>
      <c r="Y1130" s="78">
        <f t="shared" si="252"/>
        <v>320001520</v>
      </c>
      <c r="Z1130" s="83">
        <f t="shared" si="253"/>
        <v>32000152</v>
      </c>
      <c r="AA1130" s="75" t="s">
        <v>1354</v>
      </c>
      <c r="AB1130" s="83"/>
    </row>
    <row r="1131" spans="1:28" s="85" customFormat="1" ht="15" customHeight="1">
      <c r="A1131" s="74">
        <f t="shared" si="239"/>
        <v>1127</v>
      </c>
      <c r="B1131" s="75" t="s">
        <v>507</v>
      </c>
      <c r="C1131" s="91" t="s">
        <v>86</v>
      </c>
      <c r="D1131" s="92"/>
      <c r="E1131" s="78">
        <v>32000153</v>
      </c>
      <c r="F1131" s="79" t="str">
        <f t="shared" si="251"/>
        <v/>
      </c>
      <c r="G1131" s="80" t="str">
        <f t="shared" si="241"/>
        <v>11A6</v>
      </c>
      <c r="H1131" s="80">
        <f t="shared" si="242"/>
        <v>0</v>
      </c>
      <c r="I1131" s="80" t="str">
        <f t="shared" si="243"/>
        <v>NGUYỄN THỊ MỸ DUYÊN</v>
      </c>
      <c r="J1131" s="111">
        <v>32000743</v>
      </c>
      <c r="K1131" s="207" t="s">
        <v>3207</v>
      </c>
      <c r="L1131" s="81" t="str">
        <f t="shared" si="240"/>
        <v/>
      </c>
      <c r="M1131" s="222">
        <f t="shared" si="244"/>
        <v>-0.22936275925925925</v>
      </c>
      <c r="N1131" s="83"/>
      <c r="O1131" s="83"/>
      <c r="P1131" s="83"/>
      <c r="Q1131" s="82" t="str">
        <f t="shared" si="249"/>
        <v xml:space="preserve">Không phép </v>
      </c>
      <c r="R1131" s="80" t="str">
        <f t="shared" si="250"/>
        <v>TRƯƠNG HOÀNG MINH</v>
      </c>
      <c r="S1131" s="83" t="s">
        <v>214</v>
      </c>
      <c r="T1131" s="83" t="str">
        <f t="shared" si="245"/>
        <v>2025-2028</v>
      </c>
      <c r="U1131" s="84">
        <v>40089</v>
      </c>
      <c r="V1131" s="95">
        <f t="shared" si="246"/>
        <v>40334</v>
      </c>
      <c r="W1131" s="83"/>
      <c r="X1131" s="83"/>
      <c r="Y1131" s="78">
        <f t="shared" si="252"/>
        <v>320001530</v>
      </c>
      <c r="Z1131" s="83">
        <f t="shared" si="253"/>
        <v>32000153</v>
      </c>
      <c r="AA1131" s="75" t="s">
        <v>1387</v>
      </c>
      <c r="AB1131" s="83"/>
    </row>
    <row r="1132" spans="1:28" s="85" customFormat="1" ht="15" customHeight="1">
      <c r="A1132" s="74">
        <f t="shared" si="239"/>
        <v>1128</v>
      </c>
      <c r="B1132" s="75" t="s">
        <v>508</v>
      </c>
      <c r="C1132" s="91" t="s">
        <v>86</v>
      </c>
      <c r="D1132" s="92"/>
      <c r="E1132" s="78">
        <v>32000154</v>
      </c>
      <c r="F1132" s="79" t="str">
        <f t="shared" si="251"/>
        <v>X</v>
      </c>
      <c r="G1132" s="80" t="str">
        <f t="shared" si="241"/>
        <v>11A6</v>
      </c>
      <c r="H1132" s="80">
        <f t="shared" si="242"/>
        <v>0</v>
      </c>
      <c r="I1132" s="80" t="str">
        <f t="shared" si="243"/>
        <v>NGUYỄN THỊ MỸ DUYÊN</v>
      </c>
      <c r="J1132" s="111">
        <v>32000743</v>
      </c>
      <c r="K1132" s="207" t="s">
        <v>3208</v>
      </c>
      <c r="L1132" s="81" t="str">
        <f t="shared" si="240"/>
        <v/>
      </c>
      <c r="M1132" s="222">
        <f t="shared" si="244"/>
        <v>-0.22935118518518516</v>
      </c>
      <c r="N1132" s="83"/>
      <c r="O1132" s="83"/>
      <c r="P1132" s="83"/>
      <c r="Q1132" s="82" t="str">
        <f t="shared" si="249"/>
        <v/>
      </c>
      <c r="R1132" s="80" t="str">
        <f t="shared" si="250"/>
        <v>PHẠM VÕ TRÀ MY</v>
      </c>
      <c r="S1132" s="83" t="s">
        <v>214</v>
      </c>
      <c r="T1132" s="83" t="str">
        <f t="shared" si="245"/>
        <v>2025-2028</v>
      </c>
      <c r="U1132" s="84" t="s">
        <v>215</v>
      </c>
      <c r="V1132" s="95">
        <f t="shared" si="246"/>
        <v>40334</v>
      </c>
      <c r="W1132" s="83"/>
      <c r="X1132" s="83"/>
      <c r="Y1132" s="78">
        <f t="shared" si="252"/>
        <v>320001540</v>
      </c>
      <c r="Z1132" s="83">
        <f t="shared" si="253"/>
        <v>32000154</v>
      </c>
      <c r="AA1132" s="75" t="s">
        <v>1408</v>
      </c>
      <c r="AB1132" s="83"/>
    </row>
    <row r="1133" spans="1:28" s="85" customFormat="1" ht="15" customHeight="1">
      <c r="A1133" s="74">
        <f t="shared" si="239"/>
        <v>1129</v>
      </c>
      <c r="B1133" s="75" t="s">
        <v>509</v>
      </c>
      <c r="C1133" s="91" t="s">
        <v>86</v>
      </c>
      <c r="D1133" s="92"/>
      <c r="E1133" s="78">
        <v>32000155</v>
      </c>
      <c r="F1133" s="79" t="str">
        <f t="shared" si="251"/>
        <v>X</v>
      </c>
      <c r="G1133" s="80" t="str">
        <f t="shared" si="241"/>
        <v>12A7</v>
      </c>
      <c r="H1133" s="80">
        <f t="shared" si="242"/>
        <v>0</v>
      </c>
      <c r="I1133" s="80" t="str">
        <f t="shared" si="243"/>
        <v>NGUYỄN PHƯƠNG ĐẠI THANH</v>
      </c>
      <c r="J1133" s="111">
        <v>32000292</v>
      </c>
      <c r="K1133" s="207" t="s">
        <v>3209</v>
      </c>
      <c r="L1133" s="81" t="str">
        <f t="shared" si="240"/>
        <v/>
      </c>
      <c r="M1133" s="222">
        <f t="shared" si="244"/>
        <v>-0.14204794444444444</v>
      </c>
      <c r="N1133" s="83"/>
      <c r="O1133" s="83"/>
      <c r="P1133" s="83"/>
      <c r="Q1133" s="82" t="str">
        <f t="shared" si="249"/>
        <v/>
      </c>
      <c r="R1133" s="80" t="str">
        <f t="shared" si="250"/>
        <v>HUỲNH ĐỖ KIM NGÂN</v>
      </c>
      <c r="S1133" s="83" t="s">
        <v>214</v>
      </c>
      <c r="T1133" s="83" t="str">
        <f t="shared" si="245"/>
        <v>2024-2027</v>
      </c>
      <c r="U1133" s="84" t="s">
        <v>221</v>
      </c>
      <c r="V1133" s="95" t="str">
        <f t="shared" si="246"/>
        <v>21/03/2009</v>
      </c>
      <c r="W1133" s="83"/>
      <c r="X1133" s="83"/>
      <c r="Y1133" s="78">
        <f t="shared" si="252"/>
        <v>320001550</v>
      </c>
      <c r="Z1133" s="83">
        <f t="shared" si="253"/>
        <v>32000155</v>
      </c>
      <c r="AA1133" s="75" t="s">
        <v>1355</v>
      </c>
      <c r="AB1133" s="83"/>
    </row>
    <row r="1134" spans="1:28" s="85" customFormat="1" ht="15" customHeight="1">
      <c r="A1134" s="74">
        <f t="shared" si="239"/>
        <v>1130</v>
      </c>
      <c r="B1134" s="75" t="s">
        <v>510</v>
      </c>
      <c r="C1134" s="91" t="s">
        <v>86</v>
      </c>
      <c r="D1134" s="92"/>
      <c r="E1134" s="78">
        <v>32000156</v>
      </c>
      <c r="F1134" s="79" t="str">
        <f t="shared" si="251"/>
        <v>X</v>
      </c>
      <c r="G1134" s="80" t="str">
        <f t="shared" si="241"/>
        <v>12A7</v>
      </c>
      <c r="H1134" s="80">
        <f t="shared" si="242"/>
        <v>0</v>
      </c>
      <c r="I1134" s="80" t="str">
        <f t="shared" si="243"/>
        <v>NGUYỄN PHƯƠNG ĐẠI THANH</v>
      </c>
      <c r="J1134" s="111">
        <v>32000292</v>
      </c>
      <c r="K1134" s="207" t="s">
        <v>3210</v>
      </c>
      <c r="L1134" s="81" t="str">
        <f t="shared" si="240"/>
        <v/>
      </c>
      <c r="M1134" s="222">
        <f t="shared" si="244"/>
        <v>-0.14200164814814811</v>
      </c>
      <c r="N1134" s="83"/>
      <c r="O1134" s="83"/>
      <c r="P1134" s="83"/>
      <c r="Q1134" s="82" t="str">
        <f t="shared" si="249"/>
        <v/>
      </c>
      <c r="R1134" s="80" t="str">
        <f t="shared" si="250"/>
        <v>LÊ HUỲNH KIM NGÂN</v>
      </c>
      <c r="S1134" s="83" t="s">
        <v>214</v>
      </c>
      <c r="T1134" s="83" t="str">
        <f t="shared" si="245"/>
        <v>2024-2027</v>
      </c>
      <c r="U1134" s="84" t="s">
        <v>286</v>
      </c>
      <c r="V1134" s="95" t="str">
        <f t="shared" si="246"/>
        <v>21/03/2009</v>
      </c>
      <c r="W1134" s="83"/>
      <c r="X1134" s="83"/>
      <c r="Y1134" s="78">
        <f t="shared" si="252"/>
        <v>320001560</v>
      </c>
      <c r="Z1134" s="83">
        <f t="shared" si="253"/>
        <v>32000156</v>
      </c>
      <c r="AA1134" s="75" t="s">
        <v>1355</v>
      </c>
      <c r="AB1134" s="83"/>
    </row>
    <row r="1135" spans="1:28" s="85" customFormat="1" ht="15" customHeight="1">
      <c r="A1135" s="74">
        <f t="shared" si="239"/>
        <v>1131</v>
      </c>
      <c r="B1135" s="75" t="s">
        <v>511</v>
      </c>
      <c r="C1135" s="91" t="s">
        <v>86</v>
      </c>
      <c r="D1135" s="92"/>
      <c r="E1135" s="78">
        <v>32000157</v>
      </c>
      <c r="F1135" s="79" t="str">
        <f t="shared" si="251"/>
        <v/>
      </c>
      <c r="G1135" s="80" t="str">
        <f t="shared" si="241"/>
        <v>12A7</v>
      </c>
      <c r="H1135" s="80">
        <f t="shared" si="242"/>
        <v>0</v>
      </c>
      <c r="I1135" s="80" t="str">
        <f t="shared" si="243"/>
        <v>NGUYỄN PHƯƠNG ĐẠI THANH</v>
      </c>
      <c r="J1135" s="111">
        <v>32000292</v>
      </c>
      <c r="K1135" s="207" t="s">
        <v>3211</v>
      </c>
      <c r="L1135" s="81" t="str">
        <f t="shared" si="240"/>
        <v/>
      </c>
      <c r="M1135" s="222">
        <f t="shared" si="244"/>
        <v>-0.14199007407407405</v>
      </c>
      <c r="N1135" s="83"/>
      <c r="O1135" s="83"/>
      <c r="P1135" s="83"/>
      <c r="Q1135" s="82" t="str">
        <f t="shared" si="249"/>
        <v xml:space="preserve">Không phép </v>
      </c>
      <c r="R1135" s="80" t="str">
        <f t="shared" si="250"/>
        <v>PHAN BẢO NGỌC</v>
      </c>
      <c r="S1135" s="83" t="s">
        <v>214</v>
      </c>
      <c r="T1135" s="83" t="str">
        <f t="shared" si="245"/>
        <v>2024-2027</v>
      </c>
      <c r="U1135" s="84" t="s">
        <v>287</v>
      </c>
      <c r="V1135" s="95" t="str">
        <f t="shared" si="246"/>
        <v>21/03/2009</v>
      </c>
      <c r="W1135" s="83"/>
      <c r="X1135" s="83"/>
      <c r="Y1135" s="78">
        <f t="shared" si="252"/>
        <v>320001570</v>
      </c>
      <c r="Z1135" s="83">
        <f t="shared" si="253"/>
        <v>32000157</v>
      </c>
      <c r="AA1135" s="75" t="s">
        <v>1356</v>
      </c>
      <c r="AB1135" s="83"/>
    </row>
    <row r="1136" spans="1:28" s="85" customFormat="1" ht="15" customHeight="1">
      <c r="A1136" s="74">
        <f t="shared" si="239"/>
        <v>1132</v>
      </c>
      <c r="B1136" s="75" t="s">
        <v>512</v>
      </c>
      <c r="C1136" s="91" t="s">
        <v>86</v>
      </c>
      <c r="D1136" s="92"/>
      <c r="E1136" s="78">
        <v>32000158</v>
      </c>
      <c r="F1136" s="79" t="str">
        <f t="shared" si="251"/>
        <v>X</v>
      </c>
      <c r="G1136" s="80" t="str">
        <f t="shared" si="241"/>
        <v>12A7</v>
      </c>
      <c r="H1136" s="80">
        <f t="shared" si="242"/>
        <v>0</v>
      </c>
      <c r="I1136" s="80" t="str">
        <f t="shared" si="243"/>
        <v>NGUYỄN PHƯƠNG ĐẠI THANH</v>
      </c>
      <c r="J1136" s="111">
        <v>32000292</v>
      </c>
      <c r="K1136" s="207" t="s">
        <v>3212</v>
      </c>
      <c r="L1136" s="81" t="str">
        <f t="shared" si="240"/>
        <v/>
      </c>
      <c r="M1136" s="222">
        <f t="shared" si="244"/>
        <v>-0.14197849999999998</v>
      </c>
      <c r="N1136" s="83"/>
      <c r="O1136" s="83"/>
      <c r="P1136" s="83"/>
      <c r="Q1136" s="82" t="str">
        <f t="shared" si="249"/>
        <v/>
      </c>
      <c r="R1136" s="80" t="str">
        <f t="shared" si="250"/>
        <v>TRẦN PHÚ NHƠN</v>
      </c>
      <c r="S1136" s="83" t="s">
        <v>214</v>
      </c>
      <c r="T1136" s="83" t="str">
        <f t="shared" si="245"/>
        <v>2024-2027</v>
      </c>
      <c r="U1136" s="84">
        <v>39996</v>
      </c>
      <c r="V1136" s="95" t="str">
        <f t="shared" si="246"/>
        <v>21/03/2009</v>
      </c>
      <c r="W1136" s="83"/>
      <c r="X1136" s="83"/>
      <c r="Y1136" s="78">
        <f t="shared" si="252"/>
        <v>320001580</v>
      </c>
      <c r="Z1136" s="83">
        <f t="shared" si="253"/>
        <v>32000158</v>
      </c>
      <c r="AA1136" s="75" t="s">
        <v>1453</v>
      </c>
      <c r="AB1136" s="83"/>
    </row>
    <row r="1137" spans="1:28" s="85" customFormat="1" ht="15" customHeight="1">
      <c r="A1137" s="74">
        <f t="shared" si="239"/>
        <v>1133</v>
      </c>
      <c r="B1137" s="75" t="s">
        <v>513</v>
      </c>
      <c r="C1137" s="91" t="s">
        <v>86</v>
      </c>
      <c r="D1137" s="92"/>
      <c r="E1137" s="78">
        <v>32000159</v>
      </c>
      <c r="F1137" s="79" t="str">
        <f t="shared" si="251"/>
        <v>X</v>
      </c>
      <c r="G1137" s="80" t="str">
        <f t="shared" si="241"/>
        <v>12A7</v>
      </c>
      <c r="H1137" s="80">
        <f t="shared" si="242"/>
        <v>0</v>
      </c>
      <c r="I1137" s="80" t="str">
        <f t="shared" si="243"/>
        <v>NGUYỄN PHƯƠNG ĐẠI THANH</v>
      </c>
      <c r="J1137" s="111">
        <v>32000292</v>
      </c>
      <c r="K1137" s="207" t="s">
        <v>3212</v>
      </c>
      <c r="L1137" s="81" t="str">
        <f t="shared" si="240"/>
        <v/>
      </c>
      <c r="M1137" s="222">
        <f t="shared" si="244"/>
        <v>-0.14197849999999998</v>
      </c>
      <c r="N1137" s="83"/>
      <c r="O1137" s="83"/>
      <c r="P1137" s="83"/>
      <c r="Q1137" s="82" t="str">
        <f t="shared" si="249"/>
        <v/>
      </c>
      <c r="R1137" s="80" t="str">
        <f t="shared" si="250"/>
        <v>NGUYỄN THỊ YẾN NHƯ</v>
      </c>
      <c r="S1137" s="83" t="s">
        <v>214</v>
      </c>
      <c r="T1137" s="83" t="str">
        <f t="shared" si="245"/>
        <v>2024-2027</v>
      </c>
      <c r="U1137" s="84" t="s">
        <v>288</v>
      </c>
      <c r="V1137" s="95" t="str">
        <f t="shared" si="246"/>
        <v>21/03/2009</v>
      </c>
      <c r="W1137" s="83"/>
      <c r="X1137" s="83"/>
      <c r="Y1137" s="78">
        <f t="shared" ref="Y1137:Y1156" si="254">Z1137*10</f>
        <v>320001590</v>
      </c>
      <c r="Z1137" s="83">
        <f t="shared" ref="Z1137:Z1156" si="255">E1137</f>
        <v>32000159</v>
      </c>
      <c r="AA1137" s="75" t="s">
        <v>1389</v>
      </c>
      <c r="AB1137" s="83"/>
    </row>
    <row r="1138" spans="1:28" s="85" customFormat="1" ht="15" customHeight="1">
      <c r="A1138" s="74">
        <f t="shared" si="239"/>
        <v>1134</v>
      </c>
      <c r="B1138" s="75" t="s">
        <v>514</v>
      </c>
      <c r="C1138" s="91" t="s">
        <v>86</v>
      </c>
      <c r="D1138" s="92"/>
      <c r="E1138" s="78">
        <v>32000160</v>
      </c>
      <c r="F1138" s="79" t="str">
        <f t="shared" si="251"/>
        <v>X</v>
      </c>
      <c r="G1138" s="80" t="str">
        <f t="shared" si="241"/>
        <v>12A7</v>
      </c>
      <c r="H1138" s="80">
        <f t="shared" si="242"/>
        <v>0</v>
      </c>
      <c r="I1138" s="80" t="str">
        <f t="shared" si="243"/>
        <v>NGUYỄN PHƯƠNG ĐẠI THANH</v>
      </c>
      <c r="J1138" s="111">
        <v>32000292</v>
      </c>
      <c r="K1138" s="207" t="s">
        <v>3213</v>
      </c>
      <c r="L1138" s="81" t="str">
        <f t="shared" si="240"/>
        <v/>
      </c>
      <c r="M1138" s="222">
        <f t="shared" si="244"/>
        <v>-0.14196692592592589</v>
      </c>
      <c r="N1138" s="83"/>
      <c r="O1138" s="83"/>
      <c r="P1138" s="83"/>
      <c r="Q1138" s="82" t="str">
        <f t="shared" si="249"/>
        <v/>
      </c>
      <c r="R1138" s="80" t="str">
        <f t="shared" si="250"/>
        <v>TRẦN THỊ HUỲNH NHƯ</v>
      </c>
      <c r="S1138" s="83" t="s">
        <v>214</v>
      </c>
      <c r="T1138" s="83" t="str">
        <f t="shared" si="245"/>
        <v>2024-2027</v>
      </c>
      <c r="U1138" s="84">
        <v>39975</v>
      </c>
      <c r="V1138" s="95" t="str">
        <f t="shared" si="246"/>
        <v>21/03/2009</v>
      </c>
      <c r="W1138" s="83"/>
      <c r="X1138" s="83"/>
      <c r="Y1138" s="78">
        <f t="shared" si="254"/>
        <v>320001600</v>
      </c>
      <c r="Z1138" s="83">
        <f t="shared" si="255"/>
        <v>32000160</v>
      </c>
      <c r="AA1138" s="75" t="s">
        <v>1389</v>
      </c>
      <c r="AB1138" s="83"/>
    </row>
    <row r="1139" spans="1:28" s="85" customFormat="1" ht="15" customHeight="1">
      <c r="A1139" s="74">
        <f t="shared" si="239"/>
        <v>1135</v>
      </c>
      <c r="B1139" s="75" t="s">
        <v>515</v>
      </c>
      <c r="C1139" s="91" t="s">
        <v>86</v>
      </c>
      <c r="D1139" s="92"/>
      <c r="E1139" s="78">
        <v>32000161</v>
      </c>
      <c r="F1139" s="79" t="str">
        <f t="shared" si="251"/>
        <v>X</v>
      </c>
      <c r="G1139" s="80" t="str">
        <f t="shared" si="241"/>
        <v>12A7</v>
      </c>
      <c r="H1139" s="80">
        <f t="shared" si="242"/>
        <v>0</v>
      </c>
      <c r="I1139" s="80" t="str">
        <f t="shared" si="243"/>
        <v>NGUYỄN PHƯƠNG ĐẠI THANH</v>
      </c>
      <c r="J1139" s="111">
        <v>32000292</v>
      </c>
      <c r="K1139" s="207" t="s">
        <v>3214</v>
      </c>
      <c r="L1139" s="81" t="str">
        <f t="shared" si="240"/>
        <v/>
      </c>
      <c r="M1139" s="222">
        <f t="shared" si="244"/>
        <v>-0.14195535185185185</v>
      </c>
      <c r="N1139" s="83"/>
      <c r="O1139" s="83"/>
      <c r="P1139" s="83"/>
      <c r="Q1139" s="82" t="str">
        <f t="shared" si="249"/>
        <v/>
      </c>
      <c r="R1139" s="80" t="str">
        <f t="shared" si="250"/>
        <v>DƯƠNG THÁI PHONG</v>
      </c>
      <c r="S1139" s="83" t="s">
        <v>214</v>
      </c>
      <c r="T1139" s="83" t="str">
        <f t="shared" si="245"/>
        <v>2024-2027</v>
      </c>
      <c r="U1139" s="84" t="s">
        <v>289</v>
      </c>
      <c r="V1139" s="95" t="str">
        <f t="shared" si="246"/>
        <v>21/03/2009</v>
      </c>
      <c r="W1139" s="83"/>
      <c r="X1139" s="83"/>
      <c r="Y1139" s="78">
        <f t="shared" si="254"/>
        <v>320001610</v>
      </c>
      <c r="Z1139" s="83">
        <f t="shared" si="255"/>
        <v>32000161</v>
      </c>
      <c r="AA1139" s="75" t="s">
        <v>1390</v>
      </c>
      <c r="AB1139" s="83"/>
    </row>
    <row r="1140" spans="1:28" s="85" customFormat="1" ht="15" customHeight="1">
      <c r="A1140" s="74">
        <f t="shared" si="239"/>
        <v>1136</v>
      </c>
      <c r="B1140" s="75" t="s">
        <v>516</v>
      </c>
      <c r="C1140" s="91" t="s">
        <v>86</v>
      </c>
      <c r="D1140" s="92"/>
      <c r="E1140" s="78">
        <v>32000162</v>
      </c>
      <c r="F1140" s="79" t="str">
        <f t="shared" si="251"/>
        <v>X</v>
      </c>
      <c r="G1140" s="80" t="str">
        <f t="shared" si="241"/>
        <v>12A7</v>
      </c>
      <c r="H1140" s="80">
        <f t="shared" si="242"/>
        <v>0</v>
      </c>
      <c r="I1140" s="80" t="str">
        <f t="shared" si="243"/>
        <v>NGUYỄN PHƯƠNG ĐẠI THANH</v>
      </c>
      <c r="J1140" s="111">
        <v>32000292</v>
      </c>
      <c r="K1140" s="207" t="s">
        <v>3215</v>
      </c>
      <c r="L1140" s="81" t="str">
        <f t="shared" si="240"/>
        <v/>
      </c>
      <c r="M1140" s="222">
        <f t="shared" si="244"/>
        <v>-0.14194377777777775</v>
      </c>
      <c r="N1140" s="83"/>
      <c r="O1140" s="83"/>
      <c r="P1140" s="83"/>
      <c r="Q1140" s="82" t="str">
        <f t="shared" si="249"/>
        <v/>
      </c>
      <c r="R1140" s="80" t="str">
        <f t="shared" si="250"/>
        <v>HOÀNG ĐỨC PHÚC</v>
      </c>
      <c r="S1140" s="83" t="s">
        <v>214</v>
      </c>
      <c r="T1140" s="83" t="str">
        <f t="shared" si="245"/>
        <v>2024-2027</v>
      </c>
      <c r="U1140" s="84">
        <v>39824</v>
      </c>
      <c r="V1140" s="95" t="str">
        <f t="shared" si="246"/>
        <v>21/03/2009</v>
      </c>
      <c r="W1140" s="83"/>
      <c r="X1140" s="83"/>
      <c r="Y1140" s="78">
        <f t="shared" si="254"/>
        <v>320001620</v>
      </c>
      <c r="Z1140" s="83">
        <f t="shared" si="255"/>
        <v>32000162</v>
      </c>
      <c r="AA1140" s="75" t="s">
        <v>1443</v>
      </c>
      <c r="AB1140" s="83"/>
    </row>
    <row r="1141" spans="1:28" s="85" customFormat="1" ht="15" customHeight="1">
      <c r="A1141" s="74">
        <f t="shared" si="239"/>
        <v>1137</v>
      </c>
      <c r="B1141" s="75" t="s">
        <v>517</v>
      </c>
      <c r="C1141" s="91" t="s">
        <v>86</v>
      </c>
      <c r="D1141" s="92"/>
      <c r="E1141" s="78">
        <v>32000163</v>
      </c>
      <c r="F1141" s="79" t="str">
        <f t="shared" si="251"/>
        <v>X</v>
      </c>
      <c r="G1141" s="80" t="str">
        <f t="shared" si="241"/>
        <v>11A6</v>
      </c>
      <c r="H1141" s="80">
        <f t="shared" si="242"/>
        <v>0</v>
      </c>
      <c r="I1141" s="80" t="str">
        <f t="shared" si="243"/>
        <v>VÕ ĐÌNH THIÊN</v>
      </c>
      <c r="J1141" s="111">
        <v>32000764</v>
      </c>
      <c r="K1141" s="207" t="s">
        <v>3216</v>
      </c>
      <c r="L1141" s="81" t="str">
        <f t="shared" si="240"/>
        <v/>
      </c>
      <c r="M1141" s="222">
        <f t="shared" si="244"/>
        <v>-4.9698407407407386E-2</v>
      </c>
      <c r="N1141" s="83"/>
      <c r="O1141" s="83"/>
      <c r="P1141" s="83"/>
      <c r="Q1141" s="82" t="str">
        <f t="shared" si="249"/>
        <v/>
      </c>
      <c r="R1141" s="80" t="str">
        <f t="shared" si="250"/>
        <v>ĐỖ THÀNH QUÝ</v>
      </c>
      <c r="S1141" s="83" t="s">
        <v>214</v>
      </c>
      <c r="T1141" s="83" t="str">
        <f t="shared" si="245"/>
        <v>2025-2028</v>
      </c>
      <c r="U1141" s="84">
        <v>39879</v>
      </c>
      <c r="V1141" s="95">
        <f t="shared" si="246"/>
        <v>40454</v>
      </c>
      <c r="W1141" s="83"/>
      <c r="X1141" s="83"/>
      <c r="Y1141" s="78">
        <f t="shared" si="254"/>
        <v>320001630</v>
      </c>
      <c r="Z1141" s="83">
        <f t="shared" si="255"/>
        <v>32000163</v>
      </c>
      <c r="AA1141" s="75" t="s">
        <v>1454</v>
      </c>
      <c r="AB1141" s="83"/>
    </row>
    <row r="1142" spans="1:28" s="85" customFormat="1" ht="15" customHeight="1">
      <c r="A1142" s="74">
        <f t="shared" si="239"/>
        <v>1138</v>
      </c>
      <c r="B1142" s="75" t="s">
        <v>518</v>
      </c>
      <c r="C1142" s="91" t="s">
        <v>86</v>
      </c>
      <c r="D1142" s="92"/>
      <c r="E1142" s="78">
        <v>32000164</v>
      </c>
      <c r="F1142" s="79" t="str">
        <f t="shared" si="251"/>
        <v>X</v>
      </c>
      <c r="G1142" s="80" t="str">
        <f t="shared" si="241"/>
        <v>12A10</v>
      </c>
      <c r="H1142" s="80">
        <f t="shared" si="242"/>
        <v>0</v>
      </c>
      <c r="I1142" s="80" t="str">
        <f t="shared" si="243"/>
        <v>TRẦN PHAN MINH ĐĂNG</v>
      </c>
      <c r="J1142" s="111">
        <v>32000409</v>
      </c>
      <c r="K1142" s="207" t="s">
        <v>3217</v>
      </c>
      <c r="L1142" s="81" t="str">
        <f t="shared" si="240"/>
        <v/>
      </c>
      <c r="M1142" s="222">
        <f t="shared" si="244"/>
        <v>-3.9409055555555572E-2</v>
      </c>
      <c r="N1142" s="83"/>
      <c r="O1142" s="83"/>
      <c r="P1142" s="83"/>
      <c r="Q1142" s="82" t="str">
        <f t="shared" si="249"/>
        <v/>
      </c>
      <c r="R1142" s="80" t="str">
        <f t="shared" si="250"/>
        <v>NGUYỄN BÁ TRƯỜNG SƠN</v>
      </c>
      <c r="S1142" s="83" t="s">
        <v>214</v>
      </c>
      <c r="T1142" s="83" t="str">
        <f t="shared" si="245"/>
        <v>2024-2027</v>
      </c>
      <c r="U1142" s="84" t="s">
        <v>281</v>
      </c>
      <c r="V1142" s="95">
        <f t="shared" si="246"/>
        <v>39973</v>
      </c>
      <c r="W1142" s="83"/>
      <c r="X1142" s="83"/>
      <c r="Y1142" s="78">
        <f t="shared" si="254"/>
        <v>320001640</v>
      </c>
      <c r="Z1142" s="83">
        <f t="shared" si="255"/>
        <v>32000164</v>
      </c>
      <c r="AA1142" s="75" t="s">
        <v>1455</v>
      </c>
      <c r="AB1142" s="83"/>
    </row>
    <row r="1143" spans="1:28" s="85" customFormat="1" ht="15" customHeight="1">
      <c r="A1143" s="74">
        <f t="shared" si="239"/>
        <v>1139</v>
      </c>
      <c r="B1143" s="75" t="s">
        <v>519</v>
      </c>
      <c r="C1143" s="91" t="s">
        <v>86</v>
      </c>
      <c r="D1143" s="92"/>
      <c r="E1143" s="78">
        <v>32000165</v>
      </c>
      <c r="F1143" s="79" t="str">
        <f t="shared" si="251"/>
        <v>X</v>
      </c>
      <c r="G1143" s="80" t="str">
        <f t="shared" si="241"/>
        <v>12A10</v>
      </c>
      <c r="H1143" s="80">
        <f t="shared" si="242"/>
        <v>0</v>
      </c>
      <c r="I1143" s="80" t="str">
        <f t="shared" si="243"/>
        <v>HUỲNH TẤN LỘC</v>
      </c>
      <c r="J1143" s="111">
        <v>32000418</v>
      </c>
      <c r="K1143" s="207" t="s">
        <v>3218</v>
      </c>
      <c r="L1143" s="81" t="str">
        <f t="shared" si="240"/>
        <v/>
      </c>
      <c r="M1143" s="222">
        <f t="shared" si="244"/>
        <v>-3.9003962962962935E-2</v>
      </c>
      <c r="N1143" s="83"/>
      <c r="O1143" s="83"/>
      <c r="P1143" s="83"/>
      <c r="Q1143" s="82" t="str">
        <f t="shared" si="249"/>
        <v/>
      </c>
      <c r="R1143" s="80" t="str">
        <f t="shared" si="250"/>
        <v>TRẦN THU THẢO</v>
      </c>
      <c r="S1143" s="83" t="s">
        <v>214</v>
      </c>
      <c r="T1143" s="83" t="str">
        <f t="shared" si="245"/>
        <v>2024-2027</v>
      </c>
      <c r="U1143" s="84" t="s">
        <v>290</v>
      </c>
      <c r="V1143" s="95" t="str">
        <f t="shared" si="246"/>
        <v>29/09/2009</v>
      </c>
      <c r="W1143" s="83"/>
      <c r="X1143" s="83"/>
      <c r="Y1143" s="78">
        <f t="shared" si="254"/>
        <v>320001650</v>
      </c>
      <c r="Z1143" s="83">
        <f t="shared" si="255"/>
        <v>32000165</v>
      </c>
      <c r="AA1143" s="75" t="s">
        <v>1365</v>
      </c>
      <c r="AB1143" s="83"/>
    </row>
    <row r="1144" spans="1:28" s="85" customFormat="1" ht="15" customHeight="1">
      <c r="A1144" s="74">
        <f t="shared" si="239"/>
        <v>1140</v>
      </c>
      <c r="B1144" s="75" t="s">
        <v>520</v>
      </c>
      <c r="C1144" s="91" t="s">
        <v>86</v>
      </c>
      <c r="D1144" s="92"/>
      <c r="E1144" s="78">
        <v>32000166</v>
      </c>
      <c r="F1144" s="79" t="str">
        <f t="shared" si="251"/>
        <v>X</v>
      </c>
      <c r="G1144" s="80" t="str">
        <f t="shared" si="241"/>
        <v>11A1</v>
      </c>
      <c r="H1144" s="80">
        <f t="shared" si="242"/>
        <v>0</v>
      </c>
      <c r="I1144" s="80" t="str">
        <f t="shared" si="243"/>
        <v>TRƯƠNG HOÀNG PHÚ</v>
      </c>
      <c r="J1144" s="111">
        <v>32000506</v>
      </c>
      <c r="K1144" s="207" t="s">
        <v>3219</v>
      </c>
      <c r="L1144" s="81" t="str">
        <f t="shared" si="240"/>
        <v/>
      </c>
      <c r="M1144" s="222">
        <f t="shared" si="244"/>
        <v>-3.7476185185185196E-2</v>
      </c>
      <c r="N1144" s="83"/>
      <c r="O1144" s="83"/>
      <c r="P1144" s="83"/>
      <c r="Q1144" s="82" t="str">
        <f t="shared" si="249"/>
        <v/>
      </c>
      <c r="R1144" s="80" t="str">
        <f t="shared" si="250"/>
        <v>LÊ NGUYỄN PHÚC THỌ</v>
      </c>
      <c r="S1144" s="83" t="s">
        <v>214</v>
      </c>
      <c r="T1144" s="83" t="str">
        <f t="shared" si="245"/>
        <v>2025-2028</v>
      </c>
      <c r="U1144" s="84">
        <v>40057</v>
      </c>
      <c r="V1144" s="95">
        <f t="shared" si="246"/>
        <v>40341</v>
      </c>
      <c r="W1144" s="83"/>
      <c r="X1144" s="83"/>
      <c r="Y1144" s="78">
        <f t="shared" si="254"/>
        <v>320001660</v>
      </c>
      <c r="Z1144" s="83">
        <f t="shared" si="255"/>
        <v>32000166</v>
      </c>
      <c r="AA1144" s="75" t="s">
        <v>1456</v>
      </c>
      <c r="AB1144" s="83"/>
    </row>
    <row r="1145" spans="1:28" s="85" customFormat="1" ht="15" customHeight="1">
      <c r="A1145" s="74">
        <f t="shared" si="239"/>
        <v>1141</v>
      </c>
      <c r="B1145" s="75" t="s">
        <v>485</v>
      </c>
      <c r="C1145" s="91" t="s">
        <v>86</v>
      </c>
      <c r="D1145" s="92"/>
      <c r="E1145" s="78">
        <v>32000167</v>
      </c>
      <c r="F1145" s="79" t="str">
        <f t="shared" si="251"/>
        <v>X</v>
      </c>
      <c r="G1145" s="80" t="str">
        <f t="shared" si="241"/>
        <v>11A1</v>
      </c>
      <c r="H1145" s="80">
        <f t="shared" si="242"/>
        <v>0</v>
      </c>
      <c r="I1145" s="80" t="str">
        <f t="shared" si="243"/>
        <v>TRƯƠNG HOÀNG PHÚ</v>
      </c>
      <c r="J1145" s="111">
        <v>32000506</v>
      </c>
      <c r="K1145" s="207" t="s">
        <v>3219</v>
      </c>
      <c r="L1145" s="81" t="str">
        <f t="shared" si="240"/>
        <v/>
      </c>
      <c r="M1145" s="222">
        <f t="shared" si="244"/>
        <v>-3.7476185185185196E-2</v>
      </c>
      <c r="N1145" s="83"/>
      <c r="O1145" s="83"/>
      <c r="P1145" s="83"/>
      <c r="Q1145" s="82" t="str">
        <f t="shared" si="249"/>
        <v/>
      </c>
      <c r="R1145" s="80" t="str">
        <f t="shared" si="250"/>
        <v>LÊ THỊ ANH THƯ</v>
      </c>
      <c r="S1145" s="83" t="s">
        <v>214</v>
      </c>
      <c r="T1145" s="83" t="str">
        <f t="shared" si="245"/>
        <v>2025-2028</v>
      </c>
      <c r="U1145" s="84" t="s">
        <v>238</v>
      </c>
      <c r="V1145" s="95">
        <f t="shared" si="246"/>
        <v>40341</v>
      </c>
      <c r="W1145" s="83"/>
      <c r="X1145" s="83"/>
      <c r="Y1145" s="78">
        <f t="shared" si="254"/>
        <v>320001670</v>
      </c>
      <c r="Z1145" s="83">
        <f t="shared" si="255"/>
        <v>32000167</v>
      </c>
      <c r="AA1145" s="75" t="s">
        <v>1367</v>
      </c>
      <c r="AB1145" s="83"/>
    </row>
    <row r="1146" spans="1:28" s="85" customFormat="1" ht="15" customHeight="1">
      <c r="A1146" s="74">
        <f t="shared" si="239"/>
        <v>1142</v>
      </c>
      <c r="B1146" s="75" t="s">
        <v>521</v>
      </c>
      <c r="C1146" s="91" t="s">
        <v>86</v>
      </c>
      <c r="D1146" s="92"/>
      <c r="E1146" s="78">
        <v>32000168</v>
      </c>
      <c r="F1146" s="79" t="str">
        <f t="shared" si="251"/>
        <v>X</v>
      </c>
      <c r="G1146" s="80" t="str">
        <f t="shared" si="241"/>
        <v>12A6</v>
      </c>
      <c r="H1146" s="80">
        <f t="shared" si="242"/>
        <v>0</v>
      </c>
      <c r="I1146" s="80" t="str">
        <f t="shared" si="243"/>
        <v>PHẠM THẢO VY</v>
      </c>
      <c r="J1146" s="111">
        <v>32000265</v>
      </c>
      <c r="K1146" s="207" t="s">
        <v>3220</v>
      </c>
      <c r="L1146" s="81" t="str">
        <f t="shared" si="240"/>
        <v/>
      </c>
      <c r="M1146" s="222">
        <f t="shared" si="244"/>
        <v>-3.3297944444444394E-2</v>
      </c>
      <c r="N1146" s="83"/>
      <c r="O1146" s="83"/>
      <c r="P1146" s="83"/>
      <c r="Q1146" s="82" t="str">
        <f t="shared" si="249"/>
        <v/>
      </c>
      <c r="R1146" s="80" t="str">
        <f t="shared" si="250"/>
        <v>NGUYỄN NGỌC QUỲNH THƯ</v>
      </c>
      <c r="S1146" s="83" t="s">
        <v>214</v>
      </c>
      <c r="T1146" s="83" t="str">
        <f t="shared" si="245"/>
        <v>2024-2027</v>
      </c>
      <c r="U1146" s="84" t="s">
        <v>291</v>
      </c>
      <c r="V1146" s="95" t="str">
        <f t="shared" si="246"/>
        <v>15/02/2009</v>
      </c>
      <c r="W1146" s="83"/>
      <c r="X1146" s="83"/>
      <c r="Y1146" s="78">
        <f t="shared" si="254"/>
        <v>320001680</v>
      </c>
      <c r="Z1146" s="83">
        <f t="shared" si="255"/>
        <v>32000168</v>
      </c>
      <c r="AA1146" s="75" t="s">
        <v>1367</v>
      </c>
      <c r="AB1146" s="83"/>
    </row>
    <row r="1147" spans="1:28" s="85" customFormat="1" ht="15" customHeight="1">
      <c r="A1147" s="74">
        <f t="shared" si="239"/>
        <v>1143</v>
      </c>
      <c r="B1147" s="75" t="s">
        <v>522</v>
      </c>
      <c r="C1147" s="91" t="s">
        <v>86</v>
      </c>
      <c r="D1147" s="92"/>
      <c r="E1147" s="78">
        <v>32000169</v>
      </c>
      <c r="F1147" s="79" t="str">
        <f t="shared" si="251"/>
        <v>X</v>
      </c>
      <c r="G1147" s="80" t="str">
        <f t="shared" si="241"/>
        <v>10A2</v>
      </c>
      <c r="H1147" s="80">
        <f t="shared" si="242"/>
        <v>33000142</v>
      </c>
      <c r="I1147" s="80" t="str">
        <f t="shared" si="243"/>
        <v>KIM THANH CHÍ</v>
      </c>
      <c r="J1147" s="111">
        <v>20252331</v>
      </c>
      <c r="K1147" s="207" t="s">
        <v>3221</v>
      </c>
      <c r="L1147" s="81" t="str">
        <f t="shared" si="240"/>
        <v/>
      </c>
      <c r="M1147" s="222">
        <f t="shared" si="244"/>
        <v>-3.3078037037036989E-2</v>
      </c>
      <c r="N1147" s="83"/>
      <c r="O1147" s="83"/>
      <c r="P1147" s="83"/>
      <c r="Q1147" s="82" t="str">
        <f t="shared" si="249"/>
        <v/>
      </c>
      <c r="R1147" s="80" t="str">
        <f t="shared" si="250"/>
        <v>NGUYỄN CAO MỸ TRÂN</v>
      </c>
      <c r="S1147" s="83" t="s">
        <v>214</v>
      </c>
      <c r="T1147" s="83" t="str">
        <f t="shared" si="245"/>
        <v>2026-2029</v>
      </c>
      <c r="U1147" s="84" t="s">
        <v>292</v>
      </c>
      <c r="V1147" s="95" t="str">
        <f t="shared" si="246"/>
        <v>06/11/2011</v>
      </c>
      <c r="W1147" s="83"/>
      <c r="X1147" s="83"/>
      <c r="Y1147" s="78">
        <f t="shared" si="254"/>
        <v>320001690</v>
      </c>
      <c r="Z1147" s="83">
        <f t="shared" si="255"/>
        <v>32000169</v>
      </c>
      <c r="AA1147" s="75" t="s">
        <v>1415</v>
      </c>
      <c r="AB1147" s="83"/>
    </row>
    <row r="1148" spans="1:28" s="85" customFormat="1" ht="15" customHeight="1">
      <c r="A1148" s="74">
        <f t="shared" si="239"/>
        <v>1144</v>
      </c>
      <c r="B1148" s="75" t="s">
        <v>523</v>
      </c>
      <c r="C1148" s="91" t="s">
        <v>86</v>
      </c>
      <c r="D1148" s="92"/>
      <c r="E1148" s="78">
        <v>32000170</v>
      </c>
      <c r="F1148" s="79" t="str">
        <f t="shared" si="251"/>
        <v>X</v>
      </c>
      <c r="G1148" s="80" t="str">
        <f t="shared" si="241"/>
        <v>11A10</v>
      </c>
      <c r="H1148" s="80">
        <f t="shared" si="242"/>
        <v>0</v>
      </c>
      <c r="I1148" s="80" t="str">
        <f t="shared" si="243"/>
        <v>TRƯƠNG ANH ĐÔ</v>
      </c>
      <c r="J1148" s="111">
        <v>32000526</v>
      </c>
      <c r="K1148" s="207" t="s">
        <v>3222</v>
      </c>
      <c r="L1148" s="81" t="str">
        <f t="shared" si="240"/>
        <v/>
      </c>
      <c r="M1148" s="222">
        <f t="shared" si="244"/>
        <v>-3.1966925925925926E-2</v>
      </c>
      <c r="N1148" s="83"/>
      <c r="O1148" s="83"/>
      <c r="P1148" s="83"/>
      <c r="Q1148" s="82" t="str">
        <f t="shared" si="249"/>
        <v/>
      </c>
      <c r="R1148" s="80" t="str">
        <f t="shared" si="250"/>
        <v>NGUYỄN THỊ HUYỀN TRÂN</v>
      </c>
      <c r="S1148" s="83" t="s">
        <v>214</v>
      </c>
      <c r="T1148" s="83" t="str">
        <f t="shared" si="245"/>
        <v>2025-2028</v>
      </c>
      <c r="U1148" s="84">
        <v>40029</v>
      </c>
      <c r="V1148" s="95">
        <f t="shared" si="246"/>
        <v>40339</v>
      </c>
      <c r="W1148" s="83"/>
      <c r="X1148" s="83"/>
      <c r="Y1148" s="78">
        <f t="shared" si="254"/>
        <v>320001700</v>
      </c>
      <c r="Z1148" s="83">
        <f t="shared" si="255"/>
        <v>32000170</v>
      </c>
      <c r="AA1148" s="75" t="s">
        <v>1415</v>
      </c>
      <c r="AB1148" s="83"/>
    </row>
    <row r="1149" spans="1:28" s="85" customFormat="1" ht="15" customHeight="1">
      <c r="A1149" s="74">
        <f t="shared" si="239"/>
        <v>1145</v>
      </c>
      <c r="B1149" s="75" t="s">
        <v>524</v>
      </c>
      <c r="C1149" s="91" t="s">
        <v>86</v>
      </c>
      <c r="D1149" s="92"/>
      <c r="E1149" s="78">
        <v>32000171</v>
      </c>
      <c r="F1149" s="79" t="str">
        <f t="shared" si="251"/>
        <v>X</v>
      </c>
      <c r="G1149" s="80" t="str">
        <f t="shared" si="241"/>
        <v>11A7</v>
      </c>
      <c r="H1149" s="80">
        <f t="shared" si="242"/>
        <v>0</v>
      </c>
      <c r="I1149" s="80" t="str">
        <f t="shared" si="243"/>
        <v>NGUYỄN LƯƠNG HỮU NGHĨA</v>
      </c>
      <c r="J1149" s="111">
        <v>32000805</v>
      </c>
      <c r="K1149" s="207" t="s">
        <v>3223</v>
      </c>
      <c r="L1149" s="81" t="str">
        <f t="shared" si="240"/>
        <v/>
      </c>
      <c r="M1149" s="222">
        <f t="shared" si="244"/>
        <v>-3.1862759259259243E-2</v>
      </c>
      <c r="N1149" s="83"/>
      <c r="O1149" s="83"/>
      <c r="P1149" s="83"/>
      <c r="Q1149" s="82" t="str">
        <f t="shared" si="249"/>
        <v/>
      </c>
      <c r="R1149" s="80" t="str">
        <f t="shared" si="250"/>
        <v>CHÂU HOÀN TRIẾT</v>
      </c>
      <c r="S1149" s="83" t="s">
        <v>214</v>
      </c>
      <c r="T1149" s="83" t="str">
        <f t="shared" si="245"/>
        <v>2025-2028</v>
      </c>
      <c r="U1149" s="84" t="s">
        <v>293</v>
      </c>
      <c r="V1149" s="95" t="str">
        <f t="shared" si="246"/>
        <v>29/4/2010</v>
      </c>
      <c r="W1149" s="83"/>
      <c r="X1149" s="83"/>
      <c r="Y1149" s="78">
        <f t="shared" si="254"/>
        <v>320001710</v>
      </c>
      <c r="Z1149" s="83">
        <f t="shared" si="255"/>
        <v>32000171</v>
      </c>
      <c r="AA1149" s="75" t="s">
        <v>1416</v>
      </c>
      <c r="AB1149" s="83"/>
    </row>
    <row r="1150" spans="1:28" s="85" customFormat="1" ht="15" customHeight="1">
      <c r="A1150" s="74">
        <f t="shared" si="239"/>
        <v>1146</v>
      </c>
      <c r="B1150" s="75" t="s">
        <v>525</v>
      </c>
      <c r="C1150" s="91" t="s">
        <v>86</v>
      </c>
      <c r="D1150" s="92"/>
      <c r="E1150" s="78">
        <v>32000172</v>
      </c>
      <c r="F1150" s="79" t="str">
        <f t="shared" si="251"/>
        <v>X</v>
      </c>
      <c r="G1150" s="80" t="str">
        <f t="shared" si="241"/>
        <v>11A7</v>
      </c>
      <c r="H1150" s="80">
        <f t="shared" si="242"/>
        <v>0</v>
      </c>
      <c r="I1150" s="80" t="str">
        <f t="shared" si="243"/>
        <v>NGUYỄN LƯƠNG HỮU NGHĨA</v>
      </c>
      <c r="J1150" s="111">
        <v>32000805</v>
      </c>
      <c r="K1150" s="207" t="s">
        <v>3224</v>
      </c>
      <c r="L1150" s="81" t="str">
        <f t="shared" si="240"/>
        <v/>
      </c>
      <c r="M1150" s="222">
        <f t="shared" si="244"/>
        <v>-3.1851185185185149E-2</v>
      </c>
      <c r="N1150" s="83"/>
      <c r="O1150" s="83"/>
      <c r="P1150" s="83"/>
      <c r="Q1150" s="82" t="str">
        <f t="shared" si="249"/>
        <v/>
      </c>
      <c r="R1150" s="80" t="str">
        <f t="shared" si="250"/>
        <v>HUỲNH MINH TRIẾT</v>
      </c>
      <c r="S1150" s="83" t="s">
        <v>214</v>
      </c>
      <c r="T1150" s="83" t="str">
        <f t="shared" si="245"/>
        <v>2025-2028</v>
      </c>
      <c r="U1150" s="84" t="s">
        <v>293</v>
      </c>
      <c r="V1150" s="95" t="str">
        <f t="shared" si="246"/>
        <v>29/4/2010</v>
      </c>
      <c r="W1150" s="83"/>
      <c r="X1150" s="83"/>
      <c r="Y1150" s="78">
        <f t="shared" si="254"/>
        <v>320001720</v>
      </c>
      <c r="Z1150" s="83">
        <f t="shared" si="255"/>
        <v>32000172</v>
      </c>
      <c r="AA1150" s="75" t="s">
        <v>1416</v>
      </c>
      <c r="AB1150" s="83"/>
    </row>
    <row r="1151" spans="1:28" s="85" customFormat="1" ht="15" customHeight="1">
      <c r="A1151" s="74">
        <f t="shared" si="239"/>
        <v>1147</v>
      </c>
      <c r="B1151" s="75" t="s">
        <v>526</v>
      </c>
      <c r="C1151" s="91" t="s">
        <v>86</v>
      </c>
      <c r="D1151" s="92"/>
      <c r="E1151" s="78">
        <v>32000173</v>
      </c>
      <c r="F1151" s="79" t="str">
        <f t="shared" si="251"/>
        <v>X</v>
      </c>
      <c r="G1151" s="80" t="str">
        <f t="shared" si="241"/>
        <v>11A7</v>
      </c>
      <c r="H1151" s="80">
        <f t="shared" si="242"/>
        <v>0</v>
      </c>
      <c r="I1151" s="80" t="str">
        <f t="shared" si="243"/>
        <v>BÙI TUẤN BẢNG</v>
      </c>
      <c r="J1151" s="111">
        <v>32000785</v>
      </c>
      <c r="K1151" s="207" t="s">
        <v>3225</v>
      </c>
      <c r="L1151" s="81" t="str">
        <f t="shared" si="240"/>
        <v/>
      </c>
      <c r="M1151" s="222">
        <f t="shared" si="244"/>
        <v>-3.105257407407408E-2</v>
      </c>
      <c r="N1151" s="83"/>
      <c r="O1151" s="83"/>
      <c r="P1151" s="83"/>
      <c r="Q1151" s="82" t="str">
        <f t="shared" si="249"/>
        <v/>
      </c>
      <c r="R1151" s="80" t="str">
        <f t="shared" si="250"/>
        <v>LÊ HÀ VĂN</v>
      </c>
      <c r="S1151" s="83" t="s">
        <v>214</v>
      </c>
      <c r="T1151" s="83" t="str">
        <f t="shared" si="245"/>
        <v>2025-2028</v>
      </c>
      <c r="U1151" s="84" t="s">
        <v>294</v>
      </c>
      <c r="V1151" s="95" t="str">
        <f t="shared" si="246"/>
        <v>15/02/2010</v>
      </c>
      <c r="W1151" s="83"/>
      <c r="X1151" s="83"/>
      <c r="Y1151" s="78">
        <f t="shared" si="254"/>
        <v>320001730</v>
      </c>
      <c r="Z1151" s="83">
        <f t="shared" si="255"/>
        <v>32000173</v>
      </c>
      <c r="AA1151" s="75" t="s">
        <v>1434</v>
      </c>
      <c r="AB1151" s="83"/>
    </row>
    <row r="1152" spans="1:28" s="85" customFormat="1" ht="15" customHeight="1">
      <c r="A1152" s="74">
        <f t="shared" ref="A1152:A1215" si="256">IF(B1152&lt;&gt;"",A1151+1,"")</f>
        <v>1148</v>
      </c>
      <c r="B1152" s="75" t="s">
        <v>527</v>
      </c>
      <c r="C1152" s="91" t="s">
        <v>86</v>
      </c>
      <c r="D1152" s="92"/>
      <c r="E1152" s="78">
        <v>32000174</v>
      </c>
      <c r="F1152" s="79" t="str">
        <f t="shared" si="251"/>
        <v>X</v>
      </c>
      <c r="G1152" s="80" t="str">
        <f t="shared" si="241"/>
        <v>12A6</v>
      </c>
      <c r="H1152" s="80">
        <f t="shared" si="242"/>
        <v>0</v>
      </c>
      <c r="I1152" s="80" t="str">
        <f t="shared" si="243"/>
        <v>DƯƠNG NGỌC QUẾ TRÂN</v>
      </c>
      <c r="J1152" s="111">
        <v>32000258</v>
      </c>
      <c r="K1152" s="207" t="s">
        <v>3226</v>
      </c>
      <c r="L1152" s="81" t="str">
        <f t="shared" si="240"/>
        <v/>
      </c>
      <c r="M1152" s="222">
        <f t="shared" si="244"/>
        <v>-3.089053703703698E-2</v>
      </c>
      <c r="N1152" s="83"/>
      <c r="O1152" s="83"/>
      <c r="P1152" s="83"/>
      <c r="Q1152" s="82" t="str">
        <f t="shared" si="249"/>
        <v/>
      </c>
      <c r="R1152" s="80" t="str">
        <f t="shared" si="250"/>
        <v>HUỲNH QUỐC VINH</v>
      </c>
      <c r="S1152" s="83" t="s">
        <v>214</v>
      </c>
      <c r="T1152" s="83" t="str">
        <f t="shared" si="245"/>
        <v>2024-2027</v>
      </c>
      <c r="U1152" s="84" t="s">
        <v>295</v>
      </c>
      <c r="V1152" s="95" t="str">
        <f t="shared" si="246"/>
        <v>15/02/2009</v>
      </c>
      <c r="W1152" s="83"/>
      <c r="X1152" s="83"/>
      <c r="Y1152" s="78">
        <f t="shared" si="254"/>
        <v>320001740</v>
      </c>
      <c r="Z1152" s="83">
        <f t="shared" si="255"/>
        <v>32000174</v>
      </c>
      <c r="AA1152" s="75" t="s">
        <v>1371</v>
      </c>
      <c r="AB1152" s="83"/>
    </row>
    <row r="1153" spans="1:28" s="85" customFormat="1" ht="15" customHeight="1">
      <c r="A1153" s="74">
        <f t="shared" si="256"/>
        <v>1149</v>
      </c>
      <c r="B1153" s="75" t="s">
        <v>164</v>
      </c>
      <c r="C1153" s="91" t="s">
        <v>86</v>
      </c>
      <c r="D1153" s="92"/>
      <c r="E1153" s="78">
        <v>32000175</v>
      </c>
      <c r="F1153" s="79" t="str">
        <f t="shared" si="251"/>
        <v/>
      </c>
      <c r="G1153" s="80" t="str">
        <f t="shared" si="241"/>
        <v>12A5</v>
      </c>
      <c r="H1153" s="80">
        <f t="shared" si="242"/>
        <v>0</v>
      </c>
      <c r="I1153" s="80" t="str">
        <f t="shared" si="243"/>
        <v>NGUYỄN ĐINH HÀ MI</v>
      </c>
      <c r="J1153" s="111">
        <v>32000200</v>
      </c>
      <c r="K1153" s="207" t="s">
        <v>3227</v>
      </c>
      <c r="L1153" s="81" t="str">
        <f t="shared" si="240"/>
        <v/>
      </c>
      <c r="M1153" s="222">
        <f t="shared" si="244"/>
        <v>-3.0809518518518486E-2</v>
      </c>
      <c r="N1153" s="83"/>
      <c r="O1153" s="83"/>
      <c r="P1153" s="83"/>
      <c r="Q1153" s="82" t="str">
        <f t="shared" si="249"/>
        <v xml:space="preserve">Không phép </v>
      </c>
      <c r="R1153" s="80" t="str">
        <f t="shared" si="250"/>
        <v>NGUYỄN NGỌC TƯỜNG VY</v>
      </c>
      <c r="S1153" s="83" t="s">
        <v>214</v>
      </c>
      <c r="T1153" s="83" t="str">
        <f t="shared" si="245"/>
        <v>2024-2027</v>
      </c>
      <c r="U1153" s="84" t="s">
        <v>296</v>
      </c>
      <c r="V1153" s="95" t="str">
        <f t="shared" si="246"/>
        <v>14/11/2009</v>
      </c>
      <c r="W1153" s="83"/>
      <c r="X1153" s="83"/>
      <c r="Y1153" s="78">
        <f t="shared" si="254"/>
        <v>320001750</v>
      </c>
      <c r="Z1153" s="83">
        <f t="shared" si="255"/>
        <v>32000175</v>
      </c>
      <c r="AA1153" s="75" t="s">
        <v>1372</v>
      </c>
      <c r="AB1153" s="83"/>
    </row>
    <row r="1154" spans="1:28" s="85" customFormat="1" ht="15" customHeight="1">
      <c r="A1154" s="74">
        <f t="shared" si="256"/>
        <v>1150</v>
      </c>
      <c r="B1154" s="75" t="s">
        <v>528</v>
      </c>
      <c r="C1154" s="91" t="s">
        <v>86</v>
      </c>
      <c r="D1154" s="92"/>
      <c r="E1154" s="78">
        <v>32000176</v>
      </c>
      <c r="F1154" s="79" t="str">
        <f t="shared" si="251"/>
        <v>X</v>
      </c>
      <c r="G1154" s="80" t="str">
        <f t="shared" si="241"/>
        <v>12A5</v>
      </c>
      <c r="H1154" s="80">
        <f t="shared" si="242"/>
        <v>0</v>
      </c>
      <c r="I1154" s="80" t="str">
        <f t="shared" si="243"/>
        <v>NGUYỄN ĐINH HÀ MI</v>
      </c>
      <c r="J1154" s="111">
        <v>32000200</v>
      </c>
      <c r="K1154" s="207" t="s">
        <v>3228</v>
      </c>
      <c r="L1154" s="81" t="str">
        <f t="shared" si="240"/>
        <v/>
      </c>
      <c r="M1154" s="222">
        <f t="shared" si="244"/>
        <v>-3.0797944444444447E-2</v>
      </c>
      <c r="N1154" s="83"/>
      <c r="O1154" s="83"/>
      <c r="P1154" s="83"/>
      <c r="Q1154" s="82" t="str">
        <f t="shared" si="249"/>
        <v/>
      </c>
      <c r="R1154" s="80" t="str">
        <f t="shared" si="250"/>
        <v>NGUYỄN PHƯƠNG VY</v>
      </c>
      <c r="S1154" s="83" t="s">
        <v>214</v>
      </c>
      <c r="T1154" s="83" t="str">
        <f t="shared" si="245"/>
        <v>2024-2027</v>
      </c>
      <c r="U1154" s="84">
        <v>40031</v>
      </c>
      <c r="V1154" s="95" t="str">
        <f t="shared" si="246"/>
        <v>14/11/2009</v>
      </c>
      <c r="W1154" s="83"/>
      <c r="X1154" s="83"/>
      <c r="Y1154" s="78">
        <f t="shared" si="254"/>
        <v>320001760</v>
      </c>
      <c r="Z1154" s="83">
        <f t="shared" si="255"/>
        <v>32000176</v>
      </c>
      <c r="AA1154" s="75" t="s">
        <v>1372</v>
      </c>
      <c r="AB1154" s="83"/>
    </row>
    <row r="1155" spans="1:28" s="85" customFormat="1" ht="15" customHeight="1">
      <c r="A1155" s="74">
        <f t="shared" si="256"/>
        <v>1151</v>
      </c>
      <c r="B1155" s="75" t="s">
        <v>529</v>
      </c>
      <c r="C1155" s="91" t="s">
        <v>86</v>
      </c>
      <c r="D1155" s="92"/>
      <c r="E1155" s="78">
        <v>32000177</v>
      </c>
      <c r="F1155" s="79" t="str">
        <f t="shared" si="251"/>
        <v>X</v>
      </c>
      <c r="G1155" s="80" t="str">
        <f t="shared" si="241"/>
        <v>12A9</v>
      </c>
      <c r="H1155" s="80">
        <f t="shared" si="242"/>
        <v>0</v>
      </c>
      <c r="I1155" s="80" t="str">
        <f t="shared" si="243"/>
        <v>TRẦN BẢO NGỌC</v>
      </c>
      <c r="J1155" s="111">
        <v>32000377</v>
      </c>
      <c r="K1155" s="207" t="s">
        <v>3229</v>
      </c>
      <c r="L1155" s="81" t="str">
        <f t="shared" si="240"/>
        <v/>
      </c>
      <c r="M1155" s="222">
        <f t="shared" si="244"/>
        <v>-3.061275925925927E-2</v>
      </c>
      <c r="N1155" s="83"/>
      <c r="O1155" s="83"/>
      <c r="P1155" s="83"/>
      <c r="Q1155" s="82" t="str">
        <f t="shared" si="249"/>
        <v/>
      </c>
      <c r="R1155" s="80" t="str">
        <f t="shared" si="250"/>
        <v>TRẦN LÊ YẾN VY</v>
      </c>
      <c r="S1155" s="83" t="s">
        <v>214</v>
      </c>
      <c r="T1155" s="83" t="str">
        <f t="shared" si="245"/>
        <v>2024-2027</v>
      </c>
      <c r="U1155" s="84">
        <v>40155</v>
      </c>
      <c r="V1155" s="95">
        <f t="shared" si="246"/>
        <v>40062</v>
      </c>
      <c r="W1155" s="83"/>
      <c r="X1155" s="83"/>
      <c r="Y1155" s="78">
        <f t="shared" si="254"/>
        <v>320001770</v>
      </c>
      <c r="Z1155" s="83">
        <f t="shared" si="255"/>
        <v>32000177</v>
      </c>
      <c r="AA1155" s="75" t="s">
        <v>1372</v>
      </c>
      <c r="AB1155" s="83"/>
    </row>
    <row r="1156" spans="1:28" s="85" customFormat="1" ht="15" customHeight="1">
      <c r="A1156" s="74">
        <f t="shared" si="256"/>
        <v>1152</v>
      </c>
      <c r="B1156" s="75" t="s">
        <v>530</v>
      </c>
      <c r="C1156" s="91" t="s">
        <v>86</v>
      </c>
      <c r="D1156" s="92"/>
      <c r="E1156" s="78">
        <v>32000178</v>
      </c>
      <c r="F1156" s="79" t="str">
        <f t="shared" si="251"/>
        <v>X</v>
      </c>
      <c r="G1156" s="80" t="str">
        <f t="shared" si="241"/>
        <v>12A9</v>
      </c>
      <c r="H1156" s="80">
        <f t="shared" si="242"/>
        <v>0</v>
      </c>
      <c r="I1156" s="80" t="str">
        <f t="shared" si="243"/>
        <v>TRẦN BẢO NGỌC</v>
      </c>
      <c r="J1156" s="111">
        <v>32000377</v>
      </c>
      <c r="K1156" s="207" t="s">
        <v>3230</v>
      </c>
      <c r="L1156" s="81" t="str">
        <f t="shared" ref="L1156:L1219" si="257">IFERROR(IF($N$5="Sáng",IF(MID(K1156,2,7)-MID($L$2,2,7)&gt;0,"Trễ",""),IF(MID(K1156,2,7)-MID($Q$2,2,7)&gt;0,"Trễ","")),"")</f>
        <v/>
      </c>
      <c r="M1156" s="222">
        <f t="shared" si="244"/>
        <v>-3.0601185185185176E-2</v>
      </c>
      <c r="N1156" s="83"/>
      <c r="O1156" s="83"/>
      <c r="P1156" s="83"/>
      <c r="Q1156" s="82" t="str">
        <f t="shared" si="249"/>
        <v/>
      </c>
      <c r="R1156" s="80" t="str">
        <f t="shared" si="250"/>
        <v>TRƯƠNG THỊ TRÚC VY</v>
      </c>
      <c r="S1156" s="83" t="s">
        <v>214</v>
      </c>
      <c r="T1156" s="83" t="str">
        <f t="shared" si="245"/>
        <v>2024-2027</v>
      </c>
      <c r="U1156" s="84" t="s">
        <v>297</v>
      </c>
      <c r="V1156" s="95">
        <f t="shared" si="246"/>
        <v>40062</v>
      </c>
      <c r="W1156" s="83"/>
      <c r="X1156" s="83"/>
      <c r="Y1156" s="78">
        <f t="shared" si="254"/>
        <v>320001780</v>
      </c>
      <c r="Z1156" s="83">
        <f t="shared" si="255"/>
        <v>32000178</v>
      </c>
      <c r="AA1156" s="75" t="s">
        <v>1372</v>
      </c>
      <c r="AB1156" s="83"/>
    </row>
    <row r="1157" spans="1:28" s="85" customFormat="1" ht="15" customHeight="1">
      <c r="A1157" s="74">
        <f t="shared" si="256"/>
        <v>1153</v>
      </c>
      <c r="B1157" s="129" t="s">
        <v>376</v>
      </c>
      <c r="C1157" s="120" t="s">
        <v>87</v>
      </c>
      <c r="D1157" s="121"/>
      <c r="E1157" s="122">
        <v>32000001</v>
      </c>
      <c r="F1157" s="38" t="str">
        <f t="shared" si="251"/>
        <v>X</v>
      </c>
      <c r="G1157" s="123" t="str">
        <f t="shared" ref="G1157:G1220" si="258">IF(J1157&lt;&gt;"", INDEX($C$5:$C$1433, MATCH(J1157, $E$5:$E$1433, 0)),"")</f>
        <v>12A5</v>
      </c>
      <c r="H1157" s="80">
        <f t="shared" ref="H1157:H1220" si="259">IF(J1157&lt;&gt;"", INDEX($D$5:$D$1433, MATCH(J1157, $E$5:$E$1433, 0)),"")</f>
        <v>0</v>
      </c>
      <c r="I1157" s="123" t="str">
        <f t="shared" ref="I1157:I1220" si="260">IFERROR(IF(J1157&lt;&gt;"", INDEX($B$5:$B$1433, MATCH(J1157, $E$5:$E$1433, 0)),""),"SAI")</f>
        <v>DƯƠNG XUÂN LỘC</v>
      </c>
      <c r="J1157" s="122">
        <v>32000196</v>
      </c>
      <c r="K1157" s="213" t="s">
        <v>3231</v>
      </c>
      <c r="L1157" s="124" t="str">
        <f t="shared" si="257"/>
        <v/>
      </c>
      <c r="M1157" s="222">
        <f t="shared" ref="M1157:M1220" si="261">IFERROR(IF($N$5="Sáng",MID(K1157,2,7)-MID($L$2,2,7),MID(K1157,2,7)-MID($Q$2,2,7)),"")</f>
        <v>-3.0392851851851865E-2</v>
      </c>
      <c r="N1157" s="125"/>
      <c r="O1157" s="124"/>
      <c r="P1157" s="126"/>
      <c r="Q1157" s="126" t="str">
        <f t="shared" si="249"/>
        <v/>
      </c>
      <c r="R1157" s="123" t="str">
        <f t="shared" si="250"/>
        <v>NGUYỄN HUỲNH TUYẾT ANH</v>
      </c>
      <c r="S1157" s="127" t="s">
        <v>214</v>
      </c>
      <c r="T1157" s="127" t="str">
        <f t="shared" ref="T1157:T1220" si="262">IFERROR(IF(J1157&lt;&gt;"", INDEX($S$5:$S$1433, MATCH(J1157, $E$5:$E$1433, 0)),""),"")</f>
        <v>2024-2027</v>
      </c>
      <c r="U1157" s="133" t="s">
        <v>215</v>
      </c>
      <c r="V1157" s="184" t="str">
        <f t="shared" ref="V1157:V1220" si="263">IFERROR(IF(J1157&lt;&gt;"", INDEX($U$5:$U$1433, MATCH(J1157, $E$5:$E$1433, 0)),""),"")</f>
        <v>16/11/2009</v>
      </c>
      <c r="W1157" s="127"/>
      <c r="X1157" s="127"/>
      <c r="Y1157" s="122">
        <f>Y1156+10</f>
        <v>320001790</v>
      </c>
      <c r="Z1157" s="127" t="str">
        <f>LEFT(Y1157,8)</f>
        <v>32000179</v>
      </c>
      <c r="AA1157" s="129" t="s">
        <v>1340</v>
      </c>
      <c r="AB1157" s="83"/>
    </row>
    <row r="1158" spans="1:28" s="85" customFormat="1" ht="15" customHeight="1">
      <c r="A1158" s="74">
        <f t="shared" si="256"/>
        <v>1154</v>
      </c>
      <c r="B1158" s="75" t="s">
        <v>411</v>
      </c>
      <c r="C1158" s="76" t="s">
        <v>87</v>
      </c>
      <c r="D1158" s="92"/>
      <c r="E1158" s="78">
        <v>32000047</v>
      </c>
      <c r="F1158" s="79" t="str">
        <f t="shared" si="251"/>
        <v>X</v>
      </c>
      <c r="G1158" s="80" t="str">
        <f t="shared" si="258"/>
        <v>12A5</v>
      </c>
      <c r="H1158" s="80">
        <f t="shared" si="259"/>
        <v>0</v>
      </c>
      <c r="I1158" s="80" t="str">
        <f t="shared" si="260"/>
        <v>ĐẶNG DUY NHỰT</v>
      </c>
      <c r="J1158" s="111">
        <v>32000209</v>
      </c>
      <c r="K1158" s="207" t="s">
        <v>3232</v>
      </c>
      <c r="L1158" s="81" t="str">
        <f t="shared" si="257"/>
        <v/>
      </c>
      <c r="M1158" s="222">
        <f t="shared" si="261"/>
        <v>-3.0358129629629638E-2</v>
      </c>
      <c r="N1158" s="83"/>
      <c r="O1158" s="83"/>
      <c r="P1158" s="83"/>
      <c r="Q1158" s="82" t="str">
        <f t="shared" si="249"/>
        <v/>
      </c>
      <c r="R1158" s="80" t="str">
        <f t="shared" si="250"/>
        <v>NGUYỄN THỊ LAN ANH</v>
      </c>
      <c r="S1158" s="83" t="s">
        <v>214</v>
      </c>
      <c r="T1158" s="83" t="str">
        <f t="shared" si="262"/>
        <v>2024-2027</v>
      </c>
      <c r="U1158" s="84" t="s">
        <v>239</v>
      </c>
      <c r="V1158" s="95" t="str">
        <f t="shared" si="263"/>
        <v>26/07/2009</v>
      </c>
      <c r="W1158" s="83"/>
      <c r="X1158" s="83"/>
      <c r="Y1158" s="78">
        <f t="shared" ref="Y1158:Y1189" si="264">Z1158*10</f>
        <v>320000470</v>
      </c>
      <c r="Z1158" s="83">
        <f t="shared" ref="Z1158:Z1189" si="265">E1158</f>
        <v>32000047</v>
      </c>
      <c r="AA1158" s="75" t="s">
        <v>1340</v>
      </c>
      <c r="AB1158" s="83"/>
    </row>
    <row r="1159" spans="1:28" s="85" customFormat="1" ht="15" customHeight="1">
      <c r="A1159" s="74">
        <f t="shared" si="256"/>
        <v>1155</v>
      </c>
      <c r="B1159" s="75" t="s">
        <v>531</v>
      </c>
      <c r="C1159" s="91" t="s">
        <v>87</v>
      </c>
      <c r="D1159" s="92"/>
      <c r="E1159" s="78">
        <v>32000179</v>
      </c>
      <c r="F1159" s="79" t="str">
        <f t="shared" si="251"/>
        <v>X</v>
      </c>
      <c r="G1159" s="80" t="str">
        <f t="shared" si="258"/>
        <v>12A9</v>
      </c>
      <c r="H1159" s="80">
        <f t="shared" si="259"/>
        <v>0</v>
      </c>
      <c r="I1159" s="80" t="str">
        <f t="shared" si="260"/>
        <v>DƯƠNG KHÁNH DUY</v>
      </c>
      <c r="J1159" s="111">
        <v>32000358</v>
      </c>
      <c r="K1159" s="207" t="s">
        <v>3233</v>
      </c>
      <c r="L1159" s="81" t="str">
        <f t="shared" si="257"/>
        <v/>
      </c>
      <c r="M1159" s="222">
        <f t="shared" si="261"/>
        <v>-3.032340740740741E-2</v>
      </c>
      <c r="N1159" s="83"/>
      <c r="O1159" s="83"/>
      <c r="P1159" s="83"/>
      <c r="Q1159" s="82" t="str">
        <f t="shared" si="249"/>
        <v/>
      </c>
      <c r="R1159" s="80" t="str">
        <f t="shared" si="250"/>
        <v>HUỲNH ANH</v>
      </c>
      <c r="S1159" s="83" t="s">
        <v>214</v>
      </c>
      <c r="T1159" s="83" t="str">
        <f t="shared" si="262"/>
        <v>2024-2027</v>
      </c>
      <c r="U1159" s="84" t="s">
        <v>298</v>
      </c>
      <c r="V1159" s="95" t="str">
        <f t="shared" si="263"/>
        <v>17/10/2009</v>
      </c>
      <c r="W1159" s="83"/>
      <c r="X1159" s="83"/>
      <c r="Y1159" s="78">
        <f t="shared" si="264"/>
        <v>320001790</v>
      </c>
      <c r="Z1159" s="83">
        <f t="shared" si="265"/>
        <v>32000179</v>
      </c>
      <c r="AA1159" s="75" t="s">
        <v>1340</v>
      </c>
      <c r="AB1159" s="83"/>
    </row>
    <row r="1160" spans="1:28" s="85" customFormat="1" ht="15" customHeight="1">
      <c r="A1160" s="74">
        <f t="shared" si="256"/>
        <v>1156</v>
      </c>
      <c r="B1160" s="75" t="s">
        <v>532</v>
      </c>
      <c r="C1160" s="91" t="s">
        <v>87</v>
      </c>
      <c r="D1160" s="92"/>
      <c r="E1160" s="78">
        <v>32000180</v>
      </c>
      <c r="F1160" s="79" t="str">
        <f t="shared" si="251"/>
        <v>X</v>
      </c>
      <c r="G1160" s="80" t="str">
        <f t="shared" si="258"/>
        <v>12A2</v>
      </c>
      <c r="H1160" s="80">
        <f t="shared" si="259"/>
        <v>0</v>
      </c>
      <c r="I1160" s="80" t="str">
        <f t="shared" si="260"/>
        <v>TRẦN KỲ ANH</v>
      </c>
      <c r="J1160" s="111">
        <v>32000048</v>
      </c>
      <c r="K1160" s="207" t="s">
        <v>3234</v>
      </c>
      <c r="L1160" s="81" t="str">
        <f t="shared" si="257"/>
        <v/>
      </c>
      <c r="M1160" s="222">
        <f t="shared" si="261"/>
        <v>-3.0219240740740727E-2</v>
      </c>
      <c r="N1160" s="83"/>
      <c r="O1160" s="83"/>
      <c r="P1160" s="83"/>
      <c r="Q1160" s="82" t="str">
        <f t="shared" si="249"/>
        <v/>
      </c>
      <c r="R1160" s="80" t="str">
        <f t="shared" si="250"/>
        <v>NGUYỄN THỊ NGỌC ÁNH</v>
      </c>
      <c r="S1160" s="83" t="s">
        <v>214</v>
      </c>
      <c r="T1160" s="83" t="str">
        <f t="shared" si="262"/>
        <v>2024-2027</v>
      </c>
      <c r="U1160" s="84">
        <v>40005</v>
      </c>
      <c r="V1160" s="95" t="str">
        <f t="shared" si="263"/>
        <v>22/12/2009</v>
      </c>
      <c r="W1160" s="83"/>
      <c r="X1160" s="83"/>
      <c r="Y1160" s="78">
        <f t="shared" si="264"/>
        <v>320001800</v>
      </c>
      <c r="Z1160" s="83">
        <f t="shared" si="265"/>
        <v>32000180</v>
      </c>
      <c r="AA1160" s="75" t="s">
        <v>1457</v>
      </c>
      <c r="AB1160" s="83"/>
    </row>
    <row r="1161" spans="1:28" s="85" customFormat="1" ht="15" customHeight="1">
      <c r="A1161" s="74">
        <f t="shared" si="256"/>
        <v>1157</v>
      </c>
      <c r="B1161" s="75" t="s">
        <v>533</v>
      </c>
      <c r="C1161" s="91" t="s">
        <v>87</v>
      </c>
      <c r="D1161" s="92"/>
      <c r="E1161" s="78">
        <v>32000181</v>
      </c>
      <c r="F1161" s="79" t="str">
        <f t="shared" si="251"/>
        <v>X</v>
      </c>
      <c r="G1161" s="80" t="str">
        <f t="shared" si="258"/>
        <v>12A6</v>
      </c>
      <c r="H1161" s="80">
        <f t="shared" si="259"/>
        <v>0</v>
      </c>
      <c r="I1161" s="80" t="str">
        <f t="shared" si="260"/>
        <v>VU HOÀNG THÔNG</v>
      </c>
      <c r="J1161" s="111">
        <v>32000251</v>
      </c>
      <c r="K1161" s="207" t="s">
        <v>3235</v>
      </c>
      <c r="L1161" s="81" t="str">
        <f t="shared" si="257"/>
        <v/>
      </c>
      <c r="M1161" s="222">
        <f t="shared" si="261"/>
        <v>-2.9686833333333329E-2</v>
      </c>
      <c r="N1161" s="83"/>
      <c r="O1161" s="83"/>
      <c r="P1161" s="83"/>
      <c r="Q1161" s="82" t="str">
        <f t="shared" si="249"/>
        <v/>
      </c>
      <c r="R1161" s="80" t="str">
        <f t="shared" si="250"/>
        <v>NGUYỄN XUÂN BÁCH</v>
      </c>
      <c r="S1161" s="83" t="s">
        <v>214</v>
      </c>
      <c r="T1161" s="83" t="str">
        <f t="shared" si="262"/>
        <v>2024-2027</v>
      </c>
      <c r="U1161" s="84" t="s">
        <v>299</v>
      </c>
      <c r="V1161" s="95">
        <f t="shared" si="263"/>
        <v>39969</v>
      </c>
      <c r="W1161" s="83"/>
      <c r="X1161" s="83"/>
      <c r="Y1161" s="78">
        <f t="shared" si="264"/>
        <v>320001810</v>
      </c>
      <c r="Z1161" s="83">
        <f t="shared" si="265"/>
        <v>32000181</v>
      </c>
      <c r="AA1161" s="75" t="s">
        <v>1458</v>
      </c>
      <c r="AB1161" s="83"/>
    </row>
    <row r="1162" spans="1:28" s="85" customFormat="1" ht="15" customHeight="1">
      <c r="A1162" s="74">
        <f t="shared" si="256"/>
        <v>1158</v>
      </c>
      <c r="B1162" s="75" t="s">
        <v>534</v>
      </c>
      <c r="C1162" s="91" t="s">
        <v>87</v>
      </c>
      <c r="D1162" s="92"/>
      <c r="E1162" s="78">
        <v>32000182</v>
      </c>
      <c r="F1162" s="79" t="str">
        <f t="shared" si="251"/>
        <v>X</v>
      </c>
      <c r="G1162" s="80" t="str">
        <f t="shared" si="258"/>
        <v>11A1</v>
      </c>
      <c r="H1162" s="80">
        <f t="shared" si="259"/>
        <v>0</v>
      </c>
      <c r="I1162" s="80" t="str">
        <f t="shared" si="260"/>
        <v>ĐẶNG THANH KHÔI</v>
      </c>
      <c r="J1162" s="111">
        <v>32000489</v>
      </c>
      <c r="K1162" s="207" t="s">
        <v>3236</v>
      </c>
      <c r="L1162" s="81" t="str">
        <f t="shared" si="257"/>
        <v/>
      </c>
      <c r="M1162" s="222">
        <f t="shared" si="261"/>
        <v>-2.9466925925925924E-2</v>
      </c>
      <c r="N1162" s="83"/>
      <c r="O1162" s="83"/>
      <c r="P1162" s="83"/>
      <c r="Q1162" s="82" t="str">
        <f t="shared" si="249"/>
        <v/>
      </c>
      <c r="R1162" s="80" t="str">
        <f t="shared" si="250"/>
        <v>PHẠM GIA BẢO</v>
      </c>
      <c r="S1162" s="83" t="s">
        <v>214</v>
      </c>
      <c r="T1162" s="83" t="str">
        <f t="shared" si="262"/>
        <v>2025-2028</v>
      </c>
      <c r="U1162" s="84">
        <v>39945</v>
      </c>
      <c r="V1162" s="95" t="str">
        <f t="shared" si="263"/>
        <v>29/01/2010</v>
      </c>
      <c r="W1162" s="83"/>
      <c r="X1162" s="83"/>
      <c r="Y1162" s="78">
        <f t="shared" si="264"/>
        <v>320001820</v>
      </c>
      <c r="Z1162" s="83">
        <f t="shared" si="265"/>
        <v>32000182</v>
      </c>
      <c r="AA1162" s="75" t="s">
        <v>1376</v>
      </c>
      <c r="AB1162" s="83"/>
    </row>
    <row r="1163" spans="1:28" s="85" customFormat="1" ht="15" customHeight="1">
      <c r="A1163" s="74">
        <f t="shared" si="256"/>
        <v>1159</v>
      </c>
      <c r="B1163" s="75" t="s">
        <v>535</v>
      </c>
      <c r="C1163" s="91" t="s">
        <v>87</v>
      </c>
      <c r="D1163" s="92"/>
      <c r="E1163" s="78">
        <v>32000183</v>
      </c>
      <c r="F1163" s="79" t="str">
        <f t="shared" si="251"/>
        <v>X</v>
      </c>
      <c r="G1163" s="80" t="str">
        <f t="shared" si="258"/>
        <v>11A1</v>
      </c>
      <c r="H1163" s="80">
        <f t="shared" si="259"/>
        <v>0</v>
      </c>
      <c r="I1163" s="80" t="str">
        <f t="shared" si="260"/>
        <v>ĐẶNG THANH KHÔI</v>
      </c>
      <c r="J1163" s="111">
        <v>32000489</v>
      </c>
      <c r="K1163" s="207" t="s">
        <v>3237</v>
      </c>
      <c r="L1163" s="81" t="str">
        <f t="shared" si="257"/>
        <v/>
      </c>
      <c r="M1163" s="222">
        <f t="shared" si="261"/>
        <v>-2.945535185185183E-2</v>
      </c>
      <c r="N1163" s="83"/>
      <c r="O1163" s="83"/>
      <c r="P1163" s="83"/>
      <c r="Q1163" s="82" t="str">
        <f t="shared" si="249"/>
        <v/>
      </c>
      <c r="R1163" s="80" t="str">
        <f t="shared" si="250"/>
        <v>ĐỖ BẢO CHÂU</v>
      </c>
      <c r="S1163" s="83" t="s">
        <v>214</v>
      </c>
      <c r="T1163" s="83" t="str">
        <f t="shared" si="262"/>
        <v>2025-2028</v>
      </c>
      <c r="U1163" s="84">
        <v>39995</v>
      </c>
      <c r="V1163" s="95" t="str">
        <f t="shared" si="263"/>
        <v>29/01/2010</v>
      </c>
      <c r="W1163" s="83"/>
      <c r="X1163" s="83"/>
      <c r="Y1163" s="78">
        <f t="shared" si="264"/>
        <v>320001830</v>
      </c>
      <c r="Z1163" s="83">
        <f t="shared" si="265"/>
        <v>32000183</v>
      </c>
      <c r="AA1163" s="75" t="s">
        <v>1341</v>
      </c>
      <c r="AB1163" s="83"/>
    </row>
    <row r="1164" spans="1:28" s="85" customFormat="1" ht="15" customHeight="1">
      <c r="A1164" s="74">
        <f t="shared" si="256"/>
        <v>1160</v>
      </c>
      <c r="B1164" s="75" t="s">
        <v>536</v>
      </c>
      <c r="C1164" s="91" t="s">
        <v>87</v>
      </c>
      <c r="D1164" s="92"/>
      <c r="E1164" s="78">
        <v>32000184</v>
      </c>
      <c r="F1164" s="79" t="str">
        <f t="shared" si="251"/>
        <v>X</v>
      </c>
      <c r="G1164" s="80" t="str">
        <f t="shared" si="258"/>
        <v>11A5</v>
      </c>
      <c r="H1164" s="80">
        <f t="shared" si="259"/>
        <v>0</v>
      </c>
      <c r="I1164" s="80" t="str">
        <f t="shared" si="260"/>
        <v>CAO DOANH NHÂN</v>
      </c>
      <c r="J1164" s="111">
        <v>32000717</v>
      </c>
      <c r="K1164" s="207" t="s">
        <v>3238</v>
      </c>
      <c r="L1164" s="81" t="str">
        <f t="shared" si="257"/>
        <v/>
      </c>
      <c r="M1164" s="222">
        <f t="shared" si="261"/>
        <v>-2.9200722222222197E-2</v>
      </c>
      <c r="N1164" s="83"/>
      <c r="O1164" s="83"/>
      <c r="P1164" s="83"/>
      <c r="Q1164" s="82" t="str">
        <f t="shared" si="249"/>
        <v/>
      </c>
      <c r="R1164" s="80" t="str">
        <f t="shared" si="250"/>
        <v>TÔ THỊ DIỆP</v>
      </c>
      <c r="S1164" s="83" t="s">
        <v>214</v>
      </c>
      <c r="T1164" s="83" t="str">
        <f t="shared" si="262"/>
        <v>2025-2028</v>
      </c>
      <c r="U1164" s="84" t="s">
        <v>300</v>
      </c>
      <c r="V1164" s="95" t="str">
        <f t="shared" si="263"/>
        <v>24/6/2010</v>
      </c>
      <c r="W1164" s="83"/>
      <c r="X1164" s="83"/>
      <c r="Y1164" s="78">
        <f t="shared" si="264"/>
        <v>320001840</v>
      </c>
      <c r="Z1164" s="83">
        <f t="shared" si="265"/>
        <v>32000184</v>
      </c>
      <c r="AA1164" s="75" t="s">
        <v>1459</v>
      </c>
      <c r="AB1164" s="83"/>
    </row>
    <row r="1165" spans="1:28" s="85" customFormat="1" ht="15" customHeight="1">
      <c r="A1165" s="74">
        <f t="shared" si="256"/>
        <v>1161</v>
      </c>
      <c r="B1165" s="75" t="s">
        <v>538</v>
      </c>
      <c r="C1165" s="91" t="s">
        <v>87</v>
      </c>
      <c r="D1165" s="92"/>
      <c r="E1165" s="78">
        <v>32000186</v>
      </c>
      <c r="F1165" s="79" t="str">
        <f t="shared" si="251"/>
        <v>X</v>
      </c>
      <c r="G1165" s="80" t="str">
        <f t="shared" si="258"/>
        <v>12A7</v>
      </c>
      <c r="H1165" s="80">
        <f t="shared" si="259"/>
        <v>0</v>
      </c>
      <c r="I1165" s="80" t="str">
        <f t="shared" si="260"/>
        <v>PHAN THẾ ĐAN</v>
      </c>
      <c r="J1165" s="111">
        <v>32000272</v>
      </c>
      <c r="K1165" s="207" t="s">
        <v>2390</v>
      </c>
      <c r="L1165" s="81" t="str">
        <f t="shared" si="257"/>
        <v/>
      </c>
      <c r="M1165" s="222">
        <f t="shared" si="261"/>
        <v>-2.9073407407407381E-2</v>
      </c>
      <c r="N1165" s="83"/>
      <c r="O1165" s="83"/>
      <c r="P1165" s="83"/>
      <c r="Q1165" s="82" t="str">
        <f t="shared" ref="Q1165:Q1228" si="266">IF(B1165&lt;&gt;"",IF(AND(P1165="",F1165=""),"Không phép ",""),"")</f>
        <v/>
      </c>
      <c r="R1165" s="80" t="str">
        <f t="shared" ref="R1165:R1228" si="267">UPPER(B1165)</f>
        <v>TRẦN HUY ĐỨC</v>
      </c>
      <c r="S1165" s="83" t="s">
        <v>214</v>
      </c>
      <c r="T1165" s="83" t="str">
        <f t="shared" si="262"/>
        <v>2024-2027</v>
      </c>
      <c r="U1165" s="84" t="s">
        <v>301</v>
      </c>
      <c r="V1165" s="95" t="str">
        <f t="shared" si="263"/>
        <v>13/12/2009</v>
      </c>
      <c r="W1165" s="83"/>
      <c r="X1165" s="83"/>
      <c r="Y1165" s="78">
        <f t="shared" si="264"/>
        <v>320001860</v>
      </c>
      <c r="Z1165" s="83">
        <f t="shared" si="265"/>
        <v>32000186</v>
      </c>
      <c r="AA1165" s="75" t="s">
        <v>1344</v>
      </c>
      <c r="AB1165" s="83"/>
    </row>
    <row r="1166" spans="1:28" s="85" customFormat="1" ht="15" customHeight="1">
      <c r="A1166" s="74">
        <f t="shared" si="256"/>
        <v>1162</v>
      </c>
      <c r="B1166" s="75" t="s">
        <v>537</v>
      </c>
      <c r="C1166" s="91" t="s">
        <v>87</v>
      </c>
      <c r="D1166" s="92"/>
      <c r="E1166" s="78">
        <v>32000185</v>
      </c>
      <c r="F1166" s="79" t="str">
        <f t="shared" ref="F1166:F1229" si="268">IFERROR(IF(VLOOKUP(E1166,J:J,1,0)=E1166,"X",""),"")</f>
        <v>X</v>
      </c>
      <c r="G1166" s="80" t="str">
        <f t="shared" si="258"/>
        <v>12A2</v>
      </c>
      <c r="H1166" s="80">
        <f t="shared" si="259"/>
        <v>0</v>
      </c>
      <c r="I1166" s="80" t="str">
        <f t="shared" si="260"/>
        <v>LÂM NHÃ ÂN</v>
      </c>
      <c r="J1166" s="111">
        <v>32000049</v>
      </c>
      <c r="K1166" s="207" t="s">
        <v>3239</v>
      </c>
      <c r="L1166" s="81" t="str">
        <f t="shared" si="257"/>
        <v/>
      </c>
      <c r="M1166" s="222">
        <f t="shared" si="261"/>
        <v>-2.9003962962962926E-2</v>
      </c>
      <c r="N1166" s="83"/>
      <c r="O1166" s="83"/>
      <c r="P1166" s="83"/>
      <c r="Q1166" s="82" t="str">
        <f t="shared" si="266"/>
        <v/>
      </c>
      <c r="R1166" s="80" t="str">
        <f t="shared" si="267"/>
        <v>NGUYỄN NHẬT DUY</v>
      </c>
      <c r="S1166" s="83" t="s">
        <v>214</v>
      </c>
      <c r="T1166" s="83" t="str">
        <f t="shared" si="262"/>
        <v>2024-2027</v>
      </c>
      <c r="U1166" s="84" t="s">
        <v>250</v>
      </c>
      <c r="V1166" s="95">
        <f t="shared" si="263"/>
        <v>39943</v>
      </c>
      <c r="W1166" s="83"/>
      <c r="X1166" s="83"/>
      <c r="Y1166" s="78">
        <f t="shared" si="264"/>
        <v>320001850</v>
      </c>
      <c r="Z1166" s="83">
        <f t="shared" si="265"/>
        <v>32000185</v>
      </c>
      <c r="AA1166" s="75" t="s">
        <v>1380</v>
      </c>
      <c r="AB1166" s="83"/>
    </row>
    <row r="1167" spans="1:28" s="85" customFormat="1" ht="15" customHeight="1">
      <c r="A1167" s="74">
        <f t="shared" si="256"/>
        <v>1163</v>
      </c>
      <c r="B1167" s="75" t="s">
        <v>539</v>
      </c>
      <c r="C1167" s="91" t="s">
        <v>87</v>
      </c>
      <c r="D1167" s="92"/>
      <c r="E1167" s="78">
        <v>32000187</v>
      </c>
      <c r="F1167" s="79" t="str">
        <f t="shared" si="268"/>
        <v>X</v>
      </c>
      <c r="G1167" s="80" t="str">
        <f t="shared" si="258"/>
        <v>12A2</v>
      </c>
      <c r="H1167" s="80">
        <f t="shared" si="259"/>
        <v>0</v>
      </c>
      <c r="I1167" s="80" t="str">
        <f t="shared" si="260"/>
        <v>LÂM NHÃ ÂN</v>
      </c>
      <c r="J1167" s="111">
        <v>32000049</v>
      </c>
      <c r="K1167" s="207" t="s">
        <v>3240</v>
      </c>
      <c r="L1167" s="81" t="str">
        <f t="shared" si="257"/>
        <v/>
      </c>
      <c r="M1167" s="222">
        <f t="shared" si="261"/>
        <v>-2.8992388888888887E-2</v>
      </c>
      <c r="N1167" s="83"/>
      <c r="O1167" s="83"/>
      <c r="P1167" s="83"/>
      <c r="Q1167" s="82" t="str">
        <f t="shared" si="266"/>
        <v/>
      </c>
      <c r="R1167" s="80" t="str">
        <f t="shared" si="267"/>
        <v>PHÙNG THỊ KIM HUỆ</v>
      </c>
      <c r="S1167" s="83" t="s">
        <v>214</v>
      </c>
      <c r="T1167" s="83" t="str">
        <f t="shared" si="262"/>
        <v>2024-2027</v>
      </c>
      <c r="U1167" s="84" t="s">
        <v>290</v>
      </c>
      <c r="V1167" s="95">
        <f t="shared" si="263"/>
        <v>39943</v>
      </c>
      <c r="W1167" s="83"/>
      <c r="X1167" s="83"/>
      <c r="Y1167" s="78">
        <f t="shared" si="264"/>
        <v>320001870</v>
      </c>
      <c r="Z1167" s="83">
        <f t="shared" si="265"/>
        <v>32000187</v>
      </c>
      <c r="AA1167" s="75" t="s">
        <v>1460</v>
      </c>
      <c r="AB1167" s="83"/>
    </row>
    <row r="1168" spans="1:28" s="85" customFormat="1" ht="15" customHeight="1">
      <c r="A1168" s="74">
        <f t="shared" si="256"/>
        <v>1164</v>
      </c>
      <c r="B1168" s="75" t="s">
        <v>540</v>
      </c>
      <c r="C1168" s="91" t="s">
        <v>87</v>
      </c>
      <c r="D1168" s="92"/>
      <c r="E1168" s="78">
        <v>32000188</v>
      </c>
      <c r="F1168" s="79" t="str">
        <f t="shared" si="268"/>
        <v>X</v>
      </c>
      <c r="G1168" s="80" t="str">
        <f t="shared" si="258"/>
        <v>12A7</v>
      </c>
      <c r="H1168" s="80">
        <f t="shared" si="259"/>
        <v>0</v>
      </c>
      <c r="I1168" s="80" t="str">
        <f t="shared" si="260"/>
        <v>Nguyễn Viết Tâm</v>
      </c>
      <c r="J1168" s="111">
        <v>32000478</v>
      </c>
      <c r="K1168" s="207" t="s">
        <v>3241</v>
      </c>
      <c r="L1168" s="81" t="str">
        <f t="shared" si="257"/>
        <v/>
      </c>
      <c r="M1168" s="222">
        <f t="shared" si="261"/>
        <v>-2.8980814814814793E-2</v>
      </c>
      <c r="N1168" s="83"/>
      <c r="O1168" s="83"/>
      <c r="P1168" s="83"/>
      <c r="Q1168" s="82" t="str">
        <f t="shared" si="266"/>
        <v/>
      </c>
      <c r="R1168" s="80" t="str">
        <f t="shared" si="267"/>
        <v>NGUYỄN VĂN KHA</v>
      </c>
      <c r="S1168" s="83" t="s">
        <v>214</v>
      </c>
      <c r="T1168" s="83" t="str">
        <f t="shared" si="262"/>
        <v>2024-2027</v>
      </c>
      <c r="U1168" s="84" t="s">
        <v>302</v>
      </c>
      <c r="V1168" s="95" t="str">
        <f t="shared" si="263"/>
        <v>19/10/2009</v>
      </c>
      <c r="W1168" s="83"/>
      <c r="X1168" s="83"/>
      <c r="Y1168" s="78">
        <f t="shared" si="264"/>
        <v>320001880</v>
      </c>
      <c r="Z1168" s="83">
        <f t="shared" si="265"/>
        <v>32000188</v>
      </c>
      <c r="AA1168" s="75" t="s">
        <v>1461</v>
      </c>
      <c r="AB1168" s="83"/>
    </row>
    <row r="1169" spans="1:28" s="85" customFormat="1" ht="15" customHeight="1">
      <c r="A1169" s="74">
        <f t="shared" si="256"/>
        <v>1165</v>
      </c>
      <c r="B1169" s="75" t="s">
        <v>541</v>
      </c>
      <c r="C1169" s="91" t="s">
        <v>87</v>
      </c>
      <c r="D1169" s="92"/>
      <c r="E1169" s="78">
        <v>32000189</v>
      </c>
      <c r="F1169" s="79" t="str">
        <f t="shared" si="268"/>
        <v>X</v>
      </c>
      <c r="G1169" s="80" t="str">
        <f t="shared" si="258"/>
        <v>12A7</v>
      </c>
      <c r="H1169" s="80">
        <f t="shared" si="259"/>
        <v>0</v>
      </c>
      <c r="I1169" s="80" t="str">
        <f t="shared" si="260"/>
        <v>Nguyễn Viết Tâm</v>
      </c>
      <c r="J1169" s="111">
        <v>32000478</v>
      </c>
      <c r="K1169" s="207" t="s">
        <v>3242</v>
      </c>
      <c r="L1169" s="81" t="str">
        <f t="shared" si="257"/>
        <v/>
      </c>
      <c r="M1169" s="222">
        <f t="shared" si="261"/>
        <v>-2.8969240740740754E-2</v>
      </c>
      <c r="N1169" s="83"/>
      <c r="O1169" s="83"/>
      <c r="P1169" s="83"/>
      <c r="Q1169" s="82" t="str">
        <f t="shared" si="266"/>
        <v/>
      </c>
      <c r="R1169" s="80" t="str">
        <f t="shared" si="267"/>
        <v>HUỲNH AN KHANG</v>
      </c>
      <c r="S1169" s="83" t="s">
        <v>214</v>
      </c>
      <c r="T1169" s="83" t="str">
        <f t="shared" si="262"/>
        <v>2024-2027</v>
      </c>
      <c r="U1169" s="84" t="s">
        <v>243</v>
      </c>
      <c r="V1169" s="95" t="str">
        <f t="shared" si="263"/>
        <v>19/10/2009</v>
      </c>
      <c r="W1169" s="83"/>
      <c r="X1169" s="83"/>
      <c r="Y1169" s="78">
        <f t="shared" si="264"/>
        <v>320001890</v>
      </c>
      <c r="Z1169" s="83">
        <f t="shared" si="265"/>
        <v>32000189</v>
      </c>
      <c r="AA1169" s="75" t="s">
        <v>1405</v>
      </c>
      <c r="AB1169" s="83"/>
    </row>
    <row r="1170" spans="1:28" s="85" customFormat="1" ht="15" customHeight="1">
      <c r="A1170" s="74">
        <f t="shared" si="256"/>
        <v>1166</v>
      </c>
      <c r="B1170" s="75" t="s">
        <v>542</v>
      </c>
      <c r="C1170" s="91" t="s">
        <v>87</v>
      </c>
      <c r="D1170" s="92"/>
      <c r="E1170" s="78">
        <v>32000190</v>
      </c>
      <c r="F1170" s="79" t="str">
        <f t="shared" si="268"/>
        <v>X</v>
      </c>
      <c r="G1170" s="80" t="str">
        <f t="shared" si="258"/>
        <v>12A6</v>
      </c>
      <c r="H1170" s="80">
        <f t="shared" si="259"/>
        <v>0</v>
      </c>
      <c r="I1170" s="80" t="str">
        <f t="shared" si="260"/>
        <v>TRẦN THANH TUẤN</v>
      </c>
      <c r="J1170" s="111">
        <v>32000260</v>
      </c>
      <c r="K1170" s="207" t="s">
        <v>3243</v>
      </c>
      <c r="L1170" s="81" t="str">
        <f t="shared" si="257"/>
        <v/>
      </c>
      <c r="M1170" s="222">
        <f t="shared" si="261"/>
        <v>-2.8784055555555521E-2</v>
      </c>
      <c r="N1170" s="83"/>
      <c r="O1170" s="83"/>
      <c r="P1170" s="83"/>
      <c r="Q1170" s="82" t="str">
        <f t="shared" si="266"/>
        <v/>
      </c>
      <c r="R1170" s="80" t="str">
        <f t="shared" si="267"/>
        <v>LÊ QUỐC KHANG</v>
      </c>
      <c r="S1170" s="83" t="s">
        <v>214</v>
      </c>
      <c r="T1170" s="83" t="str">
        <f t="shared" si="262"/>
        <v>2024-2027</v>
      </c>
      <c r="U1170" s="84">
        <v>39874</v>
      </c>
      <c r="V1170" s="95" t="str">
        <f t="shared" si="263"/>
        <v>15/10/2009</v>
      </c>
      <c r="W1170" s="83"/>
      <c r="X1170" s="83"/>
      <c r="Y1170" s="78">
        <f t="shared" si="264"/>
        <v>320001900</v>
      </c>
      <c r="Z1170" s="83">
        <f t="shared" si="265"/>
        <v>32000190</v>
      </c>
      <c r="AA1170" s="75" t="s">
        <v>1405</v>
      </c>
      <c r="AB1170" s="83"/>
    </row>
    <row r="1171" spans="1:28" s="85" customFormat="1" ht="15" customHeight="1">
      <c r="A1171" s="74">
        <f t="shared" si="256"/>
        <v>1167</v>
      </c>
      <c r="B1171" s="75" t="s">
        <v>543</v>
      </c>
      <c r="C1171" s="91" t="s">
        <v>87</v>
      </c>
      <c r="D1171" s="92"/>
      <c r="E1171" s="78">
        <v>32000191</v>
      </c>
      <c r="F1171" s="79" t="str">
        <f t="shared" si="268"/>
        <v>X</v>
      </c>
      <c r="G1171" s="80" t="str">
        <f t="shared" si="258"/>
        <v>12A6</v>
      </c>
      <c r="H1171" s="80">
        <f t="shared" si="259"/>
        <v>0</v>
      </c>
      <c r="I1171" s="80" t="str">
        <f t="shared" si="260"/>
        <v>TRẦN THANH TUẤN</v>
      </c>
      <c r="J1171" s="111">
        <v>32000260</v>
      </c>
      <c r="K1171" s="207" t="s">
        <v>3244</v>
      </c>
      <c r="L1171" s="81" t="str">
        <f t="shared" si="257"/>
        <v/>
      </c>
      <c r="M1171" s="222">
        <f t="shared" si="261"/>
        <v>-2.8772481481481427E-2</v>
      </c>
      <c r="N1171" s="83"/>
      <c r="O1171" s="83"/>
      <c r="P1171" s="83"/>
      <c r="Q1171" s="82" t="str">
        <f t="shared" si="266"/>
        <v/>
      </c>
      <c r="R1171" s="80" t="str">
        <f t="shared" si="267"/>
        <v>HUỲNH GIA KHÁNH</v>
      </c>
      <c r="S1171" s="83" t="s">
        <v>214</v>
      </c>
      <c r="T1171" s="83" t="str">
        <f t="shared" si="262"/>
        <v>2024-2027</v>
      </c>
      <c r="U1171" s="84" t="s">
        <v>303</v>
      </c>
      <c r="V1171" s="95" t="str">
        <f t="shared" si="263"/>
        <v>15/10/2009</v>
      </c>
      <c r="W1171" s="83"/>
      <c r="X1171" s="83"/>
      <c r="Y1171" s="78">
        <f t="shared" si="264"/>
        <v>320001910</v>
      </c>
      <c r="Z1171" s="83">
        <f t="shared" si="265"/>
        <v>32000191</v>
      </c>
      <c r="AA1171" s="75" t="s">
        <v>1406</v>
      </c>
      <c r="AB1171" s="83"/>
    </row>
    <row r="1172" spans="1:28" s="85" customFormat="1" ht="15" customHeight="1">
      <c r="A1172" s="74">
        <f t="shared" si="256"/>
        <v>1168</v>
      </c>
      <c r="B1172" s="75" t="s">
        <v>544</v>
      </c>
      <c r="C1172" s="91" t="s">
        <v>87</v>
      </c>
      <c r="D1172" s="92"/>
      <c r="E1172" s="78">
        <v>32000192</v>
      </c>
      <c r="F1172" s="79" t="str">
        <f t="shared" si="268"/>
        <v>X</v>
      </c>
      <c r="G1172" s="80" t="str">
        <f t="shared" si="258"/>
        <v>12A10</v>
      </c>
      <c r="H1172" s="80">
        <f t="shared" si="259"/>
        <v>0</v>
      </c>
      <c r="I1172" s="80" t="str">
        <f t="shared" si="260"/>
        <v>VÕ DUY THÁI</v>
      </c>
      <c r="J1172" s="111">
        <v>32000428</v>
      </c>
      <c r="K1172" s="207" t="s">
        <v>3245</v>
      </c>
      <c r="L1172" s="81" t="str">
        <f t="shared" si="257"/>
        <v/>
      </c>
      <c r="M1172" s="222">
        <f t="shared" si="261"/>
        <v>-2.7892851851851808E-2</v>
      </c>
      <c r="N1172" s="83"/>
      <c r="O1172" s="83"/>
      <c r="P1172" s="83"/>
      <c r="Q1172" s="82" t="str">
        <f t="shared" si="266"/>
        <v/>
      </c>
      <c r="R1172" s="80" t="str">
        <f t="shared" si="267"/>
        <v>TRƯƠNG TRÍ KHIÊM</v>
      </c>
      <c r="S1172" s="83" t="s">
        <v>214</v>
      </c>
      <c r="T1172" s="83" t="str">
        <f t="shared" si="262"/>
        <v>2024-2027</v>
      </c>
      <c r="U1172" s="84" t="s">
        <v>304</v>
      </c>
      <c r="V1172" s="95" t="str">
        <f t="shared" si="263"/>
        <v>25/07/2009</v>
      </c>
      <c r="W1172" s="83"/>
      <c r="X1172" s="83"/>
      <c r="Y1172" s="78">
        <f t="shared" si="264"/>
        <v>320001920</v>
      </c>
      <c r="Z1172" s="83">
        <f t="shared" si="265"/>
        <v>32000192</v>
      </c>
      <c r="AA1172" s="75" t="s">
        <v>1462</v>
      </c>
      <c r="AB1172" s="83"/>
    </row>
    <row r="1173" spans="1:28" s="85" customFormat="1" ht="15" customHeight="1">
      <c r="A1173" s="74">
        <f t="shared" si="256"/>
        <v>1169</v>
      </c>
      <c r="B1173" s="75" t="s">
        <v>545</v>
      </c>
      <c r="C1173" s="91" t="s">
        <v>87</v>
      </c>
      <c r="D1173" s="92"/>
      <c r="E1173" s="78">
        <v>32000193</v>
      </c>
      <c r="F1173" s="79" t="str">
        <f t="shared" si="268"/>
        <v/>
      </c>
      <c r="G1173" s="80" t="str">
        <f t="shared" si="258"/>
        <v>12A10</v>
      </c>
      <c r="H1173" s="80">
        <f t="shared" si="259"/>
        <v>0</v>
      </c>
      <c r="I1173" s="80" t="str">
        <f t="shared" si="260"/>
        <v>HUỲNH QUỐC VINH</v>
      </c>
      <c r="J1173" s="111">
        <v>32000434</v>
      </c>
      <c r="K1173" s="207" t="s">
        <v>3246</v>
      </c>
      <c r="L1173" s="81" t="str">
        <f t="shared" si="257"/>
        <v/>
      </c>
      <c r="M1173" s="222">
        <f t="shared" si="261"/>
        <v>-2.7800259259259275E-2</v>
      </c>
      <c r="N1173" s="83"/>
      <c r="O1173" s="83"/>
      <c r="P1173" s="83"/>
      <c r="Q1173" s="82" t="str">
        <f t="shared" si="266"/>
        <v xml:space="preserve">Không phép </v>
      </c>
      <c r="R1173" s="80" t="str">
        <f t="shared" si="267"/>
        <v>VÕ THANH LIÊM</v>
      </c>
      <c r="S1173" s="83" t="s">
        <v>214</v>
      </c>
      <c r="T1173" s="83" t="str">
        <f t="shared" si="262"/>
        <v>2024-2027</v>
      </c>
      <c r="U1173" s="84" t="s">
        <v>305</v>
      </c>
      <c r="V1173" s="95" t="str">
        <f t="shared" si="263"/>
        <v>24/04/2009</v>
      </c>
      <c r="W1173" s="83"/>
      <c r="X1173" s="83"/>
      <c r="Y1173" s="78">
        <f t="shared" si="264"/>
        <v>320001930</v>
      </c>
      <c r="Z1173" s="83">
        <f t="shared" si="265"/>
        <v>32000193</v>
      </c>
      <c r="AA1173" s="75" t="s">
        <v>1463</v>
      </c>
      <c r="AB1173" s="83"/>
    </row>
    <row r="1174" spans="1:28" s="85" customFormat="1" ht="15" customHeight="1">
      <c r="A1174" s="74">
        <f t="shared" si="256"/>
        <v>1170</v>
      </c>
      <c r="B1174" s="75" t="s">
        <v>546</v>
      </c>
      <c r="C1174" s="91" t="s">
        <v>87</v>
      </c>
      <c r="D1174" s="92"/>
      <c r="E1174" s="78">
        <v>32000194</v>
      </c>
      <c r="F1174" s="79" t="str">
        <f t="shared" si="268"/>
        <v>X</v>
      </c>
      <c r="G1174" s="80" t="str">
        <f t="shared" si="258"/>
        <v>11A4</v>
      </c>
      <c r="H1174" s="80">
        <f t="shared" si="259"/>
        <v>0</v>
      </c>
      <c r="I1174" s="80" t="str">
        <f t="shared" si="260"/>
        <v>NGUYỄN KHÁNH VÂN</v>
      </c>
      <c r="J1174" s="111">
        <v>32000690</v>
      </c>
      <c r="K1174" s="207" t="s">
        <v>3247</v>
      </c>
      <c r="L1174" s="81" t="str">
        <f t="shared" si="257"/>
        <v/>
      </c>
      <c r="M1174" s="222">
        <f t="shared" si="261"/>
        <v>-2.7441462962962959E-2</v>
      </c>
      <c r="N1174" s="83"/>
      <c r="O1174" s="83"/>
      <c r="P1174" s="83"/>
      <c r="Q1174" s="82" t="str">
        <f t="shared" si="266"/>
        <v/>
      </c>
      <c r="R1174" s="80" t="str">
        <f t="shared" si="267"/>
        <v>LÊ THỊ MỸ LINH</v>
      </c>
      <c r="S1174" s="83" t="s">
        <v>214</v>
      </c>
      <c r="T1174" s="83" t="str">
        <f t="shared" si="262"/>
        <v>2025-2028</v>
      </c>
      <c r="U1174" s="84">
        <v>39915</v>
      </c>
      <c r="V1174" s="95">
        <f t="shared" si="263"/>
        <v>40454</v>
      </c>
      <c r="W1174" s="83"/>
      <c r="X1174" s="83"/>
      <c r="Y1174" s="78">
        <f t="shared" si="264"/>
        <v>320001940</v>
      </c>
      <c r="Z1174" s="83">
        <f t="shared" si="265"/>
        <v>32000194</v>
      </c>
      <c r="AA1174" s="75" t="s">
        <v>1464</v>
      </c>
      <c r="AB1174" s="83"/>
    </row>
    <row r="1175" spans="1:28" s="85" customFormat="1" ht="15" customHeight="1">
      <c r="A1175" s="74">
        <f t="shared" si="256"/>
        <v>1171</v>
      </c>
      <c r="B1175" s="75" t="s">
        <v>547</v>
      </c>
      <c r="C1175" s="91" t="s">
        <v>87</v>
      </c>
      <c r="D1175" s="92"/>
      <c r="E1175" s="78">
        <v>32000196</v>
      </c>
      <c r="F1175" s="79" t="str">
        <f t="shared" si="268"/>
        <v>X</v>
      </c>
      <c r="G1175" s="80" t="str">
        <f t="shared" si="258"/>
        <v>11A4</v>
      </c>
      <c r="H1175" s="80">
        <f t="shared" si="259"/>
        <v>0</v>
      </c>
      <c r="I1175" s="80" t="str">
        <f t="shared" si="260"/>
        <v>NGUYỄN KHÁNH VÂN</v>
      </c>
      <c r="J1175" s="111">
        <v>32000690</v>
      </c>
      <c r="K1175" s="207" t="s">
        <v>2402</v>
      </c>
      <c r="L1175" s="81" t="str">
        <f t="shared" si="257"/>
        <v/>
      </c>
      <c r="M1175" s="222">
        <f t="shared" si="261"/>
        <v>-2.7429888888888865E-2</v>
      </c>
      <c r="N1175" s="83"/>
      <c r="O1175" s="83"/>
      <c r="P1175" s="83"/>
      <c r="Q1175" s="82" t="str">
        <f t="shared" si="266"/>
        <v/>
      </c>
      <c r="R1175" s="80" t="str">
        <f t="shared" si="267"/>
        <v>DƯƠNG XUÂN LỘC</v>
      </c>
      <c r="S1175" s="83" t="s">
        <v>214</v>
      </c>
      <c r="T1175" s="83" t="str">
        <f t="shared" si="262"/>
        <v>2025-2028</v>
      </c>
      <c r="U1175" s="84" t="s">
        <v>230</v>
      </c>
      <c r="V1175" s="95">
        <f t="shared" si="263"/>
        <v>40454</v>
      </c>
      <c r="W1175" s="83"/>
      <c r="X1175" s="83"/>
      <c r="Y1175" s="78">
        <f t="shared" si="264"/>
        <v>320001960</v>
      </c>
      <c r="Z1175" s="83">
        <f t="shared" si="265"/>
        <v>32000196</v>
      </c>
      <c r="AA1175" s="75" t="s">
        <v>1386</v>
      </c>
      <c r="AB1175" s="83"/>
    </row>
    <row r="1176" spans="1:28" s="85" customFormat="1" ht="15" customHeight="1">
      <c r="A1176" s="74">
        <f t="shared" si="256"/>
        <v>1172</v>
      </c>
      <c r="B1176" s="75" t="s">
        <v>549</v>
      </c>
      <c r="C1176" s="91" t="s">
        <v>87</v>
      </c>
      <c r="D1176" s="92"/>
      <c r="E1176" s="78">
        <v>32000198</v>
      </c>
      <c r="F1176" s="79" t="str">
        <f t="shared" si="268"/>
        <v>X</v>
      </c>
      <c r="G1176" s="80" t="str">
        <f t="shared" si="258"/>
        <v>12A10</v>
      </c>
      <c r="H1176" s="80">
        <f t="shared" si="259"/>
        <v>0</v>
      </c>
      <c r="I1176" s="80" t="str">
        <f t="shared" si="260"/>
        <v>NGÔ THỊ MỘNG ĐIỀU</v>
      </c>
      <c r="J1176" s="111">
        <v>32000410</v>
      </c>
      <c r="K1176" s="207" t="s">
        <v>3248</v>
      </c>
      <c r="L1176" s="81" t="str">
        <f t="shared" si="257"/>
        <v/>
      </c>
      <c r="M1176" s="222">
        <f t="shared" si="261"/>
        <v>-2.7406740740740732E-2</v>
      </c>
      <c r="N1176" s="83"/>
      <c r="O1176" s="83"/>
      <c r="P1176" s="83"/>
      <c r="Q1176" s="82" t="str">
        <f t="shared" si="266"/>
        <v/>
      </c>
      <c r="R1176" s="80" t="str">
        <f t="shared" si="267"/>
        <v>PHẠM TRẦN TRÚC LY</v>
      </c>
      <c r="S1176" s="83" t="s">
        <v>214</v>
      </c>
      <c r="T1176" s="83" t="str">
        <f t="shared" si="262"/>
        <v>2024-2027</v>
      </c>
      <c r="U1176" s="84" t="s">
        <v>306</v>
      </c>
      <c r="V1176" s="95" t="str">
        <f t="shared" si="263"/>
        <v>17/06/2009</v>
      </c>
      <c r="W1176" s="83"/>
      <c r="X1176" s="83"/>
      <c r="Y1176" s="78">
        <f t="shared" si="264"/>
        <v>320001980</v>
      </c>
      <c r="Z1176" s="83">
        <f t="shared" si="265"/>
        <v>32000198</v>
      </c>
      <c r="AA1176" s="75" t="s">
        <v>1467</v>
      </c>
      <c r="AB1176" s="83"/>
    </row>
    <row r="1177" spans="1:28" s="85" customFormat="1" ht="15" customHeight="1">
      <c r="A1177" s="74">
        <f t="shared" si="256"/>
        <v>1173</v>
      </c>
      <c r="B1177" s="75" t="s">
        <v>471</v>
      </c>
      <c r="C1177" s="91" t="s">
        <v>87</v>
      </c>
      <c r="D1177" s="92"/>
      <c r="E1177" s="78">
        <v>32000199</v>
      </c>
      <c r="F1177" s="79" t="str">
        <f t="shared" si="268"/>
        <v/>
      </c>
      <c r="G1177" s="80" t="str">
        <f t="shared" si="258"/>
        <v>12A6</v>
      </c>
      <c r="H1177" s="80">
        <f t="shared" si="259"/>
        <v>0</v>
      </c>
      <c r="I1177" s="80" t="str">
        <f t="shared" si="260"/>
        <v>MAI NGUYỄN MINH NHẬT</v>
      </c>
      <c r="J1177" s="111">
        <v>32000242</v>
      </c>
      <c r="K1177" s="207" t="s">
        <v>3249</v>
      </c>
      <c r="L1177" s="81" t="str">
        <f t="shared" si="257"/>
        <v/>
      </c>
      <c r="M1177" s="222">
        <f t="shared" si="261"/>
        <v>-2.7221555555555554E-2</v>
      </c>
      <c r="N1177" s="83"/>
      <c r="O1177" s="83"/>
      <c r="P1177" s="83"/>
      <c r="Q1177" s="82" t="str">
        <f t="shared" si="266"/>
        <v xml:space="preserve">Không phép </v>
      </c>
      <c r="R1177" s="80" t="str">
        <f t="shared" si="267"/>
        <v>NGUYỄN NGỌC MAI</v>
      </c>
      <c r="S1177" s="83" t="s">
        <v>214</v>
      </c>
      <c r="T1177" s="83" t="str">
        <f t="shared" si="262"/>
        <v>2024-2027</v>
      </c>
      <c r="U1177" s="84">
        <v>40157</v>
      </c>
      <c r="V1177" s="95" t="str">
        <f t="shared" si="263"/>
        <v>22/12/2009</v>
      </c>
      <c r="W1177" s="83"/>
      <c r="X1177" s="83"/>
      <c r="Y1177" s="78">
        <f t="shared" si="264"/>
        <v>320001990</v>
      </c>
      <c r="Z1177" s="83">
        <f t="shared" si="265"/>
        <v>32000199</v>
      </c>
      <c r="AA1177" s="75" t="s">
        <v>1354</v>
      </c>
      <c r="AB1177" s="83"/>
    </row>
    <row r="1178" spans="1:28" s="85" customFormat="1" ht="15" customHeight="1">
      <c r="A1178" s="74">
        <f t="shared" si="256"/>
        <v>1174</v>
      </c>
      <c r="B1178" s="75" t="s">
        <v>550</v>
      </c>
      <c r="C1178" s="91" t="s">
        <v>87</v>
      </c>
      <c r="D1178" s="92"/>
      <c r="E1178" s="78">
        <v>32000200</v>
      </c>
      <c r="F1178" s="79" t="str">
        <f t="shared" si="268"/>
        <v>X</v>
      </c>
      <c r="G1178" s="80" t="str">
        <f t="shared" si="258"/>
        <v>11A6</v>
      </c>
      <c r="H1178" s="80">
        <f t="shared" si="259"/>
        <v>0</v>
      </c>
      <c r="I1178" s="80" t="str">
        <f t="shared" si="260"/>
        <v>LÊ NGUYỄN TIẾN HUY</v>
      </c>
      <c r="J1178" s="111">
        <v>32000746</v>
      </c>
      <c r="K1178" s="207" t="s">
        <v>3250</v>
      </c>
      <c r="L1178" s="81" t="str">
        <f t="shared" si="257"/>
        <v/>
      </c>
      <c r="M1178" s="222">
        <f t="shared" si="261"/>
        <v>-2.7163685185185138E-2</v>
      </c>
      <c r="N1178" s="83"/>
      <c r="O1178" s="83"/>
      <c r="P1178" s="83"/>
      <c r="Q1178" s="82" t="str">
        <f t="shared" si="266"/>
        <v/>
      </c>
      <c r="R1178" s="80" t="str">
        <f t="shared" si="267"/>
        <v>NGUYỄN ĐINH HÀ MI</v>
      </c>
      <c r="S1178" s="83" t="s">
        <v>214</v>
      </c>
      <c r="T1178" s="83" t="str">
        <f t="shared" si="262"/>
        <v>2025-2028</v>
      </c>
      <c r="U1178" s="84" t="s">
        <v>307</v>
      </c>
      <c r="V1178" s="95" t="str">
        <f t="shared" si="263"/>
        <v>28/4/2010</v>
      </c>
      <c r="W1178" s="83"/>
      <c r="X1178" s="83"/>
      <c r="Y1178" s="78">
        <f t="shared" si="264"/>
        <v>320002000</v>
      </c>
      <c r="Z1178" s="83">
        <f t="shared" si="265"/>
        <v>32000200</v>
      </c>
      <c r="AA1178" s="75" t="s">
        <v>1468</v>
      </c>
      <c r="AB1178" s="83"/>
    </row>
    <row r="1179" spans="1:28" s="85" customFormat="1" ht="15" customHeight="1">
      <c r="A1179" s="74">
        <f t="shared" si="256"/>
        <v>1175</v>
      </c>
      <c r="B1179" s="75" t="s">
        <v>204</v>
      </c>
      <c r="C1179" s="91" t="s">
        <v>87</v>
      </c>
      <c r="D1179" s="92"/>
      <c r="E1179" s="78">
        <v>32000201</v>
      </c>
      <c r="F1179" s="79" t="str">
        <f t="shared" si="268"/>
        <v>X</v>
      </c>
      <c r="G1179" s="80" t="str">
        <f t="shared" si="258"/>
        <v>11A6</v>
      </c>
      <c r="H1179" s="80">
        <f t="shared" si="259"/>
        <v>0</v>
      </c>
      <c r="I1179" s="80" t="str">
        <f t="shared" si="260"/>
        <v>LÊ NGUYỄN TIẾN HUY</v>
      </c>
      <c r="J1179" s="111">
        <v>32000746</v>
      </c>
      <c r="K1179" s="207" t="s">
        <v>3251</v>
      </c>
      <c r="L1179" s="81" t="str">
        <f t="shared" si="257"/>
        <v/>
      </c>
      <c r="M1179" s="222">
        <f t="shared" si="261"/>
        <v>-2.7152111111111099E-2</v>
      </c>
      <c r="N1179" s="83"/>
      <c r="O1179" s="83"/>
      <c r="P1179" s="83"/>
      <c r="Q1179" s="82" t="str">
        <f t="shared" si="266"/>
        <v/>
      </c>
      <c r="R1179" s="80" t="str">
        <f t="shared" si="267"/>
        <v>NGUYỄN THỊ THANH NGÂN</v>
      </c>
      <c r="S1179" s="83" t="s">
        <v>214</v>
      </c>
      <c r="T1179" s="83" t="str">
        <f t="shared" si="262"/>
        <v>2025-2028</v>
      </c>
      <c r="U1179" s="84">
        <v>40095</v>
      </c>
      <c r="V1179" s="95" t="str">
        <f t="shared" si="263"/>
        <v>28/4/2010</v>
      </c>
      <c r="W1179" s="83"/>
      <c r="X1179" s="83"/>
      <c r="Y1179" s="78">
        <f t="shared" si="264"/>
        <v>320002010</v>
      </c>
      <c r="Z1179" s="83">
        <f t="shared" si="265"/>
        <v>32000201</v>
      </c>
      <c r="AA1179" s="75" t="s">
        <v>1355</v>
      </c>
      <c r="AB1179" s="83"/>
    </row>
    <row r="1180" spans="1:28" s="85" customFormat="1" ht="15" customHeight="1">
      <c r="A1180" s="74">
        <f t="shared" si="256"/>
        <v>1176</v>
      </c>
      <c r="B1180" s="75" t="s">
        <v>551</v>
      </c>
      <c r="C1180" s="91" t="s">
        <v>87</v>
      </c>
      <c r="D1180" s="92"/>
      <c r="E1180" s="78">
        <v>32000202</v>
      </c>
      <c r="F1180" s="79" t="str">
        <f t="shared" si="268"/>
        <v>X</v>
      </c>
      <c r="G1180" s="80" t="str">
        <f t="shared" si="258"/>
        <v>12A10</v>
      </c>
      <c r="H1180" s="80">
        <f t="shared" si="259"/>
        <v>0</v>
      </c>
      <c r="I1180" s="80" t="str">
        <f t="shared" si="260"/>
        <v>LÂM THỊ NGỌC HÂN</v>
      </c>
      <c r="J1180" s="111">
        <v>32000411</v>
      </c>
      <c r="K1180" s="207" t="s">
        <v>3252</v>
      </c>
      <c r="L1180" s="81" t="str">
        <f t="shared" si="257"/>
        <v/>
      </c>
      <c r="M1180" s="222">
        <f t="shared" si="261"/>
        <v>-2.700164814814815E-2</v>
      </c>
      <c r="N1180" s="83"/>
      <c r="O1180" s="83"/>
      <c r="P1180" s="83"/>
      <c r="Q1180" s="82" t="str">
        <f t="shared" si="266"/>
        <v/>
      </c>
      <c r="R1180" s="80" t="str">
        <f t="shared" si="267"/>
        <v>HUỲNH THÚY NGỌC</v>
      </c>
      <c r="S1180" s="83" t="s">
        <v>214</v>
      </c>
      <c r="T1180" s="83" t="str">
        <f t="shared" si="262"/>
        <v>2024-2027</v>
      </c>
      <c r="U1180" s="84" t="s">
        <v>308</v>
      </c>
      <c r="V1180" s="95" t="str">
        <f t="shared" si="263"/>
        <v>30/08/2009</v>
      </c>
      <c r="W1180" s="83"/>
      <c r="X1180" s="83"/>
      <c r="Y1180" s="78">
        <f t="shared" si="264"/>
        <v>320002020</v>
      </c>
      <c r="Z1180" s="83">
        <f t="shared" si="265"/>
        <v>32000202</v>
      </c>
      <c r="AA1180" s="75" t="s">
        <v>1356</v>
      </c>
      <c r="AB1180" s="83"/>
    </row>
    <row r="1181" spans="1:28" s="85" customFormat="1" ht="15" customHeight="1">
      <c r="A1181" s="74">
        <f t="shared" si="256"/>
        <v>1177</v>
      </c>
      <c r="B1181" s="75" t="s">
        <v>552</v>
      </c>
      <c r="C1181" s="91" t="s">
        <v>87</v>
      </c>
      <c r="D1181" s="92"/>
      <c r="E1181" s="78">
        <v>32000203</v>
      </c>
      <c r="F1181" s="79" t="str">
        <f t="shared" si="268"/>
        <v>X</v>
      </c>
      <c r="G1181" s="80" t="str">
        <f t="shared" si="258"/>
        <v>11A5</v>
      </c>
      <c r="H1181" s="80">
        <f t="shared" si="259"/>
        <v>0</v>
      </c>
      <c r="I1181" s="80" t="str">
        <f t="shared" si="260"/>
        <v>BÙI VĂN PHÚ</v>
      </c>
      <c r="J1181" s="111">
        <v>32000722</v>
      </c>
      <c r="K1181" s="207" t="s">
        <v>3253</v>
      </c>
      <c r="L1181" s="81" t="str">
        <f t="shared" si="257"/>
        <v/>
      </c>
      <c r="M1181" s="222">
        <f t="shared" si="261"/>
        <v>-2.6376648148148163E-2</v>
      </c>
      <c r="N1181" s="83"/>
      <c r="O1181" s="83"/>
      <c r="P1181" s="83"/>
      <c r="Q1181" s="82" t="str">
        <f t="shared" si="266"/>
        <v/>
      </c>
      <c r="R1181" s="80" t="str">
        <f t="shared" si="267"/>
        <v>PHẠM VĂN NGỌT</v>
      </c>
      <c r="S1181" s="83" t="s">
        <v>214</v>
      </c>
      <c r="T1181" s="83" t="str">
        <f t="shared" si="262"/>
        <v>2025-2028</v>
      </c>
      <c r="U1181" s="84">
        <v>39973</v>
      </c>
      <c r="V1181" s="95">
        <f t="shared" si="263"/>
        <v>40243</v>
      </c>
      <c r="W1181" s="83"/>
      <c r="X1181" s="83"/>
      <c r="Y1181" s="78">
        <f t="shared" si="264"/>
        <v>320002030</v>
      </c>
      <c r="Z1181" s="83">
        <f t="shared" si="265"/>
        <v>32000203</v>
      </c>
      <c r="AA1181" s="75" t="s">
        <v>1469</v>
      </c>
      <c r="AB1181" s="83"/>
    </row>
    <row r="1182" spans="1:28" s="85" customFormat="1" ht="15" customHeight="1">
      <c r="A1182" s="74">
        <f t="shared" si="256"/>
        <v>1178</v>
      </c>
      <c r="B1182" s="75" t="s">
        <v>553</v>
      </c>
      <c r="C1182" s="91" t="s">
        <v>87</v>
      </c>
      <c r="D1182" s="92"/>
      <c r="E1182" s="78">
        <v>32000204</v>
      </c>
      <c r="F1182" s="79" t="str">
        <f t="shared" si="268"/>
        <v/>
      </c>
      <c r="G1182" s="80" t="str">
        <f t="shared" si="258"/>
        <v>11A5</v>
      </c>
      <c r="H1182" s="80">
        <f t="shared" si="259"/>
        <v>0</v>
      </c>
      <c r="I1182" s="80" t="str">
        <f t="shared" si="260"/>
        <v>BÙI VĂN PHÚ</v>
      </c>
      <c r="J1182" s="111">
        <v>32000722</v>
      </c>
      <c r="K1182" s="207" t="s">
        <v>3254</v>
      </c>
      <c r="L1182" s="81" t="str">
        <f t="shared" si="257"/>
        <v/>
      </c>
      <c r="M1182" s="222">
        <f t="shared" si="261"/>
        <v>-2.6365074074074069E-2</v>
      </c>
      <c r="N1182" s="83"/>
      <c r="O1182" s="83"/>
      <c r="P1182" s="83"/>
      <c r="Q1182" s="82" t="str">
        <f t="shared" si="266"/>
        <v xml:space="preserve">Không phép </v>
      </c>
      <c r="R1182" s="80" t="str">
        <f t="shared" si="267"/>
        <v>TRẦN NGUYỄN KHÔI NGUYÊN</v>
      </c>
      <c r="S1182" s="83" t="s">
        <v>214</v>
      </c>
      <c r="T1182" s="83" t="str">
        <f t="shared" si="262"/>
        <v>2025-2028</v>
      </c>
      <c r="U1182" s="84" t="s">
        <v>233</v>
      </c>
      <c r="V1182" s="95">
        <f t="shared" si="263"/>
        <v>40243</v>
      </c>
      <c r="W1182" s="83"/>
      <c r="X1182" s="83"/>
      <c r="Y1182" s="78">
        <f t="shared" si="264"/>
        <v>320002040</v>
      </c>
      <c r="Z1182" s="83">
        <f t="shared" si="265"/>
        <v>32000204</v>
      </c>
      <c r="AA1182" s="75" t="s">
        <v>1357</v>
      </c>
      <c r="AB1182" s="83"/>
    </row>
    <row r="1183" spans="1:28" s="85" customFormat="1" ht="15" customHeight="1">
      <c r="A1183" s="74">
        <f t="shared" si="256"/>
        <v>1179</v>
      </c>
      <c r="B1183" s="75" t="s">
        <v>554</v>
      </c>
      <c r="C1183" s="91" t="s">
        <v>87</v>
      </c>
      <c r="D1183" s="92"/>
      <c r="E1183" s="78">
        <v>32000205</v>
      </c>
      <c r="F1183" s="79" t="str">
        <f t="shared" si="268"/>
        <v/>
      </c>
      <c r="G1183" s="80" t="str">
        <f t="shared" si="258"/>
        <v>12A9</v>
      </c>
      <c r="H1183" s="80">
        <f t="shared" si="259"/>
        <v>0</v>
      </c>
      <c r="I1183" s="80" t="str">
        <f t="shared" si="260"/>
        <v>NGUYỄN HUỲNH LÊ</v>
      </c>
      <c r="J1183" s="111">
        <v>32000374</v>
      </c>
      <c r="K1183" s="207" t="s">
        <v>3255</v>
      </c>
      <c r="L1183" s="81" t="str">
        <f t="shared" si="257"/>
        <v/>
      </c>
      <c r="M1183" s="222">
        <f t="shared" si="261"/>
        <v>-2.619146296296293E-2</v>
      </c>
      <c r="N1183" s="83"/>
      <c r="O1183" s="83"/>
      <c r="P1183" s="83"/>
      <c r="Q1183" s="82" t="str">
        <f t="shared" si="266"/>
        <v xml:space="preserve">Không phép </v>
      </c>
      <c r="R1183" s="80" t="str">
        <f t="shared" si="267"/>
        <v>KIM TUẤN NHÂN</v>
      </c>
      <c r="S1183" s="83" t="s">
        <v>214</v>
      </c>
      <c r="T1183" s="83" t="str">
        <f t="shared" si="262"/>
        <v>2024-2027</v>
      </c>
      <c r="U1183" s="84">
        <v>39851</v>
      </c>
      <c r="V1183" s="95" t="str">
        <f t="shared" si="263"/>
        <v>22/02/2009</v>
      </c>
      <c r="W1183" s="83"/>
      <c r="X1183" s="83"/>
      <c r="Y1183" s="78">
        <f t="shared" si="264"/>
        <v>320002050</v>
      </c>
      <c r="Z1183" s="83">
        <f t="shared" si="265"/>
        <v>32000205</v>
      </c>
      <c r="AA1183" s="75" t="s">
        <v>1410</v>
      </c>
      <c r="AB1183" s="83"/>
    </row>
    <row r="1184" spans="1:28" s="85" customFormat="1" ht="15" customHeight="1">
      <c r="A1184" s="74">
        <f t="shared" si="256"/>
        <v>1180</v>
      </c>
      <c r="B1184" s="75" t="s">
        <v>555</v>
      </c>
      <c r="C1184" s="91" t="s">
        <v>87</v>
      </c>
      <c r="D1184" s="92"/>
      <c r="E1184" s="78">
        <v>32000206</v>
      </c>
      <c r="F1184" s="79" t="str">
        <f t="shared" si="268"/>
        <v>X</v>
      </c>
      <c r="G1184" s="80" t="str">
        <f t="shared" si="258"/>
        <v>12A9</v>
      </c>
      <c r="H1184" s="80">
        <f t="shared" si="259"/>
        <v>0</v>
      </c>
      <c r="I1184" s="80" t="str">
        <f t="shared" si="260"/>
        <v>NGUYỄN HUỲNH LÊ</v>
      </c>
      <c r="J1184" s="111">
        <v>32000374</v>
      </c>
      <c r="K1184" s="207" t="s">
        <v>3256</v>
      </c>
      <c r="L1184" s="81" t="str">
        <f t="shared" si="257"/>
        <v/>
      </c>
      <c r="M1184" s="222">
        <f t="shared" si="261"/>
        <v>-2.6179888888888836E-2</v>
      </c>
      <c r="N1184" s="83"/>
      <c r="O1184" s="83"/>
      <c r="P1184" s="83"/>
      <c r="Q1184" s="82" t="str">
        <f t="shared" si="266"/>
        <v/>
      </c>
      <c r="R1184" s="80" t="str">
        <f t="shared" si="267"/>
        <v>NGUYỄN HỮU NHÂN</v>
      </c>
      <c r="S1184" s="83" t="s">
        <v>214</v>
      </c>
      <c r="T1184" s="83" t="str">
        <f t="shared" si="262"/>
        <v>2024-2027</v>
      </c>
      <c r="U1184" s="84" t="s">
        <v>309</v>
      </c>
      <c r="V1184" s="95" t="str">
        <f t="shared" si="263"/>
        <v>22/02/2009</v>
      </c>
      <c r="W1184" s="83"/>
      <c r="X1184" s="83"/>
      <c r="Y1184" s="78">
        <f t="shared" si="264"/>
        <v>320002060</v>
      </c>
      <c r="Z1184" s="83">
        <f t="shared" si="265"/>
        <v>32000206</v>
      </c>
      <c r="AA1184" s="75" t="s">
        <v>1410</v>
      </c>
      <c r="AB1184" s="83"/>
    </row>
    <row r="1185" spans="1:28" s="85" customFormat="1" ht="15" customHeight="1">
      <c r="A1185" s="74">
        <f t="shared" si="256"/>
        <v>1181</v>
      </c>
      <c r="B1185" s="75" t="s">
        <v>556</v>
      </c>
      <c r="C1185" s="91" t="s">
        <v>87</v>
      </c>
      <c r="D1185" s="92"/>
      <c r="E1185" s="78">
        <v>32000207</v>
      </c>
      <c r="F1185" s="79" t="str">
        <f t="shared" si="268"/>
        <v>X</v>
      </c>
      <c r="G1185" s="80" t="str">
        <f t="shared" si="258"/>
        <v>12A7</v>
      </c>
      <c r="H1185" s="80">
        <f t="shared" si="259"/>
        <v>0</v>
      </c>
      <c r="I1185" s="80" t="str">
        <f t="shared" si="260"/>
        <v>DƯƠNG NHUẬN PHÁT</v>
      </c>
      <c r="J1185" s="111">
        <v>32000287</v>
      </c>
      <c r="K1185" s="207" t="s">
        <v>3257</v>
      </c>
      <c r="L1185" s="81" t="str">
        <f t="shared" si="257"/>
        <v/>
      </c>
      <c r="M1185" s="222">
        <f t="shared" si="261"/>
        <v>-2.6168314814814797E-2</v>
      </c>
      <c r="N1185" s="83"/>
      <c r="O1185" s="83"/>
      <c r="P1185" s="83"/>
      <c r="Q1185" s="82" t="str">
        <f t="shared" si="266"/>
        <v/>
      </c>
      <c r="R1185" s="80" t="str">
        <f t="shared" si="267"/>
        <v>HUỲNH NGỌC NHI</v>
      </c>
      <c r="S1185" s="83" t="s">
        <v>214</v>
      </c>
      <c r="T1185" s="83" t="str">
        <f t="shared" si="262"/>
        <v>2024-2027</v>
      </c>
      <c r="U1185" s="84" t="s">
        <v>297</v>
      </c>
      <c r="V1185" s="95" t="str">
        <f t="shared" si="263"/>
        <v>26/07/2009</v>
      </c>
      <c r="W1185" s="83"/>
      <c r="X1185" s="83"/>
      <c r="Y1185" s="78">
        <f t="shared" si="264"/>
        <v>320002070</v>
      </c>
      <c r="Z1185" s="83">
        <f t="shared" si="265"/>
        <v>32000207</v>
      </c>
      <c r="AA1185" s="75" t="s">
        <v>1358</v>
      </c>
      <c r="AB1185" s="83"/>
    </row>
    <row r="1186" spans="1:28" s="85" customFormat="1" ht="15" customHeight="1">
      <c r="A1186" s="74">
        <f t="shared" si="256"/>
        <v>1182</v>
      </c>
      <c r="B1186" s="75" t="s">
        <v>557</v>
      </c>
      <c r="C1186" s="91" t="s">
        <v>87</v>
      </c>
      <c r="D1186" s="92"/>
      <c r="E1186" s="78">
        <v>32000208</v>
      </c>
      <c r="F1186" s="79" t="str">
        <f t="shared" si="268"/>
        <v>X</v>
      </c>
      <c r="G1186" s="80" t="str">
        <f t="shared" si="258"/>
        <v>12A4</v>
      </c>
      <c r="H1186" s="80">
        <f t="shared" si="259"/>
        <v>0</v>
      </c>
      <c r="I1186" s="80" t="str">
        <f t="shared" si="260"/>
        <v>DANH THỊ KIM DUYÊN</v>
      </c>
      <c r="J1186" s="111">
        <v>32000139</v>
      </c>
      <c r="K1186" s="207" t="s">
        <v>3258</v>
      </c>
      <c r="L1186" s="81" t="str">
        <f t="shared" si="257"/>
        <v/>
      </c>
      <c r="M1186" s="222">
        <f t="shared" si="261"/>
        <v>-2.6075722222222208E-2</v>
      </c>
      <c r="N1186" s="83"/>
      <c r="O1186" s="83"/>
      <c r="P1186" s="83"/>
      <c r="Q1186" s="82" t="str">
        <f t="shared" si="266"/>
        <v/>
      </c>
      <c r="R1186" s="80" t="str">
        <f t="shared" si="267"/>
        <v>NGUYỄN THỊ YẾN NHI</v>
      </c>
      <c r="S1186" s="83" t="s">
        <v>214</v>
      </c>
      <c r="T1186" s="83" t="str">
        <f t="shared" si="262"/>
        <v>2024-2027</v>
      </c>
      <c r="U1186" s="84">
        <v>40122</v>
      </c>
      <c r="V1186" s="95" t="str">
        <f t="shared" si="263"/>
        <v>17/07/2009</v>
      </c>
      <c r="W1186" s="83"/>
      <c r="X1186" s="83"/>
      <c r="Y1186" s="78">
        <f t="shared" si="264"/>
        <v>320002080</v>
      </c>
      <c r="Z1186" s="83">
        <f t="shared" si="265"/>
        <v>32000208</v>
      </c>
      <c r="AA1186" s="75" t="s">
        <v>1358</v>
      </c>
      <c r="AB1186" s="83"/>
    </row>
    <row r="1187" spans="1:28" s="85" customFormat="1" ht="15" customHeight="1">
      <c r="A1187" s="74">
        <f t="shared" si="256"/>
        <v>1183</v>
      </c>
      <c r="B1187" s="75" t="s">
        <v>558</v>
      </c>
      <c r="C1187" s="91" t="s">
        <v>87</v>
      </c>
      <c r="D1187" s="92"/>
      <c r="E1187" s="78">
        <v>32000209</v>
      </c>
      <c r="F1187" s="79" t="str">
        <f t="shared" si="268"/>
        <v>X</v>
      </c>
      <c r="G1187" s="80" t="str">
        <f t="shared" si="258"/>
        <v>12A4</v>
      </c>
      <c r="H1187" s="80">
        <f t="shared" si="259"/>
        <v>0</v>
      </c>
      <c r="I1187" s="80" t="str">
        <f t="shared" si="260"/>
        <v>DANH THỊ KIM DUYÊN</v>
      </c>
      <c r="J1187" s="111">
        <v>32000139</v>
      </c>
      <c r="K1187" s="207" t="s">
        <v>3259</v>
      </c>
      <c r="L1187" s="81" t="str">
        <f t="shared" si="257"/>
        <v/>
      </c>
      <c r="M1187" s="222">
        <f t="shared" si="261"/>
        <v>-2.6064148148148114E-2</v>
      </c>
      <c r="N1187" s="83"/>
      <c r="O1187" s="83"/>
      <c r="P1187" s="83"/>
      <c r="Q1187" s="82" t="str">
        <f t="shared" si="266"/>
        <v/>
      </c>
      <c r="R1187" s="80" t="str">
        <f t="shared" si="267"/>
        <v>ĐẶNG DUY NHỰT</v>
      </c>
      <c r="S1187" s="83" t="s">
        <v>214</v>
      </c>
      <c r="T1187" s="83" t="str">
        <f t="shared" si="262"/>
        <v>2024-2027</v>
      </c>
      <c r="U1187" s="84" t="s">
        <v>310</v>
      </c>
      <c r="V1187" s="95" t="str">
        <f t="shared" si="263"/>
        <v>17/07/2009</v>
      </c>
      <c r="W1187" s="83"/>
      <c r="X1187" s="83"/>
      <c r="Y1187" s="78">
        <f t="shared" si="264"/>
        <v>320002090</v>
      </c>
      <c r="Z1187" s="83">
        <f t="shared" si="265"/>
        <v>32000209</v>
      </c>
      <c r="AA1187" s="75" t="s">
        <v>1470</v>
      </c>
      <c r="AB1187" s="83"/>
    </row>
    <row r="1188" spans="1:28" s="85" customFormat="1" ht="15" customHeight="1">
      <c r="A1188" s="74">
        <f t="shared" si="256"/>
        <v>1184</v>
      </c>
      <c r="B1188" s="75" t="s">
        <v>560</v>
      </c>
      <c r="C1188" s="91" t="s">
        <v>87</v>
      </c>
      <c r="D1188" s="92"/>
      <c r="E1188" s="78">
        <v>32000211</v>
      </c>
      <c r="F1188" s="79" t="str">
        <f t="shared" si="268"/>
        <v>X</v>
      </c>
      <c r="G1188" s="80" t="str">
        <f t="shared" si="258"/>
        <v>12A4</v>
      </c>
      <c r="H1188" s="80">
        <f t="shared" si="259"/>
        <v>0</v>
      </c>
      <c r="I1188" s="80" t="str">
        <f t="shared" si="260"/>
        <v>DANH THỊ KIM DUYÊN</v>
      </c>
      <c r="J1188" s="111">
        <v>32000139</v>
      </c>
      <c r="K1188" s="207" t="s">
        <v>3260</v>
      </c>
      <c r="L1188" s="81" t="str">
        <f t="shared" si="257"/>
        <v/>
      </c>
      <c r="M1188" s="222">
        <f t="shared" si="261"/>
        <v>-2.6052574074074075E-2</v>
      </c>
      <c r="N1188" s="83"/>
      <c r="O1188" s="83"/>
      <c r="P1188" s="83"/>
      <c r="Q1188" s="82" t="str">
        <f t="shared" si="266"/>
        <v/>
      </c>
      <c r="R1188" s="80" t="str">
        <f t="shared" si="267"/>
        <v>HUỲNH THANH TÂN</v>
      </c>
      <c r="S1188" s="83" t="s">
        <v>214</v>
      </c>
      <c r="T1188" s="83" t="str">
        <f t="shared" si="262"/>
        <v>2024-2027</v>
      </c>
      <c r="U1188" s="84" t="s">
        <v>311</v>
      </c>
      <c r="V1188" s="95" t="str">
        <f t="shared" si="263"/>
        <v>17/07/2009</v>
      </c>
      <c r="W1188" s="83"/>
      <c r="X1188" s="83"/>
      <c r="Y1188" s="78">
        <f t="shared" si="264"/>
        <v>320002110</v>
      </c>
      <c r="Z1188" s="83">
        <f t="shared" si="265"/>
        <v>32000211</v>
      </c>
      <c r="AA1188" s="75" t="s">
        <v>1471</v>
      </c>
      <c r="AB1188" s="83"/>
    </row>
    <row r="1189" spans="1:28" s="85" customFormat="1" ht="15" customHeight="1">
      <c r="A1189" s="74">
        <f t="shared" si="256"/>
        <v>1185</v>
      </c>
      <c r="B1189" s="75" t="s">
        <v>561</v>
      </c>
      <c r="C1189" s="91" t="s">
        <v>87</v>
      </c>
      <c r="D1189" s="92"/>
      <c r="E1189" s="78">
        <v>32000212</v>
      </c>
      <c r="F1189" s="79" t="str">
        <f t="shared" si="268"/>
        <v>X</v>
      </c>
      <c r="G1189" s="80" t="str">
        <f t="shared" si="258"/>
        <v>10A2</v>
      </c>
      <c r="H1189" s="80">
        <f t="shared" si="259"/>
        <v>33000155</v>
      </c>
      <c r="I1189" s="80" t="str">
        <f t="shared" si="260"/>
        <v>LÊ NHẬT KHƯƠNG</v>
      </c>
      <c r="J1189" s="111">
        <v>20309595</v>
      </c>
      <c r="K1189" s="207" t="s">
        <v>3261</v>
      </c>
      <c r="L1189" s="81" t="str">
        <f t="shared" si="257"/>
        <v/>
      </c>
      <c r="M1189" s="222">
        <f t="shared" si="261"/>
        <v>-2.5867388888888898E-2</v>
      </c>
      <c r="N1189" s="83"/>
      <c r="O1189" s="83"/>
      <c r="P1189" s="83"/>
      <c r="Q1189" s="82" t="str">
        <f t="shared" si="266"/>
        <v/>
      </c>
      <c r="R1189" s="80" t="str">
        <f t="shared" si="267"/>
        <v>BÙI THỊ THẠCH THẢO</v>
      </c>
      <c r="S1189" s="83" t="s">
        <v>214</v>
      </c>
      <c r="T1189" s="83" t="str">
        <f t="shared" si="262"/>
        <v>2026-2029</v>
      </c>
      <c r="U1189" s="84" t="s">
        <v>275</v>
      </c>
      <c r="V1189" s="95" t="str">
        <f t="shared" si="263"/>
        <v>16/7/2011</v>
      </c>
      <c r="W1189" s="83"/>
      <c r="X1189" s="83"/>
      <c r="Y1189" s="78">
        <f t="shared" si="264"/>
        <v>320002120</v>
      </c>
      <c r="Z1189" s="83">
        <f t="shared" si="265"/>
        <v>32000212</v>
      </c>
      <c r="AA1189" s="75" t="s">
        <v>1365</v>
      </c>
      <c r="AB1189" s="83"/>
    </row>
    <row r="1190" spans="1:28" s="85" customFormat="1" ht="15" customHeight="1">
      <c r="A1190" s="74">
        <f t="shared" si="256"/>
        <v>1186</v>
      </c>
      <c r="B1190" s="75" t="s">
        <v>210</v>
      </c>
      <c r="C1190" s="91" t="s">
        <v>87</v>
      </c>
      <c r="D1190" s="92"/>
      <c r="E1190" s="78">
        <v>32000213</v>
      </c>
      <c r="F1190" s="79" t="str">
        <f t="shared" si="268"/>
        <v>X</v>
      </c>
      <c r="G1190" s="80" t="str">
        <f t="shared" si="258"/>
        <v>12A4</v>
      </c>
      <c r="H1190" s="80">
        <f t="shared" si="259"/>
        <v>0</v>
      </c>
      <c r="I1190" s="80" t="str">
        <f t="shared" si="260"/>
        <v>LÊ THỊ ANH THƯ</v>
      </c>
      <c r="J1190" s="111">
        <v>32000167</v>
      </c>
      <c r="K1190" s="207" t="s">
        <v>3262</v>
      </c>
      <c r="L1190" s="81" t="str">
        <f t="shared" si="257"/>
        <v/>
      </c>
      <c r="M1190" s="222">
        <f t="shared" si="261"/>
        <v>-2.5844240740740709E-2</v>
      </c>
      <c r="N1190" s="83"/>
      <c r="O1190" s="83"/>
      <c r="P1190" s="83"/>
      <c r="Q1190" s="82" t="str">
        <f t="shared" si="266"/>
        <v/>
      </c>
      <c r="R1190" s="80" t="str">
        <f t="shared" si="267"/>
        <v>TRẦN NGỌC THẢO</v>
      </c>
      <c r="S1190" s="83" t="s">
        <v>214</v>
      </c>
      <c r="T1190" s="83" t="str">
        <f t="shared" si="262"/>
        <v>2024-2027</v>
      </c>
      <c r="U1190" s="84" t="s">
        <v>276</v>
      </c>
      <c r="V1190" s="95" t="str">
        <f t="shared" si="263"/>
        <v>30/07/2009</v>
      </c>
      <c r="W1190" s="83"/>
      <c r="X1190" s="83"/>
      <c r="Y1190" s="78">
        <f t="shared" ref="Y1190:Y1221" si="269">Z1190*10</f>
        <v>320002130</v>
      </c>
      <c r="Z1190" s="83">
        <f t="shared" ref="Z1190:Z1221" si="270">E1190</f>
        <v>32000213</v>
      </c>
      <c r="AA1190" s="75" t="s">
        <v>1365</v>
      </c>
      <c r="AB1190" s="83"/>
    </row>
    <row r="1191" spans="1:28" s="85" customFormat="1" ht="15" customHeight="1">
      <c r="A1191" s="74">
        <f t="shared" si="256"/>
        <v>1187</v>
      </c>
      <c r="B1191" s="75" t="s">
        <v>562</v>
      </c>
      <c r="C1191" s="91" t="s">
        <v>87</v>
      </c>
      <c r="D1191" s="92"/>
      <c r="E1191" s="78">
        <v>32000214</v>
      </c>
      <c r="F1191" s="79" t="str">
        <f t="shared" si="268"/>
        <v>X</v>
      </c>
      <c r="G1191" s="80" t="str">
        <f t="shared" si="258"/>
        <v>12A4</v>
      </c>
      <c r="H1191" s="80">
        <f t="shared" si="259"/>
        <v>0</v>
      </c>
      <c r="I1191" s="80" t="str">
        <f t="shared" si="260"/>
        <v>LÊ THỊ ANH THƯ</v>
      </c>
      <c r="J1191" s="111">
        <v>32000167</v>
      </c>
      <c r="K1191" s="207" t="s">
        <v>3263</v>
      </c>
      <c r="L1191" s="81" t="str">
        <f t="shared" si="257"/>
        <v/>
      </c>
      <c r="M1191" s="222">
        <f t="shared" si="261"/>
        <v>-2.583266666666667E-2</v>
      </c>
      <c r="N1191" s="83"/>
      <c r="O1191" s="83"/>
      <c r="P1191" s="83"/>
      <c r="Q1191" s="82" t="str">
        <f t="shared" si="266"/>
        <v/>
      </c>
      <c r="R1191" s="80" t="str">
        <f t="shared" si="267"/>
        <v>NGUYỄN THỊ BẢO THI</v>
      </c>
      <c r="S1191" s="83" t="s">
        <v>214</v>
      </c>
      <c r="T1191" s="83" t="str">
        <f t="shared" si="262"/>
        <v>2024-2027</v>
      </c>
      <c r="U1191" s="84">
        <v>39661</v>
      </c>
      <c r="V1191" s="95" t="str">
        <f t="shared" si="263"/>
        <v>30/07/2009</v>
      </c>
      <c r="W1191" s="83"/>
      <c r="X1191" s="83"/>
      <c r="Y1191" s="78">
        <f t="shared" si="269"/>
        <v>320002140</v>
      </c>
      <c r="Z1191" s="83">
        <f t="shared" si="270"/>
        <v>32000214</v>
      </c>
      <c r="AA1191" s="75" t="s">
        <v>1472</v>
      </c>
      <c r="AB1191" s="83"/>
    </row>
    <row r="1192" spans="1:28" s="85" customFormat="1" ht="15" customHeight="1">
      <c r="A1192" s="74">
        <f t="shared" si="256"/>
        <v>1188</v>
      </c>
      <c r="B1192" s="75" t="s">
        <v>563</v>
      </c>
      <c r="C1192" s="91" t="s">
        <v>87</v>
      </c>
      <c r="D1192" s="92"/>
      <c r="E1192" s="78">
        <v>32000215</v>
      </c>
      <c r="F1192" s="79" t="str">
        <f t="shared" si="268"/>
        <v>X</v>
      </c>
      <c r="G1192" s="80" t="str">
        <f t="shared" si="258"/>
        <v>12A4</v>
      </c>
      <c r="H1192" s="80">
        <f t="shared" si="259"/>
        <v>0</v>
      </c>
      <c r="I1192" s="80" t="str">
        <f t="shared" si="260"/>
        <v>LÊ THỊ ANH THƯ</v>
      </c>
      <c r="J1192" s="111">
        <v>32000167</v>
      </c>
      <c r="K1192" s="207" t="s">
        <v>3264</v>
      </c>
      <c r="L1192" s="81" t="str">
        <f t="shared" si="257"/>
        <v/>
      </c>
      <c r="M1192" s="222">
        <f t="shared" si="261"/>
        <v>-2.5821092592592576E-2</v>
      </c>
      <c r="N1192" s="83"/>
      <c r="O1192" s="83"/>
      <c r="P1192" s="83"/>
      <c r="Q1192" s="82" t="str">
        <f t="shared" si="266"/>
        <v/>
      </c>
      <c r="R1192" s="80" t="str">
        <f t="shared" si="267"/>
        <v>LÂM QUANG THIÊN</v>
      </c>
      <c r="S1192" s="83" t="s">
        <v>214</v>
      </c>
      <c r="T1192" s="83" t="str">
        <f t="shared" si="262"/>
        <v>2024-2027</v>
      </c>
      <c r="U1192" s="84">
        <v>39814</v>
      </c>
      <c r="V1192" s="95" t="str">
        <f t="shared" si="263"/>
        <v>30/07/2009</v>
      </c>
      <c r="W1192" s="83"/>
      <c r="X1192" s="83"/>
      <c r="Y1192" s="78">
        <f t="shared" si="269"/>
        <v>320002150</v>
      </c>
      <c r="Z1192" s="83">
        <f t="shared" si="270"/>
        <v>32000215</v>
      </c>
      <c r="AA1192" s="75" t="s">
        <v>1445</v>
      </c>
      <c r="AB1192" s="83"/>
    </row>
    <row r="1193" spans="1:28" s="85" customFormat="1" ht="15" customHeight="1">
      <c r="A1193" s="74">
        <f t="shared" si="256"/>
        <v>1189</v>
      </c>
      <c r="B1193" s="75" t="s">
        <v>564</v>
      </c>
      <c r="C1193" s="91" t="s">
        <v>87</v>
      </c>
      <c r="D1193" s="92"/>
      <c r="E1193" s="78">
        <v>32000216</v>
      </c>
      <c r="F1193" s="79" t="str">
        <f t="shared" si="268"/>
        <v>X</v>
      </c>
      <c r="G1193" s="80" t="str">
        <f t="shared" si="258"/>
        <v>12A4</v>
      </c>
      <c r="H1193" s="80">
        <f t="shared" si="259"/>
        <v>0</v>
      </c>
      <c r="I1193" s="80" t="str">
        <f t="shared" si="260"/>
        <v>LÊ THỊ ANH THƯ</v>
      </c>
      <c r="J1193" s="111">
        <v>32000167</v>
      </c>
      <c r="K1193" s="207" t="s">
        <v>3265</v>
      </c>
      <c r="L1193" s="81" t="str">
        <f t="shared" si="257"/>
        <v/>
      </c>
      <c r="M1193" s="222">
        <f t="shared" si="261"/>
        <v>-2.5809518518518482E-2</v>
      </c>
      <c r="N1193" s="83"/>
      <c r="O1193" s="83"/>
      <c r="P1193" s="83"/>
      <c r="Q1193" s="82" t="str">
        <f t="shared" si="266"/>
        <v/>
      </c>
      <c r="R1193" s="80" t="str">
        <f t="shared" si="267"/>
        <v>TRẦN THỊ MỸ THUẬN</v>
      </c>
      <c r="S1193" s="83" t="s">
        <v>214</v>
      </c>
      <c r="T1193" s="83" t="str">
        <f t="shared" si="262"/>
        <v>2024-2027</v>
      </c>
      <c r="U1193" s="84" t="s">
        <v>312</v>
      </c>
      <c r="V1193" s="95" t="str">
        <f t="shared" si="263"/>
        <v>30/07/2009</v>
      </c>
      <c r="W1193" s="83"/>
      <c r="X1193" s="83"/>
      <c r="Y1193" s="78">
        <f t="shared" si="269"/>
        <v>320002160</v>
      </c>
      <c r="Z1193" s="83">
        <f t="shared" si="270"/>
        <v>32000216</v>
      </c>
      <c r="AA1193" s="75" t="s">
        <v>1413</v>
      </c>
      <c r="AB1193" s="83"/>
    </row>
    <row r="1194" spans="1:28" s="85" customFormat="1" ht="15" customHeight="1">
      <c r="A1194" s="74">
        <f t="shared" si="256"/>
        <v>1190</v>
      </c>
      <c r="B1194" s="75" t="s">
        <v>565</v>
      </c>
      <c r="C1194" s="91" t="s">
        <v>87</v>
      </c>
      <c r="D1194" s="92"/>
      <c r="E1194" s="78">
        <v>32000217</v>
      </c>
      <c r="F1194" s="79" t="str">
        <f t="shared" si="268"/>
        <v/>
      </c>
      <c r="G1194" s="80" t="str">
        <f t="shared" si="258"/>
        <v>10A2</v>
      </c>
      <c r="H1194" s="80">
        <f t="shared" si="259"/>
        <v>33000160</v>
      </c>
      <c r="I1194" s="80" t="str">
        <f t="shared" si="260"/>
        <v>HUỲNH THỊ KIM NGÂN</v>
      </c>
      <c r="J1194" s="111">
        <v>19346955</v>
      </c>
      <c r="K1194" s="207" t="s">
        <v>3266</v>
      </c>
      <c r="L1194" s="81" t="str">
        <f t="shared" si="257"/>
        <v/>
      </c>
      <c r="M1194" s="222">
        <f t="shared" si="261"/>
        <v>-2.5797944444444443E-2</v>
      </c>
      <c r="N1194" s="83"/>
      <c r="O1194" s="83"/>
      <c r="P1194" s="83"/>
      <c r="Q1194" s="82" t="str">
        <f t="shared" si="266"/>
        <v xml:space="preserve">Không phép </v>
      </c>
      <c r="R1194" s="80" t="str">
        <f t="shared" si="267"/>
        <v>MAI CHÁNH TÍN</v>
      </c>
      <c r="S1194" s="83" t="s">
        <v>214</v>
      </c>
      <c r="T1194" s="83" t="str">
        <f t="shared" si="262"/>
        <v>2026-2029</v>
      </c>
      <c r="U1194" s="84" t="s">
        <v>313</v>
      </c>
      <c r="V1194" s="95" t="str">
        <f t="shared" si="263"/>
        <v>25/9/2011</v>
      </c>
      <c r="W1194" s="83"/>
      <c r="X1194" s="83"/>
      <c r="Y1194" s="78">
        <f t="shared" si="269"/>
        <v>320002170</v>
      </c>
      <c r="Z1194" s="83">
        <f t="shared" si="270"/>
        <v>32000217</v>
      </c>
      <c r="AA1194" s="75" t="s">
        <v>1473</v>
      </c>
      <c r="AB1194" s="83"/>
    </row>
    <row r="1195" spans="1:28" s="85" customFormat="1" ht="15" customHeight="1">
      <c r="A1195" s="74">
        <f t="shared" si="256"/>
        <v>1191</v>
      </c>
      <c r="B1195" s="75" t="s">
        <v>566</v>
      </c>
      <c r="C1195" s="91" t="s">
        <v>87</v>
      </c>
      <c r="D1195" s="92"/>
      <c r="E1195" s="78">
        <v>32000218</v>
      </c>
      <c r="F1195" s="79" t="str">
        <f t="shared" si="268"/>
        <v>X</v>
      </c>
      <c r="G1195" s="80" t="str">
        <f t="shared" si="258"/>
        <v>12A6</v>
      </c>
      <c r="H1195" s="80">
        <f t="shared" si="259"/>
        <v>0</v>
      </c>
      <c r="I1195" s="80" t="str">
        <f t="shared" si="260"/>
        <v>TRẦN ĐÌNH TOẢN</v>
      </c>
      <c r="J1195" s="111">
        <v>32000256</v>
      </c>
      <c r="K1195" s="207" t="s">
        <v>3267</v>
      </c>
      <c r="L1195" s="81" t="str">
        <f t="shared" si="257"/>
        <v/>
      </c>
      <c r="M1195" s="222">
        <f t="shared" si="261"/>
        <v>-2.5786370370370348E-2</v>
      </c>
      <c r="N1195" s="83"/>
      <c r="O1195" s="83"/>
      <c r="P1195" s="83"/>
      <c r="Q1195" s="82" t="str">
        <f t="shared" si="266"/>
        <v/>
      </c>
      <c r="R1195" s="80" t="str">
        <f t="shared" si="267"/>
        <v>NGÔ THỊ BẢO TRÂN</v>
      </c>
      <c r="S1195" s="83" t="s">
        <v>214</v>
      </c>
      <c r="T1195" s="83" t="str">
        <f t="shared" si="262"/>
        <v>2024-2027</v>
      </c>
      <c r="U1195" s="84">
        <v>40156</v>
      </c>
      <c r="V1195" s="95">
        <f t="shared" si="263"/>
        <v>39905</v>
      </c>
      <c r="W1195" s="83"/>
      <c r="X1195" s="83"/>
      <c r="Y1195" s="78">
        <f t="shared" si="269"/>
        <v>320002180</v>
      </c>
      <c r="Z1195" s="83">
        <f t="shared" si="270"/>
        <v>32000218</v>
      </c>
      <c r="AA1195" s="75" t="s">
        <v>1415</v>
      </c>
      <c r="AB1195" s="83"/>
    </row>
    <row r="1196" spans="1:28" s="85" customFormat="1" ht="15" customHeight="1">
      <c r="A1196" s="74">
        <f t="shared" si="256"/>
        <v>1192</v>
      </c>
      <c r="B1196" s="75" t="s">
        <v>159</v>
      </c>
      <c r="C1196" s="91" t="s">
        <v>87</v>
      </c>
      <c r="D1196" s="92"/>
      <c r="E1196" s="78">
        <v>32000220</v>
      </c>
      <c r="F1196" s="79" t="str">
        <f t="shared" si="268"/>
        <v>X</v>
      </c>
      <c r="G1196" s="80" t="str">
        <f t="shared" si="258"/>
        <v>12A6</v>
      </c>
      <c r="H1196" s="80">
        <f t="shared" si="259"/>
        <v>0</v>
      </c>
      <c r="I1196" s="80" t="str">
        <f t="shared" si="260"/>
        <v>TRẦN ĐÌNH TOẢN</v>
      </c>
      <c r="J1196" s="111">
        <v>32000256</v>
      </c>
      <c r="K1196" s="207" t="s">
        <v>3268</v>
      </c>
      <c r="L1196" s="81" t="str">
        <f t="shared" si="257"/>
        <v/>
      </c>
      <c r="M1196" s="222">
        <f t="shared" si="261"/>
        <v>-2.5774796296296254E-2</v>
      </c>
      <c r="N1196" s="83"/>
      <c r="O1196" s="83"/>
      <c r="P1196" s="83"/>
      <c r="Q1196" s="82" t="str">
        <f t="shared" si="266"/>
        <v/>
      </c>
      <c r="R1196" s="80" t="str">
        <f t="shared" si="267"/>
        <v>NGUYỄN THỊ NGỌC TRÚC</v>
      </c>
      <c r="S1196" s="83" t="s">
        <v>214</v>
      </c>
      <c r="T1196" s="83" t="str">
        <f t="shared" si="262"/>
        <v>2024-2027</v>
      </c>
      <c r="U1196" s="84" t="s">
        <v>314</v>
      </c>
      <c r="V1196" s="95">
        <f t="shared" si="263"/>
        <v>39905</v>
      </c>
      <c r="W1196" s="83"/>
      <c r="X1196" s="83"/>
      <c r="Y1196" s="78">
        <f t="shared" si="269"/>
        <v>320002200</v>
      </c>
      <c r="Z1196" s="83">
        <f t="shared" si="270"/>
        <v>32000220</v>
      </c>
      <c r="AA1196" s="75" t="s">
        <v>1368</v>
      </c>
      <c r="AB1196" s="83"/>
    </row>
    <row r="1197" spans="1:28" s="85" customFormat="1" ht="15" customHeight="1">
      <c r="A1197" s="74">
        <f t="shared" si="256"/>
        <v>1193</v>
      </c>
      <c r="B1197" s="75" t="s">
        <v>567</v>
      </c>
      <c r="C1197" s="91" t="s">
        <v>87</v>
      </c>
      <c r="D1197" s="92"/>
      <c r="E1197" s="78">
        <v>32000219</v>
      </c>
      <c r="F1197" s="79" t="str">
        <f t="shared" si="268"/>
        <v>X</v>
      </c>
      <c r="G1197" s="80" t="str">
        <f t="shared" si="258"/>
        <v>12A6</v>
      </c>
      <c r="H1197" s="80">
        <f t="shared" si="259"/>
        <v>0</v>
      </c>
      <c r="I1197" s="80" t="str">
        <f t="shared" si="260"/>
        <v>TRẦN ĐÌNH TOẢN</v>
      </c>
      <c r="J1197" s="111">
        <v>32000256</v>
      </c>
      <c r="K1197" s="207" t="s">
        <v>3269</v>
      </c>
      <c r="L1197" s="81" t="str">
        <f t="shared" si="257"/>
        <v/>
      </c>
      <c r="M1197" s="222">
        <f t="shared" si="261"/>
        <v>-2.5763222222222215E-2</v>
      </c>
      <c r="N1197" s="83"/>
      <c r="O1197" s="83"/>
      <c r="P1197" s="83"/>
      <c r="Q1197" s="82" t="str">
        <f t="shared" si="266"/>
        <v/>
      </c>
      <c r="R1197" s="80" t="str">
        <f t="shared" si="267"/>
        <v>ĐỖ QUỐC TRUNG</v>
      </c>
      <c r="S1197" s="83" t="s">
        <v>214</v>
      </c>
      <c r="T1197" s="83" t="str">
        <f t="shared" si="262"/>
        <v>2024-2027</v>
      </c>
      <c r="U1197" s="84">
        <v>39996</v>
      </c>
      <c r="V1197" s="95">
        <f t="shared" si="263"/>
        <v>39905</v>
      </c>
      <c r="W1197" s="83"/>
      <c r="X1197" s="83"/>
      <c r="Y1197" s="78">
        <f t="shared" si="269"/>
        <v>320002190</v>
      </c>
      <c r="Z1197" s="83">
        <f t="shared" si="270"/>
        <v>32000219</v>
      </c>
      <c r="AA1197" s="75" t="s">
        <v>1474</v>
      </c>
      <c r="AB1197" s="83"/>
    </row>
    <row r="1198" spans="1:28" s="85" customFormat="1" ht="15" customHeight="1">
      <c r="A1198" s="74">
        <f t="shared" si="256"/>
        <v>1194</v>
      </c>
      <c r="B1198" s="75" t="s">
        <v>568</v>
      </c>
      <c r="C1198" s="91" t="s">
        <v>87</v>
      </c>
      <c r="D1198" s="92"/>
      <c r="E1198" s="78">
        <v>32000221</v>
      </c>
      <c r="F1198" s="79" t="str">
        <f t="shared" si="268"/>
        <v>X</v>
      </c>
      <c r="G1198" s="80" t="str">
        <f t="shared" si="258"/>
        <v>10A4</v>
      </c>
      <c r="H1198" s="80">
        <f t="shared" si="259"/>
        <v>33000243</v>
      </c>
      <c r="I1198" s="80" t="str">
        <f t="shared" si="260"/>
        <v>LÂM NHỰT KHANG</v>
      </c>
      <c r="J1198" s="111">
        <v>19733915</v>
      </c>
      <c r="K1198" s="207" t="s">
        <v>3270</v>
      </c>
      <c r="L1198" s="81" t="str">
        <f t="shared" si="257"/>
        <v/>
      </c>
      <c r="M1198" s="222">
        <f t="shared" si="261"/>
        <v>-2.5716925925925893E-2</v>
      </c>
      <c r="N1198" s="83"/>
      <c r="O1198" s="83"/>
      <c r="P1198" s="83"/>
      <c r="Q1198" s="82" t="str">
        <f t="shared" si="266"/>
        <v/>
      </c>
      <c r="R1198" s="80" t="str">
        <f t="shared" si="267"/>
        <v>LÊ NGUYỄN MAI UYÊN</v>
      </c>
      <c r="S1198" s="83" t="s">
        <v>214</v>
      </c>
      <c r="T1198" s="83" t="str">
        <f t="shared" si="262"/>
        <v>2026-2029</v>
      </c>
      <c r="U1198" s="84">
        <v>40057</v>
      </c>
      <c r="V1198" s="95" t="str">
        <f t="shared" si="263"/>
        <v>28/3/2011</v>
      </c>
      <c r="W1198" s="83"/>
      <c r="X1198" s="83"/>
      <c r="Y1198" s="78">
        <f t="shared" si="269"/>
        <v>320002210</v>
      </c>
      <c r="Z1198" s="83">
        <f t="shared" si="270"/>
        <v>32000221</v>
      </c>
      <c r="AA1198" s="75" t="s">
        <v>1432</v>
      </c>
      <c r="AB1198" s="83"/>
    </row>
    <row r="1199" spans="1:28" s="85" customFormat="1" ht="15" customHeight="1">
      <c r="A1199" s="74">
        <f t="shared" si="256"/>
        <v>1195</v>
      </c>
      <c r="B1199" s="75" t="s">
        <v>569</v>
      </c>
      <c r="C1199" s="91" t="s">
        <v>87</v>
      </c>
      <c r="D1199" s="92"/>
      <c r="E1199" s="78">
        <v>32000222</v>
      </c>
      <c r="F1199" s="79" t="str">
        <f t="shared" si="268"/>
        <v>X</v>
      </c>
      <c r="G1199" s="80" t="str">
        <f t="shared" si="258"/>
        <v>12A2</v>
      </c>
      <c r="H1199" s="80">
        <f t="shared" si="259"/>
        <v>0</v>
      </c>
      <c r="I1199" s="80" t="str">
        <f t="shared" si="260"/>
        <v>VŨ KHÁNH VĂN</v>
      </c>
      <c r="J1199" s="111">
        <v>32000086</v>
      </c>
      <c r="K1199" s="207" t="s">
        <v>3271</v>
      </c>
      <c r="L1199" s="81" t="str">
        <f t="shared" si="257"/>
        <v/>
      </c>
      <c r="M1199" s="222">
        <f t="shared" si="261"/>
        <v>-2.5647481481481493E-2</v>
      </c>
      <c r="N1199" s="83"/>
      <c r="O1199" s="83"/>
      <c r="P1199" s="83"/>
      <c r="Q1199" s="82" t="str">
        <f t="shared" si="266"/>
        <v/>
      </c>
      <c r="R1199" s="80" t="str">
        <f t="shared" si="267"/>
        <v>LÊ NGUYỄN TƯỜNG VY</v>
      </c>
      <c r="S1199" s="83" t="s">
        <v>214</v>
      </c>
      <c r="T1199" s="83" t="str">
        <f t="shared" si="262"/>
        <v>2024-2027</v>
      </c>
      <c r="U1199" s="84" t="s">
        <v>237</v>
      </c>
      <c r="V1199" s="95">
        <f t="shared" si="263"/>
        <v>39879</v>
      </c>
      <c r="W1199" s="83"/>
      <c r="X1199" s="83"/>
      <c r="Y1199" s="78">
        <f t="shared" si="269"/>
        <v>320002220</v>
      </c>
      <c r="Z1199" s="83">
        <f t="shared" si="270"/>
        <v>32000222</v>
      </c>
      <c r="AA1199" s="75" t="s">
        <v>1372</v>
      </c>
      <c r="AB1199" s="83"/>
    </row>
    <row r="1200" spans="1:28" s="85" customFormat="1" ht="15" customHeight="1">
      <c r="A1200" s="74">
        <f t="shared" si="256"/>
        <v>1196</v>
      </c>
      <c r="B1200" s="75" t="s">
        <v>570</v>
      </c>
      <c r="C1200" s="91" t="s">
        <v>88</v>
      </c>
      <c r="D1200" s="92"/>
      <c r="E1200" s="78">
        <v>32000223</v>
      </c>
      <c r="F1200" s="79" t="str">
        <f t="shared" si="268"/>
        <v>X</v>
      </c>
      <c r="G1200" s="80" t="str">
        <f t="shared" si="258"/>
        <v>10A11</v>
      </c>
      <c r="H1200" s="80">
        <f t="shared" si="259"/>
        <v>33000118</v>
      </c>
      <c r="I1200" s="80" t="str">
        <f t="shared" si="260"/>
        <v>HOÀNG TRƯƠNG YẾN NHI</v>
      </c>
      <c r="J1200" s="111">
        <v>20338827</v>
      </c>
      <c r="K1200" s="207" t="s">
        <v>3743</v>
      </c>
      <c r="L1200" s="81" t="str">
        <f t="shared" si="257"/>
        <v/>
      </c>
      <c r="M1200" s="222">
        <f t="shared" si="261"/>
        <v>-0.21486044444444441</v>
      </c>
      <c r="N1200" s="83"/>
      <c r="O1200" s="83"/>
      <c r="P1200" s="83"/>
      <c r="Q1200" s="82" t="str">
        <f t="shared" si="266"/>
        <v/>
      </c>
      <c r="R1200" s="80" t="str">
        <f t="shared" si="267"/>
        <v>TRƯƠNG KỲ ANH</v>
      </c>
      <c r="S1200" s="83" t="s">
        <v>214</v>
      </c>
      <c r="T1200" s="83" t="str">
        <f t="shared" si="262"/>
        <v>2026-2029</v>
      </c>
      <c r="U1200" s="84" t="s">
        <v>306</v>
      </c>
      <c r="V1200" s="95" t="str">
        <f t="shared" si="263"/>
        <v>16/3/2011</v>
      </c>
      <c r="W1200" s="83"/>
      <c r="X1200" s="83"/>
      <c r="Y1200" s="78">
        <f t="shared" si="269"/>
        <v>320002230</v>
      </c>
      <c r="Z1200" s="83">
        <f t="shared" si="270"/>
        <v>32000223</v>
      </c>
      <c r="AA1200" s="75" t="s">
        <v>1340</v>
      </c>
      <c r="AB1200" s="83"/>
    </row>
    <row r="1201" spans="1:28" s="85" customFormat="1" ht="15" customHeight="1">
      <c r="A1201" s="74">
        <f t="shared" si="256"/>
        <v>1197</v>
      </c>
      <c r="B1201" s="75" t="s">
        <v>571</v>
      </c>
      <c r="C1201" s="91" t="s">
        <v>88</v>
      </c>
      <c r="D1201" s="92"/>
      <c r="E1201" s="78">
        <v>32000224</v>
      </c>
      <c r="F1201" s="79" t="str">
        <f t="shared" si="268"/>
        <v/>
      </c>
      <c r="G1201" s="80" t="str">
        <f t="shared" si="258"/>
        <v>12A7</v>
      </c>
      <c r="H1201" s="80">
        <f t="shared" si="259"/>
        <v>0</v>
      </c>
      <c r="I1201" s="80" t="str">
        <f t="shared" si="260"/>
        <v>NGUYỄN QUỐC THỊNH</v>
      </c>
      <c r="J1201" s="111">
        <v>32000297</v>
      </c>
      <c r="K1201" s="207" t="s">
        <v>3744</v>
      </c>
      <c r="L1201" s="81" t="str">
        <f t="shared" si="257"/>
        <v/>
      </c>
      <c r="M1201" s="222">
        <f t="shared" si="261"/>
        <v>-0.21345998148148149</v>
      </c>
      <c r="N1201" s="83"/>
      <c r="O1201" s="83"/>
      <c r="P1201" s="83"/>
      <c r="Q1201" s="82" t="str">
        <f t="shared" si="266"/>
        <v xml:space="preserve">Không phép </v>
      </c>
      <c r="R1201" s="80" t="str">
        <f t="shared" si="267"/>
        <v>LÊ TRẦN GIA BẢO</v>
      </c>
      <c r="S1201" s="83" t="s">
        <v>214</v>
      </c>
      <c r="T1201" s="83" t="str">
        <f t="shared" si="262"/>
        <v>2024-2027</v>
      </c>
      <c r="U1201" s="84" t="s">
        <v>315</v>
      </c>
      <c r="V1201" s="95">
        <f t="shared" si="263"/>
        <v>39824</v>
      </c>
      <c r="W1201" s="83"/>
      <c r="X1201" s="83"/>
      <c r="Y1201" s="78">
        <f t="shared" si="269"/>
        <v>320002240</v>
      </c>
      <c r="Z1201" s="83">
        <f t="shared" si="270"/>
        <v>32000224</v>
      </c>
      <c r="AA1201" s="75" t="s">
        <v>1376</v>
      </c>
      <c r="AB1201" s="83"/>
    </row>
    <row r="1202" spans="1:28" s="85" customFormat="1" ht="15" customHeight="1">
      <c r="A1202" s="74">
        <f t="shared" si="256"/>
        <v>1198</v>
      </c>
      <c r="B1202" s="75" t="s">
        <v>572</v>
      </c>
      <c r="C1202" s="91" t="s">
        <v>88</v>
      </c>
      <c r="D1202" s="92"/>
      <c r="E1202" s="78">
        <v>32000225</v>
      </c>
      <c r="F1202" s="79" t="str">
        <f t="shared" si="268"/>
        <v>X</v>
      </c>
      <c r="G1202" s="80" t="str">
        <f t="shared" si="258"/>
        <v>12A7</v>
      </c>
      <c r="H1202" s="80">
        <f t="shared" si="259"/>
        <v>0</v>
      </c>
      <c r="I1202" s="80" t="str">
        <f t="shared" si="260"/>
        <v>NGUYỄN QUỐC THỊNH</v>
      </c>
      <c r="J1202" s="111">
        <v>32000297</v>
      </c>
      <c r="K1202" s="207" t="s">
        <v>3744</v>
      </c>
      <c r="L1202" s="81" t="str">
        <f t="shared" si="257"/>
        <v/>
      </c>
      <c r="M1202" s="222">
        <f t="shared" si="261"/>
        <v>-0.21345998148148149</v>
      </c>
      <c r="N1202" s="83"/>
      <c r="O1202" s="83"/>
      <c r="P1202" s="83"/>
      <c r="Q1202" s="82" t="str">
        <f t="shared" si="266"/>
        <v/>
      </c>
      <c r="R1202" s="80" t="str">
        <f t="shared" si="267"/>
        <v>TRẦN THIÊN BẢO</v>
      </c>
      <c r="S1202" s="83" t="s">
        <v>214</v>
      </c>
      <c r="T1202" s="83" t="str">
        <f t="shared" si="262"/>
        <v>2024-2027</v>
      </c>
      <c r="U1202" s="84" t="s">
        <v>305</v>
      </c>
      <c r="V1202" s="95">
        <f t="shared" si="263"/>
        <v>39824</v>
      </c>
      <c r="W1202" s="83"/>
      <c r="X1202" s="83"/>
      <c r="Y1202" s="78">
        <f t="shared" si="269"/>
        <v>320002250</v>
      </c>
      <c r="Z1202" s="83">
        <f t="shared" si="270"/>
        <v>32000225</v>
      </c>
      <c r="AA1202" s="75" t="s">
        <v>1376</v>
      </c>
      <c r="AB1202" s="83"/>
    </row>
    <row r="1203" spans="1:28" s="85" customFormat="1" ht="15" customHeight="1">
      <c r="A1203" s="74">
        <f t="shared" si="256"/>
        <v>1199</v>
      </c>
      <c r="B1203" s="75" t="s">
        <v>573</v>
      </c>
      <c r="C1203" s="91" t="s">
        <v>88</v>
      </c>
      <c r="D1203" s="92"/>
      <c r="E1203" s="78">
        <v>32000226</v>
      </c>
      <c r="F1203" s="79" t="str">
        <f t="shared" si="268"/>
        <v>X</v>
      </c>
      <c r="G1203" s="80" t="str">
        <f t="shared" si="258"/>
        <v>12A3</v>
      </c>
      <c r="H1203" s="80">
        <f t="shared" si="259"/>
        <v>0</v>
      </c>
      <c r="I1203" s="80" t="str">
        <f t="shared" si="260"/>
        <v>NGUYỄN NGỌC MAI</v>
      </c>
      <c r="J1203" s="111">
        <v>32000112</v>
      </c>
      <c r="K1203" s="207" t="s">
        <v>3745</v>
      </c>
      <c r="L1203" s="81" t="str">
        <f t="shared" si="257"/>
        <v/>
      </c>
      <c r="M1203" s="222">
        <f t="shared" si="261"/>
        <v>-0.1617470185185185</v>
      </c>
      <c r="N1203" s="83"/>
      <c r="O1203" s="83"/>
      <c r="P1203" s="83"/>
      <c r="Q1203" s="82" t="str">
        <f t="shared" si="266"/>
        <v/>
      </c>
      <c r="R1203" s="80" t="str">
        <f t="shared" si="267"/>
        <v>TRẦN XUÂN BẢO CHÂU</v>
      </c>
      <c r="S1203" s="83" t="s">
        <v>214</v>
      </c>
      <c r="T1203" s="83" t="str">
        <f t="shared" si="262"/>
        <v>2024-2027</v>
      </c>
      <c r="U1203" s="84" t="s">
        <v>244</v>
      </c>
      <c r="V1203" s="95" t="str">
        <f t="shared" si="263"/>
        <v>27/04/2009</v>
      </c>
      <c r="W1203" s="83"/>
      <c r="X1203" s="83"/>
      <c r="Y1203" s="78">
        <f t="shared" si="269"/>
        <v>320002260</v>
      </c>
      <c r="Z1203" s="83">
        <f t="shared" si="270"/>
        <v>32000226</v>
      </c>
      <c r="AA1203" s="75" t="s">
        <v>1341</v>
      </c>
      <c r="AB1203" s="83"/>
    </row>
    <row r="1204" spans="1:28" s="85" customFormat="1" ht="15" customHeight="1">
      <c r="A1204" s="74">
        <f t="shared" si="256"/>
        <v>1200</v>
      </c>
      <c r="B1204" s="129" t="s">
        <v>416</v>
      </c>
      <c r="C1204" s="120" t="s">
        <v>88</v>
      </c>
      <c r="D1204" s="92"/>
      <c r="E1204" s="78">
        <v>32000053</v>
      </c>
      <c r="F1204" s="79" t="str">
        <f t="shared" si="268"/>
        <v>X</v>
      </c>
      <c r="G1204" s="80" t="str">
        <f t="shared" si="258"/>
        <v>12A3</v>
      </c>
      <c r="H1204" s="80">
        <f t="shared" si="259"/>
        <v>0</v>
      </c>
      <c r="I1204" s="80" t="str">
        <f t="shared" si="260"/>
        <v>NGUYỄN NGỌC MAI</v>
      </c>
      <c r="J1204" s="111">
        <v>32000112</v>
      </c>
      <c r="K1204" s="207" t="s">
        <v>3746</v>
      </c>
      <c r="L1204" s="81" t="str">
        <f t="shared" si="257"/>
        <v/>
      </c>
      <c r="M1204" s="222">
        <f t="shared" si="261"/>
        <v>-0.16173544444444443</v>
      </c>
      <c r="N1204" s="83"/>
      <c r="O1204" s="83"/>
      <c r="P1204" s="83"/>
      <c r="Q1204" s="82" t="str">
        <f t="shared" si="266"/>
        <v/>
      </c>
      <c r="R1204" s="80" t="str">
        <f t="shared" si="267"/>
        <v>NGUYỄN CHÍ CÔNG</v>
      </c>
      <c r="S1204" s="83" t="s">
        <v>214</v>
      </c>
      <c r="T1204" s="83" t="str">
        <f t="shared" si="262"/>
        <v>2024-2027</v>
      </c>
      <c r="U1204" s="84" t="s">
        <v>243</v>
      </c>
      <c r="V1204" s="95" t="str">
        <f t="shared" si="263"/>
        <v>27/04/2009</v>
      </c>
      <c r="W1204" s="83"/>
      <c r="X1204" s="83"/>
      <c r="Y1204" s="78">
        <f t="shared" si="269"/>
        <v>320000530</v>
      </c>
      <c r="Z1204" s="83">
        <f t="shared" si="270"/>
        <v>32000053</v>
      </c>
      <c r="AA1204" s="129" t="s">
        <v>1422</v>
      </c>
      <c r="AB1204" s="83"/>
    </row>
    <row r="1205" spans="1:28" s="85" customFormat="1" ht="15" customHeight="1">
      <c r="A1205" s="74">
        <f t="shared" si="256"/>
        <v>1201</v>
      </c>
      <c r="B1205" s="75" t="s">
        <v>574</v>
      </c>
      <c r="C1205" s="91" t="s">
        <v>88</v>
      </c>
      <c r="D1205" s="92"/>
      <c r="E1205" s="78">
        <v>32000227</v>
      </c>
      <c r="F1205" s="79" t="str">
        <f t="shared" si="268"/>
        <v>X</v>
      </c>
      <c r="G1205" s="80" t="str">
        <f t="shared" si="258"/>
        <v>12A3</v>
      </c>
      <c r="H1205" s="80">
        <f t="shared" si="259"/>
        <v>0</v>
      </c>
      <c r="I1205" s="80" t="str">
        <f t="shared" si="260"/>
        <v>NGUYỄN NGỌC MAI</v>
      </c>
      <c r="J1205" s="111">
        <v>32000112</v>
      </c>
      <c r="K1205" s="207" t="s">
        <v>3747</v>
      </c>
      <c r="L1205" s="81" t="str">
        <f t="shared" si="257"/>
        <v/>
      </c>
      <c r="M1205" s="222">
        <f t="shared" si="261"/>
        <v>-0.16172387037037037</v>
      </c>
      <c r="N1205" s="83"/>
      <c r="O1205" s="83"/>
      <c r="P1205" s="83"/>
      <c r="Q1205" s="82" t="str">
        <f t="shared" si="266"/>
        <v/>
      </c>
      <c r="R1205" s="80" t="str">
        <f t="shared" si="267"/>
        <v>NGUYỄN BÍCH DIÊN</v>
      </c>
      <c r="S1205" s="83" t="s">
        <v>214</v>
      </c>
      <c r="T1205" s="83" t="str">
        <f t="shared" si="262"/>
        <v>2024-2027</v>
      </c>
      <c r="U1205" s="84">
        <v>39968</v>
      </c>
      <c r="V1205" s="95" t="str">
        <f t="shared" si="263"/>
        <v>27/04/2009</v>
      </c>
      <c r="W1205" s="83" t="str">
        <f>IFERROR(IF(J1205&lt;&gt;"", INDEX($B$5:$B$1433, MATCH(J1205, $D$5:$D$1433, 0)),""),"SAI")</f>
        <v>SAI</v>
      </c>
      <c r="X1205" s="83"/>
      <c r="Y1205" s="78">
        <f t="shared" si="269"/>
        <v>320002270</v>
      </c>
      <c r="Z1205" s="83">
        <f t="shared" si="270"/>
        <v>32000227</v>
      </c>
      <c r="AA1205" s="75" t="s">
        <v>1475</v>
      </c>
      <c r="AB1205" s="83"/>
    </row>
    <row r="1206" spans="1:28" s="85" customFormat="1" ht="15" customHeight="1">
      <c r="A1206" s="74">
        <f t="shared" si="256"/>
        <v>1202</v>
      </c>
      <c r="B1206" s="75" t="s">
        <v>576</v>
      </c>
      <c r="C1206" s="91" t="s">
        <v>88</v>
      </c>
      <c r="D1206" s="92"/>
      <c r="E1206" s="78">
        <v>32000229</v>
      </c>
      <c r="F1206" s="79" t="str">
        <f t="shared" si="268"/>
        <v>X</v>
      </c>
      <c r="G1206" s="80" t="str">
        <f t="shared" si="258"/>
        <v>12A3</v>
      </c>
      <c r="H1206" s="80">
        <f t="shared" si="259"/>
        <v>0</v>
      </c>
      <c r="I1206" s="80" t="str">
        <f t="shared" si="260"/>
        <v>LÊ HOÀNG SANG</v>
      </c>
      <c r="J1206" s="111">
        <v>32000122</v>
      </c>
      <c r="K1206" s="207" t="s">
        <v>3748</v>
      </c>
      <c r="L1206" s="81" t="str">
        <f t="shared" si="257"/>
        <v/>
      </c>
      <c r="M1206" s="222">
        <f t="shared" si="261"/>
        <v>-0.16171229629629627</v>
      </c>
      <c r="N1206" s="83"/>
      <c r="O1206" s="83"/>
      <c r="P1206" s="83"/>
      <c r="Q1206" s="82" t="str">
        <f t="shared" si="266"/>
        <v/>
      </c>
      <c r="R1206" s="80" t="str">
        <f t="shared" si="267"/>
        <v>ĐÀO QUỐC HẢI</v>
      </c>
      <c r="S1206" s="83" t="s">
        <v>214</v>
      </c>
      <c r="T1206" s="83" t="str">
        <f t="shared" si="262"/>
        <v>2024-2027</v>
      </c>
      <c r="U1206" s="84">
        <v>39879</v>
      </c>
      <c r="V1206" s="95" t="str">
        <f t="shared" si="263"/>
        <v>18/01/2009</v>
      </c>
      <c r="W1206" s="83"/>
      <c r="X1206" s="83"/>
      <c r="Y1206" s="78">
        <f t="shared" si="269"/>
        <v>320002290</v>
      </c>
      <c r="Z1206" s="83">
        <f t="shared" si="270"/>
        <v>32000229</v>
      </c>
      <c r="AA1206" s="75" t="s">
        <v>1476</v>
      </c>
      <c r="AB1206" s="83"/>
    </row>
    <row r="1207" spans="1:28" s="85" customFormat="1" ht="15" customHeight="1">
      <c r="A1207" s="74">
        <f t="shared" si="256"/>
        <v>1203</v>
      </c>
      <c r="B1207" s="75" t="s">
        <v>575</v>
      </c>
      <c r="C1207" s="91" t="s">
        <v>88</v>
      </c>
      <c r="D1207" s="92"/>
      <c r="E1207" s="78">
        <v>32000228</v>
      </c>
      <c r="F1207" s="79" t="str">
        <f t="shared" si="268"/>
        <v>X</v>
      </c>
      <c r="G1207" s="80" t="str">
        <f t="shared" si="258"/>
        <v>12A3</v>
      </c>
      <c r="H1207" s="80">
        <f t="shared" si="259"/>
        <v>0</v>
      </c>
      <c r="I1207" s="80" t="str">
        <f t="shared" si="260"/>
        <v>LÊ HOÀNG SANG</v>
      </c>
      <c r="J1207" s="111">
        <v>32000122</v>
      </c>
      <c r="K1207" s="207" t="s">
        <v>3749</v>
      </c>
      <c r="L1207" s="81" t="str">
        <f t="shared" si="257"/>
        <v/>
      </c>
      <c r="M1207" s="222">
        <f t="shared" si="261"/>
        <v>-0.1617007222222222</v>
      </c>
      <c r="N1207" s="83"/>
      <c r="O1207" s="83"/>
      <c r="P1207" s="83"/>
      <c r="Q1207" s="82" t="str">
        <f t="shared" si="266"/>
        <v/>
      </c>
      <c r="R1207" s="80" t="str">
        <f t="shared" si="267"/>
        <v>TẠ QUỐC HÀO</v>
      </c>
      <c r="S1207" s="83" t="s">
        <v>214</v>
      </c>
      <c r="T1207" s="83" t="str">
        <f t="shared" si="262"/>
        <v>2024-2027</v>
      </c>
      <c r="U1207" s="84">
        <v>39974</v>
      </c>
      <c r="V1207" s="95" t="str">
        <f t="shared" si="263"/>
        <v>18/01/2009</v>
      </c>
      <c r="W1207" s="83"/>
      <c r="X1207" s="83"/>
      <c r="Y1207" s="78">
        <f t="shared" si="269"/>
        <v>320002280</v>
      </c>
      <c r="Z1207" s="83">
        <f t="shared" si="270"/>
        <v>32000228</v>
      </c>
      <c r="AA1207" s="75" t="s">
        <v>1346</v>
      </c>
      <c r="AB1207" s="83"/>
    </row>
    <row r="1208" spans="1:28" s="85" customFormat="1" ht="15" customHeight="1">
      <c r="A1208" s="74">
        <f t="shared" si="256"/>
        <v>1204</v>
      </c>
      <c r="B1208" s="75" t="s">
        <v>577</v>
      </c>
      <c r="C1208" s="91" t="s">
        <v>88</v>
      </c>
      <c r="D1208" s="92"/>
      <c r="E1208" s="78">
        <v>32000230</v>
      </c>
      <c r="F1208" s="79" t="str">
        <f t="shared" si="268"/>
        <v/>
      </c>
      <c r="G1208" s="80" t="str">
        <f t="shared" si="258"/>
        <v>12A3</v>
      </c>
      <c r="H1208" s="80">
        <f t="shared" si="259"/>
        <v>0</v>
      </c>
      <c r="I1208" s="80" t="str">
        <f t="shared" si="260"/>
        <v>LÊ NGỌC HOÀNG</v>
      </c>
      <c r="J1208" s="111">
        <v>32000103</v>
      </c>
      <c r="K1208" s="207" t="s">
        <v>3750</v>
      </c>
      <c r="L1208" s="81" t="str">
        <f t="shared" si="257"/>
        <v/>
      </c>
      <c r="M1208" s="222">
        <f t="shared" si="261"/>
        <v>-0.16168914814814814</v>
      </c>
      <c r="N1208" s="83"/>
      <c r="O1208" s="83"/>
      <c r="P1208" s="83"/>
      <c r="Q1208" s="82" t="str">
        <f t="shared" si="266"/>
        <v xml:space="preserve">Không phép </v>
      </c>
      <c r="R1208" s="80" t="str">
        <f t="shared" si="267"/>
        <v>NGUYỄN HUY HOÀNG</v>
      </c>
      <c r="S1208" s="83" t="s">
        <v>214</v>
      </c>
      <c r="T1208" s="83" t="str">
        <f t="shared" si="262"/>
        <v>2024-2027</v>
      </c>
      <c r="U1208" s="84" t="s">
        <v>282</v>
      </c>
      <c r="V1208" s="95" t="str">
        <f t="shared" si="263"/>
        <v>27/11/2009</v>
      </c>
      <c r="W1208" s="83"/>
      <c r="X1208" s="83"/>
      <c r="Y1208" s="78">
        <f t="shared" si="269"/>
        <v>320002300</v>
      </c>
      <c r="Z1208" s="83">
        <f t="shared" si="270"/>
        <v>32000230</v>
      </c>
      <c r="AA1208" s="75" t="s">
        <v>1439</v>
      </c>
      <c r="AB1208" s="83"/>
    </row>
    <row r="1209" spans="1:28" s="85" customFormat="1" ht="15" customHeight="1">
      <c r="A1209" s="74">
        <f t="shared" si="256"/>
        <v>1205</v>
      </c>
      <c r="B1209" s="75" t="s">
        <v>578</v>
      </c>
      <c r="C1209" s="91" t="s">
        <v>88</v>
      </c>
      <c r="D1209" s="92"/>
      <c r="E1209" s="78">
        <v>32000231</v>
      </c>
      <c r="F1209" s="79" t="str">
        <f t="shared" si="268"/>
        <v/>
      </c>
      <c r="G1209" s="80" t="str">
        <f t="shared" si="258"/>
        <v>12A3</v>
      </c>
      <c r="H1209" s="80">
        <f t="shared" si="259"/>
        <v>0</v>
      </c>
      <c r="I1209" s="80" t="str">
        <f t="shared" si="260"/>
        <v>LÊ NGỌC HOÀNG</v>
      </c>
      <c r="J1209" s="111">
        <v>32000103</v>
      </c>
      <c r="K1209" s="207" t="s">
        <v>3751</v>
      </c>
      <c r="L1209" s="81" t="str">
        <f t="shared" si="257"/>
        <v/>
      </c>
      <c r="M1209" s="222">
        <f t="shared" si="261"/>
        <v>-0.16167757407407404</v>
      </c>
      <c r="N1209" s="83"/>
      <c r="O1209" s="83"/>
      <c r="P1209" s="83"/>
      <c r="Q1209" s="82" t="str">
        <f t="shared" si="266"/>
        <v xml:space="preserve">Không phép </v>
      </c>
      <c r="R1209" s="80" t="str">
        <f t="shared" si="267"/>
        <v>DƯƠNG CHÍ KHANG</v>
      </c>
      <c r="S1209" s="83" t="s">
        <v>214</v>
      </c>
      <c r="T1209" s="83" t="str">
        <f t="shared" si="262"/>
        <v>2024-2027</v>
      </c>
      <c r="U1209" s="84" t="s">
        <v>316</v>
      </c>
      <c r="V1209" s="95" t="str">
        <f t="shared" si="263"/>
        <v>27/11/2009</v>
      </c>
      <c r="W1209" s="83"/>
      <c r="X1209" s="83"/>
      <c r="Y1209" s="78">
        <f t="shared" si="269"/>
        <v>320002310</v>
      </c>
      <c r="Z1209" s="83">
        <f t="shared" si="270"/>
        <v>32000231</v>
      </c>
      <c r="AA1209" s="75" t="s">
        <v>1405</v>
      </c>
      <c r="AB1209" s="83"/>
    </row>
    <row r="1210" spans="1:28" s="85" customFormat="1" ht="15" customHeight="1">
      <c r="A1210" s="74">
        <f t="shared" si="256"/>
        <v>1206</v>
      </c>
      <c r="B1210" s="75" t="s">
        <v>161</v>
      </c>
      <c r="C1210" s="91" t="s">
        <v>88</v>
      </c>
      <c r="D1210" s="92"/>
      <c r="E1210" s="78">
        <v>32000232</v>
      </c>
      <c r="F1210" s="79" t="str">
        <f t="shared" si="268"/>
        <v>X</v>
      </c>
      <c r="G1210" s="80" t="str">
        <f t="shared" si="258"/>
        <v>12A3</v>
      </c>
      <c r="H1210" s="80">
        <f t="shared" si="259"/>
        <v>0</v>
      </c>
      <c r="I1210" s="80" t="str">
        <f t="shared" si="260"/>
        <v>NGUYỄN NGỌC MAI</v>
      </c>
      <c r="J1210" s="111">
        <v>32000112</v>
      </c>
      <c r="K1210" s="207" t="s">
        <v>3752</v>
      </c>
      <c r="L1210" s="81" t="str">
        <f t="shared" si="257"/>
        <v/>
      </c>
      <c r="M1210" s="222">
        <f t="shared" si="261"/>
        <v>-0.16165442592592591</v>
      </c>
      <c r="N1210" s="83"/>
      <c r="O1210" s="83"/>
      <c r="P1210" s="83"/>
      <c r="Q1210" s="82" t="str">
        <f t="shared" si="266"/>
        <v/>
      </c>
      <c r="R1210" s="80" t="str">
        <f t="shared" si="267"/>
        <v>NGUYỄN DUY KHANG</v>
      </c>
      <c r="S1210" s="83" t="s">
        <v>214</v>
      </c>
      <c r="T1210" s="83" t="str">
        <f t="shared" si="262"/>
        <v>2024-2027</v>
      </c>
      <c r="U1210" s="84" t="s">
        <v>317</v>
      </c>
      <c r="V1210" s="95" t="str">
        <f t="shared" si="263"/>
        <v>27/04/2009</v>
      </c>
      <c r="W1210" s="83"/>
      <c r="X1210" s="83"/>
      <c r="Y1210" s="78">
        <f t="shared" si="269"/>
        <v>320002320</v>
      </c>
      <c r="Z1210" s="83">
        <f t="shared" si="270"/>
        <v>32000232</v>
      </c>
      <c r="AA1210" s="75" t="s">
        <v>1405</v>
      </c>
      <c r="AB1210" s="83"/>
    </row>
    <row r="1211" spans="1:28" s="85" customFormat="1" ht="15" customHeight="1">
      <c r="A1211" s="74">
        <f t="shared" si="256"/>
        <v>1207</v>
      </c>
      <c r="B1211" s="75" t="s">
        <v>579</v>
      </c>
      <c r="C1211" s="91" t="s">
        <v>88</v>
      </c>
      <c r="D1211" s="92"/>
      <c r="E1211" s="78">
        <v>32000233</v>
      </c>
      <c r="F1211" s="79" t="str">
        <f t="shared" si="268"/>
        <v>X</v>
      </c>
      <c r="G1211" s="80" t="str">
        <f t="shared" si="258"/>
        <v>12A3</v>
      </c>
      <c r="H1211" s="80">
        <f t="shared" si="259"/>
        <v>0</v>
      </c>
      <c r="I1211" s="80" t="str">
        <f t="shared" si="260"/>
        <v>TRẦN MINH KIỆT</v>
      </c>
      <c r="J1211" s="111">
        <v>32000109</v>
      </c>
      <c r="K1211" s="207" t="s">
        <v>3753</v>
      </c>
      <c r="L1211" s="81" t="str">
        <f t="shared" si="257"/>
        <v/>
      </c>
      <c r="M1211" s="222">
        <f t="shared" si="261"/>
        <v>-0.16163127777777778</v>
      </c>
      <c r="N1211" s="83"/>
      <c r="O1211" s="83"/>
      <c r="P1211" s="83"/>
      <c r="Q1211" s="82" t="str">
        <f t="shared" si="266"/>
        <v/>
      </c>
      <c r="R1211" s="80" t="str">
        <f t="shared" si="267"/>
        <v>TRẦN MINH LỄ</v>
      </c>
      <c r="S1211" s="83" t="s">
        <v>214</v>
      </c>
      <c r="T1211" s="83" t="str">
        <f t="shared" si="262"/>
        <v>2024-2027</v>
      </c>
      <c r="U1211" s="84" t="s">
        <v>291</v>
      </c>
      <c r="V1211" s="95" t="str">
        <f t="shared" si="263"/>
        <v>13/07/2009</v>
      </c>
      <c r="W1211" s="83"/>
      <c r="X1211" s="83"/>
      <c r="Y1211" s="78">
        <f t="shared" si="269"/>
        <v>320002330</v>
      </c>
      <c r="Z1211" s="83">
        <f t="shared" si="270"/>
        <v>32000233</v>
      </c>
      <c r="AA1211" s="75" t="s">
        <v>1477</v>
      </c>
      <c r="AB1211" s="83"/>
    </row>
    <row r="1212" spans="1:28" s="85" customFormat="1" ht="15" customHeight="1">
      <c r="A1212" s="74">
        <f t="shared" si="256"/>
        <v>1208</v>
      </c>
      <c r="B1212" s="75" t="s">
        <v>580</v>
      </c>
      <c r="C1212" s="91" t="s">
        <v>88</v>
      </c>
      <c r="D1212" s="92"/>
      <c r="E1212" s="78">
        <v>32000234</v>
      </c>
      <c r="F1212" s="79" t="str">
        <f t="shared" si="268"/>
        <v>X</v>
      </c>
      <c r="G1212" s="80" t="str">
        <f t="shared" si="258"/>
        <v>12A3</v>
      </c>
      <c r="H1212" s="80">
        <f t="shared" si="259"/>
        <v>0</v>
      </c>
      <c r="I1212" s="80" t="str">
        <f t="shared" si="260"/>
        <v>TRẦN MINH KIỆT</v>
      </c>
      <c r="J1212" s="111">
        <v>32000109</v>
      </c>
      <c r="K1212" s="207" t="s">
        <v>3753</v>
      </c>
      <c r="L1212" s="81" t="str">
        <f t="shared" si="257"/>
        <v/>
      </c>
      <c r="M1212" s="222">
        <f t="shared" si="261"/>
        <v>-0.16163127777777778</v>
      </c>
      <c r="N1212" s="83"/>
      <c r="O1212" s="83"/>
      <c r="P1212" s="83"/>
      <c r="Q1212" s="82" t="str">
        <f t="shared" si="266"/>
        <v/>
      </c>
      <c r="R1212" s="80" t="str">
        <f t="shared" si="267"/>
        <v>NGUYỄN KIM LY</v>
      </c>
      <c r="S1212" s="83" t="s">
        <v>214</v>
      </c>
      <c r="T1212" s="83" t="str">
        <f t="shared" si="262"/>
        <v>2024-2027</v>
      </c>
      <c r="U1212" s="84" t="s">
        <v>318</v>
      </c>
      <c r="V1212" s="95" t="str">
        <f t="shared" si="263"/>
        <v>13/07/2009</v>
      </c>
      <c r="W1212" s="83"/>
      <c r="X1212" s="83"/>
      <c r="Y1212" s="78">
        <f t="shared" si="269"/>
        <v>320002340</v>
      </c>
      <c r="Z1212" s="83">
        <f t="shared" si="270"/>
        <v>32000234</v>
      </c>
      <c r="AA1212" s="75" t="s">
        <v>1467</v>
      </c>
      <c r="AB1212" s="83"/>
    </row>
    <row r="1213" spans="1:28" s="85" customFormat="1" ht="15" customHeight="1">
      <c r="A1213" s="74">
        <f t="shared" si="256"/>
        <v>1209</v>
      </c>
      <c r="B1213" s="75" t="s">
        <v>581</v>
      </c>
      <c r="C1213" s="91" t="s">
        <v>88</v>
      </c>
      <c r="D1213" s="92"/>
      <c r="E1213" s="78">
        <v>32000235</v>
      </c>
      <c r="F1213" s="79" t="str">
        <f t="shared" si="268"/>
        <v>X</v>
      </c>
      <c r="G1213" s="80" t="str">
        <f t="shared" si="258"/>
        <v>12A3</v>
      </c>
      <c r="H1213" s="80">
        <f t="shared" si="259"/>
        <v>0</v>
      </c>
      <c r="I1213" s="80" t="str">
        <f t="shared" si="260"/>
        <v>TRẦN NGUYỄN QUỐC BẢO</v>
      </c>
      <c r="J1213" s="111">
        <v>32000094</v>
      </c>
      <c r="K1213" s="207" t="s">
        <v>3754</v>
      </c>
      <c r="L1213" s="81" t="str">
        <f t="shared" si="257"/>
        <v/>
      </c>
      <c r="M1213" s="222">
        <f t="shared" si="261"/>
        <v>-0.16161970370370368</v>
      </c>
      <c r="N1213" s="83"/>
      <c r="O1213" s="83"/>
      <c r="P1213" s="83"/>
      <c r="Q1213" s="82" t="str">
        <f t="shared" si="266"/>
        <v/>
      </c>
      <c r="R1213" s="80" t="str">
        <f t="shared" si="267"/>
        <v>NGUYỄN THẢO MY</v>
      </c>
      <c r="S1213" s="83" t="s">
        <v>214</v>
      </c>
      <c r="T1213" s="83" t="str">
        <f t="shared" si="262"/>
        <v>2024-2027</v>
      </c>
      <c r="U1213" s="84" t="s">
        <v>319</v>
      </c>
      <c r="V1213" s="95" t="str">
        <f t="shared" si="263"/>
        <v>23/01/2009</v>
      </c>
      <c r="W1213" s="83"/>
      <c r="X1213" s="83"/>
      <c r="Y1213" s="78">
        <f t="shared" si="269"/>
        <v>320002350</v>
      </c>
      <c r="Z1213" s="83">
        <f t="shared" si="270"/>
        <v>32000235</v>
      </c>
      <c r="AA1213" s="75" t="s">
        <v>1408</v>
      </c>
      <c r="AB1213" s="83"/>
    </row>
    <row r="1214" spans="1:28" s="85" customFormat="1" ht="15" customHeight="1">
      <c r="A1214" s="74">
        <f t="shared" si="256"/>
        <v>1210</v>
      </c>
      <c r="B1214" s="75" t="s">
        <v>582</v>
      </c>
      <c r="C1214" s="91" t="s">
        <v>88</v>
      </c>
      <c r="D1214" s="92"/>
      <c r="E1214" s="78">
        <v>32000236</v>
      </c>
      <c r="F1214" s="79" t="str">
        <f t="shared" si="268"/>
        <v>X</v>
      </c>
      <c r="G1214" s="80" t="str">
        <f t="shared" si="258"/>
        <v>12A3</v>
      </c>
      <c r="H1214" s="80">
        <f t="shared" si="259"/>
        <v>0</v>
      </c>
      <c r="I1214" s="80" t="str">
        <f t="shared" si="260"/>
        <v>NGUYỄN THANH THIÊN</v>
      </c>
      <c r="J1214" s="111">
        <v>32000125</v>
      </c>
      <c r="K1214" s="207" t="s">
        <v>3755</v>
      </c>
      <c r="L1214" s="81" t="str">
        <f t="shared" si="257"/>
        <v/>
      </c>
      <c r="M1214" s="222">
        <f t="shared" si="261"/>
        <v>-0.16159655555555555</v>
      </c>
      <c r="N1214" s="83"/>
      <c r="O1214" s="83"/>
      <c r="P1214" s="83"/>
      <c r="Q1214" s="82" t="str">
        <f t="shared" si="266"/>
        <v/>
      </c>
      <c r="R1214" s="80" t="str">
        <f t="shared" si="267"/>
        <v>TRẦN DIỄM MY</v>
      </c>
      <c r="S1214" s="83" t="s">
        <v>214</v>
      </c>
      <c r="T1214" s="83" t="str">
        <f t="shared" si="262"/>
        <v>2024-2027</v>
      </c>
      <c r="U1214" s="84" t="s">
        <v>309</v>
      </c>
      <c r="V1214" s="95">
        <f t="shared" si="263"/>
        <v>40119</v>
      </c>
      <c r="W1214" s="83"/>
      <c r="X1214" s="83"/>
      <c r="Y1214" s="78">
        <f t="shared" si="269"/>
        <v>320002360</v>
      </c>
      <c r="Z1214" s="83">
        <f t="shared" si="270"/>
        <v>32000236</v>
      </c>
      <c r="AA1214" s="75" t="s">
        <v>1408</v>
      </c>
      <c r="AB1214" s="83"/>
    </row>
    <row r="1215" spans="1:28" s="85" customFormat="1" ht="15" customHeight="1">
      <c r="A1215" s="74">
        <f t="shared" si="256"/>
        <v>1211</v>
      </c>
      <c r="B1215" s="75" t="s">
        <v>583</v>
      </c>
      <c r="C1215" s="91" t="s">
        <v>88</v>
      </c>
      <c r="D1215" s="92"/>
      <c r="E1215" s="78">
        <v>32000237</v>
      </c>
      <c r="F1215" s="79" t="str">
        <f t="shared" si="268"/>
        <v>X</v>
      </c>
      <c r="G1215" s="80" t="str">
        <f t="shared" si="258"/>
        <v>12A3</v>
      </c>
      <c r="H1215" s="80">
        <f t="shared" si="259"/>
        <v>0</v>
      </c>
      <c r="I1215" s="80" t="str">
        <f t="shared" si="260"/>
        <v>NGUYỄN QUỐC HUY</v>
      </c>
      <c r="J1215" s="111">
        <v>32000106</v>
      </c>
      <c r="K1215" s="207" t="s">
        <v>3756</v>
      </c>
      <c r="L1215" s="81" t="str">
        <f t="shared" si="257"/>
        <v/>
      </c>
      <c r="M1215" s="222">
        <f t="shared" si="261"/>
        <v>-0.16157340740740739</v>
      </c>
      <c r="N1215" s="83"/>
      <c r="O1215" s="83"/>
      <c r="P1215" s="83"/>
      <c r="Q1215" s="82" t="str">
        <f t="shared" si="266"/>
        <v/>
      </c>
      <c r="R1215" s="80" t="str">
        <f t="shared" si="267"/>
        <v>BÙI TRẦN KIM NGÂN</v>
      </c>
      <c r="S1215" s="83" t="s">
        <v>214</v>
      </c>
      <c r="T1215" s="83" t="str">
        <f t="shared" si="262"/>
        <v>2024-2027</v>
      </c>
      <c r="U1215" s="84" t="s">
        <v>270</v>
      </c>
      <c r="V1215" s="95" t="str">
        <f t="shared" si="263"/>
        <v>30/08/2009</v>
      </c>
      <c r="W1215" s="83"/>
      <c r="X1215" s="83"/>
      <c r="Y1215" s="78">
        <f t="shared" si="269"/>
        <v>320002370</v>
      </c>
      <c r="Z1215" s="83">
        <f t="shared" si="270"/>
        <v>32000237</v>
      </c>
      <c r="AA1215" s="75" t="s">
        <v>1355</v>
      </c>
      <c r="AB1215" s="83"/>
    </row>
    <row r="1216" spans="1:28" s="85" customFormat="1" ht="15" customHeight="1">
      <c r="A1216" s="74">
        <f t="shared" ref="A1216:A1279" si="271">IF(B1216&lt;&gt;"",A1215+1,"")</f>
        <v>1212</v>
      </c>
      <c r="B1216" s="75" t="s">
        <v>584</v>
      </c>
      <c r="C1216" s="91" t="s">
        <v>88</v>
      </c>
      <c r="D1216" s="92"/>
      <c r="E1216" s="78">
        <v>32000239</v>
      </c>
      <c r="F1216" s="79" t="str">
        <f t="shared" si="268"/>
        <v>X</v>
      </c>
      <c r="G1216" s="80" t="str">
        <f t="shared" si="258"/>
        <v>12A3</v>
      </c>
      <c r="H1216" s="80">
        <f t="shared" si="259"/>
        <v>0</v>
      </c>
      <c r="I1216" s="80" t="str">
        <f t="shared" si="260"/>
        <v>NGUYỄN QUỐC HUY</v>
      </c>
      <c r="J1216" s="111">
        <v>32000106</v>
      </c>
      <c r="K1216" s="207" t="s">
        <v>3757</v>
      </c>
      <c r="L1216" s="81" t="str">
        <f t="shared" si="257"/>
        <v/>
      </c>
      <c r="M1216" s="222">
        <f t="shared" si="261"/>
        <v>-0.16156183333333332</v>
      </c>
      <c r="N1216" s="83"/>
      <c r="O1216" s="83"/>
      <c r="P1216" s="83"/>
      <c r="Q1216" s="82" t="str">
        <f t="shared" si="266"/>
        <v/>
      </c>
      <c r="R1216" s="80" t="str">
        <f t="shared" si="267"/>
        <v>BÙI KIM BẢO NGỌC</v>
      </c>
      <c r="S1216" s="83" t="s">
        <v>214</v>
      </c>
      <c r="T1216" s="83" t="str">
        <f t="shared" si="262"/>
        <v>2024-2027</v>
      </c>
      <c r="U1216" s="84">
        <v>40030</v>
      </c>
      <c r="V1216" s="95" t="str">
        <f t="shared" si="263"/>
        <v>30/08/2009</v>
      </c>
      <c r="W1216" s="83"/>
      <c r="X1216" s="83"/>
      <c r="Y1216" s="78">
        <f t="shared" si="269"/>
        <v>320002390</v>
      </c>
      <c r="Z1216" s="83">
        <f t="shared" si="270"/>
        <v>32000239</v>
      </c>
      <c r="AA1216" s="75" t="s">
        <v>1356</v>
      </c>
      <c r="AB1216" s="83"/>
    </row>
    <row r="1217" spans="1:28" s="85" customFormat="1" ht="15" customHeight="1">
      <c r="A1217" s="74">
        <f t="shared" si="271"/>
        <v>1213</v>
      </c>
      <c r="B1217" s="75" t="s">
        <v>585</v>
      </c>
      <c r="C1217" s="91" t="s">
        <v>88</v>
      </c>
      <c r="D1217" s="92"/>
      <c r="E1217" s="78">
        <v>32000240</v>
      </c>
      <c r="F1217" s="79" t="str">
        <f t="shared" si="268"/>
        <v>X</v>
      </c>
      <c r="G1217" s="80" t="str">
        <f t="shared" si="258"/>
        <v>12A3</v>
      </c>
      <c r="H1217" s="80">
        <f t="shared" si="259"/>
        <v>0</v>
      </c>
      <c r="I1217" s="80" t="str">
        <f t="shared" si="260"/>
        <v>NGUYỄN QUỐC HUY</v>
      </c>
      <c r="J1217" s="111">
        <v>32000106</v>
      </c>
      <c r="K1217" s="207" t="s">
        <v>3758</v>
      </c>
      <c r="L1217" s="81" t="str">
        <f t="shared" si="257"/>
        <v/>
      </c>
      <c r="M1217" s="222">
        <f t="shared" si="261"/>
        <v>-0.16155025925925923</v>
      </c>
      <c r="N1217" s="83"/>
      <c r="O1217" s="83"/>
      <c r="P1217" s="83"/>
      <c r="Q1217" s="82" t="str">
        <f t="shared" si="266"/>
        <v/>
      </c>
      <c r="R1217" s="80" t="str">
        <f t="shared" si="267"/>
        <v>LÊ YẾN NGỌC</v>
      </c>
      <c r="S1217" s="83" t="s">
        <v>214</v>
      </c>
      <c r="T1217" s="83" t="str">
        <f t="shared" si="262"/>
        <v>2024-2027</v>
      </c>
      <c r="U1217" s="84" t="s">
        <v>226</v>
      </c>
      <c r="V1217" s="95" t="str">
        <f t="shared" si="263"/>
        <v>30/08/2009</v>
      </c>
      <c r="W1217" s="83"/>
      <c r="X1217" s="83"/>
      <c r="Y1217" s="78">
        <f t="shared" si="269"/>
        <v>320002400</v>
      </c>
      <c r="Z1217" s="83">
        <f t="shared" si="270"/>
        <v>32000240</v>
      </c>
      <c r="AA1217" s="75" t="s">
        <v>1356</v>
      </c>
      <c r="AB1217" s="83"/>
    </row>
    <row r="1218" spans="1:28" s="85" customFormat="1" ht="15" customHeight="1">
      <c r="A1218" s="74">
        <f t="shared" si="271"/>
        <v>1214</v>
      </c>
      <c r="B1218" s="75" t="s">
        <v>586</v>
      </c>
      <c r="C1218" s="91" t="s">
        <v>88</v>
      </c>
      <c r="D1218" s="92"/>
      <c r="E1218" s="78">
        <v>32000241</v>
      </c>
      <c r="F1218" s="79" t="str">
        <f t="shared" si="268"/>
        <v>X</v>
      </c>
      <c r="G1218" s="80" t="str">
        <f t="shared" si="258"/>
        <v>12A3</v>
      </c>
      <c r="H1218" s="80">
        <f t="shared" si="259"/>
        <v>0</v>
      </c>
      <c r="I1218" s="80" t="str">
        <f t="shared" si="260"/>
        <v>NGUYỄN QUỐC HUY</v>
      </c>
      <c r="J1218" s="111">
        <v>32000106</v>
      </c>
      <c r="K1218" s="207" t="s">
        <v>3758</v>
      </c>
      <c r="L1218" s="81" t="str">
        <f t="shared" si="257"/>
        <v/>
      </c>
      <c r="M1218" s="222">
        <f t="shared" si="261"/>
        <v>-0.16155025925925923</v>
      </c>
      <c r="N1218" s="83"/>
      <c r="O1218" s="83"/>
      <c r="P1218" s="83"/>
      <c r="Q1218" s="82" t="str">
        <f t="shared" si="266"/>
        <v/>
      </c>
      <c r="R1218" s="80" t="str">
        <f t="shared" si="267"/>
        <v>NGUYỄN LÊ TRÚC NGUYÊN</v>
      </c>
      <c r="S1218" s="83" t="s">
        <v>214</v>
      </c>
      <c r="T1218" s="83" t="str">
        <f t="shared" si="262"/>
        <v>2024-2027</v>
      </c>
      <c r="U1218" s="84">
        <v>40059</v>
      </c>
      <c r="V1218" s="95" t="str">
        <f t="shared" si="263"/>
        <v>30/08/2009</v>
      </c>
      <c r="W1218" s="83"/>
      <c r="X1218" s="83"/>
      <c r="Y1218" s="78">
        <f t="shared" si="269"/>
        <v>320002410</v>
      </c>
      <c r="Z1218" s="83">
        <f t="shared" si="270"/>
        <v>32000241</v>
      </c>
      <c r="AA1218" s="75" t="s">
        <v>1357</v>
      </c>
      <c r="AB1218" s="83"/>
    </row>
    <row r="1219" spans="1:28" s="85" customFormat="1" ht="15" customHeight="1">
      <c r="A1219" s="74">
        <f t="shared" si="271"/>
        <v>1215</v>
      </c>
      <c r="B1219" s="75" t="s">
        <v>587</v>
      </c>
      <c r="C1219" s="91" t="s">
        <v>88</v>
      </c>
      <c r="D1219" s="92"/>
      <c r="E1219" s="78">
        <v>32000242</v>
      </c>
      <c r="F1219" s="79" t="str">
        <f t="shared" si="268"/>
        <v>X</v>
      </c>
      <c r="G1219" s="80" t="str">
        <f t="shared" si="258"/>
        <v>12A3</v>
      </c>
      <c r="H1219" s="80">
        <f t="shared" si="259"/>
        <v>0</v>
      </c>
      <c r="I1219" s="80" t="str">
        <f t="shared" si="260"/>
        <v>NGUYỄN QUỐC HUY</v>
      </c>
      <c r="J1219" s="111">
        <v>32000106</v>
      </c>
      <c r="K1219" s="207" t="s">
        <v>3759</v>
      </c>
      <c r="L1219" s="81" t="str">
        <f t="shared" si="257"/>
        <v/>
      </c>
      <c r="M1219" s="222">
        <f t="shared" si="261"/>
        <v>-0.16153868518518516</v>
      </c>
      <c r="N1219" s="83"/>
      <c r="O1219" s="83"/>
      <c r="P1219" s="83"/>
      <c r="Q1219" s="82" t="str">
        <f t="shared" si="266"/>
        <v/>
      </c>
      <c r="R1219" s="80" t="str">
        <f t="shared" si="267"/>
        <v>MAI NGUYỄN MINH NHẬT</v>
      </c>
      <c r="S1219" s="83" t="s">
        <v>214</v>
      </c>
      <c r="T1219" s="83" t="str">
        <f t="shared" si="262"/>
        <v>2024-2027</v>
      </c>
      <c r="U1219" s="84" t="s">
        <v>240</v>
      </c>
      <c r="V1219" s="95" t="str">
        <f t="shared" si="263"/>
        <v>30/08/2009</v>
      </c>
      <c r="W1219" s="83"/>
      <c r="X1219" s="83"/>
      <c r="Y1219" s="78">
        <f t="shared" si="269"/>
        <v>320002420</v>
      </c>
      <c r="Z1219" s="83">
        <f t="shared" si="270"/>
        <v>32000242</v>
      </c>
      <c r="AA1219" s="75" t="s">
        <v>1478</v>
      </c>
      <c r="AB1219" s="83"/>
    </row>
    <row r="1220" spans="1:28" s="85" customFormat="1" ht="15" customHeight="1">
      <c r="A1220" s="74">
        <f t="shared" si="271"/>
        <v>1216</v>
      </c>
      <c r="B1220" s="75" t="s">
        <v>588</v>
      </c>
      <c r="C1220" s="91" t="s">
        <v>88</v>
      </c>
      <c r="D1220" s="92"/>
      <c r="E1220" s="78">
        <v>32000243</v>
      </c>
      <c r="F1220" s="79" t="str">
        <f t="shared" si="268"/>
        <v>X</v>
      </c>
      <c r="G1220" s="80" t="str">
        <f t="shared" si="258"/>
        <v>12A3</v>
      </c>
      <c r="H1220" s="80">
        <f t="shared" si="259"/>
        <v>0</v>
      </c>
      <c r="I1220" s="80" t="str">
        <f t="shared" si="260"/>
        <v>NGUYỄN QUỐC HUY</v>
      </c>
      <c r="J1220" s="111">
        <v>32000106</v>
      </c>
      <c r="K1220" s="207" t="s">
        <v>3760</v>
      </c>
      <c r="L1220" s="81" t="str">
        <f t="shared" ref="L1220:L1283" si="272">IFERROR(IF($N$5="Sáng",IF(MID(K1220,2,7)-MID($L$2,2,7)&gt;0,"Trễ",""),IF(MID(K1220,2,7)-MID($Q$2,2,7)&gt;0,"Trễ","")),"")</f>
        <v/>
      </c>
      <c r="M1220" s="222">
        <f t="shared" si="261"/>
        <v>-0.16152711111111109</v>
      </c>
      <c r="N1220" s="83"/>
      <c r="O1220" s="83"/>
      <c r="P1220" s="83"/>
      <c r="Q1220" s="82" t="str">
        <f t="shared" si="266"/>
        <v/>
      </c>
      <c r="R1220" s="80" t="str">
        <f t="shared" si="267"/>
        <v>TRẦN HUỲNH YẾN NHI</v>
      </c>
      <c r="S1220" s="83" t="s">
        <v>214</v>
      </c>
      <c r="T1220" s="83" t="str">
        <f t="shared" si="262"/>
        <v>2024-2027</v>
      </c>
      <c r="U1220" s="84">
        <v>39815</v>
      </c>
      <c r="V1220" s="95" t="str">
        <f t="shared" si="263"/>
        <v>30/08/2009</v>
      </c>
      <c r="W1220" s="83"/>
      <c r="X1220" s="83"/>
      <c r="Y1220" s="78">
        <f t="shared" si="269"/>
        <v>320002430</v>
      </c>
      <c r="Z1220" s="83">
        <f t="shared" si="270"/>
        <v>32000243</v>
      </c>
      <c r="AA1220" s="75" t="s">
        <v>1358</v>
      </c>
      <c r="AB1220" s="83"/>
    </row>
    <row r="1221" spans="1:28" s="85" customFormat="1" ht="15" customHeight="1">
      <c r="A1221" s="74">
        <f t="shared" si="271"/>
        <v>1217</v>
      </c>
      <c r="B1221" s="75" t="s">
        <v>589</v>
      </c>
      <c r="C1221" s="91" t="s">
        <v>88</v>
      </c>
      <c r="D1221" s="92"/>
      <c r="E1221" s="78">
        <v>32000244</v>
      </c>
      <c r="F1221" s="79" t="str">
        <f t="shared" si="268"/>
        <v>X</v>
      </c>
      <c r="G1221" s="80" t="str">
        <f t="shared" ref="G1221:G1284" si="273">IF(J1221&lt;&gt;"", INDEX($C$5:$C$1433, MATCH(J1221, $E$5:$E$1433, 0)),"")</f>
        <v>12A3</v>
      </c>
      <c r="H1221" s="80">
        <f t="shared" ref="H1221:H1284" si="274">IF(J1221&lt;&gt;"", INDEX($D$5:$D$1433, MATCH(J1221, $E$5:$E$1433, 0)),"")</f>
        <v>0</v>
      </c>
      <c r="I1221" s="80" t="str">
        <f t="shared" ref="I1221:I1284" si="275">IFERROR(IF(J1221&lt;&gt;"", INDEX($B$5:$B$1433, MATCH(J1221, $E$5:$E$1433, 0)),""),"SAI")</f>
        <v>NGUYỄN QUỐC HUY</v>
      </c>
      <c r="J1221" s="111">
        <v>32000106</v>
      </c>
      <c r="K1221" s="207" t="s">
        <v>3761</v>
      </c>
      <c r="L1221" s="81" t="str">
        <f t="shared" si="272"/>
        <v/>
      </c>
      <c r="M1221" s="222">
        <f t="shared" ref="M1221:M1284" si="276">IFERROR(IF($N$5="Sáng",MID(K1221,2,7)-MID($L$2,2,7),MID(K1221,2,7)-MID($Q$2,2,7)),"")</f>
        <v>-0.16151553703703703</v>
      </c>
      <c r="N1221" s="83"/>
      <c r="O1221" s="83"/>
      <c r="P1221" s="83"/>
      <c r="Q1221" s="82" t="str">
        <f t="shared" si="266"/>
        <v/>
      </c>
      <c r="R1221" s="80" t="str">
        <f t="shared" si="267"/>
        <v>LÊ HUỲNH NHƯ</v>
      </c>
      <c r="S1221" s="83" t="s">
        <v>214</v>
      </c>
      <c r="T1221" s="83" t="str">
        <f t="shared" ref="T1221:T1284" si="277">IFERROR(IF(J1221&lt;&gt;"", INDEX($S$5:$S$1433, MATCH(J1221, $E$5:$E$1433, 0)),""),"")</f>
        <v>2024-2027</v>
      </c>
      <c r="U1221" s="84">
        <v>40157</v>
      </c>
      <c r="V1221" s="95" t="str">
        <f t="shared" ref="V1221:V1284" si="278">IFERROR(IF(J1221&lt;&gt;"", INDEX($U$5:$U$1433, MATCH(J1221, $E$5:$E$1433, 0)),""),"")</f>
        <v>30/08/2009</v>
      </c>
      <c r="W1221" s="83"/>
      <c r="X1221" s="83"/>
      <c r="Y1221" s="78">
        <f t="shared" si="269"/>
        <v>320002440</v>
      </c>
      <c r="Z1221" s="83">
        <f t="shared" si="270"/>
        <v>32000244</v>
      </c>
      <c r="AA1221" s="75" t="s">
        <v>1389</v>
      </c>
      <c r="AB1221" s="83"/>
    </row>
    <row r="1222" spans="1:28" s="85" customFormat="1" ht="15" customHeight="1">
      <c r="A1222" s="74">
        <f t="shared" si="271"/>
        <v>1218</v>
      </c>
      <c r="B1222" s="75" t="s">
        <v>590</v>
      </c>
      <c r="C1222" s="91" t="s">
        <v>88</v>
      </c>
      <c r="D1222" s="92"/>
      <c r="E1222" s="78">
        <v>32000245</v>
      </c>
      <c r="F1222" s="79" t="str">
        <f t="shared" si="268"/>
        <v>X</v>
      </c>
      <c r="G1222" s="80" t="str">
        <f t="shared" si="273"/>
        <v>12A3</v>
      </c>
      <c r="H1222" s="80">
        <f t="shared" si="274"/>
        <v>0</v>
      </c>
      <c r="I1222" s="80" t="str">
        <f t="shared" si="275"/>
        <v>TRẦN THÁI THỊNH</v>
      </c>
      <c r="J1222" s="111">
        <v>32000126</v>
      </c>
      <c r="K1222" s="207" t="s">
        <v>3762</v>
      </c>
      <c r="L1222" s="81" t="str">
        <f t="shared" si="272"/>
        <v/>
      </c>
      <c r="M1222" s="222">
        <f t="shared" si="276"/>
        <v>-0.16150396296296296</v>
      </c>
      <c r="N1222" s="83"/>
      <c r="O1222" s="83"/>
      <c r="P1222" s="83"/>
      <c r="Q1222" s="82" t="str">
        <f t="shared" si="266"/>
        <v/>
      </c>
      <c r="R1222" s="80" t="str">
        <f t="shared" si="267"/>
        <v>TRẦN HUỲNH YẾN NHƯ</v>
      </c>
      <c r="S1222" s="83" t="s">
        <v>214</v>
      </c>
      <c r="T1222" s="83" t="str">
        <f t="shared" si="277"/>
        <v>2024-2027</v>
      </c>
      <c r="U1222" s="84">
        <v>39815</v>
      </c>
      <c r="V1222" s="95">
        <f t="shared" si="278"/>
        <v>39906</v>
      </c>
      <c r="W1222" s="83"/>
      <c r="X1222" s="83"/>
      <c r="Y1222" s="78">
        <f t="shared" ref="Y1222:Y1253" si="279">Z1222*10</f>
        <v>320002450</v>
      </c>
      <c r="Z1222" s="83">
        <f t="shared" ref="Z1222:Z1253" si="280">E1222</f>
        <v>32000245</v>
      </c>
      <c r="AA1222" s="75" t="s">
        <v>1389</v>
      </c>
      <c r="AB1222" s="83"/>
    </row>
    <row r="1223" spans="1:28" s="85" customFormat="1" ht="15" customHeight="1">
      <c r="A1223" s="74">
        <f t="shared" si="271"/>
        <v>1219</v>
      </c>
      <c r="B1223" s="75" t="s">
        <v>591</v>
      </c>
      <c r="C1223" s="91" t="s">
        <v>88</v>
      </c>
      <c r="D1223" s="92"/>
      <c r="E1223" s="78">
        <v>32000247</v>
      </c>
      <c r="F1223" s="79" t="str">
        <f t="shared" si="268"/>
        <v>X</v>
      </c>
      <c r="G1223" s="80" t="str">
        <f t="shared" si="273"/>
        <v>12A3</v>
      </c>
      <c r="H1223" s="80">
        <f t="shared" si="274"/>
        <v>0</v>
      </c>
      <c r="I1223" s="80" t="str">
        <f t="shared" si="275"/>
        <v>TRẦN THÁI THỊNH</v>
      </c>
      <c r="J1223" s="111">
        <v>32000126</v>
      </c>
      <c r="K1223" s="207" t="s">
        <v>3763</v>
      </c>
      <c r="L1223" s="81" t="str">
        <f t="shared" si="272"/>
        <v/>
      </c>
      <c r="M1223" s="222">
        <f t="shared" si="276"/>
        <v>-0.16149238888888887</v>
      </c>
      <c r="N1223" s="83"/>
      <c r="O1223" s="83"/>
      <c r="P1223" s="83"/>
      <c r="Q1223" s="82" t="str">
        <f t="shared" si="266"/>
        <v/>
      </c>
      <c r="R1223" s="80" t="str">
        <f t="shared" si="267"/>
        <v>DANH THỊ THANH THẢO</v>
      </c>
      <c r="S1223" s="83" t="s">
        <v>214</v>
      </c>
      <c r="T1223" s="83" t="str">
        <f t="shared" si="277"/>
        <v>2024-2027</v>
      </c>
      <c r="U1223" s="84">
        <v>40095</v>
      </c>
      <c r="V1223" s="95">
        <f t="shared" si="278"/>
        <v>39906</v>
      </c>
      <c r="W1223" s="83"/>
      <c r="X1223" s="83"/>
      <c r="Y1223" s="78">
        <f t="shared" si="279"/>
        <v>320002470</v>
      </c>
      <c r="Z1223" s="83">
        <f t="shared" si="280"/>
        <v>32000247</v>
      </c>
      <c r="AA1223" s="75" t="s">
        <v>1365</v>
      </c>
      <c r="AB1223" s="83"/>
    </row>
    <row r="1224" spans="1:28" s="85" customFormat="1" ht="15" customHeight="1">
      <c r="A1224" s="74">
        <f t="shared" si="271"/>
        <v>1220</v>
      </c>
      <c r="B1224" s="75" t="s">
        <v>592</v>
      </c>
      <c r="C1224" s="91" t="s">
        <v>88</v>
      </c>
      <c r="D1224" s="92"/>
      <c r="E1224" s="78">
        <v>32000248</v>
      </c>
      <c r="F1224" s="79" t="str">
        <f t="shared" si="268"/>
        <v>X</v>
      </c>
      <c r="G1224" s="80" t="str">
        <f t="shared" si="273"/>
        <v>12A3</v>
      </c>
      <c r="H1224" s="80">
        <f t="shared" si="274"/>
        <v>0</v>
      </c>
      <c r="I1224" s="80" t="str">
        <f t="shared" si="275"/>
        <v>TRẦN THÁI THỊNH</v>
      </c>
      <c r="J1224" s="111">
        <v>32000126</v>
      </c>
      <c r="K1224" s="207" t="s">
        <v>3764</v>
      </c>
      <c r="L1224" s="81" t="str">
        <f t="shared" si="272"/>
        <v/>
      </c>
      <c r="M1224" s="222">
        <f t="shared" si="276"/>
        <v>-0.1614808148148148</v>
      </c>
      <c r="N1224" s="83"/>
      <c r="O1224" s="83"/>
      <c r="P1224" s="83"/>
      <c r="Q1224" s="82" t="str">
        <f t="shared" si="266"/>
        <v/>
      </c>
      <c r="R1224" s="80" t="str">
        <f t="shared" si="267"/>
        <v>TRẦN CHÍ THIỆN</v>
      </c>
      <c r="S1224" s="83" t="s">
        <v>214</v>
      </c>
      <c r="T1224" s="83" t="str">
        <f t="shared" si="277"/>
        <v>2024-2027</v>
      </c>
      <c r="U1224" s="84">
        <v>40027</v>
      </c>
      <c r="V1224" s="95">
        <f t="shared" si="278"/>
        <v>39906</v>
      </c>
      <c r="W1224" s="83"/>
      <c r="X1224" s="83"/>
      <c r="Y1224" s="78">
        <f t="shared" si="279"/>
        <v>320002480</v>
      </c>
      <c r="Z1224" s="83">
        <f t="shared" si="280"/>
        <v>32000248</v>
      </c>
      <c r="AA1224" s="75" t="s">
        <v>1479</v>
      </c>
      <c r="AB1224" s="83"/>
    </row>
    <row r="1225" spans="1:28" s="85" customFormat="1" ht="15" customHeight="1">
      <c r="A1225" s="74">
        <f t="shared" si="271"/>
        <v>1221</v>
      </c>
      <c r="B1225" s="75" t="s">
        <v>593</v>
      </c>
      <c r="C1225" s="91" t="s">
        <v>88</v>
      </c>
      <c r="D1225" s="92"/>
      <c r="E1225" s="78">
        <v>32000249</v>
      </c>
      <c r="F1225" s="79" t="str">
        <f t="shared" si="268"/>
        <v/>
      </c>
      <c r="G1225" s="80" t="str">
        <f t="shared" si="273"/>
        <v>12A3</v>
      </c>
      <c r="H1225" s="80">
        <f t="shared" si="274"/>
        <v>0</v>
      </c>
      <c r="I1225" s="80" t="str">
        <f t="shared" si="275"/>
        <v>TRẦN TIẾN ĐẠT</v>
      </c>
      <c r="J1225" s="111">
        <v>32000099</v>
      </c>
      <c r="K1225" s="207" t="s">
        <v>3765</v>
      </c>
      <c r="L1225" s="81" t="str">
        <f t="shared" si="272"/>
        <v/>
      </c>
      <c r="M1225" s="222">
        <f t="shared" si="276"/>
        <v>-0.16078637037037036</v>
      </c>
      <c r="N1225" s="83"/>
      <c r="O1225" s="83"/>
      <c r="P1225" s="83"/>
      <c r="Q1225" s="82" t="str">
        <f t="shared" si="266"/>
        <v xml:space="preserve">Không phép </v>
      </c>
      <c r="R1225" s="80" t="str">
        <f t="shared" si="267"/>
        <v>DƯƠNG CHÍ THỊNH</v>
      </c>
      <c r="S1225" s="83" t="s">
        <v>214</v>
      </c>
      <c r="T1225" s="83" t="str">
        <f t="shared" si="277"/>
        <v>2024-2027</v>
      </c>
      <c r="U1225" s="84" t="s">
        <v>316</v>
      </c>
      <c r="V1225" s="95" t="str">
        <f t="shared" si="278"/>
        <v>17/03/2009</v>
      </c>
      <c r="W1225" s="83"/>
      <c r="X1225" s="83"/>
      <c r="Y1225" s="78">
        <f t="shared" si="279"/>
        <v>320002490</v>
      </c>
      <c r="Z1225" s="83">
        <f t="shared" si="280"/>
        <v>32000249</v>
      </c>
      <c r="AA1225" s="75" t="s">
        <v>1429</v>
      </c>
      <c r="AB1225" s="83"/>
    </row>
    <row r="1226" spans="1:28" s="85" customFormat="1" ht="15" customHeight="1">
      <c r="A1226" s="74">
        <f t="shared" si="271"/>
        <v>1222</v>
      </c>
      <c r="B1226" s="75" t="s">
        <v>594</v>
      </c>
      <c r="C1226" s="91" t="s">
        <v>88</v>
      </c>
      <c r="D1226" s="92"/>
      <c r="E1226" s="78">
        <v>32000250</v>
      </c>
      <c r="F1226" s="79" t="str">
        <f t="shared" si="268"/>
        <v>X</v>
      </c>
      <c r="G1226" s="80" t="str">
        <f t="shared" si="273"/>
        <v>12A3</v>
      </c>
      <c r="H1226" s="80">
        <f t="shared" si="274"/>
        <v>0</v>
      </c>
      <c r="I1226" s="80" t="str">
        <f t="shared" si="275"/>
        <v>ĐÀO VÕ PHƯƠNG HIẾU</v>
      </c>
      <c r="J1226" s="111">
        <v>32000102</v>
      </c>
      <c r="K1226" s="207" t="s">
        <v>3766</v>
      </c>
      <c r="L1226" s="81" t="str">
        <f t="shared" si="272"/>
        <v/>
      </c>
      <c r="M1226" s="222">
        <f t="shared" si="276"/>
        <v>-0.16030025925925925</v>
      </c>
      <c r="N1226" s="83"/>
      <c r="O1226" s="83"/>
      <c r="P1226" s="83"/>
      <c r="Q1226" s="82" t="str">
        <f t="shared" si="266"/>
        <v/>
      </c>
      <c r="R1226" s="80" t="str">
        <f t="shared" si="267"/>
        <v>PHAN LÊ THỊ KIM THOA</v>
      </c>
      <c r="S1226" s="83" t="s">
        <v>214</v>
      </c>
      <c r="T1226" s="83" t="str">
        <f t="shared" si="277"/>
        <v>2024-2027</v>
      </c>
      <c r="U1226" s="84">
        <v>39879</v>
      </c>
      <c r="V1226" s="95" t="str">
        <f t="shared" si="278"/>
        <v>16/10/2009</v>
      </c>
      <c r="W1226" s="83"/>
      <c r="X1226" s="83"/>
      <c r="Y1226" s="78">
        <f t="shared" si="279"/>
        <v>320002500</v>
      </c>
      <c r="Z1226" s="83">
        <f t="shared" si="280"/>
        <v>32000250</v>
      </c>
      <c r="AA1226" s="75" t="s">
        <v>1480</v>
      </c>
      <c r="AB1226" s="83"/>
    </row>
    <row r="1227" spans="1:28" s="85" customFormat="1" ht="15" customHeight="1">
      <c r="A1227" s="74">
        <f t="shared" si="271"/>
        <v>1223</v>
      </c>
      <c r="B1227" s="75" t="s">
        <v>595</v>
      </c>
      <c r="C1227" s="91" t="s">
        <v>88</v>
      </c>
      <c r="D1227" s="92"/>
      <c r="E1227" s="78">
        <v>32000251</v>
      </c>
      <c r="F1227" s="79" t="str">
        <f t="shared" si="268"/>
        <v>X</v>
      </c>
      <c r="G1227" s="80" t="str">
        <f t="shared" si="273"/>
        <v>12A3</v>
      </c>
      <c r="H1227" s="80">
        <f t="shared" si="274"/>
        <v>0</v>
      </c>
      <c r="I1227" s="80" t="str">
        <f t="shared" si="275"/>
        <v>ĐÀO VÕ PHƯƠNG HIẾU</v>
      </c>
      <c r="J1227" s="111">
        <v>32000102</v>
      </c>
      <c r="K1227" s="207" t="s">
        <v>3767</v>
      </c>
      <c r="L1227" s="81" t="str">
        <f t="shared" si="272"/>
        <v/>
      </c>
      <c r="M1227" s="222">
        <f t="shared" si="276"/>
        <v>-0.16028868518518516</v>
      </c>
      <c r="N1227" s="83"/>
      <c r="O1227" s="83"/>
      <c r="P1227" s="83"/>
      <c r="Q1227" s="82" t="str">
        <f t="shared" si="266"/>
        <v/>
      </c>
      <c r="R1227" s="80" t="str">
        <f t="shared" si="267"/>
        <v>VU HOÀNG THÔNG</v>
      </c>
      <c r="S1227" s="83" t="s">
        <v>214</v>
      </c>
      <c r="T1227" s="83" t="str">
        <f t="shared" si="277"/>
        <v>2024-2027</v>
      </c>
      <c r="U1227" s="84">
        <v>39969</v>
      </c>
      <c r="V1227" s="95" t="str">
        <f t="shared" si="278"/>
        <v>16/10/2009</v>
      </c>
      <c r="W1227" s="83"/>
      <c r="X1227" s="83"/>
      <c r="Y1227" s="78">
        <f t="shared" si="279"/>
        <v>320002510</v>
      </c>
      <c r="Z1227" s="83">
        <f t="shared" si="280"/>
        <v>32000251</v>
      </c>
      <c r="AA1227" s="75" t="s">
        <v>1481</v>
      </c>
      <c r="AB1227" s="83"/>
    </row>
    <row r="1228" spans="1:28" s="85" customFormat="1" ht="15" customHeight="1">
      <c r="A1228" s="74">
        <f t="shared" si="271"/>
        <v>1224</v>
      </c>
      <c r="B1228" s="75" t="s">
        <v>597</v>
      </c>
      <c r="C1228" s="91" t="s">
        <v>88</v>
      </c>
      <c r="D1228" s="92"/>
      <c r="E1228" s="78">
        <v>32000253</v>
      </c>
      <c r="F1228" s="79" t="str">
        <f t="shared" si="268"/>
        <v>X</v>
      </c>
      <c r="G1228" s="80" t="str">
        <f t="shared" si="273"/>
        <v>12A3</v>
      </c>
      <c r="H1228" s="80">
        <f t="shared" si="274"/>
        <v>0</v>
      </c>
      <c r="I1228" s="80" t="str">
        <f t="shared" si="275"/>
        <v>NGUYỄN QUANG HUY</v>
      </c>
      <c r="J1228" s="111">
        <v>32000105</v>
      </c>
      <c r="K1228" s="207" t="s">
        <v>3768</v>
      </c>
      <c r="L1228" s="81" t="str">
        <f t="shared" si="272"/>
        <v/>
      </c>
      <c r="M1228" s="222">
        <f t="shared" si="276"/>
        <v>-0.16027711111111109</v>
      </c>
      <c r="N1228" s="83"/>
      <c r="O1228" s="83"/>
      <c r="P1228" s="83"/>
      <c r="Q1228" s="82" t="str">
        <f t="shared" si="266"/>
        <v/>
      </c>
      <c r="R1228" s="80" t="str">
        <f t="shared" si="267"/>
        <v>DƯƠNG THỊ ANH THƯ</v>
      </c>
      <c r="S1228" s="83" t="s">
        <v>214</v>
      </c>
      <c r="T1228" s="83" t="str">
        <f t="shared" si="277"/>
        <v>2024-2027</v>
      </c>
      <c r="U1228" s="84">
        <v>40128</v>
      </c>
      <c r="V1228" s="95">
        <f t="shared" si="278"/>
        <v>39850</v>
      </c>
      <c r="W1228" s="83"/>
      <c r="X1228" s="83"/>
      <c r="Y1228" s="78">
        <f t="shared" si="279"/>
        <v>320002530</v>
      </c>
      <c r="Z1228" s="83">
        <f t="shared" si="280"/>
        <v>32000253</v>
      </c>
      <c r="AA1228" s="75" t="s">
        <v>1367</v>
      </c>
      <c r="AB1228" s="83"/>
    </row>
    <row r="1229" spans="1:28" s="85" customFormat="1" ht="15" customHeight="1">
      <c r="A1229" s="74">
        <f t="shared" si="271"/>
        <v>1225</v>
      </c>
      <c r="B1229" s="75" t="s">
        <v>596</v>
      </c>
      <c r="C1229" s="91" t="s">
        <v>88</v>
      </c>
      <c r="D1229" s="92"/>
      <c r="E1229" s="78">
        <v>32000252</v>
      </c>
      <c r="F1229" s="79" t="str">
        <f t="shared" si="268"/>
        <v>X</v>
      </c>
      <c r="G1229" s="80" t="str">
        <f t="shared" si="273"/>
        <v>12A3</v>
      </c>
      <c r="H1229" s="80">
        <f t="shared" si="274"/>
        <v>0</v>
      </c>
      <c r="I1229" s="80" t="str">
        <f t="shared" si="275"/>
        <v>NGUYỄN QUANG HUY</v>
      </c>
      <c r="J1229" s="111">
        <v>32000105</v>
      </c>
      <c r="K1229" s="207" t="s">
        <v>3768</v>
      </c>
      <c r="L1229" s="81" t="str">
        <f t="shared" si="272"/>
        <v/>
      </c>
      <c r="M1229" s="222">
        <f t="shared" si="276"/>
        <v>-0.16027711111111109</v>
      </c>
      <c r="N1229" s="83"/>
      <c r="O1229" s="83"/>
      <c r="P1229" s="83"/>
      <c r="Q1229" s="82" t="str">
        <f t="shared" ref="Q1229:Q1292" si="281">IF(B1229&lt;&gt;"",IF(AND(P1229="",F1229=""),"Không phép ",""),"")</f>
        <v/>
      </c>
      <c r="R1229" s="80" t="str">
        <f t="shared" ref="R1229:R1292" si="282">UPPER(B1229)</f>
        <v>NGUYỄN ĐOÀN THUẬN</v>
      </c>
      <c r="S1229" s="83" t="s">
        <v>214</v>
      </c>
      <c r="T1229" s="83" t="str">
        <f t="shared" si="277"/>
        <v>2024-2027</v>
      </c>
      <c r="U1229" s="84">
        <v>39940</v>
      </c>
      <c r="V1229" s="95">
        <f t="shared" si="278"/>
        <v>39850</v>
      </c>
      <c r="W1229" s="83"/>
      <c r="X1229" s="83"/>
      <c r="Y1229" s="78">
        <f t="shared" si="279"/>
        <v>320002520</v>
      </c>
      <c r="Z1229" s="83">
        <f t="shared" si="280"/>
        <v>32000252</v>
      </c>
      <c r="AA1229" s="75" t="s">
        <v>1413</v>
      </c>
      <c r="AB1229" s="83"/>
    </row>
    <row r="1230" spans="1:28" s="85" customFormat="1" ht="15" customHeight="1">
      <c r="A1230" s="74">
        <f t="shared" si="271"/>
        <v>1226</v>
      </c>
      <c r="B1230" s="75" t="s">
        <v>598</v>
      </c>
      <c r="C1230" s="91" t="s">
        <v>88</v>
      </c>
      <c r="D1230" s="92"/>
      <c r="E1230" s="78">
        <v>32000255</v>
      </c>
      <c r="F1230" s="79" t="str">
        <f t="shared" ref="F1230:F1293" si="283">IFERROR(IF(VLOOKUP(E1230,J:J,1,0)=E1230,"X",""),"")</f>
        <v>X</v>
      </c>
      <c r="G1230" s="80" t="str">
        <f t="shared" si="273"/>
        <v>12A3</v>
      </c>
      <c r="H1230" s="80">
        <f t="shared" si="274"/>
        <v>0</v>
      </c>
      <c r="I1230" s="80" t="str">
        <f t="shared" si="275"/>
        <v>ĐINH QUANG SANG</v>
      </c>
      <c r="J1230" s="111">
        <v>32000121</v>
      </c>
      <c r="K1230" s="207" t="s">
        <v>3769</v>
      </c>
      <c r="L1230" s="81" t="str">
        <f t="shared" si="272"/>
        <v/>
      </c>
      <c r="M1230" s="222">
        <f t="shared" si="276"/>
        <v>-0.16026553703703703</v>
      </c>
      <c r="N1230" s="83"/>
      <c r="O1230" s="83"/>
      <c r="P1230" s="83"/>
      <c r="Q1230" s="82" t="str">
        <f t="shared" si="281"/>
        <v/>
      </c>
      <c r="R1230" s="80" t="str">
        <f t="shared" si="282"/>
        <v>NGUYỄN THANH TOÀN</v>
      </c>
      <c r="S1230" s="83" t="s">
        <v>214</v>
      </c>
      <c r="T1230" s="83" t="str">
        <f t="shared" si="277"/>
        <v>2024-2027</v>
      </c>
      <c r="U1230" s="84" t="s">
        <v>320</v>
      </c>
      <c r="V1230" s="95">
        <f t="shared" si="278"/>
        <v>39914</v>
      </c>
      <c r="W1230" s="83"/>
      <c r="X1230" s="83"/>
      <c r="Y1230" s="78">
        <f t="shared" si="279"/>
        <v>320002550</v>
      </c>
      <c r="Z1230" s="83">
        <f t="shared" si="280"/>
        <v>32000255</v>
      </c>
      <c r="AA1230" s="75" t="s">
        <v>1482</v>
      </c>
      <c r="AB1230" s="83"/>
    </row>
    <row r="1231" spans="1:28" s="85" customFormat="1" ht="15" customHeight="1">
      <c r="A1231" s="74">
        <f t="shared" si="271"/>
        <v>1227</v>
      </c>
      <c r="B1231" s="75" t="s">
        <v>599</v>
      </c>
      <c r="C1231" s="91" t="s">
        <v>88</v>
      </c>
      <c r="D1231" s="92"/>
      <c r="E1231" s="78">
        <v>32000256</v>
      </c>
      <c r="F1231" s="79" t="str">
        <f t="shared" si="283"/>
        <v>X</v>
      </c>
      <c r="G1231" s="80" t="str">
        <f t="shared" si="273"/>
        <v>12A3</v>
      </c>
      <c r="H1231" s="80">
        <f t="shared" si="274"/>
        <v>0</v>
      </c>
      <c r="I1231" s="80" t="str">
        <f t="shared" si="275"/>
        <v>ĐINH QUANG SANG</v>
      </c>
      <c r="J1231" s="111">
        <v>32000121</v>
      </c>
      <c r="K1231" s="207" t="s">
        <v>3770</v>
      </c>
      <c r="L1231" s="81" t="str">
        <f t="shared" si="272"/>
        <v/>
      </c>
      <c r="M1231" s="222">
        <f t="shared" si="276"/>
        <v>-0.16025396296296293</v>
      </c>
      <c r="N1231" s="83"/>
      <c r="O1231" s="83"/>
      <c r="P1231" s="83"/>
      <c r="Q1231" s="82" t="str">
        <f t="shared" si="281"/>
        <v/>
      </c>
      <c r="R1231" s="80" t="str">
        <f t="shared" si="282"/>
        <v>TRẦN ĐÌNH TOẢN</v>
      </c>
      <c r="S1231" s="83" t="s">
        <v>214</v>
      </c>
      <c r="T1231" s="83" t="str">
        <f t="shared" si="277"/>
        <v>2024-2027</v>
      </c>
      <c r="U1231" s="84">
        <v>39905</v>
      </c>
      <c r="V1231" s="95">
        <f t="shared" si="278"/>
        <v>39914</v>
      </c>
      <c r="W1231" s="83"/>
      <c r="X1231" s="83"/>
      <c r="Y1231" s="78">
        <f t="shared" si="279"/>
        <v>320002560</v>
      </c>
      <c r="Z1231" s="83">
        <f t="shared" si="280"/>
        <v>32000256</v>
      </c>
      <c r="AA1231" s="75" t="s">
        <v>1483</v>
      </c>
      <c r="AB1231" s="83"/>
    </row>
    <row r="1232" spans="1:28" s="85" customFormat="1" ht="15" customHeight="1">
      <c r="A1232" s="74">
        <f t="shared" si="271"/>
        <v>1228</v>
      </c>
      <c r="B1232" s="75" t="s">
        <v>601</v>
      </c>
      <c r="C1232" s="91" t="s">
        <v>88</v>
      </c>
      <c r="D1232" s="92"/>
      <c r="E1232" s="78">
        <v>32000258</v>
      </c>
      <c r="F1232" s="79" t="str">
        <f t="shared" si="283"/>
        <v>X</v>
      </c>
      <c r="G1232" s="80" t="str">
        <f t="shared" si="273"/>
        <v>12A3</v>
      </c>
      <c r="H1232" s="80">
        <f t="shared" si="274"/>
        <v>0</v>
      </c>
      <c r="I1232" s="80" t="str">
        <f t="shared" si="275"/>
        <v>LÊ DUY ANH</v>
      </c>
      <c r="J1232" s="111">
        <v>32000091</v>
      </c>
      <c r="K1232" s="207" t="s">
        <v>3771</v>
      </c>
      <c r="L1232" s="81" t="str">
        <f t="shared" si="272"/>
        <v/>
      </c>
      <c r="M1232" s="222">
        <f t="shared" si="276"/>
        <v>-0.16024238888888886</v>
      </c>
      <c r="N1232" s="83"/>
      <c r="O1232" s="83"/>
      <c r="P1232" s="83"/>
      <c r="Q1232" s="82" t="str">
        <f t="shared" si="281"/>
        <v/>
      </c>
      <c r="R1232" s="80" t="str">
        <f t="shared" si="282"/>
        <v>DƯƠNG NGỌC QUẾ TRÂN</v>
      </c>
      <c r="S1232" s="83" t="s">
        <v>214</v>
      </c>
      <c r="T1232" s="83" t="str">
        <f t="shared" si="277"/>
        <v>2024-2027</v>
      </c>
      <c r="U1232" s="84" t="s">
        <v>262</v>
      </c>
      <c r="V1232" s="95" t="str">
        <f t="shared" si="278"/>
        <v>15/02/2009</v>
      </c>
      <c r="W1232" s="83"/>
      <c r="X1232" s="83"/>
      <c r="Y1232" s="78">
        <f t="shared" si="279"/>
        <v>320002580</v>
      </c>
      <c r="Z1232" s="83">
        <f t="shared" si="280"/>
        <v>32000258</v>
      </c>
      <c r="AA1232" s="75" t="s">
        <v>1415</v>
      </c>
      <c r="AB1232" s="83"/>
    </row>
    <row r="1233" spans="1:28" s="85" customFormat="1" ht="15" customHeight="1">
      <c r="A1233" s="74">
        <f t="shared" si="271"/>
        <v>1229</v>
      </c>
      <c r="B1233" s="75" t="s">
        <v>602</v>
      </c>
      <c r="C1233" s="91" t="s">
        <v>88</v>
      </c>
      <c r="D1233" s="92"/>
      <c r="E1233" s="78">
        <v>32000259</v>
      </c>
      <c r="F1233" s="79" t="str">
        <f t="shared" si="283"/>
        <v>X</v>
      </c>
      <c r="G1233" s="80" t="str">
        <f t="shared" si="273"/>
        <v>12A3</v>
      </c>
      <c r="H1233" s="80">
        <f t="shared" si="274"/>
        <v>0</v>
      </c>
      <c r="I1233" s="80" t="str">
        <f t="shared" si="275"/>
        <v>LÊ DUY ANH</v>
      </c>
      <c r="J1233" s="111">
        <v>32000091</v>
      </c>
      <c r="K1233" s="207" t="s">
        <v>3772</v>
      </c>
      <c r="L1233" s="81" t="str">
        <f t="shared" si="272"/>
        <v/>
      </c>
      <c r="M1233" s="222">
        <f t="shared" si="276"/>
        <v>-0.1602308148148148</v>
      </c>
      <c r="N1233" s="83"/>
      <c r="O1233" s="83"/>
      <c r="P1233" s="83"/>
      <c r="Q1233" s="82" t="str">
        <f t="shared" si="281"/>
        <v/>
      </c>
      <c r="R1233" s="80" t="str">
        <f t="shared" si="282"/>
        <v>LÊ PHƯƠNG BẢO TRÂN</v>
      </c>
      <c r="S1233" s="83" t="s">
        <v>214</v>
      </c>
      <c r="T1233" s="83" t="str">
        <f t="shared" si="277"/>
        <v>2024-2027</v>
      </c>
      <c r="U1233" s="84" t="s">
        <v>219</v>
      </c>
      <c r="V1233" s="95" t="str">
        <f t="shared" si="278"/>
        <v>15/02/2009</v>
      </c>
      <c r="W1233" s="83"/>
      <c r="X1233" s="83"/>
      <c r="Y1233" s="78">
        <f t="shared" si="279"/>
        <v>320002590</v>
      </c>
      <c r="Z1233" s="83">
        <f t="shared" si="280"/>
        <v>32000259</v>
      </c>
      <c r="AA1233" s="75" t="s">
        <v>1415</v>
      </c>
      <c r="AB1233" s="83"/>
    </row>
    <row r="1234" spans="1:28" s="85" customFormat="1" ht="15" customHeight="1">
      <c r="A1234" s="74">
        <f t="shared" si="271"/>
        <v>1230</v>
      </c>
      <c r="B1234" s="75" t="s">
        <v>600</v>
      </c>
      <c r="C1234" s="91" t="s">
        <v>88</v>
      </c>
      <c r="D1234" s="92"/>
      <c r="E1234" s="78">
        <v>32000257</v>
      </c>
      <c r="F1234" s="79" t="str">
        <f t="shared" si="283"/>
        <v>X</v>
      </c>
      <c r="G1234" s="80" t="str">
        <f t="shared" si="273"/>
        <v>12A3</v>
      </c>
      <c r="H1234" s="80">
        <f t="shared" si="274"/>
        <v>0</v>
      </c>
      <c r="I1234" s="80" t="str">
        <f t="shared" si="275"/>
        <v>LÊ DUY ANH</v>
      </c>
      <c r="J1234" s="111">
        <v>32000091</v>
      </c>
      <c r="K1234" s="207" t="s">
        <v>3772</v>
      </c>
      <c r="L1234" s="81" t="str">
        <f t="shared" si="272"/>
        <v/>
      </c>
      <c r="M1234" s="222">
        <f t="shared" si="276"/>
        <v>-0.1602308148148148</v>
      </c>
      <c r="N1234" s="83"/>
      <c r="O1234" s="83"/>
      <c r="P1234" s="83"/>
      <c r="Q1234" s="82" t="str">
        <f t="shared" si="281"/>
        <v/>
      </c>
      <c r="R1234" s="80" t="str">
        <f t="shared" si="282"/>
        <v>NGUYỄN VÕ THUỲ TRANG</v>
      </c>
      <c r="S1234" s="83" t="s">
        <v>214</v>
      </c>
      <c r="T1234" s="83" t="str">
        <f t="shared" si="277"/>
        <v>2024-2027</v>
      </c>
      <c r="U1234" s="84">
        <v>39941</v>
      </c>
      <c r="V1234" s="95" t="str">
        <f t="shared" si="278"/>
        <v>15/02/2009</v>
      </c>
      <c r="W1234" s="83"/>
      <c r="X1234" s="83"/>
      <c r="Y1234" s="78">
        <f t="shared" si="279"/>
        <v>320002570</v>
      </c>
      <c r="Z1234" s="83">
        <f t="shared" si="280"/>
        <v>32000257</v>
      </c>
      <c r="AA1234" s="75" t="s">
        <v>1447</v>
      </c>
      <c r="AB1234" s="83"/>
    </row>
    <row r="1235" spans="1:28" s="85" customFormat="1" ht="15" customHeight="1">
      <c r="A1235" s="74">
        <f t="shared" si="271"/>
        <v>1231</v>
      </c>
      <c r="B1235" s="75" t="s">
        <v>603</v>
      </c>
      <c r="C1235" s="91" t="s">
        <v>88</v>
      </c>
      <c r="D1235" s="92"/>
      <c r="E1235" s="78">
        <v>32000260</v>
      </c>
      <c r="F1235" s="79" t="str">
        <f t="shared" si="283"/>
        <v>X</v>
      </c>
      <c r="G1235" s="80" t="str">
        <f t="shared" si="273"/>
        <v>12A3</v>
      </c>
      <c r="H1235" s="80">
        <f t="shared" si="274"/>
        <v>0</v>
      </c>
      <c r="I1235" s="80" t="str">
        <f t="shared" si="275"/>
        <v>LÊ DUY ANH</v>
      </c>
      <c r="J1235" s="111">
        <v>32000091</v>
      </c>
      <c r="K1235" s="207" t="s">
        <v>3773</v>
      </c>
      <c r="L1235" s="81" t="str">
        <f t="shared" si="272"/>
        <v/>
      </c>
      <c r="M1235" s="222">
        <f t="shared" si="276"/>
        <v>-0.1602192407407407</v>
      </c>
      <c r="N1235" s="83"/>
      <c r="O1235" s="83"/>
      <c r="P1235" s="83"/>
      <c r="Q1235" s="82" t="str">
        <f t="shared" si="281"/>
        <v/>
      </c>
      <c r="R1235" s="80" t="str">
        <f t="shared" si="282"/>
        <v>TRẦN THANH TUẤN</v>
      </c>
      <c r="S1235" s="83" t="s">
        <v>214</v>
      </c>
      <c r="T1235" s="83" t="str">
        <f t="shared" si="277"/>
        <v>2024-2027</v>
      </c>
      <c r="U1235" s="84" t="s">
        <v>321</v>
      </c>
      <c r="V1235" s="95" t="str">
        <f t="shared" si="278"/>
        <v>15/02/2009</v>
      </c>
      <c r="W1235" s="83"/>
      <c r="X1235" s="83"/>
      <c r="Y1235" s="78">
        <f t="shared" si="279"/>
        <v>320002600</v>
      </c>
      <c r="Z1235" s="83">
        <f t="shared" si="280"/>
        <v>32000260</v>
      </c>
      <c r="AA1235" s="75" t="s">
        <v>1431</v>
      </c>
      <c r="AB1235" s="83"/>
    </row>
    <row r="1236" spans="1:28" s="85" customFormat="1" ht="15" customHeight="1">
      <c r="A1236" s="74">
        <f t="shared" si="271"/>
        <v>1232</v>
      </c>
      <c r="B1236" s="75" t="s">
        <v>605</v>
      </c>
      <c r="C1236" s="91" t="s">
        <v>88</v>
      </c>
      <c r="D1236" s="92"/>
      <c r="E1236" s="78">
        <v>32000262</v>
      </c>
      <c r="F1236" s="79" t="str">
        <f t="shared" si="283"/>
        <v/>
      </c>
      <c r="G1236" s="80" t="str">
        <f t="shared" si="273"/>
        <v>12A3</v>
      </c>
      <c r="H1236" s="80">
        <f t="shared" si="274"/>
        <v>0</v>
      </c>
      <c r="I1236" s="80" t="str">
        <f t="shared" si="275"/>
        <v>NGUYỄN GIA HUY</v>
      </c>
      <c r="J1236" s="111">
        <v>32000104</v>
      </c>
      <c r="K1236" s="207" t="s">
        <v>3774</v>
      </c>
      <c r="L1236" s="81" t="str">
        <f t="shared" si="272"/>
        <v/>
      </c>
      <c r="M1236" s="222">
        <f t="shared" si="276"/>
        <v>-0.16020766666666666</v>
      </c>
      <c r="N1236" s="83"/>
      <c r="O1236" s="83"/>
      <c r="P1236" s="83"/>
      <c r="Q1236" s="82" t="str">
        <f t="shared" si="281"/>
        <v xml:space="preserve">Không phép </v>
      </c>
      <c r="R1236" s="80" t="str">
        <f t="shared" si="282"/>
        <v>DƯƠNG THỊ HỒNG TƯƠI</v>
      </c>
      <c r="S1236" s="83" t="s">
        <v>214</v>
      </c>
      <c r="T1236" s="83" t="str">
        <f t="shared" si="277"/>
        <v>2024-2027</v>
      </c>
      <c r="U1236" s="84">
        <v>39910</v>
      </c>
      <c r="V1236" s="95" t="str">
        <f t="shared" si="278"/>
        <v>13/12/2008</v>
      </c>
      <c r="W1236" s="83"/>
      <c r="X1236" s="83"/>
      <c r="Y1236" s="78">
        <f t="shared" si="279"/>
        <v>320002620</v>
      </c>
      <c r="Z1236" s="83">
        <f t="shared" si="280"/>
        <v>32000262</v>
      </c>
      <c r="AA1236" s="75" t="s">
        <v>1485</v>
      </c>
      <c r="AB1236" s="83"/>
    </row>
    <row r="1237" spans="1:28" s="85" customFormat="1" ht="15" customHeight="1">
      <c r="A1237" s="74">
        <f t="shared" si="271"/>
        <v>1233</v>
      </c>
      <c r="B1237" s="75" t="s">
        <v>604</v>
      </c>
      <c r="C1237" s="91" t="s">
        <v>88</v>
      </c>
      <c r="D1237" s="92"/>
      <c r="E1237" s="78">
        <v>32000261</v>
      </c>
      <c r="F1237" s="79" t="str">
        <f t="shared" si="283"/>
        <v>X</v>
      </c>
      <c r="G1237" s="80" t="str">
        <f t="shared" si="273"/>
        <v>12A3</v>
      </c>
      <c r="H1237" s="80">
        <f t="shared" si="274"/>
        <v>0</v>
      </c>
      <c r="I1237" s="80" t="str">
        <f t="shared" si="275"/>
        <v>NGUYỄN GIA HUY</v>
      </c>
      <c r="J1237" s="111">
        <v>32000104</v>
      </c>
      <c r="K1237" s="207" t="s">
        <v>3774</v>
      </c>
      <c r="L1237" s="81" t="str">
        <f t="shared" si="272"/>
        <v/>
      </c>
      <c r="M1237" s="222">
        <f t="shared" si="276"/>
        <v>-0.16020766666666666</v>
      </c>
      <c r="N1237" s="83"/>
      <c r="O1237" s="83"/>
      <c r="P1237" s="83"/>
      <c r="Q1237" s="82" t="str">
        <f t="shared" si="281"/>
        <v/>
      </c>
      <c r="R1237" s="80" t="str">
        <f t="shared" si="282"/>
        <v>TÔ TIỀN NGÂN TUYẾT</v>
      </c>
      <c r="S1237" s="83" t="s">
        <v>214</v>
      </c>
      <c r="T1237" s="83" t="str">
        <f t="shared" si="277"/>
        <v>2024-2027</v>
      </c>
      <c r="U1237" s="84" t="s">
        <v>322</v>
      </c>
      <c r="V1237" s="95" t="str">
        <f t="shared" si="278"/>
        <v>13/12/2008</v>
      </c>
      <c r="W1237" s="83"/>
      <c r="X1237" s="83"/>
      <c r="Y1237" s="78">
        <f t="shared" si="279"/>
        <v>320002610</v>
      </c>
      <c r="Z1237" s="83">
        <f t="shared" si="280"/>
        <v>32000261</v>
      </c>
      <c r="AA1237" s="75" t="s">
        <v>1484</v>
      </c>
      <c r="AB1237" s="83"/>
    </row>
    <row r="1238" spans="1:28" s="85" customFormat="1" ht="15" customHeight="1">
      <c r="A1238" s="74">
        <f t="shared" si="271"/>
        <v>1234</v>
      </c>
      <c r="B1238" s="75" t="s">
        <v>606</v>
      </c>
      <c r="C1238" s="91" t="s">
        <v>88</v>
      </c>
      <c r="D1238" s="92"/>
      <c r="E1238" s="78">
        <v>32000263</v>
      </c>
      <c r="F1238" s="79" t="str">
        <f t="shared" si="283"/>
        <v>X</v>
      </c>
      <c r="G1238" s="80" t="str">
        <f t="shared" si="273"/>
        <v>12A3</v>
      </c>
      <c r="H1238" s="80">
        <f t="shared" si="274"/>
        <v>0</v>
      </c>
      <c r="I1238" s="80" t="str">
        <f t="shared" si="275"/>
        <v>LÊ DUY ANH</v>
      </c>
      <c r="J1238" s="111">
        <v>32000091</v>
      </c>
      <c r="K1238" s="207" t="s">
        <v>3775</v>
      </c>
      <c r="L1238" s="81" t="str">
        <f t="shared" si="272"/>
        <v/>
      </c>
      <c r="M1238" s="222">
        <f t="shared" si="276"/>
        <v>-0.16019609259259257</v>
      </c>
      <c r="N1238" s="83"/>
      <c r="O1238" s="83"/>
      <c r="P1238" s="83"/>
      <c r="Q1238" s="82" t="str">
        <f t="shared" si="281"/>
        <v/>
      </c>
      <c r="R1238" s="80" t="str">
        <f t="shared" si="282"/>
        <v>NGUYỄN THỊ THẢO VY</v>
      </c>
      <c r="S1238" s="83" t="s">
        <v>214</v>
      </c>
      <c r="T1238" s="83" t="str">
        <f t="shared" si="277"/>
        <v>2024-2027</v>
      </c>
      <c r="U1238" s="84">
        <v>40095</v>
      </c>
      <c r="V1238" s="95" t="str">
        <f t="shared" si="278"/>
        <v>15/02/2009</v>
      </c>
      <c r="W1238" s="83"/>
      <c r="X1238" s="83"/>
      <c r="Y1238" s="78">
        <f t="shared" si="279"/>
        <v>320002630</v>
      </c>
      <c r="Z1238" s="83">
        <f t="shared" si="280"/>
        <v>32000263</v>
      </c>
      <c r="AA1238" s="75" t="s">
        <v>1372</v>
      </c>
      <c r="AB1238" s="83"/>
    </row>
    <row r="1239" spans="1:28" s="85" customFormat="1" ht="15" customHeight="1">
      <c r="A1239" s="74">
        <f t="shared" si="271"/>
        <v>1235</v>
      </c>
      <c r="B1239" s="75" t="s">
        <v>607</v>
      </c>
      <c r="C1239" s="91" t="s">
        <v>88</v>
      </c>
      <c r="D1239" s="92"/>
      <c r="E1239" s="78">
        <v>32000264</v>
      </c>
      <c r="F1239" s="79" t="str">
        <f t="shared" si="283"/>
        <v>X</v>
      </c>
      <c r="G1239" s="80" t="str">
        <f t="shared" si="273"/>
        <v>12A3</v>
      </c>
      <c r="H1239" s="80">
        <f t="shared" si="274"/>
        <v>0</v>
      </c>
      <c r="I1239" s="80" t="str">
        <f t="shared" si="275"/>
        <v>NGUYỄN LÝ GIA PHÚC</v>
      </c>
      <c r="J1239" s="111">
        <v>32000118</v>
      </c>
      <c r="K1239" s="207" t="s">
        <v>3776</v>
      </c>
      <c r="L1239" s="81" t="str">
        <f t="shared" si="272"/>
        <v/>
      </c>
      <c r="M1239" s="222">
        <f t="shared" si="276"/>
        <v>-0.16016137037037034</v>
      </c>
      <c r="N1239" s="83"/>
      <c r="O1239" s="83"/>
      <c r="P1239" s="83"/>
      <c r="Q1239" s="82" t="str">
        <f t="shared" si="281"/>
        <v/>
      </c>
      <c r="R1239" s="80" t="str">
        <f t="shared" si="282"/>
        <v>NGUYỄN THỊ TƯỜNG VY</v>
      </c>
      <c r="S1239" s="83" t="s">
        <v>214</v>
      </c>
      <c r="T1239" s="83" t="str">
        <f t="shared" si="277"/>
        <v>2024-2027</v>
      </c>
      <c r="U1239" s="84" t="s">
        <v>323</v>
      </c>
      <c r="V1239" s="95" t="str">
        <f t="shared" si="278"/>
        <v>22/02/2009</v>
      </c>
      <c r="W1239" s="83"/>
      <c r="X1239" s="83"/>
      <c r="Y1239" s="78">
        <f t="shared" si="279"/>
        <v>320002640</v>
      </c>
      <c r="Z1239" s="83">
        <f t="shared" si="280"/>
        <v>32000264</v>
      </c>
      <c r="AA1239" s="75" t="s">
        <v>1372</v>
      </c>
      <c r="AB1239" s="83"/>
    </row>
    <row r="1240" spans="1:28" s="85" customFormat="1" ht="15" customHeight="1">
      <c r="A1240" s="74">
        <f t="shared" si="271"/>
        <v>1236</v>
      </c>
      <c r="B1240" s="75" t="s">
        <v>608</v>
      </c>
      <c r="C1240" s="91" t="s">
        <v>88</v>
      </c>
      <c r="D1240" s="92"/>
      <c r="E1240" s="78">
        <v>32000265</v>
      </c>
      <c r="F1240" s="79" t="str">
        <f t="shared" si="283"/>
        <v>X</v>
      </c>
      <c r="G1240" s="80" t="str">
        <f t="shared" si="273"/>
        <v>12A3</v>
      </c>
      <c r="H1240" s="80">
        <f t="shared" si="274"/>
        <v>0</v>
      </c>
      <c r="I1240" s="80" t="str">
        <f t="shared" si="275"/>
        <v>NGUYỄN LÝ GIA PHÚC</v>
      </c>
      <c r="J1240" s="111">
        <v>32000118</v>
      </c>
      <c r="K1240" s="207" t="s">
        <v>3777</v>
      </c>
      <c r="L1240" s="81" t="str">
        <f t="shared" si="272"/>
        <v/>
      </c>
      <c r="M1240" s="222">
        <f t="shared" si="276"/>
        <v>-0.16014979629629628</v>
      </c>
      <c r="N1240" s="83"/>
      <c r="O1240" s="83"/>
      <c r="P1240" s="83"/>
      <c r="Q1240" s="82" t="str">
        <f t="shared" si="281"/>
        <v/>
      </c>
      <c r="R1240" s="80" t="str">
        <f t="shared" si="282"/>
        <v>PHẠM THẢO VY</v>
      </c>
      <c r="S1240" s="83" t="s">
        <v>214</v>
      </c>
      <c r="T1240" s="83" t="str">
        <f t="shared" si="277"/>
        <v>2024-2027</v>
      </c>
      <c r="U1240" s="84" t="s">
        <v>262</v>
      </c>
      <c r="V1240" s="95" t="str">
        <f t="shared" si="278"/>
        <v>22/02/2009</v>
      </c>
      <c r="W1240" s="83"/>
      <c r="X1240" s="83"/>
      <c r="Y1240" s="78">
        <f t="shared" si="279"/>
        <v>320002650</v>
      </c>
      <c r="Z1240" s="83">
        <f t="shared" si="280"/>
        <v>32000265</v>
      </c>
      <c r="AA1240" s="75" t="s">
        <v>1372</v>
      </c>
      <c r="AB1240" s="83"/>
    </row>
    <row r="1241" spans="1:28" s="85" customFormat="1" ht="15" customHeight="1">
      <c r="A1241" s="74">
        <f t="shared" si="271"/>
        <v>1237</v>
      </c>
      <c r="B1241" s="75" t="s">
        <v>143</v>
      </c>
      <c r="C1241" s="91" t="s">
        <v>89</v>
      </c>
      <c r="D1241" s="92"/>
      <c r="E1241" s="78">
        <v>32000267</v>
      </c>
      <c r="F1241" s="79" t="str">
        <f t="shared" si="283"/>
        <v/>
      </c>
      <c r="G1241" s="80" t="str">
        <f t="shared" si="273"/>
        <v>12A10</v>
      </c>
      <c r="H1241" s="80">
        <f t="shared" si="274"/>
        <v>0</v>
      </c>
      <c r="I1241" s="80" t="str">
        <f t="shared" si="275"/>
        <v>NGUYỄN THỊ THÚY HƯƠNG</v>
      </c>
      <c r="J1241" s="111">
        <v>32000416</v>
      </c>
      <c r="K1241" s="207" t="s">
        <v>3272</v>
      </c>
      <c r="L1241" s="81" t="str">
        <f t="shared" si="272"/>
        <v/>
      </c>
      <c r="M1241" s="222">
        <f t="shared" si="276"/>
        <v>-2.3124333333333302E-2</v>
      </c>
      <c r="N1241" s="83"/>
      <c r="O1241" s="83"/>
      <c r="P1241" s="83"/>
      <c r="Q1241" s="82" t="str">
        <f t="shared" si="281"/>
        <v xml:space="preserve">Không phép </v>
      </c>
      <c r="R1241" s="80" t="str">
        <f t="shared" si="282"/>
        <v>TRẦN KHÁNH BĂNG</v>
      </c>
      <c r="S1241" s="83" t="s">
        <v>214</v>
      </c>
      <c r="T1241" s="83" t="str">
        <f t="shared" si="277"/>
        <v>2024-2027</v>
      </c>
      <c r="U1241" s="84" t="s">
        <v>324</v>
      </c>
      <c r="V1241" s="95" t="str">
        <f t="shared" si="278"/>
        <v>17/12/2009</v>
      </c>
      <c r="W1241" s="83"/>
      <c r="X1241" s="83"/>
      <c r="Y1241" s="78">
        <f t="shared" si="279"/>
        <v>320002670</v>
      </c>
      <c r="Z1241" s="83">
        <f t="shared" si="280"/>
        <v>32000267</v>
      </c>
      <c r="AA1241" s="75" t="s">
        <v>1438</v>
      </c>
      <c r="AB1241" s="83"/>
    </row>
    <row r="1242" spans="1:28" s="85" customFormat="1" ht="15" customHeight="1">
      <c r="A1242" s="74">
        <f t="shared" si="271"/>
        <v>1238</v>
      </c>
      <c r="B1242" s="75" t="s">
        <v>609</v>
      </c>
      <c r="C1242" s="91" t="s">
        <v>89</v>
      </c>
      <c r="D1242" s="92"/>
      <c r="E1242" s="78">
        <v>32000266</v>
      </c>
      <c r="F1242" s="79" t="str">
        <f t="shared" si="283"/>
        <v>X</v>
      </c>
      <c r="G1242" s="80" t="str">
        <f t="shared" si="273"/>
        <v>12A10</v>
      </c>
      <c r="H1242" s="80">
        <f t="shared" si="274"/>
        <v>0</v>
      </c>
      <c r="I1242" s="80" t="str">
        <f t="shared" si="275"/>
        <v>NGUYỄN THỊ THÚY HƯƠNG</v>
      </c>
      <c r="J1242" s="111">
        <v>32000416</v>
      </c>
      <c r="K1242" s="207" t="s">
        <v>3273</v>
      </c>
      <c r="L1242" s="81" t="str">
        <f t="shared" si="272"/>
        <v/>
      </c>
      <c r="M1242" s="222">
        <f t="shared" si="276"/>
        <v>-2.3112759259259208E-2</v>
      </c>
      <c r="N1242" s="83"/>
      <c r="O1242" s="83"/>
      <c r="P1242" s="83"/>
      <c r="Q1242" s="82" t="str">
        <f t="shared" si="281"/>
        <v/>
      </c>
      <c r="R1242" s="80" t="str">
        <f t="shared" si="282"/>
        <v>TRẦN THANH BẢO</v>
      </c>
      <c r="S1242" s="83" t="s">
        <v>214</v>
      </c>
      <c r="T1242" s="83" t="str">
        <f t="shared" si="277"/>
        <v>2024-2027</v>
      </c>
      <c r="U1242" s="84" t="s">
        <v>268</v>
      </c>
      <c r="V1242" s="95" t="str">
        <f t="shared" si="278"/>
        <v>17/12/2009</v>
      </c>
      <c r="W1242" s="83"/>
      <c r="X1242" s="83"/>
      <c r="Y1242" s="78">
        <f t="shared" si="279"/>
        <v>320002660</v>
      </c>
      <c r="Z1242" s="83">
        <f t="shared" si="280"/>
        <v>32000266</v>
      </c>
      <c r="AA1242" s="75" t="s">
        <v>1376</v>
      </c>
      <c r="AB1242" s="83"/>
    </row>
    <row r="1243" spans="1:28" s="85" customFormat="1" ht="15" customHeight="1">
      <c r="A1243" s="74">
        <f t="shared" si="271"/>
        <v>1239</v>
      </c>
      <c r="B1243" s="75" t="s">
        <v>610</v>
      </c>
      <c r="C1243" s="91" t="s">
        <v>89</v>
      </c>
      <c r="D1243" s="92"/>
      <c r="E1243" s="78">
        <v>32000268</v>
      </c>
      <c r="F1243" s="79" t="str">
        <f t="shared" si="283"/>
        <v>X</v>
      </c>
      <c r="G1243" s="80" t="str">
        <f t="shared" si="273"/>
        <v>12A10</v>
      </c>
      <c r="H1243" s="80">
        <f t="shared" si="274"/>
        <v>0</v>
      </c>
      <c r="I1243" s="80" t="str">
        <f t="shared" si="275"/>
        <v>NGUYỄN THỊ THÚY HƯƠNG</v>
      </c>
      <c r="J1243" s="111">
        <v>32000416</v>
      </c>
      <c r="K1243" s="207" t="s">
        <v>3274</v>
      </c>
      <c r="L1243" s="81" t="str">
        <f t="shared" si="272"/>
        <v/>
      </c>
      <c r="M1243" s="222">
        <f t="shared" si="276"/>
        <v>-2.3101185185185169E-2</v>
      </c>
      <c r="N1243" s="83"/>
      <c r="O1243" s="83"/>
      <c r="P1243" s="83"/>
      <c r="Q1243" s="82" t="str">
        <f t="shared" si="281"/>
        <v/>
      </c>
      <c r="R1243" s="80" t="str">
        <f t="shared" si="282"/>
        <v>LÂM TRƯỜNG CHÂU</v>
      </c>
      <c r="S1243" s="83" t="s">
        <v>214</v>
      </c>
      <c r="T1243" s="83" t="str">
        <f t="shared" si="277"/>
        <v>2024-2027</v>
      </c>
      <c r="U1243" s="84">
        <v>40065</v>
      </c>
      <c r="V1243" s="95" t="str">
        <f t="shared" si="278"/>
        <v>17/12/2009</v>
      </c>
      <c r="W1243" s="83"/>
      <c r="X1243" s="83"/>
      <c r="Y1243" s="78">
        <f t="shared" si="279"/>
        <v>320002680</v>
      </c>
      <c r="Z1243" s="83">
        <f t="shared" si="280"/>
        <v>32000268</v>
      </c>
      <c r="AA1243" s="75" t="s">
        <v>1341</v>
      </c>
      <c r="AB1243" s="83"/>
    </row>
    <row r="1244" spans="1:28" s="85" customFormat="1" ht="15" customHeight="1">
      <c r="A1244" s="74">
        <f t="shared" si="271"/>
        <v>1240</v>
      </c>
      <c r="B1244" s="75" t="s">
        <v>613</v>
      </c>
      <c r="C1244" s="91" t="s">
        <v>89</v>
      </c>
      <c r="D1244" s="92"/>
      <c r="E1244" s="78">
        <v>32000272</v>
      </c>
      <c r="F1244" s="79" t="str">
        <f t="shared" si="283"/>
        <v>X</v>
      </c>
      <c r="G1244" s="80" t="str">
        <f t="shared" si="273"/>
        <v>11A8</v>
      </c>
      <c r="H1244" s="80">
        <f t="shared" si="274"/>
        <v>0</v>
      </c>
      <c r="I1244" s="80" t="str">
        <f t="shared" si="275"/>
        <v>TRẦN THIỆN PHÁT</v>
      </c>
      <c r="J1244" s="111">
        <v>32000846</v>
      </c>
      <c r="K1244" s="207" t="s">
        <v>3275</v>
      </c>
      <c r="L1244" s="81" t="str">
        <f t="shared" si="272"/>
        <v/>
      </c>
      <c r="M1244" s="222">
        <f t="shared" si="276"/>
        <v>-2.3066462962962941E-2</v>
      </c>
      <c r="N1244" s="83"/>
      <c r="O1244" s="83"/>
      <c r="P1244" s="83"/>
      <c r="Q1244" s="82" t="str">
        <f t="shared" si="281"/>
        <v/>
      </c>
      <c r="R1244" s="80" t="str">
        <f t="shared" si="282"/>
        <v>PHAN THẾ ĐAN</v>
      </c>
      <c r="S1244" s="83" t="s">
        <v>214</v>
      </c>
      <c r="T1244" s="83" t="str">
        <f t="shared" si="277"/>
        <v>2025-2028</v>
      </c>
      <c r="U1244" s="84" t="s">
        <v>317</v>
      </c>
      <c r="V1244" s="95" t="str">
        <f t="shared" si="278"/>
        <v>29/12/2010</v>
      </c>
      <c r="W1244" s="83"/>
      <c r="X1244" s="83"/>
      <c r="Y1244" s="78">
        <f t="shared" si="279"/>
        <v>320002720</v>
      </c>
      <c r="Z1244" s="83">
        <f t="shared" si="280"/>
        <v>32000272</v>
      </c>
      <c r="AA1244" s="75" t="s">
        <v>1488</v>
      </c>
      <c r="AB1244" s="83"/>
    </row>
    <row r="1245" spans="1:28" s="85" customFormat="1" ht="15" customHeight="1">
      <c r="A1245" s="74">
        <f t="shared" si="271"/>
        <v>1241</v>
      </c>
      <c r="B1245" s="75" t="s">
        <v>614</v>
      </c>
      <c r="C1245" s="91" t="s">
        <v>89</v>
      </c>
      <c r="D1245" s="92"/>
      <c r="E1245" s="78">
        <v>32000273</v>
      </c>
      <c r="F1245" s="79" t="str">
        <f t="shared" si="283"/>
        <v>X</v>
      </c>
      <c r="G1245" s="80" t="str">
        <f t="shared" si="273"/>
        <v>12A10</v>
      </c>
      <c r="H1245" s="80">
        <f t="shared" si="274"/>
        <v>0</v>
      </c>
      <c r="I1245" s="80" t="str">
        <f t="shared" si="275"/>
        <v>ĐỖ THANH PHONG</v>
      </c>
      <c r="J1245" s="111">
        <v>32000427</v>
      </c>
      <c r="K1245" s="207" t="s">
        <v>3276</v>
      </c>
      <c r="L1245" s="81" t="str">
        <f t="shared" si="272"/>
        <v/>
      </c>
      <c r="M1245" s="222">
        <f t="shared" si="276"/>
        <v>-2.3031740740740714E-2</v>
      </c>
      <c r="N1245" s="83"/>
      <c r="O1245" s="83"/>
      <c r="P1245" s="83"/>
      <c r="Q1245" s="82" t="str">
        <f t="shared" si="281"/>
        <v/>
      </c>
      <c r="R1245" s="80" t="str">
        <f t="shared" si="282"/>
        <v>NGUYỄN PHI ĐẰNG</v>
      </c>
      <c r="S1245" s="83" t="s">
        <v>214</v>
      </c>
      <c r="T1245" s="83" t="str">
        <f t="shared" si="277"/>
        <v>2024-2027</v>
      </c>
      <c r="U1245" s="84">
        <v>40030</v>
      </c>
      <c r="V1245" s="95">
        <f t="shared" si="278"/>
        <v>40126</v>
      </c>
      <c r="W1245" s="83"/>
      <c r="X1245" s="83"/>
      <c r="Y1245" s="78">
        <f t="shared" si="279"/>
        <v>320002730</v>
      </c>
      <c r="Z1245" s="83">
        <f t="shared" si="280"/>
        <v>32000273</v>
      </c>
      <c r="AA1245" s="75" t="s">
        <v>1489</v>
      </c>
      <c r="AB1245" s="83"/>
    </row>
    <row r="1246" spans="1:28" s="85" customFormat="1" ht="15" customHeight="1">
      <c r="A1246" s="74">
        <f t="shared" si="271"/>
        <v>1242</v>
      </c>
      <c r="B1246" s="75" t="s">
        <v>612</v>
      </c>
      <c r="C1246" s="91" t="s">
        <v>89</v>
      </c>
      <c r="D1246" s="92"/>
      <c r="E1246" s="78">
        <v>32000271</v>
      </c>
      <c r="F1246" s="79" t="str">
        <f t="shared" si="283"/>
        <v>X</v>
      </c>
      <c r="G1246" s="80" t="str">
        <f t="shared" si="273"/>
        <v>11A8</v>
      </c>
      <c r="H1246" s="80">
        <f t="shared" si="274"/>
        <v>0</v>
      </c>
      <c r="I1246" s="80" t="str">
        <f t="shared" si="275"/>
        <v>LÂM QUỐC HUY</v>
      </c>
      <c r="J1246" s="111">
        <v>32000832</v>
      </c>
      <c r="K1246" s="207" t="s">
        <v>3277</v>
      </c>
      <c r="L1246" s="81" t="str">
        <f t="shared" si="272"/>
        <v/>
      </c>
      <c r="M1246" s="222">
        <f t="shared" si="276"/>
        <v>-2.2777111111111081E-2</v>
      </c>
      <c r="N1246" s="83"/>
      <c r="O1246" s="83"/>
      <c r="P1246" s="83"/>
      <c r="Q1246" s="82" t="str">
        <f t="shared" si="281"/>
        <v/>
      </c>
      <c r="R1246" s="80" t="str">
        <f t="shared" si="282"/>
        <v>PHAN THỤY THÙY DƯƠNG</v>
      </c>
      <c r="S1246" s="83" t="s">
        <v>214</v>
      </c>
      <c r="T1246" s="83" t="str">
        <f t="shared" si="277"/>
        <v>2025-2028</v>
      </c>
      <c r="U1246" s="84" t="s">
        <v>322</v>
      </c>
      <c r="V1246" s="95" t="str">
        <f t="shared" si="278"/>
        <v>17/02/2010</v>
      </c>
      <c r="W1246" s="83"/>
      <c r="X1246" s="83"/>
      <c r="Y1246" s="78">
        <f t="shared" si="279"/>
        <v>320002710</v>
      </c>
      <c r="Z1246" s="83">
        <f t="shared" si="280"/>
        <v>32000271</v>
      </c>
      <c r="AA1246" s="75" t="s">
        <v>1487</v>
      </c>
      <c r="AB1246" s="83"/>
    </row>
    <row r="1247" spans="1:28" s="85" customFormat="1" ht="15" customHeight="1">
      <c r="A1247" s="74">
        <f t="shared" si="271"/>
        <v>1243</v>
      </c>
      <c r="B1247" s="75" t="s">
        <v>611</v>
      </c>
      <c r="C1247" s="91" t="s">
        <v>89</v>
      </c>
      <c r="D1247" s="92"/>
      <c r="E1247" s="78">
        <v>32000269</v>
      </c>
      <c r="F1247" s="79" t="str">
        <f t="shared" si="283"/>
        <v>X</v>
      </c>
      <c r="G1247" s="80" t="str">
        <f t="shared" si="273"/>
        <v>12A11</v>
      </c>
      <c r="H1247" s="80">
        <f t="shared" si="274"/>
        <v>0</v>
      </c>
      <c r="I1247" s="80" t="str">
        <f t="shared" si="275"/>
        <v>PHAN THỊ MỸ TIÊN</v>
      </c>
      <c r="J1247" s="111">
        <v>32000467</v>
      </c>
      <c r="K1247" s="207" t="s">
        <v>3278</v>
      </c>
      <c r="L1247" s="81" t="str">
        <f t="shared" si="272"/>
        <v/>
      </c>
      <c r="M1247" s="222">
        <f t="shared" si="276"/>
        <v>-2.266137037037036E-2</v>
      </c>
      <c r="N1247" s="83"/>
      <c r="O1247" s="83"/>
      <c r="P1247" s="83"/>
      <c r="Q1247" s="82" t="str">
        <f t="shared" si="281"/>
        <v/>
      </c>
      <c r="R1247" s="80" t="str">
        <f t="shared" si="282"/>
        <v>NGÔ PHẠM HOÀNG DUY</v>
      </c>
      <c r="S1247" s="83" t="s">
        <v>214</v>
      </c>
      <c r="T1247" s="83" t="str">
        <f t="shared" si="277"/>
        <v>2024-2027</v>
      </c>
      <c r="U1247" s="84">
        <v>40097</v>
      </c>
      <c r="V1247" s="95">
        <f t="shared" si="278"/>
        <v>39847</v>
      </c>
      <c r="W1247" s="83"/>
      <c r="X1247" s="83"/>
      <c r="Y1247" s="78">
        <f t="shared" si="279"/>
        <v>320002690</v>
      </c>
      <c r="Z1247" s="83">
        <f t="shared" si="280"/>
        <v>32000269</v>
      </c>
      <c r="AA1247" s="75" t="s">
        <v>1380</v>
      </c>
      <c r="AB1247" s="83"/>
    </row>
    <row r="1248" spans="1:28" s="85" customFormat="1" ht="15" customHeight="1">
      <c r="A1248" s="74">
        <f t="shared" si="271"/>
        <v>1244</v>
      </c>
      <c r="B1248" s="75" t="s">
        <v>537</v>
      </c>
      <c r="C1248" s="91" t="s">
        <v>89</v>
      </c>
      <c r="D1248" s="92"/>
      <c r="E1248" s="78">
        <v>32000270</v>
      </c>
      <c r="F1248" s="79" t="str">
        <f t="shared" si="283"/>
        <v/>
      </c>
      <c r="G1248" s="80" t="str">
        <f t="shared" si="273"/>
        <v>12A11</v>
      </c>
      <c r="H1248" s="80">
        <f t="shared" si="274"/>
        <v>0</v>
      </c>
      <c r="I1248" s="80" t="str">
        <f t="shared" si="275"/>
        <v>PHAN THỊ MỸ TIÊN</v>
      </c>
      <c r="J1248" s="111">
        <v>32000467</v>
      </c>
      <c r="K1248" s="207" t="s">
        <v>3279</v>
      </c>
      <c r="L1248" s="81" t="str">
        <f t="shared" si="272"/>
        <v/>
      </c>
      <c r="M1248" s="222">
        <f t="shared" si="276"/>
        <v>-2.2649796296296265E-2</v>
      </c>
      <c r="N1248" s="83"/>
      <c r="O1248" s="83"/>
      <c r="P1248" s="83"/>
      <c r="Q1248" s="82" t="str">
        <f t="shared" si="281"/>
        <v xml:space="preserve">Không phép </v>
      </c>
      <c r="R1248" s="80" t="str">
        <f t="shared" si="282"/>
        <v>NGUYỄN NHẬT DUY</v>
      </c>
      <c r="S1248" s="83" t="s">
        <v>214</v>
      </c>
      <c r="T1248" s="83" t="str">
        <f t="shared" si="277"/>
        <v>2024-2027</v>
      </c>
      <c r="U1248" s="84" t="s">
        <v>325</v>
      </c>
      <c r="V1248" s="95">
        <f t="shared" si="278"/>
        <v>39847</v>
      </c>
      <c r="W1248" s="83"/>
      <c r="X1248" s="83"/>
      <c r="Y1248" s="78">
        <f t="shared" si="279"/>
        <v>320002700</v>
      </c>
      <c r="Z1248" s="83">
        <f t="shared" si="280"/>
        <v>32000270</v>
      </c>
      <c r="AA1248" s="75" t="s">
        <v>1380</v>
      </c>
      <c r="AB1248" s="83"/>
    </row>
    <row r="1249" spans="1:28" s="85" customFormat="1" ht="15" customHeight="1">
      <c r="A1249" s="74">
        <f t="shared" si="271"/>
        <v>1245</v>
      </c>
      <c r="B1249" s="75" t="s">
        <v>615</v>
      </c>
      <c r="C1249" s="91" t="s">
        <v>89</v>
      </c>
      <c r="D1249" s="92"/>
      <c r="E1249" s="78">
        <v>32000275</v>
      </c>
      <c r="F1249" s="79" t="str">
        <f t="shared" si="283"/>
        <v>X</v>
      </c>
      <c r="G1249" s="80" t="str">
        <f t="shared" si="273"/>
        <v>12A10</v>
      </c>
      <c r="H1249" s="80">
        <f t="shared" si="274"/>
        <v>0</v>
      </c>
      <c r="I1249" s="80" t="str">
        <f t="shared" si="275"/>
        <v>NGUYỄN ĐOÀN MINH NGUYỆN</v>
      </c>
      <c r="J1249" s="111">
        <v>32000425</v>
      </c>
      <c r="K1249" s="207" t="s">
        <v>3280</v>
      </c>
      <c r="L1249" s="81" t="str">
        <f t="shared" si="272"/>
        <v/>
      </c>
      <c r="M1249" s="222">
        <f t="shared" si="276"/>
        <v>-2.2348870370370366E-2</v>
      </c>
      <c r="N1249" s="83"/>
      <c r="O1249" s="83"/>
      <c r="P1249" s="83"/>
      <c r="Q1249" s="82" t="str">
        <f t="shared" si="281"/>
        <v/>
      </c>
      <c r="R1249" s="80" t="str">
        <f t="shared" si="282"/>
        <v>NGÔ TUẤN HUY</v>
      </c>
      <c r="S1249" s="83" t="s">
        <v>214</v>
      </c>
      <c r="T1249" s="83" t="str">
        <f t="shared" si="277"/>
        <v>2024-2027</v>
      </c>
      <c r="U1249" s="84" t="s">
        <v>327</v>
      </c>
      <c r="V1249" s="95">
        <f t="shared" si="278"/>
        <v>39854</v>
      </c>
      <c r="W1249" s="83"/>
      <c r="X1249" s="83"/>
      <c r="Y1249" s="78">
        <f t="shared" si="279"/>
        <v>320002750</v>
      </c>
      <c r="Z1249" s="83">
        <f t="shared" si="280"/>
        <v>32000275</v>
      </c>
      <c r="AA1249" s="75" t="s">
        <v>1349</v>
      </c>
      <c r="AB1249" s="83"/>
    </row>
    <row r="1250" spans="1:28" s="85" customFormat="1" ht="15" customHeight="1">
      <c r="A1250" s="74">
        <f t="shared" si="271"/>
        <v>1246</v>
      </c>
      <c r="B1250" s="75" t="s">
        <v>616</v>
      </c>
      <c r="C1250" s="91" t="s">
        <v>89</v>
      </c>
      <c r="D1250" s="92"/>
      <c r="E1250" s="78">
        <v>32000276</v>
      </c>
      <c r="F1250" s="79" t="str">
        <f t="shared" si="283"/>
        <v/>
      </c>
      <c r="G1250" s="80" t="str">
        <f t="shared" si="273"/>
        <v>12A10</v>
      </c>
      <c r="H1250" s="80">
        <f t="shared" si="274"/>
        <v>0</v>
      </c>
      <c r="I1250" s="80" t="str">
        <f t="shared" si="275"/>
        <v>NGUYỄN ĐOÀN MINH NGUYỆN</v>
      </c>
      <c r="J1250" s="111">
        <v>32000425</v>
      </c>
      <c r="K1250" s="207" t="s">
        <v>3280</v>
      </c>
      <c r="L1250" s="81" t="str">
        <f t="shared" si="272"/>
        <v/>
      </c>
      <c r="M1250" s="222">
        <f t="shared" si="276"/>
        <v>-2.2348870370370366E-2</v>
      </c>
      <c r="N1250" s="83"/>
      <c r="O1250" s="83"/>
      <c r="P1250" s="83"/>
      <c r="Q1250" s="82" t="str">
        <f t="shared" si="281"/>
        <v xml:space="preserve">Không phép </v>
      </c>
      <c r="R1250" s="80" t="str">
        <f t="shared" si="282"/>
        <v>NGUYỄN MINH HUY</v>
      </c>
      <c r="S1250" s="83" t="s">
        <v>214</v>
      </c>
      <c r="T1250" s="83" t="str">
        <f t="shared" si="277"/>
        <v>2024-2027</v>
      </c>
      <c r="U1250" s="84">
        <v>40150</v>
      </c>
      <c r="V1250" s="95">
        <f t="shared" si="278"/>
        <v>39854</v>
      </c>
      <c r="W1250" s="83"/>
      <c r="X1250" s="83"/>
      <c r="Y1250" s="78">
        <f t="shared" si="279"/>
        <v>320002760</v>
      </c>
      <c r="Z1250" s="83">
        <f t="shared" si="280"/>
        <v>32000276</v>
      </c>
      <c r="AA1250" s="75" t="s">
        <v>1349</v>
      </c>
      <c r="AB1250" s="83"/>
    </row>
    <row r="1251" spans="1:28" s="85" customFormat="1" ht="15" customHeight="1">
      <c r="A1251" s="74">
        <f t="shared" si="271"/>
        <v>1247</v>
      </c>
      <c r="B1251" s="75" t="s">
        <v>203</v>
      </c>
      <c r="C1251" s="91" t="s">
        <v>89</v>
      </c>
      <c r="D1251" s="92"/>
      <c r="E1251" s="78">
        <v>32000277</v>
      </c>
      <c r="F1251" s="79" t="str">
        <f t="shared" si="283"/>
        <v/>
      </c>
      <c r="G1251" s="80" t="str">
        <f t="shared" si="273"/>
        <v>11A1</v>
      </c>
      <c r="H1251" s="80">
        <f t="shared" si="274"/>
        <v>0</v>
      </c>
      <c r="I1251" s="80" t="str">
        <f t="shared" si="275"/>
        <v>NGUYỄN THỊ HỒNG THOA</v>
      </c>
      <c r="J1251" s="111">
        <v>32000507</v>
      </c>
      <c r="K1251" s="207" t="s">
        <v>2470</v>
      </c>
      <c r="L1251" s="81" t="str">
        <f t="shared" si="272"/>
        <v/>
      </c>
      <c r="M1251" s="222">
        <f t="shared" si="276"/>
        <v>-2.2163685185185134E-2</v>
      </c>
      <c r="N1251" s="83"/>
      <c r="O1251" s="83"/>
      <c r="P1251" s="83"/>
      <c r="Q1251" s="82" t="str">
        <f t="shared" si="281"/>
        <v xml:space="preserve">Không phép </v>
      </c>
      <c r="R1251" s="80" t="str">
        <f t="shared" si="282"/>
        <v>NGUYỄN HOÀNG KHA</v>
      </c>
      <c r="S1251" s="83" t="s">
        <v>214</v>
      </c>
      <c r="T1251" s="83" t="str">
        <f t="shared" si="277"/>
        <v>2025-2028</v>
      </c>
      <c r="U1251" s="84" t="s">
        <v>324</v>
      </c>
      <c r="V1251" s="95">
        <f t="shared" si="278"/>
        <v>40273</v>
      </c>
      <c r="W1251" s="83"/>
      <c r="X1251" s="83"/>
      <c r="Y1251" s="78">
        <f t="shared" si="279"/>
        <v>320002770</v>
      </c>
      <c r="Z1251" s="83">
        <f t="shared" si="280"/>
        <v>32000277</v>
      </c>
      <c r="AA1251" s="75" t="s">
        <v>1461</v>
      </c>
      <c r="AB1251" s="83"/>
    </row>
    <row r="1252" spans="1:28" s="85" customFormat="1" ht="15" customHeight="1">
      <c r="A1252" s="74">
        <f t="shared" si="271"/>
        <v>1248</v>
      </c>
      <c r="B1252" s="75" t="s">
        <v>617</v>
      </c>
      <c r="C1252" s="91" t="s">
        <v>89</v>
      </c>
      <c r="D1252" s="92"/>
      <c r="E1252" s="78">
        <v>32000278</v>
      </c>
      <c r="F1252" s="79" t="str">
        <f t="shared" si="283"/>
        <v>X</v>
      </c>
      <c r="G1252" s="80" t="str">
        <f t="shared" si="273"/>
        <v>12A7</v>
      </c>
      <c r="H1252" s="80">
        <f t="shared" si="274"/>
        <v>0</v>
      </c>
      <c r="I1252" s="80" t="str">
        <f t="shared" si="275"/>
        <v>NGUYỄN CHÍ TƯỜNG</v>
      </c>
      <c r="J1252" s="111">
        <v>32000306</v>
      </c>
      <c r="K1252" s="207" t="s">
        <v>3281</v>
      </c>
      <c r="L1252" s="81" t="str">
        <f t="shared" si="272"/>
        <v/>
      </c>
      <c r="M1252" s="222">
        <f t="shared" si="276"/>
        <v>-2.2152111111111095E-2</v>
      </c>
      <c r="N1252" s="83"/>
      <c r="O1252" s="83"/>
      <c r="P1252" s="83"/>
      <c r="Q1252" s="82" t="str">
        <f t="shared" si="281"/>
        <v/>
      </c>
      <c r="R1252" s="80" t="str">
        <f t="shared" si="282"/>
        <v>TRẦN HOÀNG KHIÊM</v>
      </c>
      <c r="S1252" s="83" t="s">
        <v>214</v>
      </c>
      <c r="T1252" s="83" t="str">
        <f t="shared" si="277"/>
        <v>2024-2027</v>
      </c>
      <c r="U1252" s="84" t="s">
        <v>328</v>
      </c>
      <c r="V1252" s="95" t="str">
        <f t="shared" si="278"/>
        <v>16/01/2009</v>
      </c>
      <c r="W1252" s="83"/>
      <c r="X1252" s="83"/>
      <c r="Y1252" s="78">
        <f t="shared" si="279"/>
        <v>320002780</v>
      </c>
      <c r="Z1252" s="83">
        <f t="shared" si="280"/>
        <v>32000278</v>
      </c>
      <c r="AA1252" s="75" t="s">
        <v>1462</v>
      </c>
      <c r="AB1252" s="83"/>
    </row>
    <row r="1253" spans="1:28" s="85" customFormat="1" ht="15" customHeight="1">
      <c r="A1253" s="74">
        <f t="shared" si="271"/>
        <v>1249</v>
      </c>
      <c r="B1253" s="75" t="s">
        <v>618</v>
      </c>
      <c r="C1253" s="91" t="s">
        <v>89</v>
      </c>
      <c r="D1253" s="92"/>
      <c r="E1253" s="78">
        <v>32000279</v>
      </c>
      <c r="F1253" s="79" t="str">
        <f t="shared" si="283"/>
        <v>X</v>
      </c>
      <c r="G1253" s="80" t="str">
        <f t="shared" si="273"/>
        <v>12A7</v>
      </c>
      <c r="H1253" s="80">
        <f t="shared" si="274"/>
        <v>0</v>
      </c>
      <c r="I1253" s="80" t="str">
        <f t="shared" si="275"/>
        <v>NGUYỄN CHÍ TƯỜNG</v>
      </c>
      <c r="J1253" s="111">
        <v>32000306</v>
      </c>
      <c r="K1253" s="207" t="s">
        <v>3282</v>
      </c>
      <c r="L1253" s="81" t="str">
        <f t="shared" si="272"/>
        <v/>
      </c>
      <c r="M1253" s="222">
        <f t="shared" si="276"/>
        <v>-2.2140537037037E-2</v>
      </c>
      <c r="N1253" s="83"/>
      <c r="O1253" s="83"/>
      <c r="P1253" s="83"/>
      <c r="Q1253" s="82" t="str">
        <f t="shared" si="281"/>
        <v/>
      </c>
      <c r="R1253" s="80" t="str">
        <f t="shared" si="282"/>
        <v>PHẠM MINH KHÔI</v>
      </c>
      <c r="S1253" s="83" t="s">
        <v>214</v>
      </c>
      <c r="T1253" s="83" t="str">
        <f t="shared" si="277"/>
        <v>2024-2027</v>
      </c>
      <c r="U1253" s="84" t="s">
        <v>329</v>
      </c>
      <c r="V1253" s="95" t="str">
        <f t="shared" si="278"/>
        <v>16/01/2009</v>
      </c>
      <c r="W1253" s="83"/>
      <c r="X1253" s="83"/>
      <c r="Y1253" s="78">
        <f t="shared" si="279"/>
        <v>320002790</v>
      </c>
      <c r="Z1253" s="83">
        <f t="shared" si="280"/>
        <v>32000279</v>
      </c>
      <c r="AA1253" s="75" t="s">
        <v>1450</v>
      </c>
      <c r="AB1253" s="83"/>
    </row>
    <row r="1254" spans="1:28" s="85" customFormat="1" ht="15" customHeight="1">
      <c r="A1254" s="74">
        <f t="shared" si="271"/>
        <v>1250</v>
      </c>
      <c r="B1254" s="75" t="s">
        <v>619</v>
      </c>
      <c r="C1254" s="91" t="s">
        <v>89</v>
      </c>
      <c r="D1254" s="92"/>
      <c r="E1254" s="78">
        <v>32000280</v>
      </c>
      <c r="F1254" s="79" t="str">
        <f t="shared" si="283"/>
        <v>X</v>
      </c>
      <c r="G1254" s="80" t="str">
        <f t="shared" si="273"/>
        <v>12A5</v>
      </c>
      <c r="H1254" s="80">
        <f t="shared" si="274"/>
        <v>0</v>
      </c>
      <c r="I1254" s="80" t="str">
        <f t="shared" si="275"/>
        <v>NGUYỄN THỊ YẾN NHI</v>
      </c>
      <c r="J1254" s="111">
        <v>32000208</v>
      </c>
      <c r="K1254" s="207" t="s">
        <v>3283</v>
      </c>
      <c r="L1254" s="81" t="str">
        <f t="shared" si="272"/>
        <v/>
      </c>
      <c r="M1254" s="222">
        <f t="shared" si="276"/>
        <v>-2.2082666666666639E-2</v>
      </c>
      <c r="N1254" s="83"/>
      <c r="O1254" s="83"/>
      <c r="P1254" s="83"/>
      <c r="Q1254" s="82" t="str">
        <f t="shared" si="281"/>
        <v/>
      </c>
      <c r="R1254" s="80" t="str">
        <f t="shared" si="282"/>
        <v>HUỲNH TRUNG KIÊN</v>
      </c>
      <c r="S1254" s="83" t="s">
        <v>214</v>
      </c>
      <c r="T1254" s="83" t="str">
        <f t="shared" si="277"/>
        <v>2024-2027</v>
      </c>
      <c r="U1254" s="84">
        <v>39825</v>
      </c>
      <c r="V1254" s="95">
        <f t="shared" si="278"/>
        <v>40122</v>
      </c>
      <c r="W1254" s="83"/>
      <c r="X1254" s="83"/>
      <c r="Y1254" s="78">
        <f t="shared" ref="Y1254:Y1279" si="284">Z1254*10</f>
        <v>320002800</v>
      </c>
      <c r="Z1254" s="83">
        <f t="shared" ref="Z1254:Z1279" si="285">E1254</f>
        <v>32000280</v>
      </c>
      <c r="AA1254" s="75" t="s">
        <v>1490</v>
      </c>
      <c r="AB1254" s="83"/>
    </row>
    <row r="1255" spans="1:28" s="85" customFormat="1" ht="15" customHeight="1">
      <c r="A1255" s="74">
        <f t="shared" si="271"/>
        <v>1251</v>
      </c>
      <c r="B1255" s="75" t="s">
        <v>620</v>
      </c>
      <c r="C1255" s="91" t="s">
        <v>89</v>
      </c>
      <c r="D1255" s="92"/>
      <c r="E1255" s="78">
        <v>32000281</v>
      </c>
      <c r="F1255" s="79" t="str">
        <f t="shared" si="283"/>
        <v>X</v>
      </c>
      <c r="G1255" s="80" t="str">
        <f t="shared" si="273"/>
        <v>12A5</v>
      </c>
      <c r="H1255" s="80">
        <f t="shared" si="274"/>
        <v>0</v>
      </c>
      <c r="I1255" s="80" t="str">
        <f t="shared" si="275"/>
        <v>NGUYỄN THỊ YẾN NHI</v>
      </c>
      <c r="J1255" s="111">
        <v>32000208</v>
      </c>
      <c r="K1255" s="207" t="s">
        <v>3284</v>
      </c>
      <c r="L1255" s="81" t="str">
        <f t="shared" si="272"/>
        <v/>
      </c>
      <c r="M1255" s="222">
        <f t="shared" si="276"/>
        <v>-2.20710925925926E-2</v>
      </c>
      <c r="N1255" s="83"/>
      <c r="O1255" s="83"/>
      <c r="P1255" s="83"/>
      <c r="Q1255" s="82" t="str">
        <f t="shared" si="281"/>
        <v/>
      </c>
      <c r="R1255" s="80" t="str">
        <f t="shared" si="282"/>
        <v>LÊ LƯƠNG KIM MY</v>
      </c>
      <c r="S1255" s="83" t="s">
        <v>214</v>
      </c>
      <c r="T1255" s="83" t="str">
        <f t="shared" si="277"/>
        <v>2024-2027</v>
      </c>
      <c r="U1255" s="84" t="s">
        <v>330</v>
      </c>
      <c r="V1255" s="95">
        <f t="shared" si="278"/>
        <v>40122</v>
      </c>
      <c r="W1255" s="83"/>
      <c r="X1255" s="83"/>
      <c r="Y1255" s="78">
        <f t="shared" si="284"/>
        <v>320002810</v>
      </c>
      <c r="Z1255" s="83">
        <f t="shared" si="285"/>
        <v>32000281</v>
      </c>
      <c r="AA1255" s="75" t="s">
        <v>1408</v>
      </c>
      <c r="AB1255" s="83"/>
    </row>
    <row r="1256" spans="1:28" s="85" customFormat="1" ht="15" customHeight="1">
      <c r="A1256" s="74">
        <f t="shared" si="271"/>
        <v>1252</v>
      </c>
      <c r="B1256" s="75" t="s">
        <v>621</v>
      </c>
      <c r="C1256" s="91" t="s">
        <v>89</v>
      </c>
      <c r="D1256" s="92"/>
      <c r="E1256" s="78">
        <v>32000282</v>
      </c>
      <c r="F1256" s="79" t="str">
        <f t="shared" si="283"/>
        <v/>
      </c>
      <c r="G1256" s="80" t="str">
        <f t="shared" si="273"/>
        <v>11A4</v>
      </c>
      <c r="H1256" s="80">
        <f t="shared" si="274"/>
        <v>0</v>
      </c>
      <c r="I1256" s="80" t="str">
        <f t="shared" si="275"/>
        <v>PHẠM THANH THÙY</v>
      </c>
      <c r="J1256" s="111">
        <v>32000685</v>
      </c>
      <c r="K1256" s="207" t="s">
        <v>3285</v>
      </c>
      <c r="L1256" s="81" t="str">
        <f t="shared" si="272"/>
        <v/>
      </c>
      <c r="M1256" s="222">
        <f t="shared" si="276"/>
        <v>-2.1909055555555501E-2</v>
      </c>
      <c r="N1256" s="83"/>
      <c r="O1256" s="83"/>
      <c r="P1256" s="83"/>
      <c r="Q1256" s="82" t="str">
        <f t="shared" si="281"/>
        <v xml:space="preserve">Không phép </v>
      </c>
      <c r="R1256" s="80" t="str">
        <f t="shared" si="282"/>
        <v>ĐOÀN NGỌC HẠNH NGÂN</v>
      </c>
      <c r="S1256" s="83" t="s">
        <v>214</v>
      </c>
      <c r="T1256" s="83" t="str">
        <f t="shared" si="277"/>
        <v>2025-2028</v>
      </c>
      <c r="U1256" s="84">
        <v>39938</v>
      </c>
      <c r="V1256" s="95" t="str">
        <f t="shared" si="278"/>
        <v>20/03/2010</v>
      </c>
      <c r="W1256" s="83"/>
      <c r="X1256" s="83"/>
      <c r="Y1256" s="78">
        <f t="shared" si="284"/>
        <v>320002820</v>
      </c>
      <c r="Z1256" s="83">
        <f t="shared" si="285"/>
        <v>32000282</v>
      </c>
      <c r="AA1256" s="75" t="s">
        <v>1355</v>
      </c>
      <c r="AB1256" s="83"/>
    </row>
    <row r="1257" spans="1:28" s="85" customFormat="1" ht="15" customHeight="1">
      <c r="A1257" s="74">
        <f t="shared" si="271"/>
        <v>1253</v>
      </c>
      <c r="B1257" s="75" t="s">
        <v>622</v>
      </c>
      <c r="C1257" s="91" t="s">
        <v>89</v>
      </c>
      <c r="D1257" s="92"/>
      <c r="E1257" s="78">
        <v>32000283</v>
      </c>
      <c r="F1257" s="79" t="str">
        <f t="shared" si="283"/>
        <v>X</v>
      </c>
      <c r="G1257" s="80" t="str">
        <f t="shared" si="273"/>
        <v>11A8</v>
      </c>
      <c r="H1257" s="80">
        <f t="shared" si="274"/>
        <v>0</v>
      </c>
      <c r="I1257" s="80" t="str">
        <f t="shared" si="275"/>
        <v>NGUYỄN THÀNH NGOAN</v>
      </c>
      <c r="J1257" s="111">
        <v>32000843</v>
      </c>
      <c r="K1257" s="207" t="s">
        <v>2473</v>
      </c>
      <c r="L1257" s="81" t="str">
        <f t="shared" si="272"/>
        <v/>
      </c>
      <c r="M1257" s="222">
        <f t="shared" si="276"/>
        <v>-2.1828037037037007E-2</v>
      </c>
      <c r="N1257" s="83"/>
      <c r="O1257" s="83"/>
      <c r="P1257" s="83"/>
      <c r="Q1257" s="82" t="str">
        <f t="shared" si="281"/>
        <v/>
      </c>
      <c r="R1257" s="80" t="str">
        <f t="shared" si="282"/>
        <v>LƯU NGUYỄN KIM NGÂN</v>
      </c>
      <c r="S1257" s="83" t="s">
        <v>214</v>
      </c>
      <c r="T1257" s="83" t="str">
        <f t="shared" si="277"/>
        <v>2025-2028</v>
      </c>
      <c r="U1257" s="84">
        <v>40125</v>
      </c>
      <c r="V1257" s="95" t="str">
        <f t="shared" si="278"/>
        <v>22/02/2010</v>
      </c>
      <c r="W1257" s="83"/>
      <c r="X1257" s="83"/>
      <c r="Y1257" s="78">
        <f t="shared" si="284"/>
        <v>320002830</v>
      </c>
      <c r="Z1257" s="83">
        <f t="shared" si="285"/>
        <v>32000283</v>
      </c>
      <c r="AA1257" s="75" t="s">
        <v>1355</v>
      </c>
      <c r="AB1257" s="83"/>
    </row>
    <row r="1258" spans="1:28" s="85" customFormat="1" ht="15" customHeight="1">
      <c r="A1258" s="74">
        <f t="shared" si="271"/>
        <v>1254</v>
      </c>
      <c r="B1258" s="75" t="s">
        <v>623</v>
      </c>
      <c r="C1258" s="91" t="s">
        <v>89</v>
      </c>
      <c r="D1258" s="92"/>
      <c r="E1258" s="78">
        <v>32000284</v>
      </c>
      <c r="F1258" s="79" t="str">
        <f t="shared" si="283"/>
        <v/>
      </c>
      <c r="G1258" s="80" t="str">
        <f t="shared" si="273"/>
        <v>11A8</v>
      </c>
      <c r="H1258" s="80">
        <f t="shared" si="274"/>
        <v>0</v>
      </c>
      <c r="I1258" s="80" t="str">
        <f t="shared" si="275"/>
        <v>NGUYỄN THÀNH NGOAN</v>
      </c>
      <c r="J1258" s="111">
        <v>32000843</v>
      </c>
      <c r="K1258" s="207" t="s">
        <v>3286</v>
      </c>
      <c r="L1258" s="81" t="str">
        <f t="shared" si="272"/>
        <v/>
      </c>
      <c r="M1258" s="222">
        <f t="shared" si="276"/>
        <v>-2.1816462962962968E-2</v>
      </c>
      <c r="N1258" s="83"/>
      <c r="O1258" s="83"/>
      <c r="P1258" s="83"/>
      <c r="Q1258" s="82" t="str">
        <f t="shared" si="281"/>
        <v xml:space="preserve">Không phép </v>
      </c>
      <c r="R1258" s="80" t="str">
        <f t="shared" si="282"/>
        <v>TRẦN NGUYỄN THIỆN NHÂN</v>
      </c>
      <c r="S1258" s="83" t="s">
        <v>214</v>
      </c>
      <c r="T1258" s="83" t="str">
        <f t="shared" si="277"/>
        <v>2025-2028</v>
      </c>
      <c r="U1258" s="84">
        <v>39998</v>
      </c>
      <c r="V1258" s="95" t="str">
        <f t="shared" si="278"/>
        <v>22/02/2010</v>
      </c>
      <c r="W1258" s="83"/>
      <c r="X1258" s="83"/>
      <c r="Y1258" s="78">
        <f t="shared" si="284"/>
        <v>320002840</v>
      </c>
      <c r="Z1258" s="83">
        <f t="shared" si="285"/>
        <v>32000284</v>
      </c>
      <c r="AA1258" s="75" t="s">
        <v>1410</v>
      </c>
      <c r="AB1258" s="83"/>
    </row>
    <row r="1259" spans="1:28" s="85" customFormat="1" ht="15" customHeight="1">
      <c r="A1259" s="74">
        <f t="shared" si="271"/>
        <v>1255</v>
      </c>
      <c r="B1259" s="75" t="s">
        <v>624</v>
      </c>
      <c r="C1259" s="91" t="s">
        <v>89</v>
      </c>
      <c r="D1259" s="92"/>
      <c r="E1259" s="78">
        <v>32000285</v>
      </c>
      <c r="F1259" s="79" t="str">
        <f t="shared" si="283"/>
        <v>X</v>
      </c>
      <c r="G1259" s="80" t="str">
        <f t="shared" si="273"/>
        <v>12A1</v>
      </c>
      <c r="H1259" s="80">
        <f t="shared" si="274"/>
        <v>0</v>
      </c>
      <c r="I1259" s="80" t="str">
        <f t="shared" si="275"/>
        <v>PHẠM THỊ YẾN PHI</v>
      </c>
      <c r="J1259" s="111">
        <v>32000028</v>
      </c>
      <c r="K1259" s="207" t="s">
        <v>3287</v>
      </c>
      <c r="L1259" s="81" t="str">
        <f t="shared" si="272"/>
        <v/>
      </c>
      <c r="M1259" s="222">
        <f t="shared" si="276"/>
        <v>-2.1793314814814779E-2</v>
      </c>
      <c r="N1259" s="83"/>
      <c r="O1259" s="83"/>
      <c r="P1259" s="83"/>
      <c r="Q1259" s="82" t="str">
        <f t="shared" si="281"/>
        <v/>
      </c>
      <c r="R1259" s="80" t="str">
        <f t="shared" si="282"/>
        <v>BÙI THỊ XUÂN NHI</v>
      </c>
      <c r="S1259" s="83" t="s">
        <v>214</v>
      </c>
      <c r="T1259" s="83" t="str">
        <f t="shared" si="277"/>
        <v>2024-2027</v>
      </c>
      <c r="U1259" s="84" t="s">
        <v>331</v>
      </c>
      <c r="V1259" s="95">
        <f t="shared" si="278"/>
        <v>40063</v>
      </c>
      <c r="W1259" s="83"/>
      <c r="X1259" s="83"/>
      <c r="Y1259" s="78">
        <f t="shared" si="284"/>
        <v>320002850</v>
      </c>
      <c r="Z1259" s="83">
        <f t="shared" si="285"/>
        <v>32000285</v>
      </c>
      <c r="AA1259" s="75" t="s">
        <v>1358</v>
      </c>
      <c r="AB1259" s="83"/>
    </row>
    <row r="1260" spans="1:28" s="85" customFormat="1" ht="15" customHeight="1">
      <c r="A1260" s="74">
        <f t="shared" si="271"/>
        <v>1256</v>
      </c>
      <c r="B1260" s="75" t="s">
        <v>625</v>
      </c>
      <c r="C1260" s="91" t="s">
        <v>89</v>
      </c>
      <c r="D1260" s="92"/>
      <c r="E1260" s="78">
        <v>32000286</v>
      </c>
      <c r="F1260" s="79" t="str">
        <f t="shared" si="283"/>
        <v>X</v>
      </c>
      <c r="G1260" s="80" t="str">
        <f t="shared" si="273"/>
        <v>12A1</v>
      </c>
      <c r="H1260" s="80">
        <f t="shared" si="274"/>
        <v>0</v>
      </c>
      <c r="I1260" s="80" t="str">
        <f t="shared" si="275"/>
        <v>PHẠM THỊ YẾN PHI</v>
      </c>
      <c r="J1260" s="111">
        <v>32000028</v>
      </c>
      <c r="K1260" s="207" t="s">
        <v>2474</v>
      </c>
      <c r="L1260" s="81" t="str">
        <f t="shared" si="272"/>
        <v/>
      </c>
      <c r="M1260" s="222">
        <f t="shared" si="276"/>
        <v>-2.178174074074074E-2</v>
      </c>
      <c r="N1260" s="83"/>
      <c r="O1260" s="83"/>
      <c r="P1260" s="83"/>
      <c r="Q1260" s="82" t="str">
        <f t="shared" si="281"/>
        <v/>
      </c>
      <c r="R1260" s="80" t="str">
        <f t="shared" si="282"/>
        <v>PHÙNG THỊ NGUYỆT NHI</v>
      </c>
      <c r="S1260" s="83" t="s">
        <v>214</v>
      </c>
      <c r="T1260" s="83" t="str">
        <f t="shared" si="277"/>
        <v>2024-2027</v>
      </c>
      <c r="U1260" s="84" t="s">
        <v>288</v>
      </c>
      <c r="V1260" s="95">
        <f t="shared" si="278"/>
        <v>40063</v>
      </c>
      <c r="W1260" s="83"/>
      <c r="X1260" s="83"/>
      <c r="Y1260" s="78">
        <f t="shared" si="284"/>
        <v>320002860</v>
      </c>
      <c r="Z1260" s="83">
        <f t="shared" si="285"/>
        <v>32000286</v>
      </c>
      <c r="AA1260" s="75" t="s">
        <v>1358</v>
      </c>
      <c r="AB1260" s="83"/>
    </row>
    <row r="1261" spans="1:28" s="85" customFormat="1" ht="15" customHeight="1">
      <c r="A1261" s="74">
        <f t="shared" si="271"/>
        <v>1257</v>
      </c>
      <c r="B1261" s="75" t="s">
        <v>626</v>
      </c>
      <c r="C1261" s="91" t="s">
        <v>89</v>
      </c>
      <c r="D1261" s="92"/>
      <c r="E1261" s="78">
        <v>32000287</v>
      </c>
      <c r="F1261" s="79" t="str">
        <f t="shared" si="283"/>
        <v>X</v>
      </c>
      <c r="G1261" s="80" t="str">
        <f t="shared" si="273"/>
        <v>12A1</v>
      </c>
      <c r="H1261" s="80">
        <f t="shared" si="274"/>
        <v>0</v>
      </c>
      <c r="I1261" s="80" t="str">
        <f t="shared" si="275"/>
        <v>PHAN TRIỆU BẢO NGỌC</v>
      </c>
      <c r="J1261" s="111">
        <v>32000023</v>
      </c>
      <c r="K1261" s="207" t="s">
        <v>2475</v>
      </c>
      <c r="L1261" s="81" t="str">
        <f t="shared" si="272"/>
        <v/>
      </c>
      <c r="M1261" s="222">
        <f t="shared" si="276"/>
        <v>-2.1747018518518513E-2</v>
      </c>
      <c r="N1261" s="83"/>
      <c r="O1261" s="83"/>
      <c r="P1261" s="83"/>
      <c r="Q1261" s="82" t="str">
        <f t="shared" si="281"/>
        <v/>
      </c>
      <c r="R1261" s="80" t="str">
        <f t="shared" si="282"/>
        <v>DƯƠNG NHUẬN PHÁT</v>
      </c>
      <c r="S1261" s="83" t="s">
        <v>214</v>
      </c>
      <c r="T1261" s="83" t="str">
        <f t="shared" si="277"/>
        <v>2024-2027</v>
      </c>
      <c r="U1261" s="84" t="s">
        <v>310</v>
      </c>
      <c r="V1261" s="95">
        <f t="shared" si="278"/>
        <v>39910</v>
      </c>
      <c r="W1261" s="83"/>
      <c r="X1261" s="83"/>
      <c r="Y1261" s="78">
        <f t="shared" si="284"/>
        <v>320002870</v>
      </c>
      <c r="Z1261" s="83">
        <f t="shared" si="285"/>
        <v>32000287</v>
      </c>
      <c r="AA1261" s="75" t="s">
        <v>1359</v>
      </c>
      <c r="AB1261" s="83"/>
    </row>
    <row r="1262" spans="1:28" s="85" customFormat="1" ht="15" customHeight="1">
      <c r="A1262" s="74">
        <f t="shared" si="271"/>
        <v>1258</v>
      </c>
      <c r="B1262" s="75" t="s">
        <v>627</v>
      </c>
      <c r="C1262" s="91" t="s">
        <v>89</v>
      </c>
      <c r="D1262" s="92"/>
      <c r="E1262" s="78">
        <v>32000288</v>
      </c>
      <c r="F1262" s="79" t="str">
        <f t="shared" si="283"/>
        <v>X</v>
      </c>
      <c r="G1262" s="80" t="str">
        <f t="shared" si="273"/>
        <v>12A1</v>
      </c>
      <c r="H1262" s="80">
        <f t="shared" si="274"/>
        <v>0</v>
      </c>
      <c r="I1262" s="80" t="str">
        <f t="shared" si="275"/>
        <v>PHAN TRIỆU BẢO NGỌC</v>
      </c>
      <c r="J1262" s="111">
        <v>32000023</v>
      </c>
      <c r="K1262" s="207" t="s">
        <v>2475</v>
      </c>
      <c r="L1262" s="81" t="str">
        <f t="shared" si="272"/>
        <v/>
      </c>
      <c r="M1262" s="222">
        <f t="shared" si="276"/>
        <v>-2.1747018518518513E-2</v>
      </c>
      <c r="N1262" s="83"/>
      <c r="O1262" s="83"/>
      <c r="P1262" s="83"/>
      <c r="Q1262" s="82" t="str">
        <f t="shared" si="281"/>
        <v/>
      </c>
      <c r="R1262" s="80" t="str">
        <f t="shared" si="282"/>
        <v>LÊ THỊ MỸ PHÚC</v>
      </c>
      <c r="S1262" s="83" t="s">
        <v>214</v>
      </c>
      <c r="T1262" s="83" t="str">
        <f t="shared" si="277"/>
        <v>2024-2027</v>
      </c>
      <c r="U1262" s="84">
        <v>40068</v>
      </c>
      <c r="V1262" s="95">
        <f t="shared" si="278"/>
        <v>39910</v>
      </c>
      <c r="W1262" s="83"/>
      <c r="X1262" s="83"/>
      <c r="Y1262" s="78">
        <f t="shared" si="284"/>
        <v>320002880</v>
      </c>
      <c r="Z1262" s="83">
        <f t="shared" si="285"/>
        <v>32000288</v>
      </c>
      <c r="AA1262" s="75" t="s">
        <v>1443</v>
      </c>
      <c r="AB1262" s="83"/>
    </row>
    <row r="1263" spans="1:28" s="85" customFormat="1" ht="15" customHeight="1">
      <c r="A1263" s="74">
        <f t="shared" si="271"/>
        <v>1259</v>
      </c>
      <c r="B1263" s="75" t="s">
        <v>202</v>
      </c>
      <c r="C1263" s="91" t="s">
        <v>89</v>
      </c>
      <c r="D1263" s="92"/>
      <c r="E1263" s="78">
        <v>32000289</v>
      </c>
      <c r="F1263" s="79" t="str">
        <f t="shared" si="283"/>
        <v>X</v>
      </c>
      <c r="G1263" s="80" t="str">
        <f t="shared" si="273"/>
        <v>12A4</v>
      </c>
      <c r="H1263" s="80">
        <f t="shared" si="274"/>
        <v>0</v>
      </c>
      <c r="I1263" s="80" t="str">
        <f t="shared" si="275"/>
        <v>ĐÀO KIM CHẮC</v>
      </c>
      <c r="J1263" s="111">
        <v>32000138</v>
      </c>
      <c r="K1263" s="207" t="s">
        <v>2476</v>
      </c>
      <c r="L1263" s="81" t="str">
        <f t="shared" si="272"/>
        <v/>
      </c>
      <c r="M1263" s="222">
        <f t="shared" si="276"/>
        <v>-2.1735444444444418E-2</v>
      </c>
      <c r="N1263" s="83"/>
      <c r="O1263" s="83"/>
      <c r="P1263" s="83"/>
      <c r="Q1263" s="82" t="str">
        <f t="shared" si="281"/>
        <v/>
      </c>
      <c r="R1263" s="80" t="str">
        <f t="shared" si="282"/>
        <v>NGUYỄN GIA PHÚC</v>
      </c>
      <c r="S1263" s="83" t="s">
        <v>214</v>
      </c>
      <c r="T1263" s="83" t="str">
        <f t="shared" si="277"/>
        <v>2024-2027</v>
      </c>
      <c r="U1263" s="84" t="s">
        <v>252</v>
      </c>
      <c r="V1263" s="95" t="str">
        <f t="shared" si="278"/>
        <v>25/05/2009</v>
      </c>
      <c r="W1263" s="83"/>
      <c r="X1263" s="83"/>
      <c r="Y1263" s="78">
        <f t="shared" si="284"/>
        <v>320002890</v>
      </c>
      <c r="Z1263" s="83">
        <f t="shared" si="285"/>
        <v>32000289</v>
      </c>
      <c r="AA1263" s="75" t="s">
        <v>1443</v>
      </c>
      <c r="AB1263" s="83"/>
    </row>
    <row r="1264" spans="1:28" s="85" customFormat="1" ht="15" customHeight="1">
      <c r="A1264" s="74">
        <f t="shared" si="271"/>
        <v>1260</v>
      </c>
      <c r="B1264" s="75" t="s">
        <v>628</v>
      </c>
      <c r="C1264" s="91" t="s">
        <v>89</v>
      </c>
      <c r="D1264" s="92"/>
      <c r="E1264" s="78">
        <v>32000290</v>
      </c>
      <c r="F1264" s="79" t="str">
        <f t="shared" si="283"/>
        <v>X</v>
      </c>
      <c r="G1264" s="80" t="str">
        <f t="shared" si="273"/>
        <v>12A4</v>
      </c>
      <c r="H1264" s="80">
        <f t="shared" si="274"/>
        <v>0</v>
      </c>
      <c r="I1264" s="80" t="str">
        <f t="shared" si="275"/>
        <v>ĐÀO KIM CHẮC</v>
      </c>
      <c r="J1264" s="111">
        <v>32000138</v>
      </c>
      <c r="K1264" s="207" t="s">
        <v>3288</v>
      </c>
      <c r="L1264" s="81" t="str">
        <f t="shared" si="272"/>
        <v/>
      </c>
      <c r="M1264" s="222">
        <f t="shared" si="276"/>
        <v>-2.1723870370370324E-2</v>
      </c>
      <c r="N1264" s="83"/>
      <c r="O1264" s="83"/>
      <c r="P1264" s="83"/>
      <c r="Q1264" s="82" t="str">
        <f t="shared" si="281"/>
        <v/>
      </c>
      <c r="R1264" s="80" t="str">
        <f t="shared" si="282"/>
        <v>NGUYỄN NHÂN PHÚ QUÝ</v>
      </c>
      <c r="S1264" s="83" t="s">
        <v>214</v>
      </c>
      <c r="T1264" s="83" t="str">
        <f t="shared" si="277"/>
        <v>2024-2027</v>
      </c>
      <c r="U1264" s="84" t="s">
        <v>282</v>
      </c>
      <c r="V1264" s="95" t="str">
        <f t="shared" si="278"/>
        <v>25/05/2009</v>
      </c>
      <c r="W1264" s="83"/>
      <c r="X1264" s="83"/>
      <c r="Y1264" s="78">
        <f t="shared" si="284"/>
        <v>320002900</v>
      </c>
      <c r="Z1264" s="83">
        <f t="shared" si="285"/>
        <v>32000290</v>
      </c>
      <c r="AA1264" s="75" t="s">
        <v>1454</v>
      </c>
      <c r="AB1264" s="83"/>
    </row>
    <row r="1265" spans="1:28" s="85" customFormat="1" ht="15" customHeight="1">
      <c r="A1265" s="74">
        <f t="shared" si="271"/>
        <v>1261</v>
      </c>
      <c r="B1265" s="75" t="s">
        <v>629</v>
      </c>
      <c r="C1265" s="91" t="s">
        <v>89</v>
      </c>
      <c r="D1265" s="92"/>
      <c r="E1265" s="78">
        <v>32000291</v>
      </c>
      <c r="F1265" s="79" t="str">
        <f t="shared" si="283"/>
        <v>X</v>
      </c>
      <c r="G1265" s="80" t="str">
        <f t="shared" si="273"/>
        <v>11A7</v>
      </c>
      <c r="H1265" s="80">
        <f t="shared" si="274"/>
        <v>0</v>
      </c>
      <c r="I1265" s="80" t="str">
        <f t="shared" si="275"/>
        <v>LÊ ĐĂNG KHOA</v>
      </c>
      <c r="J1265" s="111">
        <v>32000799</v>
      </c>
      <c r="K1265" s="207" t="s">
        <v>3289</v>
      </c>
      <c r="L1265" s="81" t="str">
        <f t="shared" si="272"/>
        <v/>
      </c>
      <c r="M1265" s="222">
        <f t="shared" si="276"/>
        <v>-2.1712296296296285E-2</v>
      </c>
      <c r="N1265" s="83"/>
      <c r="O1265" s="83"/>
      <c r="P1265" s="83"/>
      <c r="Q1265" s="82" t="str">
        <f t="shared" si="281"/>
        <v/>
      </c>
      <c r="R1265" s="80" t="str">
        <f t="shared" si="282"/>
        <v>LÊ THÀNH TÂM</v>
      </c>
      <c r="S1265" s="83" t="s">
        <v>214</v>
      </c>
      <c r="T1265" s="83" t="str">
        <f t="shared" si="277"/>
        <v>2025-2028</v>
      </c>
      <c r="U1265" s="84" t="s">
        <v>332</v>
      </c>
      <c r="V1265" s="95">
        <f t="shared" si="278"/>
        <v>40239</v>
      </c>
      <c r="W1265" s="83"/>
      <c r="X1265" s="83"/>
      <c r="Y1265" s="78">
        <f t="shared" si="284"/>
        <v>320002910</v>
      </c>
      <c r="Z1265" s="83">
        <f t="shared" si="285"/>
        <v>32000291</v>
      </c>
      <c r="AA1265" s="75" t="s">
        <v>1363</v>
      </c>
      <c r="AB1265" s="83"/>
    </row>
    <row r="1266" spans="1:28" s="85" customFormat="1" ht="15" customHeight="1">
      <c r="A1266" s="74">
        <f t="shared" si="271"/>
        <v>1262</v>
      </c>
      <c r="B1266" s="96" t="s">
        <v>805</v>
      </c>
      <c r="C1266" s="91" t="s">
        <v>89</v>
      </c>
      <c r="D1266" s="92"/>
      <c r="E1266" s="93">
        <v>32000478</v>
      </c>
      <c r="F1266" s="79" t="str">
        <f t="shared" si="283"/>
        <v>X</v>
      </c>
      <c r="G1266" s="80" t="str">
        <f t="shared" si="273"/>
        <v>11A7</v>
      </c>
      <c r="H1266" s="80">
        <f t="shared" si="274"/>
        <v>0</v>
      </c>
      <c r="I1266" s="80" t="str">
        <f t="shared" si="275"/>
        <v>LÊ ĐĂNG KHOA</v>
      </c>
      <c r="J1266" s="111">
        <v>32000799</v>
      </c>
      <c r="K1266" s="207" t="s">
        <v>3290</v>
      </c>
      <c r="L1266" s="81" t="str">
        <f t="shared" si="272"/>
        <v/>
      </c>
      <c r="M1266" s="222">
        <f t="shared" si="276"/>
        <v>-2.1700722222222191E-2</v>
      </c>
      <c r="N1266" s="83"/>
      <c r="O1266" s="83"/>
      <c r="P1266" s="83"/>
      <c r="Q1266" s="82" t="str">
        <f t="shared" si="281"/>
        <v/>
      </c>
      <c r="R1266" s="80" t="str">
        <f t="shared" si="282"/>
        <v>NGUYỄN VIẾT TÂM</v>
      </c>
      <c r="S1266" s="83" t="s">
        <v>214</v>
      </c>
      <c r="T1266" s="83" t="str">
        <f t="shared" si="277"/>
        <v>2025-2028</v>
      </c>
      <c r="U1266" s="97" t="s">
        <v>349</v>
      </c>
      <c r="V1266" s="95">
        <f t="shared" si="278"/>
        <v>40239</v>
      </c>
      <c r="W1266" s="83"/>
      <c r="X1266" s="83"/>
      <c r="Y1266" s="78">
        <f t="shared" si="284"/>
        <v>320004780</v>
      </c>
      <c r="Z1266" s="83">
        <f t="shared" si="285"/>
        <v>32000478</v>
      </c>
      <c r="AA1266" s="96" t="s">
        <v>1494</v>
      </c>
      <c r="AB1266" s="83"/>
    </row>
    <row r="1267" spans="1:28" s="85" customFormat="1" ht="15" customHeight="1">
      <c r="A1267" s="74">
        <f t="shared" si="271"/>
        <v>1263</v>
      </c>
      <c r="B1267" s="75" t="s">
        <v>630</v>
      </c>
      <c r="C1267" s="91" t="s">
        <v>89</v>
      </c>
      <c r="D1267" s="92"/>
      <c r="E1267" s="78">
        <v>32000292</v>
      </c>
      <c r="F1267" s="79" t="str">
        <f t="shared" si="283"/>
        <v>X</v>
      </c>
      <c r="G1267" s="80" t="str">
        <f t="shared" si="273"/>
        <v>12A4</v>
      </c>
      <c r="H1267" s="80">
        <f t="shared" si="274"/>
        <v>0</v>
      </c>
      <c r="I1267" s="80" t="str">
        <f t="shared" si="275"/>
        <v>NGUYỄN CAO MỸ TRÂN</v>
      </c>
      <c r="J1267" s="111">
        <v>32000169</v>
      </c>
      <c r="K1267" s="207" t="s">
        <v>3291</v>
      </c>
      <c r="L1267" s="81" t="str">
        <f t="shared" si="272"/>
        <v/>
      </c>
      <c r="M1267" s="222">
        <f t="shared" si="276"/>
        <v>-2.1538685185185147E-2</v>
      </c>
      <c r="N1267" s="83"/>
      <c r="O1267" s="83"/>
      <c r="P1267" s="83"/>
      <c r="Q1267" s="82" t="str">
        <f t="shared" si="281"/>
        <v/>
      </c>
      <c r="R1267" s="80" t="str">
        <f t="shared" si="282"/>
        <v>NGUYỄN PHƯƠNG ĐẠI THANH</v>
      </c>
      <c r="S1267" s="83" t="s">
        <v>214</v>
      </c>
      <c r="T1267" s="83" t="str">
        <f t="shared" si="277"/>
        <v>2024-2027</v>
      </c>
      <c r="U1267" s="84" t="s">
        <v>247</v>
      </c>
      <c r="V1267" s="95" t="str">
        <f t="shared" si="278"/>
        <v>30/12/2009</v>
      </c>
      <c r="W1267" s="83"/>
      <c r="X1267" s="83"/>
      <c r="Y1267" s="78">
        <f t="shared" si="284"/>
        <v>320002920</v>
      </c>
      <c r="Z1267" s="83">
        <f t="shared" si="285"/>
        <v>32000292</v>
      </c>
      <c r="AA1267" s="75" t="s">
        <v>1364</v>
      </c>
      <c r="AB1267" s="83"/>
    </row>
    <row r="1268" spans="1:28" s="85" customFormat="1" ht="15" customHeight="1">
      <c r="A1268" s="74">
        <f t="shared" si="271"/>
        <v>1264</v>
      </c>
      <c r="B1268" s="75" t="s">
        <v>631</v>
      </c>
      <c r="C1268" s="91" t="s">
        <v>89</v>
      </c>
      <c r="D1268" s="92"/>
      <c r="E1268" s="78">
        <v>32000293</v>
      </c>
      <c r="F1268" s="79" t="str">
        <f t="shared" si="283"/>
        <v>X</v>
      </c>
      <c r="G1268" s="80" t="str">
        <f t="shared" si="273"/>
        <v>12A4</v>
      </c>
      <c r="H1268" s="80">
        <f t="shared" si="274"/>
        <v>0</v>
      </c>
      <c r="I1268" s="80" t="str">
        <f t="shared" si="275"/>
        <v>TRƯƠNG DUY KHANG</v>
      </c>
      <c r="J1268" s="111">
        <v>32000145</v>
      </c>
      <c r="K1268" s="207" t="s">
        <v>3292</v>
      </c>
      <c r="L1268" s="81" t="str">
        <f t="shared" si="272"/>
        <v/>
      </c>
      <c r="M1268" s="222">
        <f t="shared" si="276"/>
        <v>-2.1480814814814786E-2</v>
      </c>
      <c r="N1268" s="83"/>
      <c r="O1268" s="83"/>
      <c r="P1268" s="83"/>
      <c r="Q1268" s="82" t="str">
        <f t="shared" si="281"/>
        <v/>
      </c>
      <c r="R1268" s="80" t="str">
        <f t="shared" si="282"/>
        <v>TRẦN PHẠM TẤT THÀNH</v>
      </c>
      <c r="S1268" s="83" t="s">
        <v>214</v>
      </c>
      <c r="T1268" s="83" t="str">
        <f t="shared" si="277"/>
        <v>2024-2027</v>
      </c>
      <c r="U1268" s="84" t="s">
        <v>241</v>
      </c>
      <c r="V1268" s="95" t="str">
        <f t="shared" si="278"/>
        <v>22/01/2009</v>
      </c>
      <c r="W1268" s="83"/>
      <c r="X1268" s="83"/>
      <c r="Y1268" s="78">
        <f t="shared" si="284"/>
        <v>320002930</v>
      </c>
      <c r="Z1268" s="83">
        <f t="shared" si="285"/>
        <v>32000293</v>
      </c>
      <c r="AA1268" s="75" t="s">
        <v>1491</v>
      </c>
      <c r="AB1268" s="83"/>
    </row>
    <row r="1269" spans="1:28" s="85" customFormat="1" ht="15" customHeight="1">
      <c r="A1269" s="74">
        <f t="shared" si="271"/>
        <v>1265</v>
      </c>
      <c r="B1269" s="75" t="s">
        <v>632</v>
      </c>
      <c r="C1269" s="91" t="s">
        <v>89</v>
      </c>
      <c r="D1269" s="92"/>
      <c r="E1269" s="78">
        <v>32000294</v>
      </c>
      <c r="F1269" s="79" t="str">
        <f t="shared" si="283"/>
        <v>X</v>
      </c>
      <c r="G1269" s="80" t="str">
        <f t="shared" si="273"/>
        <v>12A4</v>
      </c>
      <c r="H1269" s="80">
        <f t="shared" si="274"/>
        <v>0</v>
      </c>
      <c r="I1269" s="80" t="str">
        <f t="shared" si="275"/>
        <v>TRƯƠNG DUY KHANG</v>
      </c>
      <c r="J1269" s="111">
        <v>32000145</v>
      </c>
      <c r="K1269" s="207" t="s">
        <v>3292</v>
      </c>
      <c r="L1269" s="81" t="str">
        <f t="shared" si="272"/>
        <v/>
      </c>
      <c r="M1269" s="222">
        <f t="shared" si="276"/>
        <v>-2.1480814814814786E-2</v>
      </c>
      <c r="N1269" s="83"/>
      <c r="O1269" s="83"/>
      <c r="P1269" s="83"/>
      <c r="Q1269" s="82" t="str">
        <f t="shared" si="281"/>
        <v/>
      </c>
      <c r="R1269" s="80" t="str">
        <f t="shared" si="282"/>
        <v>TRẦN THỊ PHƯƠNG THẢO</v>
      </c>
      <c r="S1269" s="83" t="s">
        <v>214</v>
      </c>
      <c r="T1269" s="83" t="str">
        <f t="shared" si="277"/>
        <v>2024-2027</v>
      </c>
      <c r="U1269" s="84" t="s">
        <v>258</v>
      </c>
      <c r="V1269" s="95" t="str">
        <f t="shared" si="278"/>
        <v>22/01/2009</v>
      </c>
      <c r="W1269" s="83"/>
      <c r="X1269" s="83"/>
      <c r="Y1269" s="78">
        <f t="shared" si="284"/>
        <v>320002940</v>
      </c>
      <c r="Z1269" s="83">
        <f t="shared" si="285"/>
        <v>32000294</v>
      </c>
      <c r="AA1269" s="75" t="s">
        <v>1365</v>
      </c>
      <c r="AB1269" s="83"/>
    </row>
    <row r="1270" spans="1:28" s="85" customFormat="1" ht="15" customHeight="1">
      <c r="A1270" s="74">
        <f t="shared" si="271"/>
        <v>1266</v>
      </c>
      <c r="B1270" s="75" t="s">
        <v>633</v>
      </c>
      <c r="C1270" s="91" t="s">
        <v>89</v>
      </c>
      <c r="D1270" s="92"/>
      <c r="E1270" s="78">
        <v>32000295</v>
      </c>
      <c r="F1270" s="79" t="str">
        <f t="shared" si="283"/>
        <v>X</v>
      </c>
      <c r="G1270" s="80" t="str">
        <f t="shared" si="273"/>
        <v>11A8</v>
      </c>
      <c r="H1270" s="80">
        <f t="shared" si="274"/>
        <v>0</v>
      </c>
      <c r="I1270" s="80" t="str">
        <f t="shared" si="275"/>
        <v>PHÙNG THANH TRÚC</v>
      </c>
      <c r="J1270" s="111">
        <v>32000860</v>
      </c>
      <c r="K1270" s="207" t="s">
        <v>3293</v>
      </c>
      <c r="L1270" s="81" t="str">
        <f t="shared" si="272"/>
        <v/>
      </c>
      <c r="M1270" s="222">
        <f t="shared" si="276"/>
        <v>-2.1330351851851836E-2</v>
      </c>
      <c r="N1270" s="83"/>
      <c r="O1270" s="83"/>
      <c r="P1270" s="83"/>
      <c r="Q1270" s="82" t="str">
        <f t="shared" si="281"/>
        <v/>
      </c>
      <c r="R1270" s="80" t="str">
        <f t="shared" si="282"/>
        <v>ĐÀO NGỌC ANH THI</v>
      </c>
      <c r="S1270" s="83" t="s">
        <v>214</v>
      </c>
      <c r="T1270" s="83" t="str">
        <f t="shared" si="277"/>
        <v>2025-2028</v>
      </c>
      <c r="U1270" s="84" t="s">
        <v>333</v>
      </c>
      <c r="V1270" s="95" t="str">
        <f t="shared" si="278"/>
        <v>31/01/2010</v>
      </c>
      <c r="W1270" s="83"/>
      <c r="X1270" s="83"/>
      <c r="Y1270" s="78">
        <f t="shared" si="284"/>
        <v>320002950</v>
      </c>
      <c r="Z1270" s="83">
        <f t="shared" si="285"/>
        <v>32000295</v>
      </c>
      <c r="AA1270" s="75" t="s">
        <v>1472</v>
      </c>
      <c r="AB1270" s="83"/>
    </row>
    <row r="1271" spans="1:28" s="85" customFormat="1" ht="15" customHeight="1">
      <c r="A1271" s="74">
        <f t="shared" si="271"/>
        <v>1267</v>
      </c>
      <c r="B1271" s="75" t="s">
        <v>634</v>
      </c>
      <c r="C1271" s="91" t="s">
        <v>89</v>
      </c>
      <c r="D1271" s="92"/>
      <c r="E1271" s="78">
        <v>32000296</v>
      </c>
      <c r="F1271" s="79" t="str">
        <f t="shared" si="283"/>
        <v>X</v>
      </c>
      <c r="G1271" s="80" t="str">
        <f t="shared" si="273"/>
        <v>12A5</v>
      </c>
      <c r="H1271" s="80">
        <f t="shared" si="274"/>
        <v>0</v>
      </c>
      <c r="I1271" s="80" t="str">
        <f t="shared" si="275"/>
        <v>TRẦN HUY ĐỨC</v>
      </c>
      <c r="J1271" s="111">
        <v>32000186</v>
      </c>
      <c r="K1271" s="207" t="s">
        <v>3294</v>
      </c>
      <c r="L1271" s="81" t="str">
        <f t="shared" si="272"/>
        <v/>
      </c>
      <c r="M1271" s="222">
        <f t="shared" si="276"/>
        <v>-2.1295629629629609E-2</v>
      </c>
      <c r="N1271" s="83"/>
      <c r="O1271" s="83"/>
      <c r="P1271" s="83"/>
      <c r="Q1271" s="82" t="str">
        <f t="shared" si="281"/>
        <v/>
      </c>
      <c r="R1271" s="80" t="str">
        <f t="shared" si="282"/>
        <v>VŨ NHẬT THI</v>
      </c>
      <c r="S1271" s="83" t="s">
        <v>214</v>
      </c>
      <c r="T1271" s="83" t="str">
        <f t="shared" si="277"/>
        <v>2024-2027</v>
      </c>
      <c r="U1271" s="84" t="s">
        <v>297</v>
      </c>
      <c r="V1271" s="95" t="str">
        <f t="shared" si="278"/>
        <v>17/08/2009</v>
      </c>
      <c r="W1271" s="83"/>
      <c r="X1271" s="83"/>
      <c r="Y1271" s="78">
        <f t="shared" si="284"/>
        <v>320002960</v>
      </c>
      <c r="Z1271" s="83">
        <f t="shared" si="285"/>
        <v>32000296</v>
      </c>
      <c r="AA1271" s="75" t="s">
        <v>1472</v>
      </c>
      <c r="AB1271" s="83"/>
    </row>
    <row r="1272" spans="1:28" s="85" customFormat="1" ht="15" customHeight="1">
      <c r="A1272" s="74">
        <f t="shared" si="271"/>
        <v>1268</v>
      </c>
      <c r="B1272" s="75" t="s">
        <v>139</v>
      </c>
      <c r="C1272" s="91" t="s">
        <v>89</v>
      </c>
      <c r="D1272" s="92"/>
      <c r="E1272" s="78">
        <v>32000297</v>
      </c>
      <c r="F1272" s="79" t="str">
        <f t="shared" si="283"/>
        <v>X</v>
      </c>
      <c r="G1272" s="80" t="str">
        <f t="shared" si="273"/>
        <v>11A3</v>
      </c>
      <c r="H1272" s="80">
        <f t="shared" si="274"/>
        <v>0</v>
      </c>
      <c r="I1272" s="80" t="str">
        <f t="shared" si="275"/>
        <v>ĐỖ QUỐC VIỆT</v>
      </c>
      <c r="J1272" s="111">
        <v>32000647</v>
      </c>
      <c r="K1272" s="207" t="s">
        <v>3295</v>
      </c>
      <c r="L1272" s="81" t="str">
        <f t="shared" si="272"/>
        <v/>
      </c>
      <c r="M1272" s="222">
        <f t="shared" si="276"/>
        <v>-2.1260907407407381E-2</v>
      </c>
      <c r="N1272" s="83"/>
      <c r="O1272" s="83"/>
      <c r="P1272" s="83"/>
      <c r="Q1272" s="82" t="str">
        <f t="shared" si="281"/>
        <v/>
      </c>
      <c r="R1272" s="80" t="str">
        <f t="shared" si="282"/>
        <v>NGUYỄN QUỐC THỊNH</v>
      </c>
      <c r="S1272" s="83" t="s">
        <v>214</v>
      </c>
      <c r="T1272" s="83" t="str">
        <f t="shared" si="277"/>
        <v>2025-2028</v>
      </c>
      <c r="U1272" s="84">
        <v>39824</v>
      </c>
      <c r="V1272" s="95" t="str">
        <f t="shared" si="278"/>
        <v>24/8/2010</v>
      </c>
      <c r="W1272" s="83"/>
      <c r="X1272" s="83"/>
      <c r="Y1272" s="78">
        <f t="shared" si="284"/>
        <v>320002970</v>
      </c>
      <c r="Z1272" s="83">
        <f t="shared" si="285"/>
        <v>32000297</v>
      </c>
      <c r="AA1272" s="75" t="s">
        <v>1429</v>
      </c>
      <c r="AB1272" s="83"/>
    </row>
    <row r="1273" spans="1:28" s="85" customFormat="1" ht="15" customHeight="1">
      <c r="A1273" s="74">
        <f t="shared" si="271"/>
        <v>1269</v>
      </c>
      <c r="B1273" s="75" t="s">
        <v>635</v>
      </c>
      <c r="C1273" s="91" t="s">
        <v>89</v>
      </c>
      <c r="D1273" s="92"/>
      <c r="E1273" s="78">
        <v>32000298</v>
      </c>
      <c r="F1273" s="79" t="str">
        <f t="shared" si="283"/>
        <v>X</v>
      </c>
      <c r="G1273" s="80" t="str">
        <f t="shared" si="273"/>
        <v>11A1</v>
      </c>
      <c r="H1273" s="80">
        <f t="shared" si="274"/>
        <v>0</v>
      </c>
      <c r="I1273" s="80" t="str">
        <f t="shared" si="275"/>
        <v>NGUYỄN HOÀNG PHƯƠNG VI</v>
      </c>
      <c r="J1273" s="111">
        <v>32000516</v>
      </c>
      <c r="K1273" s="207" t="s">
        <v>3296</v>
      </c>
      <c r="L1273" s="81" t="str">
        <f t="shared" si="272"/>
        <v/>
      </c>
      <c r="M1273" s="222">
        <f t="shared" si="276"/>
        <v>-2.1179888888888887E-2</v>
      </c>
      <c r="N1273" s="83"/>
      <c r="O1273" s="83"/>
      <c r="P1273" s="83"/>
      <c r="Q1273" s="82" t="str">
        <f t="shared" si="281"/>
        <v/>
      </c>
      <c r="R1273" s="80" t="str">
        <f t="shared" si="282"/>
        <v>VÕ DOÃN THÔNG</v>
      </c>
      <c r="S1273" s="83" t="s">
        <v>214</v>
      </c>
      <c r="T1273" s="83" t="str">
        <f t="shared" si="277"/>
        <v>2025-2028</v>
      </c>
      <c r="U1273" s="84">
        <v>40037</v>
      </c>
      <c r="V1273" s="95" t="str">
        <f t="shared" si="278"/>
        <v>31/5/2010</v>
      </c>
      <c r="W1273" s="83"/>
      <c r="X1273" s="83"/>
      <c r="Y1273" s="78">
        <f t="shared" si="284"/>
        <v>320002980</v>
      </c>
      <c r="Z1273" s="83">
        <f t="shared" si="285"/>
        <v>32000298</v>
      </c>
      <c r="AA1273" s="75" t="s">
        <v>1481</v>
      </c>
      <c r="AB1273" s="83"/>
    </row>
    <row r="1274" spans="1:28" s="85" customFormat="1" ht="15.5">
      <c r="A1274" s="74">
        <f t="shared" si="271"/>
        <v>1270</v>
      </c>
      <c r="B1274" s="75" t="s">
        <v>636</v>
      </c>
      <c r="C1274" s="91" t="s">
        <v>89</v>
      </c>
      <c r="D1274" s="92"/>
      <c r="E1274" s="78">
        <v>32000299</v>
      </c>
      <c r="F1274" s="79" t="str">
        <f t="shared" si="283"/>
        <v>X</v>
      </c>
      <c r="G1274" s="80" t="str">
        <f t="shared" si="273"/>
        <v>11A1</v>
      </c>
      <c r="H1274" s="80">
        <f t="shared" si="274"/>
        <v>0</v>
      </c>
      <c r="I1274" s="80" t="str">
        <f t="shared" si="275"/>
        <v>NGUYỄN HOÀNG PHƯƠNG VI</v>
      </c>
      <c r="J1274" s="111">
        <v>32000516</v>
      </c>
      <c r="K1274" s="207" t="s">
        <v>3297</v>
      </c>
      <c r="L1274" s="81" t="str">
        <f t="shared" si="272"/>
        <v/>
      </c>
      <c r="M1274" s="222">
        <f t="shared" si="276"/>
        <v>-2.1168314814814793E-2</v>
      </c>
      <c r="N1274" s="83"/>
      <c r="O1274" s="83"/>
      <c r="P1274" s="83"/>
      <c r="Q1274" s="82" t="str">
        <f t="shared" si="281"/>
        <v/>
      </c>
      <c r="R1274" s="80" t="str">
        <f t="shared" si="282"/>
        <v>DƯƠNG ANH THUẬN</v>
      </c>
      <c r="S1274" s="83" t="s">
        <v>214</v>
      </c>
      <c r="T1274" s="83" t="str">
        <f t="shared" si="277"/>
        <v>2025-2028</v>
      </c>
      <c r="U1274" s="84" t="s">
        <v>271</v>
      </c>
      <c r="V1274" s="95" t="str">
        <f t="shared" si="278"/>
        <v>31/5/2010</v>
      </c>
      <c r="W1274" s="83"/>
      <c r="X1274" s="83"/>
      <c r="Y1274" s="78">
        <f t="shared" si="284"/>
        <v>320002990</v>
      </c>
      <c r="Z1274" s="83">
        <f t="shared" si="285"/>
        <v>32000299</v>
      </c>
      <c r="AA1274" s="75" t="s">
        <v>1413</v>
      </c>
      <c r="AB1274" s="83"/>
    </row>
    <row r="1275" spans="1:28" s="85" customFormat="1" ht="15" customHeight="1">
      <c r="A1275" s="74">
        <f t="shared" si="271"/>
        <v>1271</v>
      </c>
      <c r="B1275" s="75" t="s">
        <v>637</v>
      </c>
      <c r="C1275" s="91" t="s">
        <v>89</v>
      </c>
      <c r="D1275" s="92"/>
      <c r="E1275" s="78">
        <v>32000300</v>
      </c>
      <c r="F1275" s="79" t="str">
        <f t="shared" si="283"/>
        <v>X</v>
      </c>
      <c r="G1275" s="80" t="str">
        <f t="shared" si="273"/>
        <v>11A1</v>
      </c>
      <c r="H1275" s="80">
        <f t="shared" si="274"/>
        <v>0</v>
      </c>
      <c r="I1275" s="80" t="str">
        <f t="shared" si="275"/>
        <v>NGUYỄN THỊ KIM TUYẾN</v>
      </c>
      <c r="J1275" s="111">
        <v>32000515</v>
      </c>
      <c r="K1275" s="207" t="s">
        <v>3297</v>
      </c>
      <c r="L1275" s="81" t="str">
        <f t="shared" si="272"/>
        <v/>
      </c>
      <c r="M1275" s="222">
        <f t="shared" si="276"/>
        <v>-2.1168314814814793E-2</v>
      </c>
      <c r="N1275" s="83"/>
      <c r="O1275" s="83"/>
      <c r="P1275" s="83"/>
      <c r="Q1275" s="82" t="str">
        <f t="shared" si="281"/>
        <v/>
      </c>
      <c r="R1275" s="80" t="str">
        <f t="shared" si="282"/>
        <v>HUỲNH NHẬT TIẾN</v>
      </c>
      <c r="S1275" s="83" t="s">
        <v>214</v>
      </c>
      <c r="T1275" s="83" t="str">
        <f t="shared" si="277"/>
        <v>2025-2028</v>
      </c>
      <c r="U1275" s="84">
        <v>40090</v>
      </c>
      <c r="V1275" s="95">
        <f t="shared" si="278"/>
        <v>40429</v>
      </c>
      <c r="W1275" s="83"/>
      <c r="X1275" s="83"/>
      <c r="Y1275" s="78">
        <f t="shared" si="284"/>
        <v>320003000</v>
      </c>
      <c r="Z1275" s="83">
        <f t="shared" si="285"/>
        <v>32000300</v>
      </c>
      <c r="AA1275" s="75" t="s">
        <v>1446</v>
      </c>
      <c r="AB1275" s="83"/>
    </row>
    <row r="1276" spans="1:28" s="85" customFormat="1" ht="15" customHeight="1">
      <c r="A1276" s="74">
        <f t="shared" si="271"/>
        <v>1272</v>
      </c>
      <c r="B1276" s="75" t="s">
        <v>638</v>
      </c>
      <c r="C1276" s="91" t="s">
        <v>89</v>
      </c>
      <c r="D1276" s="92"/>
      <c r="E1276" s="78">
        <v>32000301</v>
      </c>
      <c r="F1276" s="79" t="str">
        <f t="shared" si="283"/>
        <v>X</v>
      </c>
      <c r="G1276" s="80" t="str">
        <f t="shared" si="273"/>
        <v>11A1</v>
      </c>
      <c r="H1276" s="80">
        <f t="shared" si="274"/>
        <v>0</v>
      </c>
      <c r="I1276" s="80" t="str">
        <f t="shared" si="275"/>
        <v>NGUYỄN THỊ KIM TUYẾN</v>
      </c>
      <c r="J1276" s="111">
        <v>32000515</v>
      </c>
      <c r="K1276" s="207" t="s">
        <v>3298</v>
      </c>
      <c r="L1276" s="81" t="str">
        <f t="shared" si="272"/>
        <v/>
      </c>
      <c r="M1276" s="222">
        <f t="shared" si="276"/>
        <v>-2.1156740740740754E-2</v>
      </c>
      <c r="N1276" s="83"/>
      <c r="O1276" s="83"/>
      <c r="P1276" s="83"/>
      <c r="Q1276" s="82" t="str">
        <f t="shared" si="281"/>
        <v/>
      </c>
      <c r="R1276" s="80" t="str">
        <f t="shared" si="282"/>
        <v>ĐOÀN NGỌC TOÀN</v>
      </c>
      <c r="S1276" s="83" t="s">
        <v>214</v>
      </c>
      <c r="T1276" s="83" t="str">
        <f t="shared" si="277"/>
        <v>2025-2028</v>
      </c>
      <c r="U1276" s="84" t="s">
        <v>307</v>
      </c>
      <c r="V1276" s="95">
        <f t="shared" si="278"/>
        <v>40429</v>
      </c>
      <c r="W1276" s="83"/>
      <c r="X1276" s="83"/>
      <c r="Y1276" s="78">
        <f t="shared" si="284"/>
        <v>320003010</v>
      </c>
      <c r="Z1276" s="83">
        <f t="shared" si="285"/>
        <v>32000301</v>
      </c>
      <c r="AA1276" s="75" t="s">
        <v>1482</v>
      </c>
      <c r="AB1276" s="83"/>
    </row>
    <row r="1277" spans="1:28" s="85" customFormat="1" ht="15" customHeight="1">
      <c r="A1277" s="74">
        <f t="shared" si="271"/>
        <v>1273</v>
      </c>
      <c r="B1277" s="75" t="s">
        <v>639</v>
      </c>
      <c r="C1277" s="91" t="s">
        <v>89</v>
      </c>
      <c r="D1277" s="92"/>
      <c r="E1277" s="78">
        <v>32000302</v>
      </c>
      <c r="F1277" s="79" t="str">
        <f t="shared" si="283"/>
        <v>X</v>
      </c>
      <c r="G1277" s="80" t="str">
        <f t="shared" si="273"/>
        <v>12A6</v>
      </c>
      <c r="H1277" s="80">
        <f t="shared" si="274"/>
        <v>0</v>
      </c>
      <c r="I1277" s="80" t="str">
        <f t="shared" si="275"/>
        <v>TRẦN MINH LỄ</v>
      </c>
      <c r="J1277" s="111">
        <v>32000233</v>
      </c>
      <c r="K1277" s="207" t="s">
        <v>3299</v>
      </c>
      <c r="L1277" s="81" t="str">
        <f t="shared" si="272"/>
        <v/>
      </c>
      <c r="M1277" s="222">
        <f t="shared" si="276"/>
        <v>-2.1122018518518526E-2</v>
      </c>
      <c r="N1277" s="83"/>
      <c r="O1277" s="83"/>
      <c r="P1277" s="83"/>
      <c r="Q1277" s="82" t="str">
        <f t="shared" si="281"/>
        <v/>
      </c>
      <c r="R1277" s="80" t="str">
        <f t="shared" si="282"/>
        <v>NGUYỄN BẢO TOÀN</v>
      </c>
      <c r="S1277" s="83" t="s">
        <v>214</v>
      </c>
      <c r="T1277" s="83" t="str">
        <f t="shared" si="277"/>
        <v>2024-2027</v>
      </c>
      <c r="U1277" s="84">
        <v>40067</v>
      </c>
      <c r="V1277" s="95" t="str">
        <f t="shared" si="278"/>
        <v>19/05/2009</v>
      </c>
      <c r="W1277" s="83"/>
      <c r="X1277" s="83"/>
      <c r="Y1277" s="78">
        <f t="shared" si="284"/>
        <v>320003020</v>
      </c>
      <c r="Z1277" s="83">
        <f t="shared" si="285"/>
        <v>32000302</v>
      </c>
      <c r="AA1277" s="75" t="s">
        <v>1482</v>
      </c>
      <c r="AB1277" s="83"/>
    </row>
    <row r="1278" spans="1:28" s="85" customFormat="1" ht="15" customHeight="1">
      <c r="A1278" s="74">
        <f t="shared" si="271"/>
        <v>1274</v>
      </c>
      <c r="B1278" s="75" t="s">
        <v>640</v>
      </c>
      <c r="C1278" s="91" t="s">
        <v>89</v>
      </c>
      <c r="D1278" s="92"/>
      <c r="E1278" s="78">
        <v>32000303</v>
      </c>
      <c r="F1278" s="79" t="str">
        <f t="shared" si="283"/>
        <v>X</v>
      </c>
      <c r="G1278" s="80" t="str">
        <f t="shared" si="273"/>
        <v>12A10</v>
      </c>
      <c r="H1278" s="80">
        <f t="shared" si="274"/>
        <v>0</v>
      </c>
      <c r="I1278" s="80" t="str">
        <f t="shared" si="275"/>
        <v>PHẠM HỒNG THIÊN BẢO</v>
      </c>
      <c r="J1278" s="111">
        <v>32000401</v>
      </c>
      <c r="K1278" s="207" t="s">
        <v>3300</v>
      </c>
      <c r="L1278" s="81" t="str">
        <f t="shared" si="272"/>
        <v/>
      </c>
      <c r="M1278" s="222">
        <f t="shared" si="276"/>
        <v>-2.1040999999999976E-2</v>
      </c>
      <c r="N1278" s="83"/>
      <c r="O1278" s="83"/>
      <c r="P1278" s="83"/>
      <c r="Q1278" s="82" t="str">
        <f t="shared" si="281"/>
        <v/>
      </c>
      <c r="R1278" s="80" t="str">
        <f t="shared" si="282"/>
        <v>NGUYỄN THỊ NGỌC TRÂN</v>
      </c>
      <c r="S1278" s="83" t="s">
        <v>214</v>
      </c>
      <c r="T1278" s="83" t="str">
        <f t="shared" si="277"/>
        <v>2024-2027</v>
      </c>
      <c r="U1278" s="84">
        <v>40034</v>
      </c>
      <c r="V1278" s="95" t="str">
        <f t="shared" si="278"/>
        <v>14/02/2009</v>
      </c>
      <c r="W1278" s="83"/>
      <c r="X1278" s="83"/>
      <c r="Y1278" s="78">
        <f t="shared" si="284"/>
        <v>320003030</v>
      </c>
      <c r="Z1278" s="83">
        <f t="shared" si="285"/>
        <v>32000303</v>
      </c>
      <c r="AA1278" s="75" t="s">
        <v>1415</v>
      </c>
      <c r="AB1278" s="83"/>
    </row>
    <row r="1279" spans="1:28" s="85" customFormat="1" ht="15" customHeight="1">
      <c r="A1279" s="74">
        <f t="shared" si="271"/>
        <v>1275</v>
      </c>
      <c r="B1279" s="75" t="s">
        <v>641</v>
      </c>
      <c r="C1279" s="91" t="s">
        <v>89</v>
      </c>
      <c r="D1279" s="92"/>
      <c r="E1279" s="78">
        <v>32000304</v>
      </c>
      <c r="F1279" s="79" t="str">
        <f t="shared" si="283"/>
        <v>X</v>
      </c>
      <c r="G1279" s="80" t="str">
        <f t="shared" si="273"/>
        <v>12A10</v>
      </c>
      <c r="H1279" s="80">
        <f t="shared" si="274"/>
        <v>0</v>
      </c>
      <c r="I1279" s="80" t="str">
        <f t="shared" si="275"/>
        <v>PHẠM HỒNG THIÊN BẢO</v>
      </c>
      <c r="J1279" s="111">
        <v>32000401</v>
      </c>
      <c r="K1279" s="207" t="s">
        <v>3301</v>
      </c>
      <c r="L1279" s="81" t="str">
        <f t="shared" si="272"/>
        <v/>
      </c>
      <c r="M1279" s="222">
        <f t="shared" si="276"/>
        <v>-2.1029425925925882E-2</v>
      </c>
      <c r="N1279" s="83"/>
      <c r="O1279" s="83"/>
      <c r="P1279" s="83"/>
      <c r="Q1279" s="82" t="str">
        <f t="shared" si="281"/>
        <v/>
      </c>
      <c r="R1279" s="80" t="str">
        <f t="shared" si="282"/>
        <v>THƯ ĐỨC TRÍ</v>
      </c>
      <c r="S1279" s="83" t="s">
        <v>214</v>
      </c>
      <c r="T1279" s="83" t="str">
        <f t="shared" si="277"/>
        <v>2024-2027</v>
      </c>
      <c r="U1279" s="84">
        <v>40123</v>
      </c>
      <c r="V1279" s="95" t="str">
        <f t="shared" si="278"/>
        <v>14/02/2009</v>
      </c>
      <c r="W1279" s="83"/>
      <c r="X1279" s="83"/>
      <c r="Y1279" s="78">
        <f t="shared" si="284"/>
        <v>320003040</v>
      </c>
      <c r="Z1279" s="83">
        <f t="shared" si="285"/>
        <v>32000304</v>
      </c>
      <c r="AA1279" s="75" t="s">
        <v>1492</v>
      </c>
      <c r="AB1279" s="83"/>
    </row>
    <row r="1280" spans="1:28" s="85" customFormat="1" ht="15" customHeight="1">
      <c r="A1280" s="74">
        <f t="shared" ref="A1280:A1343" si="286">IF(B1280&lt;&gt;"",A1279+1,"")</f>
        <v>1276</v>
      </c>
      <c r="B1280" s="99" t="s">
        <v>1575</v>
      </c>
      <c r="C1280" s="102" t="s">
        <v>89</v>
      </c>
      <c r="D1280" s="92"/>
      <c r="E1280" s="185">
        <v>31000482</v>
      </c>
      <c r="F1280" s="79" t="str">
        <f t="shared" si="283"/>
        <v>X</v>
      </c>
      <c r="G1280" s="80" t="str">
        <f t="shared" si="273"/>
        <v>11A9</v>
      </c>
      <c r="H1280" s="80">
        <f t="shared" si="274"/>
        <v>0</v>
      </c>
      <c r="I1280" s="80" t="str">
        <f t="shared" si="275"/>
        <v>TRẦN NGỌC MẨN</v>
      </c>
      <c r="J1280" s="109">
        <v>32000882</v>
      </c>
      <c r="K1280" s="207" t="s">
        <v>3302</v>
      </c>
      <c r="L1280" s="81" t="str">
        <f t="shared" si="272"/>
        <v/>
      </c>
      <c r="M1280" s="222">
        <f t="shared" si="276"/>
        <v>-2.1017851851851843E-2</v>
      </c>
      <c r="N1280" s="83"/>
      <c r="O1280" s="83"/>
      <c r="P1280" s="83"/>
      <c r="Q1280" s="82" t="str">
        <f t="shared" si="281"/>
        <v/>
      </c>
      <c r="R1280" s="80" t="str">
        <f t="shared" si="282"/>
        <v>PHẠM LÊ THẢO TRINH</v>
      </c>
      <c r="S1280" s="83" t="s">
        <v>107</v>
      </c>
      <c r="T1280" s="83" t="str">
        <f t="shared" si="277"/>
        <v>2025-2028</v>
      </c>
      <c r="U1280" s="100" t="s">
        <v>259</v>
      </c>
      <c r="V1280" s="95" t="str">
        <f t="shared" si="278"/>
        <v>28/4/2010</v>
      </c>
      <c r="W1280" s="83"/>
      <c r="X1280" s="83"/>
      <c r="Y1280" s="83">
        <f>Y1279+10</f>
        <v>320003050</v>
      </c>
      <c r="Z1280" s="127" t="str">
        <f>LEFT(Y1280,8)</f>
        <v>32000305</v>
      </c>
      <c r="AA1280" s="99" t="s">
        <v>1512</v>
      </c>
      <c r="AB1280" s="83"/>
    </row>
    <row r="1281" spans="1:28" s="85" customFormat="1" ht="15" customHeight="1">
      <c r="A1281" s="74">
        <f t="shared" si="286"/>
        <v>1277</v>
      </c>
      <c r="B1281" s="75" t="s">
        <v>642</v>
      </c>
      <c r="C1281" s="91" t="s">
        <v>89</v>
      </c>
      <c r="D1281" s="92"/>
      <c r="E1281" s="78">
        <v>32000305</v>
      </c>
      <c r="F1281" s="79" t="str">
        <f t="shared" si="283"/>
        <v>X</v>
      </c>
      <c r="G1281" s="80" t="str">
        <f t="shared" si="273"/>
        <v>11A5</v>
      </c>
      <c r="H1281" s="80">
        <f t="shared" si="274"/>
        <v>0</v>
      </c>
      <c r="I1281" s="80" t="str">
        <f t="shared" si="275"/>
        <v>NGUYỄN TRƯƠNG PHI NHẬT</v>
      </c>
      <c r="J1281" s="111">
        <v>32000718</v>
      </c>
      <c r="K1281" s="207" t="s">
        <v>3303</v>
      </c>
      <c r="L1281" s="81" t="str">
        <f t="shared" si="272"/>
        <v/>
      </c>
      <c r="M1281" s="222">
        <f t="shared" si="276"/>
        <v>-2.0855814814814799E-2</v>
      </c>
      <c r="N1281" s="83"/>
      <c r="O1281" s="83"/>
      <c r="P1281" s="83"/>
      <c r="Q1281" s="82" t="str">
        <f t="shared" si="281"/>
        <v/>
      </c>
      <c r="R1281" s="80" t="str">
        <f t="shared" si="282"/>
        <v>CAO NGUYỄN CÁT TƯỜNG</v>
      </c>
      <c r="S1281" s="83" t="s">
        <v>214</v>
      </c>
      <c r="T1281" s="83" t="str">
        <f t="shared" si="277"/>
        <v>2025-2028</v>
      </c>
      <c r="U1281" s="84" t="s">
        <v>334</v>
      </c>
      <c r="V1281" s="95" t="str">
        <f t="shared" si="278"/>
        <v>22/12/2010</v>
      </c>
      <c r="W1281" s="83"/>
      <c r="X1281" s="83"/>
      <c r="Y1281" s="78">
        <f t="shared" ref="Y1281:Y1312" si="287">Z1281*10</f>
        <v>320003050</v>
      </c>
      <c r="Z1281" s="83">
        <f t="shared" ref="Z1281:Z1312" si="288">E1281</f>
        <v>32000305</v>
      </c>
      <c r="AA1281" s="75" t="s">
        <v>1392</v>
      </c>
      <c r="AB1281" s="83"/>
    </row>
    <row r="1282" spans="1:28" s="85" customFormat="1" ht="15" customHeight="1">
      <c r="A1282" s="74">
        <f t="shared" si="286"/>
        <v>1278</v>
      </c>
      <c r="B1282" s="75" t="s">
        <v>643</v>
      </c>
      <c r="C1282" s="91" t="s">
        <v>89</v>
      </c>
      <c r="D1282" s="92"/>
      <c r="E1282" s="78">
        <v>32000306</v>
      </c>
      <c r="F1282" s="79" t="str">
        <f t="shared" si="283"/>
        <v>X</v>
      </c>
      <c r="G1282" s="80" t="str">
        <f t="shared" si="273"/>
        <v>10A7</v>
      </c>
      <c r="H1282" s="80">
        <f t="shared" si="274"/>
        <v>33000381</v>
      </c>
      <c r="I1282" s="80" t="str">
        <f t="shared" si="275"/>
        <v>PHAN QUỐC HƯNG</v>
      </c>
      <c r="J1282" s="111">
        <v>20507211</v>
      </c>
      <c r="K1282" s="207" t="s">
        <v>3304</v>
      </c>
      <c r="L1282" s="81" t="str">
        <f t="shared" si="272"/>
        <v/>
      </c>
      <c r="M1282" s="222">
        <f t="shared" si="276"/>
        <v>-2.0809518518518477E-2</v>
      </c>
      <c r="N1282" s="83"/>
      <c r="O1282" s="83"/>
      <c r="P1282" s="83"/>
      <c r="Q1282" s="82" t="str">
        <f t="shared" si="281"/>
        <v/>
      </c>
      <c r="R1282" s="80" t="str">
        <f t="shared" si="282"/>
        <v>NGUYỄN CHÍ TƯỜNG</v>
      </c>
      <c r="S1282" s="83" t="s">
        <v>214</v>
      </c>
      <c r="T1282" s="83" t="str">
        <f t="shared" si="277"/>
        <v>2026-2029</v>
      </c>
      <c r="U1282" s="84" t="s">
        <v>332</v>
      </c>
      <c r="V1282" s="95" t="str">
        <f t="shared" si="278"/>
        <v>02/5/2011</v>
      </c>
      <c r="W1282" s="83"/>
      <c r="X1282" s="83"/>
      <c r="Y1282" s="78">
        <f t="shared" si="287"/>
        <v>320003060</v>
      </c>
      <c r="Z1282" s="83">
        <f t="shared" si="288"/>
        <v>32000306</v>
      </c>
      <c r="AA1282" s="75" t="s">
        <v>1392</v>
      </c>
      <c r="AB1282" s="83"/>
    </row>
    <row r="1283" spans="1:28" s="85" customFormat="1" ht="15" customHeight="1">
      <c r="A1283" s="74">
        <f t="shared" si="286"/>
        <v>1279</v>
      </c>
      <c r="B1283" s="75" t="s">
        <v>644</v>
      </c>
      <c r="C1283" s="91" t="s">
        <v>89</v>
      </c>
      <c r="D1283" s="92"/>
      <c r="E1283" s="78">
        <v>32000307</v>
      </c>
      <c r="F1283" s="79" t="str">
        <f t="shared" si="283"/>
        <v>X</v>
      </c>
      <c r="G1283" s="80" t="str">
        <f t="shared" si="273"/>
        <v>10A7</v>
      </c>
      <c r="H1283" s="80">
        <f t="shared" si="274"/>
        <v>33000381</v>
      </c>
      <c r="I1283" s="80" t="str">
        <f t="shared" si="275"/>
        <v>PHAN QUỐC HƯNG</v>
      </c>
      <c r="J1283" s="111">
        <v>20507211</v>
      </c>
      <c r="K1283" s="207" t="s">
        <v>3305</v>
      </c>
      <c r="L1283" s="81" t="str">
        <f t="shared" si="272"/>
        <v/>
      </c>
      <c r="M1283" s="222">
        <f t="shared" si="276"/>
        <v>-2.0797944444444438E-2</v>
      </c>
      <c r="N1283" s="83"/>
      <c r="O1283" s="83"/>
      <c r="P1283" s="83"/>
      <c r="Q1283" s="82" t="str">
        <f t="shared" si="281"/>
        <v/>
      </c>
      <c r="R1283" s="80" t="str">
        <f t="shared" si="282"/>
        <v>TRẦN TRANG CÁT TƯỜNG</v>
      </c>
      <c r="S1283" s="83" t="s">
        <v>214</v>
      </c>
      <c r="T1283" s="83" t="str">
        <f t="shared" si="277"/>
        <v>2026-2029</v>
      </c>
      <c r="U1283" s="84" t="s">
        <v>335</v>
      </c>
      <c r="V1283" s="95" t="str">
        <f t="shared" si="278"/>
        <v>02/5/2011</v>
      </c>
      <c r="W1283" s="83"/>
      <c r="X1283" s="83"/>
      <c r="Y1283" s="78">
        <f t="shared" si="287"/>
        <v>320003070</v>
      </c>
      <c r="Z1283" s="83">
        <f t="shared" si="288"/>
        <v>32000307</v>
      </c>
      <c r="AA1283" s="75" t="s">
        <v>1392</v>
      </c>
      <c r="AB1283" s="83"/>
    </row>
    <row r="1284" spans="1:28" s="85" customFormat="1" ht="15" customHeight="1">
      <c r="A1284" s="74">
        <f t="shared" si="286"/>
        <v>1280</v>
      </c>
      <c r="B1284" s="75" t="s">
        <v>645</v>
      </c>
      <c r="C1284" s="91" t="s">
        <v>89</v>
      </c>
      <c r="D1284" s="92"/>
      <c r="E1284" s="78">
        <v>32000308</v>
      </c>
      <c r="F1284" s="79" t="str">
        <f t="shared" si="283"/>
        <v>X</v>
      </c>
      <c r="G1284" s="80" t="str">
        <f t="shared" si="273"/>
        <v>12A2</v>
      </c>
      <c r="H1284" s="80">
        <f t="shared" si="274"/>
        <v>0</v>
      </c>
      <c r="I1284" s="80" t="str">
        <f t="shared" si="275"/>
        <v>TRẦN BẢO HÂN</v>
      </c>
      <c r="J1284" s="111">
        <v>32000059</v>
      </c>
      <c r="K1284" s="207" t="s">
        <v>3306</v>
      </c>
      <c r="L1284" s="81" t="str">
        <f t="shared" ref="L1284:L1347" si="289">IFERROR(IF($N$5="Sáng",IF(MID(K1284,2,7)-MID($L$2,2,7)&gt;0,"Trễ",""),IF(MID(K1284,2,7)-MID($Q$2,2,7)&gt;0,"Trễ","")),"")</f>
        <v/>
      </c>
      <c r="M1284" s="222">
        <f t="shared" si="276"/>
        <v>-2.0635907407407394E-2</v>
      </c>
      <c r="N1284" s="83"/>
      <c r="O1284" s="83"/>
      <c r="P1284" s="83"/>
      <c r="Q1284" s="82" t="str">
        <f t="shared" si="281"/>
        <v/>
      </c>
      <c r="R1284" s="80" t="str">
        <f t="shared" si="282"/>
        <v>NGUYỄN THỊ LỆ UYÊN</v>
      </c>
      <c r="S1284" s="83" t="s">
        <v>214</v>
      </c>
      <c r="T1284" s="83" t="str">
        <f t="shared" si="277"/>
        <v>2024-2027</v>
      </c>
      <c r="U1284" s="84">
        <v>39854</v>
      </c>
      <c r="V1284" s="95" t="str">
        <f t="shared" si="278"/>
        <v>21/03/2009</v>
      </c>
      <c r="W1284" s="83"/>
      <c r="X1284" s="83"/>
      <c r="Y1284" s="78">
        <f t="shared" si="287"/>
        <v>320003080</v>
      </c>
      <c r="Z1284" s="83">
        <f t="shared" si="288"/>
        <v>32000308</v>
      </c>
      <c r="AA1284" s="75" t="s">
        <v>1432</v>
      </c>
      <c r="AB1284" s="83"/>
    </row>
    <row r="1285" spans="1:28" s="85" customFormat="1" ht="15" customHeight="1">
      <c r="A1285" s="74">
        <f t="shared" si="286"/>
        <v>1281</v>
      </c>
      <c r="B1285" s="75" t="s">
        <v>646</v>
      </c>
      <c r="C1285" s="91" t="s">
        <v>89</v>
      </c>
      <c r="D1285" s="92"/>
      <c r="E1285" s="78">
        <v>32000309</v>
      </c>
      <c r="F1285" s="79" t="str">
        <f t="shared" si="283"/>
        <v>X</v>
      </c>
      <c r="G1285" s="80" t="str">
        <f t="shared" ref="G1285:G1348" si="290">IF(J1285&lt;&gt;"", INDEX($C$5:$C$1433, MATCH(J1285, $E$5:$E$1433, 0)),"")</f>
        <v>12A2</v>
      </c>
      <c r="H1285" s="80">
        <f t="shared" ref="H1285:H1348" si="291">IF(J1285&lt;&gt;"", INDEX($D$5:$D$1433, MATCH(J1285, $E$5:$E$1433, 0)),"")</f>
        <v>0</v>
      </c>
      <c r="I1285" s="80" t="str">
        <f t="shared" ref="I1285:I1348" si="292">IFERROR(IF(J1285&lt;&gt;"", INDEX($B$5:$B$1433, MATCH(J1285, $E$5:$E$1433, 0)),""),"SAI")</f>
        <v>TRẦN BẢO HÂN</v>
      </c>
      <c r="J1285" s="111">
        <v>32000059</v>
      </c>
      <c r="K1285" s="207" t="s">
        <v>3307</v>
      </c>
      <c r="L1285" s="81" t="str">
        <f t="shared" si="289"/>
        <v/>
      </c>
      <c r="M1285" s="222">
        <f t="shared" ref="M1285:M1348" si="293">IFERROR(IF($N$5="Sáng",MID(K1285,2,7)-MID($L$2,2,7),MID(K1285,2,7)-MID($Q$2,2,7)),"")</f>
        <v>-2.06243333333333E-2</v>
      </c>
      <c r="N1285" s="83"/>
      <c r="O1285" s="83"/>
      <c r="P1285" s="83"/>
      <c r="Q1285" s="82" t="str">
        <f t="shared" si="281"/>
        <v/>
      </c>
      <c r="R1285" s="80" t="str">
        <f t="shared" si="282"/>
        <v>BÙI KHẢ VÂN</v>
      </c>
      <c r="S1285" s="83" t="s">
        <v>214</v>
      </c>
      <c r="T1285" s="83" t="str">
        <f t="shared" ref="T1285:T1348" si="294">IFERROR(IF(J1285&lt;&gt;"", INDEX($S$5:$S$1433, MATCH(J1285, $E$5:$E$1433, 0)),""),"")</f>
        <v>2024-2027</v>
      </c>
      <c r="U1285" s="84">
        <v>39848</v>
      </c>
      <c r="V1285" s="95" t="str">
        <f t="shared" ref="V1285:V1348" si="295">IFERROR(IF(J1285&lt;&gt;"", INDEX($U$5:$U$1433, MATCH(J1285, $E$5:$E$1433, 0)),""),"")</f>
        <v>21/03/2009</v>
      </c>
      <c r="W1285" s="83"/>
      <c r="X1285" s="83"/>
      <c r="Y1285" s="78">
        <f t="shared" si="287"/>
        <v>320003090</v>
      </c>
      <c r="Z1285" s="83">
        <f t="shared" si="288"/>
        <v>32000309</v>
      </c>
      <c r="AA1285" s="75" t="s">
        <v>1493</v>
      </c>
      <c r="AB1285" s="83"/>
    </row>
    <row r="1286" spans="1:28" s="85" customFormat="1" ht="15" customHeight="1">
      <c r="A1286" s="74">
        <f t="shared" si="286"/>
        <v>1282</v>
      </c>
      <c r="B1286" s="75" t="s">
        <v>647</v>
      </c>
      <c r="C1286" s="91" t="s">
        <v>90</v>
      </c>
      <c r="D1286" s="92"/>
      <c r="E1286" s="78">
        <v>32000310</v>
      </c>
      <c r="F1286" s="79" t="str">
        <f t="shared" si="283"/>
        <v>X</v>
      </c>
      <c r="G1286" s="80" t="str">
        <f t="shared" si="290"/>
        <v>11A2</v>
      </c>
      <c r="H1286" s="80">
        <f t="shared" si="291"/>
        <v>0</v>
      </c>
      <c r="I1286" s="80" t="str">
        <f t="shared" si="292"/>
        <v>THỊ KIM NGÂN</v>
      </c>
      <c r="J1286" s="111">
        <v>32000589</v>
      </c>
      <c r="K1286" s="207" t="s">
        <v>3308</v>
      </c>
      <c r="L1286" s="81" t="str">
        <f t="shared" si="289"/>
        <v/>
      </c>
      <c r="M1286" s="222">
        <f t="shared" si="293"/>
        <v>-2.0601185185185167E-2</v>
      </c>
      <c r="N1286" s="83"/>
      <c r="O1286" s="83"/>
      <c r="P1286" s="83"/>
      <c r="Q1286" s="82" t="str">
        <f t="shared" si="281"/>
        <v/>
      </c>
      <c r="R1286" s="80" t="str">
        <f t="shared" si="282"/>
        <v>BÙI NHẬT ANH</v>
      </c>
      <c r="S1286" s="83" t="s">
        <v>214</v>
      </c>
      <c r="T1286" s="83" t="str">
        <f t="shared" si="294"/>
        <v>2025-2028</v>
      </c>
      <c r="U1286" s="84" t="s">
        <v>336</v>
      </c>
      <c r="V1286" s="95" t="str">
        <f t="shared" si="295"/>
        <v>21/3/2010</v>
      </c>
      <c r="W1286" s="83"/>
      <c r="X1286" s="83"/>
      <c r="Y1286" s="78">
        <f t="shared" si="287"/>
        <v>320003100</v>
      </c>
      <c r="Z1286" s="83">
        <f t="shared" si="288"/>
        <v>32000310</v>
      </c>
      <c r="AA1286" s="75" t="s">
        <v>1340</v>
      </c>
      <c r="AB1286" s="83"/>
    </row>
    <row r="1287" spans="1:28" s="85" customFormat="1" ht="15" customHeight="1">
      <c r="A1287" s="74">
        <f t="shared" si="286"/>
        <v>1283</v>
      </c>
      <c r="B1287" s="75" t="s">
        <v>648</v>
      </c>
      <c r="C1287" s="91" t="s">
        <v>90</v>
      </c>
      <c r="D1287" s="92"/>
      <c r="E1287" s="78">
        <v>32000311</v>
      </c>
      <c r="F1287" s="79" t="str">
        <f t="shared" si="283"/>
        <v>X</v>
      </c>
      <c r="G1287" s="80" t="str">
        <f t="shared" si="290"/>
        <v>11A2</v>
      </c>
      <c r="H1287" s="80">
        <f t="shared" si="291"/>
        <v>0</v>
      </c>
      <c r="I1287" s="80" t="str">
        <f t="shared" si="292"/>
        <v>THỊ KIM NGÂN</v>
      </c>
      <c r="J1287" s="111">
        <v>32000589</v>
      </c>
      <c r="K1287" s="207" t="s">
        <v>2497</v>
      </c>
      <c r="L1287" s="81" t="str">
        <f t="shared" si="289"/>
        <v/>
      </c>
      <c r="M1287" s="222">
        <f t="shared" si="293"/>
        <v>-2.0589611111111072E-2</v>
      </c>
      <c r="N1287" s="83"/>
      <c r="O1287" s="83"/>
      <c r="P1287" s="83"/>
      <c r="Q1287" s="82" t="str">
        <f t="shared" si="281"/>
        <v/>
      </c>
      <c r="R1287" s="80" t="str">
        <f t="shared" si="282"/>
        <v>VƯƠNG QUỲNH ANH</v>
      </c>
      <c r="S1287" s="83" t="s">
        <v>214</v>
      </c>
      <c r="T1287" s="83" t="str">
        <f t="shared" si="294"/>
        <v>2025-2028</v>
      </c>
      <c r="U1287" s="84" t="s">
        <v>312</v>
      </c>
      <c r="V1287" s="95" t="str">
        <f t="shared" si="295"/>
        <v>21/3/2010</v>
      </c>
      <c r="W1287" s="83"/>
      <c r="X1287" s="83"/>
      <c r="Y1287" s="78">
        <f t="shared" si="287"/>
        <v>320003110</v>
      </c>
      <c r="Z1287" s="83">
        <f t="shared" si="288"/>
        <v>32000311</v>
      </c>
      <c r="AA1287" s="75" t="s">
        <v>1340</v>
      </c>
      <c r="AB1287" s="83"/>
    </row>
    <row r="1288" spans="1:28" s="85" customFormat="1" ht="15" customHeight="1">
      <c r="A1288" s="74">
        <f t="shared" si="286"/>
        <v>1284</v>
      </c>
      <c r="B1288" s="75" t="s">
        <v>649</v>
      </c>
      <c r="C1288" s="91" t="s">
        <v>90</v>
      </c>
      <c r="D1288" s="92"/>
      <c r="E1288" s="78">
        <v>32000312</v>
      </c>
      <c r="F1288" s="79" t="str">
        <f t="shared" si="283"/>
        <v>X</v>
      </c>
      <c r="G1288" s="80" t="str">
        <f t="shared" si="290"/>
        <v>11A9</v>
      </c>
      <c r="H1288" s="80">
        <f t="shared" si="291"/>
        <v>0</v>
      </c>
      <c r="I1288" s="80" t="str">
        <f t="shared" si="292"/>
        <v>NGUYỄN KHÁNH TIÊN</v>
      </c>
      <c r="J1288" s="111">
        <v>32000902</v>
      </c>
      <c r="K1288" s="207" t="s">
        <v>3309</v>
      </c>
      <c r="L1288" s="81" t="str">
        <f t="shared" si="289"/>
        <v/>
      </c>
      <c r="M1288" s="222">
        <f t="shared" si="293"/>
        <v>-2.0578037037037034E-2</v>
      </c>
      <c r="N1288" s="83"/>
      <c r="O1288" s="83"/>
      <c r="P1288" s="83"/>
      <c r="Q1288" s="82" t="str">
        <f t="shared" si="281"/>
        <v/>
      </c>
      <c r="R1288" s="80" t="str">
        <f t="shared" si="282"/>
        <v>TRƯƠNG HOÀNG BỬU</v>
      </c>
      <c r="S1288" s="83" t="s">
        <v>214</v>
      </c>
      <c r="T1288" s="83" t="str">
        <f t="shared" si="294"/>
        <v>2025-2028</v>
      </c>
      <c r="U1288" s="84">
        <v>40060</v>
      </c>
      <c r="V1288" s="95">
        <f t="shared" si="295"/>
        <v>40399</v>
      </c>
      <c r="W1288" s="83"/>
      <c r="X1288" s="83"/>
      <c r="Y1288" s="78">
        <f t="shared" si="287"/>
        <v>320003120</v>
      </c>
      <c r="Z1288" s="83">
        <f t="shared" si="288"/>
        <v>32000312</v>
      </c>
      <c r="AA1288" s="75" t="s">
        <v>1495</v>
      </c>
      <c r="AB1288" s="83"/>
    </row>
    <row r="1289" spans="1:28" s="85" customFormat="1" ht="15" customHeight="1">
      <c r="A1289" s="74">
        <f t="shared" si="286"/>
        <v>1285</v>
      </c>
      <c r="B1289" s="75" t="s">
        <v>651</v>
      </c>
      <c r="C1289" s="91" t="s">
        <v>90</v>
      </c>
      <c r="D1289" s="92"/>
      <c r="E1289" s="78">
        <v>32000314</v>
      </c>
      <c r="F1289" s="79" t="str">
        <f t="shared" si="283"/>
        <v/>
      </c>
      <c r="G1289" s="80" t="str">
        <f t="shared" si="290"/>
        <v>11A6</v>
      </c>
      <c r="H1289" s="80">
        <f t="shared" si="291"/>
        <v>0</v>
      </c>
      <c r="I1289" s="80" t="str">
        <f t="shared" si="292"/>
        <v>VÕ VĂN HUY</v>
      </c>
      <c r="J1289" s="111">
        <v>32000747</v>
      </c>
      <c r="K1289" s="207" t="s">
        <v>2498</v>
      </c>
      <c r="L1289" s="81" t="str">
        <f t="shared" si="289"/>
        <v/>
      </c>
      <c r="M1289" s="222">
        <f t="shared" si="293"/>
        <v>-2.0543314814814806E-2</v>
      </c>
      <c r="N1289" s="83"/>
      <c r="O1289" s="83"/>
      <c r="P1289" s="83"/>
      <c r="Q1289" s="82" t="str">
        <f t="shared" si="281"/>
        <v xml:space="preserve">Không phép </v>
      </c>
      <c r="R1289" s="80" t="str">
        <f t="shared" si="282"/>
        <v>NGÔ NHÃ ĐAN</v>
      </c>
      <c r="S1289" s="83" t="s">
        <v>214</v>
      </c>
      <c r="T1289" s="83" t="str">
        <f t="shared" si="294"/>
        <v>2025-2028</v>
      </c>
      <c r="U1289" s="84">
        <v>40068</v>
      </c>
      <c r="V1289" s="95" t="str">
        <f t="shared" si="295"/>
        <v>26/9/2009</v>
      </c>
      <c r="W1289" s="83"/>
      <c r="X1289" s="83"/>
      <c r="Y1289" s="78">
        <f t="shared" si="287"/>
        <v>320003140</v>
      </c>
      <c r="Z1289" s="83">
        <f t="shared" si="288"/>
        <v>32000314</v>
      </c>
      <c r="AA1289" s="75" t="s">
        <v>1488</v>
      </c>
      <c r="AB1289" s="83"/>
    </row>
    <row r="1290" spans="1:28" s="85" customFormat="1" ht="15" customHeight="1">
      <c r="A1290" s="74">
        <f t="shared" si="286"/>
        <v>1286</v>
      </c>
      <c r="B1290" s="75" t="s">
        <v>652</v>
      </c>
      <c r="C1290" s="91" t="s">
        <v>90</v>
      </c>
      <c r="D1290" s="92"/>
      <c r="E1290" s="78">
        <v>32000315</v>
      </c>
      <c r="F1290" s="79" t="str">
        <f t="shared" si="283"/>
        <v>X</v>
      </c>
      <c r="G1290" s="80" t="str">
        <f t="shared" si="290"/>
        <v>11A6</v>
      </c>
      <c r="H1290" s="80">
        <f t="shared" si="291"/>
        <v>0</v>
      </c>
      <c r="I1290" s="80" t="str">
        <f t="shared" si="292"/>
        <v>VÕ VĂN HUY</v>
      </c>
      <c r="J1290" s="111">
        <v>32000747</v>
      </c>
      <c r="K1290" s="207" t="s">
        <v>2498</v>
      </c>
      <c r="L1290" s="81" t="str">
        <f t="shared" si="289"/>
        <v/>
      </c>
      <c r="M1290" s="222">
        <f t="shared" si="293"/>
        <v>-2.0543314814814806E-2</v>
      </c>
      <c r="N1290" s="83"/>
      <c r="O1290" s="83"/>
      <c r="P1290" s="83"/>
      <c r="Q1290" s="82" t="str">
        <f t="shared" si="281"/>
        <v/>
      </c>
      <c r="R1290" s="80" t="str">
        <f t="shared" si="282"/>
        <v>LÊ CÔNG ĐỈNH</v>
      </c>
      <c r="S1290" s="83" t="s">
        <v>214</v>
      </c>
      <c r="T1290" s="83" t="str">
        <f t="shared" si="294"/>
        <v>2025-2028</v>
      </c>
      <c r="U1290" s="84" t="s">
        <v>338</v>
      </c>
      <c r="V1290" s="95" t="str">
        <f t="shared" si="295"/>
        <v>26/9/2009</v>
      </c>
      <c r="W1290" s="83"/>
      <c r="X1290" s="83"/>
      <c r="Y1290" s="78">
        <f t="shared" si="287"/>
        <v>320003150</v>
      </c>
      <c r="Z1290" s="83">
        <f t="shared" si="288"/>
        <v>32000315</v>
      </c>
      <c r="AA1290" s="75" t="s">
        <v>1496</v>
      </c>
      <c r="AB1290" s="83"/>
    </row>
    <row r="1291" spans="1:28" s="85" customFormat="1" ht="15" customHeight="1">
      <c r="A1291" s="74">
        <f t="shared" si="286"/>
        <v>1287</v>
      </c>
      <c r="B1291" s="75" t="s">
        <v>650</v>
      </c>
      <c r="C1291" s="91" t="s">
        <v>90</v>
      </c>
      <c r="D1291" s="92"/>
      <c r="E1291" s="78">
        <v>32000313</v>
      </c>
      <c r="F1291" s="79" t="str">
        <f t="shared" si="283"/>
        <v>X</v>
      </c>
      <c r="G1291" s="80" t="str">
        <f t="shared" si="290"/>
        <v>11A6</v>
      </c>
      <c r="H1291" s="80">
        <f t="shared" si="291"/>
        <v>0</v>
      </c>
      <c r="I1291" s="80" t="str">
        <f t="shared" si="292"/>
        <v>VÕ VĂN HUY</v>
      </c>
      <c r="J1291" s="111">
        <v>32000747</v>
      </c>
      <c r="K1291" s="207" t="s">
        <v>2499</v>
      </c>
      <c r="L1291" s="81" t="str">
        <f t="shared" si="289"/>
        <v/>
      </c>
      <c r="M1291" s="222">
        <f t="shared" si="293"/>
        <v>-2.0531740740740712E-2</v>
      </c>
      <c r="N1291" s="83"/>
      <c r="O1291" s="83"/>
      <c r="P1291" s="83"/>
      <c r="Q1291" s="82" t="str">
        <f t="shared" si="281"/>
        <v/>
      </c>
      <c r="R1291" s="80" t="str">
        <f t="shared" si="282"/>
        <v>LÊ KIM DUYÊN</v>
      </c>
      <c r="S1291" s="83" t="s">
        <v>214</v>
      </c>
      <c r="T1291" s="83" t="str">
        <f t="shared" si="294"/>
        <v>2025-2028</v>
      </c>
      <c r="U1291" s="84" t="s">
        <v>337</v>
      </c>
      <c r="V1291" s="95" t="str">
        <f t="shared" si="295"/>
        <v>26/9/2009</v>
      </c>
      <c r="W1291" s="83"/>
      <c r="X1291" s="83"/>
      <c r="Y1291" s="78">
        <f t="shared" si="287"/>
        <v>320003130</v>
      </c>
      <c r="Z1291" s="83">
        <f t="shared" si="288"/>
        <v>32000313</v>
      </c>
      <c r="AA1291" s="75" t="s">
        <v>1401</v>
      </c>
      <c r="AB1291" s="83"/>
    </row>
    <row r="1292" spans="1:28" s="85" customFormat="1" ht="15" customHeight="1">
      <c r="A1292" s="74">
        <f t="shared" si="286"/>
        <v>1288</v>
      </c>
      <c r="B1292" s="75" t="s">
        <v>653</v>
      </c>
      <c r="C1292" s="91" t="s">
        <v>90</v>
      </c>
      <c r="D1292" s="92"/>
      <c r="E1292" s="78">
        <v>32000316</v>
      </c>
      <c r="F1292" s="79" t="str">
        <f t="shared" si="283"/>
        <v>X</v>
      </c>
      <c r="G1292" s="80" t="str">
        <f t="shared" si="290"/>
        <v>12A7</v>
      </c>
      <c r="H1292" s="80">
        <f t="shared" si="291"/>
        <v>0</v>
      </c>
      <c r="I1292" s="80" t="str">
        <f t="shared" si="292"/>
        <v>NGUYỄN BẢO TOÀN</v>
      </c>
      <c r="J1292" s="111">
        <v>32000302</v>
      </c>
      <c r="K1292" s="207" t="s">
        <v>2500</v>
      </c>
      <c r="L1292" s="81" t="str">
        <f t="shared" si="289"/>
        <v/>
      </c>
      <c r="M1292" s="222">
        <f t="shared" si="293"/>
        <v>-2.0520166666666617E-2</v>
      </c>
      <c r="N1292" s="83"/>
      <c r="O1292" s="83"/>
      <c r="P1292" s="83"/>
      <c r="Q1292" s="82" t="str">
        <f t="shared" si="281"/>
        <v/>
      </c>
      <c r="R1292" s="80" t="str">
        <f t="shared" si="282"/>
        <v>NGUYỄN THỊ NGỌC GIÀU</v>
      </c>
      <c r="S1292" s="83" t="s">
        <v>214</v>
      </c>
      <c r="T1292" s="83" t="str">
        <f t="shared" si="294"/>
        <v>2024-2027</v>
      </c>
      <c r="U1292" s="84" t="s">
        <v>268</v>
      </c>
      <c r="V1292" s="95">
        <f t="shared" si="295"/>
        <v>40067</v>
      </c>
      <c r="W1292" s="83"/>
      <c r="X1292" s="83"/>
      <c r="Y1292" s="78">
        <f t="shared" si="287"/>
        <v>320003160</v>
      </c>
      <c r="Z1292" s="83">
        <f t="shared" si="288"/>
        <v>32000316</v>
      </c>
      <c r="AA1292" s="75" t="s">
        <v>1497</v>
      </c>
      <c r="AB1292" s="83"/>
    </row>
    <row r="1293" spans="1:28" s="85" customFormat="1" ht="15" customHeight="1">
      <c r="A1293" s="74">
        <f t="shared" si="286"/>
        <v>1289</v>
      </c>
      <c r="B1293" s="75" t="s">
        <v>654</v>
      </c>
      <c r="C1293" s="91" t="s">
        <v>90</v>
      </c>
      <c r="D1293" s="92"/>
      <c r="E1293" s="78">
        <v>32000317</v>
      </c>
      <c r="F1293" s="79" t="str">
        <f t="shared" si="283"/>
        <v>X</v>
      </c>
      <c r="G1293" s="80" t="str">
        <f t="shared" si="290"/>
        <v>12A7</v>
      </c>
      <c r="H1293" s="80">
        <f t="shared" si="291"/>
        <v>0</v>
      </c>
      <c r="I1293" s="80" t="str">
        <f t="shared" si="292"/>
        <v>NGUYỄN BẢO TOÀN</v>
      </c>
      <c r="J1293" s="111">
        <v>32000302</v>
      </c>
      <c r="K1293" s="207" t="s">
        <v>3310</v>
      </c>
      <c r="L1293" s="81" t="str">
        <f t="shared" si="289"/>
        <v/>
      </c>
      <c r="M1293" s="222">
        <f t="shared" si="293"/>
        <v>-2.0508592592592578E-2</v>
      </c>
      <c r="N1293" s="83"/>
      <c r="O1293" s="83"/>
      <c r="P1293" s="83"/>
      <c r="Q1293" s="82" t="str">
        <f t="shared" ref="Q1293:Q1356" si="296">IF(B1293&lt;&gt;"",IF(AND(P1293="",F1293=""),"Không phép ",""),"")</f>
        <v/>
      </c>
      <c r="R1293" s="80" t="str">
        <f t="shared" ref="R1293:R1356" si="297">UPPER(B1293)</f>
        <v>PHẠM KHÁNH HÀ</v>
      </c>
      <c r="S1293" s="83" t="s">
        <v>214</v>
      </c>
      <c r="T1293" s="83" t="str">
        <f t="shared" si="294"/>
        <v>2024-2027</v>
      </c>
      <c r="U1293" s="84" t="s">
        <v>221</v>
      </c>
      <c r="V1293" s="95">
        <f t="shared" si="295"/>
        <v>40067</v>
      </c>
      <c r="W1293" s="83"/>
      <c r="X1293" s="83"/>
      <c r="Y1293" s="78">
        <f t="shared" si="287"/>
        <v>320003170</v>
      </c>
      <c r="Z1293" s="83">
        <f t="shared" si="288"/>
        <v>32000317</v>
      </c>
      <c r="AA1293" s="75" t="s">
        <v>1403</v>
      </c>
      <c r="AB1293" s="83"/>
    </row>
    <row r="1294" spans="1:28" s="85" customFormat="1" ht="15" customHeight="1">
      <c r="A1294" s="74">
        <f t="shared" si="286"/>
        <v>1290</v>
      </c>
      <c r="B1294" s="75" t="s">
        <v>655</v>
      </c>
      <c r="C1294" s="91" t="s">
        <v>90</v>
      </c>
      <c r="D1294" s="92"/>
      <c r="E1294" s="78">
        <v>32000318</v>
      </c>
      <c r="F1294" s="79" t="str">
        <f t="shared" ref="F1294:F1357" si="298">IFERROR(IF(VLOOKUP(E1294,J:J,1,0)=E1294,"X",""),"")</f>
        <v>X</v>
      </c>
      <c r="G1294" s="80" t="str">
        <f t="shared" si="290"/>
        <v>12A7</v>
      </c>
      <c r="H1294" s="80">
        <f t="shared" si="291"/>
        <v>0</v>
      </c>
      <c r="I1294" s="80" t="str">
        <f t="shared" si="292"/>
        <v>NGUYỄN BẢO TOÀN</v>
      </c>
      <c r="J1294" s="111">
        <v>32000302</v>
      </c>
      <c r="K1294" s="207" t="s">
        <v>3311</v>
      </c>
      <c r="L1294" s="81" t="str">
        <f t="shared" si="289"/>
        <v/>
      </c>
      <c r="M1294" s="222">
        <f t="shared" si="293"/>
        <v>-2.0497018518518484E-2</v>
      </c>
      <c r="N1294" s="83"/>
      <c r="O1294" s="83"/>
      <c r="P1294" s="83"/>
      <c r="Q1294" s="82" t="str">
        <f t="shared" si="296"/>
        <v/>
      </c>
      <c r="R1294" s="80" t="str">
        <f t="shared" si="297"/>
        <v>LÊ VĂN HẬU</v>
      </c>
      <c r="S1294" s="83" t="s">
        <v>214</v>
      </c>
      <c r="T1294" s="83" t="str">
        <f t="shared" si="294"/>
        <v>2024-2027</v>
      </c>
      <c r="U1294" s="84" t="s">
        <v>291</v>
      </c>
      <c r="V1294" s="95">
        <f t="shared" si="295"/>
        <v>40067</v>
      </c>
      <c r="W1294" s="83"/>
      <c r="X1294" s="83"/>
      <c r="Y1294" s="78">
        <f t="shared" si="287"/>
        <v>320003180</v>
      </c>
      <c r="Z1294" s="83">
        <f t="shared" si="288"/>
        <v>32000318</v>
      </c>
      <c r="AA1294" s="75" t="s">
        <v>1498</v>
      </c>
      <c r="AB1294" s="83"/>
    </row>
    <row r="1295" spans="1:28" s="85" customFormat="1" ht="15" customHeight="1">
      <c r="A1295" s="74">
        <f t="shared" si="286"/>
        <v>1291</v>
      </c>
      <c r="B1295" s="75" t="s">
        <v>656</v>
      </c>
      <c r="C1295" s="91" t="s">
        <v>90</v>
      </c>
      <c r="D1295" s="92"/>
      <c r="E1295" s="78">
        <v>32000319</v>
      </c>
      <c r="F1295" s="79" t="str">
        <f t="shared" si="298"/>
        <v/>
      </c>
      <c r="G1295" s="80" t="str">
        <f t="shared" si="290"/>
        <v>12A7</v>
      </c>
      <c r="H1295" s="80">
        <f t="shared" si="291"/>
        <v>0</v>
      </c>
      <c r="I1295" s="80" t="str">
        <f t="shared" si="292"/>
        <v>HUỲNH TRUNG KIÊN</v>
      </c>
      <c r="J1295" s="111">
        <v>32000280</v>
      </c>
      <c r="K1295" s="207" t="s">
        <v>3312</v>
      </c>
      <c r="L1295" s="81" t="str">
        <f t="shared" si="289"/>
        <v/>
      </c>
      <c r="M1295" s="222">
        <f t="shared" si="293"/>
        <v>-2.0485444444444445E-2</v>
      </c>
      <c r="N1295" s="83"/>
      <c r="O1295" s="83"/>
      <c r="P1295" s="83"/>
      <c r="Q1295" s="82" t="str">
        <f t="shared" si="296"/>
        <v xml:space="preserve">Không phép </v>
      </c>
      <c r="R1295" s="80" t="str">
        <f t="shared" si="297"/>
        <v>DƯƠNG ĐÀO NGỌC HƯƠNG</v>
      </c>
      <c r="S1295" s="83" t="s">
        <v>214</v>
      </c>
      <c r="T1295" s="83" t="str">
        <f t="shared" si="294"/>
        <v>2024-2027</v>
      </c>
      <c r="U1295" s="84" t="s">
        <v>339</v>
      </c>
      <c r="V1295" s="95">
        <f t="shared" si="295"/>
        <v>39825</v>
      </c>
      <c r="W1295" s="83"/>
      <c r="X1295" s="83"/>
      <c r="Y1295" s="78">
        <f t="shared" si="287"/>
        <v>320003190</v>
      </c>
      <c r="Z1295" s="83">
        <f t="shared" si="288"/>
        <v>32000319</v>
      </c>
      <c r="AA1295" s="75" t="s">
        <v>1384</v>
      </c>
      <c r="AB1295" s="83"/>
    </row>
    <row r="1296" spans="1:28" s="85" customFormat="1" ht="15" customHeight="1">
      <c r="A1296" s="74">
        <f t="shared" si="286"/>
        <v>1292</v>
      </c>
      <c r="B1296" s="75" t="s">
        <v>657</v>
      </c>
      <c r="C1296" s="91" t="s">
        <v>90</v>
      </c>
      <c r="D1296" s="92"/>
      <c r="E1296" s="78">
        <v>32000320</v>
      </c>
      <c r="F1296" s="79" t="str">
        <f t="shared" si="298"/>
        <v>X</v>
      </c>
      <c r="G1296" s="80" t="str">
        <f t="shared" si="290"/>
        <v>12A9</v>
      </c>
      <c r="H1296" s="80">
        <f t="shared" si="291"/>
        <v>0</v>
      </c>
      <c r="I1296" s="80" t="str">
        <f t="shared" si="292"/>
        <v>BÙI LÝ TUẤN ANH</v>
      </c>
      <c r="J1296" s="111">
        <v>32000355</v>
      </c>
      <c r="K1296" s="207" t="s">
        <v>3313</v>
      </c>
      <c r="L1296" s="81" t="str">
        <f t="shared" si="289"/>
        <v/>
      </c>
      <c r="M1296" s="222">
        <f t="shared" si="293"/>
        <v>-2.0462296296296312E-2</v>
      </c>
      <c r="N1296" s="83"/>
      <c r="O1296" s="83"/>
      <c r="P1296" s="83"/>
      <c r="Q1296" s="82" t="str">
        <f t="shared" si="296"/>
        <v/>
      </c>
      <c r="R1296" s="80" t="str">
        <f t="shared" si="297"/>
        <v>NGHIÊM XUÂN HOÀNG MINH KHOA</v>
      </c>
      <c r="S1296" s="83" t="s">
        <v>214</v>
      </c>
      <c r="T1296" s="83" t="str">
        <f t="shared" si="294"/>
        <v>2024-2027</v>
      </c>
      <c r="U1296" s="84">
        <v>40092</v>
      </c>
      <c r="V1296" s="95">
        <f t="shared" si="295"/>
        <v>40058</v>
      </c>
      <c r="W1296" s="83"/>
      <c r="X1296" s="83"/>
      <c r="Y1296" s="78">
        <f t="shared" si="287"/>
        <v>320003200</v>
      </c>
      <c r="Z1296" s="83">
        <f t="shared" si="288"/>
        <v>32000320</v>
      </c>
      <c r="AA1296" s="75" t="s">
        <v>1351</v>
      </c>
      <c r="AB1296" s="83"/>
    </row>
    <row r="1297" spans="1:28" s="85" customFormat="1" ht="15" customHeight="1">
      <c r="A1297" s="74">
        <f t="shared" si="286"/>
        <v>1293</v>
      </c>
      <c r="B1297" s="75" t="s">
        <v>155</v>
      </c>
      <c r="C1297" s="91" t="s">
        <v>90</v>
      </c>
      <c r="D1297" s="92"/>
      <c r="E1297" s="78">
        <v>32000321</v>
      </c>
      <c r="F1297" s="79" t="str">
        <f t="shared" si="298"/>
        <v>X</v>
      </c>
      <c r="G1297" s="80" t="str">
        <f t="shared" si="290"/>
        <v>12A9</v>
      </c>
      <c r="H1297" s="80">
        <f t="shared" si="291"/>
        <v>0</v>
      </c>
      <c r="I1297" s="80" t="str">
        <f t="shared" si="292"/>
        <v>TRẦN YẾN NHI</v>
      </c>
      <c r="J1297" s="111">
        <v>32000380</v>
      </c>
      <c r="K1297" s="207" t="s">
        <v>3314</v>
      </c>
      <c r="L1297" s="81" t="str">
        <f t="shared" si="289"/>
        <v/>
      </c>
      <c r="M1297" s="222">
        <f t="shared" si="293"/>
        <v>-2.0439148148148123E-2</v>
      </c>
      <c r="N1297" s="83"/>
      <c r="O1297" s="83"/>
      <c r="P1297" s="83"/>
      <c r="Q1297" s="82" t="str">
        <f t="shared" si="296"/>
        <v/>
      </c>
      <c r="R1297" s="80" t="str">
        <f t="shared" si="297"/>
        <v>NGUYỄN ANH KHÔI</v>
      </c>
      <c r="S1297" s="83" t="s">
        <v>214</v>
      </c>
      <c r="T1297" s="83" t="str">
        <f t="shared" si="294"/>
        <v>2024-2027</v>
      </c>
      <c r="U1297" s="84" t="s">
        <v>340</v>
      </c>
      <c r="V1297" s="95" t="str">
        <f t="shared" si="295"/>
        <v>23/08/2009</v>
      </c>
      <c r="W1297" s="83"/>
      <c r="X1297" s="83"/>
      <c r="Y1297" s="78">
        <f t="shared" si="287"/>
        <v>320003210</v>
      </c>
      <c r="Z1297" s="83">
        <f t="shared" si="288"/>
        <v>32000321</v>
      </c>
      <c r="AA1297" s="75" t="s">
        <v>1450</v>
      </c>
      <c r="AB1297" s="83"/>
    </row>
    <row r="1298" spans="1:28" s="85" customFormat="1" ht="15" customHeight="1">
      <c r="A1298" s="74">
        <f t="shared" si="286"/>
        <v>1294</v>
      </c>
      <c r="B1298" s="75" t="s">
        <v>658</v>
      </c>
      <c r="C1298" s="91" t="s">
        <v>90</v>
      </c>
      <c r="D1298" s="92"/>
      <c r="E1298" s="78">
        <v>32000322</v>
      </c>
      <c r="F1298" s="79" t="str">
        <f t="shared" si="298"/>
        <v/>
      </c>
      <c r="G1298" s="80" t="str">
        <f t="shared" si="290"/>
        <v>12A9</v>
      </c>
      <c r="H1298" s="80">
        <f t="shared" si="291"/>
        <v>0</v>
      </c>
      <c r="I1298" s="80" t="str">
        <f t="shared" si="292"/>
        <v>TRẦN YẾN NHI</v>
      </c>
      <c r="J1298" s="111">
        <v>32000380</v>
      </c>
      <c r="K1298" s="207" t="s">
        <v>3314</v>
      </c>
      <c r="L1298" s="81" t="str">
        <f t="shared" si="289"/>
        <v/>
      </c>
      <c r="M1298" s="222">
        <f t="shared" si="293"/>
        <v>-2.0439148148148123E-2</v>
      </c>
      <c r="N1298" s="83"/>
      <c r="O1298" s="83"/>
      <c r="P1298" s="83"/>
      <c r="Q1298" s="82" t="str">
        <f t="shared" si="296"/>
        <v xml:space="preserve">Không phép </v>
      </c>
      <c r="R1298" s="80" t="str">
        <f t="shared" si="297"/>
        <v>NGUYỄN MINH KHÔI</v>
      </c>
      <c r="S1298" s="83" t="s">
        <v>214</v>
      </c>
      <c r="T1298" s="83" t="str">
        <f t="shared" si="294"/>
        <v>2024-2027</v>
      </c>
      <c r="U1298" s="84" t="s">
        <v>340</v>
      </c>
      <c r="V1298" s="95" t="str">
        <f t="shared" si="295"/>
        <v>23/08/2009</v>
      </c>
      <c r="W1298" s="83"/>
      <c r="X1298" s="83"/>
      <c r="Y1298" s="78">
        <f t="shared" si="287"/>
        <v>320003220</v>
      </c>
      <c r="Z1298" s="83">
        <f t="shared" si="288"/>
        <v>32000322</v>
      </c>
      <c r="AA1298" s="75" t="s">
        <v>1450</v>
      </c>
      <c r="AB1298" s="83"/>
    </row>
    <row r="1299" spans="1:28" s="85" customFormat="1" ht="15" customHeight="1">
      <c r="A1299" s="74">
        <f t="shared" si="286"/>
        <v>1295</v>
      </c>
      <c r="B1299" s="75" t="s">
        <v>659</v>
      </c>
      <c r="C1299" s="91" t="s">
        <v>90</v>
      </c>
      <c r="D1299" s="92"/>
      <c r="E1299" s="78">
        <v>32000323</v>
      </c>
      <c r="F1299" s="79" t="str">
        <f t="shared" si="298"/>
        <v>X</v>
      </c>
      <c r="G1299" s="80" t="str">
        <f t="shared" si="290"/>
        <v>12A9</v>
      </c>
      <c r="H1299" s="80">
        <f t="shared" si="291"/>
        <v>0</v>
      </c>
      <c r="I1299" s="80" t="str">
        <f t="shared" si="292"/>
        <v>LÂM NGỌC HÂN</v>
      </c>
      <c r="J1299" s="111">
        <v>32000362</v>
      </c>
      <c r="K1299" s="207" t="s">
        <v>3315</v>
      </c>
      <c r="L1299" s="81" t="str">
        <f t="shared" si="289"/>
        <v/>
      </c>
      <c r="M1299" s="222">
        <f t="shared" si="293"/>
        <v>-2.0427574074074084E-2</v>
      </c>
      <c r="N1299" s="83"/>
      <c r="O1299" s="83"/>
      <c r="P1299" s="83"/>
      <c r="Q1299" s="82" t="str">
        <f t="shared" si="296"/>
        <v/>
      </c>
      <c r="R1299" s="80" t="str">
        <f t="shared" si="297"/>
        <v>PHÙNG ANH KHÔI</v>
      </c>
      <c r="S1299" s="83" t="s">
        <v>214</v>
      </c>
      <c r="T1299" s="83" t="str">
        <f t="shared" si="294"/>
        <v>2024-2027</v>
      </c>
      <c r="U1299" s="84" t="s">
        <v>231</v>
      </c>
      <c r="V1299" s="95">
        <f t="shared" si="295"/>
        <v>40129</v>
      </c>
      <c r="W1299" s="83"/>
      <c r="X1299" s="83"/>
      <c r="Y1299" s="78">
        <f t="shared" si="287"/>
        <v>320003230</v>
      </c>
      <c r="Z1299" s="83">
        <f t="shared" si="288"/>
        <v>32000323</v>
      </c>
      <c r="AA1299" s="75" t="s">
        <v>1450</v>
      </c>
      <c r="AB1299" s="83"/>
    </row>
    <row r="1300" spans="1:28" s="85" customFormat="1" ht="15" customHeight="1">
      <c r="A1300" s="74">
        <f t="shared" si="286"/>
        <v>1296</v>
      </c>
      <c r="B1300" s="75" t="s">
        <v>660</v>
      </c>
      <c r="C1300" s="91" t="s">
        <v>90</v>
      </c>
      <c r="D1300" s="92"/>
      <c r="E1300" s="78">
        <v>32000324</v>
      </c>
      <c r="F1300" s="79" t="str">
        <f t="shared" si="298"/>
        <v>X</v>
      </c>
      <c r="G1300" s="80" t="str">
        <f t="shared" si="290"/>
        <v>12A11</v>
      </c>
      <c r="H1300" s="80">
        <f t="shared" si="291"/>
        <v>0</v>
      </c>
      <c r="I1300" s="80" t="str">
        <f t="shared" si="292"/>
        <v>LA MINH THƯ</v>
      </c>
      <c r="J1300" s="111">
        <v>32000466</v>
      </c>
      <c r="K1300" s="207" t="s">
        <v>3316</v>
      </c>
      <c r="L1300" s="81" t="str">
        <f t="shared" si="289"/>
        <v/>
      </c>
      <c r="M1300" s="222">
        <f t="shared" si="293"/>
        <v>-2.0392851851851856E-2</v>
      </c>
      <c r="N1300" s="83"/>
      <c r="O1300" s="83"/>
      <c r="P1300" s="83"/>
      <c r="Q1300" s="82" t="str">
        <f t="shared" si="296"/>
        <v/>
      </c>
      <c r="R1300" s="80" t="str">
        <f t="shared" si="297"/>
        <v>TRƯƠNG THỊ MỸ LINH</v>
      </c>
      <c r="S1300" s="83" t="s">
        <v>214</v>
      </c>
      <c r="T1300" s="83" t="str">
        <f t="shared" si="294"/>
        <v>2024-2027</v>
      </c>
      <c r="U1300" s="84">
        <v>40126</v>
      </c>
      <c r="V1300" s="95">
        <f t="shared" si="295"/>
        <v>40000</v>
      </c>
      <c r="W1300" s="83"/>
      <c r="X1300" s="83"/>
      <c r="Y1300" s="78">
        <f t="shared" si="287"/>
        <v>320003240</v>
      </c>
      <c r="Z1300" s="83">
        <f t="shared" si="288"/>
        <v>32000324</v>
      </c>
      <c r="AA1300" s="75" t="s">
        <v>1464</v>
      </c>
      <c r="AB1300" s="83"/>
    </row>
    <row r="1301" spans="1:28" s="85" customFormat="1" ht="15" customHeight="1">
      <c r="A1301" s="74">
        <f t="shared" si="286"/>
        <v>1297</v>
      </c>
      <c r="B1301" s="75" t="s">
        <v>661</v>
      </c>
      <c r="C1301" s="91" t="s">
        <v>90</v>
      </c>
      <c r="D1301" s="92"/>
      <c r="E1301" s="78">
        <v>32000325</v>
      </c>
      <c r="F1301" s="79" t="str">
        <f t="shared" si="298"/>
        <v>X</v>
      </c>
      <c r="G1301" s="80" t="str">
        <f t="shared" si="290"/>
        <v>12A11</v>
      </c>
      <c r="H1301" s="80">
        <f t="shared" si="291"/>
        <v>0</v>
      </c>
      <c r="I1301" s="80" t="str">
        <f t="shared" si="292"/>
        <v>LA MINH THƯ</v>
      </c>
      <c r="J1301" s="111">
        <v>32000466</v>
      </c>
      <c r="K1301" s="207" t="s">
        <v>2501</v>
      </c>
      <c r="L1301" s="81" t="str">
        <f t="shared" si="289"/>
        <v/>
      </c>
      <c r="M1301" s="222">
        <f t="shared" si="293"/>
        <v>-2.0381277777777762E-2</v>
      </c>
      <c r="N1301" s="83"/>
      <c r="O1301" s="83"/>
      <c r="P1301" s="83"/>
      <c r="Q1301" s="82" t="str">
        <f t="shared" si="296"/>
        <v/>
      </c>
      <c r="R1301" s="80" t="str">
        <f t="shared" si="297"/>
        <v>NGUYỄN NGỌC LONG</v>
      </c>
      <c r="S1301" s="83" t="s">
        <v>214</v>
      </c>
      <c r="T1301" s="83" t="str">
        <f t="shared" si="294"/>
        <v>2024-2027</v>
      </c>
      <c r="U1301" s="84" t="s">
        <v>292</v>
      </c>
      <c r="V1301" s="95">
        <f t="shared" si="295"/>
        <v>40000</v>
      </c>
      <c r="W1301" s="83"/>
      <c r="X1301" s="83"/>
      <c r="Y1301" s="78">
        <f t="shared" si="287"/>
        <v>320003250</v>
      </c>
      <c r="Z1301" s="83">
        <f t="shared" si="288"/>
        <v>32000325</v>
      </c>
      <c r="AA1301" s="75" t="s">
        <v>1465</v>
      </c>
      <c r="AB1301" s="83"/>
    </row>
    <row r="1302" spans="1:28" s="85" customFormat="1" ht="15" customHeight="1">
      <c r="A1302" s="74">
        <f t="shared" si="286"/>
        <v>1298</v>
      </c>
      <c r="B1302" s="75" t="s">
        <v>662</v>
      </c>
      <c r="C1302" s="91" t="s">
        <v>90</v>
      </c>
      <c r="D1302" s="92"/>
      <c r="E1302" s="78">
        <v>32000326</v>
      </c>
      <c r="F1302" s="79" t="str">
        <f t="shared" si="298"/>
        <v>X</v>
      </c>
      <c r="G1302" s="80" t="str">
        <f t="shared" si="290"/>
        <v>11A1</v>
      </c>
      <c r="H1302" s="80">
        <f t="shared" si="291"/>
        <v>0</v>
      </c>
      <c r="I1302" s="80" t="str">
        <f t="shared" si="292"/>
        <v>LÂM TUYẾT NGHI</v>
      </c>
      <c r="J1302" s="111">
        <v>32000495</v>
      </c>
      <c r="K1302" s="207" t="s">
        <v>3317</v>
      </c>
      <c r="L1302" s="81" t="str">
        <f t="shared" si="289"/>
        <v/>
      </c>
      <c r="M1302" s="222">
        <f t="shared" si="293"/>
        <v>-2.0323407407407401E-2</v>
      </c>
      <c r="N1302" s="83"/>
      <c r="O1302" s="83"/>
      <c r="P1302" s="83"/>
      <c r="Q1302" s="82" t="str">
        <f t="shared" si="296"/>
        <v/>
      </c>
      <c r="R1302" s="80" t="str">
        <f t="shared" si="297"/>
        <v>PHẠM QUỐC MINH</v>
      </c>
      <c r="S1302" s="83" t="s">
        <v>214</v>
      </c>
      <c r="T1302" s="83" t="str">
        <f t="shared" si="294"/>
        <v>2025-2028</v>
      </c>
      <c r="U1302" s="84" t="s">
        <v>341</v>
      </c>
      <c r="V1302" s="95" t="str">
        <f t="shared" si="295"/>
        <v>23/9/2010</v>
      </c>
      <c r="W1302" s="83"/>
      <c r="X1302" s="83"/>
      <c r="Y1302" s="78">
        <f t="shared" si="287"/>
        <v>320003260</v>
      </c>
      <c r="Z1302" s="83">
        <f t="shared" si="288"/>
        <v>32000326</v>
      </c>
      <c r="AA1302" s="75" t="s">
        <v>1387</v>
      </c>
      <c r="AB1302" s="83"/>
    </row>
    <row r="1303" spans="1:28" s="85" customFormat="1" ht="15" customHeight="1">
      <c r="A1303" s="74">
        <f t="shared" si="286"/>
        <v>1299</v>
      </c>
      <c r="B1303" s="75" t="s">
        <v>663</v>
      </c>
      <c r="C1303" s="91" t="s">
        <v>90</v>
      </c>
      <c r="D1303" s="92"/>
      <c r="E1303" s="78">
        <v>32000327</v>
      </c>
      <c r="F1303" s="79" t="str">
        <f t="shared" si="298"/>
        <v>X</v>
      </c>
      <c r="G1303" s="80" t="str">
        <f t="shared" si="290"/>
        <v>11A7</v>
      </c>
      <c r="H1303" s="80">
        <f t="shared" si="291"/>
        <v>0</v>
      </c>
      <c r="I1303" s="80" t="str">
        <f t="shared" si="292"/>
        <v>HỒ THỊ THÚY VY</v>
      </c>
      <c r="J1303" s="111">
        <v>32000819</v>
      </c>
      <c r="K1303" s="207" t="s">
        <v>3318</v>
      </c>
      <c r="L1303" s="81" t="str">
        <f t="shared" si="289"/>
        <v/>
      </c>
      <c r="M1303" s="222">
        <f t="shared" si="293"/>
        <v>-2.0149796296296263E-2</v>
      </c>
      <c r="N1303" s="83"/>
      <c r="O1303" s="83"/>
      <c r="P1303" s="83"/>
      <c r="Q1303" s="82" t="str">
        <f t="shared" si="296"/>
        <v/>
      </c>
      <c r="R1303" s="80" t="str">
        <f t="shared" si="297"/>
        <v>VÕ NGUYỄN TRỌNG NGHĨA</v>
      </c>
      <c r="S1303" s="83" t="s">
        <v>214</v>
      </c>
      <c r="T1303" s="83" t="str">
        <f t="shared" si="294"/>
        <v>2025-2028</v>
      </c>
      <c r="U1303" s="84">
        <v>39847</v>
      </c>
      <c r="V1303" s="95" t="str">
        <f t="shared" si="295"/>
        <v>14/01/2010</v>
      </c>
      <c r="W1303" s="83"/>
      <c r="X1303" s="83"/>
      <c r="Y1303" s="78">
        <f t="shared" si="287"/>
        <v>320003270</v>
      </c>
      <c r="Z1303" s="83">
        <f t="shared" si="288"/>
        <v>32000327</v>
      </c>
      <c r="AA1303" s="75" t="s">
        <v>1499</v>
      </c>
      <c r="AB1303" s="83"/>
    </row>
    <row r="1304" spans="1:28" s="85" customFormat="1" ht="15" customHeight="1">
      <c r="A1304" s="74">
        <f t="shared" si="286"/>
        <v>1300</v>
      </c>
      <c r="B1304" s="75" t="s">
        <v>664</v>
      </c>
      <c r="C1304" s="91" t="s">
        <v>90</v>
      </c>
      <c r="D1304" s="92"/>
      <c r="E1304" s="78">
        <v>32000328</v>
      </c>
      <c r="F1304" s="79" t="str">
        <f t="shared" si="298"/>
        <v>X</v>
      </c>
      <c r="G1304" s="80" t="str">
        <f t="shared" si="290"/>
        <v>11A7</v>
      </c>
      <c r="H1304" s="80">
        <f t="shared" si="291"/>
        <v>0</v>
      </c>
      <c r="I1304" s="80" t="str">
        <f t="shared" si="292"/>
        <v>HỒ THỊ THÚY VY</v>
      </c>
      <c r="J1304" s="111">
        <v>32000819</v>
      </c>
      <c r="K1304" s="207" t="s">
        <v>3319</v>
      </c>
      <c r="L1304" s="81" t="str">
        <f t="shared" si="289"/>
        <v/>
      </c>
      <c r="M1304" s="222">
        <f t="shared" si="293"/>
        <v>-2.0138222222222224E-2</v>
      </c>
      <c r="N1304" s="83"/>
      <c r="O1304" s="83"/>
      <c r="P1304" s="83"/>
      <c r="Q1304" s="82" t="str">
        <f t="shared" si="296"/>
        <v/>
      </c>
      <c r="R1304" s="80" t="str">
        <f t="shared" si="297"/>
        <v>NGUYỄN THỊ NGỌC</v>
      </c>
      <c r="S1304" s="83" t="s">
        <v>214</v>
      </c>
      <c r="T1304" s="83" t="str">
        <f t="shared" si="294"/>
        <v>2025-2028</v>
      </c>
      <c r="U1304" s="84" t="s">
        <v>342</v>
      </c>
      <c r="V1304" s="95" t="str">
        <f t="shared" si="295"/>
        <v>14/01/2010</v>
      </c>
      <c r="W1304" s="83"/>
      <c r="X1304" s="83"/>
      <c r="Y1304" s="78">
        <f t="shared" si="287"/>
        <v>320003280</v>
      </c>
      <c r="Z1304" s="83">
        <f t="shared" si="288"/>
        <v>32000328</v>
      </c>
      <c r="AA1304" s="75" t="s">
        <v>1356</v>
      </c>
      <c r="AB1304" s="83"/>
    </row>
    <row r="1305" spans="1:28" s="85" customFormat="1" ht="15" customHeight="1">
      <c r="A1305" s="74">
        <f t="shared" si="286"/>
        <v>1301</v>
      </c>
      <c r="B1305" s="75" t="s">
        <v>665</v>
      </c>
      <c r="C1305" s="91" t="s">
        <v>90</v>
      </c>
      <c r="D1305" s="92"/>
      <c r="E1305" s="78">
        <v>32000329</v>
      </c>
      <c r="F1305" s="79" t="str">
        <f t="shared" si="298"/>
        <v/>
      </c>
      <c r="G1305" s="80" t="str">
        <f t="shared" si="290"/>
        <v>11A7</v>
      </c>
      <c r="H1305" s="80">
        <f t="shared" si="291"/>
        <v>0</v>
      </c>
      <c r="I1305" s="80" t="str">
        <f t="shared" si="292"/>
        <v>HỒ THỊ THÚY VY</v>
      </c>
      <c r="J1305" s="111">
        <v>32000819</v>
      </c>
      <c r="K1305" s="207" t="s">
        <v>3319</v>
      </c>
      <c r="L1305" s="81" t="str">
        <f t="shared" si="289"/>
        <v/>
      </c>
      <c r="M1305" s="222">
        <f t="shared" si="293"/>
        <v>-2.0138222222222224E-2</v>
      </c>
      <c r="N1305" s="83"/>
      <c r="O1305" s="83"/>
      <c r="P1305" s="83"/>
      <c r="Q1305" s="82" t="str">
        <f t="shared" si="296"/>
        <v xml:space="preserve">Không phép </v>
      </c>
      <c r="R1305" s="80" t="str">
        <f t="shared" si="297"/>
        <v>LÊ TƯỜNG NGUYÊN</v>
      </c>
      <c r="S1305" s="83" t="s">
        <v>214</v>
      </c>
      <c r="T1305" s="83" t="str">
        <f t="shared" si="294"/>
        <v>2025-2028</v>
      </c>
      <c r="U1305" s="84" t="s">
        <v>234</v>
      </c>
      <c r="V1305" s="95" t="str">
        <f t="shared" si="295"/>
        <v>14/01/2010</v>
      </c>
      <c r="W1305" s="83"/>
      <c r="X1305" s="83"/>
      <c r="Y1305" s="78">
        <f t="shared" si="287"/>
        <v>320003290</v>
      </c>
      <c r="Z1305" s="83">
        <f t="shared" si="288"/>
        <v>32000329</v>
      </c>
      <c r="AA1305" s="75" t="s">
        <v>1357</v>
      </c>
      <c r="AB1305" s="83"/>
    </row>
    <row r="1306" spans="1:28" s="85" customFormat="1" ht="15" customHeight="1">
      <c r="A1306" s="74">
        <f t="shared" si="286"/>
        <v>1302</v>
      </c>
      <c r="B1306" s="75" t="s">
        <v>666</v>
      </c>
      <c r="C1306" s="91" t="s">
        <v>90</v>
      </c>
      <c r="D1306" s="92"/>
      <c r="E1306" s="78">
        <v>32000330</v>
      </c>
      <c r="F1306" s="79" t="str">
        <f t="shared" si="298"/>
        <v>X</v>
      </c>
      <c r="G1306" s="80" t="str">
        <f t="shared" si="290"/>
        <v>11A2</v>
      </c>
      <c r="H1306" s="80">
        <f t="shared" si="291"/>
        <v>0</v>
      </c>
      <c r="I1306" s="80" t="str">
        <f t="shared" si="292"/>
        <v>KHƯU HOÀNG BẢO HÂN</v>
      </c>
      <c r="J1306" s="111">
        <v>32000580</v>
      </c>
      <c r="K1306" s="207" t="s">
        <v>2504</v>
      </c>
      <c r="L1306" s="81" t="str">
        <f t="shared" si="289"/>
        <v/>
      </c>
      <c r="M1306" s="222">
        <f t="shared" si="293"/>
        <v>-2.0115074074074035E-2</v>
      </c>
      <c r="N1306" s="83"/>
      <c r="O1306" s="83"/>
      <c r="P1306" s="83"/>
      <c r="Q1306" s="82" t="str">
        <f t="shared" si="296"/>
        <v/>
      </c>
      <c r="R1306" s="80" t="str">
        <f t="shared" si="297"/>
        <v>NGUYỄN LÊ YẾN NHI</v>
      </c>
      <c r="S1306" s="83" t="s">
        <v>214</v>
      </c>
      <c r="T1306" s="83" t="str">
        <f t="shared" si="294"/>
        <v>2025-2028</v>
      </c>
      <c r="U1306" s="84" t="s">
        <v>343</v>
      </c>
      <c r="V1306" s="95" t="str">
        <f t="shared" si="295"/>
        <v>17/8/2010</v>
      </c>
      <c r="W1306" s="83"/>
      <c r="X1306" s="83"/>
      <c r="Y1306" s="78">
        <f t="shared" si="287"/>
        <v>320003300</v>
      </c>
      <c r="Z1306" s="83">
        <f t="shared" si="288"/>
        <v>32000330</v>
      </c>
      <c r="AA1306" s="75" t="s">
        <v>1358</v>
      </c>
      <c r="AB1306" s="83"/>
    </row>
    <row r="1307" spans="1:28" s="85" customFormat="1" ht="15" customHeight="1">
      <c r="A1307" s="74">
        <f t="shared" si="286"/>
        <v>1303</v>
      </c>
      <c r="B1307" s="75" t="s">
        <v>667</v>
      </c>
      <c r="C1307" s="91" t="s">
        <v>90</v>
      </c>
      <c r="D1307" s="92"/>
      <c r="E1307" s="78">
        <v>32000331</v>
      </c>
      <c r="F1307" s="79" t="str">
        <f t="shared" si="298"/>
        <v>X</v>
      </c>
      <c r="G1307" s="80" t="str">
        <f t="shared" si="290"/>
        <v>11A2</v>
      </c>
      <c r="H1307" s="80">
        <f t="shared" si="291"/>
        <v>0</v>
      </c>
      <c r="I1307" s="80" t="str">
        <f t="shared" si="292"/>
        <v>KHƯU HOÀNG BẢO HÂN</v>
      </c>
      <c r="J1307" s="111">
        <v>32000580</v>
      </c>
      <c r="K1307" s="207" t="s">
        <v>2504</v>
      </c>
      <c r="L1307" s="81" t="str">
        <f t="shared" si="289"/>
        <v/>
      </c>
      <c r="M1307" s="222">
        <f t="shared" si="293"/>
        <v>-2.0115074074074035E-2</v>
      </c>
      <c r="N1307" s="83"/>
      <c r="O1307" s="83"/>
      <c r="P1307" s="83"/>
      <c r="Q1307" s="82" t="str">
        <f t="shared" si="296"/>
        <v/>
      </c>
      <c r="R1307" s="80" t="str">
        <f t="shared" si="297"/>
        <v>NGUYỄN QUỲNH NHƯ</v>
      </c>
      <c r="S1307" s="83" t="s">
        <v>214</v>
      </c>
      <c r="T1307" s="83" t="str">
        <f t="shared" si="294"/>
        <v>2025-2028</v>
      </c>
      <c r="U1307" s="84">
        <v>39850</v>
      </c>
      <c r="V1307" s="95" t="str">
        <f t="shared" si="295"/>
        <v>17/8/2010</v>
      </c>
      <c r="W1307" s="83"/>
      <c r="X1307" s="83"/>
      <c r="Y1307" s="78">
        <f t="shared" si="287"/>
        <v>320003310</v>
      </c>
      <c r="Z1307" s="83">
        <f t="shared" si="288"/>
        <v>32000331</v>
      </c>
      <c r="AA1307" s="75" t="s">
        <v>1389</v>
      </c>
      <c r="AB1307" s="83"/>
    </row>
    <row r="1308" spans="1:28" s="85" customFormat="1" ht="15" customHeight="1">
      <c r="A1308" s="74">
        <f t="shared" si="286"/>
        <v>1304</v>
      </c>
      <c r="B1308" s="75" t="s">
        <v>668</v>
      </c>
      <c r="C1308" s="91" t="s">
        <v>90</v>
      </c>
      <c r="D1308" s="92"/>
      <c r="E1308" s="78">
        <v>32000332</v>
      </c>
      <c r="F1308" s="79" t="str">
        <f t="shared" si="298"/>
        <v>X</v>
      </c>
      <c r="G1308" s="80" t="str">
        <f t="shared" si="290"/>
        <v>11A6</v>
      </c>
      <c r="H1308" s="80">
        <f t="shared" si="291"/>
        <v>0</v>
      </c>
      <c r="I1308" s="80" t="str">
        <f t="shared" si="292"/>
        <v>TRẦN NGUYỄN NHƯ HUỲNH</v>
      </c>
      <c r="J1308" s="111">
        <v>32000748</v>
      </c>
      <c r="K1308" s="207" t="s">
        <v>3320</v>
      </c>
      <c r="L1308" s="81" t="str">
        <f t="shared" si="289"/>
        <v/>
      </c>
      <c r="M1308" s="222">
        <f t="shared" si="293"/>
        <v>-2.0068777777777769E-2</v>
      </c>
      <c r="N1308" s="83"/>
      <c r="O1308" s="83"/>
      <c r="P1308" s="83"/>
      <c r="Q1308" s="82" t="str">
        <f t="shared" si="296"/>
        <v/>
      </c>
      <c r="R1308" s="80" t="str">
        <f t="shared" si="297"/>
        <v>TRƯƠNG QUỲNH NHƯ</v>
      </c>
      <c r="S1308" s="83" t="s">
        <v>214</v>
      </c>
      <c r="T1308" s="83" t="str">
        <f t="shared" si="294"/>
        <v>2025-2028</v>
      </c>
      <c r="U1308" s="84" t="s">
        <v>263</v>
      </c>
      <c r="V1308" s="95" t="str">
        <f t="shared" si="295"/>
        <v>24/10/2010</v>
      </c>
      <c r="W1308" s="83"/>
      <c r="X1308" s="83"/>
      <c r="Y1308" s="78">
        <f t="shared" si="287"/>
        <v>320003320</v>
      </c>
      <c r="Z1308" s="83">
        <f t="shared" si="288"/>
        <v>32000332</v>
      </c>
      <c r="AA1308" s="75" t="s">
        <v>1389</v>
      </c>
      <c r="AB1308" s="83"/>
    </row>
    <row r="1309" spans="1:28" s="85" customFormat="1" ht="15" customHeight="1">
      <c r="A1309" s="74">
        <f t="shared" si="286"/>
        <v>1305</v>
      </c>
      <c r="B1309" s="75" t="s">
        <v>669</v>
      </c>
      <c r="C1309" s="91" t="s">
        <v>90</v>
      </c>
      <c r="D1309" s="92"/>
      <c r="E1309" s="78">
        <v>32000333</v>
      </c>
      <c r="F1309" s="79" t="str">
        <f t="shared" si="298"/>
        <v>X</v>
      </c>
      <c r="G1309" s="80" t="str">
        <f t="shared" si="290"/>
        <v>11A6</v>
      </c>
      <c r="H1309" s="80">
        <f t="shared" si="291"/>
        <v>0</v>
      </c>
      <c r="I1309" s="80" t="str">
        <f t="shared" si="292"/>
        <v>TRẦN NGUYỄN NHƯ HUỲNH</v>
      </c>
      <c r="J1309" s="111">
        <v>32000748</v>
      </c>
      <c r="K1309" s="207" t="s">
        <v>3321</v>
      </c>
      <c r="L1309" s="81" t="str">
        <f t="shared" si="289"/>
        <v/>
      </c>
      <c r="M1309" s="222">
        <f t="shared" si="293"/>
        <v>-2.0057203703703674E-2</v>
      </c>
      <c r="N1309" s="83"/>
      <c r="O1309" s="83"/>
      <c r="P1309" s="83"/>
      <c r="Q1309" s="82" t="str">
        <f t="shared" si="296"/>
        <v/>
      </c>
      <c r="R1309" s="80" t="str">
        <f t="shared" si="297"/>
        <v>PHAN LÊ ĐĂNG NHỰT</v>
      </c>
      <c r="S1309" s="83" t="s">
        <v>214</v>
      </c>
      <c r="T1309" s="83" t="str">
        <f t="shared" si="294"/>
        <v>2025-2028</v>
      </c>
      <c r="U1309" s="84" t="s">
        <v>275</v>
      </c>
      <c r="V1309" s="95" t="str">
        <f t="shared" si="295"/>
        <v>24/10/2010</v>
      </c>
      <c r="W1309" s="83"/>
      <c r="X1309" s="83"/>
      <c r="Y1309" s="78">
        <f t="shared" si="287"/>
        <v>320003330</v>
      </c>
      <c r="Z1309" s="83">
        <f t="shared" si="288"/>
        <v>32000333</v>
      </c>
      <c r="AA1309" s="75" t="s">
        <v>1470</v>
      </c>
      <c r="AB1309" s="83"/>
    </row>
    <row r="1310" spans="1:28" s="85" customFormat="1" ht="15" customHeight="1">
      <c r="A1310" s="74">
        <f t="shared" si="286"/>
        <v>1306</v>
      </c>
      <c r="B1310" s="75" t="s">
        <v>670</v>
      </c>
      <c r="C1310" s="91" t="s">
        <v>90</v>
      </c>
      <c r="D1310" s="92"/>
      <c r="E1310" s="78">
        <v>32000334</v>
      </c>
      <c r="F1310" s="79" t="str">
        <f t="shared" si="298"/>
        <v>X</v>
      </c>
      <c r="G1310" s="80" t="str">
        <f t="shared" si="290"/>
        <v>12A10</v>
      </c>
      <c r="H1310" s="80">
        <f t="shared" si="291"/>
        <v>0</v>
      </c>
      <c r="I1310" s="80" t="str">
        <f t="shared" si="292"/>
        <v>QUÁCH PHAN NGỌC DIỄM</v>
      </c>
      <c r="J1310" s="111">
        <v>32000405</v>
      </c>
      <c r="K1310" s="207" t="s">
        <v>3322</v>
      </c>
      <c r="L1310" s="81" t="str">
        <f t="shared" si="289"/>
        <v/>
      </c>
      <c r="M1310" s="222">
        <f t="shared" si="293"/>
        <v>-2.0022481481481447E-2</v>
      </c>
      <c r="N1310" s="83"/>
      <c r="O1310" s="83"/>
      <c r="P1310" s="83"/>
      <c r="Q1310" s="82" t="str">
        <f t="shared" si="296"/>
        <v/>
      </c>
      <c r="R1310" s="80" t="str">
        <f t="shared" si="297"/>
        <v>ĐƯỜNG MỸ PHƯƠNG</v>
      </c>
      <c r="S1310" s="83" t="s">
        <v>214</v>
      </c>
      <c r="T1310" s="83" t="str">
        <f t="shared" si="294"/>
        <v>2024-2027</v>
      </c>
      <c r="U1310" s="84" t="s">
        <v>228</v>
      </c>
      <c r="V1310" s="95" t="str">
        <f t="shared" si="295"/>
        <v>25/01/2009</v>
      </c>
      <c r="W1310" s="83"/>
      <c r="X1310" s="83"/>
      <c r="Y1310" s="78">
        <f t="shared" si="287"/>
        <v>320003340</v>
      </c>
      <c r="Z1310" s="83">
        <f t="shared" si="288"/>
        <v>32000334</v>
      </c>
      <c r="AA1310" s="75" t="s">
        <v>1412</v>
      </c>
      <c r="AB1310" s="83"/>
    </row>
    <row r="1311" spans="1:28" s="85" customFormat="1" ht="15" customHeight="1">
      <c r="A1311" s="74">
        <f t="shared" si="286"/>
        <v>1307</v>
      </c>
      <c r="B1311" s="75" t="s">
        <v>671</v>
      </c>
      <c r="C1311" s="91" t="s">
        <v>90</v>
      </c>
      <c r="D1311" s="92"/>
      <c r="E1311" s="78">
        <v>32000335</v>
      </c>
      <c r="F1311" s="79" t="str">
        <f t="shared" si="298"/>
        <v>X</v>
      </c>
      <c r="G1311" s="80" t="str">
        <f t="shared" si="290"/>
        <v>12A10</v>
      </c>
      <c r="H1311" s="80">
        <f t="shared" si="291"/>
        <v>0</v>
      </c>
      <c r="I1311" s="80" t="str">
        <f t="shared" si="292"/>
        <v>QUÁCH PHAN NGỌC DIỄM</v>
      </c>
      <c r="J1311" s="111">
        <v>32000405</v>
      </c>
      <c r="K1311" s="207" t="s">
        <v>3322</v>
      </c>
      <c r="L1311" s="81" t="str">
        <f t="shared" si="289"/>
        <v/>
      </c>
      <c r="M1311" s="222">
        <f t="shared" si="293"/>
        <v>-2.0022481481481447E-2</v>
      </c>
      <c r="N1311" s="83"/>
      <c r="O1311" s="83"/>
      <c r="P1311" s="83"/>
      <c r="Q1311" s="82" t="str">
        <f t="shared" si="296"/>
        <v/>
      </c>
      <c r="R1311" s="80" t="str">
        <f t="shared" si="297"/>
        <v>LÊ NGUYỄN ĐĂNG QUANG</v>
      </c>
      <c r="S1311" s="83" t="s">
        <v>214</v>
      </c>
      <c r="T1311" s="83" t="str">
        <f t="shared" si="294"/>
        <v>2024-2027</v>
      </c>
      <c r="U1311" s="84" t="s">
        <v>344</v>
      </c>
      <c r="V1311" s="95" t="str">
        <f t="shared" si="295"/>
        <v>25/01/2009</v>
      </c>
      <c r="W1311" s="83"/>
      <c r="X1311" s="83"/>
      <c r="Y1311" s="78">
        <f t="shared" si="287"/>
        <v>320003350</v>
      </c>
      <c r="Z1311" s="83">
        <f t="shared" si="288"/>
        <v>32000335</v>
      </c>
      <c r="AA1311" s="75" t="s">
        <v>1500</v>
      </c>
      <c r="AB1311" s="83"/>
    </row>
    <row r="1312" spans="1:28" s="85" customFormat="1" ht="15" customHeight="1">
      <c r="A1312" s="74">
        <f t="shared" si="286"/>
        <v>1308</v>
      </c>
      <c r="B1312" s="75" t="s">
        <v>672</v>
      </c>
      <c r="C1312" s="91" t="s">
        <v>90</v>
      </c>
      <c r="D1312" s="92"/>
      <c r="E1312" s="78">
        <v>32000336</v>
      </c>
      <c r="F1312" s="79" t="str">
        <f t="shared" si="298"/>
        <v>X</v>
      </c>
      <c r="G1312" s="80" t="str">
        <f t="shared" si="290"/>
        <v>12A4</v>
      </c>
      <c r="H1312" s="80">
        <f t="shared" si="291"/>
        <v>0</v>
      </c>
      <c r="I1312" s="80" t="str">
        <f t="shared" si="292"/>
        <v>THẠCH NGUYỄN NGỌC ÁI</v>
      </c>
      <c r="J1312" s="111">
        <v>32000136</v>
      </c>
      <c r="K1312" s="207" t="s">
        <v>3323</v>
      </c>
      <c r="L1312" s="81" t="str">
        <f t="shared" si="289"/>
        <v/>
      </c>
      <c r="M1312" s="222">
        <f t="shared" si="293"/>
        <v>-1.9790999999999948E-2</v>
      </c>
      <c r="N1312" s="83"/>
      <c r="O1312" s="83"/>
      <c r="P1312" s="83"/>
      <c r="Q1312" s="82" t="str">
        <f t="shared" si="296"/>
        <v/>
      </c>
      <c r="R1312" s="80" t="str">
        <f t="shared" si="297"/>
        <v>CAO NGUYỄN PHƯƠNG QUYÊN</v>
      </c>
      <c r="S1312" s="83" t="s">
        <v>214</v>
      </c>
      <c r="T1312" s="83" t="str">
        <f t="shared" si="294"/>
        <v>2024-2027</v>
      </c>
      <c r="U1312" s="84">
        <v>40125</v>
      </c>
      <c r="V1312" s="95" t="str">
        <f t="shared" si="295"/>
        <v>31/10/2009</v>
      </c>
      <c r="W1312" s="83"/>
      <c r="X1312" s="83"/>
      <c r="Y1312" s="78">
        <f t="shared" si="287"/>
        <v>320003360</v>
      </c>
      <c r="Z1312" s="83">
        <f t="shared" si="288"/>
        <v>32000336</v>
      </c>
      <c r="AA1312" s="75" t="s">
        <v>1486</v>
      </c>
      <c r="AB1312" s="83"/>
    </row>
    <row r="1313" spans="1:28" s="85" customFormat="1" ht="15" customHeight="1">
      <c r="A1313" s="74">
        <f t="shared" si="286"/>
        <v>1309</v>
      </c>
      <c r="B1313" s="75" t="s">
        <v>673</v>
      </c>
      <c r="C1313" s="91" t="s">
        <v>90</v>
      </c>
      <c r="D1313" s="92"/>
      <c r="E1313" s="78">
        <v>32000337</v>
      </c>
      <c r="F1313" s="79" t="str">
        <f t="shared" si="298"/>
        <v>X</v>
      </c>
      <c r="G1313" s="80" t="str">
        <f t="shared" si="290"/>
        <v>12A4</v>
      </c>
      <c r="H1313" s="80">
        <f t="shared" si="291"/>
        <v>0</v>
      </c>
      <c r="I1313" s="80" t="str">
        <f t="shared" si="292"/>
        <v>THẠCH NGUYỄN NGỌC ÁI</v>
      </c>
      <c r="J1313" s="111">
        <v>32000136</v>
      </c>
      <c r="K1313" s="207" t="s">
        <v>3324</v>
      </c>
      <c r="L1313" s="81" t="str">
        <f t="shared" si="289"/>
        <v/>
      </c>
      <c r="M1313" s="222">
        <f t="shared" si="293"/>
        <v>-1.9779425925925909E-2</v>
      </c>
      <c r="N1313" s="83"/>
      <c r="O1313" s="83"/>
      <c r="P1313" s="83"/>
      <c r="Q1313" s="82" t="str">
        <f t="shared" si="296"/>
        <v/>
      </c>
      <c r="R1313" s="80" t="str">
        <f t="shared" si="297"/>
        <v>NGHIÊM THỊ NGỌC THẢO</v>
      </c>
      <c r="S1313" s="83" t="s">
        <v>214</v>
      </c>
      <c r="T1313" s="83" t="str">
        <f t="shared" si="294"/>
        <v>2024-2027</v>
      </c>
      <c r="U1313" s="84" t="s">
        <v>345</v>
      </c>
      <c r="V1313" s="95" t="str">
        <f t="shared" si="295"/>
        <v>31/10/2009</v>
      </c>
      <c r="W1313" s="83"/>
      <c r="X1313" s="83"/>
      <c r="Y1313" s="78">
        <f t="shared" ref="Y1313:Y1344" si="299">Z1313*10</f>
        <v>320003370</v>
      </c>
      <c r="Z1313" s="83">
        <f t="shared" ref="Z1313:Z1344" si="300">E1313</f>
        <v>32000337</v>
      </c>
      <c r="AA1313" s="75" t="s">
        <v>1365</v>
      </c>
      <c r="AB1313" s="83"/>
    </row>
    <row r="1314" spans="1:28" s="85" customFormat="1" ht="15" customHeight="1">
      <c r="A1314" s="74">
        <f t="shared" si="286"/>
        <v>1310</v>
      </c>
      <c r="B1314" s="75" t="s">
        <v>674</v>
      </c>
      <c r="C1314" s="91" t="s">
        <v>90</v>
      </c>
      <c r="D1314" s="92"/>
      <c r="E1314" s="78">
        <v>32000338</v>
      </c>
      <c r="F1314" s="79" t="str">
        <f t="shared" si="298"/>
        <v>X</v>
      </c>
      <c r="G1314" s="80" t="str">
        <f t="shared" si="290"/>
        <v>11A4</v>
      </c>
      <c r="H1314" s="80">
        <f t="shared" si="291"/>
        <v>0</v>
      </c>
      <c r="I1314" s="80" t="str">
        <f t="shared" si="292"/>
        <v>HỒ TRÂN MỸ LINH</v>
      </c>
      <c r="J1314" s="111">
        <v>32000670</v>
      </c>
      <c r="K1314" s="207" t="s">
        <v>2510</v>
      </c>
      <c r="L1314" s="81" t="str">
        <f t="shared" si="289"/>
        <v/>
      </c>
      <c r="M1314" s="222">
        <f t="shared" si="293"/>
        <v>-1.968683333333332E-2</v>
      </c>
      <c r="N1314" s="83"/>
      <c r="O1314" s="83"/>
      <c r="P1314" s="83"/>
      <c r="Q1314" s="82" t="str">
        <f t="shared" si="296"/>
        <v/>
      </c>
      <c r="R1314" s="80" t="str">
        <f t="shared" si="297"/>
        <v>NGUYỄN THANH THẢO</v>
      </c>
      <c r="S1314" s="83" t="s">
        <v>214</v>
      </c>
      <c r="T1314" s="83" t="str">
        <f t="shared" si="294"/>
        <v>2025-2028</v>
      </c>
      <c r="U1314" s="84" t="s">
        <v>346</v>
      </c>
      <c r="V1314" s="95" t="str">
        <f t="shared" si="295"/>
        <v>30/09/2010</v>
      </c>
      <c r="W1314" s="83"/>
      <c r="X1314" s="83"/>
      <c r="Y1314" s="78">
        <f t="shared" si="299"/>
        <v>320003380</v>
      </c>
      <c r="Z1314" s="83">
        <f t="shared" si="300"/>
        <v>32000338</v>
      </c>
      <c r="AA1314" s="75" t="s">
        <v>1365</v>
      </c>
      <c r="AB1314" s="83"/>
    </row>
    <row r="1315" spans="1:28" s="85" customFormat="1" ht="15" customHeight="1">
      <c r="A1315" s="74">
        <f t="shared" si="286"/>
        <v>1311</v>
      </c>
      <c r="B1315" s="75" t="s">
        <v>675</v>
      </c>
      <c r="C1315" s="91" t="s">
        <v>90</v>
      </c>
      <c r="D1315" s="92"/>
      <c r="E1315" s="78">
        <v>32000339</v>
      </c>
      <c r="F1315" s="79" t="str">
        <f t="shared" si="298"/>
        <v>X</v>
      </c>
      <c r="G1315" s="80" t="str">
        <f t="shared" si="290"/>
        <v>11A4</v>
      </c>
      <c r="H1315" s="80">
        <f t="shared" si="291"/>
        <v>0</v>
      </c>
      <c r="I1315" s="80" t="str">
        <f t="shared" si="292"/>
        <v>HỒ TRÂN MỸ LINH</v>
      </c>
      <c r="J1315" s="111">
        <v>32000670</v>
      </c>
      <c r="K1315" s="207" t="s">
        <v>2510</v>
      </c>
      <c r="L1315" s="81" t="str">
        <f t="shared" si="289"/>
        <v/>
      </c>
      <c r="M1315" s="222">
        <f t="shared" si="293"/>
        <v>-1.968683333333332E-2</v>
      </c>
      <c r="N1315" s="83"/>
      <c r="O1315" s="83"/>
      <c r="P1315" s="83"/>
      <c r="Q1315" s="82" t="str">
        <f t="shared" si="296"/>
        <v/>
      </c>
      <c r="R1315" s="80" t="str">
        <f t="shared" si="297"/>
        <v>NGUYỄN PHƯƠNG THÔNG</v>
      </c>
      <c r="S1315" s="83" t="s">
        <v>214</v>
      </c>
      <c r="T1315" s="83" t="str">
        <f t="shared" si="294"/>
        <v>2025-2028</v>
      </c>
      <c r="U1315" s="84">
        <v>40028</v>
      </c>
      <c r="V1315" s="95" t="str">
        <f t="shared" si="295"/>
        <v>30/09/2010</v>
      </c>
      <c r="W1315" s="83"/>
      <c r="X1315" s="83"/>
      <c r="Y1315" s="78">
        <f t="shared" si="299"/>
        <v>320003390</v>
      </c>
      <c r="Z1315" s="83">
        <f t="shared" si="300"/>
        <v>32000339</v>
      </c>
      <c r="AA1315" s="75" t="s">
        <v>1481</v>
      </c>
      <c r="AB1315" s="83"/>
    </row>
    <row r="1316" spans="1:28" s="85" customFormat="1" ht="15" customHeight="1">
      <c r="A1316" s="74">
        <f t="shared" si="286"/>
        <v>1312</v>
      </c>
      <c r="B1316" s="75" t="s">
        <v>146</v>
      </c>
      <c r="C1316" s="91" t="s">
        <v>90</v>
      </c>
      <c r="D1316" s="92"/>
      <c r="E1316" s="78">
        <v>32000341</v>
      </c>
      <c r="F1316" s="79" t="str">
        <f t="shared" si="298"/>
        <v>X</v>
      </c>
      <c r="G1316" s="80" t="str">
        <f t="shared" si="290"/>
        <v>12A1</v>
      </c>
      <c r="H1316" s="80">
        <f t="shared" si="291"/>
        <v>0</v>
      </c>
      <c r="I1316" s="80" t="str">
        <f t="shared" si="292"/>
        <v>NGUYỄN GIA HÂN</v>
      </c>
      <c r="J1316" s="111">
        <v>32000011</v>
      </c>
      <c r="K1316" s="207" t="s">
        <v>3325</v>
      </c>
      <c r="L1316" s="81" t="str">
        <f t="shared" si="289"/>
        <v/>
      </c>
      <c r="M1316" s="222">
        <f t="shared" si="293"/>
        <v>-1.9617388888888865E-2</v>
      </c>
      <c r="N1316" s="83"/>
      <c r="O1316" s="83"/>
      <c r="P1316" s="83"/>
      <c r="Q1316" s="82" t="str">
        <f t="shared" si="296"/>
        <v/>
      </c>
      <c r="R1316" s="80" t="str">
        <f t="shared" si="297"/>
        <v>NGUYỄN THỊ MINH THƯ</v>
      </c>
      <c r="S1316" s="83" t="s">
        <v>214</v>
      </c>
      <c r="T1316" s="83" t="str">
        <f t="shared" si="294"/>
        <v>2024-2027</v>
      </c>
      <c r="U1316" s="84" t="s">
        <v>271</v>
      </c>
      <c r="V1316" s="95">
        <f t="shared" si="295"/>
        <v>40150</v>
      </c>
      <c r="W1316" s="83"/>
      <c r="X1316" s="83"/>
      <c r="Y1316" s="78">
        <f t="shared" si="299"/>
        <v>320003410</v>
      </c>
      <c r="Z1316" s="83">
        <f t="shared" si="300"/>
        <v>32000341</v>
      </c>
      <c r="AA1316" s="75" t="s">
        <v>1367</v>
      </c>
      <c r="AB1316" s="83"/>
    </row>
    <row r="1317" spans="1:28" s="85" customFormat="1" ht="15" customHeight="1">
      <c r="A1317" s="74">
        <f t="shared" si="286"/>
        <v>1313</v>
      </c>
      <c r="B1317" s="75" t="s">
        <v>677</v>
      </c>
      <c r="C1317" s="91" t="s">
        <v>90</v>
      </c>
      <c r="D1317" s="92"/>
      <c r="E1317" s="78">
        <v>32000342</v>
      </c>
      <c r="F1317" s="79" t="str">
        <f t="shared" si="298"/>
        <v>X</v>
      </c>
      <c r="G1317" s="80" t="str">
        <f t="shared" si="290"/>
        <v>12A8</v>
      </c>
      <c r="H1317" s="80">
        <f t="shared" si="291"/>
        <v>0</v>
      </c>
      <c r="I1317" s="80" t="str">
        <f t="shared" si="292"/>
        <v>LÊ VĂN HẬU</v>
      </c>
      <c r="J1317" s="111">
        <v>32000318</v>
      </c>
      <c r="K1317" s="207" t="s">
        <v>3326</v>
      </c>
      <c r="L1317" s="81" t="str">
        <f t="shared" si="289"/>
        <v/>
      </c>
      <c r="M1317" s="222">
        <f t="shared" si="293"/>
        <v>-1.9524796296296276E-2</v>
      </c>
      <c r="N1317" s="83"/>
      <c r="O1317" s="83"/>
      <c r="P1317" s="83"/>
      <c r="Q1317" s="82" t="str">
        <f t="shared" si="296"/>
        <v/>
      </c>
      <c r="R1317" s="80" t="str">
        <f t="shared" si="297"/>
        <v>TẠ MINH THƯ</v>
      </c>
      <c r="S1317" s="83" t="s">
        <v>214</v>
      </c>
      <c r="T1317" s="83" t="str">
        <f t="shared" si="294"/>
        <v>2024-2027</v>
      </c>
      <c r="U1317" s="84" t="s">
        <v>347</v>
      </c>
      <c r="V1317" s="95" t="str">
        <f t="shared" si="295"/>
        <v>19/05/2009</v>
      </c>
      <c r="W1317" s="83"/>
      <c r="X1317" s="83"/>
      <c r="Y1317" s="78">
        <f t="shared" si="299"/>
        <v>320003420</v>
      </c>
      <c r="Z1317" s="83">
        <f t="shared" si="300"/>
        <v>32000342</v>
      </c>
      <c r="AA1317" s="75" t="s">
        <v>1367</v>
      </c>
      <c r="AB1317" s="83"/>
    </row>
    <row r="1318" spans="1:28" s="85" customFormat="1" ht="15" customHeight="1">
      <c r="A1318" s="74">
        <f t="shared" si="286"/>
        <v>1314</v>
      </c>
      <c r="B1318" s="75" t="s">
        <v>678</v>
      </c>
      <c r="C1318" s="91" t="s">
        <v>90</v>
      </c>
      <c r="D1318" s="92"/>
      <c r="E1318" s="78">
        <v>32000343</v>
      </c>
      <c r="F1318" s="79" t="str">
        <f t="shared" si="298"/>
        <v>X</v>
      </c>
      <c r="G1318" s="80" t="str">
        <f t="shared" si="290"/>
        <v>12A8</v>
      </c>
      <c r="H1318" s="80">
        <f t="shared" si="291"/>
        <v>0</v>
      </c>
      <c r="I1318" s="80" t="str">
        <f t="shared" si="292"/>
        <v>NGUYỄN MINH TƯỜNG</v>
      </c>
      <c r="J1318" s="111">
        <v>32000350</v>
      </c>
      <c r="K1318" s="207" t="s">
        <v>3327</v>
      </c>
      <c r="L1318" s="81" t="str">
        <f t="shared" si="289"/>
        <v/>
      </c>
      <c r="M1318" s="222">
        <f t="shared" si="293"/>
        <v>-1.9513222222222237E-2</v>
      </c>
      <c r="N1318" s="83"/>
      <c r="O1318" s="83"/>
      <c r="P1318" s="83"/>
      <c r="Q1318" s="82" t="str">
        <f t="shared" si="296"/>
        <v/>
      </c>
      <c r="R1318" s="80" t="str">
        <f t="shared" si="297"/>
        <v>TRẦN TRÍ THỨC</v>
      </c>
      <c r="S1318" s="83" t="s">
        <v>214</v>
      </c>
      <c r="T1318" s="83" t="str">
        <f t="shared" si="294"/>
        <v>2024-2027</v>
      </c>
      <c r="U1318" s="84">
        <v>40128</v>
      </c>
      <c r="V1318" s="95">
        <f t="shared" si="295"/>
        <v>40148</v>
      </c>
      <c r="W1318" s="83"/>
      <c r="X1318" s="83"/>
      <c r="Y1318" s="78">
        <f t="shared" si="299"/>
        <v>320003430</v>
      </c>
      <c r="Z1318" s="83">
        <f t="shared" si="300"/>
        <v>32000343</v>
      </c>
      <c r="AA1318" s="75" t="s">
        <v>1502</v>
      </c>
      <c r="AB1318" s="83"/>
    </row>
    <row r="1319" spans="1:28" s="85" customFormat="1" ht="15" customHeight="1">
      <c r="A1319" s="74">
        <f t="shared" si="286"/>
        <v>1315</v>
      </c>
      <c r="B1319" s="75" t="s">
        <v>676</v>
      </c>
      <c r="C1319" s="91" t="s">
        <v>90</v>
      </c>
      <c r="D1319" s="92"/>
      <c r="E1319" s="78">
        <v>32000340</v>
      </c>
      <c r="F1319" s="79" t="str">
        <f t="shared" si="298"/>
        <v>X</v>
      </c>
      <c r="G1319" s="80" t="str">
        <f t="shared" si="290"/>
        <v>12A8</v>
      </c>
      <c r="H1319" s="80">
        <f t="shared" si="291"/>
        <v>0</v>
      </c>
      <c r="I1319" s="80" t="str">
        <f t="shared" si="292"/>
        <v>NGUYỄN MINH TƯỜNG</v>
      </c>
      <c r="J1319" s="111">
        <v>32000350</v>
      </c>
      <c r="K1319" s="207" t="s">
        <v>3327</v>
      </c>
      <c r="L1319" s="81" t="str">
        <f t="shared" si="289"/>
        <v/>
      </c>
      <c r="M1319" s="222">
        <f t="shared" si="293"/>
        <v>-1.9513222222222237E-2</v>
      </c>
      <c r="N1319" s="83"/>
      <c r="O1319" s="83"/>
      <c r="P1319" s="83"/>
      <c r="Q1319" s="82" t="str">
        <f t="shared" si="296"/>
        <v/>
      </c>
      <c r="R1319" s="80" t="str">
        <f t="shared" si="297"/>
        <v>BÙI THANH THÚY</v>
      </c>
      <c r="S1319" s="83" t="s">
        <v>214</v>
      </c>
      <c r="T1319" s="83" t="str">
        <f t="shared" si="294"/>
        <v>2024-2027</v>
      </c>
      <c r="U1319" s="84" t="s">
        <v>246</v>
      </c>
      <c r="V1319" s="95">
        <f t="shared" si="295"/>
        <v>40148</v>
      </c>
      <c r="W1319" s="83"/>
      <c r="X1319" s="83"/>
      <c r="Y1319" s="78">
        <f t="shared" si="299"/>
        <v>320003400</v>
      </c>
      <c r="Z1319" s="83">
        <f t="shared" si="300"/>
        <v>32000340</v>
      </c>
      <c r="AA1319" s="75" t="s">
        <v>1501</v>
      </c>
      <c r="AB1319" s="83"/>
    </row>
    <row r="1320" spans="1:28" s="85" customFormat="1" ht="15" customHeight="1">
      <c r="A1320" s="74">
        <f t="shared" si="286"/>
        <v>1316</v>
      </c>
      <c r="B1320" s="75" t="s">
        <v>679</v>
      </c>
      <c r="C1320" s="91" t="s">
        <v>90</v>
      </c>
      <c r="D1320" s="92"/>
      <c r="E1320" s="78">
        <v>32000344</v>
      </c>
      <c r="F1320" s="79" t="str">
        <f t="shared" si="298"/>
        <v>X</v>
      </c>
      <c r="G1320" s="80" t="str">
        <f t="shared" si="290"/>
        <v>12A8</v>
      </c>
      <c r="H1320" s="80">
        <f t="shared" si="291"/>
        <v>0</v>
      </c>
      <c r="I1320" s="80" t="str">
        <f t="shared" si="292"/>
        <v>LÊ VĂN HẬU</v>
      </c>
      <c r="J1320" s="111">
        <v>32000318</v>
      </c>
      <c r="K1320" s="207" t="s">
        <v>2514</v>
      </c>
      <c r="L1320" s="81" t="str">
        <f t="shared" si="289"/>
        <v/>
      </c>
      <c r="M1320" s="222">
        <f t="shared" si="293"/>
        <v>-1.9501648148148143E-2</v>
      </c>
      <c r="N1320" s="83"/>
      <c r="O1320" s="83"/>
      <c r="P1320" s="83"/>
      <c r="Q1320" s="82" t="str">
        <f t="shared" si="296"/>
        <v/>
      </c>
      <c r="R1320" s="80" t="str">
        <f t="shared" si="297"/>
        <v>BÙI HỬU TÌNH</v>
      </c>
      <c r="S1320" s="83" t="s">
        <v>214</v>
      </c>
      <c r="T1320" s="83" t="str">
        <f t="shared" si="294"/>
        <v>2024-2027</v>
      </c>
      <c r="U1320" s="84" t="s">
        <v>348</v>
      </c>
      <c r="V1320" s="95" t="str">
        <f t="shared" si="295"/>
        <v>19/05/2009</v>
      </c>
      <c r="W1320" s="83"/>
      <c r="X1320" s="83"/>
      <c r="Y1320" s="78">
        <f t="shared" si="299"/>
        <v>320003440</v>
      </c>
      <c r="Z1320" s="83">
        <f t="shared" si="300"/>
        <v>32000344</v>
      </c>
      <c r="AA1320" s="75" t="s">
        <v>1503</v>
      </c>
      <c r="AB1320" s="83"/>
    </row>
    <row r="1321" spans="1:28" s="85" customFormat="1" ht="15" customHeight="1">
      <c r="A1321" s="74">
        <f t="shared" si="286"/>
        <v>1317</v>
      </c>
      <c r="B1321" s="75" t="s">
        <v>680</v>
      </c>
      <c r="C1321" s="91" t="s">
        <v>90</v>
      </c>
      <c r="D1321" s="92"/>
      <c r="E1321" s="78">
        <v>32000345</v>
      </c>
      <c r="F1321" s="79" t="str">
        <f t="shared" si="298"/>
        <v/>
      </c>
      <c r="G1321" s="80" t="str">
        <f t="shared" si="290"/>
        <v>11A9</v>
      </c>
      <c r="H1321" s="80">
        <f t="shared" si="291"/>
        <v>0</v>
      </c>
      <c r="I1321" s="80" t="str">
        <f t="shared" si="292"/>
        <v>DƯƠNG AN ĐÔNG</v>
      </c>
      <c r="J1321" s="111">
        <v>32000873</v>
      </c>
      <c r="K1321" s="207" t="s">
        <v>3328</v>
      </c>
      <c r="L1321" s="81" t="str">
        <f t="shared" si="289"/>
        <v/>
      </c>
      <c r="M1321" s="222">
        <f t="shared" si="293"/>
        <v>-1.9490074074074049E-2</v>
      </c>
      <c r="N1321" s="83"/>
      <c r="O1321" s="83"/>
      <c r="P1321" s="83"/>
      <c r="Q1321" s="82" t="str">
        <f t="shared" si="296"/>
        <v xml:space="preserve">Không phép </v>
      </c>
      <c r="R1321" s="80" t="str">
        <f t="shared" si="297"/>
        <v>PHẠM NGUYỄN BẢO TRÂM</v>
      </c>
      <c r="S1321" s="83" t="s">
        <v>214</v>
      </c>
      <c r="T1321" s="83" t="str">
        <f t="shared" si="294"/>
        <v>2025-2028</v>
      </c>
      <c r="U1321" s="84" t="s">
        <v>278</v>
      </c>
      <c r="V1321" s="95">
        <f t="shared" si="295"/>
        <v>40277</v>
      </c>
      <c r="W1321" s="83"/>
      <c r="X1321" s="83"/>
      <c r="Y1321" s="78">
        <f t="shared" si="299"/>
        <v>320003450</v>
      </c>
      <c r="Z1321" s="83">
        <f t="shared" si="300"/>
        <v>32000345</v>
      </c>
      <c r="AA1321" s="75" t="s">
        <v>1430</v>
      </c>
      <c r="AB1321" s="83"/>
    </row>
    <row r="1322" spans="1:28" s="85" customFormat="1" ht="15" customHeight="1">
      <c r="A1322" s="74">
        <f t="shared" si="286"/>
        <v>1318</v>
      </c>
      <c r="B1322" s="75" t="s">
        <v>681</v>
      </c>
      <c r="C1322" s="91" t="s">
        <v>90</v>
      </c>
      <c r="D1322" s="92"/>
      <c r="E1322" s="78">
        <v>32000346</v>
      </c>
      <c r="F1322" s="79" t="str">
        <f t="shared" si="298"/>
        <v>X</v>
      </c>
      <c r="G1322" s="80" t="str">
        <f t="shared" si="290"/>
        <v>11A9</v>
      </c>
      <c r="H1322" s="80">
        <f t="shared" si="291"/>
        <v>0</v>
      </c>
      <c r="I1322" s="80" t="str">
        <f t="shared" si="292"/>
        <v>LÊ NGUYỄN THIÊN PHƯỚC</v>
      </c>
      <c r="J1322" s="111">
        <v>32000891</v>
      </c>
      <c r="K1322" s="207" t="s">
        <v>3329</v>
      </c>
      <c r="L1322" s="81" t="str">
        <f t="shared" si="289"/>
        <v/>
      </c>
      <c r="M1322" s="222">
        <f t="shared" si="293"/>
        <v>-1.947850000000001E-2</v>
      </c>
      <c r="N1322" s="83"/>
      <c r="O1322" s="83"/>
      <c r="P1322" s="83"/>
      <c r="Q1322" s="82" t="str">
        <f t="shared" si="296"/>
        <v/>
      </c>
      <c r="R1322" s="80" t="str">
        <f t="shared" si="297"/>
        <v>VÕ THỊ NGỌC TRÂM</v>
      </c>
      <c r="S1322" s="83" t="s">
        <v>214</v>
      </c>
      <c r="T1322" s="83" t="str">
        <f t="shared" si="294"/>
        <v>2025-2028</v>
      </c>
      <c r="U1322" s="84" t="s">
        <v>229</v>
      </c>
      <c r="V1322" s="95" t="str">
        <f t="shared" si="295"/>
        <v>23/6/2010</v>
      </c>
      <c r="W1322" s="83"/>
      <c r="X1322" s="83"/>
      <c r="Y1322" s="78">
        <f t="shared" si="299"/>
        <v>320003460</v>
      </c>
      <c r="Z1322" s="83">
        <f t="shared" si="300"/>
        <v>32000346</v>
      </c>
      <c r="AA1322" s="75" t="s">
        <v>1430</v>
      </c>
      <c r="AB1322" s="83"/>
    </row>
    <row r="1323" spans="1:28" s="85" customFormat="1" ht="15" customHeight="1">
      <c r="A1323" s="74">
        <f t="shared" si="286"/>
        <v>1319</v>
      </c>
      <c r="B1323" s="75" t="s">
        <v>682</v>
      </c>
      <c r="C1323" s="91" t="s">
        <v>90</v>
      </c>
      <c r="D1323" s="92"/>
      <c r="E1323" s="78">
        <v>32000347</v>
      </c>
      <c r="F1323" s="79" t="str">
        <f t="shared" si="298"/>
        <v>X</v>
      </c>
      <c r="G1323" s="80" t="str">
        <f t="shared" si="290"/>
        <v>12A3</v>
      </c>
      <c r="H1323" s="80">
        <f t="shared" si="291"/>
        <v>0</v>
      </c>
      <c r="I1323" s="80" t="str">
        <f t="shared" si="292"/>
        <v>LÊ THỊ ANH THƯ</v>
      </c>
      <c r="J1323" s="111">
        <v>32000128</v>
      </c>
      <c r="K1323" s="207" t="s">
        <v>3330</v>
      </c>
      <c r="L1323" s="81" t="str">
        <f t="shared" si="289"/>
        <v/>
      </c>
      <c r="M1323" s="222">
        <f t="shared" si="293"/>
        <v>-1.939748148148146E-2</v>
      </c>
      <c r="N1323" s="83"/>
      <c r="O1323" s="83"/>
      <c r="P1323" s="83"/>
      <c r="Q1323" s="82" t="str">
        <f t="shared" si="296"/>
        <v/>
      </c>
      <c r="R1323" s="80" t="str">
        <f t="shared" si="297"/>
        <v>NGUYỄN THỊ BẢO TRÂN</v>
      </c>
      <c r="S1323" s="83" t="s">
        <v>214</v>
      </c>
      <c r="T1323" s="83" t="str">
        <f t="shared" si="294"/>
        <v>2024-2027</v>
      </c>
      <c r="U1323" s="84" t="s">
        <v>349</v>
      </c>
      <c r="V1323" s="95">
        <f t="shared" si="295"/>
        <v>40154</v>
      </c>
      <c r="W1323" s="83"/>
      <c r="X1323" s="83"/>
      <c r="Y1323" s="78">
        <f t="shared" si="299"/>
        <v>320003470</v>
      </c>
      <c r="Z1323" s="83">
        <f t="shared" si="300"/>
        <v>32000347</v>
      </c>
      <c r="AA1323" s="75" t="s">
        <v>1415</v>
      </c>
      <c r="AB1323" s="83"/>
    </row>
    <row r="1324" spans="1:28" s="85" customFormat="1" ht="15" customHeight="1">
      <c r="A1324" s="74">
        <f t="shared" si="286"/>
        <v>1320</v>
      </c>
      <c r="B1324" s="75" t="s">
        <v>683</v>
      </c>
      <c r="C1324" s="91" t="s">
        <v>90</v>
      </c>
      <c r="D1324" s="92"/>
      <c r="E1324" s="78">
        <v>32000348</v>
      </c>
      <c r="F1324" s="79" t="str">
        <f t="shared" si="298"/>
        <v>X</v>
      </c>
      <c r="G1324" s="80" t="str">
        <f t="shared" si="290"/>
        <v>12A3</v>
      </c>
      <c r="H1324" s="80">
        <f t="shared" si="291"/>
        <v>0</v>
      </c>
      <c r="I1324" s="80" t="str">
        <f t="shared" si="292"/>
        <v>LÊ THỊ ANH THƯ</v>
      </c>
      <c r="J1324" s="111">
        <v>32000128</v>
      </c>
      <c r="K1324" s="207" t="s">
        <v>3330</v>
      </c>
      <c r="L1324" s="81" t="str">
        <f t="shared" si="289"/>
        <v/>
      </c>
      <c r="M1324" s="222">
        <f t="shared" si="293"/>
        <v>-1.939748148148146E-2</v>
      </c>
      <c r="N1324" s="83"/>
      <c r="O1324" s="83"/>
      <c r="P1324" s="83"/>
      <c r="Q1324" s="82" t="str">
        <f t="shared" si="296"/>
        <v/>
      </c>
      <c r="R1324" s="80" t="str">
        <f t="shared" si="297"/>
        <v>VÕ MINH TRIỆU</v>
      </c>
      <c r="S1324" s="83" t="s">
        <v>214</v>
      </c>
      <c r="T1324" s="83" t="str">
        <f t="shared" si="294"/>
        <v>2024-2027</v>
      </c>
      <c r="U1324" s="84" t="s">
        <v>324</v>
      </c>
      <c r="V1324" s="95">
        <f t="shared" si="295"/>
        <v>40154</v>
      </c>
      <c r="W1324" s="83"/>
      <c r="X1324" s="83"/>
      <c r="Y1324" s="78">
        <f t="shared" si="299"/>
        <v>320003480</v>
      </c>
      <c r="Z1324" s="83">
        <f t="shared" si="300"/>
        <v>32000348</v>
      </c>
      <c r="AA1324" s="75" t="s">
        <v>1504</v>
      </c>
      <c r="AB1324" s="83"/>
    </row>
    <row r="1325" spans="1:28" s="85" customFormat="1" ht="15" customHeight="1">
      <c r="A1325" s="74">
        <f t="shared" si="286"/>
        <v>1321</v>
      </c>
      <c r="B1325" s="75" t="s">
        <v>685</v>
      </c>
      <c r="C1325" s="91" t="s">
        <v>90</v>
      </c>
      <c r="D1325" s="92"/>
      <c r="E1325" s="78">
        <v>32000350</v>
      </c>
      <c r="F1325" s="79" t="str">
        <f t="shared" si="298"/>
        <v>X</v>
      </c>
      <c r="G1325" s="80" t="str">
        <f t="shared" si="290"/>
        <v>12A3</v>
      </c>
      <c r="H1325" s="80">
        <f t="shared" si="291"/>
        <v>0</v>
      </c>
      <c r="I1325" s="80" t="str">
        <f t="shared" si="292"/>
        <v>PHẠM KHÁNH BĂNG</v>
      </c>
      <c r="J1325" s="111">
        <v>32000095</v>
      </c>
      <c r="K1325" s="207" t="s">
        <v>2517</v>
      </c>
      <c r="L1325" s="81" t="str">
        <f t="shared" si="289"/>
        <v/>
      </c>
      <c r="M1325" s="222">
        <f t="shared" si="293"/>
        <v>-1.9362759259259232E-2</v>
      </c>
      <c r="N1325" s="83"/>
      <c r="O1325" s="83"/>
      <c r="P1325" s="83"/>
      <c r="Q1325" s="82" t="str">
        <f t="shared" si="296"/>
        <v/>
      </c>
      <c r="R1325" s="80" t="str">
        <f t="shared" si="297"/>
        <v>NGUYỄN MINH TƯỜNG</v>
      </c>
      <c r="S1325" s="83" t="s">
        <v>214</v>
      </c>
      <c r="T1325" s="83" t="str">
        <f t="shared" si="294"/>
        <v>2024-2027</v>
      </c>
      <c r="U1325" s="84">
        <v>40148</v>
      </c>
      <c r="V1325" s="95">
        <f t="shared" si="295"/>
        <v>40127</v>
      </c>
      <c r="W1325" s="83"/>
      <c r="X1325" s="83"/>
      <c r="Y1325" s="78">
        <f t="shared" si="299"/>
        <v>320003500</v>
      </c>
      <c r="Z1325" s="83">
        <f t="shared" si="300"/>
        <v>32000350</v>
      </c>
      <c r="AA1325" s="75" t="s">
        <v>1392</v>
      </c>
      <c r="AB1325" s="83"/>
    </row>
    <row r="1326" spans="1:28" s="85" customFormat="1" ht="15" customHeight="1">
      <c r="A1326" s="74">
        <f t="shared" si="286"/>
        <v>1322</v>
      </c>
      <c r="B1326" s="75" t="s">
        <v>686</v>
      </c>
      <c r="C1326" s="91" t="s">
        <v>90</v>
      </c>
      <c r="D1326" s="92"/>
      <c r="E1326" s="78">
        <v>32000351</v>
      </c>
      <c r="F1326" s="79" t="str">
        <f t="shared" si="298"/>
        <v/>
      </c>
      <c r="G1326" s="80" t="str">
        <f t="shared" si="290"/>
        <v>12A3</v>
      </c>
      <c r="H1326" s="80">
        <f t="shared" si="291"/>
        <v>0</v>
      </c>
      <c r="I1326" s="80" t="str">
        <f t="shared" si="292"/>
        <v>PHẠM KHÁNH BĂNG</v>
      </c>
      <c r="J1326" s="111">
        <v>32000095</v>
      </c>
      <c r="K1326" s="207" t="s">
        <v>2517</v>
      </c>
      <c r="L1326" s="81" t="str">
        <f t="shared" si="289"/>
        <v/>
      </c>
      <c r="M1326" s="222">
        <f t="shared" si="293"/>
        <v>-1.9362759259259232E-2</v>
      </c>
      <c r="N1326" s="83"/>
      <c r="O1326" s="83"/>
      <c r="P1326" s="83"/>
      <c r="Q1326" s="82" t="str">
        <f t="shared" si="296"/>
        <v xml:space="preserve">Không phép </v>
      </c>
      <c r="R1326" s="80" t="str">
        <f t="shared" si="297"/>
        <v>PHAN NGỌC CÁT TƯỜNG</v>
      </c>
      <c r="S1326" s="83" t="s">
        <v>214</v>
      </c>
      <c r="T1326" s="83" t="str">
        <f t="shared" si="294"/>
        <v>2024-2027</v>
      </c>
      <c r="U1326" s="84" t="s">
        <v>351</v>
      </c>
      <c r="V1326" s="95">
        <f t="shared" si="295"/>
        <v>40127</v>
      </c>
      <c r="W1326" s="83"/>
      <c r="X1326" s="83"/>
      <c r="Y1326" s="78">
        <f t="shared" si="299"/>
        <v>320003510</v>
      </c>
      <c r="Z1326" s="83">
        <f t="shared" si="300"/>
        <v>32000351</v>
      </c>
      <c r="AA1326" s="75" t="s">
        <v>1392</v>
      </c>
      <c r="AB1326" s="83"/>
    </row>
    <row r="1327" spans="1:28" s="85" customFormat="1" ht="15" customHeight="1">
      <c r="A1327" s="74">
        <f t="shared" si="286"/>
        <v>1323</v>
      </c>
      <c r="B1327" s="75" t="s">
        <v>684</v>
      </c>
      <c r="C1327" s="91" t="s">
        <v>90</v>
      </c>
      <c r="D1327" s="92"/>
      <c r="E1327" s="78">
        <v>32000349</v>
      </c>
      <c r="F1327" s="79" t="str">
        <f t="shared" si="298"/>
        <v>X</v>
      </c>
      <c r="G1327" s="80" t="str">
        <f t="shared" si="290"/>
        <v>12A7</v>
      </c>
      <c r="H1327" s="80">
        <f t="shared" si="291"/>
        <v>0</v>
      </c>
      <c r="I1327" s="80" t="str">
        <f t="shared" si="292"/>
        <v>TRẦN THANH BẢO</v>
      </c>
      <c r="J1327" s="111">
        <v>32000266</v>
      </c>
      <c r="K1327" s="207" t="s">
        <v>2518</v>
      </c>
      <c r="L1327" s="81" t="str">
        <f t="shared" si="289"/>
        <v/>
      </c>
      <c r="M1327" s="222">
        <f t="shared" si="293"/>
        <v>-1.9351185185185138E-2</v>
      </c>
      <c r="N1327" s="83"/>
      <c r="O1327" s="83"/>
      <c r="P1327" s="83"/>
      <c r="Q1327" s="82" t="str">
        <f t="shared" si="296"/>
        <v/>
      </c>
      <c r="R1327" s="80" t="str">
        <f t="shared" si="297"/>
        <v>NGUYỄN ÁNH TUYẾT</v>
      </c>
      <c r="S1327" s="83" t="s">
        <v>214</v>
      </c>
      <c r="T1327" s="83" t="str">
        <f t="shared" si="294"/>
        <v>2024-2027</v>
      </c>
      <c r="U1327" s="84" t="s">
        <v>350</v>
      </c>
      <c r="V1327" s="95" t="str">
        <f t="shared" si="295"/>
        <v>14/06/2009</v>
      </c>
      <c r="W1327" s="83"/>
      <c r="X1327" s="83"/>
      <c r="Y1327" s="78">
        <f t="shared" si="299"/>
        <v>320003490</v>
      </c>
      <c r="Z1327" s="83">
        <f t="shared" si="300"/>
        <v>32000349</v>
      </c>
      <c r="AA1327" s="75" t="s">
        <v>1484</v>
      </c>
      <c r="AB1327" s="83"/>
    </row>
    <row r="1328" spans="1:28" s="85" customFormat="1" ht="15" customHeight="1">
      <c r="A1328" s="74">
        <f t="shared" si="286"/>
        <v>1324</v>
      </c>
      <c r="B1328" s="75" t="s">
        <v>687</v>
      </c>
      <c r="C1328" s="91" t="s">
        <v>90</v>
      </c>
      <c r="D1328" s="92"/>
      <c r="E1328" s="78">
        <v>32000352</v>
      </c>
      <c r="F1328" s="79" t="str">
        <f t="shared" si="298"/>
        <v>X</v>
      </c>
      <c r="G1328" s="80" t="str">
        <f t="shared" si="290"/>
        <v>12A7</v>
      </c>
      <c r="H1328" s="80">
        <f t="shared" si="291"/>
        <v>0</v>
      </c>
      <c r="I1328" s="80" t="str">
        <f t="shared" si="292"/>
        <v>TRẦN THANH BẢO</v>
      </c>
      <c r="J1328" s="111">
        <v>32000266</v>
      </c>
      <c r="K1328" s="207" t="s">
        <v>2519</v>
      </c>
      <c r="L1328" s="81" t="str">
        <f t="shared" si="289"/>
        <v/>
      </c>
      <c r="M1328" s="222">
        <f t="shared" si="293"/>
        <v>-1.9339611111111099E-2</v>
      </c>
      <c r="N1328" s="83"/>
      <c r="O1328" s="83"/>
      <c r="P1328" s="83"/>
      <c r="Q1328" s="82" t="str">
        <f t="shared" si="296"/>
        <v/>
      </c>
      <c r="R1328" s="80" t="str">
        <f t="shared" si="297"/>
        <v>DƯƠNG NGỌC THẢO VY</v>
      </c>
      <c r="S1328" s="83" t="s">
        <v>214</v>
      </c>
      <c r="T1328" s="83" t="str">
        <f t="shared" si="294"/>
        <v>2024-2027</v>
      </c>
      <c r="U1328" s="84" t="s">
        <v>238</v>
      </c>
      <c r="V1328" s="95" t="str">
        <f t="shared" si="295"/>
        <v>14/06/2009</v>
      </c>
      <c r="W1328" s="83"/>
      <c r="X1328" s="83"/>
      <c r="Y1328" s="78">
        <f t="shared" si="299"/>
        <v>320003520</v>
      </c>
      <c r="Z1328" s="83">
        <f t="shared" si="300"/>
        <v>32000352</v>
      </c>
      <c r="AA1328" s="75" t="s">
        <v>1372</v>
      </c>
      <c r="AB1328" s="83"/>
    </row>
    <row r="1329" spans="1:28" s="85" customFormat="1" ht="15" customHeight="1">
      <c r="A1329" s="74">
        <f t="shared" si="286"/>
        <v>1325</v>
      </c>
      <c r="B1329" s="75" t="s">
        <v>528</v>
      </c>
      <c r="C1329" s="91" t="s">
        <v>90</v>
      </c>
      <c r="D1329" s="92"/>
      <c r="E1329" s="78">
        <v>32000353</v>
      </c>
      <c r="F1329" s="79" t="str">
        <f t="shared" si="298"/>
        <v>X</v>
      </c>
      <c r="G1329" s="80" t="str">
        <f t="shared" si="290"/>
        <v>12A3</v>
      </c>
      <c r="H1329" s="80">
        <f t="shared" si="291"/>
        <v>0</v>
      </c>
      <c r="I1329" s="80" t="str">
        <f t="shared" si="292"/>
        <v>HUỲNH THỊ KIỀU TIÊN</v>
      </c>
      <c r="J1329" s="111">
        <v>32000130</v>
      </c>
      <c r="K1329" s="207" t="s">
        <v>3331</v>
      </c>
      <c r="L1329" s="81" t="str">
        <f t="shared" si="289"/>
        <v/>
      </c>
      <c r="M1329" s="222">
        <f t="shared" si="293"/>
        <v>-1.9328037037037005E-2</v>
      </c>
      <c r="N1329" s="83"/>
      <c r="O1329" s="83"/>
      <c r="P1329" s="83"/>
      <c r="Q1329" s="82" t="str">
        <f t="shared" si="296"/>
        <v/>
      </c>
      <c r="R1329" s="80" t="str">
        <f t="shared" si="297"/>
        <v>NGUYỄN PHƯƠNG VY</v>
      </c>
      <c r="S1329" s="83" t="s">
        <v>214</v>
      </c>
      <c r="T1329" s="83" t="str">
        <f t="shared" si="294"/>
        <v>2024-2027</v>
      </c>
      <c r="U1329" s="84">
        <v>40090</v>
      </c>
      <c r="V1329" s="95">
        <f t="shared" si="295"/>
        <v>40061</v>
      </c>
      <c r="W1329" s="83"/>
      <c r="X1329" s="83"/>
      <c r="Y1329" s="78">
        <f t="shared" si="299"/>
        <v>320003530</v>
      </c>
      <c r="Z1329" s="83">
        <f t="shared" si="300"/>
        <v>32000353</v>
      </c>
      <c r="AA1329" s="75" t="s">
        <v>1372</v>
      </c>
      <c r="AB1329" s="83"/>
    </row>
    <row r="1330" spans="1:28" s="85" customFormat="1" ht="15" customHeight="1">
      <c r="A1330" s="74">
        <f t="shared" si="286"/>
        <v>1326</v>
      </c>
      <c r="B1330" s="75" t="s">
        <v>688</v>
      </c>
      <c r="C1330" s="91" t="s">
        <v>90</v>
      </c>
      <c r="D1330" s="92"/>
      <c r="E1330" s="78">
        <v>32000354</v>
      </c>
      <c r="F1330" s="79" t="str">
        <f t="shared" si="298"/>
        <v>X</v>
      </c>
      <c r="G1330" s="80" t="str">
        <f t="shared" si="290"/>
        <v>12A3</v>
      </c>
      <c r="H1330" s="80">
        <f t="shared" si="291"/>
        <v>0</v>
      </c>
      <c r="I1330" s="80" t="str">
        <f t="shared" si="292"/>
        <v>HUỲNH THỊ KIỀU TIÊN</v>
      </c>
      <c r="J1330" s="111">
        <v>32000130</v>
      </c>
      <c r="K1330" s="207" t="s">
        <v>3331</v>
      </c>
      <c r="L1330" s="81" t="str">
        <f t="shared" si="289"/>
        <v/>
      </c>
      <c r="M1330" s="222">
        <f t="shared" si="293"/>
        <v>-1.9328037037037005E-2</v>
      </c>
      <c r="N1330" s="83"/>
      <c r="O1330" s="83"/>
      <c r="P1330" s="83"/>
      <c r="Q1330" s="82" t="str">
        <f t="shared" si="296"/>
        <v/>
      </c>
      <c r="R1330" s="80" t="str">
        <f t="shared" si="297"/>
        <v>NGUYỄN THỊ MỸ YÊN</v>
      </c>
      <c r="S1330" s="83" t="s">
        <v>214</v>
      </c>
      <c r="T1330" s="83" t="str">
        <f t="shared" si="294"/>
        <v>2024-2027</v>
      </c>
      <c r="U1330" s="84" t="s">
        <v>352</v>
      </c>
      <c r="V1330" s="95">
        <f t="shared" si="295"/>
        <v>40061</v>
      </c>
      <c r="W1330" s="83"/>
      <c r="X1330" s="83"/>
      <c r="Y1330" s="78">
        <f t="shared" si="299"/>
        <v>320003540</v>
      </c>
      <c r="Z1330" s="83">
        <f t="shared" si="300"/>
        <v>32000354</v>
      </c>
      <c r="AA1330" s="75" t="s">
        <v>1505</v>
      </c>
      <c r="AB1330" s="83"/>
    </row>
    <row r="1331" spans="1:28" s="85" customFormat="1" ht="15" customHeight="1">
      <c r="A1331" s="74">
        <f t="shared" si="286"/>
        <v>1327</v>
      </c>
      <c r="B1331" s="75" t="s">
        <v>689</v>
      </c>
      <c r="C1331" s="98" t="s">
        <v>91</v>
      </c>
      <c r="D1331" s="92"/>
      <c r="E1331" s="78">
        <v>32000355</v>
      </c>
      <c r="F1331" s="79" t="str">
        <f t="shared" si="298"/>
        <v>X</v>
      </c>
      <c r="G1331" s="80" t="str">
        <f t="shared" si="290"/>
        <v>11A5</v>
      </c>
      <c r="H1331" s="80">
        <f t="shared" si="291"/>
        <v>0</v>
      </c>
      <c r="I1331" s="80" t="str">
        <f t="shared" si="292"/>
        <v>LÊ NGUYỄN ANH KHÔI</v>
      </c>
      <c r="J1331" s="111">
        <v>32000706</v>
      </c>
      <c r="K1331" s="207" t="s">
        <v>3332</v>
      </c>
      <c r="L1331" s="81" t="str">
        <f t="shared" si="289"/>
        <v/>
      </c>
      <c r="M1331" s="222">
        <f t="shared" si="293"/>
        <v>-1.9304888888888871E-2</v>
      </c>
      <c r="N1331" s="83"/>
      <c r="O1331" s="83"/>
      <c r="P1331" s="83"/>
      <c r="Q1331" s="82" t="str">
        <f t="shared" si="296"/>
        <v/>
      </c>
      <c r="R1331" s="80" t="str">
        <f t="shared" si="297"/>
        <v>BÙI LÝ TUẤN ANH</v>
      </c>
      <c r="S1331" s="83" t="s">
        <v>214</v>
      </c>
      <c r="T1331" s="83" t="str">
        <f t="shared" si="294"/>
        <v>2025-2028</v>
      </c>
      <c r="U1331" s="84">
        <v>40058</v>
      </c>
      <c r="V1331" s="95" t="str">
        <f t="shared" si="295"/>
        <v>26/5/2010</v>
      </c>
      <c r="W1331" s="83"/>
      <c r="X1331" s="83"/>
      <c r="Y1331" s="78">
        <f t="shared" si="299"/>
        <v>320003550</v>
      </c>
      <c r="Z1331" s="83">
        <f t="shared" si="300"/>
        <v>32000355</v>
      </c>
      <c r="AA1331" s="75" t="s">
        <v>1340</v>
      </c>
      <c r="AB1331" s="83"/>
    </row>
    <row r="1332" spans="1:28" s="85" customFormat="1" ht="15" customHeight="1">
      <c r="A1332" s="74">
        <f t="shared" si="286"/>
        <v>1328</v>
      </c>
      <c r="B1332" s="75" t="s">
        <v>690</v>
      </c>
      <c r="C1332" s="98" t="s">
        <v>91</v>
      </c>
      <c r="D1332" s="92"/>
      <c r="E1332" s="78">
        <v>32000356</v>
      </c>
      <c r="F1332" s="79" t="str">
        <f t="shared" si="298"/>
        <v>X</v>
      </c>
      <c r="G1332" s="80" t="str">
        <f t="shared" si="290"/>
        <v>11A6</v>
      </c>
      <c r="H1332" s="80">
        <f t="shared" si="291"/>
        <v>0</v>
      </c>
      <c r="I1332" s="80" t="str">
        <f t="shared" si="292"/>
        <v>NGUYỄN THỊ MỸ DUYÊN</v>
      </c>
      <c r="J1332" s="111">
        <v>32000743</v>
      </c>
      <c r="K1332" s="207" t="s">
        <v>3333</v>
      </c>
      <c r="L1332" s="81" t="str">
        <f t="shared" si="289"/>
        <v/>
      </c>
      <c r="M1332" s="222">
        <f t="shared" si="293"/>
        <v>-1.9247018518518511E-2</v>
      </c>
      <c r="N1332" s="83"/>
      <c r="O1332" s="83"/>
      <c r="P1332" s="83"/>
      <c r="Q1332" s="82" t="str">
        <f t="shared" si="296"/>
        <v/>
      </c>
      <c r="R1332" s="80" t="str">
        <f t="shared" si="297"/>
        <v>NGUYỄN GIA BẢO</v>
      </c>
      <c r="S1332" s="83" t="s">
        <v>214</v>
      </c>
      <c r="T1332" s="83" t="str">
        <f t="shared" si="294"/>
        <v>2025-2028</v>
      </c>
      <c r="U1332" s="84" t="s">
        <v>353</v>
      </c>
      <c r="V1332" s="95">
        <f t="shared" si="295"/>
        <v>40334</v>
      </c>
      <c r="W1332" s="83"/>
      <c r="X1332" s="83"/>
      <c r="Y1332" s="78">
        <f t="shared" si="299"/>
        <v>320003560</v>
      </c>
      <c r="Z1332" s="83">
        <f t="shared" si="300"/>
        <v>32000356</v>
      </c>
      <c r="AA1332" s="75" t="s">
        <v>1376</v>
      </c>
      <c r="AB1332" s="83"/>
    </row>
    <row r="1333" spans="1:28" s="85" customFormat="1" ht="15" customHeight="1">
      <c r="A1333" s="74">
        <f t="shared" si="286"/>
        <v>1329</v>
      </c>
      <c r="B1333" s="75" t="s">
        <v>691</v>
      </c>
      <c r="C1333" s="98" t="s">
        <v>91</v>
      </c>
      <c r="D1333" s="92"/>
      <c r="E1333" s="78">
        <v>32000357</v>
      </c>
      <c r="F1333" s="79" t="str">
        <f t="shared" si="298"/>
        <v>X</v>
      </c>
      <c r="G1333" s="80" t="str">
        <f t="shared" si="290"/>
        <v>11A6</v>
      </c>
      <c r="H1333" s="80">
        <f t="shared" si="291"/>
        <v>0</v>
      </c>
      <c r="I1333" s="80" t="str">
        <f t="shared" si="292"/>
        <v>NGUYỄN THỊ MỸ DUYÊN</v>
      </c>
      <c r="J1333" s="111">
        <v>32000743</v>
      </c>
      <c r="K1333" s="207" t="s">
        <v>3334</v>
      </c>
      <c r="L1333" s="81" t="str">
        <f t="shared" si="289"/>
        <v/>
      </c>
      <c r="M1333" s="222">
        <f t="shared" si="293"/>
        <v>-1.9235444444444416E-2</v>
      </c>
      <c r="N1333" s="83"/>
      <c r="O1333" s="83"/>
      <c r="P1333" s="83"/>
      <c r="Q1333" s="82" t="str">
        <f t="shared" si="296"/>
        <v/>
      </c>
      <c r="R1333" s="80" t="str">
        <f t="shared" si="297"/>
        <v>BÙI THỊ KIỀU DIỄM</v>
      </c>
      <c r="S1333" s="83" t="s">
        <v>214</v>
      </c>
      <c r="T1333" s="83" t="str">
        <f t="shared" si="294"/>
        <v>2025-2028</v>
      </c>
      <c r="U1333" s="84" t="s">
        <v>322</v>
      </c>
      <c r="V1333" s="95">
        <f t="shared" si="295"/>
        <v>40334</v>
      </c>
      <c r="W1333" s="83"/>
      <c r="X1333" s="83"/>
      <c r="Y1333" s="78">
        <f t="shared" si="299"/>
        <v>320003570</v>
      </c>
      <c r="Z1333" s="83">
        <f t="shared" si="300"/>
        <v>32000357</v>
      </c>
      <c r="AA1333" s="75" t="s">
        <v>1378</v>
      </c>
      <c r="AB1333" s="83"/>
    </row>
    <row r="1334" spans="1:28" s="85" customFormat="1" ht="15" customHeight="1">
      <c r="A1334" s="74">
        <f t="shared" si="286"/>
        <v>1330</v>
      </c>
      <c r="B1334" s="75" t="s">
        <v>695</v>
      </c>
      <c r="C1334" s="98" t="s">
        <v>91</v>
      </c>
      <c r="D1334" s="92"/>
      <c r="E1334" s="78">
        <v>32000361</v>
      </c>
      <c r="F1334" s="79" t="str">
        <f t="shared" si="298"/>
        <v>X</v>
      </c>
      <c r="G1334" s="80" t="str">
        <f t="shared" si="290"/>
        <v>11A6</v>
      </c>
      <c r="H1334" s="80">
        <f t="shared" si="291"/>
        <v>0</v>
      </c>
      <c r="I1334" s="80" t="str">
        <f t="shared" si="292"/>
        <v>NGUYỄN THỊ MỸ DUYÊN</v>
      </c>
      <c r="J1334" s="111">
        <v>32000743</v>
      </c>
      <c r="K1334" s="207" t="s">
        <v>3335</v>
      </c>
      <c r="L1334" s="81" t="str">
        <f t="shared" si="289"/>
        <v/>
      </c>
      <c r="M1334" s="222">
        <f t="shared" si="293"/>
        <v>-1.9223870370370377E-2</v>
      </c>
      <c r="N1334" s="83"/>
      <c r="O1334" s="83"/>
      <c r="P1334" s="83"/>
      <c r="Q1334" s="82" t="str">
        <f t="shared" si="296"/>
        <v/>
      </c>
      <c r="R1334" s="80" t="str">
        <f t="shared" si="297"/>
        <v>THÁI THANH ĐIỀN</v>
      </c>
      <c r="S1334" s="83" t="s">
        <v>214</v>
      </c>
      <c r="T1334" s="83" t="str">
        <f t="shared" si="294"/>
        <v>2025-2028</v>
      </c>
      <c r="U1334" s="84" t="s">
        <v>296</v>
      </c>
      <c r="V1334" s="95">
        <f t="shared" si="295"/>
        <v>40334</v>
      </c>
      <c r="W1334" s="83"/>
      <c r="X1334" s="83"/>
      <c r="Y1334" s="78">
        <f t="shared" si="299"/>
        <v>320003610</v>
      </c>
      <c r="Z1334" s="83">
        <f t="shared" si="300"/>
        <v>32000361</v>
      </c>
      <c r="AA1334" s="75" t="s">
        <v>1506</v>
      </c>
      <c r="AB1334" s="83"/>
    </row>
    <row r="1335" spans="1:28" s="85" customFormat="1" ht="15" customHeight="1">
      <c r="A1335" s="74">
        <f t="shared" si="286"/>
        <v>1331</v>
      </c>
      <c r="B1335" s="75" t="s">
        <v>692</v>
      </c>
      <c r="C1335" s="98" t="s">
        <v>91</v>
      </c>
      <c r="D1335" s="92"/>
      <c r="E1335" s="78">
        <v>32000358</v>
      </c>
      <c r="F1335" s="79" t="str">
        <f t="shared" si="298"/>
        <v>X</v>
      </c>
      <c r="G1335" s="80" t="str">
        <f t="shared" si="290"/>
        <v>11A6</v>
      </c>
      <c r="H1335" s="80">
        <f t="shared" si="291"/>
        <v>0</v>
      </c>
      <c r="I1335" s="80" t="str">
        <f t="shared" si="292"/>
        <v>HỒ THỊ ANH THƠ</v>
      </c>
      <c r="J1335" s="111">
        <v>32000765</v>
      </c>
      <c r="K1335" s="207" t="s">
        <v>3335</v>
      </c>
      <c r="L1335" s="81" t="str">
        <f t="shared" si="289"/>
        <v/>
      </c>
      <c r="M1335" s="222">
        <f t="shared" si="293"/>
        <v>-1.9223870370370377E-2</v>
      </c>
      <c r="N1335" s="83"/>
      <c r="O1335" s="83"/>
      <c r="P1335" s="83"/>
      <c r="Q1335" s="82" t="str">
        <f t="shared" si="296"/>
        <v/>
      </c>
      <c r="R1335" s="80" t="str">
        <f t="shared" si="297"/>
        <v>DƯƠNG KHÁNH DUY</v>
      </c>
      <c r="S1335" s="83" t="s">
        <v>214</v>
      </c>
      <c r="T1335" s="83" t="str">
        <f t="shared" si="294"/>
        <v>2025-2028</v>
      </c>
      <c r="U1335" s="84" t="s">
        <v>242</v>
      </c>
      <c r="V1335" s="95">
        <f t="shared" si="295"/>
        <v>40452</v>
      </c>
      <c r="W1335" s="83"/>
      <c r="X1335" s="83"/>
      <c r="Y1335" s="78">
        <f t="shared" si="299"/>
        <v>320003580</v>
      </c>
      <c r="Z1335" s="83">
        <f t="shared" si="300"/>
        <v>32000358</v>
      </c>
      <c r="AA1335" s="75" t="s">
        <v>1380</v>
      </c>
      <c r="AB1335" s="83"/>
    </row>
    <row r="1336" spans="1:28" s="85" customFormat="1" ht="15" customHeight="1">
      <c r="A1336" s="74">
        <f t="shared" si="286"/>
        <v>1332</v>
      </c>
      <c r="B1336" s="75" t="s">
        <v>693</v>
      </c>
      <c r="C1336" s="98" t="s">
        <v>91</v>
      </c>
      <c r="D1336" s="92"/>
      <c r="E1336" s="78">
        <v>32000359</v>
      </c>
      <c r="F1336" s="79" t="str">
        <f t="shared" si="298"/>
        <v>X</v>
      </c>
      <c r="G1336" s="80" t="str">
        <f t="shared" si="290"/>
        <v>11A6</v>
      </c>
      <c r="H1336" s="80">
        <f t="shared" si="291"/>
        <v>0</v>
      </c>
      <c r="I1336" s="80" t="str">
        <f t="shared" si="292"/>
        <v>HỒ THỊ ANH THƠ</v>
      </c>
      <c r="J1336" s="111">
        <v>32000765</v>
      </c>
      <c r="K1336" s="207" t="s">
        <v>3336</v>
      </c>
      <c r="L1336" s="81" t="str">
        <f t="shared" si="289"/>
        <v/>
      </c>
      <c r="M1336" s="222">
        <f t="shared" si="293"/>
        <v>-1.9212296296296283E-2</v>
      </c>
      <c r="N1336" s="83"/>
      <c r="O1336" s="83"/>
      <c r="P1336" s="83"/>
      <c r="Q1336" s="82" t="str">
        <f t="shared" si="296"/>
        <v/>
      </c>
      <c r="R1336" s="80" t="str">
        <f t="shared" si="297"/>
        <v>LỮ TÚ DUYÊN</v>
      </c>
      <c r="S1336" s="83" t="s">
        <v>214</v>
      </c>
      <c r="T1336" s="83" t="str">
        <f t="shared" si="294"/>
        <v>2025-2028</v>
      </c>
      <c r="U1336" s="84" t="s">
        <v>243</v>
      </c>
      <c r="V1336" s="95">
        <f t="shared" si="295"/>
        <v>40452</v>
      </c>
      <c r="W1336" s="83"/>
      <c r="X1336" s="83"/>
      <c r="Y1336" s="78">
        <f t="shared" si="299"/>
        <v>320003590</v>
      </c>
      <c r="Z1336" s="83">
        <f t="shared" si="300"/>
        <v>32000359</v>
      </c>
      <c r="AA1336" s="75" t="s">
        <v>1401</v>
      </c>
      <c r="AB1336" s="83"/>
    </row>
    <row r="1337" spans="1:28" s="85" customFormat="1" ht="15" customHeight="1">
      <c r="A1337" s="74">
        <f t="shared" si="286"/>
        <v>1333</v>
      </c>
      <c r="B1337" s="75" t="s">
        <v>694</v>
      </c>
      <c r="C1337" s="98" t="s">
        <v>91</v>
      </c>
      <c r="D1337" s="92"/>
      <c r="E1337" s="78">
        <v>32000360</v>
      </c>
      <c r="F1337" s="79" t="str">
        <f t="shared" si="298"/>
        <v>X</v>
      </c>
      <c r="G1337" s="80" t="str">
        <f t="shared" si="290"/>
        <v>12A2</v>
      </c>
      <c r="H1337" s="80">
        <f t="shared" si="291"/>
        <v>0</v>
      </c>
      <c r="I1337" s="80" t="str">
        <f t="shared" si="292"/>
        <v>NGUYỄN TRỌNG VĂN</v>
      </c>
      <c r="J1337" s="111">
        <v>32000085</v>
      </c>
      <c r="K1337" s="207" t="s">
        <v>3337</v>
      </c>
      <c r="L1337" s="81" t="str">
        <f t="shared" si="289"/>
        <v/>
      </c>
      <c r="M1337" s="222">
        <f t="shared" si="293"/>
        <v>-1.918914814814815E-2</v>
      </c>
      <c r="N1337" s="83"/>
      <c r="O1337" s="83"/>
      <c r="P1337" s="83"/>
      <c r="Q1337" s="82" t="str">
        <f t="shared" si="296"/>
        <v/>
      </c>
      <c r="R1337" s="80" t="str">
        <f t="shared" si="297"/>
        <v>NGUYỄN THỊ MỸ DUYÊN</v>
      </c>
      <c r="S1337" s="83" t="s">
        <v>214</v>
      </c>
      <c r="T1337" s="83" t="str">
        <f t="shared" si="294"/>
        <v>2024-2027</v>
      </c>
      <c r="U1337" s="84" t="s">
        <v>265</v>
      </c>
      <c r="V1337" s="95">
        <f t="shared" si="295"/>
        <v>39854</v>
      </c>
      <c r="W1337" s="83"/>
      <c r="X1337" s="83"/>
      <c r="Y1337" s="78">
        <f t="shared" si="299"/>
        <v>320003600</v>
      </c>
      <c r="Z1337" s="83">
        <f t="shared" si="300"/>
        <v>32000360</v>
      </c>
      <c r="AA1337" s="75" t="s">
        <v>1401</v>
      </c>
      <c r="AB1337" s="83"/>
    </row>
    <row r="1338" spans="1:28" s="85" customFormat="1" ht="15" customHeight="1">
      <c r="A1338" s="74">
        <f t="shared" si="286"/>
        <v>1334</v>
      </c>
      <c r="B1338" s="75" t="s">
        <v>696</v>
      </c>
      <c r="C1338" s="98" t="s">
        <v>91</v>
      </c>
      <c r="D1338" s="92"/>
      <c r="E1338" s="78">
        <v>32000362</v>
      </c>
      <c r="F1338" s="79" t="str">
        <f t="shared" si="298"/>
        <v>X</v>
      </c>
      <c r="G1338" s="80" t="str">
        <f t="shared" si="290"/>
        <v>12A2</v>
      </c>
      <c r="H1338" s="80">
        <f t="shared" si="291"/>
        <v>0</v>
      </c>
      <c r="I1338" s="80" t="str">
        <f t="shared" si="292"/>
        <v>VÕ NGUYỄN QUANG VINH</v>
      </c>
      <c r="J1338" s="111">
        <v>32000087</v>
      </c>
      <c r="K1338" s="207" t="s">
        <v>3338</v>
      </c>
      <c r="L1338" s="81" t="str">
        <f t="shared" si="289"/>
        <v/>
      </c>
      <c r="M1338" s="222">
        <f t="shared" si="293"/>
        <v>-1.9165999999999961E-2</v>
      </c>
      <c r="N1338" s="83"/>
      <c r="O1338" s="83"/>
      <c r="P1338" s="83"/>
      <c r="Q1338" s="82" t="str">
        <f t="shared" si="296"/>
        <v/>
      </c>
      <c r="R1338" s="80" t="str">
        <f t="shared" si="297"/>
        <v>LÂM NGỌC HÂN</v>
      </c>
      <c r="S1338" s="83" t="s">
        <v>214</v>
      </c>
      <c r="T1338" s="83" t="str">
        <f t="shared" si="294"/>
        <v>2024-2027</v>
      </c>
      <c r="U1338" s="84">
        <v>40129</v>
      </c>
      <c r="V1338" s="95">
        <f t="shared" si="295"/>
        <v>40059</v>
      </c>
      <c r="W1338" s="83"/>
      <c r="X1338" s="83"/>
      <c r="Y1338" s="78">
        <f t="shared" si="299"/>
        <v>320003620</v>
      </c>
      <c r="Z1338" s="83">
        <f t="shared" si="300"/>
        <v>32000362</v>
      </c>
      <c r="AA1338" s="75" t="s">
        <v>1347</v>
      </c>
      <c r="AB1338" s="83"/>
    </row>
    <row r="1339" spans="1:28" s="85" customFormat="1" ht="15" customHeight="1">
      <c r="A1339" s="74">
        <f t="shared" si="286"/>
        <v>1335</v>
      </c>
      <c r="B1339" s="75" t="s">
        <v>165</v>
      </c>
      <c r="C1339" s="98" t="s">
        <v>91</v>
      </c>
      <c r="D1339" s="92"/>
      <c r="E1339" s="78">
        <v>32000363</v>
      </c>
      <c r="F1339" s="79" t="str">
        <f t="shared" si="298"/>
        <v>X</v>
      </c>
      <c r="G1339" s="80" t="str">
        <f t="shared" si="290"/>
        <v>11A3</v>
      </c>
      <c r="H1339" s="80">
        <f t="shared" si="291"/>
        <v>0</v>
      </c>
      <c r="I1339" s="80" t="str">
        <f t="shared" si="292"/>
        <v>NGÔ QUỐC TOÀN</v>
      </c>
      <c r="J1339" s="111">
        <v>32000642</v>
      </c>
      <c r="K1339" s="207" t="s">
        <v>3339</v>
      </c>
      <c r="L1339" s="81" t="str">
        <f t="shared" si="289"/>
        <v/>
      </c>
      <c r="M1339" s="222">
        <f t="shared" si="293"/>
        <v>-1.9038685185185145E-2</v>
      </c>
      <c r="N1339" s="83"/>
      <c r="O1339" s="83"/>
      <c r="P1339" s="83"/>
      <c r="Q1339" s="82" t="str">
        <f t="shared" si="296"/>
        <v/>
      </c>
      <c r="R1339" s="80" t="str">
        <f t="shared" si="297"/>
        <v>NGUYỄN PHÚC HẬU</v>
      </c>
      <c r="S1339" s="83" t="s">
        <v>214</v>
      </c>
      <c r="T1339" s="83" t="str">
        <f t="shared" si="294"/>
        <v>2025-2028</v>
      </c>
      <c r="U1339" s="84" t="s">
        <v>354</v>
      </c>
      <c r="V1339" s="95" t="str">
        <f t="shared" si="295"/>
        <v>20/7/2009</v>
      </c>
      <c r="W1339" s="83"/>
      <c r="X1339" s="83"/>
      <c r="Y1339" s="78">
        <f t="shared" si="299"/>
        <v>320003630</v>
      </c>
      <c r="Z1339" s="83">
        <f t="shared" si="300"/>
        <v>32000363</v>
      </c>
      <c r="AA1339" s="75" t="s">
        <v>1498</v>
      </c>
      <c r="AB1339" s="83"/>
    </row>
    <row r="1340" spans="1:28" s="85" customFormat="1" ht="15" customHeight="1">
      <c r="A1340" s="74">
        <f t="shared" si="286"/>
        <v>1336</v>
      </c>
      <c r="B1340" s="75" t="s">
        <v>697</v>
      </c>
      <c r="C1340" s="98" t="s">
        <v>91</v>
      </c>
      <c r="D1340" s="92"/>
      <c r="E1340" s="78">
        <v>32000364</v>
      </c>
      <c r="F1340" s="79" t="str">
        <f t="shared" si="298"/>
        <v>X</v>
      </c>
      <c r="G1340" s="80" t="str">
        <f t="shared" si="290"/>
        <v>12A2</v>
      </c>
      <c r="H1340" s="80">
        <f t="shared" si="291"/>
        <v>0</v>
      </c>
      <c r="I1340" s="80" t="str">
        <f t="shared" si="292"/>
        <v>LÊ THỊ THU CÚC</v>
      </c>
      <c r="J1340" s="111">
        <v>32000404</v>
      </c>
      <c r="K1340" s="207" t="s">
        <v>3340</v>
      </c>
      <c r="L1340" s="81" t="str">
        <f t="shared" si="289"/>
        <v/>
      </c>
      <c r="M1340" s="222">
        <f t="shared" si="293"/>
        <v>-1.8992388888888878E-2</v>
      </c>
      <c r="N1340" s="83"/>
      <c r="O1340" s="83"/>
      <c r="P1340" s="83"/>
      <c r="Q1340" s="82" t="str">
        <f t="shared" si="296"/>
        <v/>
      </c>
      <c r="R1340" s="80" t="str">
        <f t="shared" si="297"/>
        <v>LÊ THỊ HUỲNH HOA</v>
      </c>
      <c r="S1340" s="83" t="s">
        <v>214</v>
      </c>
      <c r="T1340" s="83" t="str">
        <f t="shared" si="294"/>
        <v>2024-2027</v>
      </c>
      <c r="U1340" s="84" t="s">
        <v>329</v>
      </c>
      <c r="V1340" s="95" t="str">
        <f t="shared" si="295"/>
        <v>20/05/2009</v>
      </c>
      <c r="W1340" s="83"/>
      <c r="X1340" s="83"/>
      <c r="Y1340" s="78">
        <f t="shared" si="299"/>
        <v>320003640</v>
      </c>
      <c r="Z1340" s="83">
        <f t="shared" si="300"/>
        <v>32000364</v>
      </c>
      <c r="AA1340" s="75" t="s">
        <v>1507</v>
      </c>
      <c r="AB1340" s="83"/>
    </row>
    <row r="1341" spans="1:28" s="85" customFormat="1" ht="15" customHeight="1">
      <c r="A1341" s="74">
        <f t="shared" si="286"/>
        <v>1337</v>
      </c>
      <c r="B1341" s="75" t="s">
        <v>701</v>
      </c>
      <c r="C1341" s="98" t="s">
        <v>91</v>
      </c>
      <c r="D1341" s="92"/>
      <c r="E1341" s="78">
        <v>32000368</v>
      </c>
      <c r="F1341" s="79" t="str">
        <f t="shared" si="298"/>
        <v>X</v>
      </c>
      <c r="G1341" s="80" t="str">
        <f t="shared" si="290"/>
        <v>12A2</v>
      </c>
      <c r="H1341" s="80">
        <f t="shared" si="291"/>
        <v>0</v>
      </c>
      <c r="I1341" s="80" t="str">
        <f t="shared" si="292"/>
        <v>LÊ THỊ THU CÚC</v>
      </c>
      <c r="J1341" s="111">
        <v>32000404</v>
      </c>
      <c r="K1341" s="207" t="s">
        <v>3341</v>
      </c>
      <c r="L1341" s="81" t="str">
        <f t="shared" si="289"/>
        <v/>
      </c>
      <c r="M1341" s="222">
        <f t="shared" si="293"/>
        <v>-1.8980814814814784E-2</v>
      </c>
      <c r="N1341" s="83"/>
      <c r="O1341" s="83"/>
      <c r="P1341" s="83"/>
      <c r="Q1341" s="82" t="str">
        <f t="shared" si="296"/>
        <v/>
      </c>
      <c r="R1341" s="80" t="str">
        <f t="shared" si="297"/>
        <v>LÊ THIÊN HƯƠNG</v>
      </c>
      <c r="S1341" s="83" t="s">
        <v>214</v>
      </c>
      <c r="T1341" s="83" t="str">
        <f t="shared" si="294"/>
        <v>2024-2027</v>
      </c>
      <c r="U1341" s="84" t="s">
        <v>334</v>
      </c>
      <c r="V1341" s="95" t="str">
        <f t="shared" si="295"/>
        <v>20/05/2009</v>
      </c>
      <c r="W1341" s="83"/>
      <c r="X1341" s="83"/>
      <c r="Y1341" s="78">
        <f t="shared" si="299"/>
        <v>320003680</v>
      </c>
      <c r="Z1341" s="83">
        <f t="shared" si="300"/>
        <v>32000368</v>
      </c>
      <c r="AA1341" s="75" t="s">
        <v>1384</v>
      </c>
      <c r="AB1341" s="83"/>
    </row>
    <row r="1342" spans="1:28" s="85" customFormat="1" ht="15" customHeight="1">
      <c r="A1342" s="74">
        <f t="shared" si="286"/>
        <v>1338</v>
      </c>
      <c r="B1342" s="75" t="s">
        <v>698</v>
      </c>
      <c r="C1342" s="98" t="s">
        <v>91</v>
      </c>
      <c r="D1342" s="92"/>
      <c r="E1342" s="78">
        <v>32000365</v>
      </c>
      <c r="F1342" s="79" t="str">
        <f t="shared" si="298"/>
        <v>X</v>
      </c>
      <c r="G1342" s="80" t="str">
        <f t="shared" si="290"/>
        <v>12A9</v>
      </c>
      <c r="H1342" s="80">
        <f t="shared" si="291"/>
        <v>0</v>
      </c>
      <c r="I1342" s="80" t="str">
        <f t="shared" si="292"/>
        <v>NGUYỄN PHÚC HẬU</v>
      </c>
      <c r="J1342" s="111">
        <v>32000363</v>
      </c>
      <c r="K1342" s="207" t="s">
        <v>3342</v>
      </c>
      <c r="L1342" s="81" t="str">
        <f t="shared" si="289"/>
        <v/>
      </c>
      <c r="M1342" s="222">
        <f t="shared" si="293"/>
        <v>-1.8760907407407379E-2</v>
      </c>
      <c r="N1342" s="83"/>
      <c r="O1342" s="83"/>
      <c r="P1342" s="83"/>
      <c r="Q1342" s="82" t="str">
        <f t="shared" si="296"/>
        <v/>
      </c>
      <c r="R1342" s="80" t="str">
        <f t="shared" si="297"/>
        <v>MAI ĐOÀN GIA HUY</v>
      </c>
      <c r="S1342" s="83" t="s">
        <v>214</v>
      </c>
      <c r="T1342" s="83" t="str">
        <f t="shared" si="294"/>
        <v>2024-2027</v>
      </c>
      <c r="U1342" s="84" t="s">
        <v>287</v>
      </c>
      <c r="V1342" s="95" t="str">
        <f t="shared" si="295"/>
        <v>23/04/2009</v>
      </c>
      <c r="W1342" s="83"/>
      <c r="X1342" s="83"/>
      <c r="Y1342" s="78">
        <f t="shared" si="299"/>
        <v>320003650</v>
      </c>
      <c r="Z1342" s="83">
        <f t="shared" si="300"/>
        <v>32000365</v>
      </c>
      <c r="AA1342" s="75" t="s">
        <v>1349</v>
      </c>
      <c r="AB1342" s="83"/>
    </row>
    <row r="1343" spans="1:28" s="85" customFormat="1" ht="15" customHeight="1">
      <c r="A1343" s="74">
        <f t="shared" si="286"/>
        <v>1339</v>
      </c>
      <c r="B1343" s="75" t="s">
        <v>699</v>
      </c>
      <c r="C1343" s="98" t="s">
        <v>91</v>
      </c>
      <c r="D1343" s="92"/>
      <c r="E1343" s="78">
        <v>32000366</v>
      </c>
      <c r="F1343" s="79" t="str">
        <f t="shared" si="298"/>
        <v>X</v>
      </c>
      <c r="G1343" s="80" t="str">
        <f t="shared" si="290"/>
        <v>12A9</v>
      </c>
      <c r="H1343" s="80">
        <f t="shared" si="291"/>
        <v>0</v>
      </c>
      <c r="I1343" s="80" t="str">
        <f t="shared" si="292"/>
        <v>NGUYỄN PHÚC HẬU</v>
      </c>
      <c r="J1343" s="111">
        <v>32000363</v>
      </c>
      <c r="K1343" s="207" t="s">
        <v>3342</v>
      </c>
      <c r="L1343" s="81" t="str">
        <f t="shared" si="289"/>
        <v/>
      </c>
      <c r="M1343" s="222">
        <f t="shared" si="293"/>
        <v>-1.8760907407407379E-2</v>
      </c>
      <c r="N1343" s="83"/>
      <c r="O1343" s="83"/>
      <c r="P1343" s="83"/>
      <c r="Q1343" s="82" t="str">
        <f t="shared" si="296"/>
        <v/>
      </c>
      <c r="R1343" s="80" t="str">
        <f t="shared" si="297"/>
        <v>TRẦN GIA HUY</v>
      </c>
      <c r="S1343" s="83" t="s">
        <v>214</v>
      </c>
      <c r="T1343" s="83" t="str">
        <f t="shared" si="294"/>
        <v>2024-2027</v>
      </c>
      <c r="U1343" s="84">
        <v>39822</v>
      </c>
      <c r="V1343" s="95" t="str">
        <f t="shared" si="295"/>
        <v>23/04/2009</v>
      </c>
      <c r="W1343" s="83"/>
      <c r="X1343" s="83"/>
      <c r="Y1343" s="78">
        <f t="shared" si="299"/>
        <v>320003660</v>
      </c>
      <c r="Z1343" s="83">
        <f t="shared" si="300"/>
        <v>32000366</v>
      </c>
      <c r="AA1343" s="75" t="s">
        <v>1349</v>
      </c>
      <c r="AB1343" s="83"/>
    </row>
    <row r="1344" spans="1:28" s="85" customFormat="1" ht="15" customHeight="1">
      <c r="A1344" s="74">
        <f t="shared" ref="A1344:A1407" si="301">IF(B1344&lt;&gt;"",A1343+1,"")</f>
        <v>1340</v>
      </c>
      <c r="B1344" s="75" t="s">
        <v>700</v>
      </c>
      <c r="C1344" s="98" t="s">
        <v>91</v>
      </c>
      <c r="D1344" s="92"/>
      <c r="E1344" s="78">
        <v>32000367</v>
      </c>
      <c r="F1344" s="79" t="str">
        <f t="shared" si="298"/>
        <v>X</v>
      </c>
      <c r="G1344" s="80" t="str">
        <f t="shared" si="290"/>
        <v>12A1</v>
      </c>
      <c r="H1344" s="80">
        <f t="shared" si="291"/>
        <v>0</v>
      </c>
      <c r="I1344" s="80" t="str">
        <f t="shared" si="292"/>
        <v>LÊ THANH TÙNG</v>
      </c>
      <c r="J1344" s="111">
        <v>32000039</v>
      </c>
      <c r="K1344" s="207" t="s">
        <v>3343</v>
      </c>
      <c r="L1344" s="81" t="str">
        <f t="shared" si="289"/>
        <v/>
      </c>
      <c r="M1344" s="222">
        <f t="shared" si="293"/>
        <v>-1.8679888888888885E-2</v>
      </c>
      <c r="N1344" s="83"/>
      <c r="O1344" s="83"/>
      <c r="P1344" s="83"/>
      <c r="Q1344" s="82" t="str">
        <f t="shared" si="296"/>
        <v/>
      </c>
      <c r="R1344" s="80" t="str">
        <f t="shared" si="297"/>
        <v>NGUYỄN ĐẶNG NGỌC HUYỀN</v>
      </c>
      <c r="S1344" s="83" t="s">
        <v>214</v>
      </c>
      <c r="T1344" s="83" t="str">
        <f t="shared" si="294"/>
        <v>2024-2027</v>
      </c>
      <c r="U1344" s="84">
        <v>40149</v>
      </c>
      <c r="V1344" s="95">
        <f t="shared" si="295"/>
        <v>39966</v>
      </c>
      <c r="W1344" s="83"/>
      <c r="X1344" s="83"/>
      <c r="Y1344" s="78">
        <f t="shared" si="299"/>
        <v>320003670</v>
      </c>
      <c r="Z1344" s="83">
        <f t="shared" si="300"/>
        <v>32000367</v>
      </c>
      <c r="AA1344" s="75" t="s">
        <v>1383</v>
      </c>
      <c r="AB1344" s="83"/>
    </row>
    <row r="1345" spans="1:28" s="85" customFormat="1" ht="15" customHeight="1">
      <c r="A1345" s="74">
        <f t="shared" si="301"/>
        <v>1341</v>
      </c>
      <c r="B1345" s="75" t="s">
        <v>702</v>
      </c>
      <c r="C1345" s="98" t="s">
        <v>91</v>
      </c>
      <c r="D1345" s="92"/>
      <c r="E1345" s="78">
        <v>32000369</v>
      </c>
      <c r="F1345" s="79" t="str">
        <f t="shared" si="298"/>
        <v>X</v>
      </c>
      <c r="G1345" s="80" t="str">
        <f t="shared" si="290"/>
        <v>12A11</v>
      </c>
      <c r="H1345" s="80">
        <f t="shared" si="291"/>
        <v>0</v>
      </c>
      <c r="I1345" s="80" t="str">
        <f t="shared" si="292"/>
        <v>PHẠM THỊ TRÀ MY</v>
      </c>
      <c r="J1345" s="111">
        <v>32000457</v>
      </c>
      <c r="K1345" s="207" t="s">
        <v>2533</v>
      </c>
      <c r="L1345" s="81" t="str">
        <f t="shared" si="289"/>
        <v/>
      </c>
      <c r="M1345" s="222">
        <f t="shared" si="293"/>
        <v>-1.8587296296296296E-2</v>
      </c>
      <c r="N1345" s="83"/>
      <c r="O1345" s="83"/>
      <c r="P1345" s="83"/>
      <c r="Q1345" s="82" t="str">
        <f t="shared" si="296"/>
        <v/>
      </c>
      <c r="R1345" s="80" t="str">
        <f t="shared" si="297"/>
        <v>MAI VĂN KHỖNG</v>
      </c>
      <c r="S1345" s="83" t="s">
        <v>214</v>
      </c>
      <c r="T1345" s="83" t="str">
        <f t="shared" si="294"/>
        <v>2024-2027</v>
      </c>
      <c r="U1345" s="84">
        <v>39820</v>
      </c>
      <c r="V1345" s="95" t="str">
        <f t="shared" si="295"/>
        <v>23/02/2009</v>
      </c>
      <c r="W1345" s="83"/>
      <c r="X1345" s="83"/>
      <c r="Y1345" s="78">
        <f t="shared" ref="Y1345:Y1385" si="302">Z1345*10</f>
        <v>320003690</v>
      </c>
      <c r="Z1345" s="83">
        <f t="shared" ref="Z1345:Z1385" si="303">E1345</f>
        <v>32000369</v>
      </c>
      <c r="AA1345" s="75" t="s">
        <v>1508</v>
      </c>
      <c r="AB1345" s="83"/>
    </row>
    <row r="1346" spans="1:28" s="85" customFormat="1" ht="15" customHeight="1">
      <c r="A1346" s="74">
        <f t="shared" si="301"/>
        <v>1342</v>
      </c>
      <c r="B1346" s="75" t="s">
        <v>703</v>
      </c>
      <c r="C1346" s="98" t="s">
        <v>91</v>
      </c>
      <c r="D1346" s="92"/>
      <c r="E1346" s="78">
        <v>32000370</v>
      </c>
      <c r="F1346" s="79" t="str">
        <f t="shared" si="298"/>
        <v>X</v>
      </c>
      <c r="G1346" s="80" t="str">
        <f t="shared" si="290"/>
        <v>12A11</v>
      </c>
      <c r="H1346" s="80">
        <f t="shared" si="291"/>
        <v>0</v>
      </c>
      <c r="I1346" s="80" t="str">
        <f t="shared" si="292"/>
        <v>PHẠM THỊ TRÀ MY</v>
      </c>
      <c r="J1346" s="111">
        <v>32000457</v>
      </c>
      <c r="K1346" s="207" t="s">
        <v>2533</v>
      </c>
      <c r="L1346" s="81" t="str">
        <f t="shared" si="289"/>
        <v/>
      </c>
      <c r="M1346" s="222">
        <f t="shared" si="293"/>
        <v>-1.8587296296296296E-2</v>
      </c>
      <c r="N1346" s="83"/>
      <c r="O1346" s="83"/>
      <c r="P1346" s="83"/>
      <c r="Q1346" s="82" t="str">
        <f t="shared" si="296"/>
        <v/>
      </c>
      <c r="R1346" s="80" t="str">
        <f t="shared" si="297"/>
        <v>TRIỆU DUY KHƯƠNG</v>
      </c>
      <c r="S1346" s="83" t="s">
        <v>214</v>
      </c>
      <c r="T1346" s="83" t="str">
        <f t="shared" si="294"/>
        <v>2024-2027</v>
      </c>
      <c r="U1346" s="84" t="s">
        <v>241</v>
      </c>
      <c r="V1346" s="95" t="str">
        <f t="shared" si="295"/>
        <v>23/02/2009</v>
      </c>
      <c r="W1346" s="83"/>
      <c r="X1346" s="83"/>
      <c r="Y1346" s="78">
        <f t="shared" si="302"/>
        <v>320003700</v>
      </c>
      <c r="Z1346" s="83">
        <f t="shared" si="303"/>
        <v>32000370</v>
      </c>
      <c r="AA1346" s="75" t="s">
        <v>1440</v>
      </c>
      <c r="AB1346" s="83"/>
    </row>
    <row r="1347" spans="1:28" s="85" customFormat="1" ht="15" customHeight="1">
      <c r="A1347" s="74">
        <f t="shared" si="301"/>
        <v>1343</v>
      </c>
      <c r="B1347" s="75" t="s">
        <v>704</v>
      </c>
      <c r="C1347" s="98" t="s">
        <v>91</v>
      </c>
      <c r="D1347" s="92"/>
      <c r="E1347" s="78">
        <v>32000371</v>
      </c>
      <c r="F1347" s="79" t="str">
        <f t="shared" si="298"/>
        <v>X</v>
      </c>
      <c r="G1347" s="80" t="str">
        <f t="shared" si="290"/>
        <v>12A7</v>
      </c>
      <c r="H1347" s="80">
        <f t="shared" si="291"/>
        <v>0</v>
      </c>
      <c r="I1347" s="80" t="str">
        <f t="shared" si="292"/>
        <v>HUỲNH NHẬT TIẾN</v>
      </c>
      <c r="J1347" s="111">
        <v>32000300</v>
      </c>
      <c r="K1347" s="207" t="s">
        <v>2535</v>
      </c>
      <c r="L1347" s="81" t="str">
        <f t="shared" si="289"/>
        <v/>
      </c>
      <c r="M1347" s="222">
        <f t="shared" si="293"/>
        <v>-1.8564148148148163E-2</v>
      </c>
      <c r="N1347" s="83"/>
      <c r="O1347" s="83"/>
      <c r="P1347" s="83"/>
      <c r="Q1347" s="82" t="str">
        <f t="shared" si="296"/>
        <v/>
      </c>
      <c r="R1347" s="80" t="str">
        <f t="shared" si="297"/>
        <v>LÊ MỸ KỲ</v>
      </c>
      <c r="S1347" s="83" t="s">
        <v>214</v>
      </c>
      <c r="T1347" s="83" t="str">
        <f t="shared" si="294"/>
        <v>2024-2027</v>
      </c>
      <c r="U1347" s="84" t="s">
        <v>337</v>
      </c>
      <c r="V1347" s="95">
        <f t="shared" si="295"/>
        <v>40090</v>
      </c>
      <c r="W1347" s="83"/>
      <c r="X1347" s="83"/>
      <c r="Y1347" s="78">
        <f t="shared" si="302"/>
        <v>320003710</v>
      </c>
      <c r="Z1347" s="83">
        <f t="shared" si="303"/>
        <v>32000371</v>
      </c>
      <c r="AA1347" s="75" t="s">
        <v>1441</v>
      </c>
      <c r="AB1347" s="83"/>
    </row>
    <row r="1348" spans="1:28" s="85" customFormat="1" ht="15" customHeight="1">
      <c r="A1348" s="74">
        <f t="shared" si="301"/>
        <v>1344</v>
      </c>
      <c r="B1348" s="129" t="s">
        <v>503</v>
      </c>
      <c r="C1348" s="130" t="s">
        <v>91</v>
      </c>
      <c r="D1348" s="131"/>
      <c r="E1348" s="122">
        <v>32000149</v>
      </c>
      <c r="F1348" s="38" t="str">
        <f t="shared" si="298"/>
        <v/>
      </c>
      <c r="G1348" s="123" t="str">
        <f t="shared" si="290"/>
        <v>11A5</v>
      </c>
      <c r="H1348" s="80">
        <f t="shared" si="291"/>
        <v>0</v>
      </c>
      <c r="I1348" s="123" t="str">
        <f t="shared" si="292"/>
        <v>NGUYỄN HỮU PHƯỚC</v>
      </c>
      <c r="J1348" s="132">
        <v>32000725</v>
      </c>
      <c r="K1348" s="211" t="s">
        <v>3344</v>
      </c>
      <c r="L1348" s="124" t="str">
        <f t="shared" ref="L1348:L1374" si="304">IFERROR(IF($N$5="Sáng",IF(MID(K1348,2,7)-MID($L$2,2,7)&gt;0,"Trễ",""),IF(MID(K1348,2,7)-MID($Q$2,2,7)&gt;0,"Trễ","")),"")</f>
        <v/>
      </c>
      <c r="M1348" s="222">
        <f t="shared" si="293"/>
        <v>-1.8425259259259252E-2</v>
      </c>
      <c r="N1348" s="127"/>
      <c r="O1348" s="127"/>
      <c r="P1348" s="127"/>
      <c r="Q1348" s="126" t="str">
        <f t="shared" si="296"/>
        <v xml:space="preserve">Không phép </v>
      </c>
      <c r="R1348" s="123" t="str">
        <f t="shared" si="297"/>
        <v>HUỲNH THÙY LÂM</v>
      </c>
      <c r="S1348" s="127" t="s">
        <v>214</v>
      </c>
      <c r="T1348" s="127" t="str">
        <f t="shared" si="294"/>
        <v>2025-2028</v>
      </c>
      <c r="U1348" s="133">
        <v>40031</v>
      </c>
      <c r="V1348" s="184">
        <f t="shared" si="295"/>
        <v>40492</v>
      </c>
      <c r="W1348" s="127"/>
      <c r="X1348" s="127"/>
      <c r="Y1348" s="122">
        <f t="shared" si="302"/>
        <v>320001490</v>
      </c>
      <c r="Z1348" s="127">
        <f t="shared" si="303"/>
        <v>32000149</v>
      </c>
      <c r="AA1348" s="129" t="s">
        <v>1451</v>
      </c>
      <c r="AB1348" s="83"/>
    </row>
    <row r="1349" spans="1:28" s="85" customFormat="1" ht="15" customHeight="1">
      <c r="A1349" s="74">
        <f t="shared" si="301"/>
        <v>1345</v>
      </c>
      <c r="B1349" s="75" t="s">
        <v>706</v>
      </c>
      <c r="C1349" s="98" t="s">
        <v>91</v>
      </c>
      <c r="D1349" s="92"/>
      <c r="E1349" s="78">
        <v>32000373</v>
      </c>
      <c r="F1349" s="79" t="str">
        <f t="shared" si="298"/>
        <v>X</v>
      </c>
      <c r="G1349" s="80" t="str">
        <f t="shared" ref="G1349:G1412" si="305">IF(J1349&lt;&gt;"", INDEX($C$5:$C$1433, MATCH(J1349, $E$5:$E$1433, 0)),"")</f>
        <v>11A2</v>
      </c>
      <c r="H1349" s="80">
        <f t="shared" ref="H1349:H1412" si="306">IF(J1349&lt;&gt;"", INDEX($D$5:$D$1433, MATCH(J1349, $E$5:$E$1433, 0)),"")</f>
        <v>0</v>
      </c>
      <c r="I1349" s="80" t="str">
        <f t="shared" ref="I1349:I1412" si="307">IFERROR(IF(J1349&lt;&gt;"", INDEX($B$5:$B$1433, MATCH(J1349, $E$5:$E$1433, 0)),""),"SAI")</f>
        <v>NGUYỄN HOÀNG DƯ</v>
      </c>
      <c r="J1349" s="111">
        <v>32000577</v>
      </c>
      <c r="K1349" s="207" t="s">
        <v>3345</v>
      </c>
      <c r="L1349" s="81" t="str">
        <f t="shared" si="304"/>
        <v/>
      </c>
      <c r="M1349" s="222">
        <f t="shared" ref="M1349:M1412" si="308">IFERROR(IF($N$5="Sáng",MID(K1349,2,7)-MID($L$2,2,7),MID(K1349,2,7)-MID($Q$2,2,7)),"")</f>
        <v>-1.8263222222222208E-2</v>
      </c>
      <c r="N1349" s="83"/>
      <c r="O1349" s="83"/>
      <c r="P1349" s="83"/>
      <c r="Q1349" s="82" t="str">
        <f t="shared" si="296"/>
        <v/>
      </c>
      <c r="R1349" s="80" t="str">
        <f t="shared" si="297"/>
        <v>VÕ MINH LẮM</v>
      </c>
      <c r="S1349" s="83" t="s">
        <v>214</v>
      </c>
      <c r="T1349" s="83" t="str">
        <f t="shared" ref="T1349:T1412" si="309">IFERROR(IF(J1349&lt;&gt;"", INDEX($S$5:$S$1433, MATCH(J1349, $E$5:$E$1433, 0)),""),"")</f>
        <v>2025-2028</v>
      </c>
      <c r="U1349" s="84" t="s">
        <v>316</v>
      </c>
      <c r="V1349" s="95">
        <f t="shared" ref="V1349:V1412" si="310">IFERROR(IF(J1349&lt;&gt;"", INDEX($U$5:$U$1433, MATCH(J1349, $E$5:$E$1433, 0)),""),"")</f>
        <v>40330</v>
      </c>
      <c r="W1349" s="83"/>
      <c r="X1349" s="83"/>
      <c r="Y1349" s="78">
        <f t="shared" si="302"/>
        <v>320003730</v>
      </c>
      <c r="Z1349" s="83">
        <f t="shared" si="303"/>
        <v>32000373</v>
      </c>
      <c r="AA1349" s="75" t="s">
        <v>1509</v>
      </c>
      <c r="AB1349" s="83"/>
    </row>
    <row r="1350" spans="1:28" s="85" customFormat="1" ht="15" customHeight="1">
      <c r="A1350" s="74">
        <f t="shared" si="301"/>
        <v>1346</v>
      </c>
      <c r="B1350" s="75" t="s">
        <v>705</v>
      </c>
      <c r="C1350" s="98" t="s">
        <v>91</v>
      </c>
      <c r="D1350" s="92"/>
      <c r="E1350" s="78">
        <v>32000372</v>
      </c>
      <c r="F1350" s="79" t="str">
        <f t="shared" si="298"/>
        <v>X</v>
      </c>
      <c r="G1350" s="80" t="str">
        <f t="shared" si="305"/>
        <v>11A7</v>
      </c>
      <c r="H1350" s="80" t="str">
        <f t="shared" si="306"/>
        <v>chuyển trường</v>
      </c>
      <c r="I1350" s="80" t="str">
        <f t="shared" si="307"/>
        <v>VÕ THỊ NGỌC TỶ</v>
      </c>
      <c r="J1350" s="111">
        <v>30000001</v>
      </c>
      <c r="K1350" s="207" t="s">
        <v>3346</v>
      </c>
      <c r="L1350" s="81" t="str">
        <f t="shared" si="304"/>
        <v/>
      </c>
      <c r="M1350" s="222">
        <f t="shared" si="308"/>
        <v>-1.8205351851851848E-2</v>
      </c>
      <c r="N1350" s="83"/>
      <c r="O1350" s="83"/>
      <c r="P1350" s="83"/>
      <c r="Q1350" s="82" t="str">
        <f t="shared" si="296"/>
        <v/>
      </c>
      <c r="R1350" s="80" t="str">
        <f t="shared" si="297"/>
        <v>NGUYỄN THANH LAN</v>
      </c>
      <c r="S1350" s="83" t="s">
        <v>214</v>
      </c>
      <c r="T1350" s="83" t="str">
        <f t="shared" si="309"/>
        <v>2025-2028</v>
      </c>
      <c r="U1350" s="84">
        <v>39971</v>
      </c>
      <c r="V1350" s="95" t="str">
        <f t="shared" si="310"/>
        <v>17/6/2010</v>
      </c>
      <c r="W1350" s="83"/>
      <c r="X1350" s="83"/>
      <c r="Y1350" s="78">
        <f t="shared" si="302"/>
        <v>320003720</v>
      </c>
      <c r="Z1350" s="83">
        <f t="shared" si="303"/>
        <v>32000372</v>
      </c>
      <c r="AA1350" s="75" t="s">
        <v>1407</v>
      </c>
      <c r="AB1350" s="83"/>
    </row>
    <row r="1351" spans="1:28" s="85" customFormat="1" ht="15" customHeight="1">
      <c r="A1351" s="74">
        <f t="shared" si="301"/>
        <v>1347</v>
      </c>
      <c r="B1351" s="75" t="s">
        <v>707</v>
      </c>
      <c r="C1351" s="98" t="s">
        <v>91</v>
      </c>
      <c r="D1351" s="92"/>
      <c r="E1351" s="78">
        <v>32000374</v>
      </c>
      <c r="F1351" s="79" t="str">
        <f t="shared" si="298"/>
        <v>X</v>
      </c>
      <c r="G1351" s="80" t="str">
        <f t="shared" si="305"/>
        <v>11A7</v>
      </c>
      <c r="H1351" s="80" t="str">
        <f t="shared" si="306"/>
        <v>chuyển trường</v>
      </c>
      <c r="I1351" s="80" t="str">
        <f t="shared" si="307"/>
        <v>VÕ THỊ NGỌC TỶ</v>
      </c>
      <c r="J1351" s="111">
        <v>30000001</v>
      </c>
      <c r="K1351" s="207" t="s">
        <v>3346</v>
      </c>
      <c r="L1351" s="81" t="str">
        <f t="shared" si="304"/>
        <v/>
      </c>
      <c r="M1351" s="222">
        <f t="shared" si="308"/>
        <v>-1.8205351851851848E-2</v>
      </c>
      <c r="N1351" s="83"/>
      <c r="O1351" s="83"/>
      <c r="P1351" s="83"/>
      <c r="Q1351" s="82" t="str">
        <f t="shared" si="296"/>
        <v/>
      </c>
      <c r="R1351" s="80" t="str">
        <f t="shared" si="297"/>
        <v>NGUYỄN HUỲNH LÊ</v>
      </c>
      <c r="S1351" s="83" t="s">
        <v>214</v>
      </c>
      <c r="T1351" s="83" t="str">
        <f t="shared" si="309"/>
        <v>2025-2028</v>
      </c>
      <c r="U1351" s="84" t="s">
        <v>274</v>
      </c>
      <c r="V1351" s="95" t="str">
        <f t="shared" si="310"/>
        <v>17/6/2010</v>
      </c>
      <c r="W1351" s="83"/>
      <c r="X1351" s="83"/>
      <c r="Y1351" s="78">
        <f t="shared" si="302"/>
        <v>320003740</v>
      </c>
      <c r="Z1351" s="83">
        <f t="shared" si="303"/>
        <v>32000374</v>
      </c>
      <c r="AA1351" s="75" t="s">
        <v>1510</v>
      </c>
      <c r="AB1351" s="83"/>
    </row>
    <row r="1352" spans="1:28" s="85" customFormat="1" ht="15" customHeight="1">
      <c r="A1352" s="74">
        <f t="shared" si="301"/>
        <v>1348</v>
      </c>
      <c r="B1352" s="75" t="s">
        <v>708</v>
      </c>
      <c r="C1352" s="98" t="s">
        <v>91</v>
      </c>
      <c r="D1352" s="92"/>
      <c r="E1352" s="78">
        <v>32000375</v>
      </c>
      <c r="F1352" s="79" t="str">
        <f t="shared" si="298"/>
        <v/>
      </c>
      <c r="G1352" s="80" t="str">
        <f t="shared" si="305"/>
        <v>11A7</v>
      </c>
      <c r="H1352" s="80">
        <f t="shared" si="306"/>
        <v>0</v>
      </c>
      <c r="I1352" s="80" t="str">
        <f t="shared" si="307"/>
        <v>LÊ DUY MẠNH</v>
      </c>
      <c r="J1352" s="111">
        <v>32000803</v>
      </c>
      <c r="K1352" s="207" t="s">
        <v>3347</v>
      </c>
      <c r="L1352" s="81" t="str">
        <f t="shared" si="304"/>
        <v/>
      </c>
      <c r="M1352" s="222">
        <f t="shared" si="308"/>
        <v>-1.8193777777777753E-2</v>
      </c>
      <c r="N1352" s="83"/>
      <c r="O1352" s="83"/>
      <c r="P1352" s="83"/>
      <c r="Q1352" s="82" t="str">
        <f t="shared" si="296"/>
        <v xml:space="preserve">Không phép </v>
      </c>
      <c r="R1352" s="80" t="str">
        <f t="shared" si="297"/>
        <v>TRƯƠNG LÊ KHÁNH NGÂN</v>
      </c>
      <c r="S1352" s="83" t="s">
        <v>214</v>
      </c>
      <c r="T1352" s="83" t="str">
        <f t="shared" si="309"/>
        <v>2025-2028</v>
      </c>
      <c r="U1352" s="84" t="s">
        <v>355</v>
      </c>
      <c r="V1352" s="95">
        <f t="shared" si="310"/>
        <v>40218</v>
      </c>
      <c r="W1352" s="83"/>
      <c r="X1352" s="83"/>
      <c r="Y1352" s="78">
        <f t="shared" si="302"/>
        <v>320003750</v>
      </c>
      <c r="Z1352" s="83">
        <f t="shared" si="303"/>
        <v>32000375</v>
      </c>
      <c r="AA1352" s="75" t="s">
        <v>1355</v>
      </c>
      <c r="AB1352" s="83"/>
    </row>
    <row r="1353" spans="1:28" s="85" customFormat="1" ht="15" customHeight="1">
      <c r="A1353" s="74">
        <f t="shared" si="301"/>
        <v>1349</v>
      </c>
      <c r="B1353" s="75" t="s">
        <v>709</v>
      </c>
      <c r="C1353" s="98" t="s">
        <v>91</v>
      </c>
      <c r="D1353" s="92"/>
      <c r="E1353" s="78">
        <v>32000376</v>
      </c>
      <c r="F1353" s="79" t="str">
        <f t="shared" si="298"/>
        <v>X</v>
      </c>
      <c r="G1353" s="80" t="str">
        <f t="shared" si="305"/>
        <v>11A7</v>
      </c>
      <c r="H1353" s="80" t="str">
        <f t="shared" si="306"/>
        <v>chuyển trường</v>
      </c>
      <c r="I1353" s="80" t="str">
        <f t="shared" si="307"/>
        <v>NGUYỄN THỊ DIỆU HIỀN</v>
      </c>
      <c r="J1353" s="111">
        <v>30000002</v>
      </c>
      <c r="K1353" s="207" t="s">
        <v>3348</v>
      </c>
      <c r="L1353" s="81" t="str">
        <f t="shared" si="304"/>
        <v/>
      </c>
      <c r="M1353" s="222">
        <f t="shared" si="308"/>
        <v>-1.817062962962962E-2</v>
      </c>
      <c r="N1353" s="83"/>
      <c r="O1353" s="83"/>
      <c r="P1353" s="83"/>
      <c r="Q1353" s="82" t="str">
        <f t="shared" si="296"/>
        <v/>
      </c>
      <c r="R1353" s="80" t="str">
        <f t="shared" si="297"/>
        <v>VÕ THỊ KIM NGÂN</v>
      </c>
      <c r="S1353" s="83" t="s">
        <v>214</v>
      </c>
      <c r="T1353" s="83" t="str">
        <f t="shared" si="309"/>
        <v>2025-2028</v>
      </c>
      <c r="U1353" s="84">
        <v>40150</v>
      </c>
      <c r="V1353" s="95" t="str">
        <f t="shared" si="310"/>
        <v>04/10/2010</v>
      </c>
      <c r="W1353" s="83"/>
      <c r="X1353" s="83"/>
      <c r="Y1353" s="78">
        <f t="shared" si="302"/>
        <v>320003760</v>
      </c>
      <c r="Z1353" s="83">
        <f t="shared" si="303"/>
        <v>32000376</v>
      </c>
      <c r="AA1353" s="75" t="s">
        <v>1355</v>
      </c>
      <c r="AB1353" s="83"/>
    </row>
    <row r="1354" spans="1:28" s="85" customFormat="1" ht="15" customHeight="1">
      <c r="A1354" s="74">
        <f t="shared" si="301"/>
        <v>1350</v>
      </c>
      <c r="B1354" s="75" t="s">
        <v>710</v>
      </c>
      <c r="C1354" s="98" t="s">
        <v>91</v>
      </c>
      <c r="D1354" s="92"/>
      <c r="E1354" s="78">
        <v>32000377</v>
      </c>
      <c r="F1354" s="79" t="str">
        <f t="shared" si="298"/>
        <v>X</v>
      </c>
      <c r="G1354" s="80" t="str">
        <f t="shared" si="305"/>
        <v>11A7</v>
      </c>
      <c r="H1354" s="80" t="str">
        <f t="shared" si="306"/>
        <v>chuyển trường</v>
      </c>
      <c r="I1354" s="80" t="str">
        <f t="shared" si="307"/>
        <v>NGUYỄN THỊ DIỆU HIỀN</v>
      </c>
      <c r="J1354" s="111">
        <v>30000002</v>
      </c>
      <c r="K1354" s="207" t="s">
        <v>2541</v>
      </c>
      <c r="L1354" s="81" t="str">
        <f t="shared" si="304"/>
        <v/>
      </c>
      <c r="M1354" s="222">
        <f t="shared" si="308"/>
        <v>-1.8159055555555526E-2</v>
      </c>
      <c r="N1354" s="83"/>
      <c r="O1354" s="83"/>
      <c r="P1354" s="83"/>
      <c r="Q1354" s="82" t="str">
        <f t="shared" si="296"/>
        <v/>
      </c>
      <c r="R1354" s="80" t="str">
        <f t="shared" si="297"/>
        <v>TRẦN BẢO NGỌC</v>
      </c>
      <c r="S1354" s="83" t="s">
        <v>214</v>
      </c>
      <c r="T1354" s="83" t="str">
        <f t="shared" si="309"/>
        <v>2025-2028</v>
      </c>
      <c r="U1354" s="84">
        <v>40062</v>
      </c>
      <c r="V1354" s="95" t="str">
        <f t="shared" si="310"/>
        <v>04/10/2010</v>
      </c>
      <c r="W1354" s="83"/>
      <c r="X1354" s="83"/>
      <c r="Y1354" s="78">
        <f t="shared" si="302"/>
        <v>320003770</v>
      </c>
      <c r="Z1354" s="83">
        <f t="shared" si="303"/>
        <v>32000377</v>
      </c>
      <c r="AA1354" s="75" t="s">
        <v>1356</v>
      </c>
      <c r="AB1354" s="83"/>
    </row>
    <row r="1355" spans="1:28" s="85" customFormat="1" ht="15" customHeight="1">
      <c r="A1355" s="74">
        <f t="shared" si="301"/>
        <v>1351</v>
      </c>
      <c r="B1355" s="75" t="s">
        <v>711</v>
      </c>
      <c r="C1355" s="98" t="s">
        <v>91</v>
      </c>
      <c r="D1355" s="92"/>
      <c r="E1355" s="78">
        <v>32000378</v>
      </c>
      <c r="F1355" s="79" t="str">
        <f t="shared" si="298"/>
        <v/>
      </c>
      <c r="G1355" s="80" t="str">
        <f t="shared" si="305"/>
        <v>11A9</v>
      </c>
      <c r="H1355" s="80">
        <f t="shared" si="306"/>
        <v>0</v>
      </c>
      <c r="I1355" s="80" t="str">
        <f t="shared" si="307"/>
        <v>LÊ VÕ TRƯỜNG THỊNH</v>
      </c>
      <c r="J1355" s="111">
        <v>32000898</v>
      </c>
      <c r="K1355" s="207" t="s">
        <v>2542</v>
      </c>
      <c r="L1355" s="81" t="str">
        <f t="shared" si="304"/>
        <v/>
      </c>
      <c r="M1355" s="222">
        <f t="shared" si="308"/>
        <v>-1.8135907407407392E-2</v>
      </c>
      <c r="N1355" s="83"/>
      <c r="O1355" s="83"/>
      <c r="P1355" s="83"/>
      <c r="Q1355" s="82" t="str">
        <f t="shared" si="296"/>
        <v xml:space="preserve">Không phép </v>
      </c>
      <c r="R1355" s="80" t="str">
        <f t="shared" si="297"/>
        <v>VÕ THỊ BẢO NGỌC</v>
      </c>
      <c r="S1355" s="83" t="s">
        <v>214</v>
      </c>
      <c r="T1355" s="83" t="str">
        <f t="shared" si="309"/>
        <v>2025-2028</v>
      </c>
      <c r="U1355" s="84">
        <v>39873</v>
      </c>
      <c r="V1355" s="95">
        <f t="shared" si="310"/>
        <v>40240</v>
      </c>
      <c r="W1355" s="83"/>
      <c r="X1355" s="83"/>
      <c r="Y1355" s="78">
        <f t="shared" si="302"/>
        <v>320003780</v>
      </c>
      <c r="Z1355" s="83">
        <f t="shared" si="303"/>
        <v>32000378</v>
      </c>
      <c r="AA1355" s="75" t="s">
        <v>1356</v>
      </c>
      <c r="AB1355" s="83"/>
    </row>
    <row r="1356" spans="1:28" s="85" customFormat="1" ht="15" customHeight="1">
      <c r="A1356" s="74">
        <f t="shared" si="301"/>
        <v>1352</v>
      </c>
      <c r="B1356" s="75" t="s">
        <v>712</v>
      </c>
      <c r="C1356" s="98" t="s">
        <v>91</v>
      </c>
      <c r="D1356" s="92"/>
      <c r="E1356" s="78">
        <v>32000379</v>
      </c>
      <c r="F1356" s="79" t="str">
        <f t="shared" si="298"/>
        <v>X</v>
      </c>
      <c r="G1356" s="80" t="str">
        <f t="shared" si="305"/>
        <v>12A4</v>
      </c>
      <c r="H1356" s="80">
        <f t="shared" si="306"/>
        <v>0</v>
      </c>
      <c r="I1356" s="80" t="str">
        <f t="shared" si="307"/>
        <v>HOÀNG ĐỨC PHÚC</v>
      </c>
      <c r="J1356" s="111">
        <v>32000162</v>
      </c>
      <c r="K1356" s="207" t="s">
        <v>3349</v>
      </c>
      <c r="L1356" s="81" t="str">
        <f t="shared" si="304"/>
        <v/>
      </c>
      <c r="M1356" s="222">
        <f t="shared" si="308"/>
        <v>-1.8078037037037031E-2</v>
      </c>
      <c r="N1356" s="83"/>
      <c r="O1356" s="83"/>
      <c r="P1356" s="83"/>
      <c r="Q1356" s="82" t="str">
        <f t="shared" si="296"/>
        <v/>
      </c>
      <c r="R1356" s="80" t="str">
        <f t="shared" si="297"/>
        <v>ĐINH LÊ ĐÔNG NHI</v>
      </c>
      <c r="S1356" s="83" t="s">
        <v>214</v>
      </c>
      <c r="T1356" s="83" t="str">
        <f t="shared" si="309"/>
        <v>2024-2027</v>
      </c>
      <c r="U1356" s="84">
        <v>40002</v>
      </c>
      <c r="V1356" s="95">
        <f t="shared" si="310"/>
        <v>39824</v>
      </c>
      <c r="W1356" s="83"/>
      <c r="X1356" s="83"/>
      <c r="Y1356" s="78">
        <f t="shared" si="302"/>
        <v>320003790</v>
      </c>
      <c r="Z1356" s="83">
        <f t="shared" si="303"/>
        <v>32000379</v>
      </c>
      <c r="AA1356" s="75" t="s">
        <v>1358</v>
      </c>
      <c r="AB1356" s="83"/>
    </row>
    <row r="1357" spans="1:28" s="85" customFormat="1" ht="15" customHeight="1">
      <c r="A1357" s="74">
        <f t="shared" si="301"/>
        <v>1353</v>
      </c>
      <c r="B1357" s="75" t="s">
        <v>713</v>
      </c>
      <c r="C1357" s="98" t="s">
        <v>91</v>
      </c>
      <c r="D1357" s="92"/>
      <c r="E1357" s="78">
        <v>32000380</v>
      </c>
      <c r="F1357" s="79" t="str">
        <f t="shared" si="298"/>
        <v>X</v>
      </c>
      <c r="G1357" s="80" t="str">
        <f t="shared" si="305"/>
        <v>12A4</v>
      </c>
      <c r="H1357" s="80">
        <f t="shared" si="306"/>
        <v>0</v>
      </c>
      <c r="I1357" s="80" t="str">
        <f t="shared" si="307"/>
        <v>HOÀNG ĐỨC PHÚC</v>
      </c>
      <c r="J1357" s="111">
        <v>32000162</v>
      </c>
      <c r="K1357" s="207" t="s">
        <v>3349</v>
      </c>
      <c r="L1357" s="81" t="str">
        <f t="shared" si="304"/>
        <v/>
      </c>
      <c r="M1357" s="222">
        <f t="shared" si="308"/>
        <v>-1.8078037037037031E-2</v>
      </c>
      <c r="N1357" s="83"/>
      <c r="O1357" s="83"/>
      <c r="P1357" s="83"/>
      <c r="Q1357" s="82" t="str">
        <f t="shared" ref="Q1357:Q1374" si="311">IF(B1357&lt;&gt;"",IF(AND(P1357="",F1357=""),"Không phép ",""),"")</f>
        <v/>
      </c>
      <c r="R1357" s="80" t="str">
        <f t="shared" ref="R1357:R1374" si="312">UPPER(B1357)</f>
        <v>TRẦN YẾN NHI</v>
      </c>
      <c r="S1357" s="83" t="s">
        <v>214</v>
      </c>
      <c r="T1357" s="83" t="str">
        <f t="shared" si="309"/>
        <v>2024-2027</v>
      </c>
      <c r="U1357" s="84" t="s">
        <v>227</v>
      </c>
      <c r="V1357" s="95">
        <f t="shared" si="310"/>
        <v>39824</v>
      </c>
      <c r="W1357" s="83"/>
      <c r="X1357" s="83"/>
      <c r="Y1357" s="78">
        <f t="shared" si="302"/>
        <v>320003800</v>
      </c>
      <c r="Z1357" s="83">
        <f t="shared" si="303"/>
        <v>32000380</v>
      </c>
      <c r="AA1357" s="75" t="s">
        <v>1358</v>
      </c>
      <c r="AB1357" s="83"/>
    </row>
    <row r="1358" spans="1:28" s="85" customFormat="1" ht="15" customHeight="1">
      <c r="A1358" s="74">
        <f t="shared" si="301"/>
        <v>1354</v>
      </c>
      <c r="B1358" s="75" t="s">
        <v>715</v>
      </c>
      <c r="C1358" s="98" t="s">
        <v>91</v>
      </c>
      <c r="D1358" s="92"/>
      <c r="E1358" s="78">
        <v>32000382</v>
      </c>
      <c r="F1358" s="79" t="str">
        <f t="shared" ref="F1358:F1382" si="313">IFERROR(IF(VLOOKUP(E1358,J:J,1,0)=E1358,"X",""),"")</f>
        <v>X</v>
      </c>
      <c r="G1358" s="80" t="str">
        <f t="shared" si="305"/>
        <v>12A1</v>
      </c>
      <c r="H1358" s="80" t="str">
        <f t="shared" si="306"/>
        <v>chuyển trường</v>
      </c>
      <c r="I1358" s="80" t="str">
        <f t="shared" si="307"/>
        <v>NGUYỄN THÙY TRANG</v>
      </c>
      <c r="J1358" s="78">
        <v>30000004</v>
      </c>
      <c r="K1358" s="207" t="s">
        <v>2543</v>
      </c>
      <c r="L1358" s="81" t="str">
        <f t="shared" si="304"/>
        <v/>
      </c>
      <c r="M1358" s="222">
        <f t="shared" si="308"/>
        <v>-1.8031740740740709E-2</v>
      </c>
      <c r="N1358" s="83"/>
      <c r="O1358" s="83"/>
      <c r="P1358" s="83"/>
      <c r="Q1358" s="82" t="str">
        <f t="shared" si="311"/>
        <v/>
      </c>
      <c r="R1358" s="80" t="str">
        <f t="shared" si="312"/>
        <v>LÊ NGỌC YẾN NHƯ</v>
      </c>
      <c r="S1358" s="83" t="s">
        <v>214</v>
      </c>
      <c r="T1358" s="83" t="str">
        <f t="shared" si="309"/>
        <v>2024-2027</v>
      </c>
      <c r="U1358" s="84" t="s">
        <v>356</v>
      </c>
      <c r="V1358" s="95" t="str">
        <f t="shared" si="310"/>
        <v>28/12/2009</v>
      </c>
      <c r="W1358" s="83"/>
      <c r="X1358" s="83"/>
      <c r="Y1358" s="78">
        <f t="shared" si="302"/>
        <v>320003820</v>
      </c>
      <c r="Z1358" s="83">
        <f t="shared" si="303"/>
        <v>32000382</v>
      </c>
      <c r="AA1358" s="75" t="s">
        <v>1389</v>
      </c>
      <c r="AB1358" s="83"/>
    </row>
    <row r="1359" spans="1:28" s="85" customFormat="1" ht="15" customHeight="1">
      <c r="A1359" s="74">
        <f t="shared" si="301"/>
        <v>1355</v>
      </c>
      <c r="B1359" s="75" t="s">
        <v>714</v>
      </c>
      <c r="C1359" s="98" t="s">
        <v>91</v>
      </c>
      <c r="D1359" s="92"/>
      <c r="E1359" s="78">
        <v>32000381</v>
      </c>
      <c r="F1359" s="79" t="str">
        <f t="shared" si="313"/>
        <v>X</v>
      </c>
      <c r="G1359" s="80" t="str">
        <f t="shared" si="305"/>
        <v>12A1</v>
      </c>
      <c r="H1359" s="80" t="str">
        <f t="shared" si="306"/>
        <v>chuyển trường</v>
      </c>
      <c r="I1359" s="80" t="str">
        <f t="shared" si="307"/>
        <v>NGUYỄN THÙY TRANG</v>
      </c>
      <c r="J1359" s="111">
        <v>30000004</v>
      </c>
      <c r="K1359" s="207" t="s">
        <v>3350</v>
      </c>
      <c r="L1359" s="81" t="str">
        <f t="shared" si="304"/>
        <v/>
      </c>
      <c r="M1359" s="222">
        <f t="shared" si="308"/>
        <v>-1.802016666666667E-2</v>
      </c>
      <c r="N1359" s="83"/>
      <c r="O1359" s="83"/>
      <c r="P1359" s="83"/>
      <c r="Q1359" s="82" t="str">
        <f t="shared" si="311"/>
        <v/>
      </c>
      <c r="R1359" s="80" t="str">
        <f t="shared" si="312"/>
        <v>ÔNG THỊ HỒNG NHUNG</v>
      </c>
      <c r="S1359" s="83" t="s">
        <v>214</v>
      </c>
      <c r="T1359" s="83" t="str">
        <f t="shared" si="309"/>
        <v>2024-2027</v>
      </c>
      <c r="U1359" s="84">
        <v>39976</v>
      </c>
      <c r="V1359" s="95" t="str">
        <f t="shared" si="310"/>
        <v>28/12/2009</v>
      </c>
      <c r="W1359" s="83"/>
      <c r="X1359" s="83"/>
      <c r="Y1359" s="78">
        <f t="shared" si="302"/>
        <v>320003810</v>
      </c>
      <c r="Z1359" s="83">
        <f t="shared" si="303"/>
        <v>32000381</v>
      </c>
      <c r="AA1359" s="75" t="s">
        <v>1411</v>
      </c>
      <c r="AB1359" s="83"/>
    </row>
    <row r="1360" spans="1:28" s="85" customFormat="1" ht="15" customHeight="1">
      <c r="A1360" s="74">
        <f t="shared" si="301"/>
        <v>1356</v>
      </c>
      <c r="B1360" s="75" t="s">
        <v>716</v>
      </c>
      <c r="C1360" s="98" t="s">
        <v>91</v>
      </c>
      <c r="D1360" s="92"/>
      <c r="E1360" s="78">
        <v>32000383</v>
      </c>
      <c r="F1360" s="79" t="str">
        <f t="shared" si="313"/>
        <v>X</v>
      </c>
      <c r="G1360" s="80" t="str">
        <f t="shared" si="305"/>
        <v>12A4</v>
      </c>
      <c r="H1360" s="80">
        <f t="shared" si="306"/>
        <v>0</v>
      </c>
      <c r="I1360" s="80" t="str">
        <f t="shared" si="307"/>
        <v>TRẦN THỊ HUỲNH NHƯ</v>
      </c>
      <c r="J1360" s="111">
        <v>32000160</v>
      </c>
      <c r="K1360" s="207" t="s">
        <v>2544</v>
      </c>
      <c r="L1360" s="81" t="str">
        <f t="shared" si="304"/>
        <v/>
      </c>
      <c r="M1360" s="222">
        <f t="shared" si="308"/>
        <v>-1.7997018518518482E-2</v>
      </c>
      <c r="N1360" s="83"/>
      <c r="O1360" s="83"/>
      <c r="P1360" s="83"/>
      <c r="Q1360" s="82" t="str">
        <f t="shared" si="311"/>
        <v/>
      </c>
      <c r="R1360" s="80" t="str">
        <f t="shared" si="312"/>
        <v>NGUYỄN HOÀNG GIA PHÁT</v>
      </c>
      <c r="S1360" s="83" t="s">
        <v>214</v>
      </c>
      <c r="T1360" s="83" t="str">
        <f t="shared" si="309"/>
        <v>2024-2027</v>
      </c>
      <c r="U1360" s="84" t="s">
        <v>300</v>
      </c>
      <c r="V1360" s="95">
        <f t="shared" si="310"/>
        <v>39975</v>
      </c>
      <c r="W1360" s="83"/>
      <c r="X1360" s="83"/>
      <c r="Y1360" s="78">
        <f t="shared" si="302"/>
        <v>320003830</v>
      </c>
      <c r="Z1360" s="83">
        <f t="shared" si="303"/>
        <v>32000383</v>
      </c>
      <c r="AA1360" s="75" t="s">
        <v>1359</v>
      </c>
      <c r="AB1360" s="83"/>
    </row>
    <row r="1361" spans="1:28" s="85" customFormat="1" ht="15" customHeight="1">
      <c r="A1361" s="74">
        <f t="shared" si="301"/>
        <v>1357</v>
      </c>
      <c r="B1361" s="75" t="s">
        <v>717</v>
      </c>
      <c r="C1361" s="98" t="s">
        <v>91</v>
      </c>
      <c r="D1361" s="92"/>
      <c r="E1361" s="78">
        <v>32000384</v>
      </c>
      <c r="F1361" s="79" t="str">
        <f t="shared" si="313"/>
        <v>X</v>
      </c>
      <c r="G1361" s="80" t="str">
        <f t="shared" si="305"/>
        <v>12A10</v>
      </c>
      <c r="H1361" s="80">
        <f t="shared" si="306"/>
        <v>0</v>
      </c>
      <c r="I1361" s="80" t="str">
        <f t="shared" si="307"/>
        <v>NGUYỄN VŨ BẢO THY</v>
      </c>
      <c r="J1361" s="111">
        <v>32000129</v>
      </c>
      <c r="K1361" s="207" t="s">
        <v>2545</v>
      </c>
      <c r="L1361" s="81" t="str">
        <f t="shared" si="304"/>
        <v/>
      </c>
      <c r="M1361" s="222">
        <f t="shared" si="308"/>
        <v>-1.7985444444444443E-2</v>
      </c>
      <c r="N1361" s="83"/>
      <c r="O1361" s="83"/>
      <c r="P1361" s="83"/>
      <c r="Q1361" s="82" t="str">
        <f t="shared" si="311"/>
        <v/>
      </c>
      <c r="R1361" s="80" t="str">
        <f t="shared" si="312"/>
        <v>TRẦN TRUNG PHONG</v>
      </c>
      <c r="S1361" s="83" t="s">
        <v>214</v>
      </c>
      <c r="T1361" s="83" t="str">
        <f t="shared" si="309"/>
        <v>2024-2027</v>
      </c>
      <c r="U1361" s="84">
        <v>40002</v>
      </c>
      <c r="V1361" s="95" t="str">
        <f t="shared" si="310"/>
        <v>15/05/2009</v>
      </c>
      <c r="W1361" s="83"/>
      <c r="X1361" s="83"/>
      <c r="Y1361" s="78">
        <f t="shared" si="302"/>
        <v>320003840</v>
      </c>
      <c r="Z1361" s="83">
        <f t="shared" si="303"/>
        <v>32000384</v>
      </c>
      <c r="AA1361" s="75" t="s">
        <v>1390</v>
      </c>
      <c r="AB1361" s="83"/>
    </row>
    <row r="1362" spans="1:28" s="85" customFormat="1" ht="15" customHeight="1">
      <c r="A1362" s="74">
        <f t="shared" si="301"/>
        <v>1358</v>
      </c>
      <c r="B1362" s="75" t="s">
        <v>212</v>
      </c>
      <c r="C1362" s="98" t="s">
        <v>91</v>
      </c>
      <c r="D1362" s="92"/>
      <c r="E1362" s="78">
        <v>32000385</v>
      </c>
      <c r="F1362" s="79" t="str">
        <f t="shared" si="313"/>
        <v>X</v>
      </c>
      <c r="G1362" s="80" t="str">
        <f t="shared" si="305"/>
        <v>12A9</v>
      </c>
      <c r="H1362" s="80">
        <f t="shared" si="306"/>
        <v>0</v>
      </c>
      <c r="I1362" s="80" t="str">
        <f t="shared" si="307"/>
        <v>LƯU NGỌC THANH TRÚC</v>
      </c>
      <c r="J1362" s="111">
        <v>32000395</v>
      </c>
      <c r="K1362" s="207" t="s">
        <v>3351</v>
      </c>
      <c r="L1362" s="81" t="str">
        <f t="shared" si="304"/>
        <v/>
      </c>
      <c r="M1362" s="222">
        <f t="shared" si="308"/>
        <v>-1.7950722222222215E-2</v>
      </c>
      <c r="N1362" s="83"/>
      <c r="O1362" s="83"/>
      <c r="P1362" s="83"/>
      <c r="Q1362" s="82" t="str">
        <f t="shared" si="311"/>
        <v/>
      </c>
      <c r="R1362" s="80" t="str">
        <f t="shared" si="312"/>
        <v>LÊ HOÀNG PHÚC</v>
      </c>
      <c r="S1362" s="83" t="s">
        <v>214</v>
      </c>
      <c r="T1362" s="83" t="str">
        <f t="shared" si="309"/>
        <v>2024-2027</v>
      </c>
      <c r="U1362" s="84" t="s">
        <v>357</v>
      </c>
      <c r="V1362" s="95">
        <f t="shared" si="310"/>
        <v>39974</v>
      </c>
      <c r="W1362" s="83"/>
      <c r="X1362" s="83"/>
      <c r="Y1362" s="78">
        <f t="shared" si="302"/>
        <v>320003850</v>
      </c>
      <c r="Z1362" s="83">
        <f t="shared" si="303"/>
        <v>32000385</v>
      </c>
      <c r="AA1362" s="75" t="s">
        <v>1443</v>
      </c>
      <c r="AB1362" s="83"/>
    </row>
    <row r="1363" spans="1:28" s="85" customFormat="1" ht="15" customHeight="1">
      <c r="A1363" s="74">
        <f t="shared" si="301"/>
        <v>1359</v>
      </c>
      <c r="B1363" s="75" t="s">
        <v>718</v>
      </c>
      <c r="C1363" s="98" t="s">
        <v>91</v>
      </c>
      <c r="D1363" s="92"/>
      <c r="E1363" s="78">
        <v>32000386</v>
      </c>
      <c r="F1363" s="79" t="str">
        <f t="shared" si="313"/>
        <v>X</v>
      </c>
      <c r="G1363" s="80" t="str">
        <f t="shared" si="305"/>
        <v>12A9</v>
      </c>
      <c r="H1363" s="80">
        <f t="shared" si="306"/>
        <v>0</v>
      </c>
      <c r="I1363" s="80" t="str">
        <f t="shared" si="307"/>
        <v>LƯU NGỌC THANH TRÚC</v>
      </c>
      <c r="J1363" s="111">
        <v>32000395</v>
      </c>
      <c r="K1363" s="207" t="s">
        <v>2546</v>
      </c>
      <c r="L1363" s="81" t="str">
        <f t="shared" si="304"/>
        <v/>
      </c>
      <c r="M1363" s="222">
        <f t="shared" si="308"/>
        <v>-1.7939148148148121E-2</v>
      </c>
      <c r="N1363" s="83"/>
      <c r="O1363" s="83"/>
      <c r="P1363" s="83"/>
      <c r="Q1363" s="82" t="str">
        <f t="shared" si="311"/>
        <v/>
      </c>
      <c r="R1363" s="80" t="str">
        <f t="shared" si="312"/>
        <v>NGUYỄN NHẬT QUÂN</v>
      </c>
      <c r="S1363" s="83" t="s">
        <v>214</v>
      </c>
      <c r="T1363" s="83" t="str">
        <f t="shared" si="309"/>
        <v>2024-2027</v>
      </c>
      <c r="U1363" s="84" t="s">
        <v>358</v>
      </c>
      <c r="V1363" s="95">
        <f t="shared" si="310"/>
        <v>39974</v>
      </c>
      <c r="W1363" s="83"/>
      <c r="X1363" s="83"/>
      <c r="Y1363" s="78">
        <f t="shared" si="302"/>
        <v>320003860</v>
      </c>
      <c r="Z1363" s="83">
        <f t="shared" si="303"/>
        <v>32000386</v>
      </c>
      <c r="AA1363" s="75" t="s">
        <v>1362</v>
      </c>
      <c r="AB1363" s="83"/>
    </row>
    <row r="1364" spans="1:28" s="85" customFormat="1" ht="15" customHeight="1">
      <c r="A1364" s="74">
        <f t="shared" si="301"/>
        <v>1360</v>
      </c>
      <c r="B1364" s="75" t="s">
        <v>719</v>
      </c>
      <c r="C1364" s="98" t="s">
        <v>91</v>
      </c>
      <c r="D1364" s="92"/>
      <c r="E1364" s="78">
        <v>32000387</v>
      </c>
      <c r="F1364" s="79" t="str">
        <f t="shared" si="313"/>
        <v>X</v>
      </c>
      <c r="G1364" s="80" t="str">
        <f t="shared" si="305"/>
        <v>11A2</v>
      </c>
      <c r="H1364" s="80">
        <f t="shared" si="306"/>
        <v>0</v>
      </c>
      <c r="I1364" s="80" t="str">
        <f t="shared" si="307"/>
        <v>LỮ KIM TRÂN</v>
      </c>
      <c r="J1364" s="111">
        <v>32000605</v>
      </c>
      <c r="K1364" s="207" t="s">
        <v>3352</v>
      </c>
      <c r="L1364" s="81" t="str">
        <f t="shared" si="304"/>
        <v/>
      </c>
      <c r="M1364" s="222">
        <f t="shared" si="308"/>
        <v>-1.788127777777776E-2</v>
      </c>
      <c r="N1364" s="83"/>
      <c r="O1364" s="83"/>
      <c r="P1364" s="83"/>
      <c r="Q1364" s="82" t="str">
        <f t="shared" si="311"/>
        <v/>
      </c>
      <c r="R1364" s="80" t="str">
        <f t="shared" si="312"/>
        <v>NGUYỄN MINH DIỄM QUỲNH</v>
      </c>
      <c r="S1364" s="83" t="s">
        <v>214</v>
      </c>
      <c r="T1364" s="83" t="str">
        <f t="shared" si="309"/>
        <v>2025-2028</v>
      </c>
      <c r="U1364" s="84" t="s">
        <v>113</v>
      </c>
      <c r="V1364" s="95">
        <f t="shared" si="310"/>
        <v>40217</v>
      </c>
      <c r="W1364" s="83"/>
      <c r="X1364" s="83"/>
      <c r="Y1364" s="78">
        <f t="shared" si="302"/>
        <v>320003870</v>
      </c>
      <c r="Z1364" s="83">
        <f t="shared" si="303"/>
        <v>32000387</v>
      </c>
      <c r="AA1364" s="75" t="s">
        <v>1398</v>
      </c>
      <c r="AB1364" s="83"/>
    </row>
    <row r="1365" spans="1:28" s="85" customFormat="1" ht="15" customHeight="1">
      <c r="A1365" s="74">
        <f t="shared" si="301"/>
        <v>1361</v>
      </c>
      <c r="B1365" s="75" t="s">
        <v>720</v>
      </c>
      <c r="C1365" s="98" t="s">
        <v>91</v>
      </c>
      <c r="D1365" s="92"/>
      <c r="E1365" s="78">
        <v>32000388</v>
      </c>
      <c r="F1365" s="79" t="str">
        <f t="shared" si="313"/>
        <v/>
      </c>
      <c r="G1365" s="80" t="str">
        <f t="shared" si="305"/>
        <v>11A5</v>
      </c>
      <c r="H1365" s="80">
        <f t="shared" si="306"/>
        <v>0</v>
      </c>
      <c r="I1365" s="80" t="str">
        <f t="shared" si="307"/>
        <v>PHAN TRỌNG NGHĨA</v>
      </c>
      <c r="J1365" s="111">
        <v>32000714</v>
      </c>
      <c r="K1365" s="207" t="s">
        <v>2547</v>
      </c>
      <c r="L1365" s="81" t="str">
        <f t="shared" si="304"/>
        <v/>
      </c>
      <c r="M1365" s="222">
        <f t="shared" si="308"/>
        <v>-1.7858129629629627E-2</v>
      </c>
      <c r="N1365" s="83"/>
      <c r="O1365" s="83"/>
      <c r="P1365" s="83"/>
      <c r="Q1365" s="82" t="str">
        <f t="shared" si="311"/>
        <v xml:space="preserve">Không phép </v>
      </c>
      <c r="R1365" s="80" t="str">
        <f t="shared" si="312"/>
        <v>LÊ THANH TÀI</v>
      </c>
      <c r="S1365" s="83" t="s">
        <v>214</v>
      </c>
      <c r="T1365" s="83" t="str">
        <f t="shared" si="309"/>
        <v>2025-2028</v>
      </c>
      <c r="U1365" s="84" t="s">
        <v>354</v>
      </c>
      <c r="V1365" s="95">
        <f t="shared" si="310"/>
        <v>40488</v>
      </c>
      <c r="W1365" s="83"/>
      <c r="X1365" s="83"/>
      <c r="Y1365" s="78">
        <f t="shared" si="302"/>
        <v>320003880</v>
      </c>
      <c r="Z1365" s="83">
        <f t="shared" si="303"/>
        <v>32000388</v>
      </c>
      <c r="AA1365" s="75" t="s">
        <v>1511</v>
      </c>
      <c r="AB1365" s="83"/>
    </row>
    <row r="1366" spans="1:28" s="85" customFormat="1" ht="15" customHeight="1">
      <c r="A1366" s="74">
        <f t="shared" si="301"/>
        <v>1362</v>
      </c>
      <c r="B1366" s="75" t="s">
        <v>721</v>
      </c>
      <c r="C1366" s="98" t="s">
        <v>91</v>
      </c>
      <c r="D1366" s="92"/>
      <c r="E1366" s="78">
        <v>32000389</v>
      </c>
      <c r="F1366" s="79" t="str">
        <f t="shared" si="313"/>
        <v/>
      </c>
      <c r="G1366" s="80" t="str">
        <f t="shared" si="305"/>
        <v>11A5</v>
      </c>
      <c r="H1366" s="80">
        <f t="shared" si="306"/>
        <v>0</v>
      </c>
      <c r="I1366" s="80" t="str">
        <f t="shared" si="307"/>
        <v>PHAN TRỌNG NGHĨA</v>
      </c>
      <c r="J1366" s="111">
        <v>32000714</v>
      </c>
      <c r="K1366" s="207" t="s">
        <v>2548</v>
      </c>
      <c r="L1366" s="81" t="str">
        <f t="shared" si="304"/>
        <v/>
      </c>
      <c r="M1366" s="222">
        <f t="shared" si="308"/>
        <v>-1.7846555555555532E-2</v>
      </c>
      <c r="N1366" s="83"/>
      <c r="O1366" s="83"/>
      <c r="P1366" s="83"/>
      <c r="Q1366" s="82" t="str">
        <f t="shared" si="311"/>
        <v xml:space="preserve">Không phép </v>
      </c>
      <c r="R1366" s="80" t="str">
        <f t="shared" si="312"/>
        <v>LÊ NGỌC NHƯ THẢO</v>
      </c>
      <c r="S1366" s="83" t="s">
        <v>214</v>
      </c>
      <c r="T1366" s="83" t="str">
        <f t="shared" si="309"/>
        <v>2025-2028</v>
      </c>
      <c r="U1366" s="84">
        <v>40157</v>
      </c>
      <c r="V1366" s="95">
        <f t="shared" si="310"/>
        <v>40488</v>
      </c>
      <c r="W1366" s="83"/>
      <c r="X1366" s="83"/>
      <c r="Y1366" s="78">
        <f t="shared" si="302"/>
        <v>320003890</v>
      </c>
      <c r="Z1366" s="83">
        <f t="shared" si="303"/>
        <v>32000389</v>
      </c>
      <c r="AA1366" s="75" t="s">
        <v>1365</v>
      </c>
      <c r="AB1366" s="83"/>
    </row>
    <row r="1367" spans="1:28" s="85" customFormat="1" ht="15" customHeight="1">
      <c r="A1367" s="74">
        <f t="shared" si="301"/>
        <v>1363</v>
      </c>
      <c r="B1367" s="75" t="s">
        <v>722</v>
      </c>
      <c r="C1367" s="98" t="s">
        <v>91</v>
      </c>
      <c r="D1367" s="92"/>
      <c r="E1367" s="78">
        <v>32000390</v>
      </c>
      <c r="F1367" s="79" t="str">
        <f t="shared" si="313"/>
        <v>X</v>
      </c>
      <c r="G1367" s="80" t="str">
        <f t="shared" si="305"/>
        <v>12A3</v>
      </c>
      <c r="H1367" s="80">
        <f t="shared" si="306"/>
        <v>0</v>
      </c>
      <c r="I1367" s="80" t="str">
        <f t="shared" si="307"/>
        <v>NGUYỄN NGỌC BẢO</v>
      </c>
      <c r="J1367" s="111">
        <v>32000093</v>
      </c>
      <c r="K1367" s="207" t="s">
        <v>3353</v>
      </c>
      <c r="L1367" s="81" t="str">
        <f t="shared" si="304"/>
        <v/>
      </c>
      <c r="M1367" s="222">
        <f t="shared" si="308"/>
        <v>-1.7753962962962944E-2</v>
      </c>
      <c r="N1367" s="83"/>
      <c r="O1367" s="83"/>
      <c r="P1367" s="83"/>
      <c r="Q1367" s="82" t="str">
        <f t="shared" si="311"/>
        <v/>
      </c>
      <c r="R1367" s="80" t="str">
        <f t="shared" si="312"/>
        <v>NGUYỄN KIM THY</v>
      </c>
      <c r="S1367" s="83" t="s">
        <v>214</v>
      </c>
      <c r="T1367" s="83" t="str">
        <f t="shared" si="309"/>
        <v>2024-2027</v>
      </c>
      <c r="U1367" s="84">
        <v>39943</v>
      </c>
      <c r="V1367" s="95">
        <f t="shared" si="310"/>
        <v>39943</v>
      </c>
      <c r="W1367" s="83"/>
      <c r="X1367" s="83"/>
      <c r="Y1367" s="78">
        <f t="shared" si="302"/>
        <v>320003900</v>
      </c>
      <c r="Z1367" s="83">
        <f t="shared" si="303"/>
        <v>32000390</v>
      </c>
      <c r="AA1367" s="75" t="s">
        <v>1374</v>
      </c>
      <c r="AB1367" s="83"/>
    </row>
    <row r="1368" spans="1:28" s="85" customFormat="1" ht="15" customHeight="1">
      <c r="A1368" s="74">
        <f t="shared" si="301"/>
        <v>1364</v>
      </c>
      <c r="B1368" s="75" t="s">
        <v>598</v>
      </c>
      <c r="C1368" s="98" t="s">
        <v>91</v>
      </c>
      <c r="D1368" s="92"/>
      <c r="E1368" s="78">
        <v>32000391</v>
      </c>
      <c r="F1368" s="79" t="str">
        <f t="shared" si="313"/>
        <v/>
      </c>
      <c r="G1368" s="80" t="str">
        <f t="shared" si="305"/>
        <v>12A3</v>
      </c>
      <c r="H1368" s="80">
        <f t="shared" si="306"/>
        <v>0</v>
      </c>
      <c r="I1368" s="80" t="str">
        <f t="shared" si="307"/>
        <v>NGUYỄN NGỌC BẢO</v>
      </c>
      <c r="J1368" s="111">
        <v>32000093</v>
      </c>
      <c r="K1368" s="207" t="s">
        <v>3354</v>
      </c>
      <c r="L1368" s="81" t="str">
        <f t="shared" si="304"/>
        <v/>
      </c>
      <c r="M1368" s="222">
        <f t="shared" si="308"/>
        <v>-1.7742388888888849E-2</v>
      </c>
      <c r="N1368" s="83"/>
      <c r="O1368" s="83"/>
      <c r="P1368" s="83"/>
      <c r="Q1368" s="82" t="str">
        <f t="shared" si="311"/>
        <v xml:space="preserve">Không phép </v>
      </c>
      <c r="R1368" s="80" t="str">
        <f t="shared" si="312"/>
        <v>NGUYỄN THANH TOÀN</v>
      </c>
      <c r="S1368" s="83" t="s">
        <v>214</v>
      </c>
      <c r="T1368" s="83" t="str">
        <f t="shared" si="309"/>
        <v>2024-2027</v>
      </c>
      <c r="U1368" s="84">
        <v>39878</v>
      </c>
      <c r="V1368" s="95">
        <f t="shared" si="310"/>
        <v>39943</v>
      </c>
      <c r="W1368" s="83"/>
      <c r="X1368" s="83"/>
      <c r="Y1368" s="78">
        <f t="shared" si="302"/>
        <v>320003910</v>
      </c>
      <c r="Z1368" s="83">
        <f t="shared" si="303"/>
        <v>32000391</v>
      </c>
      <c r="AA1368" s="75" t="s">
        <v>1482</v>
      </c>
      <c r="AB1368" s="83"/>
    </row>
    <row r="1369" spans="1:28" s="85" customFormat="1" ht="15" customHeight="1">
      <c r="A1369" s="74">
        <f t="shared" si="301"/>
        <v>1365</v>
      </c>
      <c r="B1369" s="75" t="s">
        <v>640</v>
      </c>
      <c r="C1369" s="98" t="s">
        <v>91</v>
      </c>
      <c r="D1369" s="92"/>
      <c r="E1369" s="78">
        <v>32000392</v>
      </c>
      <c r="F1369" s="79" t="str">
        <f t="shared" si="313"/>
        <v>X</v>
      </c>
      <c r="G1369" s="80" t="str">
        <f t="shared" si="305"/>
        <v>12A2</v>
      </c>
      <c r="H1369" s="80">
        <f t="shared" si="306"/>
        <v>0</v>
      </c>
      <c r="I1369" s="80" t="str">
        <f t="shared" si="307"/>
        <v>VŨ PHAN THIỆN NHÂN</v>
      </c>
      <c r="J1369" s="111">
        <v>32000070</v>
      </c>
      <c r="K1369" s="207" t="s">
        <v>2549</v>
      </c>
      <c r="L1369" s="81" t="str">
        <f t="shared" si="304"/>
        <v/>
      </c>
      <c r="M1369" s="222">
        <f t="shared" si="308"/>
        <v>-1.7684518518518488E-2</v>
      </c>
      <c r="N1369" s="83"/>
      <c r="O1369" s="83"/>
      <c r="P1369" s="83"/>
      <c r="Q1369" s="82" t="str">
        <f t="shared" si="311"/>
        <v/>
      </c>
      <c r="R1369" s="80" t="str">
        <f t="shared" si="312"/>
        <v>NGUYỄN THỊ NGỌC TRÂN</v>
      </c>
      <c r="S1369" s="83" t="s">
        <v>214</v>
      </c>
      <c r="T1369" s="83" t="str">
        <f t="shared" si="309"/>
        <v>2024-2027</v>
      </c>
      <c r="U1369" s="84">
        <v>39820</v>
      </c>
      <c r="V1369" s="95" t="str">
        <f t="shared" si="310"/>
        <v>19/07/2009</v>
      </c>
      <c r="W1369" s="83"/>
      <c r="X1369" s="83"/>
      <c r="Y1369" s="78">
        <f t="shared" si="302"/>
        <v>320003920</v>
      </c>
      <c r="Z1369" s="83">
        <f t="shared" si="303"/>
        <v>32000392</v>
      </c>
      <c r="AA1369" s="75" t="s">
        <v>1415</v>
      </c>
      <c r="AB1369" s="83"/>
    </row>
    <row r="1370" spans="1:28" s="85" customFormat="1" ht="15" customHeight="1">
      <c r="A1370" s="74">
        <f t="shared" si="301"/>
        <v>1366</v>
      </c>
      <c r="B1370" s="75" t="s">
        <v>723</v>
      </c>
      <c r="C1370" s="98" t="s">
        <v>91</v>
      </c>
      <c r="D1370" s="92"/>
      <c r="E1370" s="78">
        <v>32000393</v>
      </c>
      <c r="F1370" s="79" t="str">
        <f t="shared" si="313"/>
        <v>X</v>
      </c>
      <c r="G1370" s="80" t="str">
        <f t="shared" si="305"/>
        <v>12A7</v>
      </c>
      <c r="H1370" s="80">
        <f t="shared" si="306"/>
        <v>0</v>
      </c>
      <c r="I1370" s="80" t="str">
        <f t="shared" si="307"/>
        <v>DƯƠNG ANH THUẬN</v>
      </c>
      <c r="J1370" s="111">
        <v>32000299</v>
      </c>
      <c r="K1370" s="207" t="s">
        <v>3355</v>
      </c>
      <c r="L1370" s="81" t="str">
        <f t="shared" si="304"/>
        <v/>
      </c>
      <c r="M1370" s="222">
        <f t="shared" si="308"/>
        <v>-1.7638222222222222E-2</v>
      </c>
      <c r="N1370" s="83"/>
      <c r="O1370" s="83"/>
      <c r="P1370" s="83"/>
      <c r="Q1370" s="82" t="str">
        <f t="shared" si="311"/>
        <v/>
      </c>
      <c r="R1370" s="80" t="str">
        <f t="shared" si="312"/>
        <v>DANH THỊ THU TRINH</v>
      </c>
      <c r="S1370" s="83" t="s">
        <v>214</v>
      </c>
      <c r="T1370" s="83" t="str">
        <f t="shared" si="309"/>
        <v>2024-2027</v>
      </c>
      <c r="U1370" s="84" t="s">
        <v>217</v>
      </c>
      <c r="V1370" s="95" t="str">
        <f t="shared" si="310"/>
        <v>30/08/2009</v>
      </c>
      <c r="W1370" s="83"/>
      <c r="X1370" s="83"/>
      <c r="Y1370" s="78">
        <f t="shared" si="302"/>
        <v>320003930</v>
      </c>
      <c r="Z1370" s="83">
        <f t="shared" si="303"/>
        <v>32000393</v>
      </c>
      <c r="AA1370" s="75" t="s">
        <v>1512</v>
      </c>
      <c r="AB1370" s="83"/>
    </row>
    <row r="1371" spans="1:28" s="85" customFormat="1" ht="15" customHeight="1">
      <c r="A1371" s="74">
        <f t="shared" si="301"/>
        <v>1367</v>
      </c>
      <c r="B1371" s="75" t="s">
        <v>724</v>
      </c>
      <c r="C1371" s="98" t="s">
        <v>91</v>
      </c>
      <c r="D1371" s="92"/>
      <c r="E1371" s="78">
        <v>32000394</v>
      </c>
      <c r="F1371" s="79" t="str">
        <f t="shared" si="313"/>
        <v>X</v>
      </c>
      <c r="G1371" s="80" t="str">
        <f t="shared" si="305"/>
        <v>12A5</v>
      </c>
      <c r="H1371" s="80">
        <f t="shared" si="306"/>
        <v>0</v>
      </c>
      <c r="I1371" s="80" t="str">
        <f t="shared" si="307"/>
        <v>NGUYỄN XUÂN BÁCH</v>
      </c>
      <c r="J1371" s="111">
        <v>32000181</v>
      </c>
      <c r="K1371" s="207" t="s">
        <v>2550</v>
      </c>
      <c r="L1371" s="81" t="str">
        <f t="shared" si="304"/>
        <v/>
      </c>
      <c r="M1371" s="222">
        <f t="shared" si="308"/>
        <v>-1.7487759259259217E-2</v>
      </c>
      <c r="N1371" s="83"/>
      <c r="O1371" s="83"/>
      <c r="P1371" s="83"/>
      <c r="Q1371" s="82" t="str">
        <f t="shared" si="311"/>
        <v/>
      </c>
      <c r="R1371" s="80" t="str">
        <f t="shared" si="312"/>
        <v>PHAN HÀ GIA TRINH</v>
      </c>
      <c r="S1371" s="83" t="s">
        <v>214</v>
      </c>
      <c r="T1371" s="83" t="str">
        <f t="shared" si="309"/>
        <v>2024-2027</v>
      </c>
      <c r="U1371" s="84" t="s">
        <v>281</v>
      </c>
      <c r="V1371" s="95" t="str">
        <f t="shared" si="310"/>
        <v>19/08/2009</v>
      </c>
      <c r="W1371" s="83"/>
      <c r="X1371" s="83"/>
      <c r="Y1371" s="78">
        <f t="shared" si="302"/>
        <v>320003940</v>
      </c>
      <c r="Z1371" s="83">
        <f t="shared" si="303"/>
        <v>32000394</v>
      </c>
      <c r="AA1371" s="75" t="s">
        <v>1512</v>
      </c>
      <c r="AB1371" s="83"/>
    </row>
    <row r="1372" spans="1:28" s="85" customFormat="1" ht="15" customHeight="1">
      <c r="A1372" s="74">
        <f t="shared" si="301"/>
        <v>1368</v>
      </c>
      <c r="B1372" s="75" t="s">
        <v>725</v>
      </c>
      <c r="C1372" s="98" t="s">
        <v>91</v>
      </c>
      <c r="D1372" s="92"/>
      <c r="E1372" s="78">
        <v>32000395</v>
      </c>
      <c r="F1372" s="79" t="str">
        <f t="shared" si="313"/>
        <v>X</v>
      </c>
      <c r="G1372" s="80" t="str">
        <f t="shared" si="305"/>
        <v>12A4</v>
      </c>
      <c r="H1372" s="80">
        <f t="shared" si="306"/>
        <v>0</v>
      </c>
      <c r="I1372" s="80" t="str">
        <f t="shared" si="307"/>
        <v>TRƯƠNG THỊ TRÚC VY</v>
      </c>
      <c r="J1372" s="111">
        <v>32000178</v>
      </c>
      <c r="K1372" s="207" t="s">
        <v>3356</v>
      </c>
      <c r="L1372" s="81" t="str">
        <f t="shared" si="304"/>
        <v/>
      </c>
      <c r="M1372" s="222">
        <f t="shared" si="308"/>
        <v>-1.7464611111111084E-2</v>
      </c>
      <c r="N1372" s="83"/>
      <c r="O1372" s="83"/>
      <c r="P1372" s="83"/>
      <c r="Q1372" s="82" t="str">
        <f t="shared" si="311"/>
        <v/>
      </c>
      <c r="R1372" s="80" t="str">
        <f t="shared" si="312"/>
        <v>LƯU NGỌC THANH TRÚC</v>
      </c>
      <c r="S1372" s="83" t="s">
        <v>214</v>
      </c>
      <c r="T1372" s="83" t="str">
        <f t="shared" si="309"/>
        <v>2024-2027</v>
      </c>
      <c r="U1372" s="84">
        <v>39974</v>
      </c>
      <c r="V1372" s="95" t="str">
        <f t="shared" si="310"/>
        <v>30/01/2009</v>
      </c>
      <c r="W1372" s="83"/>
      <c r="X1372" s="83"/>
      <c r="Y1372" s="78">
        <f t="shared" si="302"/>
        <v>320003950</v>
      </c>
      <c r="Z1372" s="83">
        <f t="shared" si="303"/>
        <v>32000395</v>
      </c>
      <c r="AA1372" s="75" t="s">
        <v>1368</v>
      </c>
      <c r="AB1372" s="83"/>
    </row>
    <row r="1373" spans="1:28" s="85" customFormat="1" ht="15" customHeight="1">
      <c r="A1373" s="74">
        <f t="shared" si="301"/>
        <v>1369</v>
      </c>
      <c r="B1373" s="75" t="s">
        <v>726</v>
      </c>
      <c r="C1373" s="98" t="s">
        <v>91</v>
      </c>
      <c r="D1373" s="92"/>
      <c r="E1373" s="78">
        <v>32000396</v>
      </c>
      <c r="F1373" s="79" t="str">
        <f t="shared" si="313"/>
        <v>X</v>
      </c>
      <c r="G1373" s="80" t="str">
        <f t="shared" si="305"/>
        <v>12A4</v>
      </c>
      <c r="H1373" s="80">
        <f t="shared" si="306"/>
        <v>0</v>
      </c>
      <c r="I1373" s="80" t="str">
        <f t="shared" si="307"/>
        <v>TRƯƠNG THỊ TRÚC VY</v>
      </c>
      <c r="J1373" s="111">
        <v>32000178</v>
      </c>
      <c r="K1373" s="207" t="s">
        <v>2551</v>
      </c>
      <c r="L1373" s="81" t="str">
        <f t="shared" si="304"/>
        <v/>
      </c>
      <c r="M1373" s="222">
        <f t="shared" si="308"/>
        <v>-1.7453037037036989E-2</v>
      </c>
      <c r="N1373" s="83"/>
      <c r="O1373" s="83"/>
      <c r="P1373" s="83"/>
      <c r="Q1373" s="82" t="str">
        <f t="shared" si="311"/>
        <v/>
      </c>
      <c r="R1373" s="80" t="str">
        <f t="shared" si="312"/>
        <v>ĐỖ HOÀNG VINH</v>
      </c>
      <c r="S1373" s="83" t="s">
        <v>214</v>
      </c>
      <c r="T1373" s="83" t="str">
        <f t="shared" si="309"/>
        <v>2024-2027</v>
      </c>
      <c r="U1373" s="84" t="s">
        <v>359</v>
      </c>
      <c r="V1373" s="95" t="str">
        <f t="shared" si="310"/>
        <v>30/01/2009</v>
      </c>
      <c r="W1373" s="83"/>
      <c r="X1373" s="83"/>
      <c r="Y1373" s="78">
        <f t="shared" si="302"/>
        <v>320003960</v>
      </c>
      <c r="Z1373" s="83">
        <f t="shared" si="303"/>
        <v>32000396</v>
      </c>
      <c r="AA1373" s="75" t="s">
        <v>1371</v>
      </c>
      <c r="AB1373" s="83"/>
    </row>
    <row r="1374" spans="1:28" s="151" customFormat="1" ht="15" customHeight="1">
      <c r="A1374" s="74">
        <f t="shared" si="301"/>
        <v>1370</v>
      </c>
      <c r="B1374" s="75" t="s">
        <v>727</v>
      </c>
      <c r="C1374" s="98" t="s">
        <v>91</v>
      </c>
      <c r="D1374" s="92"/>
      <c r="E1374" s="78">
        <v>32000398</v>
      </c>
      <c r="F1374" s="79" t="str">
        <f t="shared" si="313"/>
        <v>X</v>
      </c>
      <c r="G1374" s="80" t="str">
        <f t="shared" si="305"/>
        <v>12A8</v>
      </c>
      <c r="H1374" s="80">
        <f t="shared" si="306"/>
        <v>0</v>
      </c>
      <c r="I1374" s="80" t="str">
        <f t="shared" si="307"/>
        <v>NGUYỄN NGỌC LONG</v>
      </c>
      <c r="J1374" s="111">
        <v>32000325</v>
      </c>
      <c r="K1374" s="207" t="s">
        <v>2551</v>
      </c>
      <c r="L1374" s="81" t="str">
        <f t="shared" si="304"/>
        <v/>
      </c>
      <c r="M1374" s="222">
        <f t="shared" si="308"/>
        <v>-1.7453037037036989E-2</v>
      </c>
      <c r="N1374" s="83"/>
      <c r="O1374" s="83"/>
      <c r="P1374" s="83"/>
      <c r="Q1374" s="82" t="str">
        <f t="shared" si="311"/>
        <v/>
      </c>
      <c r="R1374" s="80" t="str">
        <f t="shared" si="312"/>
        <v>TRẦN NHƯ Ý</v>
      </c>
      <c r="S1374" s="83" t="s">
        <v>214</v>
      </c>
      <c r="T1374" s="83" t="str">
        <f t="shared" si="309"/>
        <v>2024-2027</v>
      </c>
      <c r="U1374" s="84">
        <v>40150</v>
      </c>
      <c r="V1374" s="95" t="str">
        <f t="shared" si="310"/>
        <v>30/12/2009</v>
      </c>
      <c r="W1374" s="83"/>
      <c r="X1374" s="83"/>
      <c r="Y1374" s="78">
        <f t="shared" si="302"/>
        <v>320003980</v>
      </c>
      <c r="Z1374" s="83">
        <f t="shared" si="303"/>
        <v>32000398</v>
      </c>
      <c r="AA1374" s="75" t="s">
        <v>1397</v>
      </c>
      <c r="AB1374" s="83"/>
    </row>
    <row r="1375" spans="1:28" s="151" customFormat="1" ht="15" customHeight="1">
      <c r="A1375" s="186">
        <f t="shared" si="301"/>
        <v>1371</v>
      </c>
      <c r="B1375" s="198" t="s">
        <v>2352</v>
      </c>
      <c r="C1375" s="199" t="s">
        <v>83</v>
      </c>
      <c r="D1375" s="131" t="s">
        <v>2353</v>
      </c>
      <c r="E1375" s="123">
        <v>30000000</v>
      </c>
      <c r="F1375" s="79" t="str">
        <f t="shared" si="313"/>
        <v>X</v>
      </c>
      <c r="G1375" s="80" t="str">
        <f t="shared" si="305"/>
        <v>12A8</v>
      </c>
      <c r="H1375" s="80">
        <f t="shared" si="306"/>
        <v>0</v>
      </c>
      <c r="I1375" s="80" t="str">
        <f t="shared" si="307"/>
        <v>NGUYỄN NGỌC LONG</v>
      </c>
      <c r="J1375" s="111">
        <v>32000325</v>
      </c>
      <c r="K1375" s="207" t="s">
        <v>2552</v>
      </c>
      <c r="L1375" s="81" t="str">
        <f t="shared" ref="L1375:L1438" si="314">IFERROR(IF($N$5="Sáng",IF(MID(K1375,2,7)-MID($L$2,2,7)&gt;0,"Trễ",""),IF(MID(K1375,2,7)-MID($Q$2,2,7)&gt;0,"Trễ","")),"")</f>
        <v/>
      </c>
      <c r="M1375" s="222">
        <f t="shared" si="308"/>
        <v>-1.744146296296295E-2</v>
      </c>
      <c r="N1375" s="83"/>
      <c r="O1375" s="83"/>
      <c r="P1375" s="83"/>
      <c r="Q1375" s="82" t="str">
        <f t="shared" ref="Q1375:Q1438" si="315">IF(B1375&lt;&gt;"",IF(AND(P1375="",F1375=""),"Không phép ",""),"")</f>
        <v/>
      </c>
      <c r="R1375" s="80" t="str">
        <f t="shared" ref="R1375:R1438" si="316">UPPER(B1375)</f>
        <v>ĐINH THỊ TRIỀU AN</v>
      </c>
      <c r="S1375" s="127" t="s">
        <v>214</v>
      </c>
      <c r="T1375" s="83" t="str">
        <f t="shared" si="309"/>
        <v>2024-2027</v>
      </c>
      <c r="U1375" s="200" t="s">
        <v>2354</v>
      </c>
      <c r="V1375" s="95" t="str">
        <f t="shared" si="310"/>
        <v>30/12/2009</v>
      </c>
      <c r="W1375" s="127"/>
      <c r="X1375" s="127"/>
      <c r="Y1375" s="127">
        <f t="shared" si="302"/>
        <v>300000000</v>
      </c>
      <c r="Z1375" s="127">
        <f t="shared" si="303"/>
        <v>30000000</v>
      </c>
      <c r="AA1375" s="198" t="s">
        <v>1399</v>
      </c>
      <c r="AB1375" s="127"/>
    </row>
    <row r="1376" spans="1:28" s="151" customFormat="1" ht="15" customHeight="1">
      <c r="A1376" s="186">
        <f t="shared" si="301"/>
        <v>1372</v>
      </c>
      <c r="B1376" s="201" t="s">
        <v>2355</v>
      </c>
      <c r="C1376" s="199" t="s">
        <v>79</v>
      </c>
      <c r="D1376" s="131" t="s">
        <v>2353</v>
      </c>
      <c r="E1376" s="123">
        <v>30000001</v>
      </c>
      <c r="F1376" s="79" t="str">
        <f t="shared" si="313"/>
        <v>X</v>
      </c>
      <c r="G1376" s="80" t="str">
        <f t="shared" si="305"/>
        <v>12A5</v>
      </c>
      <c r="H1376" s="80">
        <f t="shared" si="306"/>
        <v>0</v>
      </c>
      <c r="I1376" s="80" t="str">
        <f t="shared" si="307"/>
        <v>NGUYỄN THỊ NGỌC TRÚC</v>
      </c>
      <c r="J1376" s="111">
        <v>32000220</v>
      </c>
      <c r="K1376" s="207" t="s">
        <v>2553</v>
      </c>
      <c r="L1376" s="81" t="str">
        <f t="shared" si="314"/>
        <v/>
      </c>
      <c r="M1376" s="222">
        <f t="shared" si="308"/>
        <v>-1.7429888888888856E-2</v>
      </c>
      <c r="N1376" s="83"/>
      <c r="O1376" s="83"/>
      <c r="P1376" s="83"/>
      <c r="Q1376" s="82" t="str">
        <f t="shared" si="315"/>
        <v/>
      </c>
      <c r="R1376" s="80" t="str">
        <f t="shared" si="316"/>
        <v>VÕ THỊ NGỌC TỶ</v>
      </c>
      <c r="S1376" s="127" t="s">
        <v>847</v>
      </c>
      <c r="T1376" s="83" t="str">
        <f t="shared" si="309"/>
        <v>2024-2027</v>
      </c>
      <c r="U1376" s="200" t="s">
        <v>2356</v>
      </c>
      <c r="V1376" s="95" t="str">
        <f t="shared" si="310"/>
        <v>17/05/2009</v>
      </c>
      <c r="W1376" s="127"/>
      <c r="X1376" s="127"/>
      <c r="Y1376" s="127">
        <f t="shared" si="302"/>
        <v>300000010</v>
      </c>
      <c r="Z1376" s="127">
        <f t="shared" si="303"/>
        <v>30000001</v>
      </c>
      <c r="AA1376" s="201" t="s">
        <v>2347</v>
      </c>
      <c r="AB1376" s="127"/>
    </row>
    <row r="1377" spans="1:28" s="151" customFormat="1" ht="15" customHeight="1">
      <c r="A1377" s="186">
        <f t="shared" si="301"/>
        <v>1373</v>
      </c>
      <c r="B1377" s="202" t="s">
        <v>2357</v>
      </c>
      <c r="C1377" s="199" t="s">
        <v>79</v>
      </c>
      <c r="D1377" s="131" t="s">
        <v>2353</v>
      </c>
      <c r="E1377" s="123">
        <v>30000002</v>
      </c>
      <c r="F1377" s="79" t="str">
        <f t="shared" si="313"/>
        <v>X</v>
      </c>
      <c r="G1377" s="80" t="str">
        <f t="shared" si="305"/>
        <v>12A5</v>
      </c>
      <c r="H1377" s="80">
        <f t="shared" si="306"/>
        <v>0</v>
      </c>
      <c r="I1377" s="80" t="str">
        <f t="shared" si="307"/>
        <v>NGUYỄN THỊ NGỌC TRÚC</v>
      </c>
      <c r="J1377" s="111">
        <v>32000220</v>
      </c>
      <c r="K1377" s="207" t="s">
        <v>2554</v>
      </c>
      <c r="L1377" s="81" t="str">
        <f t="shared" si="314"/>
        <v/>
      </c>
      <c r="M1377" s="222">
        <f t="shared" si="308"/>
        <v>-1.7418314814814817E-2</v>
      </c>
      <c r="N1377" s="83"/>
      <c r="O1377" s="83"/>
      <c r="P1377" s="83"/>
      <c r="Q1377" s="82" t="str">
        <f t="shared" si="315"/>
        <v/>
      </c>
      <c r="R1377" s="80" t="str">
        <f t="shared" si="316"/>
        <v>NGUYỄN THỊ DIỆU HIỀN</v>
      </c>
      <c r="S1377" s="127" t="s">
        <v>847</v>
      </c>
      <c r="T1377" s="83" t="str">
        <f t="shared" si="309"/>
        <v>2024-2027</v>
      </c>
      <c r="U1377" s="200" t="s">
        <v>2358</v>
      </c>
      <c r="V1377" s="95" t="str">
        <f t="shared" si="310"/>
        <v>17/05/2009</v>
      </c>
      <c r="W1377" s="127"/>
      <c r="X1377" s="127"/>
      <c r="Y1377" s="127">
        <f t="shared" si="302"/>
        <v>300000020</v>
      </c>
      <c r="Z1377" s="127">
        <f t="shared" si="303"/>
        <v>30000002</v>
      </c>
      <c r="AA1377" s="202" t="s">
        <v>1424</v>
      </c>
      <c r="AB1377" s="127"/>
    </row>
    <row r="1378" spans="1:28" s="145" customFormat="1" ht="15" customHeight="1">
      <c r="A1378" s="186">
        <f t="shared" si="301"/>
        <v>1374</v>
      </c>
      <c r="B1378" s="119" t="s">
        <v>2359</v>
      </c>
      <c r="C1378" s="102" t="s">
        <v>88</v>
      </c>
      <c r="D1378" s="92"/>
      <c r="E1378" s="123">
        <v>30000003</v>
      </c>
      <c r="F1378" s="79" t="str">
        <f t="shared" si="313"/>
        <v/>
      </c>
      <c r="G1378" s="80" t="str">
        <f t="shared" si="305"/>
        <v>12A3</v>
      </c>
      <c r="H1378" s="80">
        <f t="shared" si="306"/>
        <v>0</v>
      </c>
      <c r="I1378" s="80" t="str">
        <f t="shared" si="307"/>
        <v>NGUYỄN LÝ GIA PHÚC</v>
      </c>
      <c r="J1378" s="111">
        <v>32000118</v>
      </c>
      <c r="K1378" s="207" t="s">
        <v>3777</v>
      </c>
      <c r="L1378" s="81" t="str">
        <f t="shared" si="314"/>
        <v/>
      </c>
      <c r="M1378" s="222">
        <f t="shared" si="308"/>
        <v>-0.16014979629629628</v>
      </c>
      <c r="N1378" s="83"/>
      <c r="O1378" s="83"/>
      <c r="P1378" s="83"/>
      <c r="Q1378" s="82" t="str">
        <f t="shared" si="315"/>
        <v xml:space="preserve">Không phép </v>
      </c>
      <c r="R1378" s="80" t="str">
        <f t="shared" si="316"/>
        <v>DANH LÊ BẢO UYÊN</v>
      </c>
      <c r="S1378" s="127" t="s">
        <v>214</v>
      </c>
      <c r="T1378" s="83" t="str">
        <f t="shared" si="309"/>
        <v>2024-2027</v>
      </c>
      <c r="U1378" s="203" t="s">
        <v>291</v>
      </c>
      <c r="V1378" s="95" t="str">
        <f t="shared" si="310"/>
        <v>22/02/2009</v>
      </c>
      <c r="W1378" s="83"/>
      <c r="X1378" s="83"/>
      <c r="Y1378" s="127">
        <f t="shared" si="302"/>
        <v>300000030</v>
      </c>
      <c r="Z1378" s="127">
        <f t="shared" si="303"/>
        <v>30000003</v>
      </c>
      <c r="AA1378" s="119" t="s">
        <v>1432</v>
      </c>
      <c r="AB1378" s="83"/>
    </row>
    <row r="1379" spans="1:28" s="145" customFormat="1" ht="15" customHeight="1">
      <c r="A1379" s="186">
        <f t="shared" si="301"/>
        <v>1375</v>
      </c>
      <c r="B1379" s="107" t="s">
        <v>2362</v>
      </c>
      <c r="C1379" s="102" t="s">
        <v>83</v>
      </c>
      <c r="D1379" s="131" t="s">
        <v>2353</v>
      </c>
      <c r="E1379" s="123">
        <v>30000004</v>
      </c>
      <c r="F1379" s="79" t="str">
        <f t="shared" si="313"/>
        <v>X</v>
      </c>
      <c r="G1379" s="80" t="str">
        <f t="shared" si="305"/>
        <v>11A8</v>
      </c>
      <c r="H1379" s="80">
        <f t="shared" si="306"/>
        <v>0</v>
      </c>
      <c r="I1379" s="80" t="str">
        <f t="shared" si="307"/>
        <v>NGUYỄN THÀNH CUNG</v>
      </c>
      <c r="J1379" s="111">
        <v>32000823</v>
      </c>
      <c r="K1379" s="207" t="s">
        <v>3357</v>
      </c>
      <c r="L1379" s="81" t="str">
        <f t="shared" si="314"/>
        <v/>
      </c>
      <c r="M1379" s="222">
        <f t="shared" si="308"/>
        <v>-1.730257407407404E-2</v>
      </c>
      <c r="N1379" s="83"/>
      <c r="O1379" s="83"/>
      <c r="P1379" s="83"/>
      <c r="Q1379" s="82" t="str">
        <f t="shared" si="315"/>
        <v/>
      </c>
      <c r="R1379" s="80" t="str">
        <f t="shared" si="316"/>
        <v>NGUYỄN THÙY TRANG</v>
      </c>
      <c r="S1379" s="127" t="s">
        <v>214</v>
      </c>
      <c r="T1379" s="83" t="str">
        <f t="shared" si="309"/>
        <v>2025-2028</v>
      </c>
      <c r="U1379" s="203" t="s">
        <v>255</v>
      </c>
      <c r="V1379" s="95" t="str">
        <f t="shared" si="310"/>
        <v>26/7/2010</v>
      </c>
      <c r="W1379" s="83"/>
      <c r="X1379" s="83"/>
      <c r="Y1379" s="127">
        <f t="shared" si="302"/>
        <v>300000040</v>
      </c>
      <c r="Z1379" s="127">
        <f t="shared" si="303"/>
        <v>30000004</v>
      </c>
      <c r="AA1379" s="107"/>
      <c r="AB1379" s="83"/>
    </row>
    <row r="1380" spans="1:28" s="145" customFormat="1" ht="15" customHeight="1">
      <c r="A1380" s="186">
        <f t="shared" si="301"/>
        <v>1376</v>
      </c>
      <c r="B1380" s="204" t="s">
        <v>2363</v>
      </c>
      <c r="C1380" s="102" t="s">
        <v>73</v>
      </c>
      <c r="D1380" s="131" t="s">
        <v>2353</v>
      </c>
      <c r="E1380" s="123">
        <v>30000005</v>
      </c>
      <c r="F1380" s="79" t="str">
        <f t="shared" si="313"/>
        <v/>
      </c>
      <c r="G1380" s="80" t="str">
        <f t="shared" si="305"/>
        <v>12A5</v>
      </c>
      <c r="H1380" s="80">
        <f t="shared" si="306"/>
        <v>0</v>
      </c>
      <c r="I1380" s="80" t="str">
        <f t="shared" si="307"/>
        <v>LÊ NGUYỄN TƯỜNG VY</v>
      </c>
      <c r="J1380" s="111">
        <v>32000222</v>
      </c>
      <c r="K1380" s="207" t="s">
        <v>2555</v>
      </c>
      <c r="L1380" s="81" t="str">
        <f t="shared" si="314"/>
        <v/>
      </c>
      <c r="M1380" s="222">
        <f t="shared" si="308"/>
        <v>-1.7244703703703679E-2</v>
      </c>
      <c r="N1380" s="83"/>
      <c r="O1380" s="83"/>
      <c r="P1380" s="83"/>
      <c r="Q1380" s="82" t="str">
        <f t="shared" si="315"/>
        <v xml:space="preserve">Không phép </v>
      </c>
      <c r="R1380" s="80" t="str">
        <f t="shared" si="316"/>
        <v>NGUYỄN THÀNH QUÝ</v>
      </c>
      <c r="S1380" s="127" t="s">
        <v>214</v>
      </c>
      <c r="T1380" s="83" t="str">
        <f t="shared" si="309"/>
        <v>2024-2027</v>
      </c>
      <c r="U1380" s="203" t="s">
        <v>1243</v>
      </c>
      <c r="V1380" s="95" t="str">
        <f t="shared" si="310"/>
        <v>26/12/2009</v>
      </c>
      <c r="W1380" s="83"/>
      <c r="X1380" s="83"/>
      <c r="Y1380" s="127">
        <f t="shared" si="302"/>
        <v>300000050</v>
      </c>
      <c r="Z1380" s="127">
        <f t="shared" si="303"/>
        <v>30000005</v>
      </c>
      <c r="AA1380" s="107"/>
      <c r="AB1380" s="83"/>
    </row>
    <row r="1381" spans="1:28" s="145" customFormat="1" ht="15" customHeight="1">
      <c r="A1381" s="186">
        <f t="shared" si="301"/>
        <v>1377</v>
      </c>
      <c r="B1381" s="204" t="s">
        <v>2364</v>
      </c>
      <c r="C1381" s="102" t="s">
        <v>76</v>
      </c>
      <c r="D1381" s="92" t="s">
        <v>2365</v>
      </c>
      <c r="E1381" s="123">
        <v>30000006</v>
      </c>
      <c r="F1381" s="79" t="str">
        <f t="shared" si="313"/>
        <v>X</v>
      </c>
      <c r="G1381" s="80" t="str">
        <f t="shared" si="305"/>
        <v>12A5</v>
      </c>
      <c r="H1381" s="80">
        <f t="shared" si="306"/>
        <v>0</v>
      </c>
      <c r="I1381" s="80" t="str">
        <f t="shared" si="307"/>
        <v>LÊ NGUYỄN TƯỜNG VY</v>
      </c>
      <c r="J1381" s="111">
        <v>32000222</v>
      </c>
      <c r="K1381" s="207" t="s">
        <v>2556</v>
      </c>
      <c r="L1381" s="81" t="str">
        <f t="shared" si="314"/>
        <v/>
      </c>
      <c r="M1381" s="222">
        <f t="shared" si="308"/>
        <v>-1.7233129629629584E-2</v>
      </c>
      <c r="N1381" s="83"/>
      <c r="O1381" s="83"/>
      <c r="P1381" s="83"/>
      <c r="Q1381" s="82" t="str">
        <f t="shared" si="315"/>
        <v/>
      </c>
      <c r="R1381" s="80" t="str">
        <f t="shared" si="316"/>
        <v>TRẦN LÊ TRUNG TÍN</v>
      </c>
      <c r="S1381" s="127" t="s">
        <v>214</v>
      </c>
      <c r="T1381" s="83" t="str">
        <f t="shared" si="309"/>
        <v>2024-2027</v>
      </c>
      <c r="U1381" s="203" t="s">
        <v>2366</v>
      </c>
      <c r="V1381" s="95" t="str">
        <f t="shared" si="310"/>
        <v>26/12/2009</v>
      </c>
      <c r="W1381" s="83"/>
      <c r="X1381" s="83"/>
      <c r="Y1381" s="127">
        <f t="shared" si="302"/>
        <v>300000060</v>
      </c>
      <c r="Z1381" s="127">
        <f t="shared" si="303"/>
        <v>30000006</v>
      </c>
      <c r="AA1381" s="107"/>
      <c r="AB1381" s="83"/>
    </row>
    <row r="1382" spans="1:28" s="145" customFormat="1" ht="15" customHeight="1">
      <c r="A1382" s="186">
        <f t="shared" si="301"/>
        <v>1378</v>
      </c>
      <c r="B1382" s="204" t="s">
        <v>160</v>
      </c>
      <c r="C1382" s="205" t="s">
        <v>78</v>
      </c>
      <c r="D1382" s="131" t="s">
        <v>2353</v>
      </c>
      <c r="E1382" s="123">
        <v>30000007</v>
      </c>
      <c r="F1382" s="79" t="str">
        <f t="shared" si="313"/>
        <v/>
      </c>
      <c r="G1382" s="80" t="str">
        <f t="shared" si="305"/>
        <v>11A8</v>
      </c>
      <c r="H1382" s="80">
        <f t="shared" si="306"/>
        <v>0</v>
      </c>
      <c r="I1382" s="80" t="str">
        <f t="shared" si="307"/>
        <v>PHẠM TRẦN NHẬT TÂN</v>
      </c>
      <c r="J1382" s="111">
        <v>32000853</v>
      </c>
      <c r="K1382" s="207" t="s">
        <v>3358</v>
      </c>
      <c r="L1382" s="81" t="str">
        <f t="shared" si="314"/>
        <v/>
      </c>
      <c r="M1382" s="222">
        <f t="shared" si="308"/>
        <v>-1.7094240740740729E-2</v>
      </c>
      <c r="N1382" s="83"/>
      <c r="O1382" s="83"/>
      <c r="P1382" s="83"/>
      <c r="Q1382" s="82" t="str">
        <f t="shared" si="315"/>
        <v xml:space="preserve">Không phép </v>
      </c>
      <c r="R1382" s="80" t="str">
        <f t="shared" si="316"/>
        <v>TRƯƠNG GIA HUY</v>
      </c>
      <c r="S1382" s="127" t="s">
        <v>214</v>
      </c>
      <c r="T1382" s="83" t="str">
        <f t="shared" si="309"/>
        <v>2025-2028</v>
      </c>
      <c r="U1382" s="206" t="s">
        <v>2367</v>
      </c>
      <c r="V1382" s="95" t="str">
        <f t="shared" si="310"/>
        <v>25/5/2010</v>
      </c>
      <c r="W1382" s="83"/>
      <c r="X1382" s="83"/>
      <c r="Y1382" s="127">
        <f t="shared" si="302"/>
        <v>300000070</v>
      </c>
      <c r="Z1382" s="127">
        <f t="shared" si="303"/>
        <v>30000007</v>
      </c>
      <c r="AA1382" s="75"/>
      <c r="AB1382" s="83"/>
    </row>
    <row r="1383" spans="1:28" s="145" customFormat="1" ht="15" customHeight="1">
      <c r="A1383" s="186">
        <f t="shared" si="301"/>
        <v>1379</v>
      </c>
      <c r="B1383" s="145" t="s">
        <v>2369</v>
      </c>
      <c r="C1383" s="152" t="s">
        <v>78</v>
      </c>
      <c r="D1383" s="131" t="s">
        <v>2370</v>
      </c>
      <c r="E1383" s="144">
        <v>30000008</v>
      </c>
      <c r="F1383" s="79" t="str">
        <f>IFERROR(IF(VLOOKUP(#REF!,J:J,1,0)=#REF!,"X",""),"")</f>
        <v/>
      </c>
      <c r="G1383" s="80" t="str">
        <f t="shared" si="305"/>
        <v>12A11</v>
      </c>
      <c r="H1383" s="80">
        <f t="shared" si="306"/>
        <v>0</v>
      </c>
      <c r="I1383" s="80" t="str">
        <f t="shared" si="307"/>
        <v>TRẦN NGỌC THẢO VY</v>
      </c>
      <c r="J1383" s="194">
        <v>32000475</v>
      </c>
      <c r="K1383" s="214" t="s">
        <v>3359</v>
      </c>
      <c r="L1383" s="195" t="str">
        <f t="shared" si="314"/>
        <v/>
      </c>
      <c r="M1383" s="222">
        <f t="shared" si="308"/>
        <v>-1.6932203703703685E-2</v>
      </c>
      <c r="N1383" s="196"/>
      <c r="O1383" s="196"/>
      <c r="P1383" s="196"/>
      <c r="Q1383" s="82" t="str">
        <f t="shared" si="315"/>
        <v xml:space="preserve">Không phép </v>
      </c>
      <c r="R1383" s="80" t="str">
        <f t="shared" si="316"/>
        <v>NGUYỄN MINH TRUNG</v>
      </c>
      <c r="S1383" s="127" t="s">
        <v>847</v>
      </c>
      <c r="T1383" s="196" t="str">
        <f t="shared" si="309"/>
        <v>2024-2027</v>
      </c>
      <c r="U1383" s="226" t="s">
        <v>2371</v>
      </c>
      <c r="V1383" s="197" t="str">
        <f t="shared" si="310"/>
        <v>24/08/2009</v>
      </c>
      <c r="W1383" s="104"/>
      <c r="X1383" s="104"/>
      <c r="Y1383" s="127">
        <f t="shared" si="302"/>
        <v>300000080</v>
      </c>
      <c r="Z1383" s="127">
        <f t="shared" si="303"/>
        <v>30000008</v>
      </c>
      <c r="AA1383" s="138"/>
      <c r="AB1383" s="104"/>
    </row>
    <row r="1384" spans="1:28" s="145" customFormat="1" ht="15" customHeight="1">
      <c r="A1384" s="186">
        <f t="shared" si="301"/>
        <v>1380</v>
      </c>
      <c r="B1384" s="138" t="s">
        <v>2372</v>
      </c>
      <c r="C1384" s="163" t="s">
        <v>87</v>
      </c>
      <c r="D1384" s="161" t="s">
        <v>2370</v>
      </c>
      <c r="E1384" s="144">
        <v>32000463</v>
      </c>
      <c r="F1384" s="79" t="str">
        <f t="shared" ref="F1384:F1447" si="317">IFERROR(IF(VLOOKUP(E1384,J:J,1,0)=E1384,"X",""),"")</f>
        <v>X</v>
      </c>
      <c r="G1384" s="80" t="str">
        <f t="shared" si="305"/>
        <v>11A1</v>
      </c>
      <c r="H1384" s="80">
        <f t="shared" si="306"/>
        <v>0</v>
      </c>
      <c r="I1384" s="80" t="str">
        <f t="shared" si="307"/>
        <v>NGUYỄN BÍCH NGỌC</v>
      </c>
      <c r="J1384" s="111">
        <v>32000498</v>
      </c>
      <c r="K1384" s="207" t="s">
        <v>2568</v>
      </c>
      <c r="L1384" s="195" t="str">
        <f t="shared" si="314"/>
        <v/>
      </c>
      <c r="M1384" s="222">
        <f t="shared" si="308"/>
        <v>-1.6897481481481458E-2</v>
      </c>
      <c r="N1384" s="83"/>
      <c r="O1384" s="83"/>
      <c r="P1384" s="83"/>
      <c r="Q1384" s="82" t="str">
        <f t="shared" si="315"/>
        <v/>
      </c>
      <c r="R1384" s="80" t="str">
        <f t="shared" si="316"/>
        <v>HUỲNH THẢO QUYÊN</v>
      </c>
      <c r="S1384" s="127" t="s">
        <v>214</v>
      </c>
      <c r="T1384" s="83" t="str">
        <f t="shared" si="309"/>
        <v>2025-2028</v>
      </c>
      <c r="U1384" s="226" t="s">
        <v>2373</v>
      </c>
      <c r="V1384" s="95" t="str">
        <f t="shared" si="310"/>
        <v>21/6/2010</v>
      </c>
      <c r="W1384" s="104"/>
      <c r="X1384" s="104"/>
      <c r="Y1384" s="127">
        <f t="shared" si="302"/>
        <v>320004630</v>
      </c>
      <c r="Z1384" s="127">
        <f t="shared" si="303"/>
        <v>32000463</v>
      </c>
      <c r="AA1384" s="138"/>
      <c r="AB1384" s="104"/>
    </row>
    <row r="1385" spans="1:28" s="145" customFormat="1" ht="15" customHeight="1">
      <c r="A1385" s="186">
        <f t="shared" si="301"/>
        <v>1381</v>
      </c>
      <c r="B1385" s="138" t="s">
        <v>3790</v>
      </c>
      <c r="C1385" s="163" t="s">
        <v>75</v>
      </c>
      <c r="D1385" s="161" t="s">
        <v>2370</v>
      </c>
      <c r="E1385" s="139">
        <v>30000009</v>
      </c>
      <c r="F1385" s="79" t="str">
        <f t="shared" si="317"/>
        <v/>
      </c>
      <c r="G1385" s="80" t="str">
        <f t="shared" si="305"/>
        <v>11A5</v>
      </c>
      <c r="H1385" s="80">
        <f t="shared" si="306"/>
        <v>0</v>
      </c>
      <c r="I1385" s="80" t="str">
        <f t="shared" si="307"/>
        <v>HUỲNH KỲ NAM</v>
      </c>
      <c r="J1385" s="169">
        <v>32000713</v>
      </c>
      <c r="K1385" s="215" t="s">
        <v>2572</v>
      </c>
      <c r="L1385" s="195" t="str">
        <f t="shared" si="314"/>
        <v/>
      </c>
      <c r="M1385" s="222">
        <f t="shared" si="308"/>
        <v>-1.6712296296296281E-2</v>
      </c>
      <c r="N1385" s="164"/>
      <c r="O1385" s="160"/>
      <c r="P1385" s="150"/>
      <c r="Q1385" s="82" t="str">
        <f t="shared" si="315"/>
        <v xml:space="preserve">Không phép </v>
      </c>
      <c r="R1385" s="80" t="str">
        <f t="shared" si="316"/>
        <v>CAO NGỌC KIM NGÂN</v>
      </c>
      <c r="S1385" s="104" t="s">
        <v>214</v>
      </c>
      <c r="T1385" s="83" t="str">
        <f t="shared" si="309"/>
        <v>2025-2028</v>
      </c>
      <c r="U1385" s="226" t="s">
        <v>3791</v>
      </c>
      <c r="V1385" s="95" t="str">
        <f t="shared" si="310"/>
        <v>30/5/2010</v>
      </c>
      <c r="W1385" s="104"/>
      <c r="X1385" s="104"/>
      <c r="Y1385" s="127">
        <f t="shared" si="302"/>
        <v>300000090</v>
      </c>
      <c r="Z1385" s="127">
        <f t="shared" si="303"/>
        <v>30000009</v>
      </c>
      <c r="AA1385" s="138"/>
      <c r="AB1385" s="104"/>
    </row>
    <row r="1386" spans="1:28" s="145" customFormat="1" ht="15" customHeight="1">
      <c r="A1386" s="186" t="str">
        <f t="shared" si="301"/>
        <v/>
      </c>
      <c r="B1386" s="138"/>
      <c r="C1386" s="141"/>
      <c r="D1386" s="143"/>
      <c r="E1386" s="139"/>
      <c r="F1386" s="79" t="str">
        <f t="shared" si="317"/>
        <v/>
      </c>
      <c r="G1386" s="80" t="str">
        <f t="shared" si="305"/>
        <v>11A5</v>
      </c>
      <c r="H1386" s="80">
        <f t="shared" si="306"/>
        <v>0</v>
      </c>
      <c r="I1386" s="80" t="str">
        <f t="shared" si="307"/>
        <v>HUỲNH KỲ NAM</v>
      </c>
      <c r="J1386" s="169">
        <v>32000713</v>
      </c>
      <c r="K1386" s="216" t="s">
        <v>2572</v>
      </c>
      <c r="L1386" s="195" t="str">
        <f t="shared" si="314"/>
        <v/>
      </c>
      <c r="M1386" s="222">
        <f t="shared" si="308"/>
        <v>-1.6712296296296281E-2</v>
      </c>
      <c r="N1386" s="104"/>
      <c r="O1386" s="104"/>
      <c r="P1386" s="104"/>
      <c r="Q1386" s="82" t="str">
        <f t="shared" si="315"/>
        <v/>
      </c>
      <c r="R1386" s="80" t="str">
        <f t="shared" si="316"/>
        <v/>
      </c>
      <c r="S1386" s="104"/>
      <c r="T1386" s="83" t="str">
        <f t="shared" si="309"/>
        <v>2025-2028</v>
      </c>
      <c r="U1386" s="162"/>
      <c r="V1386" s="95" t="str">
        <f t="shared" si="310"/>
        <v>30/5/2010</v>
      </c>
      <c r="W1386" s="104"/>
      <c r="X1386" s="104"/>
      <c r="Y1386" s="139"/>
      <c r="Z1386" s="104"/>
      <c r="AA1386" s="138"/>
      <c r="AB1386" s="104"/>
    </row>
    <row r="1387" spans="1:28" s="145" customFormat="1" ht="15" customHeight="1">
      <c r="A1387" s="186" t="str">
        <f t="shared" si="301"/>
        <v/>
      </c>
      <c r="B1387" s="138"/>
      <c r="C1387" s="141"/>
      <c r="D1387" s="143"/>
      <c r="E1387" s="139"/>
      <c r="F1387" s="79" t="str">
        <f t="shared" si="317"/>
        <v/>
      </c>
      <c r="G1387" s="80" t="str">
        <f t="shared" si="305"/>
        <v>11A2</v>
      </c>
      <c r="H1387" s="80">
        <f t="shared" si="306"/>
        <v>0</v>
      </c>
      <c r="I1387" s="80" t="str">
        <f t="shared" si="307"/>
        <v>TRƯƠNG THIÊN KIM</v>
      </c>
      <c r="J1387" s="169">
        <v>32000586</v>
      </c>
      <c r="K1387" s="216" t="s">
        <v>3360</v>
      </c>
      <c r="L1387" s="195" t="str">
        <f t="shared" si="314"/>
        <v/>
      </c>
      <c r="M1387" s="222">
        <f t="shared" si="308"/>
        <v>-1.6677574074074053E-2</v>
      </c>
      <c r="N1387" s="104"/>
      <c r="O1387" s="104"/>
      <c r="P1387" s="104"/>
      <c r="Q1387" s="82" t="str">
        <f t="shared" si="315"/>
        <v/>
      </c>
      <c r="R1387" s="80" t="str">
        <f t="shared" si="316"/>
        <v/>
      </c>
      <c r="S1387" s="104"/>
      <c r="T1387" s="83" t="str">
        <f t="shared" si="309"/>
        <v>2025-2028</v>
      </c>
      <c r="U1387" s="162"/>
      <c r="V1387" s="95">
        <f t="shared" si="310"/>
        <v>40242</v>
      </c>
      <c r="W1387" s="104"/>
      <c r="X1387" s="104"/>
      <c r="Y1387" s="139"/>
      <c r="Z1387" s="104"/>
      <c r="AA1387" s="138"/>
      <c r="AB1387" s="104"/>
    </row>
    <row r="1388" spans="1:28" s="145" customFormat="1" ht="15" customHeight="1">
      <c r="A1388" s="186" t="str">
        <f t="shared" si="301"/>
        <v/>
      </c>
      <c r="B1388" s="138"/>
      <c r="C1388" s="140"/>
      <c r="D1388" s="143"/>
      <c r="E1388" s="139"/>
      <c r="F1388" s="79" t="str">
        <f t="shared" si="317"/>
        <v/>
      </c>
      <c r="G1388" s="80" t="str">
        <f t="shared" si="305"/>
        <v>11A4</v>
      </c>
      <c r="H1388" s="80">
        <f t="shared" si="306"/>
        <v>0</v>
      </c>
      <c r="I1388" s="80" t="str">
        <f t="shared" si="307"/>
        <v>VÕ THỊ KIM NGÂN</v>
      </c>
      <c r="J1388" s="169">
        <v>32000675</v>
      </c>
      <c r="K1388" s="216" t="s">
        <v>3361</v>
      </c>
      <c r="L1388" s="195" t="str">
        <f t="shared" si="314"/>
        <v/>
      </c>
      <c r="M1388" s="222">
        <f t="shared" si="308"/>
        <v>-1.6666000000000014E-2</v>
      </c>
      <c r="N1388" s="104"/>
      <c r="O1388" s="104"/>
      <c r="P1388" s="104"/>
      <c r="Q1388" s="82" t="str">
        <f t="shared" si="315"/>
        <v/>
      </c>
      <c r="R1388" s="80" t="str">
        <f t="shared" si="316"/>
        <v/>
      </c>
      <c r="S1388" s="104"/>
      <c r="T1388" s="83" t="str">
        <f t="shared" si="309"/>
        <v>2025-2028</v>
      </c>
      <c r="U1388" s="162"/>
      <c r="V1388" s="95" t="str">
        <f t="shared" si="310"/>
        <v>25/07/2010</v>
      </c>
      <c r="W1388" s="104"/>
      <c r="X1388" s="104"/>
      <c r="Y1388" s="139"/>
      <c r="Z1388" s="104"/>
      <c r="AA1388" s="138"/>
      <c r="AB1388" s="104"/>
    </row>
    <row r="1389" spans="1:28" s="145" customFormat="1" ht="15" customHeight="1">
      <c r="A1389" s="186" t="str">
        <f t="shared" si="301"/>
        <v/>
      </c>
      <c r="B1389" s="138"/>
      <c r="C1389" s="163"/>
      <c r="D1389" s="143"/>
      <c r="E1389" s="139"/>
      <c r="F1389" s="79" t="str">
        <f t="shared" si="317"/>
        <v/>
      </c>
      <c r="G1389" s="80" t="str">
        <f t="shared" si="305"/>
        <v>11A4</v>
      </c>
      <c r="H1389" s="80">
        <f t="shared" si="306"/>
        <v>0</v>
      </c>
      <c r="I1389" s="80" t="str">
        <f t="shared" si="307"/>
        <v>VÕ THỊ KIM NGÂN</v>
      </c>
      <c r="J1389" s="169">
        <v>32000675</v>
      </c>
      <c r="K1389" s="216" t="s">
        <v>3361</v>
      </c>
      <c r="L1389" s="195" t="str">
        <f t="shared" si="314"/>
        <v/>
      </c>
      <c r="M1389" s="222">
        <f t="shared" si="308"/>
        <v>-1.6666000000000014E-2</v>
      </c>
      <c r="N1389" s="104"/>
      <c r="O1389" s="104"/>
      <c r="P1389" s="104"/>
      <c r="Q1389" s="82" t="str">
        <f t="shared" si="315"/>
        <v/>
      </c>
      <c r="R1389" s="80" t="str">
        <f t="shared" si="316"/>
        <v/>
      </c>
      <c r="S1389" s="104"/>
      <c r="T1389" s="83" t="str">
        <f t="shared" si="309"/>
        <v>2025-2028</v>
      </c>
      <c r="U1389" s="162"/>
      <c r="V1389" s="95" t="str">
        <f t="shared" si="310"/>
        <v>25/07/2010</v>
      </c>
      <c r="W1389" s="104"/>
      <c r="X1389" s="104"/>
      <c r="Y1389" s="139"/>
      <c r="Z1389" s="104"/>
      <c r="AA1389" s="138"/>
      <c r="AB1389" s="104"/>
    </row>
    <row r="1390" spans="1:28" s="145" customFormat="1" ht="15" customHeight="1">
      <c r="A1390" s="186" t="str">
        <f t="shared" si="301"/>
        <v/>
      </c>
      <c r="B1390" s="138"/>
      <c r="C1390" s="141"/>
      <c r="D1390" s="143"/>
      <c r="E1390" s="139"/>
      <c r="F1390" s="79" t="str">
        <f t="shared" si="317"/>
        <v/>
      </c>
      <c r="G1390" s="80" t="str">
        <f t="shared" si="305"/>
        <v>11A7</v>
      </c>
      <c r="H1390" s="80">
        <f t="shared" si="306"/>
        <v>0</v>
      </c>
      <c r="I1390" s="80" t="str">
        <f t="shared" si="307"/>
        <v>ĐỖ HỮU NGHĨA</v>
      </c>
      <c r="J1390" s="169">
        <v>32000804</v>
      </c>
      <c r="K1390" s="216" t="s">
        <v>3362</v>
      </c>
      <c r="L1390" s="195" t="str">
        <f t="shared" si="314"/>
        <v/>
      </c>
      <c r="M1390" s="222">
        <f t="shared" si="308"/>
        <v>-1.6642851851851825E-2</v>
      </c>
      <c r="N1390" s="104"/>
      <c r="O1390" s="104"/>
      <c r="P1390" s="104"/>
      <c r="Q1390" s="82" t="str">
        <f t="shared" si="315"/>
        <v/>
      </c>
      <c r="R1390" s="80" t="str">
        <f t="shared" si="316"/>
        <v/>
      </c>
      <c r="S1390" s="104"/>
      <c r="T1390" s="83" t="str">
        <f t="shared" si="309"/>
        <v>2025-2028</v>
      </c>
      <c r="U1390" s="162"/>
      <c r="V1390" s="95" t="str">
        <f t="shared" si="310"/>
        <v>15/8/2010</v>
      </c>
      <c r="W1390" s="104"/>
      <c r="X1390" s="104"/>
      <c r="Y1390" s="139"/>
      <c r="Z1390" s="104"/>
      <c r="AA1390" s="138"/>
      <c r="AB1390" s="104"/>
    </row>
    <row r="1391" spans="1:28" s="145" customFormat="1" ht="15" customHeight="1">
      <c r="A1391" s="186" t="str">
        <f t="shared" si="301"/>
        <v/>
      </c>
      <c r="B1391" s="138"/>
      <c r="C1391" s="141"/>
      <c r="D1391" s="143"/>
      <c r="E1391" s="139"/>
      <c r="F1391" s="79" t="str">
        <f t="shared" si="317"/>
        <v/>
      </c>
      <c r="G1391" s="80" t="str">
        <f t="shared" si="305"/>
        <v>11A7</v>
      </c>
      <c r="H1391" s="80">
        <f t="shared" si="306"/>
        <v>0</v>
      </c>
      <c r="I1391" s="80" t="str">
        <f t="shared" si="307"/>
        <v>ĐỖ HỮU NGHĨA</v>
      </c>
      <c r="J1391" s="169">
        <v>32000804</v>
      </c>
      <c r="K1391" s="216" t="s">
        <v>3363</v>
      </c>
      <c r="L1391" s="195" t="str">
        <f t="shared" si="314"/>
        <v/>
      </c>
      <c r="M1391" s="222">
        <f t="shared" si="308"/>
        <v>-1.6631277777777786E-2</v>
      </c>
      <c r="N1391" s="104"/>
      <c r="O1391" s="104"/>
      <c r="P1391" s="104"/>
      <c r="Q1391" s="82" t="str">
        <f t="shared" si="315"/>
        <v/>
      </c>
      <c r="R1391" s="80" t="str">
        <f t="shared" si="316"/>
        <v/>
      </c>
      <c r="S1391" s="104"/>
      <c r="T1391" s="83" t="str">
        <f t="shared" si="309"/>
        <v>2025-2028</v>
      </c>
      <c r="U1391" s="162"/>
      <c r="V1391" s="95" t="str">
        <f t="shared" si="310"/>
        <v>15/8/2010</v>
      </c>
      <c r="W1391" s="104"/>
      <c r="X1391" s="104"/>
      <c r="Y1391" s="139"/>
      <c r="Z1391" s="104"/>
      <c r="AA1391" s="138"/>
      <c r="AB1391" s="104"/>
    </row>
    <row r="1392" spans="1:28" s="145" customFormat="1" ht="15" customHeight="1">
      <c r="A1392" s="186" t="str">
        <f t="shared" si="301"/>
        <v/>
      </c>
      <c r="B1392" s="138"/>
      <c r="C1392" s="141"/>
      <c r="D1392" s="143"/>
      <c r="E1392" s="139"/>
      <c r="F1392" s="79" t="str">
        <f t="shared" si="317"/>
        <v/>
      </c>
      <c r="G1392" s="80" t="str">
        <f t="shared" si="305"/>
        <v>11A1</v>
      </c>
      <c r="H1392" s="80">
        <f t="shared" si="306"/>
        <v>0</v>
      </c>
      <c r="I1392" s="80" t="str">
        <f t="shared" si="307"/>
        <v>LÊ NGUYỄN NGỌC TRÂM</v>
      </c>
      <c r="J1392" s="169">
        <v>32000509</v>
      </c>
      <c r="K1392" s="216" t="s">
        <v>3364</v>
      </c>
      <c r="L1392" s="195" t="str">
        <f t="shared" si="314"/>
        <v/>
      </c>
      <c r="M1392" s="222">
        <f t="shared" si="308"/>
        <v>-1.6596555555555559E-2</v>
      </c>
      <c r="N1392" s="104"/>
      <c r="O1392" s="104"/>
      <c r="P1392" s="104"/>
      <c r="Q1392" s="82" t="str">
        <f t="shared" si="315"/>
        <v/>
      </c>
      <c r="R1392" s="80" t="str">
        <f t="shared" si="316"/>
        <v/>
      </c>
      <c r="S1392" s="104"/>
      <c r="T1392" s="83" t="str">
        <f t="shared" si="309"/>
        <v>2025-2028</v>
      </c>
      <c r="U1392" s="162"/>
      <c r="V1392" s="95" t="str">
        <f t="shared" si="310"/>
        <v>30/4/2010</v>
      </c>
      <c r="W1392" s="104"/>
      <c r="X1392" s="104"/>
      <c r="Y1392" s="139"/>
      <c r="Z1392" s="104"/>
      <c r="AA1392" s="138"/>
      <c r="AB1392" s="104"/>
    </row>
    <row r="1393" spans="1:28" s="145" customFormat="1" ht="15" customHeight="1">
      <c r="A1393" s="186" t="str">
        <f t="shared" si="301"/>
        <v/>
      </c>
      <c r="B1393" s="138"/>
      <c r="C1393" s="141"/>
      <c r="D1393" s="143"/>
      <c r="E1393" s="139"/>
      <c r="F1393" s="79" t="str">
        <f t="shared" si="317"/>
        <v/>
      </c>
      <c r="G1393" s="80" t="str">
        <f t="shared" si="305"/>
        <v>11A1</v>
      </c>
      <c r="H1393" s="80">
        <f t="shared" si="306"/>
        <v>0</v>
      </c>
      <c r="I1393" s="80" t="str">
        <f t="shared" si="307"/>
        <v>LÊ NGUYỄN NGỌC TRÂM</v>
      </c>
      <c r="J1393" s="169">
        <v>32000509</v>
      </c>
      <c r="K1393" s="216" t="s">
        <v>3365</v>
      </c>
      <c r="L1393" s="195" t="str">
        <f t="shared" si="314"/>
        <v/>
      </c>
      <c r="M1393" s="222">
        <f t="shared" si="308"/>
        <v>-1.6584981481481464E-2</v>
      </c>
      <c r="N1393" s="104"/>
      <c r="O1393" s="104"/>
      <c r="P1393" s="104"/>
      <c r="Q1393" s="82" t="str">
        <f t="shared" si="315"/>
        <v/>
      </c>
      <c r="R1393" s="80" t="str">
        <f t="shared" si="316"/>
        <v/>
      </c>
      <c r="S1393" s="104"/>
      <c r="T1393" s="83" t="str">
        <f t="shared" si="309"/>
        <v>2025-2028</v>
      </c>
      <c r="U1393" s="162"/>
      <c r="V1393" s="95" t="str">
        <f t="shared" si="310"/>
        <v>30/4/2010</v>
      </c>
      <c r="W1393" s="104"/>
      <c r="X1393" s="104"/>
      <c r="Y1393" s="139"/>
      <c r="Z1393" s="104"/>
      <c r="AA1393" s="138"/>
      <c r="AB1393" s="104"/>
    </row>
    <row r="1394" spans="1:28" s="145" customFormat="1" ht="15" customHeight="1">
      <c r="A1394" s="186" t="str">
        <f t="shared" si="301"/>
        <v/>
      </c>
      <c r="B1394" s="138"/>
      <c r="C1394" s="141"/>
      <c r="D1394" s="143"/>
      <c r="E1394" s="139"/>
      <c r="F1394" s="79" t="str">
        <f t="shared" si="317"/>
        <v/>
      </c>
      <c r="G1394" s="80" t="str">
        <f t="shared" si="305"/>
        <v>12A5</v>
      </c>
      <c r="H1394" s="80">
        <f t="shared" si="306"/>
        <v>0</v>
      </c>
      <c r="I1394" s="80" t="str">
        <f t="shared" si="307"/>
        <v>PHẠM GIA BẢO</v>
      </c>
      <c r="J1394" s="169">
        <v>32000182</v>
      </c>
      <c r="K1394" s="216" t="s">
        <v>3366</v>
      </c>
      <c r="L1394" s="195" t="str">
        <f t="shared" si="314"/>
        <v/>
      </c>
      <c r="M1394" s="222">
        <f t="shared" si="308"/>
        <v>-1.6527111111111104E-2</v>
      </c>
      <c r="N1394" s="104"/>
      <c r="O1394" s="104"/>
      <c r="P1394" s="104"/>
      <c r="Q1394" s="82" t="str">
        <f t="shared" si="315"/>
        <v/>
      </c>
      <c r="R1394" s="80" t="str">
        <f t="shared" si="316"/>
        <v/>
      </c>
      <c r="S1394" s="104"/>
      <c r="T1394" s="83" t="str">
        <f t="shared" si="309"/>
        <v>2024-2027</v>
      </c>
      <c r="U1394" s="162"/>
      <c r="V1394" s="95">
        <f t="shared" si="310"/>
        <v>39945</v>
      </c>
      <c r="W1394" s="104"/>
      <c r="X1394" s="104"/>
      <c r="Y1394" s="139"/>
      <c r="Z1394" s="104"/>
      <c r="AA1394" s="138"/>
      <c r="AB1394" s="104"/>
    </row>
    <row r="1395" spans="1:28" s="145" customFormat="1" ht="15" customHeight="1">
      <c r="A1395" s="186" t="str">
        <f t="shared" si="301"/>
        <v/>
      </c>
      <c r="B1395" s="138"/>
      <c r="C1395" s="141"/>
      <c r="D1395" s="143"/>
      <c r="E1395" s="139"/>
      <c r="F1395" s="79" t="str">
        <f t="shared" si="317"/>
        <v/>
      </c>
      <c r="G1395" s="80" t="str">
        <f t="shared" si="305"/>
        <v>11A10</v>
      </c>
      <c r="H1395" s="80">
        <f t="shared" si="306"/>
        <v>0</v>
      </c>
      <c r="I1395" s="80" t="str">
        <f t="shared" si="307"/>
        <v>TIỀN TÀI LỢI</v>
      </c>
      <c r="J1395" s="169">
        <v>32000537</v>
      </c>
      <c r="K1395" s="216" t="s">
        <v>3367</v>
      </c>
      <c r="L1395" s="195" t="str">
        <f t="shared" si="314"/>
        <v/>
      </c>
      <c r="M1395" s="222">
        <f t="shared" si="308"/>
        <v>-1.6480814814814781E-2</v>
      </c>
      <c r="N1395" s="104"/>
      <c r="O1395" s="104"/>
      <c r="P1395" s="104"/>
      <c r="Q1395" s="82" t="str">
        <f t="shared" si="315"/>
        <v/>
      </c>
      <c r="R1395" s="80" t="str">
        <f t="shared" si="316"/>
        <v/>
      </c>
      <c r="S1395" s="104"/>
      <c r="T1395" s="83" t="str">
        <f t="shared" si="309"/>
        <v>2025-2028</v>
      </c>
      <c r="U1395" s="162"/>
      <c r="V1395" s="95" t="str">
        <f t="shared" si="310"/>
        <v>16/9/2010</v>
      </c>
      <c r="W1395" s="104"/>
      <c r="X1395" s="104"/>
      <c r="Y1395" s="139"/>
      <c r="Z1395" s="104"/>
      <c r="AA1395" s="138"/>
      <c r="AB1395" s="104"/>
    </row>
    <row r="1396" spans="1:28" s="145" customFormat="1" ht="15" customHeight="1">
      <c r="A1396" s="186" t="str">
        <f t="shared" si="301"/>
        <v/>
      </c>
      <c r="B1396" s="138"/>
      <c r="C1396" s="141"/>
      <c r="D1396" s="143"/>
      <c r="E1396" s="139"/>
      <c r="F1396" s="79" t="str">
        <f t="shared" si="317"/>
        <v/>
      </c>
      <c r="G1396" s="80" t="str">
        <f t="shared" si="305"/>
        <v>12A9</v>
      </c>
      <c r="H1396" s="80">
        <f t="shared" si="306"/>
        <v>0</v>
      </c>
      <c r="I1396" s="80" t="str">
        <f t="shared" si="307"/>
        <v>TRẦN TRUNG PHONG</v>
      </c>
      <c r="J1396" s="169">
        <v>32000384</v>
      </c>
      <c r="K1396" s="216" t="s">
        <v>3368</v>
      </c>
      <c r="L1396" s="195" t="str">
        <f t="shared" si="314"/>
        <v/>
      </c>
      <c r="M1396" s="222">
        <f t="shared" si="308"/>
        <v>-1.6434518518518459E-2</v>
      </c>
      <c r="N1396" s="104"/>
      <c r="O1396" s="104"/>
      <c r="P1396" s="104"/>
      <c r="Q1396" s="82" t="str">
        <f t="shared" si="315"/>
        <v/>
      </c>
      <c r="R1396" s="80" t="str">
        <f t="shared" si="316"/>
        <v/>
      </c>
      <c r="S1396" s="104"/>
      <c r="T1396" s="83" t="str">
        <f t="shared" si="309"/>
        <v>2024-2027</v>
      </c>
      <c r="U1396" s="162"/>
      <c r="V1396" s="95">
        <f t="shared" si="310"/>
        <v>40002</v>
      </c>
      <c r="W1396" s="104"/>
      <c r="X1396" s="104"/>
      <c r="Y1396" s="139"/>
      <c r="Z1396" s="104"/>
      <c r="AA1396" s="138"/>
      <c r="AB1396" s="104"/>
    </row>
    <row r="1397" spans="1:28" s="145" customFormat="1" ht="15" customHeight="1">
      <c r="A1397" s="186" t="str">
        <f t="shared" si="301"/>
        <v/>
      </c>
      <c r="B1397" s="138"/>
      <c r="C1397" s="141"/>
      <c r="D1397" s="143"/>
      <c r="E1397" s="139"/>
      <c r="F1397" s="79" t="str">
        <f t="shared" si="317"/>
        <v/>
      </c>
      <c r="G1397" s="80" t="str">
        <f t="shared" si="305"/>
        <v>12A9</v>
      </c>
      <c r="H1397" s="80">
        <f t="shared" si="306"/>
        <v>0</v>
      </c>
      <c r="I1397" s="80" t="str">
        <f t="shared" si="307"/>
        <v>TRẦN TRUNG PHONG</v>
      </c>
      <c r="J1397" s="169">
        <v>32000384</v>
      </c>
      <c r="K1397" s="216" t="s">
        <v>3369</v>
      </c>
      <c r="L1397" s="195" t="str">
        <f t="shared" si="314"/>
        <v/>
      </c>
      <c r="M1397" s="222">
        <f t="shared" si="308"/>
        <v>-1.6422944444444421E-2</v>
      </c>
      <c r="N1397" s="104"/>
      <c r="O1397" s="104"/>
      <c r="P1397" s="104"/>
      <c r="Q1397" s="82" t="str">
        <f t="shared" si="315"/>
        <v/>
      </c>
      <c r="R1397" s="80" t="str">
        <f t="shared" si="316"/>
        <v/>
      </c>
      <c r="S1397" s="104"/>
      <c r="T1397" s="83" t="str">
        <f t="shared" si="309"/>
        <v>2024-2027</v>
      </c>
      <c r="U1397" s="162"/>
      <c r="V1397" s="95">
        <f t="shared" si="310"/>
        <v>40002</v>
      </c>
      <c r="W1397" s="104"/>
      <c r="X1397" s="104"/>
      <c r="Y1397" s="139"/>
      <c r="Z1397" s="104"/>
      <c r="AA1397" s="138"/>
      <c r="AB1397" s="104"/>
    </row>
    <row r="1398" spans="1:28" s="145" customFormat="1" ht="15" customHeight="1">
      <c r="A1398" s="186" t="str">
        <f t="shared" si="301"/>
        <v/>
      </c>
      <c r="B1398" s="138"/>
      <c r="C1398" s="140"/>
      <c r="D1398" s="143"/>
      <c r="E1398" s="139"/>
      <c r="F1398" s="79" t="str">
        <f t="shared" si="317"/>
        <v/>
      </c>
      <c r="G1398" s="80" t="str">
        <f t="shared" si="305"/>
        <v>12A9</v>
      </c>
      <c r="H1398" s="80">
        <f t="shared" si="306"/>
        <v>0</v>
      </c>
      <c r="I1398" s="80" t="str">
        <f t="shared" si="307"/>
        <v>LÊ HOÀNG PHÚC</v>
      </c>
      <c r="J1398" s="169">
        <v>32000385</v>
      </c>
      <c r="K1398" s="216" t="s">
        <v>2575</v>
      </c>
      <c r="L1398" s="195" t="str">
        <f t="shared" si="314"/>
        <v/>
      </c>
      <c r="M1398" s="222">
        <f t="shared" si="308"/>
        <v>-1.6399796296296287E-2</v>
      </c>
      <c r="N1398" s="104"/>
      <c r="O1398" s="104"/>
      <c r="P1398" s="104"/>
      <c r="Q1398" s="82" t="str">
        <f t="shared" si="315"/>
        <v/>
      </c>
      <c r="R1398" s="80" t="str">
        <f t="shared" si="316"/>
        <v/>
      </c>
      <c r="S1398" s="104"/>
      <c r="T1398" s="83" t="str">
        <f t="shared" si="309"/>
        <v>2024-2027</v>
      </c>
      <c r="U1398" s="162"/>
      <c r="V1398" s="95" t="str">
        <f t="shared" si="310"/>
        <v>14/10/2009</v>
      </c>
      <c r="W1398" s="104"/>
      <c r="X1398" s="104"/>
      <c r="Y1398" s="139"/>
      <c r="Z1398" s="104"/>
      <c r="AA1398" s="138"/>
      <c r="AB1398" s="104"/>
    </row>
    <row r="1399" spans="1:28" s="145" customFormat="1" ht="15" customHeight="1">
      <c r="A1399" s="186" t="str">
        <f t="shared" si="301"/>
        <v/>
      </c>
      <c r="B1399" s="138"/>
      <c r="C1399" s="141"/>
      <c r="D1399" s="143"/>
      <c r="E1399" s="139"/>
      <c r="F1399" s="79" t="str">
        <f t="shared" si="317"/>
        <v/>
      </c>
      <c r="G1399" s="80" t="str">
        <f t="shared" si="305"/>
        <v>12A7</v>
      </c>
      <c r="H1399" s="80">
        <f t="shared" si="306"/>
        <v>0</v>
      </c>
      <c r="I1399" s="80" t="str">
        <f t="shared" si="307"/>
        <v>NGUYỄN THỊ LỆ UYÊN</v>
      </c>
      <c r="J1399" s="169">
        <v>32000308</v>
      </c>
      <c r="K1399" s="216" t="s">
        <v>3370</v>
      </c>
      <c r="L1399" s="195" t="str">
        <f t="shared" si="314"/>
        <v/>
      </c>
      <c r="M1399" s="222">
        <f t="shared" si="308"/>
        <v>-1.6376648148148154E-2</v>
      </c>
      <c r="N1399" s="104"/>
      <c r="O1399" s="104"/>
      <c r="P1399" s="104"/>
      <c r="Q1399" s="82" t="str">
        <f t="shared" si="315"/>
        <v/>
      </c>
      <c r="R1399" s="80" t="str">
        <f t="shared" si="316"/>
        <v/>
      </c>
      <c r="S1399" s="104"/>
      <c r="T1399" s="83" t="str">
        <f t="shared" si="309"/>
        <v>2024-2027</v>
      </c>
      <c r="U1399" s="162"/>
      <c r="V1399" s="95">
        <f t="shared" si="310"/>
        <v>39854</v>
      </c>
      <c r="W1399" s="104"/>
      <c r="X1399" s="104"/>
      <c r="Y1399" s="139"/>
      <c r="Z1399" s="104"/>
      <c r="AA1399" s="138"/>
      <c r="AB1399" s="104"/>
    </row>
    <row r="1400" spans="1:28" s="145" customFormat="1" ht="15" customHeight="1">
      <c r="A1400" s="186" t="str">
        <f t="shared" si="301"/>
        <v/>
      </c>
      <c r="B1400" s="138"/>
      <c r="C1400" s="141"/>
      <c r="D1400" s="143"/>
      <c r="E1400" s="139"/>
      <c r="F1400" s="79" t="str">
        <f t="shared" si="317"/>
        <v/>
      </c>
      <c r="G1400" s="80" t="str">
        <f t="shared" si="305"/>
        <v>12A7</v>
      </c>
      <c r="H1400" s="80">
        <f t="shared" si="306"/>
        <v>0</v>
      </c>
      <c r="I1400" s="80" t="str">
        <f t="shared" si="307"/>
        <v>NGUYỄN THỊ LỆ UYÊN</v>
      </c>
      <c r="J1400" s="169">
        <v>32000308</v>
      </c>
      <c r="K1400" s="216" t="s">
        <v>3371</v>
      </c>
      <c r="L1400" s="195" t="str">
        <f t="shared" si="314"/>
        <v/>
      </c>
      <c r="M1400" s="222">
        <f t="shared" si="308"/>
        <v>-1.636507407407406E-2</v>
      </c>
      <c r="N1400" s="104"/>
      <c r="O1400" s="104"/>
      <c r="P1400" s="104"/>
      <c r="Q1400" s="82" t="str">
        <f t="shared" si="315"/>
        <v/>
      </c>
      <c r="R1400" s="80" t="str">
        <f t="shared" si="316"/>
        <v/>
      </c>
      <c r="S1400" s="104"/>
      <c r="T1400" s="83" t="str">
        <f t="shared" si="309"/>
        <v>2024-2027</v>
      </c>
      <c r="U1400" s="162"/>
      <c r="V1400" s="95">
        <f t="shared" si="310"/>
        <v>39854</v>
      </c>
      <c r="W1400" s="104"/>
      <c r="X1400" s="104"/>
      <c r="Y1400" s="139"/>
      <c r="Z1400" s="104"/>
      <c r="AA1400" s="138"/>
      <c r="AB1400" s="104"/>
    </row>
    <row r="1401" spans="1:28" s="145" customFormat="1" ht="15" customHeight="1">
      <c r="A1401" s="186" t="str">
        <f t="shared" si="301"/>
        <v/>
      </c>
      <c r="B1401" s="138"/>
      <c r="C1401" s="141"/>
      <c r="D1401" s="143"/>
      <c r="E1401" s="139"/>
      <c r="F1401" s="79" t="str">
        <f t="shared" si="317"/>
        <v/>
      </c>
      <c r="G1401" s="80" t="str">
        <f t="shared" si="305"/>
        <v>12A7</v>
      </c>
      <c r="H1401" s="80">
        <f t="shared" si="306"/>
        <v>0</v>
      </c>
      <c r="I1401" s="80" t="str">
        <f t="shared" si="307"/>
        <v>NGUYỄN THỊ LỆ UYÊN</v>
      </c>
      <c r="J1401" s="169">
        <v>32000308</v>
      </c>
      <c r="K1401" s="216" t="s">
        <v>3372</v>
      </c>
      <c r="L1401" s="195" t="str">
        <f t="shared" si="314"/>
        <v/>
      </c>
      <c r="M1401" s="222">
        <f t="shared" si="308"/>
        <v>-1.6353499999999965E-2</v>
      </c>
      <c r="N1401" s="104"/>
      <c r="O1401" s="104"/>
      <c r="P1401" s="104"/>
      <c r="Q1401" s="82" t="str">
        <f t="shared" si="315"/>
        <v/>
      </c>
      <c r="R1401" s="80" t="str">
        <f t="shared" si="316"/>
        <v/>
      </c>
      <c r="S1401" s="104"/>
      <c r="T1401" s="83" t="str">
        <f t="shared" si="309"/>
        <v>2024-2027</v>
      </c>
      <c r="U1401" s="162"/>
      <c r="V1401" s="95">
        <f t="shared" si="310"/>
        <v>39854</v>
      </c>
      <c r="W1401" s="104"/>
      <c r="X1401" s="104"/>
      <c r="Y1401" s="139"/>
      <c r="Z1401" s="104"/>
      <c r="AA1401" s="138"/>
      <c r="AB1401" s="104"/>
    </row>
    <row r="1402" spans="1:28" s="145" customFormat="1" ht="15" customHeight="1">
      <c r="A1402" s="186" t="str">
        <f t="shared" si="301"/>
        <v/>
      </c>
      <c r="B1402" s="137"/>
      <c r="C1402" s="159"/>
      <c r="D1402" s="143"/>
      <c r="E1402" s="165"/>
      <c r="F1402" s="79" t="str">
        <f t="shared" si="317"/>
        <v/>
      </c>
      <c r="G1402" s="80" t="str">
        <f t="shared" si="305"/>
        <v>12A5</v>
      </c>
      <c r="H1402" s="80">
        <f t="shared" si="306"/>
        <v>0</v>
      </c>
      <c r="I1402" s="80" t="str">
        <f t="shared" si="307"/>
        <v>NGUYỄN THỊ THANH NGÂN</v>
      </c>
      <c r="J1402" s="168">
        <v>32000201</v>
      </c>
      <c r="K1402" s="216" t="s">
        <v>2576</v>
      </c>
      <c r="L1402" s="195" t="str">
        <f t="shared" si="314"/>
        <v/>
      </c>
      <c r="M1402" s="222">
        <f t="shared" si="308"/>
        <v>-1.6330351851851832E-2</v>
      </c>
      <c r="N1402" s="104"/>
      <c r="O1402" s="104"/>
      <c r="P1402" s="104"/>
      <c r="Q1402" s="82" t="str">
        <f t="shared" si="315"/>
        <v/>
      </c>
      <c r="R1402" s="80" t="str">
        <f t="shared" si="316"/>
        <v/>
      </c>
      <c r="S1402" s="104"/>
      <c r="T1402" s="83" t="str">
        <f t="shared" si="309"/>
        <v>2024-2027</v>
      </c>
      <c r="U1402" s="166"/>
      <c r="V1402" s="95">
        <f t="shared" si="310"/>
        <v>40095</v>
      </c>
      <c r="W1402" s="104"/>
      <c r="X1402" s="104"/>
      <c r="Y1402" s="104"/>
      <c r="Z1402" s="151"/>
      <c r="AA1402" s="137"/>
      <c r="AB1402" s="104"/>
    </row>
    <row r="1403" spans="1:28" s="145" customFormat="1" ht="15" customHeight="1">
      <c r="A1403" s="186" t="str">
        <f t="shared" si="301"/>
        <v/>
      </c>
      <c r="B1403" s="138"/>
      <c r="C1403" s="141"/>
      <c r="D1403" s="143"/>
      <c r="E1403" s="139"/>
      <c r="F1403" s="79" t="str">
        <f t="shared" si="317"/>
        <v/>
      </c>
      <c r="G1403" s="80" t="str">
        <f t="shared" si="305"/>
        <v>12A7</v>
      </c>
      <c r="H1403" s="80">
        <f t="shared" si="306"/>
        <v>0</v>
      </c>
      <c r="I1403" s="80" t="str">
        <f t="shared" si="307"/>
        <v>NGUYỄN PHI ĐẰNG</v>
      </c>
      <c r="J1403" s="169">
        <v>32000273</v>
      </c>
      <c r="K1403" s="216" t="s">
        <v>2576</v>
      </c>
      <c r="L1403" s="195" t="str">
        <f t="shared" si="314"/>
        <v/>
      </c>
      <c r="M1403" s="222">
        <f t="shared" si="308"/>
        <v>-1.6330351851851832E-2</v>
      </c>
      <c r="N1403" s="104"/>
      <c r="O1403" s="104"/>
      <c r="P1403" s="104"/>
      <c r="Q1403" s="82" t="str">
        <f t="shared" si="315"/>
        <v/>
      </c>
      <c r="R1403" s="80" t="str">
        <f t="shared" si="316"/>
        <v/>
      </c>
      <c r="S1403" s="104"/>
      <c r="T1403" s="83" t="str">
        <f t="shared" si="309"/>
        <v>2024-2027</v>
      </c>
      <c r="U1403" s="162"/>
      <c r="V1403" s="95">
        <f t="shared" si="310"/>
        <v>40030</v>
      </c>
      <c r="W1403" s="104"/>
      <c r="X1403" s="104"/>
      <c r="Y1403" s="139"/>
      <c r="Z1403" s="104"/>
      <c r="AA1403" s="138"/>
      <c r="AB1403" s="104"/>
    </row>
    <row r="1404" spans="1:28" s="145" customFormat="1" ht="15" customHeight="1">
      <c r="A1404" s="186" t="str">
        <f t="shared" si="301"/>
        <v/>
      </c>
      <c r="B1404" s="138"/>
      <c r="C1404" s="167"/>
      <c r="D1404" s="143"/>
      <c r="E1404" s="139"/>
      <c r="F1404" s="79" t="str">
        <f t="shared" si="317"/>
        <v/>
      </c>
      <c r="G1404" s="80" t="str">
        <f t="shared" si="305"/>
        <v>12A7</v>
      </c>
      <c r="H1404" s="80">
        <f t="shared" si="306"/>
        <v>0</v>
      </c>
      <c r="I1404" s="80" t="str">
        <f t="shared" si="307"/>
        <v>NGUYỄN PHI ĐẰNG</v>
      </c>
      <c r="J1404" s="169">
        <v>32000273</v>
      </c>
      <c r="K1404" s="216" t="s">
        <v>2577</v>
      </c>
      <c r="L1404" s="195" t="str">
        <f t="shared" si="314"/>
        <v/>
      </c>
      <c r="M1404" s="222">
        <f t="shared" si="308"/>
        <v>-1.6318777777777738E-2</v>
      </c>
      <c r="N1404" s="104"/>
      <c r="O1404" s="104"/>
      <c r="P1404" s="104"/>
      <c r="Q1404" s="82" t="str">
        <f t="shared" si="315"/>
        <v/>
      </c>
      <c r="R1404" s="80" t="str">
        <f t="shared" si="316"/>
        <v/>
      </c>
      <c r="S1404" s="104"/>
      <c r="T1404" s="83" t="str">
        <f t="shared" si="309"/>
        <v>2024-2027</v>
      </c>
      <c r="U1404" s="162"/>
      <c r="V1404" s="95">
        <f t="shared" si="310"/>
        <v>40030</v>
      </c>
      <c r="W1404" s="104"/>
      <c r="X1404" s="104"/>
      <c r="Y1404" s="139"/>
      <c r="Z1404" s="104"/>
      <c r="AA1404" s="138"/>
      <c r="AB1404" s="104"/>
    </row>
    <row r="1405" spans="1:28" s="145" customFormat="1" ht="15" customHeight="1">
      <c r="A1405" s="186" t="str">
        <f t="shared" si="301"/>
        <v/>
      </c>
      <c r="C1405" s="152"/>
      <c r="E1405" s="144"/>
      <c r="F1405" s="79" t="str">
        <f t="shared" si="317"/>
        <v/>
      </c>
      <c r="G1405" s="80" t="str">
        <f t="shared" si="305"/>
        <v>11A6</v>
      </c>
      <c r="H1405" s="80">
        <f t="shared" si="306"/>
        <v>0</v>
      </c>
      <c r="I1405" s="80" t="str">
        <f t="shared" si="307"/>
        <v>NGÔ THỊ HẢI YẾN</v>
      </c>
      <c r="J1405" s="171">
        <v>32000777</v>
      </c>
      <c r="K1405" s="217" t="s">
        <v>3373</v>
      </c>
      <c r="L1405" s="195" t="str">
        <f t="shared" si="314"/>
        <v/>
      </c>
      <c r="M1405" s="222">
        <f t="shared" si="308"/>
        <v>-1.6307203703703699E-2</v>
      </c>
      <c r="Q1405" s="82" t="str">
        <f t="shared" si="315"/>
        <v/>
      </c>
      <c r="R1405" s="80" t="str">
        <f t="shared" si="316"/>
        <v/>
      </c>
      <c r="T1405" s="83" t="str">
        <f t="shared" si="309"/>
        <v>2025-2028</v>
      </c>
      <c r="U1405" s="155"/>
      <c r="V1405" s="95">
        <f t="shared" si="310"/>
        <v>40274</v>
      </c>
      <c r="W1405" s="151"/>
      <c r="Z1405" s="104"/>
    </row>
    <row r="1406" spans="1:28" s="145" customFormat="1" ht="15" customHeight="1">
      <c r="A1406" s="186" t="str">
        <f t="shared" si="301"/>
        <v/>
      </c>
      <c r="C1406" s="152"/>
      <c r="E1406" s="144"/>
      <c r="F1406" s="79" t="str">
        <f t="shared" si="317"/>
        <v/>
      </c>
      <c r="G1406" s="80" t="str">
        <f t="shared" si="305"/>
        <v>11A6</v>
      </c>
      <c r="H1406" s="80">
        <f t="shared" si="306"/>
        <v>0</v>
      </c>
      <c r="I1406" s="80" t="str">
        <f t="shared" si="307"/>
        <v>NGÔ THỊ HẢI YẾN</v>
      </c>
      <c r="J1406" s="171">
        <v>32000777</v>
      </c>
      <c r="K1406" s="217" t="s">
        <v>3374</v>
      </c>
      <c r="L1406" s="195" t="str">
        <f t="shared" si="314"/>
        <v/>
      </c>
      <c r="M1406" s="222">
        <f t="shared" si="308"/>
        <v>-1.6295629629629604E-2</v>
      </c>
      <c r="Q1406" s="82" t="str">
        <f t="shared" si="315"/>
        <v/>
      </c>
      <c r="R1406" s="80" t="str">
        <f t="shared" si="316"/>
        <v/>
      </c>
      <c r="T1406" s="83" t="str">
        <f t="shared" si="309"/>
        <v>2025-2028</v>
      </c>
      <c r="U1406" s="155"/>
      <c r="V1406" s="95">
        <f t="shared" si="310"/>
        <v>40274</v>
      </c>
      <c r="W1406" s="151"/>
      <c r="Z1406" s="104"/>
    </row>
    <row r="1407" spans="1:28" s="145" customFormat="1" ht="15" customHeight="1">
      <c r="A1407" s="186" t="str">
        <f t="shared" si="301"/>
        <v/>
      </c>
      <c r="C1407" s="152"/>
      <c r="E1407" s="144"/>
      <c r="F1407" s="79" t="str">
        <f t="shared" si="317"/>
        <v/>
      </c>
      <c r="G1407" s="80" t="str">
        <f t="shared" si="305"/>
        <v>12A9</v>
      </c>
      <c r="H1407" s="80">
        <f t="shared" si="306"/>
        <v>0</v>
      </c>
      <c r="I1407" s="80" t="str">
        <f t="shared" si="307"/>
        <v>NGUYỄN MINH DIỄM QUỲNH</v>
      </c>
      <c r="J1407" s="171">
        <v>32000387</v>
      </c>
      <c r="K1407" s="217" t="s">
        <v>3375</v>
      </c>
      <c r="L1407" s="195" t="str">
        <f t="shared" si="314"/>
        <v/>
      </c>
      <c r="M1407" s="222">
        <f t="shared" si="308"/>
        <v>-1.628405555555551E-2</v>
      </c>
      <c r="Q1407" s="82" t="str">
        <f t="shared" si="315"/>
        <v/>
      </c>
      <c r="R1407" s="80" t="str">
        <f t="shared" si="316"/>
        <v/>
      </c>
      <c r="T1407" s="83" t="str">
        <f t="shared" si="309"/>
        <v>2024-2027</v>
      </c>
      <c r="U1407" s="155"/>
      <c r="V1407" s="95" t="str">
        <f t="shared" si="310"/>
        <v>21/10/2008</v>
      </c>
      <c r="W1407" s="151"/>
      <c r="Z1407" s="104"/>
    </row>
    <row r="1408" spans="1:28" s="145" customFormat="1" ht="15" customHeight="1">
      <c r="A1408" s="186" t="str">
        <f t="shared" ref="A1408:A1471" si="318">IF(B1408&lt;&gt;"",A1407+1,"")</f>
        <v/>
      </c>
      <c r="C1408" s="152"/>
      <c r="E1408" s="144"/>
      <c r="F1408" s="79" t="str">
        <f t="shared" si="317"/>
        <v/>
      </c>
      <c r="G1408" s="80" t="str">
        <f t="shared" si="305"/>
        <v>11A8</v>
      </c>
      <c r="H1408" s="80">
        <f t="shared" si="306"/>
        <v>0</v>
      </c>
      <c r="I1408" s="80" t="str">
        <f t="shared" si="307"/>
        <v>DANH THỊ MINH THƯ</v>
      </c>
      <c r="J1408" s="171">
        <v>32000856</v>
      </c>
      <c r="K1408" s="217" t="s">
        <v>2579</v>
      </c>
      <c r="L1408" s="195" t="str">
        <f t="shared" si="314"/>
        <v/>
      </c>
      <c r="M1408" s="222">
        <f t="shared" si="308"/>
        <v>-1.6249333333333282E-2</v>
      </c>
      <c r="Q1408" s="82" t="str">
        <f t="shared" si="315"/>
        <v/>
      </c>
      <c r="R1408" s="80" t="str">
        <f t="shared" si="316"/>
        <v/>
      </c>
      <c r="T1408" s="83" t="str">
        <f t="shared" si="309"/>
        <v>2025-2028</v>
      </c>
      <c r="U1408" s="155"/>
      <c r="V1408" s="95" t="str">
        <f t="shared" si="310"/>
        <v>15/12/2010</v>
      </c>
      <c r="W1408" s="151"/>
      <c r="Z1408" s="104"/>
    </row>
    <row r="1409" spans="1:26" s="145" customFormat="1" ht="15" customHeight="1">
      <c r="A1409" s="186" t="str">
        <f t="shared" si="318"/>
        <v/>
      </c>
      <c r="C1409" s="152"/>
      <c r="E1409" s="144"/>
      <c r="F1409" s="79" t="str">
        <f t="shared" si="317"/>
        <v/>
      </c>
      <c r="G1409" s="80" t="str">
        <f t="shared" si="305"/>
        <v>11A8</v>
      </c>
      <c r="H1409" s="80">
        <f t="shared" si="306"/>
        <v>0</v>
      </c>
      <c r="I1409" s="80" t="str">
        <f t="shared" si="307"/>
        <v>DANH THỊ MINH THƯ</v>
      </c>
      <c r="J1409" s="171">
        <v>32000856</v>
      </c>
      <c r="K1409" s="217" t="s">
        <v>2579</v>
      </c>
      <c r="L1409" s="195" t="str">
        <f t="shared" si="314"/>
        <v/>
      </c>
      <c r="M1409" s="222">
        <f t="shared" si="308"/>
        <v>-1.6249333333333282E-2</v>
      </c>
      <c r="Q1409" s="82" t="str">
        <f t="shared" si="315"/>
        <v/>
      </c>
      <c r="R1409" s="80" t="str">
        <f t="shared" si="316"/>
        <v/>
      </c>
      <c r="T1409" s="83" t="str">
        <f t="shared" si="309"/>
        <v>2025-2028</v>
      </c>
      <c r="U1409" s="155"/>
      <c r="V1409" s="95" t="str">
        <f t="shared" si="310"/>
        <v>15/12/2010</v>
      </c>
      <c r="W1409" s="151"/>
      <c r="Z1409" s="104"/>
    </row>
    <row r="1410" spans="1:26" s="145" customFormat="1" ht="15" customHeight="1">
      <c r="A1410" s="186" t="str">
        <f t="shared" si="318"/>
        <v/>
      </c>
      <c r="C1410" s="152"/>
      <c r="E1410" s="144"/>
      <c r="F1410" s="79" t="str">
        <f t="shared" si="317"/>
        <v/>
      </c>
      <c r="G1410" s="80" t="str">
        <f t="shared" si="305"/>
        <v>12A2</v>
      </c>
      <c r="H1410" s="80">
        <f t="shared" si="306"/>
        <v>0</v>
      </c>
      <c r="I1410" s="80" t="str">
        <f t="shared" si="307"/>
        <v>LÊ HOÀNG MINH NGUYỆT</v>
      </c>
      <c r="J1410" s="171">
        <v>32000069</v>
      </c>
      <c r="K1410" s="217" t="s">
        <v>2580</v>
      </c>
      <c r="L1410" s="195" t="str">
        <f t="shared" si="314"/>
        <v/>
      </c>
      <c r="M1410" s="222">
        <f t="shared" si="308"/>
        <v>-1.6237759259259243E-2</v>
      </c>
      <c r="Q1410" s="82" t="str">
        <f t="shared" si="315"/>
        <v/>
      </c>
      <c r="R1410" s="80" t="str">
        <f t="shared" si="316"/>
        <v/>
      </c>
      <c r="T1410" s="83" t="str">
        <f t="shared" si="309"/>
        <v>2024-2027</v>
      </c>
      <c r="U1410" s="155"/>
      <c r="V1410" s="95" t="str">
        <f t="shared" si="310"/>
        <v>27/01/2009</v>
      </c>
      <c r="W1410" s="151"/>
      <c r="Z1410" s="104"/>
    </row>
    <row r="1411" spans="1:26" s="145" customFormat="1" ht="15" customHeight="1">
      <c r="A1411" s="186" t="str">
        <f t="shared" si="318"/>
        <v/>
      </c>
      <c r="C1411" s="152"/>
      <c r="E1411" s="144"/>
      <c r="F1411" s="79" t="str">
        <f t="shared" si="317"/>
        <v/>
      </c>
      <c r="G1411" s="80" t="str">
        <f t="shared" si="305"/>
        <v>12A2</v>
      </c>
      <c r="H1411" s="80">
        <f t="shared" si="306"/>
        <v>0</v>
      </c>
      <c r="I1411" s="80" t="str">
        <f t="shared" si="307"/>
        <v>LÊ HOÀNG MINH NGUYỆT</v>
      </c>
      <c r="J1411" s="171">
        <v>32000069</v>
      </c>
      <c r="K1411" s="217" t="s">
        <v>2581</v>
      </c>
      <c r="L1411" s="195" t="str">
        <f t="shared" si="314"/>
        <v/>
      </c>
      <c r="M1411" s="222">
        <f t="shared" si="308"/>
        <v>-1.6226185185185205E-2</v>
      </c>
      <c r="Q1411" s="82" t="str">
        <f t="shared" si="315"/>
        <v/>
      </c>
      <c r="R1411" s="80" t="str">
        <f t="shared" si="316"/>
        <v/>
      </c>
      <c r="T1411" s="83" t="str">
        <f t="shared" si="309"/>
        <v>2024-2027</v>
      </c>
      <c r="U1411" s="155"/>
      <c r="V1411" s="95" t="str">
        <f t="shared" si="310"/>
        <v>27/01/2009</v>
      </c>
      <c r="W1411" s="151"/>
      <c r="Z1411" s="104"/>
    </row>
    <row r="1412" spans="1:26" s="145" customFormat="1" ht="15" customHeight="1">
      <c r="A1412" s="186" t="str">
        <f t="shared" si="318"/>
        <v/>
      </c>
      <c r="C1412" s="152"/>
      <c r="E1412" s="144"/>
      <c r="F1412" s="79" t="str">
        <f t="shared" si="317"/>
        <v/>
      </c>
      <c r="G1412" s="80" t="str">
        <f t="shared" si="305"/>
        <v>12A2</v>
      </c>
      <c r="H1412" s="80">
        <f t="shared" si="306"/>
        <v>0</v>
      </c>
      <c r="I1412" s="80" t="str">
        <f t="shared" si="307"/>
        <v>LÊ HOÀNG MINH NGUYỆT</v>
      </c>
      <c r="J1412" s="171">
        <v>32000069</v>
      </c>
      <c r="K1412" s="217" t="s">
        <v>3376</v>
      </c>
      <c r="L1412" s="195" t="str">
        <f t="shared" si="314"/>
        <v/>
      </c>
      <c r="M1412" s="222">
        <f t="shared" si="308"/>
        <v>-1.6214611111111055E-2</v>
      </c>
      <c r="Q1412" s="82" t="str">
        <f t="shared" si="315"/>
        <v/>
      </c>
      <c r="R1412" s="80" t="str">
        <f t="shared" si="316"/>
        <v/>
      </c>
      <c r="T1412" s="83" t="str">
        <f t="shared" si="309"/>
        <v>2024-2027</v>
      </c>
      <c r="U1412" s="155"/>
      <c r="V1412" s="95" t="str">
        <f t="shared" si="310"/>
        <v>27/01/2009</v>
      </c>
      <c r="W1412" s="151"/>
      <c r="Z1412" s="104"/>
    </row>
    <row r="1413" spans="1:26" s="145" customFormat="1" ht="15" customHeight="1">
      <c r="A1413" s="186" t="str">
        <f t="shared" si="318"/>
        <v/>
      </c>
      <c r="C1413" s="152"/>
      <c r="E1413" s="144"/>
      <c r="F1413" s="79" t="str">
        <f t="shared" si="317"/>
        <v/>
      </c>
      <c r="G1413" s="80" t="str">
        <f t="shared" ref="G1413:G1476" si="319">IF(J1413&lt;&gt;"", INDEX($C$5:$C$1433, MATCH(J1413, $E$5:$E$1433, 0)),"")</f>
        <v>12A11</v>
      </c>
      <c r="H1413" s="80">
        <f t="shared" ref="H1413:H1476" si="320">IF(J1413&lt;&gt;"", INDEX($D$5:$D$1433, MATCH(J1413, $E$5:$E$1433, 0)),"")</f>
        <v>0</v>
      </c>
      <c r="I1413" s="80" t="str">
        <f t="shared" ref="I1413:I1476" si="321">IFERROR(IF(J1413&lt;&gt;"", INDEX($B$5:$B$1433, MATCH(J1413, $E$5:$E$1433, 0)),""),"SAI")</f>
        <v>ĐÀM PHƯƠNG AN</v>
      </c>
      <c r="J1413" s="171">
        <v>32000441</v>
      </c>
      <c r="K1413" s="217" t="s">
        <v>3377</v>
      </c>
      <c r="L1413" s="195" t="str">
        <f t="shared" si="314"/>
        <v/>
      </c>
      <c r="M1413" s="222">
        <f t="shared" ref="M1413:M1476" si="322">IFERROR(IF($N$5="Sáng",MID(K1413,2,7)-MID($L$2,2,7),MID(K1413,2,7)-MID($Q$2,2,7)),"")</f>
        <v>-1.6191462962962977E-2</v>
      </c>
      <c r="Q1413" s="82" t="str">
        <f t="shared" si="315"/>
        <v/>
      </c>
      <c r="R1413" s="80" t="str">
        <f t="shared" si="316"/>
        <v/>
      </c>
      <c r="T1413" s="83" t="str">
        <f t="shared" ref="T1413:T1476" si="323">IFERROR(IF(J1413&lt;&gt;"", INDEX($S$5:$S$1433, MATCH(J1413, $E$5:$E$1433, 0)),""),"")</f>
        <v>2024-2027</v>
      </c>
      <c r="U1413" s="155"/>
      <c r="V1413" s="95" t="str">
        <f t="shared" ref="V1413:V1476" si="324">IFERROR(IF(J1413&lt;&gt;"", INDEX($U$5:$U$1433, MATCH(J1413, $E$5:$E$1433, 0)),""),"")</f>
        <v>15/01/2009</v>
      </c>
      <c r="W1413" s="151"/>
      <c r="Z1413" s="104"/>
    </row>
    <row r="1414" spans="1:26" s="145" customFormat="1" ht="15" customHeight="1">
      <c r="A1414" s="186" t="str">
        <f t="shared" si="318"/>
        <v/>
      </c>
      <c r="C1414" s="152"/>
      <c r="E1414" s="144"/>
      <c r="F1414" s="79" t="str">
        <f t="shared" si="317"/>
        <v/>
      </c>
      <c r="G1414" s="80" t="str">
        <f t="shared" si="319"/>
        <v>12A11</v>
      </c>
      <c r="H1414" s="80">
        <f t="shared" si="320"/>
        <v>0</v>
      </c>
      <c r="I1414" s="80" t="str">
        <f t="shared" si="321"/>
        <v>ĐÀM PHƯƠNG AN</v>
      </c>
      <c r="J1414" s="171">
        <v>32000441</v>
      </c>
      <c r="K1414" s="217" t="s">
        <v>2582</v>
      </c>
      <c r="L1414" s="195" t="str">
        <f t="shared" si="314"/>
        <v/>
      </c>
      <c r="M1414" s="222">
        <f t="shared" si="322"/>
        <v>-1.6179888888888883E-2</v>
      </c>
      <c r="Q1414" s="82" t="str">
        <f t="shared" si="315"/>
        <v/>
      </c>
      <c r="R1414" s="80" t="str">
        <f t="shared" si="316"/>
        <v/>
      </c>
      <c r="T1414" s="83" t="str">
        <f t="shared" si="323"/>
        <v>2024-2027</v>
      </c>
      <c r="U1414" s="155"/>
      <c r="V1414" s="95" t="str">
        <f t="shared" si="324"/>
        <v>15/01/2009</v>
      </c>
      <c r="W1414" s="151"/>
      <c r="Z1414" s="104"/>
    </row>
    <row r="1415" spans="1:26" s="145" customFormat="1" ht="15" customHeight="1">
      <c r="A1415" s="186" t="str">
        <f t="shared" si="318"/>
        <v/>
      </c>
      <c r="C1415" s="152"/>
      <c r="E1415" s="144"/>
      <c r="F1415" s="79" t="str">
        <f t="shared" si="317"/>
        <v/>
      </c>
      <c r="G1415" s="80" t="str">
        <f t="shared" si="319"/>
        <v>12A3</v>
      </c>
      <c r="H1415" s="80">
        <f t="shared" si="320"/>
        <v>0</v>
      </c>
      <c r="I1415" s="80" t="str">
        <f t="shared" si="321"/>
        <v>ĐÀO VÕ PHƯƠNG HIẾU</v>
      </c>
      <c r="J1415" s="171">
        <v>32000102</v>
      </c>
      <c r="K1415" s="217" t="s">
        <v>2584</v>
      </c>
      <c r="L1415" s="195" t="str">
        <f t="shared" si="314"/>
        <v/>
      </c>
      <c r="M1415" s="222">
        <f t="shared" si="322"/>
        <v>-1.6122018518518522E-2</v>
      </c>
      <c r="Q1415" s="82" t="str">
        <f t="shared" si="315"/>
        <v/>
      </c>
      <c r="R1415" s="80" t="str">
        <f t="shared" si="316"/>
        <v/>
      </c>
      <c r="T1415" s="83" t="str">
        <f t="shared" si="323"/>
        <v>2024-2027</v>
      </c>
      <c r="U1415" s="155"/>
      <c r="V1415" s="95" t="str">
        <f t="shared" si="324"/>
        <v>16/10/2009</v>
      </c>
      <c r="W1415" s="151"/>
      <c r="Z1415" s="104"/>
    </row>
    <row r="1416" spans="1:26" s="145" customFormat="1" ht="15" customHeight="1">
      <c r="A1416" s="186" t="str">
        <f t="shared" si="318"/>
        <v/>
      </c>
      <c r="C1416" s="152"/>
      <c r="E1416" s="144"/>
      <c r="F1416" s="79" t="str">
        <f t="shared" si="317"/>
        <v/>
      </c>
      <c r="G1416" s="80" t="str">
        <f t="shared" si="319"/>
        <v>12A3</v>
      </c>
      <c r="H1416" s="80">
        <f t="shared" si="320"/>
        <v>0</v>
      </c>
      <c r="I1416" s="80" t="str">
        <f t="shared" si="321"/>
        <v>ĐÀO VÕ PHƯƠNG HIẾU</v>
      </c>
      <c r="J1416" s="171">
        <v>32000102</v>
      </c>
      <c r="K1416" s="217" t="s">
        <v>2585</v>
      </c>
      <c r="L1416" s="195" t="str">
        <f t="shared" si="314"/>
        <v/>
      </c>
      <c r="M1416" s="222">
        <f t="shared" si="322"/>
        <v>-1.6110444444444427E-2</v>
      </c>
      <c r="Q1416" s="82" t="str">
        <f t="shared" si="315"/>
        <v/>
      </c>
      <c r="R1416" s="80" t="str">
        <f t="shared" si="316"/>
        <v/>
      </c>
      <c r="T1416" s="83" t="str">
        <f t="shared" si="323"/>
        <v>2024-2027</v>
      </c>
      <c r="U1416" s="155"/>
      <c r="V1416" s="95" t="str">
        <f t="shared" si="324"/>
        <v>16/10/2009</v>
      </c>
      <c r="W1416" s="151"/>
      <c r="Z1416" s="104"/>
    </row>
    <row r="1417" spans="1:26" s="145" customFormat="1" ht="15" customHeight="1">
      <c r="A1417" s="186" t="str">
        <f t="shared" si="318"/>
        <v/>
      </c>
      <c r="C1417" s="152"/>
      <c r="E1417" s="144"/>
      <c r="F1417" s="79" t="str">
        <f t="shared" si="317"/>
        <v/>
      </c>
      <c r="G1417" s="80" t="str">
        <f t="shared" si="319"/>
        <v>12A10</v>
      </c>
      <c r="H1417" s="80">
        <f t="shared" si="320"/>
        <v>0</v>
      </c>
      <c r="I1417" s="80" t="str">
        <f t="shared" si="321"/>
        <v>TRẦN NGUYỄN HOÀNG NGUYÊN</v>
      </c>
      <c r="J1417" s="171">
        <v>32000424</v>
      </c>
      <c r="K1417" s="217" t="s">
        <v>3378</v>
      </c>
      <c r="L1417" s="195" t="str">
        <f t="shared" si="314"/>
        <v/>
      </c>
      <c r="M1417" s="222">
        <f t="shared" si="322"/>
        <v>-1.60757222222222E-2</v>
      </c>
      <c r="Q1417" s="82" t="str">
        <f t="shared" si="315"/>
        <v/>
      </c>
      <c r="R1417" s="80" t="str">
        <f t="shared" si="316"/>
        <v/>
      </c>
      <c r="T1417" s="83" t="str">
        <f t="shared" si="323"/>
        <v>2024-2027</v>
      </c>
      <c r="U1417" s="155"/>
      <c r="V1417" s="95" t="str">
        <f t="shared" si="324"/>
        <v>20/09/2009</v>
      </c>
      <c r="W1417" s="151"/>
      <c r="Z1417" s="104"/>
    </row>
    <row r="1418" spans="1:26" s="145" customFormat="1" ht="15" customHeight="1">
      <c r="A1418" s="186" t="str">
        <f t="shared" si="318"/>
        <v/>
      </c>
      <c r="C1418" s="152"/>
      <c r="E1418" s="144"/>
      <c r="F1418" s="79" t="str">
        <f t="shared" si="317"/>
        <v/>
      </c>
      <c r="G1418" s="80" t="str">
        <f t="shared" si="319"/>
        <v>12A10</v>
      </c>
      <c r="H1418" s="80">
        <f t="shared" si="320"/>
        <v>0</v>
      </c>
      <c r="I1418" s="80" t="str">
        <f t="shared" si="321"/>
        <v>TRẦN NGUYỄN HOÀNG NGUYÊN</v>
      </c>
      <c r="J1418" s="171">
        <v>32000424</v>
      </c>
      <c r="K1418" s="217" t="s">
        <v>3379</v>
      </c>
      <c r="L1418" s="195" t="str">
        <f t="shared" si="314"/>
        <v/>
      </c>
      <c r="M1418" s="222">
        <f t="shared" si="322"/>
        <v>-1.6064148148148105E-2</v>
      </c>
      <c r="Q1418" s="82" t="str">
        <f t="shared" si="315"/>
        <v/>
      </c>
      <c r="R1418" s="80" t="str">
        <f t="shared" si="316"/>
        <v/>
      </c>
      <c r="T1418" s="83" t="str">
        <f t="shared" si="323"/>
        <v>2024-2027</v>
      </c>
      <c r="U1418" s="155"/>
      <c r="V1418" s="95" t="str">
        <f t="shared" si="324"/>
        <v>20/09/2009</v>
      </c>
      <c r="W1418" s="151"/>
      <c r="Z1418" s="104"/>
    </row>
    <row r="1419" spans="1:26" s="145" customFormat="1" ht="15" customHeight="1">
      <c r="A1419" s="186" t="str">
        <f t="shared" si="318"/>
        <v/>
      </c>
      <c r="C1419" s="152"/>
      <c r="E1419" s="144"/>
      <c r="F1419" s="79" t="str">
        <f t="shared" si="317"/>
        <v/>
      </c>
      <c r="G1419" s="80" t="str">
        <f t="shared" si="319"/>
        <v>12A5</v>
      </c>
      <c r="H1419" s="80">
        <f t="shared" si="320"/>
        <v>0</v>
      </c>
      <c r="I1419" s="80" t="str">
        <f t="shared" si="321"/>
        <v>HUỲNH THANH TÂN</v>
      </c>
      <c r="J1419" s="171">
        <v>32000211</v>
      </c>
      <c r="K1419" s="217" t="s">
        <v>3380</v>
      </c>
      <c r="L1419" s="195" t="str">
        <f t="shared" si="314"/>
        <v/>
      </c>
      <c r="M1419" s="222">
        <f t="shared" si="322"/>
        <v>-1.6052574074074066E-2</v>
      </c>
      <c r="Q1419" s="82" t="str">
        <f t="shared" si="315"/>
        <v/>
      </c>
      <c r="R1419" s="80" t="str">
        <f t="shared" si="316"/>
        <v/>
      </c>
      <c r="T1419" s="83" t="str">
        <f t="shared" si="323"/>
        <v>2024-2027</v>
      </c>
      <c r="U1419" s="155"/>
      <c r="V1419" s="95" t="str">
        <f t="shared" si="324"/>
        <v>23/07/2009</v>
      </c>
      <c r="W1419" s="151"/>
      <c r="Z1419" s="104"/>
    </row>
    <row r="1420" spans="1:26" s="145" customFormat="1" ht="15" customHeight="1">
      <c r="A1420" s="186" t="str">
        <f t="shared" si="318"/>
        <v/>
      </c>
      <c r="C1420" s="152"/>
      <c r="E1420" s="144"/>
      <c r="F1420" s="79" t="str">
        <f t="shared" si="317"/>
        <v/>
      </c>
      <c r="G1420" s="80" t="str">
        <f t="shared" si="319"/>
        <v>12A5</v>
      </c>
      <c r="H1420" s="80">
        <f t="shared" si="320"/>
        <v>0</v>
      </c>
      <c r="I1420" s="80" t="str">
        <f t="shared" si="321"/>
        <v>HUỲNH THANH TÂN</v>
      </c>
      <c r="J1420" s="171">
        <v>32000211</v>
      </c>
      <c r="K1420" s="217" t="s">
        <v>3380</v>
      </c>
      <c r="L1420" s="195" t="str">
        <f t="shared" si="314"/>
        <v/>
      </c>
      <c r="M1420" s="222">
        <f t="shared" si="322"/>
        <v>-1.6052574074074066E-2</v>
      </c>
      <c r="Q1420" s="82" t="str">
        <f t="shared" si="315"/>
        <v/>
      </c>
      <c r="R1420" s="80" t="str">
        <f t="shared" si="316"/>
        <v/>
      </c>
      <c r="T1420" s="83" t="str">
        <f t="shared" si="323"/>
        <v>2024-2027</v>
      </c>
      <c r="U1420" s="155"/>
      <c r="V1420" s="95" t="str">
        <f t="shared" si="324"/>
        <v>23/07/2009</v>
      </c>
      <c r="W1420" s="151"/>
      <c r="Z1420" s="104"/>
    </row>
    <row r="1421" spans="1:26" s="145" customFormat="1" ht="15" customHeight="1">
      <c r="A1421" s="186" t="str">
        <f t="shared" si="318"/>
        <v/>
      </c>
      <c r="C1421" s="152"/>
      <c r="E1421" s="144"/>
      <c r="F1421" s="79" t="str">
        <f t="shared" si="317"/>
        <v/>
      </c>
      <c r="G1421" s="80" t="str">
        <f t="shared" si="319"/>
        <v>11A7</v>
      </c>
      <c r="H1421" s="80">
        <f t="shared" si="320"/>
        <v>0</v>
      </c>
      <c r="I1421" s="80" t="str">
        <f t="shared" si="321"/>
        <v>NGUYỄN NHẬT ANH</v>
      </c>
      <c r="J1421" s="171">
        <v>32000783</v>
      </c>
      <c r="K1421" s="217" t="s">
        <v>2588</v>
      </c>
      <c r="L1421" s="195" t="str">
        <f t="shared" si="314"/>
        <v/>
      </c>
      <c r="M1421" s="222">
        <f t="shared" si="322"/>
        <v>-1.599470370370365E-2</v>
      </c>
      <c r="Q1421" s="82" t="str">
        <f t="shared" si="315"/>
        <v/>
      </c>
      <c r="R1421" s="80" t="str">
        <f t="shared" si="316"/>
        <v/>
      </c>
      <c r="T1421" s="83" t="str">
        <f t="shared" si="323"/>
        <v>2025-2028</v>
      </c>
      <c r="U1421" s="155"/>
      <c r="V1421" s="95">
        <f t="shared" si="324"/>
        <v>40362</v>
      </c>
      <c r="W1421" s="151"/>
      <c r="Z1421" s="104"/>
    </row>
    <row r="1422" spans="1:26" s="145" customFormat="1" ht="15" customHeight="1">
      <c r="A1422" s="186" t="str">
        <f t="shared" si="318"/>
        <v/>
      </c>
      <c r="C1422" s="152"/>
      <c r="E1422" s="144"/>
      <c r="F1422" s="79" t="str">
        <f t="shared" si="317"/>
        <v/>
      </c>
      <c r="G1422" s="80" t="str">
        <f t="shared" si="319"/>
        <v>12A5</v>
      </c>
      <c r="H1422" s="80">
        <f t="shared" si="320"/>
        <v>0</v>
      </c>
      <c r="I1422" s="80" t="str">
        <f t="shared" si="321"/>
        <v>NGUYỄN HỮU NHÂN</v>
      </c>
      <c r="J1422" s="171">
        <v>32000206</v>
      </c>
      <c r="K1422" s="217" t="s">
        <v>3381</v>
      </c>
      <c r="L1422" s="195" t="str">
        <f t="shared" si="314"/>
        <v/>
      </c>
      <c r="M1422" s="222">
        <f t="shared" si="322"/>
        <v>-1.5983129629629611E-2</v>
      </c>
      <c r="Q1422" s="82" t="str">
        <f t="shared" si="315"/>
        <v/>
      </c>
      <c r="R1422" s="80" t="str">
        <f t="shared" si="316"/>
        <v/>
      </c>
      <c r="T1422" s="83" t="str">
        <f t="shared" si="323"/>
        <v>2024-2027</v>
      </c>
      <c r="U1422" s="155"/>
      <c r="V1422" s="95" t="str">
        <f t="shared" si="324"/>
        <v>16/03/2009</v>
      </c>
      <c r="W1422" s="151"/>
      <c r="Z1422" s="104"/>
    </row>
    <row r="1423" spans="1:26" s="145" customFormat="1" ht="15" customHeight="1">
      <c r="A1423" s="186" t="str">
        <f t="shared" si="318"/>
        <v/>
      </c>
      <c r="C1423" s="152"/>
      <c r="E1423" s="144"/>
      <c r="F1423" s="79" t="str">
        <f t="shared" si="317"/>
        <v/>
      </c>
      <c r="G1423" s="80" t="str">
        <f t="shared" si="319"/>
        <v>11A7</v>
      </c>
      <c r="H1423" s="80">
        <f t="shared" si="320"/>
        <v>0</v>
      </c>
      <c r="I1423" s="80" t="str">
        <f t="shared" si="321"/>
        <v>NGUYỄN THÀNH LUÂN</v>
      </c>
      <c r="J1423" s="171">
        <v>32000801</v>
      </c>
      <c r="K1423" s="217" t="s">
        <v>3382</v>
      </c>
      <c r="L1423" s="195" t="str">
        <f t="shared" si="314"/>
        <v/>
      </c>
      <c r="M1423" s="222">
        <f t="shared" si="322"/>
        <v>-1.5971555555555517E-2</v>
      </c>
      <c r="Q1423" s="82" t="str">
        <f t="shared" si="315"/>
        <v/>
      </c>
      <c r="R1423" s="80" t="str">
        <f t="shared" si="316"/>
        <v/>
      </c>
      <c r="T1423" s="83" t="str">
        <f t="shared" si="323"/>
        <v>2025-2028</v>
      </c>
      <c r="U1423" s="155"/>
      <c r="V1423" s="95" t="str">
        <f t="shared" si="324"/>
        <v>25/12/2010</v>
      </c>
      <c r="W1423" s="151"/>
      <c r="Z1423" s="104"/>
    </row>
    <row r="1424" spans="1:26" s="145" customFormat="1" ht="15" customHeight="1">
      <c r="A1424" s="186" t="str">
        <f t="shared" si="318"/>
        <v/>
      </c>
      <c r="C1424" s="152"/>
      <c r="E1424" s="144"/>
      <c r="F1424" s="79" t="str">
        <f t="shared" si="317"/>
        <v/>
      </c>
      <c r="G1424" s="80" t="str">
        <f t="shared" si="319"/>
        <v>11A7</v>
      </c>
      <c r="H1424" s="80">
        <f t="shared" si="320"/>
        <v>0</v>
      </c>
      <c r="I1424" s="80" t="str">
        <f t="shared" si="321"/>
        <v>NGUYỄN THÀNH LUÂN</v>
      </c>
      <c r="J1424" s="171">
        <v>32000801</v>
      </c>
      <c r="K1424" s="217" t="s">
        <v>3383</v>
      </c>
      <c r="L1424" s="195" t="str">
        <f t="shared" si="314"/>
        <v/>
      </c>
      <c r="M1424" s="222">
        <f t="shared" si="322"/>
        <v>-1.5959981481481478E-2</v>
      </c>
      <c r="Q1424" s="82" t="str">
        <f t="shared" si="315"/>
        <v/>
      </c>
      <c r="R1424" s="80" t="str">
        <f t="shared" si="316"/>
        <v/>
      </c>
      <c r="T1424" s="83" t="str">
        <f t="shared" si="323"/>
        <v>2025-2028</v>
      </c>
      <c r="U1424" s="155"/>
      <c r="V1424" s="95" t="str">
        <f t="shared" si="324"/>
        <v>25/12/2010</v>
      </c>
      <c r="W1424" s="151"/>
      <c r="Z1424" s="104"/>
    </row>
    <row r="1425" spans="1:26" s="145" customFormat="1" ht="15" customHeight="1">
      <c r="A1425" s="186" t="str">
        <f t="shared" si="318"/>
        <v/>
      </c>
      <c r="C1425" s="152"/>
      <c r="E1425" s="144"/>
      <c r="F1425" s="79" t="str">
        <f t="shared" si="317"/>
        <v/>
      </c>
      <c r="G1425" s="80" t="str">
        <f t="shared" si="319"/>
        <v>11A1</v>
      </c>
      <c r="H1425" s="80">
        <f t="shared" si="320"/>
        <v>0</v>
      </c>
      <c r="I1425" s="80" t="str">
        <f t="shared" si="321"/>
        <v>KHƯU THỊ NGỌC HÂN</v>
      </c>
      <c r="J1425" s="171">
        <v>32000484</v>
      </c>
      <c r="K1425" s="217" t="s">
        <v>3384</v>
      </c>
      <c r="L1425" s="195" t="str">
        <f t="shared" si="314"/>
        <v/>
      </c>
      <c r="M1425" s="222">
        <f t="shared" si="322"/>
        <v>-1.5936833333333345E-2</v>
      </c>
      <c r="Q1425" s="82" t="str">
        <f t="shared" si="315"/>
        <v/>
      </c>
      <c r="R1425" s="80" t="str">
        <f t="shared" si="316"/>
        <v/>
      </c>
      <c r="T1425" s="83" t="str">
        <f t="shared" si="323"/>
        <v>2025-2028</v>
      </c>
      <c r="U1425" s="155"/>
      <c r="V1425" s="95">
        <f t="shared" si="324"/>
        <v>40214</v>
      </c>
      <c r="W1425" s="151"/>
      <c r="Z1425" s="104"/>
    </row>
    <row r="1426" spans="1:26" s="145" customFormat="1" ht="15" customHeight="1">
      <c r="A1426" s="186" t="str">
        <f t="shared" si="318"/>
        <v/>
      </c>
      <c r="C1426" s="152"/>
      <c r="E1426" s="144"/>
      <c r="F1426" s="79" t="str">
        <f t="shared" si="317"/>
        <v/>
      </c>
      <c r="G1426" s="80" t="str">
        <f t="shared" si="319"/>
        <v>11A1</v>
      </c>
      <c r="H1426" s="80">
        <f t="shared" si="320"/>
        <v>0</v>
      </c>
      <c r="I1426" s="80" t="str">
        <f t="shared" si="321"/>
        <v>KHƯU THỊ NGỌC HÂN</v>
      </c>
      <c r="J1426" s="171">
        <v>32000484</v>
      </c>
      <c r="K1426" s="217" t="s">
        <v>3385</v>
      </c>
      <c r="L1426" s="195" t="str">
        <f t="shared" si="314"/>
        <v/>
      </c>
      <c r="M1426" s="222">
        <f t="shared" si="322"/>
        <v>-1.592525925925925E-2</v>
      </c>
      <c r="Q1426" s="82" t="str">
        <f t="shared" si="315"/>
        <v/>
      </c>
      <c r="R1426" s="80" t="str">
        <f t="shared" si="316"/>
        <v/>
      </c>
      <c r="T1426" s="83" t="str">
        <f t="shared" si="323"/>
        <v>2025-2028</v>
      </c>
      <c r="U1426" s="155"/>
      <c r="V1426" s="95">
        <f t="shared" si="324"/>
        <v>40214</v>
      </c>
      <c r="W1426" s="151"/>
      <c r="Z1426" s="104"/>
    </row>
    <row r="1427" spans="1:26" s="145" customFormat="1" ht="15" customHeight="1">
      <c r="A1427" s="186" t="str">
        <f t="shared" si="318"/>
        <v/>
      </c>
      <c r="C1427" s="152"/>
      <c r="E1427" s="144"/>
      <c r="F1427" s="79" t="str">
        <f t="shared" si="317"/>
        <v/>
      </c>
      <c r="G1427" s="80" t="str">
        <f t="shared" si="319"/>
        <v>12A3</v>
      </c>
      <c r="H1427" s="80">
        <f t="shared" si="320"/>
        <v>0</v>
      </c>
      <c r="I1427" s="80" t="str">
        <f t="shared" si="321"/>
        <v>NGUYỄN NGỌC MAI</v>
      </c>
      <c r="J1427" s="171">
        <v>32000112</v>
      </c>
      <c r="K1427" s="217" t="s">
        <v>3386</v>
      </c>
      <c r="L1427" s="195" t="str">
        <f t="shared" si="314"/>
        <v/>
      </c>
      <c r="M1427" s="222">
        <f t="shared" si="322"/>
        <v>-1.58442407407407E-2</v>
      </c>
      <c r="Q1427" s="82" t="str">
        <f t="shared" si="315"/>
        <v/>
      </c>
      <c r="R1427" s="80" t="str">
        <f t="shared" si="316"/>
        <v/>
      </c>
      <c r="T1427" s="83" t="str">
        <f t="shared" si="323"/>
        <v>2024-2027</v>
      </c>
      <c r="U1427" s="155"/>
      <c r="V1427" s="95" t="str">
        <f t="shared" si="324"/>
        <v>27/04/2009</v>
      </c>
      <c r="W1427" s="151"/>
      <c r="Z1427" s="104"/>
    </row>
    <row r="1428" spans="1:26" s="145" customFormat="1" ht="15" customHeight="1">
      <c r="A1428" s="186" t="str">
        <f t="shared" si="318"/>
        <v/>
      </c>
      <c r="C1428" s="152"/>
      <c r="E1428" s="144"/>
      <c r="F1428" s="79" t="str">
        <f t="shared" si="317"/>
        <v/>
      </c>
      <c r="G1428" s="80" t="str">
        <f t="shared" si="319"/>
        <v>12A3</v>
      </c>
      <c r="H1428" s="80">
        <f t="shared" si="320"/>
        <v>0</v>
      </c>
      <c r="I1428" s="80" t="str">
        <f t="shared" si="321"/>
        <v>NGUYỄN NGỌC MAI</v>
      </c>
      <c r="J1428" s="171">
        <v>32000112</v>
      </c>
      <c r="K1428" s="217" t="s">
        <v>3386</v>
      </c>
      <c r="L1428" s="195" t="str">
        <f t="shared" si="314"/>
        <v/>
      </c>
      <c r="M1428" s="222">
        <f t="shared" si="322"/>
        <v>-1.58442407407407E-2</v>
      </c>
      <c r="Q1428" s="82" t="str">
        <f t="shared" si="315"/>
        <v/>
      </c>
      <c r="R1428" s="80" t="str">
        <f t="shared" si="316"/>
        <v/>
      </c>
      <c r="T1428" s="83" t="str">
        <f t="shared" si="323"/>
        <v>2024-2027</v>
      </c>
      <c r="U1428" s="155"/>
      <c r="V1428" s="95" t="str">
        <f t="shared" si="324"/>
        <v>27/04/2009</v>
      </c>
      <c r="W1428" s="151"/>
      <c r="Z1428" s="104"/>
    </row>
    <row r="1429" spans="1:26" s="145" customFormat="1" ht="15" customHeight="1">
      <c r="A1429" s="186" t="str">
        <f t="shared" si="318"/>
        <v/>
      </c>
      <c r="C1429" s="152"/>
      <c r="E1429" s="144"/>
      <c r="F1429" s="79" t="str">
        <f t="shared" si="317"/>
        <v/>
      </c>
      <c r="G1429" s="80" t="str">
        <f t="shared" si="319"/>
        <v>11A9</v>
      </c>
      <c r="H1429" s="80">
        <f t="shared" si="320"/>
        <v>0</v>
      </c>
      <c r="I1429" s="80" t="str">
        <f t="shared" si="321"/>
        <v>LÊ HỒNG PHÚC</v>
      </c>
      <c r="J1429" s="171">
        <v>32000890</v>
      </c>
      <c r="K1429" s="217" t="s">
        <v>3387</v>
      </c>
      <c r="L1429" s="195" t="str">
        <f t="shared" si="314"/>
        <v/>
      </c>
      <c r="M1429" s="222">
        <f t="shared" si="322"/>
        <v>-1.5832666666666662E-2</v>
      </c>
      <c r="Q1429" s="82" t="str">
        <f t="shared" si="315"/>
        <v/>
      </c>
      <c r="R1429" s="80" t="str">
        <f t="shared" si="316"/>
        <v/>
      </c>
      <c r="T1429" s="83" t="str">
        <f t="shared" si="323"/>
        <v>2025-2028</v>
      </c>
      <c r="U1429" s="155"/>
      <c r="V1429" s="95" t="str">
        <f t="shared" si="324"/>
        <v>22/02/2010</v>
      </c>
      <c r="W1429" s="151"/>
      <c r="Z1429" s="104"/>
    </row>
    <row r="1430" spans="1:26" s="145" customFormat="1" ht="15" customHeight="1">
      <c r="A1430" s="186" t="str">
        <f t="shared" si="318"/>
        <v/>
      </c>
      <c r="C1430" s="152"/>
      <c r="E1430" s="144"/>
      <c r="F1430" s="79" t="str">
        <f t="shared" si="317"/>
        <v/>
      </c>
      <c r="G1430" s="80" t="str">
        <f t="shared" si="319"/>
        <v>11A9</v>
      </c>
      <c r="H1430" s="80">
        <f t="shared" si="320"/>
        <v>0</v>
      </c>
      <c r="I1430" s="80" t="str">
        <f t="shared" si="321"/>
        <v>LÊ HỒNG PHÚC</v>
      </c>
      <c r="J1430" s="171">
        <v>32000890</v>
      </c>
      <c r="K1430" s="217" t="s">
        <v>3388</v>
      </c>
      <c r="L1430" s="195" t="str">
        <f t="shared" si="314"/>
        <v/>
      </c>
      <c r="M1430" s="222">
        <f t="shared" si="322"/>
        <v>-1.5821092592592567E-2</v>
      </c>
      <c r="Q1430" s="82" t="str">
        <f t="shared" si="315"/>
        <v/>
      </c>
      <c r="R1430" s="80" t="str">
        <f t="shared" si="316"/>
        <v/>
      </c>
      <c r="T1430" s="83" t="str">
        <f t="shared" si="323"/>
        <v>2025-2028</v>
      </c>
      <c r="U1430" s="155"/>
      <c r="V1430" s="95" t="str">
        <f t="shared" si="324"/>
        <v>22/02/2010</v>
      </c>
      <c r="W1430" s="151"/>
      <c r="Z1430" s="104"/>
    </row>
    <row r="1431" spans="1:26" s="145" customFormat="1" ht="15" customHeight="1">
      <c r="A1431" s="186" t="str">
        <f t="shared" si="318"/>
        <v/>
      </c>
      <c r="C1431" s="152"/>
      <c r="E1431" s="144"/>
      <c r="F1431" s="79" t="str">
        <f t="shared" si="317"/>
        <v/>
      </c>
      <c r="G1431" s="80" t="str">
        <f t="shared" si="319"/>
        <v>12A3</v>
      </c>
      <c r="H1431" s="80">
        <f t="shared" si="320"/>
        <v>0</v>
      </c>
      <c r="I1431" s="80" t="str">
        <f t="shared" si="321"/>
        <v>NGUYỄN THANH THIÊN</v>
      </c>
      <c r="J1431" s="171">
        <v>32000125</v>
      </c>
      <c r="K1431" s="217" t="s">
        <v>3389</v>
      </c>
      <c r="L1431" s="195" t="str">
        <f t="shared" si="314"/>
        <v/>
      </c>
      <c r="M1431" s="222">
        <f t="shared" si="322"/>
        <v>-1.5797944444444434E-2</v>
      </c>
      <c r="Q1431" s="82" t="str">
        <f t="shared" si="315"/>
        <v/>
      </c>
      <c r="R1431" s="80" t="str">
        <f t="shared" si="316"/>
        <v/>
      </c>
      <c r="T1431" s="83" t="str">
        <f t="shared" si="323"/>
        <v>2024-2027</v>
      </c>
      <c r="U1431" s="155"/>
      <c r="V1431" s="95">
        <f t="shared" si="324"/>
        <v>40119</v>
      </c>
      <c r="W1431" s="151"/>
      <c r="Z1431" s="104"/>
    </row>
    <row r="1432" spans="1:26" s="145" customFormat="1" ht="15" customHeight="1">
      <c r="A1432" s="186" t="str">
        <f t="shared" si="318"/>
        <v/>
      </c>
      <c r="C1432" s="152"/>
      <c r="E1432" s="144"/>
      <c r="F1432" s="79" t="str">
        <f t="shared" si="317"/>
        <v/>
      </c>
      <c r="G1432" s="80" t="str">
        <f t="shared" si="319"/>
        <v>12A3</v>
      </c>
      <c r="H1432" s="80">
        <f t="shared" si="320"/>
        <v>0</v>
      </c>
      <c r="I1432" s="80" t="str">
        <f t="shared" si="321"/>
        <v>NGUYỄN THANH THIÊN</v>
      </c>
      <c r="J1432" s="171">
        <v>32000125</v>
      </c>
      <c r="K1432" s="217" t="s">
        <v>3390</v>
      </c>
      <c r="L1432" s="195" t="str">
        <f t="shared" si="314"/>
        <v/>
      </c>
      <c r="M1432" s="222">
        <f t="shared" si="322"/>
        <v>-1.578637037037034E-2</v>
      </c>
      <c r="Q1432" s="82" t="str">
        <f t="shared" si="315"/>
        <v/>
      </c>
      <c r="R1432" s="80" t="str">
        <f t="shared" si="316"/>
        <v/>
      </c>
      <c r="T1432" s="83" t="str">
        <f t="shared" si="323"/>
        <v>2024-2027</v>
      </c>
      <c r="U1432" s="155"/>
      <c r="V1432" s="95">
        <f t="shared" si="324"/>
        <v>40119</v>
      </c>
      <c r="W1432" s="151"/>
      <c r="Z1432" s="104"/>
    </row>
    <row r="1433" spans="1:26" s="145" customFormat="1" ht="15" customHeight="1">
      <c r="A1433" s="186" t="str">
        <f t="shared" si="318"/>
        <v/>
      </c>
      <c r="C1433" s="152"/>
      <c r="E1433" s="144"/>
      <c r="F1433" s="79" t="str">
        <f t="shared" si="317"/>
        <v/>
      </c>
      <c r="G1433" s="80" t="str">
        <f t="shared" si="319"/>
        <v>11A1</v>
      </c>
      <c r="H1433" s="80">
        <f t="shared" si="320"/>
        <v>0</v>
      </c>
      <c r="I1433" s="80" t="str">
        <f t="shared" si="321"/>
        <v>VÕ PHÚC MINH</v>
      </c>
      <c r="J1433" s="171">
        <v>32000493</v>
      </c>
      <c r="K1433" s="217" t="s">
        <v>3391</v>
      </c>
      <c r="L1433" s="195" t="str">
        <f t="shared" si="314"/>
        <v/>
      </c>
      <c r="M1433" s="222">
        <f t="shared" si="322"/>
        <v>-1.5624333333333296E-2</v>
      </c>
      <c r="Q1433" s="82" t="str">
        <f t="shared" si="315"/>
        <v/>
      </c>
      <c r="R1433" s="80" t="str">
        <f t="shared" si="316"/>
        <v/>
      </c>
      <c r="T1433" s="83" t="str">
        <f t="shared" si="323"/>
        <v>2025-2028</v>
      </c>
      <c r="U1433" s="155"/>
      <c r="V1433" s="95">
        <f t="shared" si="324"/>
        <v>40272</v>
      </c>
      <c r="W1433" s="151"/>
      <c r="Z1433" s="104"/>
    </row>
    <row r="1434" spans="1:26" s="145" customFormat="1" ht="15" customHeight="1">
      <c r="A1434" s="186" t="str">
        <f t="shared" si="318"/>
        <v/>
      </c>
      <c r="C1434" s="152"/>
      <c r="E1434" s="144"/>
      <c r="F1434" s="79" t="str">
        <f t="shared" si="317"/>
        <v/>
      </c>
      <c r="G1434" s="80" t="str">
        <f t="shared" si="319"/>
        <v>11A1</v>
      </c>
      <c r="H1434" s="80">
        <f t="shared" si="320"/>
        <v>0</v>
      </c>
      <c r="I1434" s="80" t="str">
        <f t="shared" si="321"/>
        <v>VÕ PHÚC MINH</v>
      </c>
      <c r="J1434" s="171">
        <v>32000493</v>
      </c>
      <c r="K1434" s="217" t="s">
        <v>3392</v>
      </c>
      <c r="L1434" s="195" t="str">
        <f t="shared" si="314"/>
        <v/>
      </c>
      <c r="M1434" s="222">
        <f t="shared" si="322"/>
        <v>-1.5612759259259257E-2</v>
      </c>
      <c r="Q1434" s="82" t="str">
        <f t="shared" si="315"/>
        <v/>
      </c>
      <c r="R1434" s="80" t="str">
        <f t="shared" si="316"/>
        <v/>
      </c>
      <c r="T1434" s="83" t="str">
        <f t="shared" si="323"/>
        <v>2025-2028</v>
      </c>
      <c r="U1434" s="155"/>
      <c r="V1434" s="95">
        <f t="shared" si="324"/>
        <v>40272</v>
      </c>
      <c r="W1434" s="151"/>
      <c r="Z1434" s="104"/>
    </row>
    <row r="1435" spans="1:26" s="145" customFormat="1" ht="15" customHeight="1">
      <c r="A1435" s="186" t="str">
        <f t="shared" si="318"/>
        <v/>
      </c>
      <c r="C1435" s="152"/>
      <c r="E1435" s="144"/>
      <c r="F1435" s="79" t="str">
        <f t="shared" si="317"/>
        <v/>
      </c>
      <c r="G1435" s="80" t="str">
        <f t="shared" si="319"/>
        <v>12A10</v>
      </c>
      <c r="H1435" s="80">
        <f t="shared" si="320"/>
        <v>0</v>
      </c>
      <c r="I1435" s="80" t="str">
        <f t="shared" si="321"/>
        <v>LÝ GIA HÂN</v>
      </c>
      <c r="J1435" s="171">
        <v>32000412</v>
      </c>
      <c r="K1435" s="217" t="s">
        <v>3393</v>
      </c>
      <c r="L1435" s="195" t="str">
        <f t="shared" si="314"/>
        <v/>
      </c>
      <c r="M1435" s="222">
        <f t="shared" si="322"/>
        <v>-1.5589611111111068E-2</v>
      </c>
      <c r="Q1435" s="82" t="str">
        <f t="shared" si="315"/>
        <v/>
      </c>
      <c r="R1435" s="80" t="str">
        <f t="shared" si="316"/>
        <v/>
      </c>
      <c r="T1435" s="83" t="str">
        <f t="shared" si="323"/>
        <v>2024-2027</v>
      </c>
      <c r="U1435" s="155"/>
      <c r="V1435" s="95">
        <f t="shared" si="324"/>
        <v>39941</v>
      </c>
      <c r="W1435" s="151"/>
      <c r="Z1435" s="104"/>
    </row>
    <row r="1436" spans="1:26" s="145" customFormat="1" ht="15" customHeight="1">
      <c r="A1436" s="186" t="str">
        <f t="shared" si="318"/>
        <v/>
      </c>
      <c r="C1436" s="152"/>
      <c r="E1436" s="144"/>
      <c r="F1436" s="79" t="str">
        <f t="shared" si="317"/>
        <v/>
      </c>
      <c r="G1436" s="80" t="str">
        <f t="shared" si="319"/>
        <v>11A6</v>
      </c>
      <c r="H1436" s="80">
        <f t="shared" si="320"/>
        <v>0</v>
      </c>
      <c r="I1436" s="80" t="str">
        <f t="shared" si="321"/>
        <v>MAI TUẤN THÀNH</v>
      </c>
      <c r="J1436" s="171">
        <v>32000763</v>
      </c>
      <c r="K1436" s="217" t="s">
        <v>2591</v>
      </c>
      <c r="L1436" s="195" t="str">
        <f t="shared" si="314"/>
        <v/>
      </c>
      <c r="M1436" s="222">
        <f t="shared" si="322"/>
        <v>-1.5543314814814801E-2</v>
      </c>
      <c r="Q1436" s="82" t="str">
        <f t="shared" si="315"/>
        <v/>
      </c>
      <c r="R1436" s="80" t="str">
        <f t="shared" si="316"/>
        <v/>
      </c>
      <c r="T1436" s="83" t="str">
        <f t="shared" si="323"/>
        <v>2025-2028</v>
      </c>
      <c r="U1436" s="155"/>
      <c r="V1436" s="95">
        <f t="shared" si="324"/>
        <v>40432</v>
      </c>
      <c r="W1436" s="151"/>
      <c r="Z1436" s="104"/>
    </row>
    <row r="1437" spans="1:26" s="145" customFormat="1" ht="15" customHeight="1">
      <c r="A1437" s="186" t="str">
        <f t="shared" si="318"/>
        <v/>
      </c>
      <c r="C1437" s="152"/>
      <c r="E1437" s="144"/>
      <c r="F1437" s="79" t="str">
        <f t="shared" si="317"/>
        <v/>
      </c>
      <c r="G1437" s="80" t="str">
        <f t="shared" si="319"/>
        <v>11A6</v>
      </c>
      <c r="H1437" s="80">
        <f t="shared" si="320"/>
        <v>0</v>
      </c>
      <c r="I1437" s="80" t="str">
        <f t="shared" si="321"/>
        <v>MAI TUẤN THÀNH</v>
      </c>
      <c r="J1437" s="171">
        <v>32000763</v>
      </c>
      <c r="K1437" s="217" t="s">
        <v>3394</v>
      </c>
      <c r="L1437" s="195" t="str">
        <f t="shared" si="314"/>
        <v/>
      </c>
      <c r="M1437" s="222">
        <f t="shared" si="322"/>
        <v>-1.5508592592592574E-2</v>
      </c>
      <c r="Q1437" s="82" t="str">
        <f t="shared" si="315"/>
        <v/>
      </c>
      <c r="R1437" s="80" t="str">
        <f t="shared" si="316"/>
        <v/>
      </c>
      <c r="T1437" s="83" t="str">
        <f t="shared" si="323"/>
        <v>2025-2028</v>
      </c>
      <c r="U1437" s="155"/>
      <c r="V1437" s="95">
        <f t="shared" si="324"/>
        <v>40432</v>
      </c>
      <c r="W1437" s="151"/>
      <c r="Z1437" s="104"/>
    </row>
    <row r="1438" spans="1:26" s="145" customFormat="1" ht="15" customHeight="1">
      <c r="A1438" s="186" t="str">
        <f t="shared" si="318"/>
        <v/>
      </c>
      <c r="C1438" s="152"/>
      <c r="E1438" s="144"/>
      <c r="F1438" s="79" t="str">
        <f t="shared" si="317"/>
        <v/>
      </c>
      <c r="G1438" s="80" t="str">
        <f t="shared" si="319"/>
        <v>12A7</v>
      </c>
      <c r="H1438" s="80">
        <f t="shared" si="320"/>
        <v>0</v>
      </c>
      <c r="I1438" s="80" t="str">
        <f t="shared" si="321"/>
        <v>NGUYỄN GIA PHÚC</v>
      </c>
      <c r="J1438" s="171">
        <v>32000289</v>
      </c>
      <c r="K1438" s="217" t="s">
        <v>2593</v>
      </c>
      <c r="L1438" s="195" t="str">
        <f t="shared" si="314"/>
        <v/>
      </c>
      <c r="M1438" s="222">
        <f t="shared" si="322"/>
        <v>-1.5485444444444385E-2</v>
      </c>
      <c r="Q1438" s="82" t="str">
        <f t="shared" si="315"/>
        <v/>
      </c>
      <c r="R1438" s="80" t="str">
        <f t="shared" si="316"/>
        <v/>
      </c>
      <c r="T1438" s="83" t="str">
        <f t="shared" si="323"/>
        <v>2024-2027</v>
      </c>
      <c r="U1438" s="155"/>
      <c r="V1438" s="95" t="str">
        <f t="shared" si="324"/>
        <v>24/05/2009</v>
      </c>
      <c r="W1438" s="151"/>
      <c r="Z1438" s="104"/>
    </row>
    <row r="1439" spans="1:26" s="145" customFormat="1" ht="15" customHeight="1">
      <c r="A1439" s="186" t="str">
        <f t="shared" si="318"/>
        <v/>
      </c>
      <c r="C1439" s="152"/>
      <c r="E1439" s="144"/>
      <c r="F1439" s="79" t="str">
        <f t="shared" si="317"/>
        <v/>
      </c>
      <c r="G1439" s="80" t="str">
        <f t="shared" si="319"/>
        <v>11A4</v>
      </c>
      <c r="H1439" s="80">
        <f t="shared" si="320"/>
        <v>0</v>
      </c>
      <c r="I1439" s="80" t="str">
        <f t="shared" si="321"/>
        <v>DANH GIA PHI</v>
      </c>
      <c r="J1439" s="171">
        <v>32000681</v>
      </c>
      <c r="K1439" s="217" t="s">
        <v>3395</v>
      </c>
      <c r="L1439" s="195" t="str">
        <f t="shared" ref="L1439:L1502" si="325">IFERROR(IF($N$5="Sáng",IF(MID(K1439,2,7)-MID($L$2,2,7)&gt;0,"Trễ",""),IF(MID(K1439,2,7)-MID($Q$2,2,7)&gt;0,"Trễ","")),"")</f>
        <v/>
      </c>
      <c r="M1439" s="222">
        <f t="shared" si="322"/>
        <v>-1.5462296296296307E-2</v>
      </c>
      <c r="Q1439" s="82" t="str">
        <f t="shared" ref="Q1439:Q1502" si="326">IF(B1439&lt;&gt;"",IF(AND(P1439="",F1439=""),"Không phép ",""),"")</f>
        <v/>
      </c>
      <c r="R1439" s="80" t="str">
        <f t="shared" ref="R1439:R1502" si="327">UPPER(B1439)</f>
        <v/>
      </c>
      <c r="T1439" s="83" t="str">
        <f t="shared" si="323"/>
        <v>2025-2028</v>
      </c>
      <c r="U1439" s="155"/>
      <c r="V1439" s="95">
        <f t="shared" si="324"/>
        <v>40188</v>
      </c>
      <c r="W1439" s="151"/>
      <c r="Z1439" s="104"/>
    </row>
    <row r="1440" spans="1:26" s="145" customFormat="1" ht="15" customHeight="1">
      <c r="A1440" s="186" t="str">
        <f t="shared" si="318"/>
        <v/>
      </c>
      <c r="C1440" s="152"/>
      <c r="E1440" s="144"/>
      <c r="F1440" s="79" t="str">
        <f t="shared" si="317"/>
        <v/>
      </c>
      <c r="G1440" s="80" t="str">
        <f t="shared" si="319"/>
        <v>12A4</v>
      </c>
      <c r="H1440" s="80">
        <f t="shared" si="320"/>
        <v>0</v>
      </c>
      <c r="I1440" s="80" t="str">
        <f t="shared" si="321"/>
        <v>ĐỖ THÀNH QUÝ</v>
      </c>
      <c r="J1440" s="171">
        <v>32000163</v>
      </c>
      <c r="K1440" s="217" t="s">
        <v>3396</v>
      </c>
      <c r="L1440" s="195" t="str">
        <f t="shared" si="325"/>
        <v/>
      </c>
      <c r="M1440" s="222">
        <f t="shared" si="322"/>
        <v>-1.5450722222222213E-2</v>
      </c>
      <c r="Q1440" s="82" t="str">
        <f t="shared" si="326"/>
        <v/>
      </c>
      <c r="R1440" s="80" t="str">
        <f t="shared" si="327"/>
        <v/>
      </c>
      <c r="T1440" s="83" t="str">
        <f t="shared" si="323"/>
        <v>2024-2027</v>
      </c>
      <c r="U1440" s="155"/>
      <c r="V1440" s="95">
        <f t="shared" si="324"/>
        <v>39879</v>
      </c>
      <c r="W1440" s="151"/>
      <c r="Z1440" s="104"/>
    </row>
    <row r="1441" spans="1:26" s="145" customFormat="1" ht="15" customHeight="1">
      <c r="A1441" s="186" t="str">
        <f t="shared" si="318"/>
        <v/>
      </c>
      <c r="C1441" s="152"/>
      <c r="E1441" s="144"/>
      <c r="F1441" s="79" t="str">
        <f t="shared" si="317"/>
        <v/>
      </c>
      <c r="G1441" s="80" t="str">
        <f t="shared" si="319"/>
        <v>12A4</v>
      </c>
      <c r="H1441" s="80">
        <f t="shared" si="320"/>
        <v>0</v>
      </c>
      <c r="I1441" s="80" t="str">
        <f t="shared" si="321"/>
        <v>ĐỖ THÀNH QUÝ</v>
      </c>
      <c r="J1441" s="171">
        <v>32000163</v>
      </c>
      <c r="K1441" s="217" t="s">
        <v>2594</v>
      </c>
      <c r="L1441" s="195" t="str">
        <f t="shared" si="325"/>
        <v/>
      </c>
      <c r="M1441" s="222">
        <f t="shared" si="322"/>
        <v>-1.5439148148148119E-2</v>
      </c>
      <c r="Q1441" s="82" t="str">
        <f t="shared" si="326"/>
        <v/>
      </c>
      <c r="R1441" s="80" t="str">
        <f t="shared" si="327"/>
        <v/>
      </c>
      <c r="T1441" s="83" t="str">
        <f t="shared" si="323"/>
        <v>2024-2027</v>
      </c>
      <c r="U1441" s="155"/>
      <c r="V1441" s="95">
        <f t="shared" si="324"/>
        <v>39879</v>
      </c>
      <c r="W1441" s="151"/>
      <c r="Z1441" s="104"/>
    </row>
    <row r="1442" spans="1:26" s="145" customFormat="1" ht="15" customHeight="1">
      <c r="A1442" s="186" t="str">
        <f t="shared" si="318"/>
        <v/>
      </c>
      <c r="C1442" s="152"/>
      <c r="E1442" s="144"/>
      <c r="F1442" s="79" t="str">
        <f t="shared" si="317"/>
        <v/>
      </c>
      <c r="G1442" s="80" t="str">
        <f t="shared" si="319"/>
        <v>11A6</v>
      </c>
      <c r="H1442" s="80">
        <f t="shared" si="320"/>
        <v>0</v>
      </c>
      <c r="I1442" s="80" t="str">
        <f t="shared" si="321"/>
        <v>MAI THANH LIỄN</v>
      </c>
      <c r="J1442" s="171">
        <v>32000751</v>
      </c>
      <c r="K1442" s="217" t="s">
        <v>3397</v>
      </c>
      <c r="L1442" s="195" t="str">
        <f t="shared" si="325"/>
        <v/>
      </c>
      <c r="M1442" s="222">
        <f t="shared" si="322"/>
        <v>-1.542757407407408E-2</v>
      </c>
      <c r="Q1442" s="82" t="str">
        <f t="shared" si="326"/>
        <v/>
      </c>
      <c r="R1442" s="80" t="str">
        <f t="shared" si="327"/>
        <v/>
      </c>
      <c r="T1442" s="83" t="str">
        <f t="shared" si="323"/>
        <v>2025-2028</v>
      </c>
      <c r="U1442" s="155"/>
      <c r="V1442" s="95" t="str">
        <f t="shared" si="324"/>
        <v>30/3/2010</v>
      </c>
      <c r="W1442" s="151"/>
      <c r="Z1442" s="104"/>
    </row>
    <row r="1443" spans="1:26" s="145" customFormat="1" ht="15" customHeight="1">
      <c r="A1443" s="186" t="str">
        <f t="shared" si="318"/>
        <v/>
      </c>
      <c r="C1443" s="152"/>
      <c r="E1443" s="144"/>
      <c r="F1443" s="79" t="str">
        <f t="shared" si="317"/>
        <v/>
      </c>
      <c r="G1443" s="80" t="str">
        <f t="shared" si="319"/>
        <v>11A6</v>
      </c>
      <c r="H1443" s="80">
        <f t="shared" si="320"/>
        <v>0</v>
      </c>
      <c r="I1443" s="80" t="str">
        <f t="shared" si="321"/>
        <v>MAI THANH LIỄN</v>
      </c>
      <c r="J1443" s="171">
        <v>32000751</v>
      </c>
      <c r="K1443" s="217" t="s">
        <v>3398</v>
      </c>
      <c r="L1443" s="195" t="str">
        <f t="shared" si="325"/>
        <v/>
      </c>
      <c r="M1443" s="222">
        <f t="shared" si="322"/>
        <v>-1.5415999999999985E-2</v>
      </c>
      <c r="Q1443" s="82" t="str">
        <f t="shared" si="326"/>
        <v/>
      </c>
      <c r="R1443" s="80" t="str">
        <f t="shared" si="327"/>
        <v/>
      </c>
      <c r="T1443" s="83" t="str">
        <f t="shared" si="323"/>
        <v>2025-2028</v>
      </c>
      <c r="U1443" s="155"/>
      <c r="V1443" s="95" t="str">
        <f t="shared" si="324"/>
        <v>30/3/2010</v>
      </c>
      <c r="W1443" s="151"/>
      <c r="Z1443" s="104"/>
    </row>
    <row r="1444" spans="1:26" s="145" customFormat="1" ht="15" customHeight="1">
      <c r="A1444" s="186" t="str">
        <f t="shared" si="318"/>
        <v/>
      </c>
      <c r="C1444" s="152"/>
      <c r="E1444" s="144"/>
      <c r="F1444" s="79" t="str">
        <f t="shared" si="317"/>
        <v/>
      </c>
      <c r="G1444" s="80" t="str">
        <f t="shared" si="319"/>
        <v>11A4</v>
      </c>
      <c r="H1444" s="80">
        <f t="shared" si="320"/>
        <v>0</v>
      </c>
      <c r="I1444" s="80" t="str">
        <f t="shared" si="321"/>
        <v>NGUYỄN VĂN KHA</v>
      </c>
      <c r="J1444" s="171">
        <v>32000663</v>
      </c>
      <c r="K1444" s="217" t="s">
        <v>3398</v>
      </c>
      <c r="L1444" s="195" t="str">
        <f t="shared" si="325"/>
        <v/>
      </c>
      <c r="M1444" s="222">
        <f t="shared" si="322"/>
        <v>-1.5415999999999985E-2</v>
      </c>
      <c r="Q1444" s="82" t="str">
        <f t="shared" si="326"/>
        <v/>
      </c>
      <c r="R1444" s="80" t="str">
        <f t="shared" si="327"/>
        <v/>
      </c>
      <c r="T1444" s="83" t="str">
        <f t="shared" si="323"/>
        <v>2025-2028</v>
      </c>
      <c r="U1444" s="155"/>
      <c r="V1444" s="95">
        <f t="shared" si="324"/>
        <v>40521</v>
      </c>
      <c r="W1444" s="151"/>
      <c r="Z1444" s="104"/>
    </row>
    <row r="1445" spans="1:26" s="145" customFormat="1" ht="15" customHeight="1">
      <c r="A1445" s="186" t="str">
        <f t="shared" si="318"/>
        <v/>
      </c>
      <c r="C1445" s="152"/>
      <c r="E1445" s="144"/>
      <c r="F1445" s="79" t="str">
        <f t="shared" si="317"/>
        <v/>
      </c>
      <c r="G1445" s="80" t="str">
        <f t="shared" si="319"/>
        <v>11A4</v>
      </c>
      <c r="H1445" s="80">
        <f t="shared" si="320"/>
        <v>0</v>
      </c>
      <c r="I1445" s="80" t="str">
        <f t="shared" si="321"/>
        <v>NGUYỄN VĂN KHA</v>
      </c>
      <c r="J1445" s="171">
        <v>32000663</v>
      </c>
      <c r="K1445" s="217" t="s">
        <v>3399</v>
      </c>
      <c r="L1445" s="195" t="str">
        <f t="shared" si="325"/>
        <v/>
      </c>
      <c r="M1445" s="222">
        <f t="shared" si="322"/>
        <v>-1.5404425925925891E-2</v>
      </c>
      <c r="Q1445" s="82" t="str">
        <f t="shared" si="326"/>
        <v/>
      </c>
      <c r="R1445" s="80" t="str">
        <f t="shared" si="327"/>
        <v/>
      </c>
      <c r="T1445" s="83" t="str">
        <f t="shared" si="323"/>
        <v>2025-2028</v>
      </c>
      <c r="U1445" s="155"/>
      <c r="V1445" s="95">
        <f t="shared" si="324"/>
        <v>40521</v>
      </c>
      <c r="W1445" s="151"/>
      <c r="Z1445" s="104"/>
    </row>
    <row r="1446" spans="1:26" s="145" customFormat="1" ht="15" customHeight="1">
      <c r="A1446" s="186" t="str">
        <f t="shared" si="318"/>
        <v/>
      </c>
      <c r="C1446" s="152"/>
      <c r="E1446" s="144"/>
      <c r="F1446" s="79" t="str">
        <f t="shared" si="317"/>
        <v/>
      </c>
      <c r="G1446" s="80" t="str">
        <f t="shared" si="319"/>
        <v>12A3</v>
      </c>
      <c r="H1446" s="80">
        <f t="shared" si="320"/>
        <v>0</v>
      </c>
      <c r="I1446" s="80" t="str">
        <f t="shared" si="321"/>
        <v>TRẦN TIẾN ĐẠT</v>
      </c>
      <c r="J1446" s="171">
        <v>32000099</v>
      </c>
      <c r="K1446" s="217" t="s">
        <v>2599</v>
      </c>
      <c r="L1446" s="195" t="str">
        <f t="shared" si="325"/>
        <v/>
      </c>
      <c r="M1446" s="222">
        <f t="shared" si="322"/>
        <v>-1.534655555555553E-2</v>
      </c>
      <c r="Q1446" s="82" t="str">
        <f t="shared" si="326"/>
        <v/>
      </c>
      <c r="R1446" s="80" t="str">
        <f t="shared" si="327"/>
        <v/>
      </c>
      <c r="T1446" s="83" t="str">
        <f t="shared" si="323"/>
        <v>2024-2027</v>
      </c>
      <c r="U1446" s="155"/>
      <c r="V1446" s="95" t="str">
        <f t="shared" si="324"/>
        <v>17/03/2009</v>
      </c>
      <c r="W1446" s="151"/>
      <c r="Z1446" s="104"/>
    </row>
    <row r="1447" spans="1:26" s="145" customFormat="1" ht="15" customHeight="1">
      <c r="A1447" s="186" t="str">
        <f t="shared" si="318"/>
        <v/>
      </c>
      <c r="C1447" s="152"/>
      <c r="E1447" s="144"/>
      <c r="F1447" s="79" t="str">
        <f t="shared" si="317"/>
        <v/>
      </c>
      <c r="G1447" s="80" t="str">
        <f t="shared" si="319"/>
        <v>12A2</v>
      </c>
      <c r="H1447" s="80">
        <f t="shared" si="320"/>
        <v>0</v>
      </c>
      <c r="I1447" s="80" t="str">
        <f t="shared" si="321"/>
        <v>PHAN THỊ NGỌC UYỂN</v>
      </c>
      <c r="J1447" s="171">
        <v>32000084</v>
      </c>
      <c r="K1447" s="217" t="s">
        <v>2600</v>
      </c>
      <c r="L1447" s="195" t="str">
        <f t="shared" si="325"/>
        <v/>
      </c>
      <c r="M1447" s="222">
        <f t="shared" si="322"/>
        <v>-1.5323407407407397E-2</v>
      </c>
      <c r="Q1447" s="82" t="str">
        <f t="shared" si="326"/>
        <v/>
      </c>
      <c r="R1447" s="80" t="str">
        <f t="shared" si="327"/>
        <v/>
      </c>
      <c r="T1447" s="83" t="str">
        <f t="shared" si="323"/>
        <v>2024-2027</v>
      </c>
      <c r="U1447" s="155"/>
      <c r="V1447" s="95">
        <f t="shared" si="324"/>
        <v>40153</v>
      </c>
      <c r="W1447" s="151"/>
      <c r="Z1447" s="104"/>
    </row>
    <row r="1448" spans="1:26" s="145" customFormat="1" ht="15" customHeight="1">
      <c r="A1448" s="186" t="str">
        <f t="shared" si="318"/>
        <v/>
      </c>
      <c r="C1448" s="152"/>
      <c r="E1448" s="144"/>
      <c r="F1448" s="79" t="str">
        <f t="shared" ref="F1448:F1511" si="328">IFERROR(IF(VLOOKUP(E1448,J:J,1,0)=E1448,"X",""),"")</f>
        <v/>
      </c>
      <c r="G1448" s="80" t="str">
        <f t="shared" si="319"/>
        <v>11A8</v>
      </c>
      <c r="H1448" s="80">
        <f t="shared" si="320"/>
        <v>0</v>
      </c>
      <c r="I1448" s="80" t="str">
        <f t="shared" si="321"/>
        <v>TRẦN CÔNG HẬU</v>
      </c>
      <c r="J1448" s="171">
        <v>32000829</v>
      </c>
      <c r="K1448" s="217" t="s">
        <v>3400</v>
      </c>
      <c r="L1448" s="195" t="str">
        <f t="shared" si="325"/>
        <v/>
      </c>
      <c r="M1448" s="222">
        <f t="shared" si="322"/>
        <v>-1.5300259259259208E-2</v>
      </c>
      <c r="Q1448" s="82" t="str">
        <f t="shared" si="326"/>
        <v/>
      </c>
      <c r="R1448" s="80" t="str">
        <f t="shared" si="327"/>
        <v/>
      </c>
      <c r="T1448" s="83" t="str">
        <f t="shared" si="323"/>
        <v>2025-2028</v>
      </c>
      <c r="U1448" s="155"/>
      <c r="V1448" s="95" t="str">
        <f t="shared" si="324"/>
        <v>26/3/2010</v>
      </c>
      <c r="W1448" s="151"/>
      <c r="Z1448" s="104"/>
    </row>
    <row r="1449" spans="1:26" s="145" customFormat="1" ht="15" customHeight="1">
      <c r="A1449" s="186" t="str">
        <f t="shared" si="318"/>
        <v/>
      </c>
      <c r="C1449" s="152"/>
      <c r="E1449" s="144"/>
      <c r="F1449" s="79" t="str">
        <f t="shared" si="328"/>
        <v/>
      </c>
      <c r="G1449" s="80" t="str">
        <f t="shared" si="319"/>
        <v>11A8</v>
      </c>
      <c r="H1449" s="80">
        <f t="shared" si="320"/>
        <v>0</v>
      </c>
      <c r="I1449" s="80" t="str">
        <f t="shared" si="321"/>
        <v>TRẦN CÔNG HẬU</v>
      </c>
      <c r="J1449" s="171">
        <v>32000829</v>
      </c>
      <c r="K1449" s="217" t="s">
        <v>3400</v>
      </c>
      <c r="L1449" s="195" t="str">
        <f t="shared" si="325"/>
        <v/>
      </c>
      <c r="M1449" s="222">
        <f t="shared" si="322"/>
        <v>-1.5300259259259208E-2</v>
      </c>
      <c r="Q1449" s="82" t="str">
        <f t="shared" si="326"/>
        <v/>
      </c>
      <c r="R1449" s="80" t="str">
        <f t="shared" si="327"/>
        <v/>
      </c>
      <c r="T1449" s="83" t="str">
        <f t="shared" si="323"/>
        <v>2025-2028</v>
      </c>
      <c r="U1449" s="155"/>
      <c r="V1449" s="95" t="str">
        <f t="shared" si="324"/>
        <v>26/3/2010</v>
      </c>
      <c r="W1449" s="151"/>
      <c r="Z1449" s="104"/>
    </row>
    <row r="1450" spans="1:26" s="145" customFormat="1" ht="15" customHeight="1">
      <c r="A1450" s="186" t="str">
        <f t="shared" si="318"/>
        <v/>
      </c>
      <c r="C1450" s="152"/>
      <c r="E1450" s="144"/>
      <c r="F1450" s="79" t="str">
        <f t="shared" si="328"/>
        <v/>
      </c>
      <c r="G1450" s="80" t="str">
        <f t="shared" si="319"/>
        <v>11A4</v>
      </c>
      <c r="H1450" s="80">
        <f t="shared" si="320"/>
        <v>0</v>
      </c>
      <c r="I1450" s="80" t="str">
        <f t="shared" si="321"/>
        <v>PHẠM CHI BẢO</v>
      </c>
      <c r="J1450" s="171">
        <v>32000657</v>
      </c>
      <c r="K1450" s="217" t="s">
        <v>2601</v>
      </c>
      <c r="L1450" s="195" t="str">
        <f t="shared" si="325"/>
        <v/>
      </c>
      <c r="M1450" s="222">
        <f t="shared" si="322"/>
        <v>-1.5242388888888903E-2</v>
      </c>
      <c r="Q1450" s="82" t="str">
        <f t="shared" si="326"/>
        <v/>
      </c>
      <c r="R1450" s="80" t="str">
        <f t="shared" si="327"/>
        <v/>
      </c>
      <c r="T1450" s="83" t="str">
        <f t="shared" si="323"/>
        <v>2025-2028</v>
      </c>
      <c r="U1450" s="155"/>
      <c r="V1450" s="95" t="str">
        <f t="shared" si="324"/>
        <v>25/02/2010</v>
      </c>
      <c r="W1450" s="151"/>
      <c r="Z1450" s="104"/>
    </row>
    <row r="1451" spans="1:26" s="145" customFormat="1" ht="15" customHeight="1">
      <c r="A1451" s="186" t="str">
        <f t="shared" si="318"/>
        <v/>
      </c>
      <c r="C1451" s="152"/>
      <c r="E1451" s="144"/>
      <c r="F1451" s="79" t="str">
        <f t="shared" si="328"/>
        <v/>
      </c>
      <c r="G1451" s="80" t="str">
        <f t="shared" si="319"/>
        <v>12A5</v>
      </c>
      <c r="H1451" s="80">
        <f t="shared" si="320"/>
        <v>0</v>
      </c>
      <c r="I1451" s="80" t="str">
        <f t="shared" si="321"/>
        <v>TRƯƠNG TRÍ KHIÊM</v>
      </c>
      <c r="J1451" s="171">
        <v>32000192</v>
      </c>
      <c r="K1451" s="217" t="s">
        <v>3401</v>
      </c>
      <c r="L1451" s="195" t="str">
        <f t="shared" si="325"/>
        <v/>
      </c>
      <c r="M1451" s="222">
        <f t="shared" si="322"/>
        <v>-1.5161370370370353E-2</v>
      </c>
      <c r="Q1451" s="82" t="str">
        <f t="shared" si="326"/>
        <v/>
      </c>
      <c r="R1451" s="80" t="str">
        <f t="shared" si="327"/>
        <v/>
      </c>
      <c r="T1451" s="83" t="str">
        <f t="shared" si="323"/>
        <v>2024-2027</v>
      </c>
      <c r="U1451" s="155"/>
      <c r="V1451" s="95" t="str">
        <f t="shared" si="324"/>
        <v>22/04/2009</v>
      </c>
      <c r="W1451" s="151"/>
      <c r="Z1451" s="104"/>
    </row>
    <row r="1452" spans="1:26" s="145" customFormat="1" ht="15" customHeight="1">
      <c r="A1452" s="186" t="str">
        <f t="shared" si="318"/>
        <v/>
      </c>
      <c r="C1452" s="152"/>
      <c r="E1452" s="144"/>
      <c r="F1452" s="79" t="str">
        <f t="shared" si="328"/>
        <v/>
      </c>
      <c r="G1452" s="80" t="str">
        <f t="shared" si="319"/>
        <v>12A5</v>
      </c>
      <c r="H1452" s="80">
        <f t="shared" si="320"/>
        <v>0</v>
      </c>
      <c r="I1452" s="80" t="str">
        <f t="shared" si="321"/>
        <v>TRƯƠNG TRÍ KHIÊM</v>
      </c>
      <c r="J1452" s="171">
        <v>32000192</v>
      </c>
      <c r="K1452" s="217" t="s">
        <v>3402</v>
      </c>
      <c r="L1452" s="195" t="str">
        <f t="shared" si="325"/>
        <v/>
      </c>
      <c r="M1452" s="222">
        <f t="shared" si="322"/>
        <v>-1.5149796296296258E-2</v>
      </c>
      <c r="Q1452" s="82" t="str">
        <f t="shared" si="326"/>
        <v/>
      </c>
      <c r="R1452" s="80" t="str">
        <f t="shared" si="327"/>
        <v/>
      </c>
      <c r="T1452" s="83" t="str">
        <f t="shared" si="323"/>
        <v>2024-2027</v>
      </c>
      <c r="U1452" s="155"/>
      <c r="V1452" s="95" t="str">
        <f t="shared" si="324"/>
        <v>22/04/2009</v>
      </c>
      <c r="W1452" s="151"/>
      <c r="Z1452" s="104"/>
    </row>
    <row r="1453" spans="1:26" s="145" customFormat="1" ht="15" customHeight="1">
      <c r="A1453" s="186" t="str">
        <f t="shared" si="318"/>
        <v/>
      </c>
      <c r="C1453" s="152"/>
      <c r="E1453" s="144"/>
      <c r="F1453" s="79" t="str">
        <f t="shared" si="328"/>
        <v/>
      </c>
      <c r="G1453" s="80" t="str">
        <f t="shared" si="319"/>
        <v>12A3</v>
      </c>
      <c r="H1453" s="80">
        <f t="shared" si="320"/>
        <v>0</v>
      </c>
      <c r="I1453" s="80" t="str">
        <f t="shared" si="321"/>
        <v>HỒ THANH TIẾN</v>
      </c>
      <c r="J1453" s="171">
        <v>32000131</v>
      </c>
      <c r="K1453" s="217" t="s">
        <v>3403</v>
      </c>
      <c r="L1453" s="195" t="str">
        <f t="shared" si="325"/>
        <v/>
      </c>
      <c r="M1453" s="222">
        <f t="shared" si="322"/>
        <v>-1.5126648148148125E-2</v>
      </c>
      <c r="Q1453" s="82" t="str">
        <f t="shared" si="326"/>
        <v/>
      </c>
      <c r="R1453" s="80" t="str">
        <f t="shared" si="327"/>
        <v/>
      </c>
      <c r="T1453" s="83" t="str">
        <f t="shared" si="323"/>
        <v>2024-2027</v>
      </c>
      <c r="U1453" s="155"/>
      <c r="V1453" s="95" t="str">
        <f t="shared" si="324"/>
        <v>26/05/2009</v>
      </c>
      <c r="W1453" s="151"/>
      <c r="Z1453" s="104"/>
    </row>
    <row r="1454" spans="1:26" s="145" customFormat="1" ht="15" customHeight="1">
      <c r="A1454" s="186" t="str">
        <f t="shared" si="318"/>
        <v/>
      </c>
      <c r="C1454" s="152"/>
      <c r="E1454" s="144"/>
      <c r="F1454" s="79" t="str">
        <f t="shared" si="328"/>
        <v/>
      </c>
      <c r="G1454" s="80" t="str">
        <f t="shared" si="319"/>
        <v>12A3</v>
      </c>
      <c r="H1454" s="80">
        <f t="shared" si="320"/>
        <v>0</v>
      </c>
      <c r="I1454" s="80" t="str">
        <f t="shared" si="321"/>
        <v>HỒ THANH TIẾN</v>
      </c>
      <c r="J1454" s="171">
        <v>32000131</v>
      </c>
      <c r="K1454" s="217" t="s">
        <v>3404</v>
      </c>
      <c r="L1454" s="195" t="str">
        <f t="shared" si="325"/>
        <v/>
      </c>
      <c r="M1454" s="222">
        <f t="shared" si="322"/>
        <v>-1.5115074074074031E-2</v>
      </c>
      <c r="Q1454" s="82" t="str">
        <f t="shared" si="326"/>
        <v/>
      </c>
      <c r="R1454" s="80" t="str">
        <f t="shared" si="327"/>
        <v/>
      </c>
      <c r="T1454" s="83" t="str">
        <f t="shared" si="323"/>
        <v>2024-2027</v>
      </c>
      <c r="U1454" s="155"/>
      <c r="V1454" s="95" t="str">
        <f t="shared" si="324"/>
        <v>26/05/2009</v>
      </c>
      <c r="W1454" s="151"/>
      <c r="Z1454" s="104"/>
    </row>
    <row r="1455" spans="1:26" s="145" customFormat="1" ht="15" customHeight="1">
      <c r="A1455" s="186" t="str">
        <f t="shared" si="318"/>
        <v/>
      </c>
      <c r="C1455" s="152"/>
      <c r="E1455" s="144"/>
      <c r="F1455" s="79" t="str">
        <f t="shared" si="328"/>
        <v/>
      </c>
      <c r="G1455" s="80" t="str">
        <f t="shared" si="319"/>
        <v>11A3</v>
      </c>
      <c r="H1455" s="80">
        <f t="shared" si="320"/>
        <v>0</v>
      </c>
      <c r="I1455" s="80" t="str">
        <f t="shared" si="321"/>
        <v>NGUYỄN PHÁT TÀI</v>
      </c>
      <c r="J1455" s="171">
        <v>32000638</v>
      </c>
      <c r="K1455" s="217" t="s">
        <v>3405</v>
      </c>
      <c r="L1455" s="195" t="str">
        <f t="shared" si="325"/>
        <v/>
      </c>
      <c r="M1455" s="222">
        <f t="shared" si="322"/>
        <v>-1.5080351851851803E-2</v>
      </c>
      <c r="Q1455" s="82" t="str">
        <f t="shared" si="326"/>
        <v/>
      </c>
      <c r="R1455" s="80" t="str">
        <f t="shared" si="327"/>
        <v/>
      </c>
      <c r="T1455" s="83" t="str">
        <f t="shared" si="323"/>
        <v>2025-2028</v>
      </c>
      <c r="U1455" s="155"/>
      <c r="V1455" s="95" t="str">
        <f t="shared" si="324"/>
        <v>24/4/2010</v>
      </c>
      <c r="W1455" s="151"/>
      <c r="Z1455" s="104"/>
    </row>
    <row r="1456" spans="1:26" s="145" customFormat="1" ht="15" customHeight="1">
      <c r="A1456" s="186" t="str">
        <f t="shared" si="318"/>
        <v/>
      </c>
      <c r="C1456" s="152"/>
      <c r="E1456" s="144"/>
      <c r="F1456" s="79" t="str">
        <f t="shared" si="328"/>
        <v/>
      </c>
      <c r="G1456" s="80" t="str">
        <f t="shared" si="319"/>
        <v>11A3</v>
      </c>
      <c r="H1456" s="80">
        <f t="shared" si="320"/>
        <v>0</v>
      </c>
      <c r="I1456" s="80" t="str">
        <f t="shared" si="321"/>
        <v>NGUYỄN PHÁT TÀI</v>
      </c>
      <c r="J1456" s="171">
        <v>32000638</v>
      </c>
      <c r="K1456" s="217" t="s">
        <v>3405</v>
      </c>
      <c r="L1456" s="195" t="str">
        <f t="shared" si="325"/>
        <v/>
      </c>
      <c r="M1456" s="222">
        <f t="shared" si="322"/>
        <v>-1.5080351851851803E-2</v>
      </c>
      <c r="Q1456" s="82" t="str">
        <f t="shared" si="326"/>
        <v/>
      </c>
      <c r="R1456" s="80" t="str">
        <f t="shared" si="327"/>
        <v/>
      </c>
      <c r="T1456" s="83" t="str">
        <f t="shared" si="323"/>
        <v>2025-2028</v>
      </c>
      <c r="U1456" s="155"/>
      <c r="V1456" s="95" t="str">
        <f t="shared" si="324"/>
        <v>24/4/2010</v>
      </c>
      <c r="W1456" s="151"/>
      <c r="Z1456" s="104"/>
    </row>
    <row r="1457" spans="1:26" s="145" customFormat="1" ht="15" customHeight="1">
      <c r="A1457" s="186" t="str">
        <f t="shared" si="318"/>
        <v/>
      </c>
      <c r="C1457" s="152"/>
      <c r="E1457" s="144"/>
      <c r="F1457" s="79" t="str">
        <f t="shared" si="328"/>
        <v/>
      </c>
      <c r="G1457" s="80" t="str">
        <f t="shared" si="319"/>
        <v>11A6</v>
      </c>
      <c r="H1457" s="80">
        <f t="shared" si="320"/>
        <v>0</v>
      </c>
      <c r="I1457" s="80" t="str">
        <f t="shared" si="321"/>
        <v>TRẦN BÍCH THÙY</v>
      </c>
      <c r="J1457" s="171">
        <v>32000768</v>
      </c>
      <c r="K1457" s="217" t="s">
        <v>3406</v>
      </c>
      <c r="L1457" s="195" t="str">
        <f t="shared" si="325"/>
        <v/>
      </c>
      <c r="M1457" s="222">
        <f t="shared" si="322"/>
        <v>-1.5010907407407403E-2</v>
      </c>
      <c r="Q1457" s="82" t="str">
        <f t="shared" si="326"/>
        <v/>
      </c>
      <c r="R1457" s="80" t="str">
        <f t="shared" si="327"/>
        <v/>
      </c>
      <c r="T1457" s="83" t="str">
        <f t="shared" si="323"/>
        <v>2025-2028</v>
      </c>
      <c r="U1457" s="155"/>
      <c r="V1457" s="95" t="str">
        <f t="shared" si="324"/>
        <v>30/7/2010</v>
      </c>
      <c r="W1457" s="151"/>
      <c r="Z1457" s="104"/>
    </row>
    <row r="1458" spans="1:26" s="145" customFormat="1" ht="15" customHeight="1">
      <c r="A1458" s="186" t="str">
        <f t="shared" si="318"/>
        <v/>
      </c>
      <c r="C1458" s="152"/>
      <c r="E1458" s="144"/>
      <c r="F1458" s="79" t="str">
        <f t="shared" si="328"/>
        <v/>
      </c>
      <c r="G1458" s="80" t="str">
        <f t="shared" si="319"/>
        <v>11A6</v>
      </c>
      <c r="H1458" s="80">
        <f t="shared" si="320"/>
        <v>0</v>
      </c>
      <c r="I1458" s="80" t="str">
        <f t="shared" si="321"/>
        <v>TRẦN BÍCH THÙY</v>
      </c>
      <c r="J1458" s="171">
        <v>32000768</v>
      </c>
      <c r="K1458" s="217" t="s">
        <v>3407</v>
      </c>
      <c r="L1458" s="195" t="str">
        <f t="shared" si="325"/>
        <v/>
      </c>
      <c r="M1458" s="222">
        <f t="shared" si="322"/>
        <v>-1.4999333333333309E-2</v>
      </c>
      <c r="Q1458" s="82" t="str">
        <f t="shared" si="326"/>
        <v/>
      </c>
      <c r="R1458" s="80" t="str">
        <f t="shared" si="327"/>
        <v/>
      </c>
      <c r="T1458" s="83" t="str">
        <f t="shared" si="323"/>
        <v>2025-2028</v>
      </c>
      <c r="U1458" s="155"/>
      <c r="V1458" s="95" t="str">
        <f t="shared" si="324"/>
        <v>30/7/2010</v>
      </c>
      <c r="W1458" s="151"/>
      <c r="Z1458" s="104"/>
    </row>
    <row r="1459" spans="1:26" s="145" customFormat="1" ht="15" customHeight="1">
      <c r="A1459" s="186" t="str">
        <f t="shared" si="318"/>
        <v/>
      </c>
      <c r="C1459" s="152"/>
      <c r="E1459" s="144"/>
      <c r="F1459" s="79" t="str">
        <f t="shared" si="328"/>
        <v/>
      </c>
      <c r="G1459" s="80" t="str">
        <f t="shared" si="319"/>
        <v>11A5</v>
      </c>
      <c r="H1459" s="80">
        <f t="shared" si="320"/>
        <v>0</v>
      </c>
      <c r="I1459" s="80" t="str">
        <f t="shared" si="321"/>
        <v>TRẦN NGỌC BẢO PHÚC</v>
      </c>
      <c r="J1459" s="171">
        <v>32000724</v>
      </c>
      <c r="K1459" s="217" t="s">
        <v>2608</v>
      </c>
      <c r="L1459" s="195" t="str">
        <f t="shared" si="325"/>
        <v/>
      </c>
      <c r="M1459" s="222">
        <f t="shared" si="322"/>
        <v>-1.4976185185185176E-2</v>
      </c>
      <c r="Q1459" s="82" t="str">
        <f t="shared" si="326"/>
        <v/>
      </c>
      <c r="R1459" s="80" t="str">
        <f t="shared" si="327"/>
        <v/>
      </c>
      <c r="T1459" s="83" t="str">
        <f t="shared" si="323"/>
        <v>2025-2028</v>
      </c>
      <c r="U1459" s="155"/>
      <c r="V1459" s="95" t="str">
        <f t="shared" si="324"/>
        <v>13/6/2010</v>
      </c>
      <c r="W1459" s="151"/>
      <c r="Z1459" s="104"/>
    </row>
    <row r="1460" spans="1:26" s="145" customFormat="1" ht="15" customHeight="1">
      <c r="A1460" s="186" t="str">
        <f t="shared" si="318"/>
        <v/>
      </c>
      <c r="C1460" s="152"/>
      <c r="E1460" s="144"/>
      <c r="F1460" s="79" t="str">
        <f t="shared" si="328"/>
        <v/>
      </c>
      <c r="G1460" s="80" t="str">
        <f t="shared" si="319"/>
        <v>12A3</v>
      </c>
      <c r="H1460" s="80">
        <f t="shared" si="320"/>
        <v>0</v>
      </c>
      <c r="I1460" s="80" t="str">
        <f t="shared" si="321"/>
        <v>TRẦN THÁI THỊNH</v>
      </c>
      <c r="J1460" s="171">
        <v>32000126</v>
      </c>
      <c r="K1460" s="217" t="s">
        <v>3408</v>
      </c>
      <c r="L1460" s="195" t="str">
        <f t="shared" si="325"/>
        <v/>
      </c>
      <c r="M1460" s="222">
        <f t="shared" si="322"/>
        <v>-1.4918314814814815E-2</v>
      </c>
      <c r="Q1460" s="82" t="str">
        <f t="shared" si="326"/>
        <v/>
      </c>
      <c r="R1460" s="80" t="str">
        <f t="shared" si="327"/>
        <v/>
      </c>
      <c r="T1460" s="83" t="str">
        <f t="shared" si="323"/>
        <v>2024-2027</v>
      </c>
      <c r="U1460" s="155"/>
      <c r="V1460" s="95">
        <f t="shared" si="324"/>
        <v>39906</v>
      </c>
      <c r="W1460" s="151"/>
      <c r="Z1460" s="104"/>
    </row>
    <row r="1461" spans="1:26" s="145" customFormat="1" ht="15" customHeight="1">
      <c r="A1461" s="186" t="str">
        <f t="shared" si="318"/>
        <v/>
      </c>
      <c r="C1461" s="152"/>
      <c r="E1461" s="144"/>
      <c r="F1461" s="79" t="str">
        <f t="shared" si="328"/>
        <v/>
      </c>
      <c r="G1461" s="80" t="str">
        <f t="shared" si="319"/>
        <v>12A3</v>
      </c>
      <c r="H1461" s="80">
        <f t="shared" si="320"/>
        <v>0</v>
      </c>
      <c r="I1461" s="80" t="str">
        <f t="shared" si="321"/>
        <v>TRẦN THÁI THỊNH</v>
      </c>
      <c r="J1461" s="171">
        <v>32000126</v>
      </c>
      <c r="K1461" s="217" t="s">
        <v>3408</v>
      </c>
      <c r="L1461" s="195" t="str">
        <f t="shared" si="325"/>
        <v/>
      </c>
      <c r="M1461" s="222">
        <f t="shared" si="322"/>
        <v>-1.4918314814814815E-2</v>
      </c>
      <c r="Q1461" s="82" t="str">
        <f t="shared" si="326"/>
        <v/>
      </c>
      <c r="R1461" s="80" t="str">
        <f t="shared" si="327"/>
        <v/>
      </c>
      <c r="T1461" s="83" t="str">
        <f t="shared" si="323"/>
        <v>2024-2027</v>
      </c>
      <c r="U1461" s="155"/>
      <c r="V1461" s="95">
        <f t="shared" si="324"/>
        <v>39906</v>
      </c>
      <c r="W1461" s="151"/>
      <c r="Z1461" s="104"/>
    </row>
    <row r="1462" spans="1:26" s="145" customFormat="1" ht="15" customHeight="1">
      <c r="A1462" s="186" t="str">
        <f t="shared" si="318"/>
        <v/>
      </c>
      <c r="C1462" s="152"/>
      <c r="E1462" s="144"/>
      <c r="F1462" s="79" t="str">
        <f t="shared" si="328"/>
        <v/>
      </c>
      <c r="G1462" s="80" t="str">
        <f t="shared" si="319"/>
        <v>11A9</v>
      </c>
      <c r="H1462" s="80">
        <f t="shared" si="320"/>
        <v>0</v>
      </c>
      <c r="I1462" s="80" t="str">
        <f t="shared" si="321"/>
        <v>THỊ QUỲNH ANH</v>
      </c>
      <c r="J1462" s="171">
        <v>32000868</v>
      </c>
      <c r="K1462" s="217" t="s">
        <v>3409</v>
      </c>
      <c r="L1462" s="195" t="str">
        <f t="shared" si="325"/>
        <v/>
      </c>
      <c r="M1462" s="222">
        <f t="shared" si="322"/>
        <v>-1.4883592592592587E-2</v>
      </c>
      <c r="Q1462" s="82" t="str">
        <f t="shared" si="326"/>
        <v/>
      </c>
      <c r="R1462" s="80" t="str">
        <f t="shared" si="327"/>
        <v/>
      </c>
      <c r="T1462" s="83" t="str">
        <f t="shared" si="323"/>
        <v>2025-2028</v>
      </c>
      <c r="U1462" s="155"/>
      <c r="V1462" s="95" t="str">
        <f t="shared" si="324"/>
        <v>19/9/2010</v>
      </c>
      <c r="W1462" s="151"/>
      <c r="Z1462" s="104"/>
    </row>
    <row r="1463" spans="1:26" s="145" customFormat="1" ht="15" customHeight="1">
      <c r="A1463" s="186" t="str">
        <f t="shared" si="318"/>
        <v/>
      </c>
      <c r="C1463" s="152"/>
      <c r="E1463" s="144"/>
      <c r="F1463" s="79" t="str">
        <f t="shared" si="328"/>
        <v/>
      </c>
      <c r="G1463" s="80" t="str">
        <f t="shared" si="319"/>
        <v>11A2</v>
      </c>
      <c r="H1463" s="80">
        <f t="shared" si="320"/>
        <v>0</v>
      </c>
      <c r="I1463" s="80" t="str">
        <f t="shared" si="321"/>
        <v>HUỲNH THỊ MỸ TIÊN</v>
      </c>
      <c r="J1463" s="171">
        <v>32000600</v>
      </c>
      <c r="K1463" s="217" t="s">
        <v>3410</v>
      </c>
      <c r="L1463" s="195" t="str">
        <f t="shared" si="325"/>
        <v/>
      </c>
      <c r="M1463" s="222">
        <f t="shared" si="322"/>
        <v>-1.4756277777777771E-2</v>
      </c>
      <c r="Q1463" s="82" t="str">
        <f t="shared" si="326"/>
        <v/>
      </c>
      <c r="R1463" s="80" t="str">
        <f t="shared" si="327"/>
        <v/>
      </c>
      <c r="T1463" s="83" t="str">
        <f t="shared" si="323"/>
        <v>2025-2028</v>
      </c>
      <c r="U1463" s="155"/>
      <c r="V1463" s="95" t="str">
        <f t="shared" si="324"/>
        <v>30/12/2009</v>
      </c>
      <c r="W1463" s="151"/>
      <c r="Z1463" s="104"/>
    </row>
    <row r="1464" spans="1:26" s="145" customFormat="1" ht="15" customHeight="1">
      <c r="A1464" s="186" t="str">
        <f t="shared" si="318"/>
        <v/>
      </c>
      <c r="C1464" s="152"/>
      <c r="E1464" s="144"/>
      <c r="F1464" s="79" t="str">
        <f t="shared" si="328"/>
        <v/>
      </c>
      <c r="G1464" s="80" t="str">
        <f t="shared" si="319"/>
        <v>11A2</v>
      </c>
      <c r="H1464" s="80">
        <f t="shared" si="320"/>
        <v>0</v>
      </c>
      <c r="I1464" s="80" t="str">
        <f t="shared" si="321"/>
        <v>HUỲNH THỊ MỸ TIÊN</v>
      </c>
      <c r="J1464" s="171">
        <v>32000600</v>
      </c>
      <c r="K1464" s="217" t="s">
        <v>2613</v>
      </c>
      <c r="L1464" s="195" t="str">
        <f t="shared" si="325"/>
        <v/>
      </c>
      <c r="M1464" s="222">
        <f t="shared" si="322"/>
        <v>-1.4744703703703677E-2</v>
      </c>
      <c r="Q1464" s="82" t="str">
        <f t="shared" si="326"/>
        <v/>
      </c>
      <c r="R1464" s="80" t="str">
        <f t="shared" si="327"/>
        <v/>
      </c>
      <c r="T1464" s="83" t="str">
        <f t="shared" si="323"/>
        <v>2025-2028</v>
      </c>
      <c r="U1464" s="155"/>
      <c r="V1464" s="95" t="str">
        <f t="shared" si="324"/>
        <v>30/12/2009</v>
      </c>
      <c r="W1464" s="151"/>
      <c r="Z1464" s="104"/>
    </row>
    <row r="1465" spans="1:26" s="145" customFormat="1" ht="15" customHeight="1">
      <c r="A1465" s="186" t="str">
        <f t="shared" si="318"/>
        <v/>
      </c>
      <c r="C1465" s="152"/>
      <c r="E1465" s="144"/>
      <c r="F1465" s="79" t="str">
        <f t="shared" si="328"/>
        <v/>
      </c>
      <c r="G1465" s="80" t="str">
        <f t="shared" si="319"/>
        <v>12A9</v>
      </c>
      <c r="H1465" s="80">
        <f t="shared" si="320"/>
        <v>0</v>
      </c>
      <c r="I1465" s="80" t="str">
        <f t="shared" si="321"/>
        <v>NGUYỄN THANH LAN</v>
      </c>
      <c r="J1465" s="171">
        <v>32000372</v>
      </c>
      <c r="K1465" s="217" t="s">
        <v>3411</v>
      </c>
      <c r="L1465" s="195" t="str">
        <f t="shared" si="325"/>
        <v/>
      </c>
      <c r="M1465" s="222">
        <f t="shared" si="322"/>
        <v>-1.4663685185185182E-2</v>
      </c>
      <c r="Q1465" s="82" t="str">
        <f t="shared" si="326"/>
        <v/>
      </c>
      <c r="R1465" s="80" t="str">
        <f t="shared" si="327"/>
        <v/>
      </c>
      <c r="T1465" s="83" t="str">
        <f t="shared" si="323"/>
        <v>2024-2027</v>
      </c>
      <c r="U1465" s="155"/>
      <c r="V1465" s="95">
        <f t="shared" si="324"/>
        <v>39971</v>
      </c>
      <c r="W1465" s="151"/>
      <c r="Z1465" s="104"/>
    </row>
    <row r="1466" spans="1:26" s="145" customFormat="1" ht="15" customHeight="1">
      <c r="A1466" s="186" t="str">
        <f t="shared" si="318"/>
        <v/>
      </c>
      <c r="C1466" s="152"/>
      <c r="E1466" s="144"/>
      <c r="F1466" s="79" t="str">
        <f t="shared" si="328"/>
        <v/>
      </c>
      <c r="G1466" s="80" t="str">
        <f t="shared" si="319"/>
        <v>12A9</v>
      </c>
      <c r="H1466" s="80">
        <f t="shared" si="320"/>
        <v>0</v>
      </c>
      <c r="I1466" s="80" t="str">
        <f t="shared" si="321"/>
        <v>NGUYỄN THANH LAN</v>
      </c>
      <c r="J1466" s="171">
        <v>32000372</v>
      </c>
      <c r="K1466" s="217" t="s">
        <v>3412</v>
      </c>
      <c r="L1466" s="195" t="str">
        <f t="shared" si="325"/>
        <v/>
      </c>
      <c r="M1466" s="222">
        <f t="shared" si="322"/>
        <v>-1.4652111111111088E-2</v>
      </c>
      <c r="Q1466" s="82" t="str">
        <f t="shared" si="326"/>
        <v/>
      </c>
      <c r="R1466" s="80" t="str">
        <f t="shared" si="327"/>
        <v/>
      </c>
      <c r="T1466" s="83" t="str">
        <f t="shared" si="323"/>
        <v>2024-2027</v>
      </c>
      <c r="U1466" s="155"/>
      <c r="V1466" s="95">
        <f t="shared" si="324"/>
        <v>39971</v>
      </c>
      <c r="W1466" s="151"/>
      <c r="Z1466" s="104"/>
    </row>
    <row r="1467" spans="1:26" s="145" customFormat="1" ht="15" customHeight="1">
      <c r="A1467" s="186" t="str">
        <f t="shared" si="318"/>
        <v/>
      </c>
      <c r="C1467" s="152"/>
      <c r="E1467" s="144"/>
      <c r="F1467" s="79" t="str">
        <f t="shared" si="328"/>
        <v/>
      </c>
      <c r="G1467" s="80" t="str">
        <f t="shared" si="319"/>
        <v>12A9</v>
      </c>
      <c r="H1467" s="80">
        <f t="shared" si="320"/>
        <v>0</v>
      </c>
      <c r="I1467" s="80" t="str">
        <f t="shared" si="321"/>
        <v>NGUYỄN THANH LAN</v>
      </c>
      <c r="J1467" s="171">
        <v>32000372</v>
      </c>
      <c r="K1467" s="217" t="s">
        <v>3413</v>
      </c>
      <c r="L1467" s="195" t="str">
        <f t="shared" si="325"/>
        <v/>
      </c>
      <c r="M1467" s="222">
        <f t="shared" si="322"/>
        <v>-1.4640537037036994E-2</v>
      </c>
      <c r="Q1467" s="82" t="str">
        <f t="shared" si="326"/>
        <v/>
      </c>
      <c r="R1467" s="80" t="str">
        <f t="shared" si="327"/>
        <v/>
      </c>
      <c r="T1467" s="83" t="str">
        <f t="shared" si="323"/>
        <v>2024-2027</v>
      </c>
      <c r="U1467" s="155"/>
      <c r="V1467" s="95">
        <f t="shared" si="324"/>
        <v>39971</v>
      </c>
      <c r="W1467" s="151"/>
      <c r="Z1467" s="104"/>
    </row>
    <row r="1468" spans="1:26" s="145" customFormat="1" ht="15" customHeight="1">
      <c r="A1468" s="186" t="str">
        <f t="shared" si="318"/>
        <v/>
      </c>
      <c r="C1468" s="152"/>
      <c r="E1468" s="144"/>
      <c r="F1468" s="79" t="str">
        <f t="shared" si="328"/>
        <v/>
      </c>
      <c r="G1468" s="80" t="str">
        <f t="shared" si="319"/>
        <v>11A8</v>
      </c>
      <c r="H1468" s="80">
        <f t="shared" si="320"/>
        <v>0</v>
      </c>
      <c r="I1468" s="80" t="str">
        <f t="shared" si="321"/>
        <v>NGUYỄN HOÀNG KHẢI</v>
      </c>
      <c r="J1468" s="171">
        <v>32000836</v>
      </c>
      <c r="K1468" s="217" t="s">
        <v>3414</v>
      </c>
      <c r="L1468" s="195" t="str">
        <f t="shared" si="325"/>
        <v/>
      </c>
      <c r="M1468" s="222">
        <f t="shared" si="322"/>
        <v>-1.461738888888886E-2</v>
      </c>
      <c r="Q1468" s="82" t="str">
        <f t="shared" si="326"/>
        <v/>
      </c>
      <c r="R1468" s="80" t="str">
        <f t="shared" si="327"/>
        <v/>
      </c>
      <c r="T1468" s="83" t="str">
        <f t="shared" si="323"/>
        <v>2025-2028</v>
      </c>
      <c r="U1468" s="155"/>
      <c r="V1468" s="95" t="str">
        <f t="shared" si="324"/>
        <v>25/4/2010</v>
      </c>
      <c r="W1468" s="151"/>
      <c r="Z1468" s="104"/>
    </row>
    <row r="1469" spans="1:26" s="145" customFormat="1" ht="15" customHeight="1">
      <c r="A1469" s="186" t="str">
        <f t="shared" si="318"/>
        <v/>
      </c>
      <c r="C1469" s="152"/>
      <c r="E1469" s="144"/>
      <c r="F1469" s="79" t="str">
        <f t="shared" si="328"/>
        <v/>
      </c>
      <c r="G1469" s="80" t="str">
        <f t="shared" si="319"/>
        <v>11A4</v>
      </c>
      <c r="H1469" s="80">
        <f t="shared" si="320"/>
        <v>0</v>
      </c>
      <c r="I1469" s="80" t="str">
        <f t="shared" si="321"/>
        <v>NGUYỄN BẢO THY</v>
      </c>
      <c r="J1469" s="171">
        <v>32000686</v>
      </c>
      <c r="K1469" s="217" t="s">
        <v>3415</v>
      </c>
      <c r="L1469" s="195" t="str">
        <f t="shared" si="325"/>
        <v/>
      </c>
      <c r="M1469" s="222">
        <f t="shared" si="322"/>
        <v>-1.4594240740740727E-2</v>
      </c>
      <c r="Q1469" s="82" t="str">
        <f t="shared" si="326"/>
        <v/>
      </c>
      <c r="R1469" s="80" t="str">
        <f t="shared" si="327"/>
        <v/>
      </c>
      <c r="T1469" s="83" t="str">
        <f t="shared" si="323"/>
        <v>2025-2028</v>
      </c>
      <c r="U1469" s="155"/>
      <c r="V1469" s="95">
        <f t="shared" si="324"/>
        <v>40391</v>
      </c>
      <c r="W1469" s="151"/>
      <c r="Z1469" s="104"/>
    </row>
    <row r="1470" spans="1:26" s="145" customFormat="1" ht="15" customHeight="1">
      <c r="A1470" s="186" t="str">
        <f t="shared" si="318"/>
        <v/>
      </c>
      <c r="C1470" s="152"/>
      <c r="E1470" s="144"/>
      <c r="F1470" s="79" t="str">
        <f t="shared" si="328"/>
        <v/>
      </c>
      <c r="G1470" s="80" t="str">
        <f t="shared" si="319"/>
        <v>12A9</v>
      </c>
      <c r="H1470" s="80">
        <f t="shared" si="320"/>
        <v>0</v>
      </c>
      <c r="I1470" s="80" t="str">
        <f t="shared" si="321"/>
        <v>NGUYỄN THỊ NGỌC TRÂN</v>
      </c>
      <c r="J1470" s="171">
        <v>32000392</v>
      </c>
      <c r="K1470" s="217" t="s">
        <v>3415</v>
      </c>
      <c r="L1470" s="195" t="str">
        <f t="shared" si="325"/>
        <v/>
      </c>
      <c r="M1470" s="222">
        <f t="shared" si="322"/>
        <v>-1.4594240740740727E-2</v>
      </c>
      <c r="Q1470" s="82" t="str">
        <f t="shared" si="326"/>
        <v/>
      </c>
      <c r="R1470" s="80" t="str">
        <f t="shared" si="327"/>
        <v/>
      </c>
      <c r="T1470" s="83" t="str">
        <f t="shared" si="323"/>
        <v>2024-2027</v>
      </c>
      <c r="U1470" s="155"/>
      <c r="V1470" s="95">
        <f t="shared" si="324"/>
        <v>39820</v>
      </c>
      <c r="W1470" s="151"/>
      <c r="Z1470" s="104"/>
    </row>
    <row r="1471" spans="1:26" s="145" customFormat="1" ht="15" customHeight="1">
      <c r="A1471" s="186" t="str">
        <f t="shared" si="318"/>
        <v/>
      </c>
      <c r="C1471" s="152"/>
      <c r="E1471" s="144"/>
      <c r="F1471" s="79" t="str">
        <f t="shared" si="328"/>
        <v/>
      </c>
      <c r="G1471" s="80" t="str">
        <f t="shared" si="319"/>
        <v>12A9</v>
      </c>
      <c r="H1471" s="80">
        <f t="shared" si="320"/>
        <v>0</v>
      </c>
      <c r="I1471" s="80" t="str">
        <f t="shared" si="321"/>
        <v>NGUYỄN THỊ NGỌC TRÂN</v>
      </c>
      <c r="J1471" s="171">
        <v>32000392</v>
      </c>
      <c r="K1471" s="217" t="s">
        <v>3416</v>
      </c>
      <c r="L1471" s="195" t="str">
        <f t="shared" si="325"/>
        <v/>
      </c>
      <c r="M1471" s="222">
        <f t="shared" si="322"/>
        <v>-1.4582666666666633E-2</v>
      </c>
      <c r="Q1471" s="82" t="str">
        <f t="shared" si="326"/>
        <v/>
      </c>
      <c r="R1471" s="80" t="str">
        <f t="shared" si="327"/>
        <v/>
      </c>
      <c r="T1471" s="83" t="str">
        <f t="shared" si="323"/>
        <v>2024-2027</v>
      </c>
      <c r="U1471" s="155"/>
      <c r="V1471" s="95">
        <f t="shared" si="324"/>
        <v>39820</v>
      </c>
      <c r="W1471" s="151"/>
      <c r="Z1471" s="104"/>
    </row>
    <row r="1472" spans="1:26" s="145" customFormat="1" ht="15" customHeight="1">
      <c r="A1472" s="186" t="str">
        <f t="shared" ref="A1472:A1535" si="329">IF(B1472&lt;&gt;"",A1471+1,"")</f>
        <v/>
      </c>
      <c r="C1472" s="152"/>
      <c r="E1472" s="144"/>
      <c r="F1472" s="79" t="str">
        <f t="shared" si="328"/>
        <v/>
      </c>
      <c r="G1472" s="80" t="str">
        <f t="shared" si="319"/>
        <v>11A5</v>
      </c>
      <c r="H1472" s="80">
        <f t="shared" si="320"/>
        <v>0</v>
      </c>
      <c r="I1472" s="80" t="str">
        <f t="shared" si="321"/>
        <v>HUỲNH TẤN ĐẠT</v>
      </c>
      <c r="J1472" s="171">
        <v>32000696</v>
      </c>
      <c r="K1472" s="217" t="s">
        <v>2619</v>
      </c>
      <c r="L1472" s="195" t="str">
        <f t="shared" si="325"/>
        <v/>
      </c>
      <c r="M1472" s="222">
        <f t="shared" si="322"/>
        <v>-1.4513222222222233E-2</v>
      </c>
      <c r="Q1472" s="82" t="str">
        <f t="shared" si="326"/>
        <v/>
      </c>
      <c r="R1472" s="80" t="str">
        <f t="shared" si="327"/>
        <v/>
      </c>
      <c r="T1472" s="83" t="str">
        <f t="shared" si="323"/>
        <v>2025-2028</v>
      </c>
      <c r="U1472" s="155"/>
      <c r="V1472" s="95">
        <f t="shared" si="324"/>
        <v>40422</v>
      </c>
      <c r="W1472" s="151"/>
      <c r="Z1472" s="104"/>
    </row>
    <row r="1473" spans="1:26" s="145" customFormat="1" ht="15" customHeight="1">
      <c r="A1473" s="186" t="str">
        <f t="shared" si="329"/>
        <v/>
      </c>
      <c r="C1473" s="152"/>
      <c r="E1473" s="144"/>
      <c r="F1473" s="79" t="str">
        <f t="shared" si="328"/>
        <v/>
      </c>
      <c r="G1473" s="80" t="str">
        <f t="shared" si="319"/>
        <v>12A5</v>
      </c>
      <c r="H1473" s="80">
        <f t="shared" si="320"/>
        <v>0</v>
      </c>
      <c r="I1473" s="80" t="str">
        <f t="shared" si="321"/>
        <v>TRẦN THỊ MỸ THUẬN</v>
      </c>
      <c r="J1473" s="171">
        <v>32000216</v>
      </c>
      <c r="K1473" s="217" t="s">
        <v>2621</v>
      </c>
      <c r="L1473" s="195" t="str">
        <f t="shared" si="325"/>
        <v/>
      </c>
      <c r="M1473" s="222">
        <f t="shared" si="322"/>
        <v>-1.440905555555555E-2</v>
      </c>
      <c r="Q1473" s="82" t="str">
        <f t="shared" si="326"/>
        <v/>
      </c>
      <c r="R1473" s="80" t="str">
        <f t="shared" si="327"/>
        <v/>
      </c>
      <c r="T1473" s="83" t="str">
        <f t="shared" si="323"/>
        <v>2024-2027</v>
      </c>
      <c r="U1473" s="155"/>
      <c r="V1473" s="95" t="str">
        <f t="shared" si="324"/>
        <v>18/12/2009</v>
      </c>
      <c r="W1473" s="151"/>
      <c r="Z1473" s="104"/>
    </row>
    <row r="1474" spans="1:26" s="145" customFormat="1" ht="15" customHeight="1">
      <c r="A1474" s="186" t="str">
        <f t="shared" si="329"/>
        <v/>
      </c>
      <c r="C1474" s="152"/>
      <c r="E1474" s="144"/>
      <c r="F1474" s="79" t="str">
        <f t="shared" si="328"/>
        <v/>
      </c>
      <c r="G1474" s="80" t="str">
        <f t="shared" si="319"/>
        <v>12A5</v>
      </c>
      <c r="H1474" s="80">
        <f t="shared" si="320"/>
        <v>0</v>
      </c>
      <c r="I1474" s="80" t="str">
        <f t="shared" si="321"/>
        <v>TRẦN THỊ MỸ THUẬN</v>
      </c>
      <c r="J1474" s="171">
        <v>32000216</v>
      </c>
      <c r="K1474" s="217" t="s">
        <v>3417</v>
      </c>
      <c r="L1474" s="195" t="str">
        <f t="shared" si="325"/>
        <v/>
      </c>
      <c r="M1474" s="222">
        <f t="shared" si="322"/>
        <v>-1.4397481481481456E-2</v>
      </c>
      <c r="Q1474" s="82" t="str">
        <f t="shared" si="326"/>
        <v/>
      </c>
      <c r="R1474" s="80" t="str">
        <f t="shared" si="327"/>
        <v/>
      </c>
      <c r="T1474" s="83" t="str">
        <f t="shared" si="323"/>
        <v>2024-2027</v>
      </c>
      <c r="U1474" s="155"/>
      <c r="V1474" s="95" t="str">
        <f t="shared" si="324"/>
        <v>18/12/2009</v>
      </c>
      <c r="W1474" s="151"/>
      <c r="Z1474" s="104"/>
    </row>
    <row r="1475" spans="1:26" s="145" customFormat="1" ht="15" customHeight="1">
      <c r="A1475" s="186" t="str">
        <f t="shared" si="329"/>
        <v/>
      </c>
      <c r="C1475" s="152"/>
      <c r="E1475" s="144"/>
      <c r="F1475" s="79" t="str">
        <f t="shared" si="328"/>
        <v/>
      </c>
      <c r="G1475" s="80" t="str">
        <f t="shared" si="319"/>
        <v>11A7</v>
      </c>
      <c r="H1475" s="80">
        <f t="shared" si="320"/>
        <v>0</v>
      </c>
      <c r="I1475" s="80" t="str">
        <f t="shared" si="321"/>
        <v>ĐOÀN TRỌNG PHÚ</v>
      </c>
      <c r="J1475" s="171">
        <v>32000808</v>
      </c>
      <c r="K1475" s="217" t="s">
        <v>2622</v>
      </c>
      <c r="L1475" s="195" t="str">
        <f t="shared" si="325"/>
        <v/>
      </c>
      <c r="M1475" s="222">
        <f t="shared" si="322"/>
        <v>-1.4385907407407361E-2</v>
      </c>
      <c r="Q1475" s="82" t="str">
        <f t="shared" si="326"/>
        <v/>
      </c>
      <c r="R1475" s="80" t="str">
        <f t="shared" si="327"/>
        <v/>
      </c>
      <c r="T1475" s="83" t="str">
        <f t="shared" si="323"/>
        <v>2025-2028</v>
      </c>
      <c r="U1475" s="155"/>
      <c r="V1475" s="95">
        <f t="shared" si="324"/>
        <v>40275</v>
      </c>
      <c r="W1475" s="151"/>
      <c r="Z1475" s="104"/>
    </row>
    <row r="1476" spans="1:26" s="145" customFormat="1" ht="15" customHeight="1">
      <c r="A1476" s="186" t="str">
        <f t="shared" si="329"/>
        <v/>
      </c>
      <c r="C1476" s="152"/>
      <c r="E1476" s="144"/>
      <c r="F1476" s="79" t="str">
        <f t="shared" si="328"/>
        <v/>
      </c>
      <c r="G1476" s="80" t="str">
        <f t="shared" si="319"/>
        <v>11A7</v>
      </c>
      <c r="H1476" s="80">
        <f t="shared" si="320"/>
        <v>0</v>
      </c>
      <c r="I1476" s="80" t="str">
        <f t="shared" si="321"/>
        <v>ĐOÀN TRỌNG PHÚ</v>
      </c>
      <c r="J1476" s="171">
        <v>32000808</v>
      </c>
      <c r="K1476" s="217" t="s">
        <v>2623</v>
      </c>
      <c r="L1476" s="195" t="str">
        <f t="shared" si="325"/>
        <v/>
      </c>
      <c r="M1476" s="222">
        <f t="shared" si="322"/>
        <v>-1.4374333333333322E-2</v>
      </c>
      <c r="Q1476" s="82" t="str">
        <f t="shared" si="326"/>
        <v/>
      </c>
      <c r="R1476" s="80" t="str">
        <f t="shared" si="327"/>
        <v/>
      </c>
      <c r="T1476" s="83" t="str">
        <f t="shared" si="323"/>
        <v>2025-2028</v>
      </c>
      <c r="U1476" s="155"/>
      <c r="V1476" s="95">
        <f t="shared" si="324"/>
        <v>40275</v>
      </c>
      <c r="W1476" s="151"/>
      <c r="Z1476" s="104"/>
    </row>
    <row r="1477" spans="1:26" s="145" customFormat="1" ht="15" customHeight="1">
      <c r="A1477" s="186" t="str">
        <f t="shared" si="329"/>
        <v/>
      </c>
      <c r="C1477" s="152"/>
      <c r="E1477" s="144"/>
      <c r="F1477" s="79" t="str">
        <f t="shared" si="328"/>
        <v/>
      </c>
      <c r="G1477" s="80" t="str">
        <f t="shared" ref="G1477:G1540" si="330">IF(J1477&lt;&gt;"", INDEX($C$5:$C$1433, MATCH(J1477, $E$5:$E$1433, 0)),"")</f>
        <v>12A5</v>
      </c>
      <c r="H1477" s="80">
        <f t="shared" ref="H1477:H1540" si="331">IF(J1477&lt;&gt;"", INDEX($D$5:$D$1433, MATCH(J1477, $E$5:$E$1433, 0)),"")</f>
        <v>0</v>
      </c>
      <c r="I1477" s="80" t="str">
        <f t="shared" ref="I1477:I1540" si="332">IFERROR(IF(J1477&lt;&gt;"", INDEX($B$5:$B$1433, MATCH(J1477, $E$5:$E$1433, 0)),""),"SAI")</f>
        <v>LÊ THỊ MỸ LINH</v>
      </c>
      <c r="J1477" s="171">
        <v>32000194</v>
      </c>
      <c r="K1477" s="217" t="s">
        <v>2624</v>
      </c>
      <c r="L1477" s="195" t="str">
        <f t="shared" si="325"/>
        <v/>
      </c>
      <c r="M1477" s="222">
        <f t="shared" ref="M1477:M1540" si="333">IFERROR(IF($N$5="Sáng",MID(K1477,2,7)-MID($L$2,2,7),MID(K1477,2,7)-MID($Q$2,2,7)),"")</f>
        <v>-1.4362759259259228E-2</v>
      </c>
      <c r="Q1477" s="82" t="str">
        <f t="shared" si="326"/>
        <v/>
      </c>
      <c r="R1477" s="80" t="str">
        <f t="shared" si="327"/>
        <v/>
      </c>
      <c r="T1477" s="83" t="str">
        <f t="shared" ref="T1477:T1540" si="334">IFERROR(IF(J1477&lt;&gt;"", INDEX($S$5:$S$1433, MATCH(J1477, $E$5:$E$1433, 0)),""),"")</f>
        <v>2024-2027</v>
      </c>
      <c r="U1477" s="155"/>
      <c r="V1477" s="95">
        <f t="shared" ref="V1477:V1540" si="335">IFERROR(IF(J1477&lt;&gt;"", INDEX($U$5:$U$1433, MATCH(J1477, $E$5:$E$1433, 0)),""),"")</f>
        <v>39915</v>
      </c>
      <c r="W1477" s="151"/>
      <c r="Z1477" s="104"/>
    </row>
    <row r="1478" spans="1:26" s="145" customFormat="1" ht="15" customHeight="1">
      <c r="A1478" s="186" t="str">
        <f t="shared" si="329"/>
        <v/>
      </c>
      <c r="C1478" s="152"/>
      <c r="E1478" s="144"/>
      <c r="F1478" s="79" t="str">
        <f t="shared" si="328"/>
        <v/>
      </c>
      <c r="G1478" s="80" t="str">
        <f t="shared" si="330"/>
        <v>12A5</v>
      </c>
      <c r="H1478" s="80">
        <f t="shared" si="331"/>
        <v>0</v>
      </c>
      <c r="I1478" s="80" t="str">
        <f t="shared" si="332"/>
        <v>LÊ THỊ MỸ LINH</v>
      </c>
      <c r="J1478" s="171">
        <v>32000194</v>
      </c>
      <c r="K1478" s="217" t="s">
        <v>2625</v>
      </c>
      <c r="L1478" s="195" t="str">
        <f t="shared" si="325"/>
        <v/>
      </c>
      <c r="M1478" s="222">
        <f t="shared" si="333"/>
        <v>-1.4351185185185134E-2</v>
      </c>
      <c r="Q1478" s="82" t="str">
        <f t="shared" si="326"/>
        <v/>
      </c>
      <c r="R1478" s="80" t="str">
        <f t="shared" si="327"/>
        <v/>
      </c>
      <c r="T1478" s="83" t="str">
        <f t="shared" si="334"/>
        <v>2024-2027</v>
      </c>
      <c r="U1478" s="155"/>
      <c r="V1478" s="95">
        <f t="shared" si="335"/>
        <v>39915</v>
      </c>
      <c r="W1478" s="151"/>
      <c r="Z1478" s="104"/>
    </row>
    <row r="1479" spans="1:26" s="145" customFormat="1" ht="15" customHeight="1">
      <c r="A1479" s="186" t="str">
        <f t="shared" si="329"/>
        <v/>
      </c>
      <c r="C1479" s="152"/>
      <c r="E1479" s="144"/>
      <c r="F1479" s="79" t="str">
        <f t="shared" si="328"/>
        <v/>
      </c>
      <c r="G1479" s="80" t="str">
        <f t="shared" si="330"/>
        <v>12A5</v>
      </c>
      <c r="H1479" s="80">
        <f t="shared" si="331"/>
        <v>0</v>
      </c>
      <c r="I1479" s="80" t="str">
        <f t="shared" si="332"/>
        <v>LÊ THỊ MỸ LINH</v>
      </c>
      <c r="J1479" s="171">
        <v>32000194</v>
      </c>
      <c r="K1479" s="217" t="s">
        <v>3418</v>
      </c>
      <c r="L1479" s="195" t="str">
        <f t="shared" si="325"/>
        <v/>
      </c>
      <c r="M1479" s="222">
        <f t="shared" si="333"/>
        <v>-1.4339611111111095E-2</v>
      </c>
      <c r="Q1479" s="82" t="str">
        <f t="shared" si="326"/>
        <v/>
      </c>
      <c r="R1479" s="80" t="str">
        <f t="shared" si="327"/>
        <v/>
      </c>
      <c r="T1479" s="83" t="str">
        <f t="shared" si="334"/>
        <v>2024-2027</v>
      </c>
      <c r="U1479" s="155"/>
      <c r="V1479" s="95">
        <f t="shared" si="335"/>
        <v>39915</v>
      </c>
      <c r="W1479" s="151"/>
      <c r="Z1479" s="104"/>
    </row>
    <row r="1480" spans="1:26" s="145" customFormat="1" ht="15" customHeight="1">
      <c r="A1480" s="186" t="str">
        <f t="shared" si="329"/>
        <v/>
      </c>
      <c r="C1480" s="152"/>
      <c r="E1480" s="144"/>
      <c r="F1480" s="79" t="str">
        <f t="shared" si="328"/>
        <v/>
      </c>
      <c r="G1480" s="80" t="str">
        <f t="shared" si="330"/>
        <v>12A3</v>
      </c>
      <c r="H1480" s="80">
        <f t="shared" si="331"/>
        <v>0</v>
      </c>
      <c r="I1480" s="80" t="str">
        <f t="shared" si="332"/>
        <v>LÊ NGỌC HOÀNG</v>
      </c>
      <c r="J1480" s="171">
        <v>32000103</v>
      </c>
      <c r="K1480" s="217" t="s">
        <v>2626</v>
      </c>
      <c r="L1480" s="195" t="str">
        <f t="shared" si="325"/>
        <v/>
      </c>
      <c r="M1480" s="222">
        <f t="shared" si="333"/>
        <v>-1.42585925925926E-2</v>
      </c>
      <c r="Q1480" s="82" t="str">
        <f t="shared" si="326"/>
        <v/>
      </c>
      <c r="R1480" s="80" t="str">
        <f t="shared" si="327"/>
        <v/>
      </c>
      <c r="T1480" s="83" t="str">
        <f t="shared" si="334"/>
        <v>2024-2027</v>
      </c>
      <c r="U1480" s="155"/>
      <c r="V1480" s="95" t="str">
        <f t="shared" si="335"/>
        <v>27/11/2009</v>
      </c>
      <c r="W1480" s="151"/>
      <c r="Z1480" s="104"/>
    </row>
    <row r="1481" spans="1:26" s="145" customFormat="1" ht="15" customHeight="1">
      <c r="A1481" s="186" t="str">
        <f t="shared" si="329"/>
        <v/>
      </c>
      <c r="C1481" s="152"/>
      <c r="E1481" s="144"/>
      <c r="F1481" s="79" t="str">
        <f t="shared" si="328"/>
        <v/>
      </c>
      <c r="G1481" s="80" t="str">
        <f t="shared" si="330"/>
        <v>12A3</v>
      </c>
      <c r="H1481" s="80">
        <f t="shared" si="331"/>
        <v>0</v>
      </c>
      <c r="I1481" s="80" t="str">
        <f t="shared" si="332"/>
        <v>LÊ NGỌC HOÀNG</v>
      </c>
      <c r="J1481" s="171">
        <v>32000103</v>
      </c>
      <c r="K1481" s="217" t="s">
        <v>2627</v>
      </c>
      <c r="L1481" s="195" t="str">
        <f t="shared" si="325"/>
        <v/>
      </c>
      <c r="M1481" s="222">
        <f t="shared" si="333"/>
        <v>-1.4247018518518506E-2</v>
      </c>
      <c r="Q1481" s="82" t="str">
        <f t="shared" si="326"/>
        <v/>
      </c>
      <c r="R1481" s="80" t="str">
        <f t="shared" si="327"/>
        <v/>
      </c>
      <c r="T1481" s="83" t="str">
        <f t="shared" si="334"/>
        <v>2024-2027</v>
      </c>
      <c r="U1481" s="155"/>
      <c r="V1481" s="95" t="str">
        <f t="shared" si="335"/>
        <v>27/11/2009</v>
      </c>
      <c r="W1481" s="151"/>
      <c r="Z1481" s="104"/>
    </row>
    <row r="1482" spans="1:26" s="145" customFormat="1" ht="15" customHeight="1">
      <c r="A1482" s="186" t="str">
        <f t="shared" si="329"/>
        <v/>
      </c>
      <c r="C1482" s="152"/>
      <c r="E1482" s="144"/>
      <c r="F1482" s="79" t="str">
        <f t="shared" si="328"/>
        <v/>
      </c>
      <c r="G1482" s="80" t="str">
        <f t="shared" si="330"/>
        <v>11A8</v>
      </c>
      <c r="H1482" s="80">
        <f t="shared" si="331"/>
        <v>0</v>
      </c>
      <c r="I1482" s="80" t="str">
        <f t="shared" si="332"/>
        <v>TRỊNH GIA HÀO</v>
      </c>
      <c r="J1482" s="171">
        <v>32000828</v>
      </c>
      <c r="K1482" s="217" t="s">
        <v>3419</v>
      </c>
      <c r="L1482" s="195" t="str">
        <f t="shared" si="325"/>
        <v/>
      </c>
      <c r="M1482" s="222">
        <f t="shared" si="333"/>
        <v>-1.4200722222222184E-2</v>
      </c>
      <c r="Q1482" s="82" t="str">
        <f t="shared" si="326"/>
        <v/>
      </c>
      <c r="R1482" s="80" t="str">
        <f t="shared" si="327"/>
        <v/>
      </c>
      <c r="T1482" s="83" t="str">
        <f t="shared" si="334"/>
        <v>2025-2028</v>
      </c>
      <c r="U1482" s="155"/>
      <c r="V1482" s="95">
        <f t="shared" si="335"/>
        <v>40398</v>
      </c>
      <c r="W1482" s="151"/>
      <c r="Z1482" s="104"/>
    </row>
    <row r="1483" spans="1:26" s="145" customFormat="1" ht="15" customHeight="1">
      <c r="A1483" s="186" t="str">
        <f t="shared" si="329"/>
        <v/>
      </c>
      <c r="C1483" s="152"/>
      <c r="E1483" s="144"/>
      <c r="F1483" s="79" t="str">
        <f t="shared" si="328"/>
        <v/>
      </c>
      <c r="G1483" s="80" t="str">
        <f t="shared" si="330"/>
        <v>12A10</v>
      </c>
      <c r="H1483" s="80">
        <f t="shared" si="331"/>
        <v>0</v>
      </c>
      <c r="I1483" s="80" t="str">
        <f t="shared" si="332"/>
        <v>LÊ PHƯƠNG THẢO NGỌC</v>
      </c>
      <c r="J1483" s="171">
        <v>32000422</v>
      </c>
      <c r="K1483" s="217" t="s">
        <v>3419</v>
      </c>
      <c r="L1483" s="195" t="str">
        <f t="shared" si="325"/>
        <v/>
      </c>
      <c r="M1483" s="222">
        <f t="shared" si="333"/>
        <v>-1.4200722222222184E-2</v>
      </c>
      <c r="Q1483" s="82" t="str">
        <f t="shared" si="326"/>
        <v/>
      </c>
      <c r="R1483" s="80" t="str">
        <f t="shared" si="327"/>
        <v/>
      </c>
      <c r="T1483" s="83" t="str">
        <f t="shared" si="334"/>
        <v>2024-2027</v>
      </c>
      <c r="U1483" s="155"/>
      <c r="V1483" s="95" t="str">
        <f t="shared" si="335"/>
        <v>31/01/2009</v>
      </c>
      <c r="W1483" s="151"/>
      <c r="Z1483" s="104"/>
    </row>
    <row r="1484" spans="1:26" s="145" customFormat="1" ht="15" customHeight="1">
      <c r="A1484" s="186" t="str">
        <f t="shared" si="329"/>
        <v/>
      </c>
      <c r="C1484" s="152"/>
      <c r="E1484" s="144"/>
      <c r="F1484" s="79" t="str">
        <f t="shared" si="328"/>
        <v/>
      </c>
      <c r="G1484" s="80" t="str">
        <f t="shared" si="330"/>
        <v>12A10</v>
      </c>
      <c r="H1484" s="80">
        <f t="shared" si="331"/>
        <v>0</v>
      </c>
      <c r="I1484" s="80" t="str">
        <f t="shared" si="332"/>
        <v>LÊ PHƯƠNG THẢO NGỌC</v>
      </c>
      <c r="J1484" s="171">
        <v>32000422</v>
      </c>
      <c r="K1484" s="217" t="s">
        <v>3420</v>
      </c>
      <c r="L1484" s="195" t="str">
        <f t="shared" si="325"/>
        <v/>
      </c>
      <c r="M1484" s="222">
        <f t="shared" si="333"/>
        <v>-1.4189148148148145E-2</v>
      </c>
      <c r="Q1484" s="82" t="str">
        <f t="shared" si="326"/>
        <v/>
      </c>
      <c r="R1484" s="80" t="str">
        <f t="shared" si="327"/>
        <v/>
      </c>
      <c r="T1484" s="83" t="str">
        <f t="shared" si="334"/>
        <v>2024-2027</v>
      </c>
      <c r="U1484" s="155"/>
      <c r="V1484" s="95" t="str">
        <f t="shared" si="335"/>
        <v>31/01/2009</v>
      </c>
      <c r="W1484" s="151"/>
      <c r="Z1484" s="104"/>
    </row>
    <row r="1485" spans="1:26" s="145" customFormat="1" ht="15" customHeight="1">
      <c r="A1485" s="186" t="str">
        <f t="shared" si="329"/>
        <v/>
      </c>
      <c r="C1485" s="152"/>
      <c r="E1485" s="144"/>
      <c r="F1485" s="79" t="str">
        <f t="shared" si="328"/>
        <v/>
      </c>
      <c r="G1485" s="80" t="str">
        <f t="shared" si="330"/>
        <v>12A1</v>
      </c>
      <c r="H1485" s="80" t="str">
        <f t="shared" si="331"/>
        <v>chuyển trường</v>
      </c>
      <c r="I1485" s="80" t="str">
        <f t="shared" si="332"/>
        <v>ĐINH THỊ TRIỀU AN</v>
      </c>
      <c r="J1485" s="171">
        <v>30000000</v>
      </c>
      <c r="K1485" s="217" t="s">
        <v>3421</v>
      </c>
      <c r="L1485" s="195" t="str">
        <f t="shared" si="325"/>
        <v/>
      </c>
      <c r="M1485" s="222">
        <f t="shared" si="333"/>
        <v>-1.4165999999999956E-2</v>
      </c>
      <c r="Q1485" s="82" t="str">
        <f t="shared" si="326"/>
        <v/>
      </c>
      <c r="R1485" s="80" t="str">
        <f t="shared" si="327"/>
        <v/>
      </c>
      <c r="T1485" s="83" t="str">
        <f t="shared" si="334"/>
        <v>2024-2027</v>
      </c>
      <c r="U1485" s="155"/>
      <c r="V1485" s="95" t="str">
        <f t="shared" si="335"/>
        <v>18/10/2009</v>
      </c>
      <c r="W1485" s="151"/>
      <c r="Z1485" s="104"/>
    </row>
    <row r="1486" spans="1:26" s="145" customFormat="1" ht="15" customHeight="1">
      <c r="A1486" s="186" t="str">
        <f t="shared" si="329"/>
        <v/>
      </c>
      <c r="C1486" s="152"/>
      <c r="E1486" s="144"/>
      <c r="F1486" s="79" t="str">
        <f t="shared" si="328"/>
        <v/>
      </c>
      <c r="G1486" s="80" t="str">
        <f t="shared" si="330"/>
        <v>12A11</v>
      </c>
      <c r="H1486" s="80">
        <f t="shared" si="331"/>
        <v>0</v>
      </c>
      <c r="I1486" s="80" t="str">
        <f t="shared" si="332"/>
        <v>VÕ THÀNH NHÂN</v>
      </c>
      <c r="J1486" s="171">
        <v>32000459</v>
      </c>
      <c r="K1486" s="217" t="s">
        <v>3422</v>
      </c>
      <c r="L1486" s="195" t="str">
        <f t="shared" si="325"/>
        <v/>
      </c>
      <c r="M1486" s="222">
        <f t="shared" si="333"/>
        <v>-1.4142851851851823E-2</v>
      </c>
      <c r="Q1486" s="82" t="str">
        <f t="shared" si="326"/>
        <v/>
      </c>
      <c r="R1486" s="80" t="str">
        <f t="shared" si="327"/>
        <v/>
      </c>
      <c r="T1486" s="83" t="str">
        <f t="shared" si="334"/>
        <v>2024-2027</v>
      </c>
      <c r="U1486" s="155"/>
      <c r="V1486" s="95">
        <f t="shared" si="335"/>
        <v>39996</v>
      </c>
      <c r="W1486" s="151"/>
      <c r="Z1486" s="104"/>
    </row>
    <row r="1487" spans="1:26" s="145" customFormat="1" ht="15" customHeight="1">
      <c r="A1487" s="186" t="str">
        <f t="shared" si="329"/>
        <v/>
      </c>
      <c r="C1487" s="152"/>
      <c r="E1487" s="144"/>
      <c r="F1487" s="79" t="str">
        <f t="shared" si="328"/>
        <v/>
      </c>
      <c r="G1487" s="80" t="str">
        <f t="shared" si="330"/>
        <v>12A1</v>
      </c>
      <c r="H1487" s="80">
        <f t="shared" si="331"/>
        <v>0</v>
      </c>
      <c r="I1487" s="80" t="str">
        <f t="shared" si="332"/>
        <v>DƯƠNG VĂN TRƯỜNG HUY</v>
      </c>
      <c r="J1487" s="171">
        <v>32000013</v>
      </c>
      <c r="K1487" s="217" t="s">
        <v>3423</v>
      </c>
      <c r="L1487" s="195" t="str">
        <f t="shared" si="325"/>
        <v/>
      </c>
      <c r="M1487" s="222">
        <f t="shared" si="333"/>
        <v>-1.4084981481481462E-2</v>
      </c>
      <c r="Q1487" s="82" t="str">
        <f t="shared" si="326"/>
        <v/>
      </c>
      <c r="R1487" s="80" t="str">
        <f t="shared" si="327"/>
        <v/>
      </c>
      <c r="T1487" s="83" t="str">
        <f t="shared" si="334"/>
        <v>2024-2027</v>
      </c>
      <c r="U1487" s="155"/>
      <c r="V1487" s="95">
        <f t="shared" si="335"/>
        <v>39999</v>
      </c>
      <c r="W1487" s="151"/>
      <c r="Z1487" s="104"/>
    </row>
    <row r="1488" spans="1:26" s="145" customFormat="1" ht="15" customHeight="1">
      <c r="A1488" s="186" t="str">
        <f t="shared" si="329"/>
        <v/>
      </c>
      <c r="C1488" s="152"/>
      <c r="E1488" s="144"/>
      <c r="F1488" s="79" t="str">
        <f t="shared" si="328"/>
        <v/>
      </c>
      <c r="G1488" s="80" t="str">
        <f t="shared" si="330"/>
        <v>12A1</v>
      </c>
      <c r="H1488" s="80">
        <f t="shared" si="331"/>
        <v>0</v>
      </c>
      <c r="I1488" s="80" t="str">
        <f t="shared" si="332"/>
        <v>TRẦN KHAI TÂM</v>
      </c>
      <c r="J1488" s="171">
        <v>32000031</v>
      </c>
      <c r="K1488" s="217" t="s">
        <v>3424</v>
      </c>
      <c r="L1488" s="195" t="str">
        <f t="shared" si="325"/>
        <v/>
      </c>
      <c r="M1488" s="222">
        <f t="shared" si="333"/>
        <v>-1.4038685185185196E-2</v>
      </c>
      <c r="Q1488" s="82" t="str">
        <f t="shared" si="326"/>
        <v/>
      </c>
      <c r="R1488" s="80" t="str">
        <f t="shared" si="327"/>
        <v/>
      </c>
      <c r="T1488" s="83" t="str">
        <f t="shared" si="334"/>
        <v>2024-2027</v>
      </c>
      <c r="U1488" s="155"/>
      <c r="V1488" s="95">
        <f t="shared" si="335"/>
        <v>40060</v>
      </c>
      <c r="W1488" s="151"/>
      <c r="Z1488" s="104"/>
    </row>
    <row r="1489" spans="1:26" s="145" customFormat="1" ht="15" customHeight="1">
      <c r="A1489" s="186" t="str">
        <f t="shared" si="329"/>
        <v/>
      </c>
      <c r="C1489" s="152"/>
      <c r="E1489" s="144"/>
      <c r="F1489" s="79" t="str">
        <f t="shared" si="328"/>
        <v/>
      </c>
      <c r="G1489" s="80" t="str">
        <f t="shared" si="330"/>
        <v>12A1</v>
      </c>
      <c r="H1489" s="80">
        <f t="shared" si="331"/>
        <v>0</v>
      </c>
      <c r="I1489" s="80" t="str">
        <f t="shared" si="332"/>
        <v>TRẦN KHAI TÂM</v>
      </c>
      <c r="J1489" s="171">
        <v>32000031</v>
      </c>
      <c r="K1489" s="217" t="s">
        <v>3425</v>
      </c>
      <c r="L1489" s="195" t="str">
        <f t="shared" si="325"/>
        <v/>
      </c>
      <c r="M1489" s="222">
        <f t="shared" si="333"/>
        <v>-1.4027111111111101E-2</v>
      </c>
      <c r="Q1489" s="82" t="str">
        <f t="shared" si="326"/>
        <v/>
      </c>
      <c r="R1489" s="80" t="str">
        <f t="shared" si="327"/>
        <v/>
      </c>
      <c r="T1489" s="83" t="str">
        <f t="shared" si="334"/>
        <v>2024-2027</v>
      </c>
      <c r="U1489" s="155"/>
      <c r="V1489" s="95">
        <f t="shared" si="335"/>
        <v>40060</v>
      </c>
      <c r="W1489" s="151"/>
      <c r="Z1489" s="104"/>
    </row>
    <row r="1490" spans="1:26" s="145" customFormat="1" ht="15" customHeight="1">
      <c r="A1490" s="186" t="str">
        <f t="shared" si="329"/>
        <v/>
      </c>
      <c r="C1490" s="152"/>
      <c r="E1490" s="144"/>
      <c r="F1490" s="79" t="str">
        <f t="shared" si="328"/>
        <v/>
      </c>
      <c r="G1490" s="80" t="str">
        <f t="shared" si="330"/>
        <v>12A9</v>
      </c>
      <c r="H1490" s="80">
        <f t="shared" si="331"/>
        <v>0</v>
      </c>
      <c r="I1490" s="80" t="str">
        <f t="shared" si="332"/>
        <v>LÊ MỸ KỲ</v>
      </c>
      <c r="J1490" s="171">
        <v>32000371</v>
      </c>
      <c r="K1490" s="217" t="s">
        <v>3425</v>
      </c>
      <c r="L1490" s="195" t="str">
        <f t="shared" si="325"/>
        <v/>
      </c>
      <c r="M1490" s="222">
        <f t="shared" si="333"/>
        <v>-1.4027111111111101E-2</v>
      </c>
      <c r="Q1490" s="82" t="str">
        <f t="shared" si="326"/>
        <v/>
      </c>
      <c r="R1490" s="80" t="str">
        <f t="shared" si="327"/>
        <v/>
      </c>
      <c r="T1490" s="83" t="str">
        <f t="shared" si="334"/>
        <v>2024-2027</v>
      </c>
      <c r="U1490" s="155"/>
      <c r="V1490" s="95" t="str">
        <f t="shared" si="335"/>
        <v>15/04/2009</v>
      </c>
      <c r="W1490" s="151"/>
      <c r="Z1490" s="104"/>
    </row>
    <row r="1491" spans="1:26" s="145" customFormat="1" ht="15" customHeight="1">
      <c r="A1491" s="186" t="str">
        <f t="shared" si="329"/>
        <v/>
      </c>
      <c r="C1491" s="152"/>
      <c r="E1491" s="144"/>
      <c r="F1491" s="79" t="str">
        <f t="shared" si="328"/>
        <v/>
      </c>
      <c r="G1491" s="80" t="str">
        <f t="shared" si="330"/>
        <v>12A9</v>
      </c>
      <c r="H1491" s="80">
        <f t="shared" si="331"/>
        <v>0</v>
      </c>
      <c r="I1491" s="80" t="str">
        <f t="shared" si="332"/>
        <v>LÊ MỸ KỲ</v>
      </c>
      <c r="J1491" s="171">
        <v>32000371</v>
      </c>
      <c r="K1491" s="217" t="s">
        <v>3426</v>
      </c>
      <c r="L1491" s="195" t="str">
        <f t="shared" si="325"/>
        <v/>
      </c>
      <c r="M1491" s="222">
        <f t="shared" si="333"/>
        <v>-1.4015537037037007E-2</v>
      </c>
      <c r="Q1491" s="82" t="str">
        <f t="shared" si="326"/>
        <v/>
      </c>
      <c r="R1491" s="80" t="str">
        <f t="shared" si="327"/>
        <v/>
      </c>
      <c r="T1491" s="83" t="str">
        <f t="shared" si="334"/>
        <v>2024-2027</v>
      </c>
      <c r="U1491" s="155"/>
      <c r="V1491" s="95" t="str">
        <f t="shared" si="335"/>
        <v>15/04/2009</v>
      </c>
      <c r="W1491" s="151"/>
      <c r="Z1491" s="104"/>
    </row>
    <row r="1492" spans="1:26" s="145" customFormat="1" ht="15" customHeight="1">
      <c r="A1492" s="186" t="str">
        <f t="shared" si="329"/>
        <v/>
      </c>
      <c r="C1492" s="152"/>
      <c r="E1492" s="144"/>
      <c r="F1492" s="79" t="str">
        <f t="shared" si="328"/>
        <v/>
      </c>
      <c r="G1492" s="80" t="str">
        <f t="shared" si="330"/>
        <v>12A4</v>
      </c>
      <c r="H1492" s="80">
        <f t="shared" si="331"/>
        <v>0</v>
      </c>
      <c r="I1492" s="80" t="str">
        <f t="shared" si="332"/>
        <v>VÕ MINH KHÔI</v>
      </c>
      <c r="J1492" s="171">
        <v>32000148</v>
      </c>
      <c r="K1492" s="217" t="s">
        <v>2634</v>
      </c>
      <c r="L1492" s="195" t="str">
        <f t="shared" si="325"/>
        <v/>
      </c>
      <c r="M1492" s="222">
        <f t="shared" si="333"/>
        <v>-1.3980814814814779E-2</v>
      </c>
      <c r="Q1492" s="82" t="str">
        <f t="shared" si="326"/>
        <v/>
      </c>
      <c r="R1492" s="80" t="str">
        <f t="shared" si="327"/>
        <v/>
      </c>
      <c r="T1492" s="83" t="str">
        <f t="shared" si="334"/>
        <v>2024-2027</v>
      </c>
      <c r="U1492" s="155"/>
      <c r="V1492" s="95">
        <f t="shared" si="335"/>
        <v>39882</v>
      </c>
      <c r="W1492" s="151"/>
      <c r="Z1492" s="104"/>
    </row>
    <row r="1493" spans="1:26" s="145" customFormat="1" ht="15" customHeight="1">
      <c r="A1493" s="186" t="str">
        <f t="shared" si="329"/>
        <v/>
      </c>
      <c r="C1493" s="152"/>
      <c r="E1493" s="144"/>
      <c r="F1493" s="79" t="str">
        <f t="shared" si="328"/>
        <v/>
      </c>
      <c r="G1493" s="80" t="str">
        <f t="shared" si="330"/>
        <v>12A4</v>
      </c>
      <c r="H1493" s="80">
        <f t="shared" si="331"/>
        <v>0</v>
      </c>
      <c r="I1493" s="80" t="str">
        <f t="shared" si="332"/>
        <v>VÕ MINH KHÔI</v>
      </c>
      <c r="J1493" s="171">
        <v>32000148</v>
      </c>
      <c r="K1493" s="217" t="s">
        <v>2634</v>
      </c>
      <c r="L1493" s="195" t="str">
        <f t="shared" si="325"/>
        <v/>
      </c>
      <c r="M1493" s="222">
        <f t="shared" si="333"/>
        <v>-1.3980814814814779E-2</v>
      </c>
      <c r="Q1493" s="82" t="str">
        <f t="shared" si="326"/>
        <v/>
      </c>
      <c r="R1493" s="80" t="str">
        <f t="shared" si="327"/>
        <v/>
      </c>
      <c r="T1493" s="83" t="str">
        <f t="shared" si="334"/>
        <v>2024-2027</v>
      </c>
      <c r="U1493" s="155"/>
      <c r="V1493" s="95">
        <f t="shared" si="335"/>
        <v>39882</v>
      </c>
      <c r="W1493" s="151"/>
      <c r="Z1493" s="104"/>
    </row>
    <row r="1494" spans="1:26" s="145" customFormat="1" ht="15" customHeight="1">
      <c r="A1494" s="186" t="str">
        <f t="shared" si="329"/>
        <v/>
      </c>
      <c r="C1494" s="152"/>
      <c r="E1494" s="144"/>
      <c r="F1494" s="79" t="str">
        <f t="shared" si="328"/>
        <v/>
      </c>
      <c r="G1494" s="80" t="str">
        <f t="shared" si="330"/>
        <v>12A6</v>
      </c>
      <c r="H1494" s="80">
        <f t="shared" si="331"/>
        <v>0</v>
      </c>
      <c r="I1494" s="80" t="str">
        <f t="shared" si="332"/>
        <v>NGUYỄN CHÍ CÔNG</v>
      </c>
      <c r="J1494" s="171">
        <v>32000053</v>
      </c>
      <c r="K1494" s="217" t="s">
        <v>3427</v>
      </c>
      <c r="L1494" s="195" t="str">
        <f t="shared" si="325"/>
        <v/>
      </c>
      <c r="M1494" s="222">
        <f t="shared" si="333"/>
        <v>-1.3922944444444418E-2</v>
      </c>
      <c r="Q1494" s="82" t="str">
        <f t="shared" si="326"/>
        <v/>
      </c>
      <c r="R1494" s="80" t="str">
        <f t="shared" si="327"/>
        <v/>
      </c>
      <c r="T1494" s="83" t="str">
        <f t="shared" si="334"/>
        <v>2024-2027</v>
      </c>
      <c r="U1494" s="155"/>
      <c r="V1494" s="95" t="str">
        <f t="shared" si="335"/>
        <v>30/04/2009</v>
      </c>
      <c r="W1494" s="151"/>
      <c r="Z1494" s="104"/>
    </row>
    <row r="1495" spans="1:26" s="145" customFormat="1" ht="15" customHeight="1">
      <c r="A1495" s="186" t="str">
        <f t="shared" si="329"/>
        <v/>
      </c>
      <c r="C1495" s="152"/>
      <c r="E1495" s="144"/>
      <c r="F1495" s="79" t="str">
        <f t="shared" si="328"/>
        <v/>
      </c>
      <c r="G1495" s="80" t="str">
        <f t="shared" si="330"/>
        <v>12A6</v>
      </c>
      <c r="H1495" s="80">
        <f t="shared" si="331"/>
        <v>0</v>
      </c>
      <c r="I1495" s="80" t="str">
        <f t="shared" si="332"/>
        <v>NGUYỄN CHÍ CÔNG</v>
      </c>
      <c r="J1495" s="171">
        <v>32000053</v>
      </c>
      <c r="K1495" s="217" t="s">
        <v>3428</v>
      </c>
      <c r="L1495" s="195" t="str">
        <f t="shared" si="325"/>
        <v/>
      </c>
      <c r="M1495" s="222">
        <f t="shared" si="333"/>
        <v>-1.3911370370370324E-2</v>
      </c>
      <c r="Q1495" s="82" t="str">
        <f t="shared" si="326"/>
        <v/>
      </c>
      <c r="R1495" s="80" t="str">
        <f t="shared" si="327"/>
        <v/>
      </c>
      <c r="T1495" s="83" t="str">
        <f t="shared" si="334"/>
        <v>2024-2027</v>
      </c>
      <c r="U1495" s="155"/>
      <c r="V1495" s="95" t="str">
        <f t="shared" si="335"/>
        <v>30/04/2009</v>
      </c>
      <c r="W1495" s="151"/>
      <c r="Z1495" s="104"/>
    </row>
    <row r="1496" spans="1:26" s="145" customFormat="1" ht="15" customHeight="1">
      <c r="A1496" s="186" t="str">
        <f t="shared" si="329"/>
        <v/>
      </c>
      <c r="C1496" s="152"/>
      <c r="E1496" s="144"/>
      <c r="F1496" s="79" t="str">
        <f t="shared" si="328"/>
        <v/>
      </c>
      <c r="G1496" s="80" t="str">
        <f t="shared" si="330"/>
        <v>12A9</v>
      </c>
      <c r="H1496" s="80">
        <f t="shared" si="331"/>
        <v>0</v>
      </c>
      <c r="I1496" s="80" t="str">
        <f t="shared" si="332"/>
        <v>NGUYỄN GIA BẢO</v>
      </c>
      <c r="J1496" s="171">
        <v>32000356</v>
      </c>
      <c r="K1496" s="217" t="s">
        <v>3429</v>
      </c>
      <c r="L1496" s="195" t="str">
        <f t="shared" si="325"/>
        <v/>
      </c>
      <c r="M1496" s="222">
        <f t="shared" si="333"/>
        <v>-1.383035185185183E-2</v>
      </c>
      <c r="Q1496" s="82" t="str">
        <f t="shared" si="326"/>
        <v/>
      </c>
      <c r="R1496" s="80" t="str">
        <f t="shared" si="327"/>
        <v/>
      </c>
      <c r="T1496" s="83" t="str">
        <f t="shared" si="334"/>
        <v>2024-2027</v>
      </c>
      <c r="U1496" s="155"/>
      <c r="V1496" s="95" t="str">
        <f t="shared" si="335"/>
        <v>23/10/2009</v>
      </c>
      <c r="W1496" s="151"/>
      <c r="Z1496" s="104"/>
    </row>
    <row r="1497" spans="1:26" s="145" customFormat="1" ht="15" customHeight="1">
      <c r="A1497" s="186" t="str">
        <f t="shared" si="329"/>
        <v/>
      </c>
      <c r="C1497" s="152"/>
      <c r="E1497" s="144"/>
      <c r="F1497" s="79" t="str">
        <f t="shared" si="328"/>
        <v/>
      </c>
      <c r="G1497" s="80" t="str">
        <f t="shared" si="330"/>
        <v>12A9</v>
      </c>
      <c r="H1497" s="80">
        <f t="shared" si="331"/>
        <v>0</v>
      </c>
      <c r="I1497" s="80" t="str">
        <f t="shared" si="332"/>
        <v>NGUYỄN GIA BẢO</v>
      </c>
      <c r="J1497" s="171">
        <v>32000356</v>
      </c>
      <c r="K1497" s="217" t="s">
        <v>3430</v>
      </c>
      <c r="L1497" s="195" t="str">
        <f t="shared" si="325"/>
        <v/>
      </c>
      <c r="M1497" s="222">
        <f t="shared" si="333"/>
        <v>-1.3818777777777791E-2</v>
      </c>
      <c r="Q1497" s="82" t="str">
        <f t="shared" si="326"/>
        <v/>
      </c>
      <c r="R1497" s="80" t="str">
        <f t="shared" si="327"/>
        <v/>
      </c>
      <c r="T1497" s="83" t="str">
        <f t="shared" si="334"/>
        <v>2024-2027</v>
      </c>
      <c r="U1497" s="155"/>
      <c r="V1497" s="95" t="str">
        <f t="shared" si="335"/>
        <v>23/10/2009</v>
      </c>
      <c r="W1497" s="151"/>
      <c r="Z1497" s="104"/>
    </row>
    <row r="1498" spans="1:26" s="145" customFormat="1" ht="15" customHeight="1">
      <c r="A1498" s="186" t="str">
        <f t="shared" si="329"/>
        <v/>
      </c>
      <c r="C1498" s="152"/>
      <c r="E1498" s="144"/>
      <c r="F1498" s="79" t="str">
        <f t="shared" si="328"/>
        <v/>
      </c>
      <c r="G1498" s="80" t="str">
        <f t="shared" si="330"/>
        <v>12A9</v>
      </c>
      <c r="H1498" s="80">
        <f t="shared" si="331"/>
        <v>0</v>
      </c>
      <c r="I1498" s="80" t="str">
        <f t="shared" si="332"/>
        <v>NGUYỄN GIA BẢO</v>
      </c>
      <c r="J1498" s="171">
        <v>32000356</v>
      </c>
      <c r="K1498" s="217" t="s">
        <v>3431</v>
      </c>
      <c r="L1498" s="195" t="str">
        <f t="shared" si="325"/>
        <v/>
      </c>
      <c r="M1498" s="222">
        <f t="shared" si="333"/>
        <v>-1.3807203703703697E-2</v>
      </c>
      <c r="Q1498" s="82" t="str">
        <f t="shared" si="326"/>
        <v/>
      </c>
      <c r="R1498" s="80" t="str">
        <f t="shared" si="327"/>
        <v/>
      </c>
      <c r="T1498" s="83" t="str">
        <f t="shared" si="334"/>
        <v>2024-2027</v>
      </c>
      <c r="U1498" s="155"/>
      <c r="V1498" s="95" t="str">
        <f t="shared" si="335"/>
        <v>23/10/2009</v>
      </c>
      <c r="W1498" s="151"/>
      <c r="Z1498" s="104"/>
    </row>
    <row r="1499" spans="1:26" s="145" customFormat="1" ht="15" customHeight="1">
      <c r="A1499" s="186" t="str">
        <f t="shared" si="329"/>
        <v/>
      </c>
      <c r="C1499" s="152"/>
      <c r="E1499" s="144"/>
      <c r="F1499" s="79" t="str">
        <f t="shared" si="328"/>
        <v/>
      </c>
      <c r="G1499" s="80" t="str">
        <f t="shared" si="330"/>
        <v>12A9</v>
      </c>
      <c r="H1499" s="80">
        <f t="shared" si="331"/>
        <v>0</v>
      </c>
      <c r="I1499" s="80" t="str">
        <f t="shared" si="332"/>
        <v>ÔNG THỊ HỒNG NHUNG</v>
      </c>
      <c r="J1499" s="171">
        <v>32000381</v>
      </c>
      <c r="K1499" s="217" t="s">
        <v>3432</v>
      </c>
      <c r="L1499" s="195" t="str">
        <f t="shared" si="325"/>
        <v/>
      </c>
      <c r="M1499" s="222">
        <f t="shared" si="333"/>
        <v>-1.3784055555555563E-2</v>
      </c>
      <c r="Q1499" s="82" t="str">
        <f t="shared" si="326"/>
        <v/>
      </c>
      <c r="R1499" s="80" t="str">
        <f t="shared" si="327"/>
        <v/>
      </c>
      <c r="T1499" s="83" t="str">
        <f t="shared" si="334"/>
        <v>2024-2027</v>
      </c>
      <c r="U1499" s="155"/>
      <c r="V1499" s="95">
        <f t="shared" si="335"/>
        <v>39976</v>
      </c>
      <c r="W1499" s="151"/>
      <c r="Z1499" s="104"/>
    </row>
    <row r="1500" spans="1:26" s="145" customFormat="1" ht="15" customHeight="1">
      <c r="A1500" s="186" t="str">
        <f t="shared" si="329"/>
        <v/>
      </c>
      <c r="C1500" s="152"/>
      <c r="E1500" s="144"/>
      <c r="F1500" s="79" t="str">
        <f t="shared" si="328"/>
        <v/>
      </c>
      <c r="G1500" s="80" t="str">
        <f t="shared" si="330"/>
        <v>11A6</v>
      </c>
      <c r="H1500" s="80">
        <f t="shared" si="331"/>
        <v>0</v>
      </c>
      <c r="I1500" s="80" t="str">
        <f t="shared" si="332"/>
        <v>TRẦN THỊ HỒNG YẾN</v>
      </c>
      <c r="J1500" s="171">
        <v>32000778</v>
      </c>
      <c r="K1500" s="217" t="s">
        <v>3433</v>
      </c>
      <c r="L1500" s="195" t="str">
        <f t="shared" si="325"/>
        <v/>
      </c>
      <c r="M1500" s="222">
        <f t="shared" si="333"/>
        <v>-1.3760907407407375E-2</v>
      </c>
      <c r="Q1500" s="82" t="str">
        <f t="shared" si="326"/>
        <v/>
      </c>
      <c r="R1500" s="80" t="str">
        <f t="shared" si="327"/>
        <v/>
      </c>
      <c r="T1500" s="83" t="str">
        <f t="shared" si="334"/>
        <v>2025-2028</v>
      </c>
      <c r="U1500" s="155"/>
      <c r="V1500" s="95" t="str">
        <f t="shared" si="335"/>
        <v>16/10/2010</v>
      </c>
      <c r="W1500" s="151"/>
      <c r="Z1500" s="104"/>
    </row>
    <row r="1501" spans="1:26" s="145" customFormat="1" ht="15" customHeight="1">
      <c r="A1501" s="186" t="str">
        <f t="shared" si="329"/>
        <v/>
      </c>
      <c r="C1501" s="152"/>
      <c r="E1501" s="144"/>
      <c r="F1501" s="79" t="str">
        <f t="shared" si="328"/>
        <v/>
      </c>
      <c r="G1501" s="80" t="str">
        <f t="shared" si="330"/>
        <v>11A6</v>
      </c>
      <c r="H1501" s="80">
        <f t="shared" si="331"/>
        <v>0</v>
      </c>
      <c r="I1501" s="80" t="str">
        <f t="shared" si="332"/>
        <v>TRẦN THỊ HỒNG YẾN</v>
      </c>
      <c r="J1501" s="171">
        <v>32000778</v>
      </c>
      <c r="K1501" s="217" t="s">
        <v>3434</v>
      </c>
      <c r="L1501" s="195" t="str">
        <f t="shared" si="325"/>
        <v/>
      </c>
      <c r="M1501" s="222">
        <f t="shared" si="333"/>
        <v>-1.3749333333333336E-2</v>
      </c>
      <c r="Q1501" s="82" t="str">
        <f t="shared" si="326"/>
        <v/>
      </c>
      <c r="R1501" s="80" t="str">
        <f t="shared" si="327"/>
        <v/>
      </c>
      <c r="T1501" s="83" t="str">
        <f t="shared" si="334"/>
        <v>2025-2028</v>
      </c>
      <c r="U1501" s="155"/>
      <c r="V1501" s="95" t="str">
        <f t="shared" si="335"/>
        <v>16/10/2010</v>
      </c>
      <c r="W1501" s="151"/>
      <c r="Z1501" s="104"/>
    </row>
    <row r="1502" spans="1:26" s="145" customFormat="1" ht="15" customHeight="1">
      <c r="A1502" s="186" t="str">
        <f t="shared" si="329"/>
        <v/>
      </c>
      <c r="C1502" s="152"/>
      <c r="E1502" s="144"/>
      <c r="F1502" s="79" t="str">
        <f t="shared" si="328"/>
        <v/>
      </c>
      <c r="G1502" s="80" t="str">
        <f t="shared" si="330"/>
        <v>11A10</v>
      </c>
      <c r="H1502" s="80">
        <f t="shared" si="331"/>
        <v>0</v>
      </c>
      <c r="I1502" s="80" t="str">
        <f t="shared" si="332"/>
        <v>TRẦN BÙI BẢO NGỌC</v>
      </c>
      <c r="J1502" s="171">
        <v>32000543</v>
      </c>
      <c r="K1502" s="217" t="s">
        <v>3435</v>
      </c>
      <c r="L1502" s="195" t="str">
        <f t="shared" si="325"/>
        <v/>
      </c>
      <c r="M1502" s="222">
        <f t="shared" si="333"/>
        <v>-1.3691462962962919E-2</v>
      </c>
      <c r="Q1502" s="82" t="str">
        <f t="shared" si="326"/>
        <v/>
      </c>
      <c r="R1502" s="80" t="str">
        <f t="shared" si="327"/>
        <v/>
      </c>
      <c r="T1502" s="83" t="str">
        <f t="shared" si="334"/>
        <v>2025-2028</v>
      </c>
      <c r="U1502" s="155"/>
      <c r="V1502" s="95" t="str">
        <f t="shared" si="335"/>
        <v>18/10/2010</v>
      </c>
      <c r="W1502" s="151"/>
      <c r="Z1502" s="104"/>
    </row>
    <row r="1503" spans="1:26" s="145" customFormat="1" ht="15" customHeight="1">
      <c r="A1503" s="186" t="str">
        <f t="shared" si="329"/>
        <v/>
      </c>
      <c r="C1503" s="152"/>
      <c r="E1503" s="144"/>
      <c r="F1503" s="79" t="str">
        <f t="shared" si="328"/>
        <v/>
      </c>
      <c r="G1503" s="80" t="str">
        <f t="shared" si="330"/>
        <v>12A10</v>
      </c>
      <c r="H1503" s="80">
        <f t="shared" si="331"/>
        <v>0</v>
      </c>
      <c r="I1503" s="80" t="str">
        <f t="shared" si="332"/>
        <v>TRƯƠNG NGUYỄN KHÁNH NHƯ</v>
      </c>
      <c r="J1503" s="171">
        <v>32000426</v>
      </c>
      <c r="K1503" s="217" t="s">
        <v>2640</v>
      </c>
      <c r="L1503" s="195" t="str">
        <f t="shared" ref="L1503:L1566" si="336">IFERROR(IF($N$5="Sáng",IF(MID(K1503,2,7)-MID($L$2,2,7)&gt;0,"Trễ",""),IF(MID(K1503,2,7)-MID($Q$2,2,7)&gt;0,"Trễ","")),"")</f>
        <v/>
      </c>
      <c r="M1503" s="222">
        <f t="shared" si="333"/>
        <v>-1.3656740740740692E-2</v>
      </c>
      <c r="Q1503" s="82" t="str">
        <f t="shared" ref="Q1503:Q1566" si="337">IF(B1503&lt;&gt;"",IF(AND(P1503="",F1503=""),"Không phép ",""),"")</f>
        <v/>
      </c>
      <c r="R1503" s="80" t="str">
        <f t="shared" ref="R1503:R1566" si="338">UPPER(B1503)</f>
        <v/>
      </c>
      <c r="T1503" s="83" t="str">
        <f t="shared" si="334"/>
        <v>2024-2027</v>
      </c>
      <c r="U1503" s="155"/>
      <c r="V1503" s="95" t="str">
        <f t="shared" si="335"/>
        <v>25/04/2009</v>
      </c>
      <c r="W1503" s="151"/>
      <c r="Z1503" s="104"/>
    </row>
    <row r="1504" spans="1:26" s="145" customFormat="1" ht="15" customHeight="1">
      <c r="A1504" s="186" t="str">
        <f t="shared" si="329"/>
        <v/>
      </c>
      <c r="C1504" s="152"/>
      <c r="E1504" s="144"/>
      <c r="F1504" s="79" t="str">
        <f t="shared" si="328"/>
        <v/>
      </c>
      <c r="G1504" s="80" t="str">
        <f t="shared" si="330"/>
        <v>12A10</v>
      </c>
      <c r="H1504" s="80">
        <f t="shared" si="331"/>
        <v>0</v>
      </c>
      <c r="I1504" s="80" t="str">
        <f t="shared" si="332"/>
        <v>TRƯƠNG NGUYỄN KHÁNH NHƯ</v>
      </c>
      <c r="J1504" s="171">
        <v>32000426</v>
      </c>
      <c r="K1504" s="217" t="s">
        <v>3436</v>
      </c>
      <c r="L1504" s="195" t="str">
        <f t="shared" si="336"/>
        <v/>
      </c>
      <c r="M1504" s="222">
        <f t="shared" si="333"/>
        <v>-1.3645166666666653E-2</v>
      </c>
      <c r="Q1504" s="82" t="str">
        <f t="shared" si="337"/>
        <v/>
      </c>
      <c r="R1504" s="80" t="str">
        <f t="shared" si="338"/>
        <v/>
      </c>
      <c r="T1504" s="83" t="str">
        <f t="shared" si="334"/>
        <v>2024-2027</v>
      </c>
      <c r="U1504" s="155"/>
      <c r="V1504" s="95" t="str">
        <f t="shared" si="335"/>
        <v>25/04/2009</v>
      </c>
      <c r="W1504" s="151"/>
      <c r="Z1504" s="104"/>
    </row>
    <row r="1505" spans="1:26" s="145" customFormat="1" ht="15" customHeight="1">
      <c r="A1505" s="186" t="str">
        <f t="shared" si="329"/>
        <v/>
      </c>
      <c r="C1505" s="152"/>
      <c r="E1505" s="144"/>
      <c r="F1505" s="79" t="str">
        <f t="shared" si="328"/>
        <v/>
      </c>
      <c r="G1505" s="80" t="str">
        <f t="shared" si="330"/>
        <v>11A2</v>
      </c>
      <c r="H1505" s="80">
        <f t="shared" si="331"/>
        <v>0</v>
      </c>
      <c r="I1505" s="80" t="str">
        <f t="shared" si="332"/>
        <v>TRẦN KIỀU NGÂN</v>
      </c>
      <c r="J1505" s="171">
        <v>32000590</v>
      </c>
      <c r="K1505" s="217" t="s">
        <v>3437</v>
      </c>
      <c r="L1505" s="195" t="str">
        <f t="shared" si="336"/>
        <v/>
      </c>
      <c r="M1505" s="222">
        <f t="shared" si="333"/>
        <v>-1.3506277777777742E-2</v>
      </c>
      <c r="Q1505" s="82" t="str">
        <f t="shared" si="337"/>
        <v/>
      </c>
      <c r="R1505" s="80" t="str">
        <f t="shared" si="338"/>
        <v/>
      </c>
      <c r="T1505" s="83" t="str">
        <f t="shared" si="334"/>
        <v>2025-2028</v>
      </c>
      <c r="U1505" s="155"/>
      <c r="V1505" s="95">
        <f t="shared" si="335"/>
        <v>40334</v>
      </c>
      <c r="W1505" s="151"/>
      <c r="Z1505" s="104"/>
    </row>
    <row r="1506" spans="1:26" s="145" customFormat="1" ht="15" customHeight="1">
      <c r="A1506" s="186" t="str">
        <f t="shared" si="329"/>
        <v/>
      </c>
      <c r="C1506" s="152"/>
      <c r="E1506" s="144"/>
      <c r="F1506" s="79" t="str">
        <f t="shared" si="328"/>
        <v/>
      </c>
      <c r="G1506" s="80" t="str">
        <f t="shared" si="330"/>
        <v>11A2</v>
      </c>
      <c r="H1506" s="80">
        <f t="shared" si="331"/>
        <v>0</v>
      </c>
      <c r="I1506" s="80" t="str">
        <f t="shared" si="332"/>
        <v>TRẦN KIỀU NGÂN</v>
      </c>
      <c r="J1506" s="171">
        <v>32000590</v>
      </c>
      <c r="K1506" s="217" t="s">
        <v>3438</v>
      </c>
      <c r="L1506" s="195" t="str">
        <f t="shared" si="336"/>
        <v/>
      </c>
      <c r="M1506" s="222">
        <f t="shared" si="333"/>
        <v>-1.3494703703703703E-2</v>
      </c>
      <c r="Q1506" s="82" t="str">
        <f t="shared" si="337"/>
        <v/>
      </c>
      <c r="R1506" s="80" t="str">
        <f t="shared" si="338"/>
        <v/>
      </c>
      <c r="T1506" s="83" t="str">
        <f t="shared" si="334"/>
        <v>2025-2028</v>
      </c>
      <c r="U1506" s="155"/>
      <c r="V1506" s="95">
        <f t="shared" si="335"/>
        <v>40334</v>
      </c>
      <c r="W1506" s="151"/>
      <c r="Z1506" s="104"/>
    </row>
    <row r="1507" spans="1:26" s="145" customFormat="1" ht="15" customHeight="1">
      <c r="A1507" s="186" t="str">
        <f t="shared" si="329"/>
        <v/>
      </c>
      <c r="C1507" s="152"/>
      <c r="E1507" s="144"/>
      <c r="F1507" s="79" t="str">
        <f t="shared" si="328"/>
        <v/>
      </c>
      <c r="G1507" s="80" t="str">
        <f t="shared" si="330"/>
        <v>11A5</v>
      </c>
      <c r="H1507" s="80">
        <f t="shared" si="331"/>
        <v>0</v>
      </c>
      <c r="I1507" s="80" t="str">
        <f t="shared" si="332"/>
        <v>ĐẶNG HOÀNG LUÂN</v>
      </c>
      <c r="J1507" s="171">
        <v>32000712</v>
      </c>
      <c r="K1507" s="217" t="s">
        <v>3439</v>
      </c>
      <c r="L1507" s="195" t="str">
        <f t="shared" si="336"/>
        <v/>
      </c>
      <c r="M1507" s="222">
        <f t="shared" si="333"/>
        <v>-1.3483129629629609E-2</v>
      </c>
      <c r="Q1507" s="82" t="str">
        <f t="shared" si="337"/>
        <v/>
      </c>
      <c r="R1507" s="80" t="str">
        <f t="shared" si="338"/>
        <v/>
      </c>
      <c r="T1507" s="83" t="str">
        <f t="shared" si="334"/>
        <v>2025-2028</v>
      </c>
      <c r="U1507" s="155"/>
      <c r="V1507" s="95" t="str">
        <f t="shared" si="335"/>
        <v>26/01/2010</v>
      </c>
      <c r="W1507" s="151"/>
      <c r="Z1507" s="104"/>
    </row>
    <row r="1508" spans="1:26" s="145" customFormat="1" ht="15" customHeight="1">
      <c r="A1508" s="186" t="str">
        <f t="shared" si="329"/>
        <v/>
      </c>
      <c r="C1508" s="152"/>
      <c r="E1508" s="144"/>
      <c r="F1508" s="79" t="str">
        <f t="shared" si="328"/>
        <v/>
      </c>
      <c r="G1508" s="80" t="str">
        <f t="shared" si="330"/>
        <v>11A5</v>
      </c>
      <c r="H1508" s="80">
        <f t="shared" si="331"/>
        <v>0</v>
      </c>
      <c r="I1508" s="80" t="str">
        <f t="shared" si="332"/>
        <v>ĐẶNG HOÀNG LUÂN</v>
      </c>
      <c r="J1508" s="171">
        <v>32000712</v>
      </c>
      <c r="K1508" s="217" t="s">
        <v>3440</v>
      </c>
      <c r="L1508" s="195" t="str">
        <f t="shared" si="336"/>
        <v/>
      </c>
      <c r="M1508" s="222">
        <f t="shared" si="333"/>
        <v>-1.3471555555555514E-2</v>
      </c>
      <c r="Q1508" s="82" t="str">
        <f t="shared" si="337"/>
        <v/>
      </c>
      <c r="R1508" s="80" t="str">
        <f t="shared" si="338"/>
        <v/>
      </c>
      <c r="T1508" s="83" t="str">
        <f t="shared" si="334"/>
        <v>2025-2028</v>
      </c>
      <c r="U1508" s="155"/>
      <c r="V1508" s="95" t="str">
        <f t="shared" si="335"/>
        <v>26/01/2010</v>
      </c>
      <c r="W1508" s="151"/>
      <c r="Z1508" s="104"/>
    </row>
    <row r="1509" spans="1:26" s="145" customFormat="1" ht="15" customHeight="1">
      <c r="A1509" s="186" t="str">
        <f t="shared" si="329"/>
        <v/>
      </c>
      <c r="C1509" s="152"/>
      <c r="E1509" s="144"/>
      <c r="F1509" s="79" t="str">
        <f t="shared" si="328"/>
        <v/>
      </c>
      <c r="G1509" s="80" t="str">
        <f t="shared" si="330"/>
        <v>11A5</v>
      </c>
      <c r="H1509" s="80">
        <f t="shared" si="331"/>
        <v>0</v>
      </c>
      <c r="I1509" s="80" t="str">
        <f t="shared" si="332"/>
        <v>ĐẶNG HOÀNG LUÂN</v>
      </c>
      <c r="J1509" s="171">
        <v>32000712</v>
      </c>
      <c r="K1509" s="217" t="s">
        <v>3441</v>
      </c>
      <c r="L1509" s="195" t="str">
        <f t="shared" si="336"/>
        <v/>
      </c>
      <c r="M1509" s="222">
        <f t="shared" si="333"/>
        <v>-1.3459981481481476E-2</v>
      </c>
      <c r="Q1509" s="82" t="str">
        <f t="shared" si="337"/>
        <v/>
      </c>
      <c r="R1509" s="80" t="str">
        <f t="shared" si="338"/>
        <v/>
      </c>
      <c r="T1509" s="83" t="str">
        <f t="shared" si="334"/>
        <v>2025-2028</v>
      </c>
      <c r="U1509" s="155"/>
      <c r="V1509" s="95" t="str">
        <f t="shared" si="335"/>
        <v>26/01/2010</v>
      </c>
      <c r="W1509" s="151"/>
      <c r="Z1509" s="104"/>
    </row>
    <row r="1510" spans="1:26" s="145" customFormat="1" ht="15" customHeight="1">
      <c r="A1510" s="186" t="str">
        <f t="shared" si="329"/>
        <v/>
      </c>
      <c r="C1510" s="152"/>
      <c r="E1510" s="144"/>
      <c r="F1510" s="79" t="str">
        <f t="shared" si="328"/>
        <v/>
      </c>
      <c r="G1510" s="80" t="str">
        <f t="shared" si="330"/>
        <v>11A5</v>
      </c>
      <c r="H1510" s="80">
        <f t="shared" si="331"/>
        <v>0</v>
      </c>
      <c r="I1510" s="80" t="str">
        <f t="shared" si="332"/>
        <v>CHÂU TẤN PHÁT</v>
      </c>
      <c r="J1510" s="171">
        <v>32000721</v>
      </c>
      <c r="K1510" s="217" t="s">
        <v>3442</v>
      </c>
      <c r="L1510" s="195" t="str">
        <f t="shared" si="336"/>
        <v/>
      </c>
      <c r="M1510" s="222">
        <f t="shared" si="333"/>
        <v>-1.3448407407407381E-2</v>
      </c>
      <c r="Q1510" s="82" t="str">
        <f t="shared" si="337"/>
        <v/>
      </c>
      <c r="R1510" s="80" t="str">
        <f t="shared" si="338"/>
        <v/>
      </c>
      <c r="T1510" s="83" t="str">
        <f t="shared" si="334"/>
        <v>2025-2028</v>
      </c>
      <c r="U1510" s="155"/>
      <c r="V1510" s="95" t="str">
        <f t="shared" si="335"/>
        <v>27/3/2010</v>
      </c>
      <c r="W1510" s="151"/>
      <c r="Z1510" s="104"/>
    </row>
    <row r="1511" spans="1:26" s="145" customFormat="1" ht="15" customHeight="1">
      <c r="A1511" s="186" t="str">
        <f t="shared" si="329"/>
        <v/>
      </c>
      <c r="C1511" s="152"/>
      <c r="E1511" s="144"/>
      <c r="F1511" s="79" t="str">
        <f t="shared" si="328"/>
        <v/>
      </c>
      <c r="G1511" s="80" t="str">
        <f t="shared" si="330"/>
        <v>11A5</v>
      </c>
      <c r="H1511" s="80">
        <f t="shared" si="331"/>
        <v>0</v>
      </c>
      <c r="I1511" s="80" t="str">
        <f t="shared" si="332"/>
        <v>CHÂU TẤN PHÁT</v>
      </c>
      <c r="J1511" s="171">
        <v>32000721</v>
      </c>
      <c r="K1511" s="217" t="s">
        <v>3442</v>
      </c>
      <c r="L1511" s="195" t="str">
        <f t="shared" si="336"/>
        <v/>
      </c>
      <c r="M1511" s="222">
        <f t="shared" si="333"/>
        <v>-1.3448407407407381E-2</v>
      </c>
      <c r="Q1511" s="82" t="str">
        <f t="shared" si="337"/>
        <v/>
      </c>
      <c r="R1511" s="80" t="str">
        <f t="shared" si="338"/>
        <v/>
      </c>
      <c r="T1511" s="83" t="str">
        <f t="shared" si="334"/>
        <v>2025-2028</v>
      </c>
      <c r="U1511" s="155"/>
      <c r="V1511" s="95" t="str">
        <f t="shared" si="335"/>
        <v>27/3/2010</v>
      </c>
      <c r="W1511" s="151"/>
      <c r="Z1511" s="104"/>
    </row>
    <row r="1512" spans="1:26" s="145" customFormat="1" ht="15" customHeight="1">
      <c r="A1512" s="186" t="str">
        <f t="shared" si="329"/>
        <v/>
      </c>
      <c r="C1512" s="152"/>
      <c r="E1512" s="144"/>
      <c r="F1512" s="79" t="str">
        <f t="shared" ref="F1512:F1575" si="339">IFERROR(IF(VLOOKUP(E1512,J:J,1,0)=E1512,"X",""),"")</f>
        <v/>
      </c>
      <c r="G1512" s="80" t="str">
        <f t="shared" si="330"/>
        <v>11A5</v>
      </c>
      <c r="H1512" s="80">
        <f t="shared" si="331"/>
        <v>0</v>
      </c>
      <c r="I1512" s="80" t="str">
        <f t="shared" si="332"/>
        <v>CHÂU TẤN PHÁT</v>
      </c>
      <c r="J1512" s="171">
        <v>32000721</v>
      </c>
      <c r="K1512" s="217" t="s">
        <v>3443</v>
      </c>
      <c r="L1512" s="195" t="str">
        <f t="shared" si="336"/>
        <v/>
      </c>
      <c r="M1512" s="222">
        <f t="shared" si="333"/>
        <v>-1.3436833333333287E-2</v>
      </c>
      <c r="Q1512" s="82" t="str">
        <f t="shared" si="337"/>
        <v/>
      </c>
      <c r="R1512" s="80" t="str">
        <f t="shared" si="338"/>
        <v/>
      </c>
      <c r="T1512" s="83" t="str">
        <f t="shared" si="334"/>
        <v>2025-2028</v>
      </c>
      <c r="U1512" s="155"/>
      <c r="V1512" s="95" t="str">
        <f t="shared" si="335"/>
        <v>27/3/2010</v>
      </c>
      <c r="W1512" s="151"/>
      <c r="Z1512" s="104"/>
    </row>
    <row r="1513" spans="1:26" s="145" customFormat="1" ht="15" customHeight="1">
      <c r="A1513" s="186" t="str">
        <f t="shared" si="329"/>
        <v/>
      </c>
      <c r="C1513" s="152"/>
      <c r="E1513" s="144"/>
      <c r="F1513" s="79" t="str">
        <f t="shared" si="339"/>
        <v/>
      </c>
      <c r="G1513" s="80" t="str">
        <f t="shared" si="330"/>
        <v>11A5</v>
      </c>
      <c r="H1513" s="80">
        <f t="shared" si="331"/>
        <v>0</v>
      </c>
      <c r="I1513" s="80" t="str">
        <f t="shared" si="332"/>
        <v>CHÂU TẤN PHÁT</v>
      </c>
      <c r="J1513" s="171">
        <v>32000721</v>
      </c>
      <c r="K1513" s="217" t="s">
        <v>3444</v>
      </c>
      <c r="L1513" s="195" t="str">
        <f t="shared" si="336"/>
        <v/>
      </c>
      <c r="M1513" s="222">
        <f t="shared" si="333"/>
        <v>-1.3425259259259248E-2</v>
      </c>
      <c r="Q1513" s="82" t="str">
        <f t="shared" si="337"/>
        <v/>
      </c>
      <c r="R1513" s="80" t="str">
        <f t="shared" si="338"/>
        <v/>
      </c>
      <c r="T1513" s="83" t="str">
        <f t="shared" si="334"/>
        <v>2025-2028</v>
      </c>
      <c r="U1513" s="155"/>
      <c r="V1513" s="95" t="str">
        <f t="shared" si="335"/>
        <v>27/3/2010</v>
      </c>
      <c r="W1513" s="151"/>
      <c r="Z1513" s="104"/>
    </row>
    <row r="1514" spans="1:26" s="145" customFormat="1" ht="15" customHeight="1">
      <c r="A1514" s="186" t="str">
        <f t="shared" si="329"/>
        <v/>
      </c>
      <c r="C1514" s="152"/>
      <c r="E1514" s="144"/>
      <c r="F1514" s="79" t="str">
        <f t="shared" si="339"/>
        <v/>
      </c>
      <c r="G1514" s="80" t="str">
        <f t="shared" si="330"/>
        <v>12A11</v>
      </c>
      <c r="H1514" s="80">
        <f t="shared" si="331"/>
        <v>0</v>
      </c>
      <c r="I1514" s="80" t="str">
        <f t="shared" si="332"/>
        <v>TRẦN THỊ MỸ TUYỀN</v>
      </c>
      <c r="J1514" s="171">
        <v>32000473</v>
      </c>
      <c r="K1514" s="217" t="s">
        <v>3445</v>
      </c>
      <c r="L1514" s="195" t="str">
        <f t="shared" si="336"/>
        <v/>
      </c>
      <c r="M1514" s="222">
        <f t="shared" si="333"/>
        <v>-1.3378962962962981E-2</v>
      </c>
      <c r="Q1514" s="82" t="str">
        <f t="shared" si="337"/>
        <v/>
      </c>
      <c r="R1514" s="80" t="str">
        <f t="shared" si="338"/>
        <v/>
      </c>
      <c r="T1514" s="83" t="str">
        <f t="shared" si="334"/>
        <v>2024-2027</v>
      </c>
      <c r="U1514" s="155"/>
      <c r="V1514" s="95" t="str">
        <f t="shared" si="335"/>
        <v>22/09/2009</v>
      </c>
      <c r="W1514" s="151"/>
      <c r="Z1514" s="104"/>
    </row>
    <row r="1515" spans="1:26" s="145" customFormat="1" ht="15" customHeight="1">
      <c r="A1515" s="186" t="str">
        <f t="shared" si="329"/>
        <v/>
      </c>
      <c r="C1515" s="152"/>
      <c r="E1515" s="144"/>
      <c r="F1515" s="79" t="str">
        <f t="shared" si="339"/>
        <v/>
      </c>
      <c r="G1515" s="80" t="str">
        <f t="shared" si="330"/>
        <v>12A11</v>
      </c>
      <c r="H1515" s="80">
        <f t="shared" si="331"/>
        <v>0</v>
      </c>
      <c r="I1515" s="80" t="str">
        <f t="shared" si="332"/>
        <v>TRẦN THỊ MỸ TUYỀN</v>
      </c>
      <c r="J1515" s="171">
        <v>32000473</v>
      </c>
      <c r="K1515" s="217" t="s">
        <v>3446</v>
      </c>
      <c r="L1515" s="195" t="str">
        <f t="shared" si="336"/>
        <v/>
      </c>
      <c r="M1515" s="222">
        <f t="shared" si="333"/>
        <v>-1.3367388888888831E-2</v>
      </c>
      <c r="Q1515" s="82" t="str">
        <f t="shared" si="337"/>
        <v/>
      </c>
      <c r="R1515" s="80" t="str">
        <f t="shared" si="338"/>
        <v/>
      </c>
      <c r="T1515" s="83" t="str">
        <f t="shared" si="334"/>
        <v>2024-2027</v>
      </c>
      <c r="U1515" s="155"/>
      <c r="V1515" s="95" t="str">
        <f t="shared" si="335"/>
        <v>22/09/2009</v>
      </c>
      <c r="W1515" s="151"/>
      <c r="Z1515" s="104"/>
    </row>
    <row r="1516" spans="1:26" s="145" customFormat="1" ht="15" customHeight="1">
      <c r="A1516" s="186" t="str">
        <f t="shared" si="329"/>
        <v/>
      </c>
      <c r="C1516" s="152"/>
      <c r="E1516" s="144"/>
      <c r="F1516" s="79" t="str">
        <f t="shared" si="339"/>
        <v/>
      </c>
      <c r="G1516" s="80" t="str">
        <f t="shared" si="330"/>
        <v>12A3</v>
      </c>
      <c r="H1516" s="80">
        <f t="shared" si="331"/>
        <v>0</v>
      </c>
      <c r="I1516" s="80" t="str">
        <f t="shared" si="332"/>
        <v>BÙI NGUYỄN HUỲNH MAI</v>
      </c>
      <c r="J1516" s="171">
        <v>32000111</v>
      </c>
      <c r="K1516" s="217" t="s">
        <v>3447</v>
      </c>
      <c r="L1516" s="195" t="str">
        <f t="shared" si="336"/>
        <v/>
      </c>
      <c r="M1516" s="222">
        <f t="shared" si="333"/>
        <v>-1.3355814814814793E-2</v>
      </c>
      <c r="Q1516" s="82" t="str">
        <f t="shared" si="337"/>
        <v/>
      </c>
      <c r="R1516" s="80" t="str">
        <f t="shared" si="338"/>
        <v/>
      </c>
      <c r="T1516" s="83" t="str">
        <f t="shared" si="334"/>
        <v>2024-2027</v>
      </c>
      <c r="U1516" s="155"/>
      <c r="V1516" s="95" t="str">
        <f t="shared" si="335"/>
        <v>30/04/2009</v>
      </c>
      <c r="W1516" s="151"/>
      <c r="Z1516" s="104"/>
    </row>
    <row r="1517" spans="1:26" s="145" customFormat="1" ht="15" customHeight="1">
      <c r="A1517" s="186" t="str">
        <f t="shared" si="329"/>
        <v/>
      </c>
      <c r="C1517" s="152"/>
      <c r="E1517" s="144"/>
      <c r="F1517" s="79" t="str">
        <f t="shared" si="339"/>
        <v/>
      </c>
      <c r="G1517" s="80" t="str">
        <f t="shared" si="330"/>
        <v>12A3</v>
      </c>
      <c r="H1517" s="80">
        <f t="shared" si="331"/>
        <v>0</v>
      </c>
      <c r="I1517" s="80" t="str">
        <f t="shared" si="332"/>
        <v>BÙI NGUYỄN HUỲNH MAI</v>
      </c>
      <c r="J1517" s="171">
        <v>32000111</v>
      </c>
      <c r="K1517" s="217" t="s">
        <v>3448</v>
      </c>
      <c r="L1517" s="195" t="str">
        <f t="shared" si="336"/>
        <v/>
      </c>
      <c r="M1517" s="222">
        <f t="shared" si="333"/>
        <v>-1.3344240740740754E-2</v>
      </c>
      <c r="Q1517" s="82" t="str">
        <f t="shared" si="337"/>
        <v/>
      </c>
      <c r="R1517" s="80" t="str">
        <f t="shared" si="338"/>
        <v/>
      </c>
      <c r="T1517" s="83" t="str">
        <f t="shared" si="334"/>
        <v>2024-2027</v>
      </c>
      <c r="U1517" s="155"/>
      <c r="V1517" s="95" t="str">
        <f t="shared" si="335"/>
        <v>30/04/2009</v>
      </c>
      <c r="W1517" s="151"/>
      <c r="Z1517" s="104"/>
    </row>
    <row r="1518" spans="1:26" s="145" customFormat="1" ht="15" customHeight="1">
      <c r="A1518" s="186" t="str">
        <f t="shared" si="329"/>
        <v/>
      </c>
      <c r="C1518" s="152"/>
      <c r="E1518" s="144"/>
      <c r="F1518" s="79" t="str">
        <f t="shared" si="339"/>
        <v/>
      </c>
      <c r="G1518" s="80" t="str">
        <f t="shared" si="330"/>
        <v>12A6</v>
      </c>
      <c r="H1518" s="80">
        <f t="shared" si="331"/>
        <v>0</v>
      </c>
      <c r="I1518" s="80" t="str">
        <f t="shared" si="332"/>
        <v>NGUYỄN VÕ THUỲ TRANG</v>
      </c>
      <c r="J1518" s="171">
        <v>32000257</v>
      </c>
      <c r="K1518" s="217" t="s">
        <v>3448</v>
      </c>
      <c r="L1518" s="195" t="str">
        <f t="shared" si="336"/>
        <v/>
      </c>
      <c r="M1518" s="222">
        <f t="shared" si="333"/>
        <v>-1.3344240740740754E-2</v>
      </c>
      <c r="Q1518" s="82" t="str">
        <f t="shared" si="337"/>
        <v/>
      </c>
      <c r="R1518" s="80" t="str">
        <f t="shared" si="338"/>
        <v/>
      </c>
      <c r="T1518" s="83" t="str">
        <f t="shared" si="334"/>
        <v>2024-2027</v>
      </c>
      <c r="U1518" s="155"/>
      <c r="V1518" s="95">
        <f t="shared" si="335"/>
        <v>39941</v>
      </c>
      <c r="W1518" s="151"/>
      <c r="Z1518" s="104"/>
    </row>
    <row r="1519" spans="1:26" s="145" customFormat="1" ht="15" customHeight="1">
      <c r="A1519" s="186" t="str">
        <f t="shared" si="329"/>
        <v/>
      </c>
      <c r="C1519" s="152"/>
      <c r="E1519" s="144"/>
      <c r="F1519" s="79" t="str">
        <f t="shared" si="339"/>
        <v/>
      </c>
      <c r="G1519" s="80" t="str">
        <f t="shared" si="330"/>
        <v>12A6</v>
      </c>
      <c r="H1519" s="80">
        <f t="shared" si="331"/>
        <v>0</v>
      </c>
      <c r="I1519" s="80" t="str">
        <f t="shared" si="332"/>
        <v>NGUYỄN VÕ THUỲ TRANG</v>
      </c>
      <c r="J1519" s="171">
        <v>32000257</v>
      </c>
      <c r="K1519" s="217" t="s">
        <v>2646</v>
      </c>
      <c r="L1519" s="195" t="str">
        <f t="shared" si="336"/>
        <v/>
      </c>
      <c r="M1519" s="222">
        <f t="shared" si="333"/>
        <v>-1.3332666666666659E-2</v>
      </c>
      <c r="Q1519" s="82" t="str">
        <f t="shared" si="337"/>
        <v/>
      </c>
      <c r="R1519" s="80" t="str">
        <f t="shared" si="338"/>
        <v/>
      </c>
      <c r="T1519" s="83" t="str">
        <f t="shared" si="334"/>
        <v>2024-2027</v>
      </c>
      <c r="U1519" s="155"/>
      <c r="V1519" s="95">
        <f t="shared" si="335"/>
        <v>39941</v>
      </c>
      <c r="W1519" s="151"/>
      <c r="Z1519" s="104"/>
    </row>
    <row r="1520" spans="1:26" s="145" customFormat="1" ht="15" customHeight="1">
      <c r="A1520" s="186" t="str">
        <f t="shared" si="329"/>
        <v/>
      </c>
      <c r="C1520" s="152"/>
      <c r="E1520" s="144"/>
      <c r="F1520" s="79" t="str">
        <f t="shared" si="339"/>
        <v/>
      </c>
      <c r="G1520" s="80" t="str">
        <f t="shared" si="330"/>
        <v>12A9</v>
      </c>
      <c r="H1520" s="80">
        <f t="shared" si="331"/>
        <v>0</v>
      </c>
      <c r="I1520" s="80" t="str">
        <f t="shared" si="332"/>
        <v>BÙI THỊ KIỀU DIỄM</v>
      </c>
      <c r="J1520" s="171">
        <v>32000357</v>
      </c>
      <c r="K1520" s="217" t="s">
        <v>3449</v>
      </c>
      <c r="L1520" s="195" t="str">
        <f t="shared" si="336"/>
        <v/>
      </c>
      <c r="M1520" s="222">
        <f t="shared" si="333"/>
        <v>-1.3216925925925882E-2</v>
      </c>
      <c r="Q1520" s="82" t="str">
        <f t="shared" si="337"/>
        <v/>
      </c>
      <c r="R1520" s="80" t="str">
        <f t="shared" si="338"/>
        <v/>
      </c>
      <c r="T1520" s="83" t="str">
        <f t="shared" si="334"/>
        <v>2024-2027</v>
      </c>
      <c r="U1520" s="155"/>
      <c r="V1520" s="95" t="str">
        <f t="shared" si="335"/>
        <v>22/10/2009</v>
      </c>
      <c r="W1520" s="151"/>
      <c r="Z1520" s="104"/>
    </row>
    <row r="1521" spans="1:26" s="145" customFormat="1" ht="15" customHeight="1">
      <c r="A1521" s="186" t="str">
        <f t="shared" si="329"/>
        <v/>
      </c>
      <c r="C1521" s="152"/>
      <c r="E1521" s="144"/>
      <c r="F1521" s="79" t="str">
        <f t="shared" si="339"/>
        <v/>
      </c>
      <c r="G1521" s="80" t="str">
        <f t="shared" si="330"/>
        <v>12A9</v>
      </c>
      <c r="H1521" s="80">
        <f t="shared" si="331"/>
        <v>0</v>
      </c>
      <c r="I1521" s="80" t="str">
        <f t="shared" si="332"/>
        <v>BÙI THỊ KIỀU DIỄM</v>
      </c>
      <c r="J1521" s="171">
        <v>32000357</v>
      </c>
      <c r="K1521" s="217" t="s">
        <v>3450</v>
      </c>
      <c r="L1521" s="195" t="str">
        <f t="shared" si="336"/>
        <v/>
      </c>
      <c r="M1521" s="222">
        <f t="shared" si="333"/>
        <v>-1.3205351851851843E-2</v>
      </c>
      <c r="Q1521" s="82" t="str">
        <f t="shared" si="337"/>
        <v/>
      </c>
      <c r="R1521" s="80" t="str">
        <f t="shared" si="338"/>
        <v/>
      </c>
      <c r="T1521" s="83" t="str">
        <f t="shared" si="334"/>
        <v>2024-2027</v>
      </c>
      <c r="U1521" s="155"/>
      <c r="V1521" s="95" t="str">
        <f t="shared" si="335"/>
        <v>22/10/2009</v>
      </c>
      <c r="W1521" s="151"/>
      <c r="Z1521" s="104"/>
    </row>
    <row r="1522" spans="1:26" s="145" customFormat="1" ht="15" customHeight="1">
      <c r="A1522" s="186" t="str">
        <f t="shared" si="329"/>
        <v/>
      </c>
      <c r="C1522" s="152"/>
      <c r="E1522" s="144"/>
      <c r="F1522" s="79" t="str">
        <f t="shared" si="339"/>
        <v/>
      </c>
      <c r="G1522" s="80" t="str">
        <f t="shared" si="330"/>
        <v>11A1</v>
      </c>
      <c r="H1522" s="80">
        <f t="shared" si="331"/>
        <v>0</v>
      </c>
      <c r="I1522" s="80" t="str">
        <f t="shared" si="332"/>
        <v>NGUYỄN GIA HÀO</v>
      </c>
      <c r="J1522" s="171">
        <v>32000486</v>
      </c>
      <c r="K1522" s="217" t="s">
        <v>3451</v>
      </c>
      <c r="L1522" s="195" t="str">
        <f t="shared" si="336"/>
        <v/>
      </c>
      <c r="M1522" s="222">
        <f t="shared" si="333"/>
        <v>-1.3182203703703654E-2</v>
      </c>
      <c r="Q1522" s="82" t="str">
        <f t="shared" si="337"/>
        <v/>
      </c>
      <c r="R1522" s="80" t="str">
        <f t="shared" si="338"/>
        <v/>
      </c>
      <c r="T1522" s="83" t="str">
        <f t="shared" si="334"/>
        <v>2025-2028</v>
      </c>
      <c r="U1522" s="155"/>
      <c r="V1522" s="95" t="str">
        <f t="shared" si="335"/>
        <v>26/02/2010</v>
      </c>
      <c r="W1522" s="151"/>
      <c r="Z1522" s="104"/>
    </row>
    <row r="1523" spans="1:26" s="145" customFormat="1" ht="15" customHeight="1">
      <c r="A1523" s="186" t="str">
        <f t="shared" si="329"/>
        <v/>
      </c>
      <c r="C1523" s="152"/>
      <c r="E1523" s="144"/>
      <c r="F1523" s="79" t="str">
        <f t="shared" si="339"/>
        <v/>
      </c>
      <c r="G1523" s="80" t="str">
        <f t="shared" si="330"/>
        <v>11A1</v>
      </c>
      <c r="H1523" s="80">
        <f t="shared" si="331"/>
        <v>0</v>
      </c>
      <c r="I1523" s="80" t="str">
        <f t="shared" si="332"/>
        <v>NGUYỄN GIA HÀO</v>
      </c>
      <c r="J1523" s="171">
        <v>32000486</v>
      </c>
      <c r="K1523" s="217" t="s">
        <v>3452</v>
      </c>
      <c r="L1523" s="195" t="str">
        <f t="shared" si="336"/>
        <v/>
      </c>
      <c r="M1523" s="222">
        <f t="shared" si="333"/>
        <v>-1.3170629629629615E-2</v>
      </c>
      <c r="Q1523" s="82" t="str">
        <f t="shared" si="337"/>
        <v/>
      </c>
      <c r="R1523" s="80" t="str">
        <f t="shared" si="338"/>
        <v/>
      </c>
      <c r="T1523" s="83" t="str">
        <f t="shared" si="334"/>
        <v>2025-2028</v>
      </c>
      <c r="U1523" s="155"/>
      <c r="V1523" s="95" t="str">
        <f t="shared" si="335"/>
        <v>26/02/2010</v>
      </c>
      <c r="W1523" s="151"/>
      <c r="Z1523" s="104"/>
    </row>
    <row r="1524" spans="1:26" s="145" customFormat="1" ht="15" customHeight="1">
      <c r="A1524" s="186" t="str">
        <f t="shared" si="329"/>
        <v/>
      </c>
      <c r="C1524" s="152"/>
      <c r="E1524" s="144"/>
      <c r="F1524" s="79" t="str">
        <f t="shared" si="339"/>
        <v/>
      </c>
      <c r="G1524" s="80" t="str">
        <f t="shared" si="330"/>
        <v>12A11</v>
      </c>
      <c r="H1524" s="80">
        <f t="shared" si="331"/>
        <v>0</v>
      </c>
      <c r="I1524" s="80" t="str">
        <f t="shared" si="332"/>
        <v>LƯU NGUYỄN NGỌC ÁI</v>
      </c>
      <c r="J1524" s="171">
        <v>32000443</v>
      </c>
      <c r="K1524" s="217" t="s">
        <v>2650</v>
      </c>
      <c r="L1524" s="195" t="str">
        <f t="shared" si="336"/>
        <v/>
      </c>
      <c r="M1524" s="222">
        <f t="shared" si="333"/>
        <v>-1.3159055555555577E-2</v>
      </c>
      <c r="Q1524" s="82" t="str">
        <f t="shared" si="337"/>
        <v/>
      </c>
      <c r="R1524" s="80" t="str">
        <f t="shared" si="338"/>
        <v/>
      </c>
      <c r="T1524" s="83" t="str">
        <f t="shared" si="334"/>
        <v>2024-2027</v>
      </c>
      <c r="U1524" s="155"/>
      <c r="V1524" s="95" t="str">
        <f t="shared" si="335"/>
        <v>13/01/2009</v>
      </c>
      <c r="W1524" s="151"/>
      <c r="Z1524" s="104"/>
    </row>
    <row r="1525" spans="1:26" s="145" customFormat="1" ht="15" customHeight="1">
      <c r="A1525" s="186" t="str">
        <f t="shared" si="329"/>
        <v/>
      </c>
      <c r="C1525" s="152"/>
      <c r="E1525" s="144"/>
      <c r="F1525" s="79" t="str">
        <f t="shared" si="339"/>
        <v/>
      </c>
      <c r="G1525" s="80" t="str">
        <f t="shared" si="330"/>
        <v>11A1</v>
      </c>
      <c r="H1525" s="80">
        <f t="shared" si="331"/>
        <v>0</v>
      </c>
      <c r="I1525" s="80" t="str">
        <f t="shared" si="332"/>
        <v>TRẦN THỊ NGỌC HÂN</v>
      </c>
      <c r="J1525" s="171">
        <v>32000485</v>
      </c>
      <c r="K1525" s="217" t="s">
        <v>2653</v>
      </c>
      <c r="L1525" s="195" t="str">
        <f t="shared" si="336"/>
        <v/>
      </c>
      <c r="M1525" s="222">
        <f t="shared" si="333"/>
        <v>-1.3124333333333293E-2</v>
      </c>
      <c r="Q1525" s="82" t="str">
        <f t="shared" si="337"/>
        <v/>
      </c>
      <c r="R1525" s="80" t="str">
        <f t="shared" si="338"/>
        <v/>
      </c>
      <c r="T1525" s="83" t="str">
        <f t="shared" si="334"/>
        <v>2025-2028</v>
      </c>
      <c r="U1525" s="155"/>
      <c r="V1525" s="95">
        <f t="shared" si="335"/>
        <v>40524</v>
      </c>
      <c r="W1525" s="151"/>
      <c r="Z1525" s="104"/>
    </row>
    <row r="1526" spans="1:26" s="145" customFormat="1" ht="15" customHeight="1">
      <c r="A1526" s="186" t="str">
        <f t="shared" si="329"/>
        <v/>
      </c>
      <c r="C1526" s="152"/>
      <c r="E1526" s="144"/>
      <c r="F1526" s="79" t="str">
        <f t="shared" si="339"/>
        <v/>
      </c>
      <c r="G1526" s="80" t="str">
        <f t="shared" si="330"/>
        <v>11A1</v>
      </c>
      <c r="H1526" s="80">
        <f t="shared" si="331"/>
        <v>0</v>
      </c>
      <c r="I1526" s="80" t="str">
        <f t="shared" si="332"/>
        <v>TRẦN THỊ NGỌC HÂN</v>
      </c>
      <c r="J1526" s="171">
        <v>32000485</v>
      </c>
      <c r="K1526" s="217" t="s">
        <v>3453</v>
      </c>
      <c r="L1526" s="195" t="str">
        <f t="shared" si="336"/>
        <v/>
      </c>
      <c r="M1526" s="222">
        <f t="shared" si="333"/>
        <v>-1.3112759259259255E-2</v>
      </c>
      <c r="Q1526" s="82" t="str">
        <f t="shared" si="337"/>
        <v/>
      </c>
      <c r="R1526" s="80" t="str">
        <f t="shared" si="338"/>
        <v/>
      </c>
      <c r="T1526" s="83" t="str">
        <f t="shared" si="334"/>
        <v>2025-2028</v>
      </c>
      <c r="U1526" s="155"/>
      <c r="V1526" s="95">
        <f t="shared" si="335"/>
        <v>40524</v>
      </c>
      <c r="W1526" s="151"/>
      <c r="Z1526" s="104"/>
    </row>
    <row r="1527" spans="1:26" s="145" customFormat="1" ht="15" customHeight="1">
      <c r="A1527" s="186" t="str">
        <f t="shared" si="329"/>
        <v/>
      </c>
      <c r="C1527" s="152"/>
      <c r="E1527" s="144"/>
      <c r="F1527" s="79" t="str">
        <f t="shared" si="339"/>
        <v/>
      </c>
      <c r="G1527" s="80" t="str">
        <f t="shared" si="330"/>
        <v>12A9</v>
      </c>
      <c r="H1527" s="80">
        <f t="shared" si="331"/>
        <v>0</v>
      </c>
      <c r="I1527" s="80" t="str">
        <f t="shared" si="332"/>
        <v>THÁI THANH ĐIỀN</v>
      </c>
      <c r="J1527" s="171">
        <v>32000361</v>
      </c>
      <c r="K1527" s="217" t="s">
        <v>3454</v>
      </c>
      <c r="L1527" s="195" t="str">
        <f t="shared" si="336"/>
        <v/>
      </c>
      <c r="M1527" s="222">
        <f t="shared" si="333"/>
        <v>-1.3089611111111121E-2</v>
      </c>
      <c r="Q1527" s="82" t="str">
        <f t="shared" si="337"/>
        <v/>
      </c>
      <c r="R1527" s="80" t="str">
        <f t="shared" si="338"/>
        <v/>
      </c>
      <c r="T1527" s="83" t="str">
        <f t="shared" si="334"/>
        <v>2024-2027</v>
      </c>
      <c r="U1527" s="155"/>
      <c r="V1527" s="95" t="str">
        <f t="shared" si="335"/>
        <v>25/01/2009</v>
      </c>
      <c r="W1527" s="151"/>
      <c r="Z1527" s="104"/>
    </row>
    <row r="1528" spans="1:26" s="145" customFormat="1" ht="15" customHeight="1">
      <c r="A1528" s="186" t="str">
        <f t="shared" si="329"/>
        <v/>
      </c>
      <c r="C1528" s="152"/>
      <c r="E1528" s="144"/>
      <c r="F1528" s="79" t="str">
        <f t="shared" si="339"/>
        <v/>
      </c>
      <c r="G1528" s="80" t="str">
        <f t="shared" si="330"/>
        <v>11A5</v>
      </c>
      <c r="H1528" s="80">
        <f t="shared" si="331"/>
        <v>0</v>
      </c>
      <c r="I1528" s="80" t="str">
        <f t="shared" si="332"/>
        <v>NGUYỄN TUẤN ANH</v>
      </c>
      <c r="J1528" s="171">
        <v>32000694</v>
      </c>
      <c r="K1528" s="217" t="s">
        <v>3455</v>
      </c>
      <c r="L1528" s="195" t="str">
        <f t="shared" si="336"/>
        <v/>
      </c>
      <c r="M1528" s="222">
        <f t="shared" si="333"/>
        <v>-1.3054888888888894E-2</v>
      </c>
      <c r="Q1528" s="82" t="str">
        <f t="shared" si="337"/>
        <v/>
      </c>
      <c r="R1528" s="80" t="str">
        <f t="shared" si="338"/>
        <v/>
      </c>
      <c r="T1528" s="83" t="str">
        <f t="shared" si="334"/>
        <v>2025-2028</v>
      </c>
      <c r="U1528" s="155"/>
      <c r="V1528" s="95" t="str">
        <f t="shared" si="335"/>
        <v>17/7/2010</v>
      </c>
      <c r="W1528" s="151"/>
      <c r="Z1528" s="104"/>
    </row>
    <row r="1529" spans="1:26" s="145" customFormat="1" ht="15" customHeight="1">
      <c r="A1529" s="186" t="str">
        <f t="shared" si="329"/>
        <v/>
      </c>
      <c r="C1529" s="152"/>
      <c r="E1529" s="144"/>
      <c r="F1529" s="79" t="str">
        <f t="shared" si="339"/>
        <v/>
      </c>
      <c r="G1529" s="80" t="str">
        <f t="shared" si="330"/>
        <v>11A5</v>
      </c>
      <c r="H1529" s="80">
        <f t="shared" si="331"/>
        <v>0</v>
      </c>
      <c r="I1529" s="80" t="str">
        <f t="shared" si="332"/>
        <v>NGUYỄN TUẤN ANH</v>
      </c>
      <c r="J1529" s="171">
        <v>32000694</v>
      </c>
      <c r="K1529" s="217" t="s">
        <v>3456</v>
      </c>
      <c r="L1529" s="195" t="str">
        <f t="shared" si="336"/>
        <v/>
      </c>
      <c r="M1529" s="222">
        <f t="shared" si="333"/>
        <v>-1.3043314814814799E-2</v>
      </c>
      <c r="Q1529" s="82" t="str">
        <f t="shared" si="337"/>
        <v/>
      </c>
      <c r="R1529" s="80" t="str">
        <f t="shared" si="338"/>
        <v/>
      </c>
      <c r="T1529" s="83" t="str">
        <f t="shared" si="334"/>
        <v>2025-2028</v>
      </c>
      <c r="U1529" s="155"/>
      <c r="V1529" s="95" t="str">
        <f t="shared" si="335"/>
        <v>17/7/2010</v>
      </c>
      <c r="W1529" s="151"/>
      <c r="Z1529" s="104"/>
    </row>
    <row r="1530" spans="1:26" s="145" customFormat="1" ht="15" customHeight="1">
      <c r="A1530" s="186" t="str">
        <f t="shared" si="329"/>
        <v/>
      </c>
      <c r="C1530" s="152"/>
      <c r="E1530" s="144"/>
      <c r="F1530" s="79" t="str">
        <f t="shared" si="339"/>
        <v/>
      </c>
      <c r="G1530" s="80" t="str">
        <f t="shared" si="330"/>
        <v>12A2</v>
      </c>
      <c r="H1530" s="80">
        <f t="shared" si="331"/>
        <v>0</v>
      </c>
      <c r="I1530" s="80" t="str">
        <f t="shared" si="332"/>
        <v>TRƯƠNG THỊ THUÝ AN</v>
      </c>
      <c r="J1530" s="171">
        <v>32000045</v>
      </c>
      <c r="K1530" s="217" t="s">
        <v>2655</v>
      </c>
      <c r="L1530" s="195" t="str">
        <f t="shared" si="336"/>
        <v/>
      </c>
      <c r="M1530" s="222">
        <f t="shared" si="333"/>
        <v>-1.3031740740740705E-2</v>
      </c>
      <c r="Q1530" s="82" t="str">
        <f t="shared" si="337"/>
        <v/>
      </c>
      <c r="R1530" s="80" t="str">
        <f t="shared" si="338"/>
        <v/>
      </c>
      <c r="T1530" s="83" t="str">
        <f t="shared" si="334"/>
        <v>2024-2027</v>
      </c>
      <c r="U1530" s="155"/>
      <c r="V1530" s="95" t="str">
        <f t="shared" si="335"/>
        <v>30/09/2009</v>
      </c>
      <c r="W1530" s="151"/>
      <c r="Z1530" s="104"/>
    </row>
    <row r="1531" spans="1:26" s="145" customFormat="1" ht="15" customHeight="1">
      <c r="A1531" s="186" t="str">
        <f t="shared" si="329"/>
        <v/>
      </c>
      <c r="C1531" s="152"/>
      <c r="E1531" s="144"/>
      <c r="F1531" s="79" t="str">
        <f t="shared" si="339"/>
        <v/>
      </c>
      <c r="G1531" s="80" t="str">
        <f t="shared" si="330"/>
        <v>12A2</v>
      </c>
      <c r="H1531" s="80">
        <f t="shared" si="331"/>
        <v>0</v>
      </c>
      <c r="I1531" s="80" t="str">
        <f t="shared" si="332"/>
        <v>TRƯƠNG THỊ THUÝ AN</v>
      </c>
      <c r="J1531" s="171">
        <v>32000045</v>
      </c>
      <c r="K1531" s="217" t="s">
        <v>3457</v>
      </c>
      <c r="L1531" s="195" t="str">
        <f t="shared" si="336"/>
        <v/>
      </c>
      <c r="M1531" s="222">
        <f t="shared" si="333"/>
        <v>-1.3020166666666666E-2</v>
      </c>
      <c r="Q1531" s="82" t="str">
        <f t="shared" si="337"/>
        <v/>
      </c>
      <c r="R1531" s="80" t="str">
        <f t="shared" si="338"/>
        <v/>
      </c>
      <c r="T1531" s="83" t="str">
        <f t="shared" si="334"/>
        <v>2024-2027</v>
      </c>
      <c r="U1531" s="155"/>
      <c r="V1531" s="95" t="str">
        <f t="shared" si="335"/>
        <v>30/09/2009</v>
      </c>
      <c r="W1531" s="151"/>
      <c r="Z1531" s="104"/>
    </row>
    <row r="1532" spans="1:26" s="145" customFormat="1" ht="15" customHeight="1">
      <c r="A1532" s="186" t="str">
        <f t="shared" si="329"/>
        <v/>
      </c>
      <c r="C1532" s="152"/>
      <c r="E1532" s="144"/>
      <c r="F1532" s="79" t="str">
        <f t="shared" si="339"/>
        <v/>
      </c>
      <c r="G1532" s="80" t="str">
        <f t="shared" si="330"/>
        <v>12A2</v>
      </c>
      <c r="H1532" s="80">
        <f t="shared" si="331"/>
        <v>0</v>
      </c>
      <c r="I1532" s="80" t="str">
        <f t="shared" si="332"/>
        <v>TRƯƠNG THỊ THUÝ AN</v>
      </c>
      <c r="J1532" s="171">
        <v>32000045</v>
      </c>
      <c r="K1532" s="217" t="s">
        <v>3457</v>
      </c>
      <c r="L1532" s="195" t="str">
        <f t="shared" si="336"/>
        <v/>
      </c>
      <c r="M1532" s="222">
        <f t="shared" si="333"/>
        <v>-1.3020166666666666E-2</v>
      </c>
      <c r="Q1532" s="82" t="str">
        <f t="shared" si="337"/>
        <v/>
      </c>
      <c r="R1532" s="80" t="str">
        <f t="shared" si="338"/>
        <v/>
      </c>
      <c r="T1532" s="83" t="str">
        <f t="shared" si="334"/>
        <v>2024-2027</v>
      </c>
      <c r="U1532" s="155"/>
      <c r="V1532" s="95" t="str">
        <f t="shared" si="335"/>
        <v>30/09/2009</v>
      </c>
      <c r="W1532" s="151"/>
      <c r="Z1532" s="104"/>
    </row>
    <row r="1533" spans="1:26" s="145" customFormat="1" ht="15" customHeight="1">
      <c r="A1533" s="186" t="str">
        <f t="shared" si="329"/>
        <v/>
      </c>
      <c r="C1533" s="152"/>
      <c r="E1533" s="144"/>
      <c r="F1533" s="79" t="str">
        <f t="shared" si="339"/>
        <v/>
      </c>
      <c r="G1533" s="80" t="str">
        <f t="shared" si="330"/>
        <v>12A1</v>
      </c>
      <c r="H1533" s="80">
        <f t="shared" si="331"/>
        <v>0</v>
      </c>
      <c r="I1533" s="80" t="str">
        <f t="shared" si="332"/>
        <v>NGUYỄN TƯỜNG VY</v>
      </c>
      <c r="J1533" s="171">
        <v>32000042</v>
      </c>
      <c r="K1533" s="217" t="s">
        <v>3458</v>
      </c>
      <c r="L1533" s="195" t="str">
        <f t="shared" si="336"/>
        <v/>
      </c>
      <c r="M1533" s="222">
        <f t="shared" si="333"/>
        <v>-1.2985444444444438E-2</v>
      </c>
      <c r="Q1533" s="82" t="str">
        <f t="shared" si="337"/>
        <v/>
      </c>
      <c r="R1533" s="80" t="str">
        <f t="shared" si="338"/>
        <v/>
      </c>
      <c r="T1533" s="83" t="str">
        <f t="shared" si="334"/>
        <v>2024-2027</v>
      </c>
      <c r="U1533" s="155"/>
      <c r="V1533" s="95" t="str">
        <f t="shared" si="335"/>
        <v>14/03/2009</v>
      </c>
      <c r="W1533" s="151"/>
      <c r="Z1533" s="104"/>
    </row>
    <row r="1534" spans="1:26" s="145" customFormat="1" ht="15" customHeight="1">
      <c r="A1534" s="186" t="str">
        <f t="shared" si="329"/>
        <v/>
      </c>
      <c r="C1534" s="152"/>
      <c r="E1534" s="144"/>
      <c r="F1534" s="79" t="str">
        <f t="shared" si="339"/>
        <v/>
      </c>
      <c r="G1534" s="80" t="str">
        <f t="shared" si="330"/>
        <v>12A1</v>
      </c>
      <c r="H1534" s="80">
        <f t="shared" si="331"/>
        <v>0</v>
      </c>
      <c r="I1534" s="80" t="str">
        <f t="shared" si="332"/>
        <v>NGUYỄN TƯỜNG VY</v>
      </c>
      <c r="J1534" s="171">
        <v>32000042</v>
      </c>
      <c r="K1534" s="217" t="s">
        <v>3458</v>
      </c>
      <c r="L1534" s="195" t="str">
        <f t="shared" si="336"/>
        <v/>
      </c>
      <c r="M1534" s="222">
        <f t="shared" si="333"/>
        <v>-1.2985444444444438E-2</v>
      </c>
      <c r="Q1534" s="82" t="str">
        <f t="shared" si="337"/>
        <v/>
      </c>
      <c r="R1534" s="80" t="str">
        <f t="shared" si="338"/>
        <v/>
      </c>
      <c r="T1534" s="83" t="str">
        <f t="shared" si="334"/>
        <v>2024-2027</v>
      </c>
      <c r="U1534" s="155"/>
      <c r="V1534" s="95" t="str">
        <f t="shared" si="335"/>
        <v>14/03/2009</v>
      </c>
      <c r="W1534" s="151"/>
      <c r="Z1534" s="104"/>
    </row>
    <row r="1535" spans="1:26" s="145" customFormat="1" ht="15" customHeight="1">
      <c r="A1535" s="186" t="str">
        <f t="shared" si="329"/>
        <v/>
      </c>
      <c r="C1535" s="152"/>
      <c r="E1535" s="144"/>
      <c r="F1535" s="79" t="str">
        <f t="shared" si="339"/>
        <v/>
      </c>
      <c r="G1535" s="80" t="str">
        <f t="shared" si="330"/>
        <v>12A11</v>
      </c>
      <c r="H1535" s="80">
        <f t="shared" si="331"/>
        <v>0</v>
      </c>
      <c r="I1535" s="80" t="str">
        <f t="shared" si="332"/>
        <v>NGUYỄN THỊ ÁI VY</v>
      </c>
      <c r="J1535" s="171">
        <v>32000477</v>
      </c>
      <c r="K1535" s="217" t="s">
        <v>3459</v>
      </c>
      <c r="L1535" s="195" t="str">
        <f t="shared" si="336"/>
        <v/>
      </c>
      <c r="M1535" s="222">
        <f t="shared" si="333"/>
        <v>-1.2927574074074022E-2</v>
      </c>
      <c r="Q1535" s="82" t="str">
        <f t="shared" si="337"/>
        <v/>
      </c>
      <c r="R1535" s="80" t="str">
        <f t="shared" si="338"/>
        <v/>
      </c>
      <c r="T1535" s="83" t="str">
        <f t="shared" si="334"/>
        <v>2024-2027</v>
      </c>
      <c r="U1535" s="155"/>
      <c r="V1535" s="95" t="str">
        <f t="shared" si="335"/>
        <v>26/02/2009</v>
      </c>
      <c r="W1535" s="151"/>
      <c r="Z1535" s="104"/>
    </row>
    <row r="1536" spans="1:26" s="145" customFormat="1" ht="15" customHeight="1">
      <c r="A1536" s="186" t="str">
        <f t="shared" ref="A1536:A1599" si="340">IF(B1536&lt;&gt;"",A1535+1,"")</f>
        <v/>
      </c>
      <c r="C1536" s="152"/>
      <c r="E1536" s="144"/>
      <c r="F1536" s="79" t="str">
        <f t="shared" si="339"/>
        <v/>
      </c>
      <c r="G1536" s="80" t="str">
        <f t="shared" si="330"/>
        <v>11A8</v>
      </c>
      <c r="H1536" s="80">
        <f t="shared" si="331"/>
        <v>0</v>
      </c>
      <c r="I1536" s="80" t="str">
        <f t="shared" si="332"/>
        <v>HUỲNH TRẦN MỸ HUYỀN</v>
      </c>
      <c r="J1536" s="171">
        <v>32000835</v>
      </c>
      <c r="K1536" s="217" t="s">
        <v>2656</v>
      </c>
      <c r="L1536" s="195" t="str">
        <f t="shared" si="336"/>
        <v/>
      </c>
      <c r="M1536" s="222">
        <f t="shared" si="333"/>
        <v>-1.2915999999999983E-2</v>
      </c>
      <c r="Q1536" s="82" t="str">
        <f t="shared" si="337"/>
        <v/>
      </c>
      <c r="R1536" s="80" t="str">
        <f t="shared" si="338"/>
        <v/>
      </c>
      <c r="T1536" s="83" t="str">
        <f t="shared" si="334"/>
        <v>2025-2028</v>
      </c>
      <c r="U1536" s="155"/>
      <c r="V1536" s="95">
        <f t="shared" si="335"/>
        <v>40361</v>
      </c>
      <c r="W1536" s="151"/>
      <c r="Z1536" s="104"/>
    </row>
    <row r="1537" spans="1:26" s="145" customFormat="1" ht="15" customHeight="1">
      <c r="A1537" s="186" t="str">
        <f t="shared" si="340"/>
        <v/>
      </c>
      <c r="C1537" s="152"/>
      <c r="E1537" s="144"/>
      <c r="F1537" s="79" t="str">
        <f t="shared" si="339"/>
        <v/>
      </c>
      <c r="G1537" s="80" t="str">
        <f t="shared" si="330"/>
        <v>11A8</v>
      </c>
      <c r="H1537" s="80">
        <f t="shared" si="331"/>
        <v>0</v>
      </c>
      <c r="I1537" s="80" t="str">
        <f t="shared" si="332"/>
        <v>HUỲNH TRẦN MỸ HUYỀN</v>
      </c>
      <c r="J1537" s="171">
        <v>32000835</v>
      </c>
      <c r="K1537" s="217" t="s">
        <v>2656</v>
      </c>
      <c r="L1537" s="195" t="str">
        <f t="shared" si="336"/>
        <v/>
      </c>
      <c r="M1537" s="222">
        <f t="shared" si="333"/>
        <v>-1.2915999999999983E-2</v>
      </c>
      <c r="Q1537" s="82" t="str">
        <f t="shared" si="337"/>
        <v/>
      </c>
      <c r="R1537" s="80" t="str">
        <f t="shared" si="338"/>
        <v/>
      </c>
      <c r="T1537" s="83" t="str">
        <f t="shared" si="334"/>
        <v>2025-2028</v>
      </c>
      <c r="U1537" s="155"/>
      <c r="V1537" s="95">
        <f t="shared" si="335"/>
        <v>40361</v>
      </c>
      <c r="W1537" s="151"/>
      <c r="Z1537" s="104"/>
    </row>
    <row r="1538" spans="1:26" s="145" customFormat="1" ht="15" customHeight="1">
      <c r="A1538" s="186" t="str">
        <f t="shared" si="340"/>
        <v/>
      </c>
      <c r="C1538" s="152"/>
      <c r="E1538" s="144"/>
      <c r="F1538" s="79" t="str">
        <f t="shared" si="339"/>
        <v/>
      </c>
      <c r="G1538" s="80" t="str">
        <f t="shared" si="330"/>
        <v>12A3</v>
      </c>
      <c r="H1538" s="80">
        <f t="shared" si="331"/>
        <v>0</v>
      </c>
      <c r="I1538" s="80" t="str">
        <f t="shared" si="332"/>
        <v>LƯƠNG HUỲNH PHÚC</v>
      </c>
      <c r="J1538" s="171">
        <v>32000117</v>
      </c>
      <c r="K1538" s="217" t="s">
        <v>2658</v>
      </c>
      <c r="L1538" s="195" t="str">
        <f t="shared" si="336"/>
        <v/>
      </c>
      <c r="M1538" s="222">
        <f t="shared" si="333"/>
        <v>-1.289285185185185E-2</v>
      </c>
      <c r="Q1538" s="82" t="str">
        <f t="shared" si="337"/>
        <v/>
      </c>
      <c r="R1538" s="80" t="str">
        <f t="shared" si="338"/>
        <v/>
      </c>
      <c r="T1538" s="83" t="str">
        <f t="shared" si="334"/>
        <v>2024-2027</v>
      </c>
      <c r="U1538" s="155"/>
      <c r="V1538" s="95" t="str">
        <f t="shared" si="335"/>
        <v>14/06/2009</v>
      </c>
      <c r="W1538" s="151"/>
      <c r="Z1538" s="104"/>
    </row>
    <row r="1539" spans="1:26" s="145" customFormat="1" ht="15" customHeight="1">
      <c r="A1539" s="186" t="str">
        <f t="shared" si="340"/>
        <v/>
      </c>
      <c r="C1539" s="152"/>
      <c r="E1539" s="144"/>
      <c r="F1539" s="79" t="str">
        <f t="shared" si="339"/>
        <v/>
      </c>
      <c r="G1539" s="80" t="str">
        <f t="shared" si="330"/>
        <v>10A4</v>
      </c>
      <c r="H1539" s="80">
        <f t="shared" si="331"/>
        <v>33000259</v>
      </c>
      <c r="I1539" s="80" t="str">
        <f t="shared" si="332"/>
        <v>ĐỖ KHÔI NGUYÊN</v>
      </c>
      <c r="J1539" s="171">
        <v>20104603</v>
      </c>
      <c r="K1539" s="217" t="s">
        <v>2658</v>
      </c>
      <c r="L1539" s="195" t="str">
        <f t="shared" si="336"/>
        <v/>
      </c>
      <c r="M1539" s="222">
        <f t="shared" si="333"/>
        <v>-1.289285185185185E-2</v>
      </c>
      <c r="Q1539" s="82" t="str">
        <f t="shared" si="337"/>
        <v/>
      </c>
      <c r="R1539" s="80" t="str">
        <f t="shared" si="338"/>
        <v/>
      </c>
      <c r="T1539" s="83" t="str">
        <f t="shared" si="334"/>
        <v>2026-2029</v>
      </c>
      <c r="U1539" s="155"/>
      <c r="V1539" s="95" t="str">
        <f t="shared" si="335"/>
        <v>14/9/2011</v>
      </c>
      <c r="W1539" s="151"/>
      <c r="Z1539" s="104"/>
    </row>
    <row r="1540" spans="1:26" s="145" customFormat="1" ht="15" customHeight="1">
      <c r="A1540" s="186" t="str">
        <f t="shared" si="340"/>
        <v/>
      </c>
      <c r="C1540" s="152"/>
      <c r="E1540" s="144"/>
      <c r="F1540" s="79" t="str">
        <f t="shared" si="339"/>
        <v/>
      </c>
      <c r="G1540" s="80" t="str">
        <f t="shared" si="330"/>
        <v>12A3</v>
      </c>
      <c r="H1540" s="80">
        <f t="shared" si="331"/>
        <v>0</v>
      </c>
      <c r="I1540" s="80" t="str">
        <f t="shared" si="332"/>
        <v>LƯƠNG HUỲNH PHÚC</v>
      </c>
      <c r="J1540" s="171">
        <v>32000117</v>
      </c>
      <c r="K1540" s="217" t="s">
        <v>2659</v>
      </c>
      <c r="L1540" s="195" t="str">
        <f t="shared" si="336"/>
        <v/>
      </c>
      <c r="M1540" s="222">
        <f t="shared" si="333"/>
        <v>-1.2881277777777755E-2</v>
      </c>
      <c r="Q1540" s="82" t="str">
        <f t="shared" si="337"/>
        <v/>
      </c>
      <c r="R1540" s="80" t="str">
        <f t="shared" si="338"/>
        <v/>
      </c>
      <c r="T1540" s="83" t="str">
        <f t="shared" si="334"/>
        <v>2024-2027</v>
      </c>
      <c r="U1540" s="155"/>
      <c r="V1540" s="95" t="str">
        <f t="shared" si="335"/>
        <v>14/06/2009</v>
      </c>
      <c r="W1540" s="151"/>
      <c r="Z1540" s="104"/>
    </row>
    <row r="1541" spans="1:26" s="145" customFormat="1" ht="15" customHeight="1">
      <c r="A1541" s="186" t="str">
        <f t="shared" si="340"/>
        <v/>
      </c>
      <c r="C1541" s="152"/>
      <c r="E1541" s="144"/>
      <c r="F1541" s="79" t="str">
        <f t="shared" si="339"/>
        <v/>
      </c>
      <c r="G1541" s="80" t="str">
        <f t="shared" ref="G1541:G1604" si="341">IF(J1541&lt;&gt;"", INDEX($C$5:$C$1433, MATCH(J1541, $E$5:$E$1433, 0)),"")</f>
        <v>12A3</v>
      </c>
      <c r="H1541" s="80">
        <f t="shared" ref="H1541:H1604" si="342">IF(J1541&lt;&gt;"", INDEX($D$5:$D$1433, MATCH(J1541, $E$5:$E$1433, 0)),"")</f>
        <v>0</v>
      </c>
      <c r="I1541" s="80" t="str">
        <f t="shared" ref="I1541:I1604" si="343">IFERROR(IF(J1541&lt;&gt;"", INDEX($B$5:$B$1433, MATCH(J1541, $E$5:$E$1433, 0)),""),"SAI")</f>
        <v>LƯƠNG HUỲNH PHÚC</v>
      </c>
      <c r="J1541" s="171">
        <v>32000117</v>
      </c>
      <c r="K1541" s="217" t="s">
        <v>2659</v>
      </c>
      <c r="L1541" s="195" t="str">
        <f t="shared" si="336"/>
        <v/>
      </c>
      <c r="M1541" s="222">
        <f t="shared" ref="M1541:M1604" si="344">IFERROR(IF($N$5="Sáng",MID(K1541,2,7)-MID($L$2,2,7),MID(K1541,2,7)-MID($Q$2,2,7)),"")</f>
        <v>-1.2881277777777755E-2</v>
      </c>
      <c r="Q1541" s="82" t="str">
        <f t="shared" si="337"/>
        <v/>
      </c>
      <c r="R1541" s="80" t="str">
        <f t="shared" si="338"/>
        <v/>
      </c>
      <c r="T1541" s="83" t="str">
        <f t="shared" ref="T1541:T1604" si="345">IFERROR(IF(J1541&lt;&gt;"", INDEX($S$5:$S$1433, MATCH(J1541, $E$5:$E$1433, 0)),""),"")</f>
        <v>2024-2027</v>
      </c>
      <c r="U1541" s="155"/>
      <c r="V1541" s="95" t="str">
        <f t="shared" ref="V1541:V1604" si="346">IFERROR(IF(J1541&lt;&gt;"", INDEX($U$5:$U$1433, MATCH(J1541, $E$5:$E$1433, 0)),""),"")</f>
        <v>14/06/2009</v>
      </c>
      <c r="W1541" s="151"/>
      <c r="Z1541" s="104"/>
    </row>
    <row r="1542" spans="1:26" s="145" customFormat="1" ht="15" customHeight="1">
      <c r="A1542" s="186" t="str">
        <f t="shared" si="340"/>
        <v/>
      </c>
      <c r="C1542" s="152"/>
      <c r="E1542" s="144"/>
      <c r="F1542" s="79" t="str">
        <f t="shared" si="339"/>
        <v/>
      </c>
      <c r="G1542" s="80" t="str">
        <f t="shared" si="341"/>
        <v>11A8</v>
      </c>
      <c r="H1542" s="80">
        <f t="shared" si="342"/>
        <v>0</v>
      </c>
      <c r="I1542" s="80" t="str">
        <f t="shared" si="343"/>
        <v>LÊ BẢO THY</v>
      </c>
      <c r="J1542" s="171">
        <v>32000857</v>
      </c>
      <c r="K1542" s="217" t="s">
        <v>2660</v>
      </c>
      <c r="L1542" s="195" t="str">
        <f t="shared" si="336"/>
        <v/>
      </c>
      <c r="M1542" s="222">
        <f t="shared" si="344"/>
        <v>-1.2869703703703717E-2</v>
      </c>
      <c r="Q1542" s="82" t="str">
        <f t="shared" si="337"/>
        <v/>
      </c>
      <c r="R1542" s="80" t="str">
        <f t="shared" si="338"/>
        <v/>
      </c>
      <c r="T1542" s="83" t="str">
        <f t="shared" si="345"/>
        <v>2025-2028</v>
      </c>
      <c r="U1542" s="155"/>
      <c r="V1542" s="95">
        <f t="shared" si="346"/>
        <v>40429</v>
      </c>
      <c r="W1542" s="151"/>
      <c r="Z1542" s="104"/>
    </row>
    <row r="1543" spans="1:26" s="145" customFormat="1" ht="15" customHeight="1">
      <c r="A1543" s="186" t="str">
        <f t="shared" si="340"/>
        <v/>
      </c>
      <c r="C1543" s="152"/>
      <c r="E1543" s="144"/>
      <c r="F1543" s="79" t="str">
        <f t="shared" si="339"/>
        <v/>
      </c>
      <c r="G1543" s="80" t="str">
        <f t="shared" si="341"/>
        <v>12A9</v>
      </c>
      <c r="H1543" s="80">
        <f t="shared" si="342"/>
        <v>0</v>
      </c>
      <c r="I1543" s="80" t="str">
        <f t="shared" si="343"/>
        <v>NGUYỄN KIM THY</v>
      </c>
      <c r="J1543" s="171">
        <v>32000390</v>
      </c>
      <c r="K1543" s="217" t="s">
        <v>2661</v>
      </c>
      <c r="L1543" s="195" t="str">
        <f t="shared" si="336"/>
        <v/>
      </c>
      <c r="M1543" s="222">
        <f t="shared" si="344"/>
        <v>-1.2858129629629622E-2</v>
      </c>
      <c r="Q1543" s="82" t="str">
        <f t="shared" si="337"/>
        <v/>
      </c>
      <c r="R1543" s="80" t="str">
        <f t="shared" si="338"/>
        <v/>
      </c>
      <c r="T1543" s="83" t="str">
        <f t="shared" si="345"/>
        <v>2024-2027</v>
      </c>
      <c r="U1543" s="155"/>
      <c r="V1543" s="95">
        <f t="shared" si="346"/>
        <v>39943</v>
      </c>
      <c r="W1543" s="151"/>
      <c r="Z1543" s="104"/>
    </row>
    <row r="1544" spans="1:26" s="145" customFormat="1" ht="15" customHeight="1">
      <c r="A1544" s="186" t="str">
        <f t="shared" si="340"/>
        <v/>
      </c>
      <c r="C1544" s="152"/>
      <c r="E1544" s="144"/>
      <c r="F1544" s="79" t="str">
        <f t="shared" si="339"/>
        <v/>
      </c>
      <c r="G1544" s="80" t="str">
        <f t="shared" si="341"/>
        <v>12A9</v>
      </c>
      <c r="H1544" s="80">
        <f t="shared" si="342"/>
        <v>0</v>
      </c>
      <c r="I1544" s="80" t="str">
        <f t="shared" si="343"/>
        <v>NGUYỄN KIM THY</v>
      </c>
      <c r="J1544" s="171">
        <v>32000390</v>
      </c>
      <c r="K1544" s="217" t="s">
        <v>2662</v>
      </c>
      <c r="L1544" s="195" t="str">
        <f t="shared" si="336"/>
        <v/>
      </c>
      <c r="M1544" s="222">
        <f t="shared" si="344"/>
        <v>-1.2846555555555528E-2</v>
      </c>
      <c r="Q1544" s="82" t="str">
        <f t="shared" si="337"/>
        <v/>
      </c>
      <c r="R1544" s="80" t="str">
        <f t="shared" si="338"/>
        <v/>
      </c>
      <c r="T1544" s="83" t="str">
        <f t="shared" si="345"/>
        <v>2024-2027</v>
      </c>
      <c r="U1544" s="155"/>
      <c r="V1544" s="95">
        <f t="shared" si="346"/>
        <v>39943</v>
      </c>
      <c r="W1544" s="151"/>
      <c r="Z1544" s="104"/>
    </row>
    <row r="1545" spans="1:26" s="145" customFormat="1" ht="15" customHeight="1">
      <c r="A1545" s="186" t="str">
        <f t="shared" si="340"/>
        <v/>
      </c>
      <c r="C1545" s="152"/>
      <c r="E1545" s="144"/>
      <c r="F1545" s="79" t="str">
        <f t="shared" si="339"/>
        <v/>
      </c>
      <c r="G1545" s="80" t="str">
        <f t="shared" si="341"/>
        <v>12A8</v>
      </c>
      <c r="H1545" s="80">
        <f t="shared" si="342"/>
        <v>0</v>
      </c>
      <c r="I1545" s="80" t="str">
        <f t="shared" si="343"/>
        <v>BÙI THANH THÚY</v>
      </c>
      <c r="J1545" s="171">
        <v>32000340</v>
      </c>
      <c r="K1545" s="217" t="s">
        <v>3460</v>
      </c>
      <c r="L1545" s="195" t="str">
        <f t="shared" si="336"/>
        <v/>
      </c>
      <c r="M1545" s="222">
        <f t="shared" si="344"/>
        <v>-1.2834981481481489E-2</v>
      </c>
      <c r="Q1545" s="82" t="str">
        <f t="shared" si="337"/>
        <v/>
      </c>
      <c r="R1545" s="80" t="str">
        <f t="shared" si="338"/>
        <v/>
      </c>
      <c r="T1545" s="83" t="str">
        <f t="shared" si="345"/>
        <v>2024-2027</v>
      </c>
      <c r="U1545" s="155"/>
      <c r="V1545" s="95" t="str">
        <f t="shared" si="346"/>
        <v>18/03/2009</v>
      </c>
      <c r="W1545" s="151"/>
      <c r="Z1545" s="104"/>
    </row>
    <row r="1546" spans="1:26" s="145" customFormat="1" ht="15" customHeight="1">
      <c r="A1546" s="186" t="str">
        <f t="shared" si="340"/>
        <v/>
      </c>
      <c r="C1546" s="152"/>
      <c r="E1546" s="144"/>
      <c r="F1546" s="79" t="str">
        <f t="shared" si="339"/>
        <v/>
      </c>
      <c r="G1546" s="80" t="str">
        <f t="shared" si="341"/>
        <v>11A1</v>
      </c>
      <c r="H1546" s="80">
        <f t="shared" si="342"/>
        <v>0</v>
      </c>
      <c r="I1546" s="80" t="str">
        <f t="shared" si="343"/>
        <v>DANH THỊ KIM TRINH</v>
      </c>
      <c r="J1546" s="171">
        <v>32000512</v>
      </c>
      <c r="K1546" s="217" t="s">
        <v>3461</v>
      </c>
      <c r="L1546" s="195" t="str">
        <f t="shared" si="336"/>
        <v/>
      </c>
      <c r="M1546" s="222">
        <f t="shared" si="344"/>
        <v>-1.2823407407407394E-2</v>
      </c>
      <c r="Q1546" s="82" t="str">
        <f t="shared" si="337"/>
        <v/>
      </c>
      <c r="R1546" s="80" t="str">
        <f t="shared" si="338"/>
        <v/>
      </c>
      <c r="T1546" s="83" t="str">
        <f t="shared" si="345"/>
        <v>2025-2028</v>
      </c>
      <c r="U1546" s="155"/>
      <c r="V1546" s="95" t="str">
        <f t="shared" si="346"/>
        <v>19/9/2010</v>
      </c>
      <c r="W1546" s="151"/>
      <c r="Z1546" s="104"/>
    </row>
    <row r="1547" spans="1:26" s="145" customFormat="1" ht="15" customHeight="1">
      <c r="A1547" s="186" t="str">
        <f t="shared" si="340"/>
        <v/>
      </c>
      <c r="C1547" s="152"/>
      <c r="E1547" s="144"/>
      <c r="F1547" s="79" t="str">
        <f t="shared" si="339"/>
        <v/>
      </c>
      <c r="G1547" s="80" t="str">
        <f t="shared" si="341"/>
        <v>11A1</v>
      </c>
      <c r="H1547" s="80">
        <f t="shared" si="342"/>
        <v>0</v>
      </c>
      <c r="I1547" s="80" t="str">
        <f t="shared" si="343"/>
        <v>DANH THỊ KIM TRINH</v>
      </c>
      <c r="J1547" s="171">
        <v>32000512</v>
      </c>
      <c r="K1547" s="217" t="s">
        <v>2663</v>
      </c>
      <c r="L1547" s="195" t="str">
        <f t="shared" si="336"/>
        <v/>
      </c>
      <c r="M1547" s="222">
        <f t="shared" si="344"/>
        <v>-1.28118333333333E-2</v>
      </c>
      <c r="Q1547" s="82" t="str">
        <f t="shared" si="337"/>
        <v/>
      </c>
      <c r="R1547" s="80" t="str">
        <f t="shared" si="338"/>
        <v/>
      </c>
      <c r="T1547" s="83" t="str">
        <f t="shared" si="345"/>
        <v>2025-2028</v>
      </c>
      <c r="U1547" s="155"/>
      <c r="V1547" s="95" t="str">
        <f t="shared" si="346"/>
        <v>19/9/2010</v>
      </c>
      <c r="W1547" s="151"/>
      <c r="Z1547" s="104"/>
    </row>
    <row r="1548" spans="1:26" s="145" customFormat="1" ht="15" customHeight="1">
      <c r="A1548" s="186" t="str">
        <f t="shared" si="340"/>
        <v/>
      </c>
      <c r="C1548" s="152"/>
      <c r="E1548" s="144"/>
      <c r="F1548" s="79" t="str">
        <f t="shared" si="339"/>
        <v/>
      </c>
      <c r="G1548" s="80" t="str">
        <f t="shared" si="341"/>
        <v>12A11</v>
      </c>
      <c r="H1548" s="80">
        <f t="shared" si="342"/>
        <v>0</v>
      </c>
      <c r="I1548" s="80" t="str">
        <f t="shared" si="343"/>
        <v>HỒNG BẢO TRÂN</v>
      </c>
      <c r="J1548" s="171">
        <v>32000468</v>
      </c>
      <c r="K1548" s="217" t="s">
        <v>2664</v>
      </c>
      <c r="L1548" s="195" t="str">
        <f t="shared" si="336"/>
        <v/>
      </c>
      <c r="M1548" s="222">
        <f t="shared" si="344"/>
        <v>-1.2800259259259261E-2</v>
      </c>
      <c r="Q1548" s="82" t="str">
        <f t="shared" si="337"/>
        <v/>
      </c>
      <c r="R1548" s="80" t="str">
        <f t="shared" si="338"/>
        <v/>
      </c>
      <c r="T1548" s="83" t="str">
        <f t="shared" si="345"/>
        <v>2024-2027</v>
      </c>
      <c r="U1548" s="155"/>
      <c r="V1548" s="95" t="str">
        <f t="shared" si="346"/>
        <v>30/01/2009</v>
      </c>
      <c r="W1548" s="151"/>
      <c r="Z1548" s="104"/>
    </row>
    <row r="1549" spans="1:26" s="145" customFormat="1" ht="15" customHeight="1">
      <c r="A1549" s="186" t="str">
        <f t="shared" si="340"/>
        <v/>
      </c>
      <c r="C1549" s="152"/>
      <c r="E1549" s="144"/>
      <c r="F1549" s="79" t="str">
        <f t="shared" si="339"/>
        <v/>
      </c>
      <c r="G1549" s="80" t="str">
        <f t="shared" si="341"/>
        <v>12A11</v>
      </c>
      <c r="H1549" s="80">
        <f t="shared" si="342"/>
        <v>0</v>
      </c>
      <c r="I1549" s="80" t="str">
        <f t="shared" si="343"/>
        <v>HỒNG BẢO TRÂN</v>
      </c>
      <c r="J1549" s="171">
        <v>32000468</v>
      </c>
      <c r="K1549" s="217" t="s">
        <v>3462</v>
      </c>
      <c r="L1549" s="195" t="str">
        <f t="shared" si="336"/>
        <v/>
      </c>
      <c r="M1549" s="222">
        <f t="shared" si="344"/>
        <v>-1.2788685185185167E-2</v>
      </c>
      <c r="Q1549" s="82" t="str">
        <f t="shared" si="337"/>
        <v/>
      </c>
      <c r="R1549" s="80" t="str">
        <f t="shared" si="338"/>
        <v/>
      </c>
      <c r="T1549" s="83" t="str">
        <f t="shared" si="345"/>
        <v>2024-2027</v>
      </c>
      <c r="U1549" s="155"/>
      <c r="V1549" s="95" t="str">
        <f t="shared" si="346"/>
        <v>30/01/2009</v>
      </c>
      <c r="W1549" s="151"/>
      <c r="Z1549" s="104"/>
    </row>
    <row r="1550" spans="1:26" s="145" customFormat="1" ht="15" customHeight="1">
      <c r="A1550" s="186" t="str">
        <f t="shared" si="340"/>
        <v/>
      </c>
      <c r="C1550" s="152"/>
      <c r="E1550" s="144"/>
      <c r="F1550" s="79" t="str">
        <f t="shared" si="339"/>
        <v/>
      </c>
      <c r="G1550" s="80" t="str">
        <f t="shared" si="341"/>
        <v>11A1</v>
      </c>
      <c r="H1550" s="80">
        <f t="shared" si="342"/>
        <v>0</v>
      </c>
      <c r="I1550" s="80" t="str">
        <f t="shared" si="343"/>
        <v>DANH THỊ KIM TRÚC</v>
      </c>
      <c r="J1550" s="171">
        <v>32000513</v>
      </c>
      <c r="K1550" s="217" t="s">
        <v>3463</v>
      </c>
      <c r="L1550" s="195" t="str">
        <f t="shared" si="336"/>
        <v/>
      </c>
      <c r="M1550" s="222">
        <f t="shared" si="344"/>
        <v>-1.2777111111111072E-2</v>
      </c>
      <c r="Q1550" s="82" t="str">
        <f t="shared" si="337"/>
        <v/>
      </c>
      <c r="R1550" s="80" t="str">
        <f t="shared" si="338"/>
        <v/>
      </c>
      <c r="T1550" s="83" t="str">
        <f t="shared" si="345"/>
        <v>2025-2028</v>
      </c>
      <c r="U1550" s="155"/>
      <c r="V1550" s="95" t="str">
        <f t="shared" si="346"/>
        <v>19/9/2010</v>
      </c>
      <c r="W1550" s="151"/>
      <c r="Z1550" s="104"/>
    </row>
    <row r="1551" spans="1:26" s="145" customFormat="1" ht="15" customHeight="1">
      <c r="A1551" s="186" t="str">
        <f t="shared" si="340"/>
        <v/>
      </c>
      <c r="C1551" s="152"/>
      <c r="E1551" s="144"/>
      <c r="F1551" s="79" t="str">
        <f t="shared" si="339"/>
        <v/>
      </c>
      <c r="G1551" s="80" t="str">
        <f t="shared" si="341"/>
        <v>11A1</v>
      </c>
      <c r="H1551" s="80">
        <f t="shared" si="342"/>
        <v>0</v>
      </c>
      <c r="I1551" s="80" t="str">
        <f t="shared" si="343"/>
        <v>DANH THỊ KIM TRÚC</v>
      </c>
      <c r="J1551" s="171">
        <v>32000513</v>
      </c>
      <c r="K1551" s="217" t="s">
        <v>3463</v>
      </c>
      <c r="L1551" s="195" t="str">
        <f t="shared" si="336"/>
        <v/>
      </c>
      <c r="M1551" s="222">
        <f t="shared" si="344"/>
        <v>-1.2777111111111072E-2</v>
      </c>
      <c r="Q1551" s="82" t="str">
        <f t="shared" si="337"/>
        <v/>
      </c>
      <c r="R1551" s="80" t="str">
        <f t="shared" si="338"/>
        <v/>
      </c>
      <c r="T1551" s="83" t="str">
        <f t="shared" si="345"/>
        <v>2025-2028</v>
      </c>
      <c r="U1551" s="155"/>
      <c r="V1551" s="95" t="str">
        <f t="shared" si="346"/>
        <v>19/9/2010</v>
      </c>
      <c r="W1551" s="151"/>
      <c r="Z1551" s="104"/>
    </row>
    <row r="1552" spans="1:26" s="145" customFormat="1" ht="15" customHeight="1">
      <c r="A1552" s="186" t="str">
        <f t="shared" si="340"/>
        <v/>
      </c>
      <c r="C1552" s="152"/>
      <c r="E1552" s="144"/>
      <c r="F1552" s="79" t="str">
        <f t="shared" si="339"/>
        <v/>
      </c>
      <c r="G1552" s="80" t="str">
        <f t="shared" si="341"/>
        <v>11A1</v>
      </c>
      <c r="H1552" s="80">
        <f t="shared" si="342"/>
        <v>0</v>
      </c>
      <c r="I1552" s="80" t="str">
        <f t="shared" si="343"/>
        <v>LÂM GIA PHÁT</v>
      </c>
      <c r="J1552" s="171">
        <v>32000503</v>
      </c>
      <c r="K1552" s="217" t="s">
        <v>3464</v>
      </c>
      <c r="L1552" s="195" t="str">
        <f t="shared" si="336"/>
        <v/>
      </c>
      <c r="M1552" s="222">
        <f t="shared" si="344"/>
        <v>-1.2765537037037034E-2</v>
      </c>
      <c r="Q1552" s="82" t="str">
        <f t="shared" si="337"/>
        <v/>
      </c>
      <c r="R1552" s="80" t="str">
        <f t="shared" si="338"/>
        <v/>
      </c>
      <c r="T1552" s="83" t="str">
        <f t="shared" si="345"/>
        <v>2025-2028</v>
      </c>
      <c r="U1552" s="155"/>
      <c r="V1552" s="95" t="str">
        <f t="shared" si="346"/>
        <v>20/9/2010</v>
      </c>
      <c r="W1552" s="151"/>
      <c r="Z1552" s="104"/>
    </row>
    <row r="1553" spans="1:26" s="145" customFormat="1" ht="15" customHeight="1">
      <c r="A1553" s="186" t="str">
        <f t="shared" si="340"/>
        <v/>
      </c>
      <c r="C1553" s="152"/>
      <c r="E1553" s="144"/>
      <c r="F1553" s="79" t="str">
        <f t="shared" si="339"/>
        <v/>
      </c>
      <c r="G1553" s="80" t="str">
        <f t="shared" si="341"/>
        <v>11A1</v>
      </c>
      <c r="H1553" s="80">
        <f t="shared" si="342"/>
        <v>0</v>
      </c>
      <c r="I1553" s="80" t="str">
        <f t="shared" si="343"/>
        <v>LÊ HOÀNG HUY</v>
      </c>
      <c r="J1553" s="171">
        <v>32000487</v>
      </c>
      <c r="K1553" s="217" t="s">
        <v>3465</v>
      </c>
      <c r="L1553" s="195" t="str">
        <f t="shared" si="336"/>
        <v/>
      </c>
      <c r="M1553" s="222">
        <f t="shared" si="344"/>
        <v>-1.2742388888888845E-2</v>
      </c>
      <c r="Q1553" s="82" t="str">
        <f t="shared" si="337"/>
        <v/>
      </c>
      <c r="R1553" s="80" t="str">
        <f t="shared" si="338"/>
        <v/>
      </c>
      <c r="T1553" s="83" t="str">
        <f t="shared" si="345"/>
        <v>2025-2028</v>
      </c>
      <c r="U1553" s="155"/>
      <c r="V1553" s="95">
        <f t="shared" si="346"/>
        <v>40332</v>
      </c>
      <c r="W1553" s="151"/>
      <c r="Z1553" s="104"/>
    </row>
    <row r="1554" spans="1:26" s="145" customFormat="1" ht="15" customHeight="1">
      <c r="A1554" s="186" t="str">
        <f t="shared" si="340"/>
        <v/>
      </c>
      <c r="C1554" s="152"/>
      <c r="E1554" s="144"/>
      <c r="F1554" s="79" t="str">
        <f t="shared" si="339"/>
        <v/>
      </c>
      <c r="G1554" s="80" t="str">
        <f t="shared" si="341"/>
        <v>12A8</v>
      </c>
      <c r="H1554" s="80">
        <f t="shared" si="342"/>
        <v>0</v>
      </c>
      <c r="I1554" s="80" t="str">
        <f t="shared" si="343"/>
        <v>NGUYỄN THỊ NGỌC</v>
      </c>
      <c r="J1554" s="171">
        <v>32000328</v>
      </c>
      <c r="K1554" s="217" t="s">
        <v>2667</v>
      </c>
      <c r="L1554" s="195" t="str">
        <f t="shared" si="336"/>
        <v/>
      </c>
      <c r="M1554" s="222">
        <f t="shared" si="344"/>
        <v>-1.2719240740740712E-2</v>
      </c>
      <c r="Q1554" s="82" t="str">
        <f t="shared" si="337"/>
        <v/>
      </c>
      <c r="R1554" s="80" t="str">
        <f t="shared" si="338"/>
        <v/>
      </c>
      <c r="T1554" s="83" t="str">
        <f t="shared" si="345"/>
        <v>2024-2027</v>
      </c>
      <c r="U1554" s="155"/>
      <c r="V1554" s="95" t="str">
        <f t="shared" si="346"/>
        <v>21/11/2009</v>
      </c>
      <c r="W1554" s="151"/>
      <c r="Z1554" s="104"/>
    </row>
    <row r="1555" spans="1:26" s="145" customFormat="1" ht="15" customHeight="1">
      <c r="A1555" s="186" t="str">
        <f t="shared" si="340"/>
        <v/>
      </c>
      <c r="C1555" s="152"/>
      <c r="E1555" s="144"/>
      <c r="F1555" s="79" t="str">
        <f t="shared" si="339"/>
        <v/>
      </c>
      <c r="G1555" s="80" t="str">
        <f t="shared" si="341"/>
        <v>11A2</v>
      </c>
      <c r="H1555" s="80">
        <f t="shared" si="342"/>
        <v>0</v>
      </c>
      <c r="I1555" s="80" t="str">
        <f t="shared" si="343"/>
        <v>HỒNG BẢO TRÍ</v>
      </c>
      <c r="J1555" s="171">
        <v>32000606</v>
      </c>
      <c r="K1555" s="217" t="s">
        <v>2668</v>
      </c>
      <c r="L1555" s="195" t="str">
        <f t="shared" si="336"/>
        <v/>
      </c>
      <c r="M1555" s="222">
        <f t="shared" si="344"/>
        <v>-1.2707666666666617E-2</v>
      </c>
      <c r="Q1555" s="82" t="str">
        <f t="shared" si="337"/>
        <v/>
      </c>
      <c r="R1555" s="80" t="str">
        <f t="shared" si="338"/>
        <v/>
      </c>
      <c r="T1555" s="83" t="str">
        <f t="shared" si="345"/>
        <v>2025-2028</v>
      </c>
      <c r="U1555" s="155"/>
      <c r="V1555" s="95">
        <f t="shared" si="346"/>
        <v>40463</v>
      </c>
      <c r="W1555" s="151"/>
      <c r="Z1555" s="104"/>
    </row>
    <row r="1556" spans="1:26" s="145" customFormat="1" ht="15" customHeight="1">
      <c r="A1556" s="186" t="str">
        <f t="shared" si="340"/>
        <v/>
      </c>
      <c r="C1556" s="152"/>
      <c r="E1556" s="144"/>
      <c r="F1556" s="79" t="str">
        <f t="shared" si="339"/>
        <v/>
      </c>
      <c r="G1556" s="80" t="str">
        <f t="shared" si="341"/>
        <v>12A11</v>
      </c>
      <c r="H1556" s="80">
        <f t="shared" si="342"/>
        <v>0</v>
      </c>
      <c r="I1556" s="80" t="str">
        <f t="shared" si="343"/>
        <v>DANH HOÀNG ĐÚNG</v>
      </c>
      <c r="J1556" s="171">
        <v>32000447</v>
      </c>
      <c r="K1556" s="217" t="s">
        <v>2672</v>
      </c>
      <c r="L1556" s="195" t="str">
        <f t="shared" si="336"/>
        <v/>
      </c>
      <c r="M1556" s="222">
        <f t="shared" si="344"/>
        <v>-1.2661370370370351E-2</v>
      </c>
      <c r="Q1556" s="82" t="str">
        <f t="shared" si="337"/>
        <v/>
      </c>
      <c r="R1556" s="80" t="str">
        <f t="shared" si="338"/>
        <v/>
      </c>
      <c r="T1556" s="83" t="str">
        <f t="shared" si="345"/>
        <v>2024-2027</v>
      </c>
      <c r="U1556" s="155"/>
      <c r="V1556" s="95" t="str">
        <f t="shared" si="346"/>
        <v>20/01/2009</v>
      </c>
      <c r="W1556" s="151"/>
      <c r="Z1556" s="104"/>
    </row>
    <row r="1557" spans="1:26" s="145" customFormat="1" ht="15" customHeight="1">
      <c r="A1557" s="186" t="str">
        <f t="shared" si="340"/>
        <v/>
      </c>
      <c r="C1557" s="152"/>
      <c r="E1557" s="144"/>
      <c r="F1557" s="79" t="str">
        <f t="shared" si="339"/>
        <v/>
      </c>
      <c r="G1557" s="80" t="str">
        <f t="shared" si="341"/>
        <v>12A11</v>
      </c>
      <c r="H1557" s="80">
        <f t="shared" si="342"/>
        <v>0</v>
      </c>
      <c r="I1557" s="80" t="str">
        <f t="shared" si="343"/>
        <v>DANH HOÀNG ĐÚNG</v>
      </c>
      <c r="J1557" s="171">
        <v>32000447</v>
      </c>
      <c r="K1557" s="217" t="s">
        <v>3466</v>
      </c>
      <c r="L1557" s="195" t="str">
        <f t="shared" si="336"/>
        <v/>
      </c>
      <c r="M1557" s="222">
        <f t="shared" si="344"/>
        <v>-1.2649796296296312E-2</v>
      </c>
      <c r="Q1557" s="82" t="str">
        <f t="shared" si="337"/>
        <v/>
      </c>
      <c r="R1557" s="80" t="str">
        <f t="shared" si="338"/>
        <v/>
      </c>
      <c r="T1557" s="83" t="str">
        <f t="shared" si="345"/>
        <v>2024-2027</v>
      </c>
      <c r="U1557" s="155"/>
      <c r="V1557" s="95" t="str">
        <f t="shared" si="346"/>
        <v>20/01/2009</v>
      </c>
      <c r="W1557" s="151"/>
      <c r="Z1557" s="104"/>
    </row>
    <row r="1558" spans="1:26" s="145" customFormat="1" ht="15" customHeight="1">
      <c r="A1558" s="186" t="str">
        <f t="shared" si="340"/>
        <v/>
      </c>
      <c r="C1558" s="152"/>
      <c r="E1558" s="144"/>
      <c r="F1558" s="79" t="str">
        <f t="shared" si="339"/>
        <v/>
      </c>
      <c r="G1558" s="80" t="str">
        <f t="shared" si="341"/>
        <v>12A11</v>
      </c>
      <c r="H1558" s="80">
        <f t="shared" si="342"/>
        <v>0</v>
      </c>
      <c r="I1558" s="80" t="str">
        <f t="shared" si="343"/>
        <v>DANH HOÀNG ĐÚNG</v>
      </c>
      <c r="J1558" s="171">
        <v>32000447</v>
      </c>
      <c r="K1558" s="217" t="s">
        <v>3466</v>
      </c>
      <c r="L1558" s="195" t="str">
        <f t="shared" si="336"/>
        <v/>
      </c>
      <c r="M1558" s="222">
        <f t="shared" si="344"/>
        <v>-1.2649796296296312E-2</v>
      </c>
      <c r="Q1558" s="82" t="str">
        <f t="shared" si="337"/>
        <v/>
      </c>
      <c r="R1558" s="80" t="str">
        <f t="shared" si="338"/>
        <v/>
      </c>
      <c r="T1558" s="83" t="str">
        <f t="shared" si="345"/>
        <v>2024-2027</v>
      </c>
      <c r="U1558" s="155"/>
      <c r="V1558" s="95" t="str">
        <f t="shared" si="346"/>
        <v>20/01/2009</v>
      </c>
      <c r="W1558" s="151"/>
      <c r="Z1558" s="104"/>
    </row>
    <row r="1559" spans="1:26" s="145" customFormat="1" ht="15" customHeight="1">
      <c r="A1559" s="186" t="str">
        <f t="shared" si="340"/>
        <v/>
      </c>
      <c r="C1559" s="152"/>
      <c r="E1559" s="144"/>
      <c r="F1559" s="79" t="str">
        <f t="shared" si="339"/>
        <v/>
      </c>
      <c r="G1559" s="80" t="str">
        <f t="shared" si="341"/>
        <v>11A1</v>
      </c>
      <c r="H1559" s="80">
        <f t="shared" si="342"/>
        <v>0</v>
      </c>
      <c r="I1559" s="80" t="str">
        <f t="shared" si="343"/>
        <v>NGÔ THỊ TƯỜNG VY</v>
      </c>
      <c r="J1559" s="171">
        <v>32000518</v>
      </c>
      <c r="K1559" s="217" t="s">
        <v>3467</v>
      </c>
      <c r="L1559" s="195" t="str">
        <f t="shared" si="336"/>
        <v/>
      </c>
      <c r="M1559" s="222">
        <f t="shared" si="344"/>
        <v>-1.2626648148148123E-2</v>
      </c>
      <c r="Q1559" s="82" t="str">
        <f t="shared" si="337"/>
        <v/>
      </c>
      <c r="R1559" s="80" t="str">
        <f t="shared" si="338"/>
        <v/>
      </c>
      <c r="T1559" s="83" t="str">
        <f t="shared" si="345"/>
        <v>2025-2028</v>
      </c>
      <c r="U1559" s="155"/>
      <c r="V1559" s="95" t="str">
        <f t="shared" si="346"/>
        <v>22/7/2010</v>
      </c>
      <c r="W1559" s="151"/>
      <c r="Z1559" s="104"/>
    </row>
    <row r="1560" spans="1:26" s="145" customFormat="1" ht="15" customHeight="1">
      <c r="A1560" s="186" t="str">
        <f t="shared" si="340"/>
        <v/>
      </c>
      <c r="C1560" s="152"/>
      <c r="E1560" s="144"/>
      <c r="F1560" s="79" t="str">
        <f t="shared" si="339"/>
        <v/>
      </c>
      <c r="G1560" s="80" t="str">
        <f t="shared" si="341"/>
        <v>12A8</v>
      </c>
      <c r="H1560" s="80">
        <f t="shared" si="342"/>
        <v>0</v>
      </c>
      <c r="I1560" s="80" t="str">
        <f t="shared" si="343"/>
        <v>BÙI NHẬT ANH</v>
      </c>
      <c r="J1560" s="171">
        <v>32000310</v>
      </c>
      <c r="K1560" s="217" t="s">
        <v>2678</v>
      </c>
      <c r="L1560" s="195" t="str">
        <f t="shared" si="336"/>
        <v/>
      </c>
      <c r="M1560" s="222">
        <f t="shared" si="344"/>
        <v>-1.252248148148144E-2</v>
      </c>
      <c r="Q1560" s="82" t="str">
        <f t="shared" si="337"/>
        <v/>
      </c>
      <c r="R1560" s="80" t="str">
        <f t="shared" si="338"/>
        <v/>
      </c>
      <c r="T1560" s="83" t="str">
        <f t="shared" si="345"/>
        <v>2024-2027</v>
      </c>
      <c r="U1560" s="155"/>
      <c r="V1560" s="95" t="str">
        <f t="shared" si="346"/>
        <v>29/06/2009</v>
      </c>
      <c r="W1560" s="151"/>
      <c r="Z1560" s="104"/>
    </row>
    <row r="1561" spans="1:26" s="145" customFormat="1" ht="15" customHeight="1">
      <c r="A1561" s="186" t="str">
        <f t="shared" si="340"/>
        <v/>
      </c>
      <c r="C1561" s="152"/>
      <c r="E1561" s="144"/>
      <c r="F1561" s="79" t="str">
        <f t="shared" si="339"/>
        <v/>
      </c>
      <c r="G1561" s="80" t="str">
        <f t="shared" si="341"/>
        <v>11A5</v>
      </c>
      <c r="H1561" s="80">
        <f t="shared" si="342"/>
        <v>0</v>
      </c>
      <c r="I1561" s="80" t="str">
        <f t="shared" si="343"/>
        <v>NGUYỄN THANH DƯ</v>
      </c>
      <c r="J1561" s="171">
        <v>32000698</v>
      </c>
      <c r="K1561" s="217" t="s">
        <v>2680</v>
      </c>
      <c r="L1561" s="195" t="str">
        <f t="shared" si="336"/>
        <v/>
      </c>
      <c r="M1561" s="222">
        <f t="shared" si="344"/>
        <v>-1.2499333333333307E-2</v>
      </c>
      <c r="Q1561" s="82" t="str">
        <f t="shared" si="337"/>
        <v/>
      </c>
      <c r="R1561" s="80" t="str">
        <f t="shared" si="338"/>
        <v/>
      </c>
      <c r="T1561" s="83" t="str">
        <f t="shared" si="345"/>
        <v>2025-2028</v>
      </c>
      <c r="U1561" s="155"/>
      <c r="V1561" s="95" t="str">
        <f t="shared" si="346"/>
        <v>28/12/2009</v>
      </c>
      <c r="W1561" s="151"/>
      <c r="Z1561" s="104"/>
    </row>
    <row r="1562" spans="1:26" s="145" customFormat="1" ht="15" customHeight="1">
      <c r="A1562" s="186" t="str">
        <f t="shared" si="340"/>
        <v/>
      </c>
      <c r="C1562" s="152"/>
      <c r="E1562" s="144"/>
      <c r="F1562" s="79" t="str">
        <f t="shared" si="339"/>
        <v/>
      </c>
      <c r="G1562" s="80" t="str">
        <f t="shared" si="341"/>
        <v>11A5</v>
      </c>
      <c r="H1562" s="80">
        <f t="shared" si="342"/>
        <v>0</v>
      </c>
      <c r="I1562" s="80" t="str">
        <f t="shared" si="343"/>
        <v>NGUYỄN THANH DƯ</v>
      </c>
      <c r="J1562" s="171">
        <v>32000698</v>
      </c>
      <c r="K1562" s="217" t="s">
        <v>2680</v>
      </c>
      <c r="L1562" s="195" t="str">
        <f t="shared" si="336"/>
        <v/>
      </c>
      <c r="M1562" s="222">
        <f t="shared" si="344"/>
        <v>-1.2499333333333307E-2</v>
      </c>
      <c r="Q1562" s="82" t="str">
        <f t="shared" si="337"/>
        <v/>
      </c>
      <c r="R1562" s="80" t="str">
        <f t="shared" si="338"/>
        <v/>
      </c>
      <c r="T1562" s="83" t="str">
        <f t="shared" si="345"/>
        <v>2025-2028</v>
      </c>
      <c r="U1562" s="155"/>
      <c r="V1562" s="95" t="str">
        <f t="shared" si="346"/>
        <v>28/12/2009</v>
      </c>
      <c r="W1562" s="151"/>
      <c r="Z1562" s="104"/>
    </row>
    <row r="1563" spans="1:26" s="145" customFormat="1" ht="15" customHeight="1">
      <c r="A1563" s="186" t="str">
        <f t="shared" si="340"/>
        <v/>
      </c>
      <c r="C1563" s="152"/>
      <c r="E1563" s="144"/>
      <c r="F1563" s="79" t="str">
        <f t="shared" si="339"/>
        <v/>
      </c>
      <c r="G1563" s="80" t="str">
        <f t="shared" si="341"/>
        <v>12A6</v>
      </c>
      <c r="H1563" s="80">
        <f t="shared" si="342"/>
        <v>0</v>
      </c>
      <c r="I1563" s="80" t="str">
        <f t="shared" si="343"/>
        <v>TRẦN DIỄM MY</v>
      </c>
      <c r="J1563" s="171">
        <v>32000236</v>
      </c>
      <c r="K1563" s="217" t="s">
        <v>3468</v>
      </c>
      <c r="L1563" s="195" t="str">
        <f t="shared" si="336"/>
        <v/>
      </c>
      <c r="M1563" s="222">
        <f t="shared" si="344"/>
        <v>-1.2395166666666679E-2</v>
      </c>
      <c r="Q1563" s="82" t="str">
        <f t="shared" si="337"/>
        <v/>
      </c>
      <c r="R1563" s="80" t="str">
        <f t="shared" si="338"/>
        <v/>
      </c>
      <c r="T1563" s="83" t="str">
        <f t="shared" si="345"/>
        <v>2024-2027</v>
      </c>
      <c r="U1563" s="155"/>
      <c r="V1563" s="95" t="str">
        <f t="shared" si="346"/>
        <v>16/03/2009</v>
      </c>
      <c r="W1563" s="151"/>
      <c r="Z1563" s="104"/>
    </row>
    <row r="1564" spans="1:26" s="145" customFormat="1" ht="15" customHeight="1">
      <c r="A1564" s="186" t="str">
        <f t="shared" si="340"/>
        <v/>
      </c>
      <c r="C1564" s="152"/>
      <c r="E1564" s="144"/>
      <c r="F1564" s="79" t="str">
        <f t="shared" si="339"/>
        <v/>
      </c>
      <c r="G1564" s="80" t="str">
        <f t="shared" si="341"/>
        <v>12A6</v>
      </c>
      <c r="H1564" s="80">
        <f t="shared" si="342"/>
        <v>0</v>
      </c>
      <c r="I1564" s="80" t="str">
        <f t="shared" si="343"/>
        <v>TRẦN DIỄM MY</v>
      </c>
      <c r="J1564" s="171">
        <v>32000236</v>
      </c>
      <c r="K1564" s="217" t="s">
        <v>3469</v>
      </c>
      <c r="L1564" s="195" t="str">
        <f t="shared" si="336"/>
        <v/>
      </c>
      <c r="M1564" s="222">
        <f t="shared" si="344"/>
        <v>-1.2383592592592585E-2</v>
      </c>
      <c r="Q1564" s="82" t="str">
        <f t="shared" si="337"/>
        <v/>
      </c>
      <c r="R1564" s="80" t="str">
        <f t="shared" si="338"/>
        <v/>
      </c>
      <c r="T1564" s="83" t="str">
        <f t="shared" si="345"/>
        <v>2024-2027</v>
      </c>
      <c r="U1564" s="155"/>
      <c r="V1564" s="95" t="str">
        <f t="shared" si="346"/>
        <v>16/03/2009</v>
      </c>
      <c r="W1564" s="151"/>
      <c r="Z1564" s="104"/>
    </row>
    <row r="1565" spans="1:26" s="145" customFormat="1" ht="15" customHeight="1">
      <c r="A1565" s="186" t="str">
        <f t="shared" si="340"/>
        <v/>
      </c>
      <c r="C1565" s="152"/>
      <c r="E1565" s="144"/>
      <c r="F1565" s="79" t="str">
        <f t="shared" si="339"/>
        <v/>
      </c>
      <c r="G1565" s="80" t="str">
        <f t="shared" si="341"/>
        <v>12A6</v>
      </c>
      <c r="H1565" s="80">
        <f t="shared" si="342"/>
        <v>0</v>
      </c>
      <c r="I1565" s="80" t="str">
        <f t="shared" si="343"/>
        <v>TRẦN DIỄM MY</v>
      </c>
      <c r="J1565" s="171">
        <v>32000236</v>
      </c>
      <c r="K1565" s="217" t="s">
        <v>3469</v>
      </c>
      <c r="L1565" s="195" t="str">
        <f t="shared" si="336"/>
        <v/>
      </c>
      <c r="M1565" s="222">
        <f t="shared" si="344"/>
        <v>-1.2383592592592585E-2</v>
      </c>
      <c r="Q1565" s="82" t="str">
        <f t="shared" si="337"/>
        <v/>
      </c>
      <c r="R1565" s="80" t="str">
        <f t="shared" si="338"/>
        <v/>
      </c>
      <c r="T1565" s="83" t="str">
        <f t="shared" si="345"/>
        <v>2024-2027</v>
      </c>
      <c r="U1565" s="155"/>
      <c r="V1565" s="95" t="str">
        <f t="shared" si="346"/>
        <v>16/03/2009</v>
      </c>
      <c r="W1565" s="151"/>
      <c r="Z1565" s="104"/>
    </row>
    <row r="1566" spans="1:26" s="145" customFormat="1" ht="15" customHeight="1">
      <c r="A1566" s="186" t="str">
        <f t="shared" si="340"/>
        <v/>
      </c>
      <c r="C1566" s="152"/>
      <c r="E1566" s="144"/>
      <c r="F1566" s="79" t="str">
        <f t="shared" si="339"/>
        <v/>
      </c>
      <c r="G1566" s="80" t="str">
        <f t="shared" si="341"/>
        <v>12A11</v>
      </c>
      <c r="H1566" s="80">
        <f t="shared" si="342"/>
        <v>0</v>
      </c>
      <c r="I1566" s="80" t="str">
        <f t="shared" si="343"/>
        <v>ĐẶNG MINH TRIẾT</v>
      </c>
      <c r="J1566" s="171">
        <v>32000469</v>
      </c>
      <c r="K1566" s="217" t="s">
        <v>3470</v>
      </c>
      <c r="L1566" s="195" t="str">
        <f t="shared" si="336"/>
        <v/>
      </c>
      <c r="M1566" s="222">
        <f t="shared" si="344"/>
        <v>-1.2360444444444452E-2</v>
      </c>
      <c r="Q1566" s="82" t="str">
        <f t="shared" si="337"/>
        <v/>
      </c>
      <c r="R1566" s="80" t="str">
        <f t="shared" si="338"/>
        <v/>
      </c>
      <c r="T1566" s="83" t="str">
        <f t="shared" si="345"/>
        <v>2024-2027</v>
      </c>
      <c r="U1566" s="155"/>
      <c r="V1566" s="95" t="str">
        <f t="shared" si="346"/>
        <v>28/04/2009</v>
      </c>
      <c r="W1566" s="151"/>
      <c r="Z1566" s="104"/>
    </row>
    <row r="1567" spans="1:26" s="145" customFormat="1" ht="15" customHeight="1">
      <c r="A1567" s="186" t="str">
        <f t="shared" si="340"/>
        <v/>
      </c>
      <c r="C1567" s="152"/>
      <c r="E1567" s="144"/>
      <c r="F1567" s="79" t="str">
        <f t="shared" si="339"/>
        <v/>
      </c>
      <c r="G1567" s="80" t="str">
        <f t="shared" si="341"/>
        <v>12A1</v>
      </c>
      <c r="H1567" s="80">
        <f t="shared" si="342"/>
        <v>0</v>
      </c>
      <c r="I1567" s="80" t="str">
        <f t="shared" si="343"/>
        <v>TRẦN ANH THƯ</v>
      </c>
      <c r="J1567" s="171">
        <v>31000483</v>
      </c>
      <c r="K1567" s="217" t="s">
        <v>2683</v>
      </c>
      <c r="L1567" s="195" t="str">
        <f t="shared" ref="L1567:L1630" si="347">IFERROR(IF($N$5="Sáng",IF(MID(K1567,2,7)-MID($L$2,2,7)&gt;0,"Trễ",""),IF(MID(K1567,2,7)-MID($Q$2,2,7)&gt;0,"Trễ","")),"")</f>
        <v/>
      </c>
      <c r="M1567" s="222">
        <f t="shared" si="344"/>
        <v>-1.2325722222222224E-2</v>
      </c>
      <c r="Q1567" s="82" t="str">
        <f t="shared" ref="Q1567:Q1630" si="348">IF(B1567&lt;&gt;"",IF(AND(P1567="",F1567=""),"Không phép ",""),"")</f>
        <v/>
      </c>
      <c r="R1567" s="80" t="str">
        <f t="shared" ref="R1567:R1630" si="349">UPPER(B1567)</f>
        <v/>
      </c>
      <c r="T1567" s="83" t="str">
        <f t="shared" si="345"/>
        <v>2024-2027</v>
      </c>
      <c r="U1567" s="155"/>
      <c r="V1567" s="95" t="str">
        <f t="shared" si="346"/>
        <v>18/06/2009</v>
      </c>
      <c r="W1567" s="151"/>
      <c r="Z1567" s="104"/>
    </row>
    <row r="1568" spans="1:26" s="145" customFormat="1" ht="15" customHeight="1">
      <c r="A1568" s="186" t="str">
        <f t="shared" si="340"/>
        <v/>
      </c>
      <c r="C1568" s="152"/>
      <c r="E1568" s="144"/>
      <c r="F1568" s="79" t="str">
        <f t="shared" si="339"/>
        <v/>
      </c>
      <c r="G1568" s="80" t="str">
        <f t="shared" si="341"/>
        <v>12A1</v>
      </c>
      <c r="H1568" s="80">
        <f t="shared" si="342"/>
        <v>0</v>
      </c>
      <c r="I1568" s="80" t="str">
        <f t="shared" si="343"/>
        <v>TRẦN ANH THƯ</v>
      </c>
      <c r="J1568" s="171">
        <v>31000483</v>
      </c>
      <c r="K1568" s="217" t="s">
        <v>2683</v>
      </c>
      <c r="L1568" s="195" t="str">
        <f t="shared" si="347"/>
        <v/>
      </c>
      <c r="M1568" s="222">
        <f t="shared" si="344"/>
        <v>-1.2325722222222224E-2</v>
      </c>
      <c r="Q1568" s="82" t="str">
        <f t="shared" si="348"/>
        <v/>
      </c>
      <c r="R1568" s="80" t="str">
        <f t="shared" si="349"/>
        <v/>
      </c>
      <c r="T1568" s="83" t="str">
        <f t="shared" si="345"/>
        <v>2024-2027</v>
      </c>
      <c r="U1568" s="155"/>
      <c r="V1568" s="95" t="str">
        <f t="shared" si="346"/>
        <v>18/06/2009</v>
      </c>
      <c r="W1568" s="151"/>
      <c r="Z1568" s="104"/>
    </row>
    <row r="1569" spans="1:26" s="145" customFormat="1" ht="15" customHeight="1">
      <c r="A1569" s="186" t="str">
        <f t="shared" si="340"/>
        <v/>
      </c>
      <c r="C1569" s="152"/>
      <c r="E1569" s="144"/>
      <c r="F1569" s="79" t="str">
        <f t="shared" si="339"/>
        <v/>
      </c>
      <c r="G1569" s="80" t="str">
        <f t="shared" si="341"/>
        <v>11A8</v>
      </c>
      <c r="H1569" s="80">
        <f t="shared" si="342"/>
        <v>0</v>
      </c>
      <c r="I1569" s="80" t="str">
        <f t="shared" si="343"/>
        <v>NGÔ THỊ NGỌC GIÀU</v>
      </c>
      <c r="J1569" s="171">
        <v>32000827</v>
      </c>
      <c r="K1569" s="217" t="s">
        <v>2685</v>
      </c>
      <c r="L1569" s="195" t="str">
        <f t="shared" si="347"/>
        <v/>
      </c>
      <c r="M1569" s="222">
        <f t="shared" si="344"/>
        <v>-1.2302574074074035E-2</v>
      </c>
      <c r="Q1569" s="82" t="str">
        <f t="shared" si="348"/>
        <v/>
      </c>
      <c r="R1569" s="80" t="str">
        <f t="shared" si="349"/>
        <v/>
      </c>
      <c r="T1569" s="83" t="str">
        <f t="shared" si="345"/>
        <v>2025-2028</v>
      </c>
      <c r="U1569" s="155"/>
      <c r="V1569" s="95">
        <f t="shared" si="346"/>
        <v>40221</v>
      </c>
      <c r="W1569" s="151"/>
      <c r="Z1569" s="104"/>
    </row>
    <row r="1570" spans="1:26" s="145" customFormat="1" ht="15" customHeight="1">
      <c r="A1570" s="186" t="str">
        <f t="shared" si="340"/>
        <v/>
      </c>
      <c r="C1570" s="152"/>
      <c r="E1570" s="144"/>
      <c r="F1570" s="79" t="str">
        <f t="shared" si="339"/>
        <v/>
      </c>
      <c r="G1570" s="80" t="str">
        <f t="shared" si="341"/>
        <v>11A8</v>
      </c>
      <c r="H1570" s="80">
        <f t="shared" si="342"/>
        <v>0</v>
      </c>
      <c r="I1570" s="80" t="str">
        <f t="shared" si="343"/>
        <v>NGÔ THỊ NGỌC GIÀU</v>
      </c>
      <c r="J1570" s="171">
        <v>32000827</v>
      </c>
      <c r="K1570" s="217" t="s">
        <v>2686</v>
      </c>
      <c r="L1570" s="195" t="str">
        <f t="shared" si="347"/>
        <v/>
      </c>
      <c r="M1570" s="222">
        <f t="shared" si="344"/>
        <v>-1.2290999999999996E-2</v>
      </c>
      <c r="Q1570" s="82" t="str">
        <f t="shared" si="348"/>
        <v/>
      </c>
      <c r="R1570" s="80" t="str">
        <f t="shared" si="349"/>
        <v/>
      </c>
      <c r="T1570" s="83" t="str">
        <f t="shared" si="345"/>
        <v>2025-2028</v>
      </c>
      <c r="U1570" s="155"/>
      <c r="V1570" s="95">
        <f t="shared" si="346"/>
        <v>40221</v>
      </c>
      <c r="W1570" s="151"/>
      <c r="Z1570" s="104"/>
    </row>
    <row r="1571" spans="1:26" s="145" customFormat="1" ht="15" customHeight="1">
      <c r="A1571" s="186" t="str">
        <f t="shared" si="340"/>
        <v/>
      </c>
      <c r="C1571" s="152"/>
      <c r="E1571" s="144"/>
      <c r="F1571" s="79" t="str">
        <f t="shared" si="339"/>
        <v/>
      </c>
      <c r="G1571" s="80" t="str">
        <f t="shared" si="341"/>
        <v>12A7</v>
      </c>
      <c r="H1571" s="80">
        <f t="shared" si="342"/>
        <v>0</v>
      </c>
      <c r="I1571" s="80" t="str">
        <f t="shared" si="343"/>
        <v>NGUYỄN PHƯƠNG ĐẠI THANH</v>
      </c>
      <c r="J1571" s="171">
        <v>32000292</v>
      </c>
      <c r="K1571" s="217" t="s">
        <v>3471</v>
      </c>
      <c r="L1571" s="195" t="str">
        <f t="shared" si="347"/>
        <v/>
      </c>
      <c r="M1571" s="222">
        <f t="shared" si="344"/>
        <v>-1.223312962962958E-2</v>
      </c>
      <c r="Q1571" s="82" t="str">
        <f t="shared" si="348"/>
        <v/>
      </c>
      <c r="R1571" s="80" t="str">
        <f t="shared" si="349"/>
        <v/>
      </c>
      <c r="T1571" s="83" t="str">
        <f t="shared" si="345"/>
        <v>2024-2027</v>
      </c>
      <c r="U1571" s="155"/>
      <c r="V1571" s="95" t="str">
        <f t="shared" si="346"/>
        <v>21/03/2009</v>
      </c>
      <c r="W1571" s="151"/>
      <c r="Z1571" s="104"/>
    </row>
    <row r="1572" spans="1:26" s="145" customFormat="1" ht="15" customHeight="1">
      <c r="A1572" s="186" t="str">
        <f t="shared" si="340"/>
        <v/>
      </c>
      <c r="C1572" s="152"/>
      <c r="E1572" s="144"/>
      <c r="F1572" s="79" t="str">
        <f t="shared" si="339"/>
        <v/>
      </c>
      <c r="G1572" s="80" t="str">
        <f t="shared" si="341"/>
        <v>12A2</v>
      </c>
      <c r="H1572" s="80">
        <f t="shared" si="342"/>
        <v>0</v>
      </c>
      <c r="I1572" s="80" t="str">
        <f t="shared" si="343"/>
        <v>NGUYỄN CAO NHÃ UYÊN</v>
      </c>
      <c r="J1572" s="171">
        <v>32000083</v>
      </c>
      <c r="K1572" s="217" t="s">
        <v>2689</v>
      </c>
      <c r="L1572" s="195" t="str">
        <f t="shared" si="347"/>
        <v/>
      </c>
      <c r="M1572" s="222">
        <f t="shared" si="344"/>
        <v>-1.2221555555555541E-2</v>
      </c>
      <c r="Q1572" s="82" t="str">
        <f t="shared" si="348"/>
        <v/>
      </c>
      <c r="R1572" s="80" t="str">
        <f t="shared" si="349"/>
        <v/>
      </c>
      <c r="T1572" s="83" t="str">
        <f t="shared" si="345"/>
        <v>2024-2027</v>
      </c>
      <c r="U1572" s="155"/>
      <c r="V1572" s="95" t="str">
        <f t="shared" si="346"/>
        <v>19/03/2009</v>
      </c>
      <c r="W1572" s="151"/>
      <c r="Z1572" s="104"/>
    </row>
    <row r="1573" spans="1:26" s="145" customFormat="1" ht="15" customHeight="1">
      <c r="A1573" s="186" t="str">
        <f t="shared" si="340"/>
        <v/>
      </c>
      <c r="C1573" s="152"/>
      <c r="E1573" s="144"/>
      <c r="F1573" s="79" t="str">
        <f t="shared" si="339"/>
        <v/>
      </c>
      <c r="G1573" s="80" t="str">
        <f t="shared" si="341"/>
        <v>12A2</v>
      </c>
      <c r="H1573" s="80">
        <f t="shared" si="342"/>
        <v>0</v>
      </c>
      <c r="I1573" s="80" t="str">
        <f t="shared" si="343"/>
        <v>NGUYỄN CAO NHÃ UYÊN</v>
      </c>
      <c r="J1573" s="171">
        <v>32000083</v>
      </c>
      <c r="K1573" s="217" t="s">
        <v>2690</v>
      </c>
      <c r="L1573" s="195" t="str">
        <f t="shared" si="347"/>
        <v/>
      </c>
      <c r="M1573" s="222">
        <f t="shared" si="344"/>
        <v>-1.2209981481481502E-2</v>
      </c>
      <c r="Q1573" s="82" t="str">
        <f t="shared" si="348"/>
        <v/>
      </c>
      <c r="R1573" s="80" t="str">
        <f t="shared" si="349"/>
        <v/>
      </c>
      <c r="T1573" s="83" t="str">
        <f t="shared" si="345"/>
        <v>2024-2027</v>
      </c>
      <c r="U1573" s="155"/>
      <c r="V1573" s="95" t="str">
        <f t="shared" si="346"/>
        <v>19/03/2009</v>
      </c>
      <c r="W1573" s="151"/>
      <c r="Z1573" s="104"/>
    </row>
    <row r="1574" spans="1:26" s="145" customFormat="1" ht="15" customHeight="1">
      <c r="A1574" s="186" t="str">
        <f t="shared" si="340"/>
        <v/>
      </c>
      <c r="C1574" s="152"/>
      <c r="E1574" s="144"/>
      <c r="F1574" s="79" t="str">
        <f t="shared" si="339"/>
        <v/>
      </c>
      <c r="G1574" s="80" t="str">
        <f t="shared" si="341"/>
        <v>12A7</v>
      </c>
      <c r="H1574" s="80">
        <f t="shared" si="342"/>
        <v>0</v>
      </c>
      <c r="I1574" s="80" t="str">
        <f t="shared" si="343"/>
        <v>NGUYỄN PHƯƠNG ĐẠI THANH</v>
      </c>
      <c r="J1574" s="171">
        <v>32000292</v>
      </c>
      <c r="K1574" s="217" t="s">
        <v>2691</v>
      </c>
      <c r="L1574" s="195" t="str">
        <f t="shared" si="347"/>
        <v/>
      </c>
      <c r="M1574" s="222">
        <f t="shared" si="344"/>
        <v>-1.2198407407407352E-2</v>
      </c>
      <c r="Q1574" s="82" t="str">
        <f t="shared" si="348"/>
        <v/>
      </c>
      <c r="R1574" s="80" t="str">
        <f t="shared" si="349"/>
        <v/>
      </c>
      <c r="T1574" s="83" t="str">
        <f t="shared" si="345"/>
        <v>2024-2027</v>
      </c>
      <c r="U1574" s="155"/>
      <c r="V1574" s="95" t="str">
        <f t="shared" si="346"/>
        <v>21/03/2009</v>
      </c>
      <c r="W1574" s="151"/>
      <c r="Z1574" s="104"/>
    </row>
    <row r="1575" spans="1:26" s="145" customFormat="1" ht="15" customHeight="1">
      <c r="A1575" s="186" t="str">
        <f t="shared" si="340"/>
        <v/>
      </c>
      <c r="C1575" s="152"/>
      <c r="E1575" s="144"/>
      <c r="F1575" s="79" t="str">
        <f t="shared" si="339"/>
        <v/>
      </c>
      <c r="G1575" s="80" t="str">
        <f t="shared" si="341"/>
        <v>12A7</v>
      </c>
      <c r="H1575" s="80">
        <f t="shared" si="342"/>
        <v>0</v>
      </c>
      <c r="I1575" s="80" t="str">
        <f t="shared" si="343"/>
        <v>NGUYỄN PHƯƠNG ĐẠI THANH</v>
      </c>
      <c r="J1575" s="171">
        <v>32000292</v>
      </c>
      <c r="K1575" s="217" t="s">
        <v>2691</v>
      </c>
      <c r="L1575" s="195" t="str">
        <f t="shared" si="347"/>
        <v/>
      </c>
      <c r="M1575" s="222">
        <f t="shared" si="344"/>
        <v>-1.2198407407407352E-2</v>
      </c>
      <c r="Q1575" s="82" t="str">
        <f t="shared" si="348"/>
        <v/>
      </c>
      <c r="R1575" s="80" t="str">
        <f t="shared" si="349"/>
        <v/>
      </c>
      <c r="T1575" s="83" t="str">
        <f t="shared" si="345"/>
        <v>2024-2027</v>
      </c>
      <c r="U1575" s="155"/>
      <c r="V1575" s="95" t="str">
        <f t="shared" si="346"/>
        <v>21/03/2009</v>
      </c>
      <c r="W1575" s="151"/>
      <c r="Z1575" s="104"/>
    </row>
    <row r="1576" spans="1:26" s="145" customFormat="1" ht="15" customHeight="1">
      <c r="A1576" s="186" t="str">
        <f t="shared" si="340"/>
        <v/>
      </c>
      <c r="C1576" s="152"/>
      <c r="E1576" s="144"/>
      <c r="F1576" s="79" t="str">
        <f t="shared" ref="F1576:F1639" si="350">IFERROR(IF(VLOOKUP(E1576,J:J,1,0)=E1576,"X",""),"")</f>
        <v/>
      </c>
      <c r="G1576" s="80" t="str">
        <f t="shared" si="341"/>
        <v>12A9</v>
      </c>
      <c r="H1576" s="80">
        <f t="shared" si="342"/>
        <v>0</v>
      </c>
      <c r="I1576" s="80" t="str">
        <f t="shared" si="343"/>
        <v>ĐỖ HOÀNG VINH</v>
      </c>
      <c r="J1576" s="171">
        <v>32000396</v>
      </c>
      <c r="K1576" s="217" t="s">
        <v>3472</v>
      </c>
      <c r="L1576" s="195" t="str">
        <f t="shared" si="347"/>
        <v/>
      </c>
      <c r="M1576" s="222">
        <f t="shared" si="344"/>
        <v>-1.2186833333333313E-2</v>
      </c>
      <c r="Q1576" s="82" t="str">
        <f t="shared" si="348"/>
        <v/>
      </c>
      <c r="R1576" s="80" t="str">
        <f t="shared" si="349"/>
        <v/>
      </c>
      <c r="T1576" s="83" t="str">
        <f t="shared" si="345"/>
        <v>2024-2027</v>
      </c>
      <c r="U1576" s="155"/>
      <c r="V1576" s="95" t="str">
        <f t="shared" si="346"/>
        <v>13/06/2009</v>
      </c>
      <c r="W1576" s="151"/>
      <c r="Z1576" s="104"/>
    </row>
    <row r="1577" spans="1:26" s="145" customFormat="1" ht="15" customHeight="1">
      <c r="A1577" s="186" t="str">
        <f t="shared" si="340"/>
        <v/>
      </c>
      <c r="C1577" s="152"/>
      <c r="E1577" s="144"/>
      <c r="F1577" s="79" t="str">
        <f t="shared" si="350"/>
        <v/>
      </c>
      <c r="G1577" s="80" t="str">
        <f t="shared" si="341"/>
        <v>12A9</v>
      </c>
      <c r="H1577" s="80">
        <f t="shared" si="342"/>
        <v>0</v>
      </c>
      <c r="I1577" s="80" t="str">
        <f t="shared" si="343"/>
        <v>ĐỖ HOÀNG VINH</v>
      </c>
      <c r="J1577" s="171">
        <v>32000396</v>
      </c>
      <c r="K1577" s="217" t="s">
        <v>3473</v>
      </c>
      <c r="L1577" s="195" t="str">
        <f t="shared" si="347"/>
        <v/>
      </c>
      <c r="M1577" s="222">
        <f t="shared" si="344"/>
        <v>-1.2175259259259219E-2</v>
      </c>
      <c r="Q1577" s="82" t="str">
        <f t="shared" si="348"/>
        <v/>
      </c>
      <c r="R1577" s="80" t="str">
        <f t="shared" si="349"/>
        <v/>
      </c>
      <c r="T1577" s="83" t="str">
        <f t="shared" si="345"/>
        <v>2024-2027</v>
      </c>
      <c r="U1577" s="155"/>
      <c r="V1577" s="95" t="str">
        <f t="shared" si="346"/>
        <v>13/06/2009</v>
      </c>
      <c r="W1577" s="151"/>
      <c r="Z1577" s="104"/>
    </row>
    <row r="1578" spans="1:26" s="145" customFormat="1" ht="15" customHeight="1">
      <c r="A1578" s="186" t="str">
        <f t="shared" si="340"/>
        <v/>
      </c>
      <c r="C1578" s="152"/>
      <c r="E1578" s="144"/>
      <c r="F1578" s="79" t="str">
        <f t="shared" si="350"/>
        <v/>
      </c>
      <c r="G1578" s="80" t="str">
        <f t="shared" si="341"/>
        <v>11A3</v>
      </c>
      <c r="H1578" s="80">
        <f t="shared" si="342"/>
        <v>0</v>
      </c>
      <c r="I1578" s="80" t="str">
        <f t="shared" si="343"/>
        <v>ĐOÀN THẢO VY</v>
      </c>
      <c r="J1578" s="171">
        <v>32000648</v>
      </c>
      <c r="K1578" s="217" t="s">
        <v>3474</v>
      </c>
      <c r="L1578" s="195" t="str">
        <f t="shared" si="347"/>
        <v/>
      </c>
      <c r="M1578" s="222">
        <f t="shared" si="344"/>
        <v>-1.2152111111111086E-2</v>
      </c>
      <c r="Q1578" s="82" t="str">
        <f t="shared" si="348"/>
        <v/>
      </c>
      <c r="R1578" s="80" t="str">
        <f t="shared" si="349"/>
        <v/>
      </c>
      <c r="T1578" s="83" t="str">
        <f t="shared" si="345"/>
        <v>2025-2028</v>
      </c>
      <c r="U1578" s="155"/>
      <c r="V1578" s="95">
        <f t="shared" si="346"/>
        <v>40521</v>
      </c>
      <c r="W1578" s="151"/>
      <c r="Z1578" s="104"/>
    </row>
    <row r="1579" spans="1:26" s="145" customFormat="1" ht="15" customHeight="1">
      <c r="A1579" s="186" t="str">
        <f t="shared" si="340"/>
        <v/>
      </c>
      <c r="C1579" s="152"/>
      <c r="E1579" s="144"/>
      <c r="F1579" s="79" t="str">
        <f t="shared" si="350"/>
        <v/>
      </c>
      <c r="G1579" s="80" t="str">
        <f t="shared" si="341"/>
        <v>11A3</v>
      </c>
      <c r="H1579" s="80">
        <f t="shared" si="342"/>
        <v>0</v>
      </c>
      <c r="I1579" s="80" t="str">
        <f t="shared" si="343"/>
        <v>ĐOÀN THẢO VY</v>
      </c>
      <c r="J1579" s="171">
        <v>32000648</v>
      </c>
      <c r="K1579" s="217" t="s">
        <v>3474</v>
      </c>
      <c r="L1579" s="195" t="str">
        <f t="shared" si="347"/>
        <v/>
      </c>
      <c r="M1579" s="222">
        <f t="shared" si="344"/>
        <v>-1.2152111111111086E-2</v>
      </c>
      <c r="Q1579" s="82" t="str">
        <f t="shared" si="348"/>
        <v/>
      </c>
      <c r="R1579" s="80" t="str">
        <f t="shared" si="349"/>
        <v/>
      </c>
      <c r="T1579" s="83" t="str">
        <f t="shared" si="345"/>
        <v>2025-2028</v>
      </c>
      <c r="U1579" s="155"/>
      <c r="V1579" s="95">
        <f t="shared" si="346"/>
        <v>40521</v>
      </c>
      <c r="W1579" s="151"/>
      <c r="Z1579" s="104"/>
    </row>
    <row r="1580" spans="1:26" s="145" customFormat="1" ht="15" customHeight="1">
      <c r="A1580" s="186" t="str">
        <f t="shared" si="340"/>
        <v/>
      </c>
      <c r="C1580" s="152"/>
      <c r="E1580" s="144"/>
      <c r="F1580" s="79" t="str">
        <f t="shared" si="350"/>
        <v/>
      </c>
      <c r="G1580" s="80" t="str">
        <f t="shared" si="341"/>
        <v>12A2</v>
      </c>
      <c r="H1580" s="80">
        <f t="shared" si="342"/>
        <v>0</v>
      </c>
      <c r="I1580" s="80" t="str">
        <f t="shared" si="343"/>
        <v>NGÔ XUÂN VY</v>
      </c>
      <c r="J1580" s="171">
        <v>32000088</v>
      </c>
      <c r="K1580" s="217" t="s">
        <v>3475</v>
      </c>
      <c r="L1580" s="195" t="str">
        <f t="shared" si="347"/>
        <v/>
      </c>
      <c r="M1580" s="222">
        <f t="shared" si="344"/>
        <v>-1.2036370370370364E-2</v>
      </c>
      <c r="Q1580" s="82" t="str">
        <f t="shared" si="348"/>
        <v/>
      </c>
      <c r="R1580" s="80" t="str">
        <f t="shared" si="349"/>
        <v/>
      </c>
      <c r="T1580" s="83" t="str">
        <f t="shared" si="345"/>
        <v>2024-2027</v>
      </c>
      <c r="U1580" s="155"/>
      <c r="V1580" s="95" t="str">
        <f t="shared" si="346"/>
        <v>21/08/2009</v>
      </c>
      <c r="W1580" s="151"/>
      <c r="Z1580" s="104"/>
    </row>
    <row r="1581" spans="1:26" s="145" customFormat="1" ht="15" customHeight="1">
      <c r="A1581" s="186" t="str">
        <f t="shared" si="340"/>
        <v/>
      </c>
      <c r="C1581" s="152"/>
      <c r="E1581" s="144"/>
      <c r="F1581" s="79" t="str">
        <f t="shared" si="350"/>
        <v/>
      </c>
      <c r="G1581" s="80" t="str">
        <f t="shared" si="341"/>
        <v>12A2</v>
      </c>
      <c r="H1581" s="80">
        <f t="shared" si="342"/>
        <v>0</v>
      </c>
      <c r="I1581" s="80" t="str">
        <f t="shared" si="343"/>
        <v>NGÔ XUÂN VY</v>
      </c>
      <c r="J1581" s="171">
        <v>32000088</v>
      </c>
      <c r="K1581" s="217" t="s">
        <v>3476</v>
      </c>
      <c r="L1581" s="195" t="str">
        <f t="shared" si="347"/>
        <v/>
      </c>
      <c r="M1581" s="222">
        <f t="shared" si="344"/>
        <v>-1.202479629629627E-2</v>
      </c>
      <c r="Q1581" s="82" t="str">
        <f t="shared" si="348"/>
        <v/>
      </c>
      <c r="R1581" s="80" t="str">
        <f t="shared" si="349"/>
        <v/>
      </c>
      <c r="T1581" s="83" t="str">
        <f t="shared" si="345"/>
        <v>2024-2027</v>
      </c>
      <c r="U1581" s="155"/>
      <c r="V1581" s="95" t="str">
        <f t="shared" si="346"/>
        <v>21/08/2009</v>
      </c>
      <c r="W1581" s="151"/>
      <c r="Z1581" s="104"/>
    </row>
    <row r="1582" spans="1:26" s="145" customFormat="1" ht="15" customHeight="1">
      <c r="A1582" s="186" t="str">
        <f t="shared" si="340"/>
        <v/>
      </c>
      <c r="C1582" s="152"/>
      <c r="E1582" s="144"/>
      <c r="F1582" s="79" t="str">
        <f t="shared" si="350"/>
        <v/>
      </c>
      <c r="G1582" s="80" t="str">
        <f t="shared" si="341"/>
        <v>12A2</v>
      </c>
      <c r="H1582" s="80">
        <f t="shared" si="342"/>
        <v>0</v>
      </c>
      <c r="I1582" s="80" t="str">
        <f t="shared" si="343"/>
        <v>NGÔ XUÂN VY</v>
      </c>
      <c r="J1582" s="171">
        <v>32000088</v>
      </c>
      <c r="K1582" s="217" t="s">
        <v>3476</v>
      </c>
      <c r="L1582" s="195" t="str">
        <f t="shared" si="347"/>
        <v/>
      </c>
      <c r="M1582" s="222">
        <f t="shared" si="344"/>
        <v>-1.202479629629627E-2</v>
      </c>
      <c r="Q1582" s="82" t="str">
        <f t="shared" si="348"/>
        <v/>
      </c>
      <c r="R1582" s="80" t="str">
        <f t="shared" si="349"/>
        <v/>
      </c>
      <c r="T1582" s="83" t="str">
        <f t="shared" si="345"/>
        <v>2024-2027</v>
      </c>
      <c r="U1582" s="155"/>
      <c r="V1582" s="95" t="str">
        <f t="shared" si="346"/>
        <v>21/08/2009</v>
      </c>
      <c r="W1582" s="151"/>
      <c r="Z1582" s="104"/>
    </row>
    <row r="1583" spans="1:26" s="145" customFormat="1" ht="15" customHeight="1">
      <c r="A1583" s="186" t="str">
        <f t="shared" si="340"/>
        <v/>
      </c>
      <c r="C1583" s="152"/>
      <c r="E1583" s="144"/>
      <c r="F1583" s="79" t="str">
        <f t="shared" si="350"/>
        <v/>
      </c>
      <c r="G1583" s="80" t="str">
        <f t="shared" si="341"/>
        <v>11A6</v>
      </c>
      <c r="H1583" s="80">
        <f t="shared" si="342"/>
        <v>0</v>
      </c>
      <c r="I1583" s="80" t="str">
        <f t="shared" si="343"/>
        <v>BÙI THỊ HỒNG DIỆU</v>
      </c>
      <c r="J1583" s="171">
        <v>32000742</v>
      </c>
      <c r="K1583" s="217" t="s">
        <v>3477</v>
      </c>
      <c r="L1583" s="195" t="str">
        <f t="shared" si="347"/>
        <v/>
      </c>
      <c r="M1583" s="222">
        <f t="shared" si="344"/>
        <v>-1.1909055555555548E-2</v>
      </c>
      <c r="Q1583" s="82" t="str">
        <f t="shared" si="348"/>
        <v/>
      </c>
      <c r="R1583" s="80" t="str">
        <f t="shared" si="349"/>
        <v/>
      </c>
      <c r="T1583" s="83" t="str">
        <f t="shared" si="345"/>
        <v>2025-2028</v>
      </c>
      <c r="U1583" s="155"/>
      <c r="V1583" s="95" t="str">
        <f t="shared" si="346"/>
        <v>20/02/2010</v>
      </c>
      <c r="W1583" s="151"/>
      <c r="Z1583" s="104"/>
    </row>
    <row r="1584" spans="1:26" s="145" customFormat="1" ht="15" customHeight="1">
      <c r="A1584" s="186" t="str">
        <f t="shared" si="340"/>
        <v/>
      </c>
      <c r="C1584" s="152"/>
      <c r="E1584" s="144"/>
      <c r="F1584" s="79" t="str">
        <f t="shared" si="350"/>
        <v/>
      </c>
      <c r="G1584" s="80" t="str">
        <f t="shared" si="341"/>
        <v>12A10</v>
      </c>
      <c r="H1584" s="80">
        <f t="shared" si="342"/>
        <v>0</v>
      </c>
      <c r="I1584" s="80" t="str">
        <f t="shared" si="343"/>
        <v>HÀ NHÃ CA</v>
      </c>
      <c r="J1584" s="171">
        <v>32000402</v>
      </c>
      <c r="K1584" s="217" t="s">
        <v>3478</v>
      </c>
      <c r="L1584" s="195" t="str">
        <f t="shared" si="347"/>
        <v/>
      </c>
      <c r="M1584" s="222">
        <f t="shared" si="344"/>
        <v>-1.187433333333332E-2</v>
      </c>
      <c r="Q1584" s="82" t="str">
        <f t="shared" si="348"/>
        <v/>
      </c>
      <c r="R1584" s="80" t="str">
        <f t="shared" si="349"/>
        <v/>
      </c>
      <c r="T1584" s="83" t="str">
        <f t="shared" si="345"/>
        <v>2024-2027</v>
      </c>
      <c r="U1584" s="155"/>
      <c r="V1584" s="95" t="str">
        <f t="shared" si="346"/>
        <v>15/10/2009</v>
      </c>
      <c r="W1584" s="151"/>
      <c r="Z1584" s="104"/>
    </row>
    <row r="1585" spans="1:26" s="145" customFormat="1" ht="15" customHeight="1">
      <c r="A1585" s="186" t="str">
        <f t="shared" si="340"/>
        <v/>
      </c>
      <c r="C1585" s="152"/>
      <c r="E1585" s="144"/>
      <c r="F1585" s="79" t="str">
        <f t="shared" si="350"/>
        <v/>
      </c>
      <c r="G1585" s="80" t="str">
        <f t="shared" si="341"/>
        <v>12A4</v>
      </c>
      <c r="H1585" s="80">
        <f t="shared" si="342"/>
        <v>0</v>
      </c>
      <c r="I1585" s="80" t="str">
        <f t="shared" si="343"/>
        <v>NGUYỄN HỒ NGUYÊN KHÔI</v>
      </c>
      <c r="J1585" s="171">
        <v>32000147</v>
      </c>
      <c r="K1585" s="217" t="s">
        <v>3479</v>
      </c>
      <c r="L1585" s="195" t="str">
        <f t="shared" si="347"/>
        <v/>
      </c>
      <c r="M1585" s="222">
        <f t="shared" si="344"/>
        <v>-1.1851185185185187E-2</v>
      </c>
      <c r="Q1585" s="82" t="str">
        <f t="shared" si="348"/>
        <v/>
      </c>
      <c r="R1585" s="80" t="str">
        <f t="shared" si="349"/>
        <v/>
      </c>
      <c r="T1585" s="83" t="str">
        <f t="shared" si="345"/>
        <v>2024-2027</v>
      </c>
      <c r="U1585" s="155"/>
      <c r="V1585" s="95" t="str">
        <f t="shared" si="346"/>
        <v>31/07/2009</v>
      </c>
      <c r="W1585" s="151"/>
      <c r="Z1585" s="104"/>
    </row>
    <row r="1586" spans="1:26" s="145" customFormat="1" ht="15" customHeight="1">
      <c r="A1586" s="186" t="str">
        <f t="shared" si="340"/>
        <v/>
      </c>
      <c r="C1586" s="152"/>
      <c r="E1586" s="144"/>
      <c r="F1586" s="79" t="str">
        <f t="shared" si="350"/>
        <v/>
      </c>
      <c r="G1586" s="80" t="str">
        <f t="shared" si="341"/>
        <v>12A10</v>
      </c>
      <c r="H1586" s="80">
        <f t="shared" si="342"/>
        <v>0</v>
      </c>
      <c r="I1586" s="80" t="str">
        <f t="shared" si="343"/>
        <v>NGUYỄN VÕ MINH THƯ</v>
      </c>
      <c r="J1586" s="171">
        <v>32000430</v>
      </c>
      <c r="K1586" s="217" t="s">
        <v>2698</v>
      </c>
      <c r="L1586" s="195" t="str">
        <f t="shared" si="347"/>
        <v/>
      </c>
      <c r="M1586" s="222">
        <f t="shared" si="344"/>
        <v>-1.1839611111111092E-2</v>
      </c>
      <c r="Q1586" s="82" t="str">
        <f t="shared" si="348"/>
        <v/>
      </c>
      <c r="R1586" s="80" t="str">
        <f t="shared" si="349"/>
        <v/>
      </c>
      <c r="T1586" s="83" t="str">
        <f t="shared" si="345"/>
        <v>2024-2027</v>
      </c>
      <c r="U1586" s="155"/>
      <c r="V1586" s="95" t="str">
        <f t="shared" si="346"/>
        <v>23/02/2009</v>
      </c>
      <c r="W1586" s="151"/>
      <c r="Z1586" s="104"/>
    </row>
    <row r="1587" spans="1:26" s="145" customFormat="1" ht="15" customHeight="1">
      <c r="A1587" s="186" t="str">
        <f t="shared" si="340"/>
        <v/>
      </c>
      <c r="C1587" s="152"/>
      <c r="E1587" s="144"/>
      <c r="F1587" s="79" t="str">
        <f t="shared" si="350"/>
        <v/>
      </c>
      <c r="G1587" s="80" t="str">
        <f t="shared" si="341"/>
        <v>12A10</v>
      </c>
      <c r="H1587" s="80">
        <f t="shared" si="342"/>
        <v>0</v>
      </c>
      <c r="I1587" s="80" t="str">
        <f t="shared" si="343"/>
        <v>NGUYỄN VÕ MINH THƯ</v>
      </c>
      <c r="J1587" s="171">
        <v>32000430</v>
      </c>
      <c r="K1587" s="217" t="s">
        <v>2698</v>
      </c>
      <c r="L1587" s="195" t="str">
        <f t="shared" si="347"/>
        <v/>
      </c>
      <c r="M1587" s="222">
        <f t="shared" si="344"/>
        <v>-1.1839611111111092E-2</v>
      </c>
      <c r="Q1587" s="82" t="str">
        <f t="shared" si="348"/>
        <v/>
      </c>
      <c r="R1587" s="80" t="str">
        <f t="shared" si="349"/>
        <v/>
      </c>
      <c r="T1587" s="83" t="str">
        <f t="shared" si="345"/>
        <v>2024-2027</v>
      </c>
      <c r="U1587" s="155"/>
      <c r="V1587" s="95" t="str">
        <f t="shared" si="346"/>
        <v>23/02/2009</v>
      </c>
      <c r="W1587" s="151"/>
      <c r="Z1587" s="104"/>
    </row>
    <row r="1588" spans="1:26" s="145" customFormat="1" ht="15" customHeight="1">
      <c r="A1588" s="186" t="str">
        <f t="shared" si="340"/>
        <v/>
      </c>
      <c r="C1588" s="152"/>
      <c r="E1588" s="144"/>
      <c r="F1588" s="79" t="str">
        <f t="shared" si="350"/>
        <v/>
      </c>
      <c r="G1588" s="80" t="str">
        <f t="shared" si="341"/>
        <v>12A10</v>
      </c>
      <c r="H1588" s="80">
        <f t="shared" si="342"/>
        <v>0</v>
      </c>
      <c r="I1588" s="80" t="str">
        <f t="shared" si="343"/>
        <v>TRƯƠNG THẢO VY</v>
      </c>
      <c r="J1588" s="171">
        <v>32000437</v>
      </c>
      <c r="K1588" s="217" t="s">
        <v>2699</v>
      </c>
      <c r="L1588" s="195" t="str">
        <f t="shared" si="347"/>
        <v/>
      </c>
      <c r="M1588" s="222">
        <f t="shared" si="344"/>
        <v>-1.179331481481477E-2</v>
      </c>
      <c r="Q1588" s="82" t="str">
        <f t="shared" si="348"/>
        <v/>
      </c>
      <c r="R1588" s="80" t="str">
        <f t="shared" si="349"/>
        <v/>
      </c>
      <c r="T1588" s="83" t="str">
        <f t="shared" si="345"/>
        <v>2024-2027</v>
      </c>
      <c r="U1588" s="155"/>
      <c r="V1588" s="95">
        <f t="shared" si="346"/>
        <v>39854</v>
      </c>
      <c r="W1588" s="151"/>
      <c r="Z1588" s="104"/>
    </row>
    <row r="1589" spans="1:26" s="145" customFormat="1" ht="15" customHeight="1">
      <c r="A1589" s="186" t="str">
        <f t="shared" si="340"/>
        <v/>
      </c>
      <c r="C1589" s="152"/>
      <c r="E1589" s="144"/>
      <c r="F1589" s="79" t="str">
        <f t="shared" si="350"/>
        <v/>
      </c>
      <c r="G1589" s="80" t="str">
        <f t="shared" si="341"/>
        <v>12A10</v>
      </c>
      <c r="H1589" s="80">
        <f t="shared" si="342"/>
        <v>0</v>
      </c>
      <c r="I1589" s="80" t="str">
        <f t="shared" si="343"/>
        <v>TRƯƠNG THẢO VY</v>
      </c>
      <c r="J1589" s="171">
        <v>32000437</v>
      </c>
      <c r="K1589" s="217" t="s">
        <v>2700</v>
      </c>
      <c r="L1589" s="195" t="str">
        <f t="shared" si="347"/>
        <v/>
      </c>
      <c r="M1589" s="222">
        <f t="shared" si="344"/>
        <v>-1.1781740740740732E-2</v>
      </c>
      <c r="Q1589" s="82" t="str">
        <f t="shared" si="348"/>
        <v/>
      </c>
      <c r="R1589" s="80" t="str">
        <f t="shared" si="349"/>
        <v/>
      </c>
      <c r="T1589" s="83" t="str">
        <f t="shared" si="345"/>
        <v>2024-2027</v>
      </c>
      <c r="U1589" s="155"/>
      <c r="V1589" s="95">
        <f t="shared" si="346"/>
        <v>39854</v>
      </c>
      <c r="W1589" s="151"/>
      <c r="Z1589" s="104"/>
    </row>
    <row r="1590" spans="1:26" s="145" customFormat="1" ht="15" customHeight="1">
      <c r="A1590" s="186" t="str">
        <f t="shared" si="340"/>
        <v/>
      </c>
      <c r="C1590" s="152"/>
      <c r="E1590" s="144"/>
      <c r="F1590" s="79" t="str">
        <f t="shared" si="350"/>
        <v/>
      </c>
      <c r="G1590" s="80" t="str">
        <f t="shared" si="341"/>
        <v>12A8</v>
      </c>
      <c r="H1590" s="80">
        <f t="shared" si="342"/>
        <v>0</v>
      </c>
      <c r="I1590" s="80" t="str">
        <f t="shared" si="343"/>
        <v>PHÙNG ANH KHÔI</v>
      </c>
      <c r="J1590" s="171">
        <v>32000323</v>
      </c>
      <c r="K1590" s="217" t="s">
        <v>2703</v>
      </c>
      <c r="L1590" s="195" t="str">
        <f t="shared" si="347"/>
        <v/>
      </c>
      <c r="M1590" s="222">
        <f t="shared" si="344"/>
        <v>-1.1735444444444409E-2</v>
      </c>
      <c r="Q1590" s="82" t="str">
        <f t="shared" si="348"/>
        <v/>
      </c>
      <c r="R1590" s="80" t="str">
        <f t="shared" si="349"/>
        <v/>
      </c>
      <c r="T1590" s="83" t="str">
        <f t="shared" si="345"/>
        <v>2024-2027</v>
      </c>
      <c r="U1590" s="155"/>
      <c r="V1590" s="95" t="str">
        <f t="shared" si="346"/>
        <v>20/11/2009</v>
      </c>
      <c r="W1590" s="151"/>
      <c r="Z1590" s="104"/>
    </row>
    <row r="1591" spans="1:26" s="145" customFormat="1" ht="15" customHeight="1">
      <c r="A1591" s="186" t="str">
        <f t="shared" si="340"/>
        <v/>
      </c>
      <c r="C1591" s="152"/>
      <c r="E1591" s="144"/>
      <c r="F1591" s="79" t="str">
        <f t="shared" si="350"/>
        <v/>
      </c>
      <c r="G1591" s="80" t="str">
        <f t="shared" si="341"/>
        <v>12A4</v>
      </c>
      <c r="H1591" s="80">
        <f t="shared" si="342"/>
        <v>0</v>
      </c>
      <c r="I1591" s="80" t="str">
        <f t="shared" si="343"/>
        <v>NGUYỄN THỊ YẾN NHƯ</v>
      </c>
      <c r="J1591" s="171">
        <v>32000159</v>
      </c>
      <c r="K1591" s="217" t="s">
        <v>2709</v>
      </c>
      <c r="L1591" s="195" t="str">
        <f t="shared" si="347"/>
        <v/>
      </c>
      <c r="M1591" s="222">
        <f t="shared" si="344"/>
        <v>-1.1631277777777782E-2</v>
      </c>
      <c r="Q1591" s="82" t="str">
        <f t="shared" si="348"/>
        <v/>
      </c>
      <c r="R1591" s="80" t="str">
        <f t="shared" si="349"/>
        <v/>
      </c>
      <c r="T1591" s="83" t="str">
        <f t="shared" si="345"/>
        <v>2024-2027</v>
      </c>
      <c r="U1591" s="155"/>
      <c r="V1591" s="95" t="str">
        <f t="shared" si="346"/>
        <v>24/07/2009</v>
      </c>
      <c r="W1591" s="151"/>
      <c r="Z1591" s="104"/>
    </row>
    <row r="1592" spans="1:26" s="145" customFormat="1" ht="15" customHeight="1">
      <c r="A1592" s="186" t="str">
        <f t="shared" si="340"/>
        <v/>
      </c>
      <c r="C1592" s="152"/>
      <c r="E1592" s="144"/>
      <c r="F1592" s="79" t="str">
        <f t="shared" si="350"/>
        <v/>
      </c>
      <c r="G1592" s="80" t="str">
        <f t="shared" si="341"/>
        <v>11A1</v>
      </c>
      <c r="H1592" s="80">
        <f t="shared" si="342"/>
        <v>0</v>
      </c>
      <c r="I1592" s="80" t="str">
        <f t="shared" si="343"/>
        <v>TRƯƠNG BẢO TRÂN</v>
      </c>
      <c r="J1592" s="171">
        <v>32000510</v>
      </c>
      <c r="K1592" s="217" t="s">
        <v>3480</v>
      </c>
      <c r="L1592" s="195" t="str">
        <f t="shared" si="347"/>
        <v/>
      </c>
      <c r="M1592" s="222">
        <f t="shared" si="344"/>
        <v>-1.1596555555555554E-2</v>
      </c>
      <c r="Q1592" s="82" t="str">
        <f t="shared" si="348"/>
        <v/>
      </c>
      <c r="R1592" s="80" t="str">
        <f t="shared" si="349"/>
        <v/>
      </c>
      <c r="T1592" s="83" t="str">
        <f t="shared" si="345"/>
        <v>2025-2028</v>
      </c>
      <c r="U1592" s="155"/>
      <c r="V1592" s="95">
        <f t="shared" si="346"/>
        <v>40396</v>
      </c>
      <c r="W1592" s="151"/>
      <c r="Z1592" s="104"/>
    </row>
    <row r="1593" spans="1:26" s="145" customFormat="1" ht="15" customHeight="1">
      <c r="A1593" s="186" t="str">
        <f t="shared" si="340"/>
        <v/>
      </c>
      <c r="C1593" s="152"/>
      <c r="E1593" s="144"/>
      <c r="F1593" s="79" t="str">
        <f t="shared" si="350"/>
        <v/>
      </c>
      <c r="G1593" s="80" t="str">
        <f t="shared" si="341"/>
        <v>11A5</v>
      </c>
      <c r="H1593" s="80">
        <f t="shared" si="342"/>
        <v>0</v>
      </c>
      <c r="I1593" s="80" t="str">
        <f t="shared" si="343"/>
        <v>LÊ KHÁNH VY</v>
      </c>
      <c r="J1593" s="171">
        <v>32000735</v>
      </c>
      <c r="K1593" s="217" t="s">
        <v>3481</v>
      </c>
      <c r="L1593" s="195" t="str">
        <f t="shared" si="347"/>
        <v/>
      </c>
      <c r="M1593" s="222">
        <f t="shared" si="344"/>
        <v>-1.158498148148146E-2</v>
      </c>
      <c r="Q1593" s="82" t="str">
        <f t="shared" si="348"/>
        <v/>
      </c>
      <c r="R1593" s="80" t="str">
        <f t="shared" si="349"/>
        <v/>
      </c>
      <c r="T1593" s="83" t="str">
        <f t="shared" si="345"/>
        <v>2025-2028</v>
      </c>
      <c r="U1593" s="155"/>
      <c r="V1593" s="95" t="str">
        <f t="shared" si="346"/>
        <v>23/4/2010</v>
      </c>
      <c r="W1593" s="151"/>
      <c r="Z1593" s="104"/>
    </row>
    <row r="1594" spans="1:26" s="145" customFormat="1" ht="15" customHeight="1">
      <c r="A1594" s="186" t="str">
        <f t="shared" si="340"/>
        <v/>
      </c>
      <c r="C1594" s="152"/>
      <c r="E1594" s="144"/>
      <c r="F1594" s="79" t="str">
        <f t="shared" si="350"/>
        <v/>
      </c>
      <c r="G1594" s="80" t="str">
        <f t="shared" si="341"/>
        <v>11A5</v>
      </c>
      <c r="H1594" s="80">
        <f t="shared" si="342"/>
        <v>0</v>
      </c>
      <c r="I1594" s="80" t="str">
        <f t="shared" si="343"/>
        <v>LÊ KHÁNH VY</v>
      </c>
      <c r="J1594" s="171">
        <v>32000735</v>
      </c>
      <c r="K1594" s="217" t="s">
        <v>2711</v>
      </c>
      <c r="L1594" s="195" t="str">
        <f t="shared" si="347"/>
        <v/>
      </c>
      <c r="M1594" s="222">
        <f t="shared" si="344"/>
        <v>-1.1573407407407366E-2</v>
      </c>
      <c r="Q1594" s="82" t="str">
        <f t="shared" si="348"/>
        <v/>
      </c>
      <c r="R1594" s="80" t="str">
        <f t="shared" si="349"/>
        <v/>
      </c>
      <c r="T1594" s="83" t="str">
        <f t="shared" si="345"/>
        <v>2025-2028</v>
      </c>
      <c r="U1594" s="155"/>
      <c r="V1594" s="95" t="str">
        <f t="shared" si="346"/>
        <v>23/4/2010</v>
      </c>
      <c r="W1594" s="151"/>
      <c r="Z1594" s="104"/>
    </row>
    <row r="1595" spans="1:26" s="145" customFormat="1" ht="15" customHeight="1">
      <c r="A1595" s="186" t="str">
        <f t="shared" si="340"/>
        <v/>
      </c>
      <c r="C1595" s="152"/>
      <c r="E1595" s="144"/>
      <c r="F1595" s="79" t="str">
        <f t="shared" si="350"/>
        <v/>
      </c>
      <c r="G1595" s="80" t="str">
        <f t="shared" si="341"/>
        <v>11A5</v>
      </c>
      <c r="H1595" s="80">
        <f t="shared" si="342"/>
        <v>0</v>
      </c>
      <c r="I1595" s="80" t="str">
        <f t="shared" si="343"/>
        <v>LÊ KHÁNH VY</v>
      </c>
      <c r="J1595" s="171">
        <v>32000735</v>
      </c>
      <c r="K1595" s="217" t="s">
        <v>3482</v>
      </c>
      <c r="L1595" s="195" t="str">
        <f t="shared" si="347"/>
        <v/>
      </c>
      <c r="M1595" s="222">
        <f t="shared" si="344"/>
        <v>-1.1561833333333327E-2</v>
      </c>
      <c r="Q1595" s="82" t="str">
        <f t="shared" si="348"/>
        <v/>
      </c>
      <c r="R1595" s="80" t="str">
        <f t="shared" si="349"/>
        <v/>
      </c>
      <c r="T1595" s="83" t="str">
        <f t="shared" si="345"/>
        <v>2025-2028</v>
      </c>
      <c r="U1595" s="155"/>
      <c r="V1595" s="95" t="str">
        <f t="shared" si="346"/>
        <v>23/4/2010</v>
      </c>
      <c r="W1595" s="151"/>
      <c r="Z1595" s="104"/>
    </row>
    <row r="1596" spans="1:26" s="145" customFormat="1" ht="15" customHeight="1">
      <c r="A1596" s="186" t="str">
        <f t="shared" si="340"/>
        <v/>
      </c>
      <c r="C1596" s="152"/>
      <c r="E1596" s="144"/>
      <c r="F1596" s="79" t="str">
        <f t="shared" si="350"/>
        <v/>
      </c>
      <c r="G1596" s="80" t="str">
        <f t="shared" si="341"/>
        <v>12A4</v>
      </c>
      <c r="H1596" s="80">
        <f t="shared" si="342"/>
        <v>0</v>
      </c>
      <c r="I1596" s="80" t="str">
        <f t="shared" si="343"/>
        <v>HUỲNH MINH TRIẾT</v>
      </c>
      <c r="J1596" s="171">
        <v>32000172</v>
      </c>
      <c r="K1596" s="217" t="s">
        <v>3483</v>
      </c>
      <c r="L1596" s="195" t="str">
        <f t="shared" si="347"/>
        <v/>
      </c>
      <c r="M1596" s="222">
        <f t="shared" si="344"/>
        <v>-1.1550259259259232E-2</v>
      </c>
      <c r="Q1596" s="82" t="str">
        <f t="shared" si="348"/>
        <v/>
      </c>
      <c r="R1596" s="80" t="str">
        <f t="shared" si="349"/>
        <v/>
      </c>
      <c r="T1596" s="83" t="str">
        <f t="shared" si="345"/>
        <v>2024-2027</v>
      </c>
      <c r="U1596" s="155"/>
      <c r="V1596" s="95" t="str">
        <f t="shared" si="346"/>
        <v>25/06/2009</v>
      </c>
      <c r="W1596" s="151"/>
      <c r="Z1596" s="104"/>
    </row>
    <row r="1597" spans="1:26" s="145" customFormat="1" ht="15" customHeight="1">
      <c r="A1597" s="186" t="str">
        <f t="shared" si="340"/>
        <v/>
      </c>
      <c r="C1597" s="152"/>
      <c r="E1597" s="144"/>
      <c r="F1597" s="79" t="str">
        <f t="shared" si="350"/>
        <v/>
      </c>
      <c r="G1597" s="80" t="str">
        <f t="shared" si="341"/>
        <v>12A4</v>
      </c>
      <c r="H1597" s="80">
        <f t="shared" si="342"/>
        <v>0</v>
      </c>
      <c r="I1597" s="80" t="str">
        <f t="shared" si="343"/>
        <v>HUỲNH MINH TRIẾT</v>
      </c>
      <c r="J1597" s="171">
        <v>32000172</v>
      </c>
      <c r="K1597" s="217" t="s">
        <v>3484</v>
      </c>
      <c r="L1597" s="195" t="str">
        <f t="shared" si="347"/>
        <v/>
      </c>
      <c r="M1597" s="222">
        <f t="shared" si="344"/>
        <v>-1.1538685185185138E-2</v>
      </c>
      <c r="Q1597" s="82" t="str">
        <f t="shared" si="348"/>
        <v/>
      </c>
      <c r="R1597" s="80" t="str">
        <f t="shared" si="349"/>
        <v/>
      </c>
      <c r="T1597" s="83" t="str">
        <f t="shared" si="345"/>
        <v>2024-2027</v>
      </c>
      <c r="U1597" s="155"/>
      <c r="V1597" s="95" t="str">
        <f t="shared" si="346"/>
        <v>25/06/2009</v>
      </c>
      <c r="W1597" s="151"/>
      <c r="Z1597" s="104"/>
    </row>
    <row r="1598" spans="1:26" s="145" customFormat="1" ht="15" customHeight="1">
      <c r="A1598" s="186" t="str">
        <f t="shared" si="340"/>
        <v/>
      </c>
      <c r="C1598" s="152"/>
      <c r="E1598" s="144"/>
      <c r="F1598" s="79" t="str">
        <f t="shared" si="350"/>
        <v/>
      </c>
      <c r="G1598" s="80" t="str">
        <f t="shared" si="341"/>
        <v>12A5</v>
      </c>
      <c r="H1598" s="80">
        <f t="shared" si="342"/>
        <v>0</v>
      </c>
      <c r="I1598" s="80" t="str">
        <f t="shared" si="343"/>
        <v>HUỲNH THÚY NGỌC</v>
      </c>
      <c r="J1598" s="171">
        <v>32000202</v>
      </c>
      <c r="K1598" s="217" t="s">
        <v>2717</v>
      </c>
      <c r="L1598" s="195" t="str">
        <f t="shared" si="347"/>
        <v/>
      </c>
      <c r="M1598" s="222">
        <f t="shared" si="344"/>
        <v>-1.1422944444444416E-2</v>
      </c>
      <c r="Q1598" s="82" t="str">
        <f t="shared" si="348"/>
        <v/>
      </c>
      <c r="R1598" s="80" t="str">
        <f t="shared" si="349"/>
        <v/>
      </c>
      <c r="T1598" s="83" t="str">
        <f t="shared" si="345"/>
        <v>2024-2027</v>
      </c>
      <c r="U1598" s="155"/>
      <c r="V1598" s="95" t="str">
        <f t="shared" si="346"/>
        <v>19/04/2009</v>
      </c>
      <c r="W1598" s="151"/>
      <c r="Z1598" s="104"/>
    </row>
    <row r="1599" spans="1:26" s="145" customFormat="1" ht="15" customHeight="1">
      <c r="A1599" s="186" t="str">
        <f t="shared" si="340"/>
        <v/>
      </c>
      <c r="C1599" s="152"/>
      <c r="E1599" s="144"/>
      <c r="F1599" s="79" t="str">
        <f t="shared" si="350"/>
        <v/>
      </c>
      <c r="G1599" s="80" t="str">
        <f t="shared" si="341"/>
        <v>12A5</v>
      </c>
      <c r="H1599" s="80">
        <f t="shared" si="342"/>
        <v>0</v>
      </c>
      <c r="I1599" s="80" t="str">
        <f t="shared" si="343"/>
        <v>HUỲNH THÚY NGỌC</v>
      </c>
      <c r="J1599" s="171">
        <v>32000202</v>
      </c>
      <c r="K1599" s="217" t="s">
        <v>3485</v>
      </c>
      <c r="L1599" s="195" t="str">
        <f t="shared" si="347"/>
        <v/>
      </c>
      <c r="M1599" s="222">
        <f t="shared" si="344"/>
        <v>-1.1411370370370377E-2</v>
      </c>
      <c r="Q1599" s="82" t="str">
        <f t="shared" si="348"/>
        <v/>
      </c>
      <c r="R1599" s="80" t="str">
        <f t="shared" si="349"/>
        <v/>
      </c>
      <c r="T1599" s="83" t="str">
        <f t="shared" si="345"/>
        <v>2024-2027</v>
      </c>
      <c r="U1599" s="155"/>
      <c r="V1599" s="95" t="str">
        <f t="shared" si="346"/>
        <v>19/04/2009</v>
      </c>
      <c r="W1599" s="151"/>
      <c r="Z1599" s="104"/>
    </row>
    <row r="1600" spans="1:26" s="145" customFormat="1" ht="15" customHeight="1">
      <c r="A1600" s="186" t="str">
        <f t="shared" ref="A1600:A1663" si="351">IF(B1600&lt;&gt;"",A1599+1,"")</f>
        <v/>
      </c>
      <c r="C1600" s="152"/>
      <c r="E1600" s="144"/>
      <c r="F1600" s="79" t="str">
        <f t="shared" si="350"/>
        <v/>
      </c>
      <c r="G1600" s="80" t="str">
        <f t="shared" si="341"/>
        <v>12A1</v>
      </c>
      <c r="H1600" s="80">
        <f t="shared" si="342"/>
        <v>0</v>
      </c>
      <c r="I1600" s="80" t="str">
        <f t="shared" si="343"/>
        <v>TRẦN THIÊN KIM</v>
      </c>
      <c r="J1600" s="171">
        <v>32000018</v>
      </c>
      <c r="K1600" s="217" t="s">
        <v>2718</v>
      </c>
      <c r="L1600" s="195" t="str">
        <f t="shared" si="347"/>
        <v/>
      </c>
      <c r="M1600" s="222">
        <f t="shared" si="344"/>
        <v>-1.1399796296296283E-2</v>
      </c>
      <c r="Q1600" s="82" t="str">
        <f t="shared" si="348"/>
        <v/>
      </c>
      <c r="R1600" s="80" t="str">
        <f t="shared" si="349"/>
        <v/>
      </c>
      <c r="T1600" s="83" t="str">
        <f t="shared" si="345"/>
        <v>2024-2027</v>
      </c>
      <c r="U1600" s="155"/>
      <c r="V1600" s="95">
        <f t="shared" si="346"/>
        <v>40000</v>
      </c>
      <c r="W1600" s="151"/>
      <c r="Z1600" s="104"/>
    </row>
    <row r="1601" spans="1:26" s="145" customFormat="1" ht="15" customHeight="1">
      <c r="A1601" s="186" t="str">
        <f t="shared" si="351"/>
        <v/>
      </c>
      <c r="C1601" s="152"/>
      <c r="E1601" s="144"/>
      <c r="F1601" s="79" t="str">
        <f t="shared" si="350"/>
        <v/>
      </c>
      <c r="G1601" s="80" t="str">
        <f t="shared" si="341"/>
        <v>12A1</v>
      </c>
      <c r="H1601" s="80">
        <f t="shared" si="342"/>
        <v>0</v>
      </c>
      <c r="I1601" s="80" t="str">
        <f t="shared" si="343"/>
        <v>TRẦN THIÊN KIM</v>
      </c>
      <c r="J1601" s="171">
        <v>32000018</v>
      </c>
      <c r="K1601" s="217" t="s">
        <v>3486</v>
      </c>
      <c r="L1601" s="195" t="str">
        <f t="shared" si="347"/>
        <v/>
      </c>
      <c r="M1601" s="222">
        <f t="shared" si="344"/>
        <v>-1.1388222222222188E-2</v>
      </c>
      <c r="Q1601" s="82" t="str">
        <f t="shared" si="348"/>
        <v/>
      </c>
      <c r="R1601" s="80" t="str">
        <f t="shared" si="349"/>
        <v/>
      </c>
      <c r="T1601" s="83" t="str">
        <f t="shared" si="345"/>
        <v>2024-2027</v>
      </c>
      <c r="U1601" s="155"/>
      <c r="V1601" s="95">
        <f t="shared" si="346"/>
        <v>40000</v>
      </c>
      <c r="W1601" s="151"/>
      <c r="Z1601" s="104"/>
    </row>
    <row r="1602" spans="1:26" s="145" customFormat="1" ht="15" customHeight="1">
      <c r="A1602" s="186" t="str">
        <f t="shared" si="351"/>
        <v/>
      </c>
      <c r="C1602" s="152"/>
      <c r="E1602" s="144"/>
      <c r="F1602" s="79" t="str">
        <f t="shared" si="350"/>
        <v/>
      </c>
      <c r="G1602" s="80" t="str">
        <f t="shared" si="341"/>
        <v>11A4</v>
      </c>
      <c r="H1602" s="80">
        <f t="shared" si="342"/>
        <v>0</v>
      </c>
      <c r="I1602" s="80" t="str">
        <f t="shared" si="343"/>
        <v>NGUYỄN HOÀNG ĐẠT</v>
      </c>
      <c r="J1602" s="171">
        <v>32000659</v>
      </c>
      <c r="K1602" s="217" t="s">
        <v>2722</v>
      </c>
      <c r="L1602" s="195" t="str">
        <f t="shared" si="347"/>
        <v/>
      </c>
      <c r="M1602" s="222">
        <f t="shared" si="344"/>
        <v>-1.12956296296296E-2</v>
      </c>
      <c r="Q1602" s="82" t="str">
        <f t="shared" si="348"/>
        <v/>
      </c>
      <c r="R1602" s="80" t="str">
        <f t="shared" si="349"/>
        <v/>
      </c>
      <c r="T1602" s="83" t="str">
        <f t="shared" si="345"/>
        <v>2025-2028</v>
      </c>
      <c r="U1602" s="155"/>
      <c r="V1602" s="95" t="str">
        <f t="shared" si="346"/>
        <v>30/05/2009</v>
      </c>
      <c r="W1602" s="151"/>
      <c r="Z1602" s="104"/>
    </row>
    <row r="1603" spans="1:26" s="145" customFormat="1" ht="15" customHeight="1">
      <c r="A1603" s="186" t="str">
        <f t="shared" si="351"/>
        <v/>
      </c>
      <c r="C1603" s="152"/>
      <c r="E1603" s="144"/>
      <c r="F1603" s="79" t="str">
        <f t="shared" si="350"/>
        <v/>
      </c>
      <c r="G1603" s="80" t="str">
        <f t="shared" si="341"/>
        <v>12A7</v>
      </c>
      <c r="H1603" s="80">
        <f t="shared" si="342"/>
        <v>0</v>
      </c>
      <c r="I1603" s="80" t="str">
        <f t="shared" si="343"/>
        <v>ĐÀO NGỌC ANH THI</v>
      </c>
      <c r="J1603" s="171">
        <v>32000295</v>
      </c>
      <c r="K1603" s="217" t="s">
        <v>3487</v>
      </c>
      <c r="L1603" s="195" t="str">
        <f t="shared" si="347"/>
        <v/>
      </c>
      <c r="M1603" s="222">
        <f t="shared" si="344"/>
        <v>-1.1260907407407428E-2</v>
      </c>
      <c r="Q1603" s="82" t="str">
        <f t="shared" si="348"/>
        <v/>
      </c>
      <c r="R1603" s="80" t="str">
        <f t="shared" si="349"/>
        <v/>
      </c>
      <c r="T1603" s="83" t="str">
        <f t="shared" si="345"/>
        <v>2024-2027</v>
      </c>
      <c r="U1603" s="155"/>
      <c r="V1603" s="95" t="str">
        <f t="shared" si="346"/>
        <v>22/06/2009</v>
      </c>
      <c r="W1603" s="151"/>
      <c r="Z1603" s="104"/>
    </row>
    <row r="1604" spans="1:26" s="145" customFormat="1" ht="15" customHeight="1">
      <c r="A1604" s="186" t="str">
        <f t="shared" si="351"/>
        <v/>
      </c>
      <c r="C1604" s="152"/>
      <c r="E1604" s="144"/>
      <c r="F1604" s="79" t="str">
        <f t="shared" si="350"/>
        <v/>
      </c>
      <c r="G1604" s="80" t="str">
        <f t="shared" si="341"/>
        <v>12A7</v>
      </c>
      <c r="H1604" s="80">
        <f t="shared" si="342"/>
        <v>0</v>
      </c>
      <c r="I1604" s="80" t="str">
        <f t="shared" si="343"/>
        <v>ĐÀO NGỌC ANH THI</v>
      </c>
      <c r="J1604" s="171">
        <v>32000295</v>
      </c>
      <c r="K1604" s="217" t="s">
        <v>2725</v>
      </c>
      <c r="L1604" s="195" t="str">
        <f t="shared" si="347"/>
        <v/>
      </c>
      <c r="M1604" s="222">
        <f t="shared" si="344"/>
        <v>-1.1249333333333278E-2</v>
      </c>
      <c r="Q1604" s="82" t="str">
        <f t="shared" si="348"/>
        <v/>
      </c>
      <c r="R1604" s="80" t="str">
        <f t="shared" si="349"/>
        <v/>
      </c>
      <c r="T1604" s="83" t="str">
        <f t="shared" si="345"/>
        <v>2024-2027</v>
      </c>
      <c r="U1604" s="155"/>
      <c r="V1604" s="95" t="str">
        <f t="shared" si="346"/>
        <v>22/06/2009</v>
      </c>
      <c r="W1604" s="151"/>
      <c r="Z1604" s="104"/>
    </row>
    <row r="1605" spans="1:26" s="145" customFormat="1" ht="15" customHeight="1">
      <c r="A1605" s="186" t="str">
        <f t="shared" si="351"/>
        <v/>
      </c>
      <c r="C1605" s="152"/>
      <c r="E1605" s="144"/>
      <c r="F1605" s="79" t="str">
        <f t="shared" si="350"/>
        <v/>
      </c>
      <c r="G1605" s="80" t="str">
        <f t="shared" ref="G1605:G1668" si="352">IF(J1605&lt;&gt;"", INDEX($C$5:$C$1433, MATCH(J1605, $E$5:$E$1433, 0)),"")</f>
        <v>12A8</v>
      </c>
      <c r="H1605" s="80">
        <f t="shared" ref="H1605:H1668" si="353">IF(J1605&lt;&gt;"", INDEX($D$5:$D$1433, MATCH(J1605, $E$5:$E$1433, 0)),"")</f>
        <v>0</v>
      </c>
      <c r="I1605" s="80" t="str">
        <f t="shared" ref="I1605:I1668" si="354">IFERROR(IF(J1605&lt;&gt;"", INDEX($B$5:$B$1433, MATCH(J1605, $E$5:$E$1433, 0)),""),"SAI")</f>
        <v>NGUYỄN THỊ MỸ YÊN</v>
      </c>
      <c r="J1605" s="171">
        <v>32000354</v>
      </c>
      <c r="K1605" s="217" t="s">
        <v>3488</v>
      </c>
      <c r="L1605" s="195" t="str">
        <f t="shared" si="347"/>
        <v/>
      </c>
      <c r="M1605" s="222">
        <f t="shared" ref="M1605:M1668" si="355">IFERROR(IF($N$5="Sáng",MID(K1605,2,7)-MID($L$2,2,7),MID(K1605,2,7)-MID($Q$2,2,7)),"")</f>
        <v>-1.1226185185185145E-2</v>
      </c>
      <c r="Q1605" s="82" t="str">
        <f t="shared" si="348"/>
        <v/>
      </c>
      <c r="R1605" s="80" t="str">
        <f t="shared" si="349"/>
        <v/>
      </c>
      <c r="T1605" s="83" t="str">
        <f t="shared" ref="T1605:T1668" si="356">IFERROR(IF(J1605&lt;&gt;"", INDEX($S$5:$S$1433, MATCH(J1605, $E$5:$E$1433, 0)),""),"")</f>
        <v>2024-2027</v>
      </c>
      <c r="U1605" s="155"/>
      <c r="V1605" s="95" t="str">
        <f t="shared" ref="V1605:V1668" si="357">IFERROR(IF(J1605&lt;&gt;"", INDEX($U$5:$U$1433, MATCH(J1605, $E$5:$E$1433, 0)),""),"")</f>
        <v>15/03/2009</v>
      </c>
      <c r="W1605" s="151"/>
      <c r="Z1605" s="104"/>
    </row>
    <row r="1606" spans="1:26" s="145" customFormat="1" ht="15" customHeight="1">
      <c r="A1606" s="186" t="str">
        <f t="shared" si="351"/>
        <v/>
      </c>
      <c r="C1606" s="152"/>
      <c r="E1606" s="144"/>
      <c r="F1606" s="79" t="str">
        <f t="shared" si="350"/>
        <v/>
      </c>
      <c r="G1606" s="80" t="str">
        <f t="shared" si="352"/>
        <v>12A8</v>
      </c>
      <c r="H1606" s="80">
        <f t="shared" si="353"/>
        <v>0</v>
      </c>
      <c r="I1606" s="80" t="str">
        <f t="shared" si="354"/>
        <v>NGUYỄN THỊ MỸ YÊN</v>
      </c>
      <c r="J1606" s="171">
        <v>32000354</v>
      </c>
      <c r="K1606" s="217" t="s">
        <v>3489</v>
      </c>
      <c r="L1606" s="195" t="str">
        <f t="shared" si="347"/>
        <v/>
      </c>
      <c r="M1606" s="222">
        <f t="shared" si="355"/>
        <v>-1.1214611111111106E-2</v>
      </c>
      <c r="Q1606" s="82" t="str">
        <f t="shared" si="348"/>
        <v/>
      </c>
      <c r="R1606" s="80" t="str">
        <f t="shared" si="349"/>
        <v/>
      </c>
      <c r="T1606" s="83" t="str">
        <f t="shared" si="356"/>
        <v>2024-2027</v>
      </c>
      <c r="U1606" s="155"/>
      <c r="V1606" s="95" t="str">
        <f t="shared" si="357"/>
        <v>15/03/2009</v>
      </c>
      <c r="W1606" s="151"/>
      <c r="Z1606" s="104"/>
    </row>
    <row r="1607" spans="1:26" s="145" customFormat="1" ht="15" customHeight="1">
      <c r="A1607" s="186" t="str">
        <f t="shared" si="351"/>
        <v/>
      </c>
      <c r="C1607" s="152"/>
      <c r="E1607" s="144"/>
      <c r="F1607" s="79" t="str">
        <f t="shared" si="350"/>
        <v/>
      </c>
      <c r="G1607" s="80" t="str">
        <f t="shared" si="352"/>
        <v>11A1</v>
      </c>
      <c r="H1607" s="80">
        <f t="shared" si="353"/>
        <v>0</v>
      </c>
      <c r="I1607" s="80" t="str">
        <f t="shared" si="354"/>
        <v>NGUYỄN NGỌC KHÁNH VY</v>
      </c>
      <c r="J1607" s="171">
        <v>32000519</v>
      </c>
      <c r="K1607" s="217" t="s">
        <v>2726</v>
      </c>
      <c r="L1607" s="195" t="str">
        <f t="shared" si="347"/>
        <v/>
      </c>
      <c r="M1607" s="222">
        <f t="shared" si="355"/>
        <v>-1.1203037037037011E-2</v>
      </c>
      <c r="Q1607" s="82" t="str">
        <f t="shared" si="348"/>
        <v/>
      </c>
      <c r="R1607" s="80" t="str">
        <f t="shared" si="349"/>
        <v/>
      </c>
      <c r="T1607" s="83" t="str">
        <f t="shared" si="356"/>
        <v>2025-2028</v>
      </c>
      <c r="U1607" s="155"/>
      <c r="V1607" s="95" t="str">
        <f t="shared" si="357"/>
        <v>31/3/2010</v>
      </c>
      <c r="W1607" s="151"/>
      <c r="Z1607" s="104"/>
    </row>
    <row r="1608" spans="1:26" s="145" customFormat="1" ht="15" customHeight="1">
      <c r="A1608" s="186" t="str">
        <f t="shared" si="351"/>
        <v/>
      </c>
      <c r="C1608" s="152"/>
      <c r="E1608" s="144"/>
      <c r="F1608" s="79" t="str">
        <f t="shared" si="350"/>
        <v/>
      </c>
      <c r="G1608" s="80" t="str">
        <f t="shared" si="352"/>
        <v>11A1</v>
      </c>
      <c r="H1608" s="80">
        <f t="shared" si="353"/>
        <v>0</v>
      </c>
      <c r="I1608" s="80" t="str">
        <f t="shared" si="354"/>
        <v>NGUYỄN NGỌC KHÁNH VY</v>
      </c>
      <c r="J1608" s="171">
        <v>32000519</v>
      </c>
      <c r="K1608" s="217" t="s">
        <v>3490</v>
      </c>
      <c r="L1608" s="195" t="str">
        <f t="shared" si="347"/>
        <v/>
      </c>
      <c r="M1608" s="222">
        <f t="shared" si="355"/>
        <v>-1.1191462962962972E-2</v>
      </c>
      <c r="Q1608" s="82" t="str">
        <f t="shared" si="348"/>
        <v/>
      </c>
      <c r="R1608" s="80" t="str">
        <f t="shared" si="349"/>
        <v/>
      </c>
      <c r="T1608" s="83" t="str">
        <f t="shared" si="356"/>
        <v>2025-2028</v>
      </c>
      <c r="U1608" s="155"/>
      <c r="V1608" s="95" t="str">
        <f t="shared" si="357"/>
        <v>31/3/2010</v>
      </c>
      <c r="W1608" s="151"/>
      <c r="Z1608" s="104"/>
    </row>
    <row r="1609" spans="1:26" s="145" customFormat="1" ht="15" customHeight="1">
      <c r="A1609" s="186" t="str">
        <f t="shared" si="351"/>
        <v/>
      </c>
      <c r="C1609" s="152"/>
      <c r="E1609" s="144"/>
      <c r="F1609" s="79" t="str">
        <f t="shared" si="350"/>
        <v/>
      </c>
      <c r="G1609" s="80" t="str">
        <f t="shared" si="352"/>
        <v>11A1</v>
      </c>
      <c r="H1609" s="80">
        <f t="shared" si="353"/>
        <v>0</v>
      </c>
      <c r="I1609" s="80" t="str">
        <f t="shared" si="354"/>
        <v>NGUYỄN NGỌC KHÁNH VY</v>
      </c>
      <c r="J1609" s="171">
        <v>32000519</v>
      </c>
      <c r="K1609" s="217" t="s">
        <v>3491</v>
      </c>
      <c r="L1609" s="195" t="str">
        <f t="shared" si="347"/>
        <v/>
      </c>
      <c r="M1609" s="222">
        <f t="shared" si="355"/>
        <v>-1.1179888888888878E-2</v>
      </c>
      <c r="Q1609" s="82" t="str">
        <f t="shared" si="348"/>
        <v/>
      </c>
      <c r="R1609" s="80" t="str">
        <f t="shared" si="349"/>
        <v/>
      </c>
      <c r="T1609" s="83" t="str">
        <f t="shared" si="356"/>
        <v>2025-2028</v>
      </c>
      <c r="U1609" s="155"/>
      <c r="V1609" s="95" t="str">
        <f t="shared" si="357"/>
        <v>31/3/2010</v>
      </c>
      <c r="W1609" s="151"/>
      <c r="Z1609" s="104"/>
    </row>
    <row r="1610" spans="1:26" s="145" customFormat="1" ht="15" customHeight="1">
      <c r="A1610" s="186" t="str">
        <f t="shared" si="351"/>
        <v/>
      </c>
      <c r="C1610" s="152"/>
      <c r="E1610" s="144"/>
      <c r="F1610" s="79" t="str">
        <f t="shared" si="350"/>
        <v/>
      </c>
      <c r="G1610" s="80" t="str">
        <f t="shared" si="352"/>
        <v>12A7</v>
      </c>
      <c r="H1610" s="80">
        <f t="shared" si="353"/>
        <v>0</v>
      </c>
      <c r="I1610" s="80" t="str">
        <f t="shared" si="354"/>
        <v>NGUYỄN THỊ NGỌC TRÂN</v>
      </c>
      <c r="J1610" s="171">
        <v>32000303</v>
      </c>
      <c r="K1610" s="217" t="s">
        <v>3492</v>
      </c>
      <c r="L1610" s="195" t="str">
        <f t="shared" si="347"/>
        <v/>
      </c>
      <c r="M1610" s="222">
        <f t="shared" si="355"/>
        <v>-1.1168314814814784E-2</v>
      </c>
      <c r="Q1610" s="82" t="str">
        <f t="shared" si="348"/>
        <v/>
      </c>
      <c r="R1610" s="80" t="str">
        <f t="shared" si="349"/>
        <v/>
      </c>
      <c r="T1610" s="83" t="str">
        <f t="shared" si="356"/>
        <v>2024-2027</v>
      </c>
      <c r="U1610" s="155"/>
      <c r="V1610" s="95">
        <f t="shared" si="357"/>
        <v>40034</v>
      </c>
      <c r="W1610" s="151"/>
      <c r="Z1610" s="104"/>
    </row>
    <row r="1611" spans="1:26" s="145" customFormat="1" ht="15" customHeight="1">
      <c r="A1611" s="186" t="str">
        <f t="shared" si="351"/>
        <v/>
      </c>
      <c r="C1611" s="152"/>
      <c r="E1611" s="144"/>
      <c r="F1611" s="79" t="str">
        <f t="shared" si="350"/>
        <v/>
      </c>
      <c r="G1611" s="80" t="str">
        <f t="shared" si="352"/>
        <v>12A7</v>
      </c>
      <c r="H1611" s="80">
        <f t="shared" si="353"/>
        <v>0</v>
      </c>
      <c r="I1611" s="80" t="str">
        <f t="shared" si="354"/>
        <v>BÙI THỊ XUÂN NHI</v>
      </c>
      <c r="J1611" s="171">
        <v>32000285</v>
      </c>
      <c r="K1611" s="217" t="s">
        <v>3493</v>
      </c>
      <c r="L1611" s="195" t="str">
        <f t="shared" si="347"/>
        <v/>
      </c>
      <c r="M1611" s="222">
        <f t="shared" si="355"/>
        <v>-1.1156740740740745E-2</v>
      </c>
      <c r="Q1611" s="82" t="str">
        <f t="shared" si="348"/>
        <v/>
      </c>
      <c r="R1611" s="80" t="str">
        <f t="shared" si="349"/>
        <v/>
      </c>
      <c r="T1611" s="83" t="str">
        <f t="shared" si="356"/>
        <v>2024-2027</v>
      </c>
      <c r="U1611" s="155"/>
      <c r="V1611" s="95" t="str">
        <f t="shared" si="357"/>
        <v>17/06/2009</v>
      </c>
      <c r="W1611" s="151"/>
      <c r="Z1611" s="104"/>
    </row>
    <row r="1612" spans="1:26" s="145" customFormat="1" ht="15" customHeight="1">
      <c r="A1612" s="186" t="str">
        <f t="shared" si="351"/>
        <v/>
      </c>
      <c r="C1612" s="152"/>
      <c r="E1612" s="144"/>
      <c r="F1612" s="79" t="str">
        <f t="shared" si="350"/>
        <v/>
      </c>
      <c r="G1612" s="80" t="str">
        <f t="shared" si="352"/>
        <v>12A7</v>
      </c>
      <c r="H1612" s="80">
        <f t="shared" si="353"/>
        <v>0</v>
      </c>
      <c r="I1612" s="80" t="str">
        <f t="shared" si="354"/>
        <v>BÙI THỊ XUÂN NHI</v>
      </c>
      <c r="J1612" s="171">
        <v>32000285</v>
      </c>
      <c r="K1612" s="217" t="s">
        <v>3494</v>
      </c>
      <c r="L1612" s="195" t="str">
        <f t="shared" si="347"/>
        <v/>
      </c>
      <c r="M1612" s="222">
        <f t="shared" si="355"/>
        <v>-1.114516666666665E-2</v>
      </c>
      <c r="Q1612" s="82" t="str">
        <f t="shared" si="348"/>
        <v/>
      </c>
      <c r="R1612" s="80" t="str">
        <f t="shared" si="349"/>
        <v/>
      </c>
      <c r="T1612" s="83" t="str">
        <f t="shared" si="356"/>
        <v>2024-2027</v>
      </c>
      <c r="U1612" s="155"/>
      <c r="V1612" s="95" t="str">
        <f t="shared" si="357"/>
        <v>17/06/2009</v>
      </c>
      <c r="W1612" s="151"/>
      <c r="Z1612" s="104"/>
    </row>
    <row r="1613" spans="1:26" s="145" customFormat="1" ht="15" customHeight="1">
      <c r="A1613" s="186" t="str">
        <f t="shared" si="351"/>
        <v/>
      </c>
      <c r="C1613" s="152"/>
      <c r="E1613" s="144"/>
      <c r="F1613" s="79" t="str">
        <f t="shared" si="350"/>
        <v/>
      </c>
      <c r="G1613" s="80" t="str">
        <f t="shared" si="352"/>
        <v>11A3</v>
      </c>
      <c r="H1613" s="80">
        <f t="shared" si="353"/>
        <v>0</v>
      </c>
      <c r="I1613" s="80" t="str">
        <f t="shared" si="354"/>
        <v>THỊ THANH TUYỀN</v>
      </c>
      <c r="J1613" s="171">
        <v>32000646</v>
      </c>
      <c r="K1613" s="217" t="s">
        <v>3495</v>
      </c>
      <c r="L1613" s="195" t="str">
        <f t="shared" si="347"/>
        <v/>
      </c>
      <c r="M1613" s="222">
        <f t="shared" si="355"/>
        <v>-1.1133592592592556E-2</v>
      </c>
      <c r="Q1613" s="82" t="str">
        <f t="shared" si="348"/>
        <v/>
      </c>
      <c r="R1613" s="80" t="str">
        <f t="shared" si="349"/>
        <v/>
      </c>
      <c r="T1613" s="83" t="str">
        <f t="shared" si="356"/>
        <v>2025-2028</v>
      </c>
      <c r="U1613" s="155"/>
      <c r="V1613" s="95" t="str">
        <f t="shared" si="357"/>
        <v>23/7/2010</v>
      </c>
      <c r="W1613" s="151"/>
      <c r="Z1613" s="104"/>
    </row>
    <row r="1614" spans="1:26" s="145" customFormat="1" ht="15" customHeight="1">
      <c r="A1614" s="186" t="str">
        <f t="shared" si="351"/>
        <v/>
      </c>
      <c r="C1614" s="152"/>
      <c r="E1614" s="144"/>
      <c r="F1614" s="79" t="str">
        <f t="shared" si="350"/>
        <v/>
      </c>
      <c r="G1614" s="80" t="str">
        <f t="shared" si="352"/>
        <v>11A1</v>
      </c>
      <c r="H1614" s="80">
        <f t="shared" si="353"/>
        <v>0</v>
      </c>
      <c r="I1614" s="80" t="str">
        <f t="shared" si="354"/>
        <v>PHẠM THẢO VY</v>
      </c>
      <c r="J1614" s="171">
        <v>32000521</v>
      </c>
      <c r="K1614" s="217" t="s">
        <v>3496</v>
      </c>
      <c r="L1614" s="195" t="str">
        <f t="shared" si="347"/>
        <v/>
      </c>
      <c r="M1614" s="222">
        <f t="shared" si="355"/>
        <v>-1.1110444444444423E-2</v>
      </c>
      <c r="Q1614" s="82" t="str">
        <f t="shared" si="348"/>
        <v/>
      </c>
      <c r="R1614" s="80" t="str">
        <f t="shared" si="349"/>
        <v/>
      </c>
      <c r="T1614" s="83" t="str">
        <f t="shared" si="356"/>
        <v>2025-2028</v>
      </c>
      <c r="U1614" s="155"/>
      <c r="V1614" s="95" t="str">
        <f t="shared" si="357"/>
        <v>26/11/2010</v>
      </c>
      <c r="W1614" s="151"/>
      <c r="Z1614" s="104"/>
    </row>
    <row r="1615" spans="1:26" s="145" customFormat="1" ht="15" customHeight="1">
      <c r="A1615" s="186" t="str">
        <f t="shared" si="351"/>
        <v/>
      </c>
      <c r="C1615" s="152"/>
      <c r="E1615" s="144"/>
      <c r="F1615" s="79" t="str">
        <f t="shared" si="350"/>
        <v/>
      </c>
      <c r="G1615" s="80" t="str">
        <f t="shared" si="352"/>
        <v>11A1</v>
      </c>
      <c r="H1615" s="80">
        <f t="shared" si="353"/>
        <v>0</v>
      </c>
      <c r="I1615" s="80" t="str">
        <f t="shared" si="354"/>
        <v>PHẠM THẢO VY</v>
      </c>
      <c r="J1615" s="171">
        <v>32000521</v>
      </c>
      <c r="K1615" s="217" t="s">
        <v>3496</v>
      </c>
      <c r="L1615" s="195" t="str">
        <f t="shared" si="347"/>
        <v/>
      </c>
      <c r="M1615" s="222">
        <f t="shared" si="355"/>
        <v>-1.1110444444444423E-2</v>
      </c>
      <c r="Q1615" s="82" t="str">
        <f t="shared" si="348"/>
        <v/>
      </c>
      <c r="R1615" s="80" t="str">
        <f t="shared" si="349"/>
        <v/>
      </c>
      <c r="T1615" s="83" t="str">
        <f t="shared" si="356"/>
        <v>2025-2028</v>
      </c>
      <c r="U1615" s="155"/>
      <c r="V1615" s="95" t="str">
        <f t="shared" si="357"/>
        <v>26/11/2010</v>
      </c>
      <c r="W1615" s="151"/>
      <c r="Z1615" s="104"/>
    </row>
    <row r="1616" spans="1:26" s="145" customFormat="1" ht="15" customHeight="1">
      <c r="A1616" s="186" t="str">
        <f t="shared" si="351"/>
        <v/>
      </c>
      <c r="C1616" s="152"/>
      <c r="E1616" s="144"/>
      <c r="F1616" s="79" t="str">
        <f t="shared" si="350"/>
        <v/>
      </c>
      <c r="G1616" s="80" t="str">
        <f t="shared" si="352"/>
        <v>12A11</v>
      </c>
      <c r="H1616" s="80">
        <f t="shared" si="353"/>
        <v>0</v>
      </c>
      <c r="I1616" s="80" t="str">
        <f t="shared" si="354"/>
        <v>DANH THỊ CẨM DUYÊN</v>
      </c>
      <c r="J1616" s="171">
        <v>32000446</v>
      </c>
      <c r="K1616" s="217" t="s">
        <v>3497</v>
      </c>
      <c r="L1616" s="195" t="str">
        <f t="shared" si="347"/>
        <v/>
      </c>
      <c r="M1616" s="222">
        <f t="shared" si="355"/>
        <v>-1.1098870370370328E-2</v>
      </c>
      <c r="Q1616" s="82" t="str">
        <f t="shared" si="348"/>
        <v/>
      </c>
      <c r="R1616" s="80" t="str">
        <f t="shared" si="349"/>
        <v/>
      </c>
      <c r="T1616" s="83" t="str">
        <f t="shared" si="356"/>
        <v>2024-2027</v>
      </c>
      <c r="U1616" s="155"/>
      <c r="V1616" s="95" t="str">
        <f t="shared" si="357"/>
        <v>21/11/2009</v>
      </c>
      <c r="W1616" s="151"/>
      <c r="Z1616" s="104"/>
    </row>
    <row r="1617" spans="1:26" s="145" customFormat="1" ht="15" customHeight="1">
      <c r="A1617" s="186" t="str">
        <f t="shared" si="351"/>
        <v/>
      </c>
      <c r="C1617" s="152"/>
      <c r="E1617" s="144"/>
      <c r="F1617" s="79" t="str">
        <f t="shared" si="350"/>
        <v/>
      </c>
      <c r="G1617" s="80" t="str">
        <f t="shared" si="352"/>
        <v>12A11</v>
      </c>
      <c r="H1617" s="80">
        <f t="shared" si="353"/>
        <v>0</v>
      </c>
      <c r="I1617" s="80" t="str">
        <f t="shared" si="354"/>
        <v>DANH THỊ CẨM DUYÊN</v>
      </c>
      <c r="J1617" s="171">
        <v>32000446</v>
      </c>
      <c r="K1617" s="217" t="s">
        <v>2728</v>
      </c>
      <c r="L1617" s="195" t="str">
        <f t="shared" si="347"/>
        <v/>
      </c>
      <c r="M1617" s="222">
        <f t="shared" si="355"/>
        <v>-1.108729629629629E-2</v>
      </c>
      <c r="Q1617" s="82" t="str">
        <f t="shared" si="348"/>
        <v/>
      </c>
      <c r="R1617" s="80" t="str">
        <f t="shared" si="349"/>
        <v/>
      </c>
      <c r="T1617" s="83" t="str">
        <f t="shared" si="356"/>
        <v>2024-2027</v>
      </c>
      <c r="U1617" s="155"/>
      <c r="V1617" s="95" t="str">
        <f t="shared" si="357"/>
        <v>21/11/2009</v>
      </c>
      <c r="W1617" s="151"/>
      <c r="Z1617" s="104"/>
    </row>
    <row r="1618" spans="1:26" s="145" customFormat="1" ht="15" customHeight="1">
      <c r="A1618" s="186" t="str">
        <f t="shared" si="351"/>
        <v/>
      </c>
      <c r="C1618" s="152"/>
      <c r="E1618" s="144"/>
      <c r="F1618" s="79" t="str">
        <f t="shared" si="350"/>
        <v/>
      </c>
      <c r="G1618" s="80" t="str">
        <f t="shared" si="352"/>
        <v>12A1</v>
      </c>
      <c r="H1618" s="80">
        <f t="shared" si="353"/>
        <v>0</v>
      </c>
      <c r="I1618" s="80" t="str">
        <f t="shared" si="354"/>
        <v>NGUYỄN LÂM THẢO</v>
      </c>
      <c r="J1618" s="171">
        <v>32000033</v>
      </c>
      <c r="K1618" s="217" t="s">
        <v>3498</v>
      </c>
      <c r="L1618" s="195" t="str">
        <f t="shared" si="347"/>
        <v/>
      </c>
      <c r="M1618" s="222">
        <f t="shared" si="355"/>
        <v>-1.1040999999999968E-2</v>
      </c>
      <c r="Q1618" s="82" t="str">
        <f t="shared" si="348"/>
        <v/>
      </c>
      <c r="R1618" s="80" t="str">
        <f t="shared" si="349"/>
        <v/>
      </c>
      <c r="T1618" s="83" t="str">
        <f t="shared" si="356"/>
        <v>2024-2027</v>
      </c>
      <c r="U1618" s="155"/>
      <c r="V1618" s="95">
        <f t="shared" si="357"/>
        <v>40087</v>
      </c>
      <c r="W1618" s="151"/>
      <c r="Z1618" s="104"/>
    </row>
    <row r="1619" spans="1:26" s="145" customFormat="1" ht="15" customHeight="1">
      <c r="A1619" s="186" t="str">
        <f t="shared" si="351"/>
        <v/>
      </c>
      <c r="C1619" s="152"/>
      <c r="E1619" s="144"/>
      <c r="F1619" s="79" t="str">
        <f t="shared" si="350"/>
        <v/>
      </c>
      <c r="G1619" s="80" t="str">
        <f t="shared" si="352"/>
        <v>12A1</v>
      </c>
      <c r="H1619" s="80">
        <f t="shared" si="353"/>
        <v>0</v>
      </c>
      <c r="I1619" s="80" t="str">
        <f t="shared" si="354"/>
        <v>NGUYỄN LÂM THẢO</v>
      </c>
      <c r="J1619" s="171">
        <v>32000033</v>
      </c>
      <c r="K1619" s="217" t="s">
        <v>3498</v>
      </c>
      <c r="L1619" s="195" t="str">
        <f t="shared" si="347"/>
        <v/>
      </c>
      <c r="M1619" s="222">
        <f t="shared" si="355"/>
        <v>-1.1040999999999968E-2</v>
      </c>
      <c r="Q1619" s="82" t="str">
        <f t="shared" si="348"/>
        <v/>
      </c>
      <c r="R1619" s="80" t="str">
        <f t="shared" si="349"/>
        <v/>
      </c>
      <c r="T1619" s="83" t="str">
        <f t="shared" si="356"/>
        <v>2024-2027</v>
      </c>
      <c r="U1619" s="155"/>
      <c r="V1619" s="95">
        <f t="shared" si="357"/>
        <v>40087</v>
      </c>
      <c r="W1619" s="151"/>
      <c r="Z1619" s="104"/>
    </row>
    <row r="1620" spans="1:26" s="145" customFormat="1" ht="15" customHeight="1">
      <c r="A1620" s="186" t="str">
        <f t="shared" si="351"/>
        <v/>
      </c>
      <c r="C1620" s="152"/>
      <c r="E1620" s="144"/>
      <c r="F1620" s="79" t="str">
        <f t="shared" si="350"/>
        <v/>
      </c>
      <c r="G1620" s="80" t="str">
        <f t="shared" si="352"/>
        <v>11A5</v>
      </c>
      <c r="H1620" s="80">
        <f t="shared" si="353"/>
        <v>0</v>
      </c>
      <c r="I1620" s="80" t="str">
        <f t="shared" si="354"/>
        <v>PHAN THẾ VỸ</v>
      </c>
      <c r="J1620" s="171">
        <v>32000736</v>
      </c>
      <c r="K1620" s="217" t="s">
        <v>2732</v>
      </c>
      <c r="L1620" s="195" t="str">
        <f t="shared" si="347"/>
        <v/>
      </c>
      <c r="M1620" s="222">
        <f t="shared" si="355"/>
        <v>-1.0994703703703701E-2</v>
      </c>
      <c r="Q1620" s="82" t="str">
        <f t="shared" si="348"/>
        <v/>
      </c>
      <c r="R1620" s="80" t="str">
        <f t="shared" si="349"/>
        <v/>
      </c>
      <c r="T1620" s="83" t="str">
        <f t="shared" si="356"/>
        <v>2025-2028</v>
      </c>
      <c r="U1620" s="155"/>
      <c r="V1620" s="95">
        <f t="shared" si="357"/>
        <v>40274</v>
      </c>
      <c r="W1620" s="151"/>
      <c r="Z1620" s="104"/>
    </row>
    <row r="1621" spans="1:26" s="145" customFormat="1" ht="15" customHeight="1">
      <c r="A1621" s="186" t="str">
        <f t="shared" si="351"/>
        <v/>
      </c>
      <c r="C1621" s="152"/>
      <c r="E1621" s="144"/>
      <c r="F1621" s="79" t="str">
        <f t="shared" si="350"/>
        <v/>
      </c>
      <c r="G1621" s="80" t="str">
        <f t="shared" si="352"/>
        <v>11A5</v>
      </c>
      <c r="H1621" s="80">
        <f t="shared" si="353"/>
        <v>0</v>
      </c>
      <c r="I1621" s="80" t="str">
        <f t="shared" si="354"/>
        <v>THỊ NGỌC DIỄM</v>
      </c>
      <c r="J1621" s="171">
        <v>32000697</v>
      </c>
      <c r="K1621" s="217" t="s">
        <v>3499</v>
      </c>
      <c r="L1621" s="195" t="str">
        <f t="shared" si="347"/>
        <v/>
      </c>
      <c r="M1621" s="222">
        <f t="shared" si="355"/>
        <v>-1.0959981481481473E-2</v>
      </c>
      <c r="Q1621" s="82" t="str">
        <f t="shared" si="348"/>
        <v/>
      </c>
      <c r="R1621" s="80" t="str">
        <f t="shared" si="349"/>
        <v/>
      </c>
      <c r="T1621" s="83" t="str">
        <f t="shared" si="356"/>
        <v>2025-2028</v>
      </c>
      <c r="U1621" s="155"/>
      <c r="V1621" s="95" t="str">
        <f t="shared" si="357"/>
        <v>21/9/2010</v>
      </c>
      <c r="W1621" s="151"/>
      <c r="Z1621" s="104"/>
    </row>
    <row r="1622" spans="1:26" s="145" customFormat="1" ht="15" customHeight="1">
      <c r="A1622" s="186" t="str">
        <f t="shared" si="351"/>
        <v/>
      </c>
      <c r="C1622" s="152"/>
      <c r="E1622" s="144"/>
      <c r="F1622" s="79" t="str">
        <f t="shared" si="350"/>
        <v/>
      </c>
      <c r="G1622" s="80" t="str">
        <f t="shared" si="352"/>
        <v>11A5</v>
      </c>
      <c r="H1622" s="80">
        <f t="shared" si="353"/>
        <v>0</v>
      </c>
      <c r="I1622" s="80" t="str">
        <f t="shared" si="354"/>
        <v>THỊ NGỌC DIỄM</v>
      </c>
      <c r="J1622" s="171">
        <v>32000697</v>
      </c>
      <c r="K1622" s="217" t="s">
        <v>3500</v>
      </c>
      <c r="L1622" s="195" t="str">
        <f t="shared" si="347"/>
        <v/>
      </c>
      <c r="M1622" s="222">
        <f t="shared" si="355"/>
        <v>-1.0948407407407379E-2</v>
      </c>
      <c r="Q1622" s="82" t="str">
        <f t="shared" si="348"/>
        <v/>
      </c>
      <c r="R1622" s="80" t="str">
        <f t="shared" si="349"/>
        <v/>
      </c>
      <c r="T1622" s="83" t="str">
        <f t="shared" si="356"/>
        <v>2025-2028</v>
      </c>
      <c r="U1622" s="155"/>
      <c r="V1622" s="95" t="str">
        <f t="shared" si="357"/>
        <v>21/9/2010</v>
      </c>
      <c r="W1622" s="151"/>
      <c r="Z1622" s="104"/>
    </row>
    <row r="1623" spans="1:26" s="145" customFormat="1" ht="15" customHeight="1">
      <c r="A1623" s="186" t="str">
        <f t="shared" si="351"/>
        <v/>
      </c>
      <c r="C1623" s="152"/>
      <c r="E1623" s="144"/>
      <c r="F1623" s="79" t="str">
        <f t="shared" si="350"/>
        <v/>
      </c>
      <c r="G1623" s="80" t="str">
        <f t="shared" si="352"/>
        <v>11A10</v>
      </c>
      <c r="H1623" s="80">
        <f t="shared" si="353"/>
        <v>0</v>
      </c>
      <c r="I1623" s="80" t="str">
        <f t="shared" si="354"/>
        <v>HUỲNH NGỌC AN NHIÊN</v>
      </c>
      <c r="J1623" s="171">
        <v>32000546</v>
      </c>
      <c r="K1623" s="217" t="s">
        <v>3501</v>
      </c>
      <c r="L1623" s="195" t="str">
        <f t="shared" si="347"/>
        <v/>
      </c>
      <c r="M1623" s="222">
        <f t="shared" si="355"/>
        <v>-1.093683333333334E-2</v>
      </c>
      <c r="Q1623" s="82" t="str">
        <f t="shared" si="348"/>
        <v/>
      </c>
      <c r="R1623" s="80" t="str">
        <f t="shared" si="349"/>
        <v/>
      </c>
      <c r="T1623" s="83" t="str">
        <f t="shared" si="356"/>
        <v>2025-2028</v>
      </c>
      <c r="U1623" s="155"/>
      <c r="V1623" s="95" t="str">
        <f t="shared" si="357"/>
        <v>28/5/2010</v>
      </c>
      <c r="W1623" s="151"/>
      <c r="Z1623" s="104"/>
    </row>
    <row r="1624" spans="1:26" s="145" customFormat="1" ht="15" customHeight="1">
      <c r="A1624" s="186" t="str">
        <f t="shared" si="351"/>
        <v/>
      </c>
      <c r="C1624" s="152"/>
      <c r="E1624" s="144"/>
      <c r="F1624" s="79" t="str">
        <f t="shared" si="350"/>
        <v/>
      </c>
      <c r="G1624" s="80" t="str">
        <f t="shared" si="352"/>
        <v>11A10</v>
      </c>
      <c r="H1624" s="80">
        <f t="shared" si="353"/>
        <v>0</v>
      </c>
      <c r="I1624" s="80" t="str">
        <f t="shared" si="354"/>
        <v>HUỲNH NGỌC AN NHIÊN</v>
      </c>
      <c r="J1624" s="171">
        <v>32000546</v>
      </c>
      <c r="K1624" s="217" t="s">
        <v>2733</v>
      </c>
      <c r="L1624" s="195" t="str">
        <f t="shared" si="347"/>
        <v/>
      </c>
      <c r="M1624" s="222">
        <f t="shared" si="355"/>
        <v>-1.0925259259259246E-2</v>
      </c>
      <c r="Q1624" s="82" t="str">
        <f t="shared" si="348"/>
        <v/>
      </c>
      <c r="R1624" s="80" t="str">
        <f t="shared" si="349"/>
        <v/>
      </c>
      <c r="T1624" s="83" t="str">
        <f t="shared" si="356"/>
        <v>2025-2028</v>
      </c>
      <c r="U1624" s="155"/>
      <c r="V1624" s="95" t="str">
        <f t="shared" si="357"/>
        <v>28/5/2010</v>
      </c>
      <c r="W1624" s="151"/>
      <c r="Z1624" s="104"/>
    </row>
    <row r="1625" spans="1:26" s="145" customFormat="1" ht="15" customHeight="1">
      <c r="A1625" s="186" t="str">
        <f t="shared" si="351"/>
        <v/>
      </c>
      <c r="C1625" s="152"/>
      <c r="E1625" s="144"/>
      <c r="F1625" s="79" t="str">
        <f t="shared" si="350"/>
        <v/>
      </c>
      <c r="G1625" s="80" t="str">
        <f t="shared" si="352"/>
        <v>11A10</v>
      </c>
      <c r="H1625" s="80">
        <f t="shared" si="353"/>
        <v>0</v>
      </c>
      <c r="I1625" s="80" t="str">
        <f t="shared" si="354"/>
        <v>HUỲNH NGỌC AN NHIÊN</v>
      </c>
      <c r="J1625" s="171">
        <v>32000546</v>
      </c>
      <c r="K1625" s="217" t="s">
        <v>2734</v>
      </c>
      <c r="L1625" s="195" t="str">
        <f t="shared" si="347"/>
        <v/>
      </c>
      <c r="M1625" s="222">
        <f t="shared" si="355"/>
        <v>-1.0913685185185151E-2</v>
      </c>
      <c r="Q1625" s="82" t="str">
        <f t="shared" si="348"/>
        <v/>
      </c>
      <c r="R1625" s="80" t="str">
        <f t="shared" si="349"/>
        <v/>
      </c>
      <c r="T1625" s="83" t="str">
        <f t="shared" si="356"/>
        <v>2025-2028</v>
      </c>
      <c r="U1625" s="155"/>
      <c r="V1625" s="95" t="str">
        <f t="shared" si="357"/>
        <v>28/5/2010</v>
      </c>
      <c r="W1625" s="151"/>
      <c r="Z1625" s="104"/>
    </row>
    <row r="1626" spans="1:26" s="145" customFormat="1" ht="15" customHeight="1">
      <c r="A1626" s="186" t="str">
        <f t="shared" si="351"/>
        <v/>
      </c>
      <c r="C1626" s="152"/>
      <c r="E1626" s="144"/>
      <c r="F1626" s="79" t="str">
        <f t="shared" si="350"/>
        <v/>
      </c>
      <c r="G1626" s="80" t="str">
        <f t="shared" si="352"/>
        <v>12A2</v>
      </c>
      <c r="H1626" s="80">
        <f t="shared" si="353"/>
        <v>0</v>
      </c>
      <c r="I1626" s="80" t="str">
        <f t="shared" si="354"/>
        <v>LÊ HOÀNG TUẤN</v>
      </c>
      <c r="J1626" s="171">
        <v>32000081</v>
      </c>
      <c r="K1626" s="217" t="s">
        <v>2736</v>
      </c>
      <c r="L1626" s="195" t="str">
        <f t="shared" si="347"/>
        <v/>
      </c>
      <c r="M1626" s="222">
        <f t="shared" si="355"/>
        <v>-1.0890537037037018E-2</v>
      </c>
      <c r="Q1626" s="82" t="str">
        <f t="shared" si="348"/>
        <v/>
      </c>
      <c r="R1626" s="80" t="str">
        <f t="shared" si="349"/>
        <v/>
      </c>
      <c r="T1626" s="83" t="str">
        <f t="shared" si="356"/>
        <v>2024-2027</v>
      </c>
      <c r="U1626" s="155"/>
      <c r="V1626" s="95">
        <f t="shared" si="357"/>
        <v>39906</v>
      </c>
      <c r="W1626" s="151"/>
      <c r="Z1626" s="104"/>
    </row>
    <row r="1627" spans="1:26" s="145" customFormat="1" ht="15" customHeight="1">
      <c r="A1627" s="186" t="str">
        <f t="shared" si="351"/>
        <v/>
      </c>
      <c r="C1627" s="152"/>
      <c r="E1627" s="144"/>
      <c r="F1627" s="79" t="str">
        <f t="shared" si="350"/>
        <v/>
      </c>
      <c r="G1627" s="80" t="str">
        <f t="shared" si="352"/>
        <v>12A10</v>
      </c>
      <c r="H1627" s="80">
        <f t="shared" si="353"/>
        <v>0</v>
      </c>
      <c r="I1627" s="80" t="str">
        <f t="shared" si="354"/>
        <v>DƯƠNG THỊ BÉ DIỆU</v>
      </c>
      <c r="J1627" s="171">
        <v>32000406</v>
      </c>
      <c r="K1627" s="217" t="s">
        <v>3502</v>
      </c>
      <c r="L1627" s="195" t="str">
        <f t="shared" si="347"/>
        <v/>
      </c>
      <c r="M1627" s="222">
        <f t="shared" si="355"/>
        <v>-1.0867388888888885E-2</v>
      </c>
      <c r="Q1627" s="82" t="str">
        <f t="shared" si="348"/>
        <v/>
      </c>
      <c r="R1627" s="80" t="str">
        <f t="shared" si="349"/>
        <v/>
      </c>
      <c r="T1627" s="83" t="str">
        <f t="shared" si="356"/>
        <v>2024-2027</v>
      </c>
      <c r="U1627" s="155"/>
      <c r="V1627" s="95">
        <f t="shared" si="357"/>
        <v>40155</v>
      </c>
      <c r="W1627" s="151"/>
      <c r="Z1627" s="104"/>
    </row>
    <row r="1628" spans="1:26" s="145" customFormat="1" ht="15" customHeight="1">
      <c r="A1628" s="186" t="str">
        <f t="shared" si="351"/>
        <v/>
      </c>
      <c r="C1628" s="152"/>
      <c r="E1628" s="144"/>
      <c r="F1628" s="79" t="str">
        <f t="shared" si="350"/>
        <v/>
      </c>
      <c r="G1628" s="80" t="str">
        <f t="shared" si="352"/>
        <v>12A10</v>
      </c>
      <c r="H1628" s="80">
        <f t="shared" si="353"/>
        <v>0</v>
      </c>
      <c r="I1628" s="80" t="str">
        <f t="shared" si="354"/>
        <v>HUỲNH THỊ NGỌC HUYỀN</v>
      </c>
      <c r="J1628" s="171">
        <v>32000414</v>
      </c>
      <c r="K1628" s="217" t="s">
        <v>3502</v>
      </c>
      <c r="L1628" s="195" t="str">
        <f t="shared" si="347"/>
        <v/>
      </c>
      <c r="M1628" s="222">
        <f t="shared" si="355"/>
        <v>-1.0867388888888885E-2</v>
      </c>
      <c r="Q1628" s="82" t="str">
        <f t="shared" si="348"/>
        <v/>
      </c>
      <c r="R1628" s="80" t="str">
        <f t="shared" si="349"/>
        <v/>
      </c>
      <c r="T1628" s="83" t="str">
        <f t="shared" si="356"/>
        <v>2024-2027</v>
      </c>
      <c r="U1628" s="155"/>
      <c r="V1628" s="95" t="str">
        <f t="shared" si="357"/>
        <v>19/10/2009</v>
      </c>
      <c r="W1628" s="151"/>
      <c r="Z1628" s="104"/>
    </row>
    <row r="1629" spans="1:26" s="145" customFormat="1" ht="15" customHeight="1">
      <c r="A1629" s="186" t="str">
        <f t="shared" si="351"/>
        <v/>
      </c>
      <c r="C1629" s="152"/>
      <c r="E1629" s="144"/>
      <c r="F1629" s="79" t="str">
        <f t="shared" si="350"/>
        <v/>
      </c>
      <c r="G1629" s="80" t="str">
        <f t="shared" si="352"/>
        <v>11A4</v>
      </c>
      <c r="H1629" s="80">
        <f t="shared" si="353"/>
        <v>0</v>
      </c>
      <c r="I1629" s="80" t="str">
        <f t="shared" si="354"/>
        <v>TRẦN VĂN KHÉO</v>
      </c>
      <c r="J1629" s="171">
        <v>32000666</v>
      </c>
      <c r="K1629" s="217" t="s">
        <v>3503</v>
      </c>
      <c r="L1629" s="195" t="str">
        <f t="shared" si="347"/>
        <v/>
      </c>
      <c r="M1629" s="222">
        <f t="shared" si="355"/>
        <v>-1.0844240740740696E-2</v>
      </c>
      <c r="Q1629" s="82" t="str">
        <f t="shared" si="348"/>
        <v/>
      </c>
      <c r="R1629" s="80" t="str">
        <f t="shared" si="349"/>
        <v/>
      </c>
      <c r="T1629" s="83" t="str">
        <f t="shared" si="356"/>
        <v>2025-2028</v>
      </c>
      <c r="U1629" s="155"/>
      <c r="V1629" s="95">
        <f t="shared" si="357"/>
        <v>40340</v>
      </c>
      <c r="W1629" s="151"/>
      <c r="Z1629" s="104"/>
    </row>
    <row r="1630" spans="1:26" s="145" customFormat="1" ht="15" customHeight="1">
      <c r="A1630" s="186" t="str">
        <f t="shared" si="351"/>
        <v/>
      </c>
      <c r="C1630" s="152"/>
      <c r="E1630" s="144"/>
      <c r="F1630" s="79" t="str">
        <f t="shared" si="350"/>
        <v/>
      </c>
      <c r="G1630" s="80" t="str">
        <f t="shared" si="352"/>
        <v>11A7</v>
      </c>
      <c r="H1630" s="80">
        <f t="shared" si="353"/>
        <v>0</v>
      </c>
      <c r="I1630" s="80" t="str">
        <f t="shared" si="354"/>
        <v>NGUYỄN MINH NGHĨA</v>
      </c>
      <c r="J1630" s="171">
        <v>32000806</v>
      </c>
      <c r="K1630" s="217" t="s">
        <v>3504</v>
      </c>
      <c r="L1630" s="195" t="str">
        <f t="shared" si="347"/>
        <v/>
      </c>
      <c r="M1630" s="222">
        <f t="shared" si="355"/>
        <v>-1.0832666666666657E-2</v>
      </c>
      <c r="Q1630" s="82" t="str">
        <f t="shared" si="348"/>
        <v/>
      </c>
      <c r="R1630" s="80" t="str">
        <f t="shared" si="349"/>
        <v/>
      </c>
      <c r="T1630" s="83" t="str">
        <f t="shared" si="356"/>
        <v>2025-2028</v>
      </c>
      <c r="U1630" s="155"/>
      <c r="V1630" s="95" t="str">
        <f t="shared" si="357"/>
        <v>16/7/2010</v>
      </c>
      <c r="W1630" s="151"/>
      <c r="Z1630" s="104"/>
    </row>
    <row r="1631" spans="1:26" s="145" customFormat="1" ht="15" customHeight="1">
      <c r="A1631" s="186" t="str">
        <f t="shared" si="351"/>
        <v/>
      </c>
      <c r="C1631" s="152"/>
      <c r="E1631" s="144"/>
      <c r="F1631" s="79" t="str">
        <f t="shared" si="350"/>
        <v/>
      </c>
      <c r="G1631" s="80" t="str">
        <f t="shared" si="352"/>
        <v>11A10</v>
      </c>
      <c r="H1631" s="80">
        <f t="shared" si="353"/>
        <v>0</v>
      </c>
      <c r="I1631" s="80" t="str">
        <f t="shared" si="354"/>
        <v>NGUYỄN TRÂM ANH</v>
      </c>
      <c r="J1631" s="171">
        <v>32000523</v>
      </c>
      <c r="K1631" s="217" t="s">
        <v>3505</v>
      </c>
      <c r="L1631" s="195" t="str">
        <f t="shared" ref="L1631:L1694" si="358">IFERROR(IF($N$5="Sáng",IF(MID(K1631,2,7)-MID($L$2,2,7)&gt;0,"Trễ",""),IF(MID(K1631,2,7)-MID($Q$2,2,7)&gt;0,"Trễ","")),"")</f>
        <v/>
      </c>
      <c r="M1631" s="222">
        <f t="shared" si="355"/>
        <v>-1.0821092592592563E-2</v>
      </c>
      <c r="Q1631" s="82" t="str">
        <f t="shared" ref="Q1631:Q1694" si="359">IF(B1631&lt;&gt;"",IF(AND(P1631="",F1631=""),"Không phép ",""),"")</f>
        <v/>
      </c>
      <c r="R1631" s="80" t="str">
        <f t="shared" ref="R1631:R1694" si="360">UPPER(B1631)</f>
        <v/>
      </c>
      <c r="T1631" s="83" t="str">
        <f t="shared" si="356"/>
        <v>2025-2028</v>
      </c>
      <c r="U1631" s="155"/>
      <c r="V1631" s="95">
        <f t="shared" si="357"/>
        <v>40274</v>
      </c>
      <c r="W1631" s="151"/>
      <c r="Z1631" s="104"/>
    </row>
    <row r="1632" spans="1:26" s="145" customFormat="1" ht="15" customHeight="1">
      <c r="A1632" s="186" t="str">
        <f t="shared" si="351"/>
        <v/>
      </c>
      <c r="C1632" s="152"/>
      <c r="E1632" s="144"/>
      <c r="F1632" s="79" t="str">
        <f t="shared" si="350"/>
        <v/>
      </c>
      <c r="G1632" s="80" t="str">
        <f t="shared" si="352"/>
        <v>12A7</v>
      </c>
      <c r="H1632" s="80">
        <f t="shared" si="353"/>
        <v>0</v>
      </c>
      <c r="I1632" s="80" t="str">
        <f t="shared" si="354"/>
        <v>NGUYỄN QUỐC THỊNH</v>
      </c>
      <c r="J1632" s="171">
        <v>32000297</v>
      </c>
      <c r="K1632" s="217" t="s">
        <v>2739</v>
      </c>
      <c r="L1632" s="195" t="str">
        <f t="shared" si="358"/>
        <v/>
      </c>
      <c r="M1632" s="222">
        <f t="shared" si="355"/>
        <v>-1.0797944444444429E-2</v>
      </c>
      <c r="Q1632" s="82" t="str">
        <f t="shared" si="359"/>
        <v/>
      </c>
      <c r="R1632" s="80" t="str">
        <f t="shared" si="360"/>
        <v/>
      </c>
      <c r="T1632" s="83" t="str">
        <f t="shared" si="356"/>
        <v>2024-2027</v>
      </c>
      <c r="U1632" s="155"/>
      <c r="V1632" s="95">
        <f t="shared" si="357"/>
        <v>39824</v>
      </c>
      <c r="W1632" s="151"/>
      <c r="Z1632" s="104"/>
    </row>
    <row r="1633" spans="1:26" s="145" customFormat="1" ht="15" customHeight="1">
      <c r="A1633" s="186" t="str">
        <f t="shared" si="351"/>
        <v/>
      </c>
      <c r="C1633" s="152"/>
      <c r="E1633" s="144"/>
      <c r="F1633" s="79" t="str">
        <f t="shared" si="350"/>
        <v/>
      </c>
      <c r="G1633" s="80" t="str">
        <f t="shared" si="352"/>
        <v>12A7</v>
      </c>
      <c r="H1633" s="80">
        <f t="shared" si="353"/>
        <v>0</v>
      </c>
      <c r="I1633" s="80" t="str">
        <f t="shared" si="354"/>
        <v>NGUYỄN QUỐC THỊNH</v>
      </c>
      <c r="J1633" s="171">
        <v>32000297</v>
      </c>
      <c r="K1633" s="217" t="s">
        <v>2739</v>
      </c>
      <c r="L1633" s="195" t="str">
        <f t="shared" si="358"/>
        <v/>
      </c>
      <c r="M1633" s="222">
        <f t="shared" si="355"/>
        <v>-1.0797944444444429E-2</v>
      </c>
      <c r="Q1633" s="82" t="str">
        <f t="shared" si="359"/>
        <v/>
      </c>
      <c r="R1633" s="80" t="str">
        <f t="shared" si="360"/>
        <v/>
      </c>
      <c r="T1633" s="83" t="str">
        <f t="shared" si="356"/>
        <v>2024-2027</v>
      </c>
      <c r="U1633" s="155"/>
      <c r="V1633" s="95">
        <f t="shared" si="357"/>
        <v>39824</v>
      </c>
      <c r="W1633" s="151"/>
      <c r="Z1633" s="104"/>
    </row>
    <row r="1634" spans="1:26" s="145" customFormat="1" ht="15" customHeight="1">
      <c r="A1634" s="186" t="str">
        <f t="shared" si="351"/>
        <v/>
      </c>
      <c r="C1634" s="152"/>
      <c r="E1634" s="144"/>
      <c r="F1634" s="79" t="str">
        <f t="shared" si="350"/>
        <v/>
      </c>
      <c r="G1634" s="80" t="str">
        <f t="shared" si="352"/>
        <v>12A8</v>
      </c>
      <c r="H1634" s="80">
        <f t="shared" si="353"/>
        <v>0</v>
      </c>
      <c r="I1634" s="80" t="str">
        <f t="shared" si="354"/>
        <v>NGHIÊM THỊ NGỌC THẢO</v>
      </c>
      <c r="J1634" s="171">
        <v>32000337</v>
      </c>
      <c r="K1634" s="217" t="s">
        <v>3506</v>
      </c>
      <c r="L1634" s="195" t="str">
        <f t="shared" si="358"/>
        <v/>
      </c>
      <c r="M1634" s="222">
        <f t="shared" si="355"/>
        <v>-1.0786370370370335E-2</v>
      </c>
      <c r="Q1634" s="82" t="str">
        <f t="shared" si="359"/>
        <v/>
      </c>
      <c r="R1634" s="80" t="str">
        <f t="shared" si="360"/>
        <v/>
      </c>
      <c r="T1634" s="83" t="str">
        <f t="shared" si="356"/>
        <v>2024-2027</v>
      </c>
      <c r="U1634" s="155"/>
      <c r="V1634" s="95" t="str">
        <f t="shared" si="357"/>
        <v>16/04/2009</v>
      </c>
      <c r="W1634" s="151"/>
      <c r="Z1634" s="104"/>
    </row>
    <row r="1635" spans="1:26" s="145" customFormat="1" ht="15" customHeight="1">
      <c r="A1635" s="186" t="str">
        <f t="shared" si="351"/>
        <v/>
      </c>
      <c r="C1635" s="152"/>
      <c r="E1635" s="144"/>
      <c r="F1635" s="79" t="str">
        <f t="shared" si="350"/>
        <v/>
      </c>
      <c r="G1635" s="80" t="str">
        <f t="shared" si="352"/>
        <v>12A9</v>
      </c>
      <c r="H1635" s="80">
        <f t="shared" si="353"/>
        <v>0</v>
      </c>
      <c r="I1635" s="80" t="str">
        <f t="shared" si="354"/>
        <v>LỮ TÚ DUYÊN</v>
      </c>
      <c r="J1635" s="171">
        <v>32000359</v>
      </c>
      <c r="K1635" s="217" t="s">
        <v>3507</v>
      </c>
      <c r="L1635" s="195" t="str">
        <f t="shared" si="358"/>
        <v/>
      </c>
      <c r="M1635" s="222">
        <f t="shared" si="355"/>
        <v>-1.0740074074074069E-2</v>
      </c>
      <c r="Q1635" s="82" t="str">
        <f t="shared" si="359"/>
        <v/>
      </c>
      <c r="R1635" s="80" t="str">
        <f t="shared" si="360"/>
        <v/>
      </c>
      <c r="T1635" s="83" t="str">
        <f t="shared" si="356"/>
        <v>2024-2027</v>
      </c>
      <c r="U1635" s="155"/>
      <c r="V1635" s="95" t="str">
        <f t="shared" si="357"/>
        <v>30/04/2009</v>
      </c>
      <c r="W1635" s="151"/>
      <c r="Z1635" s="104"/>
    </row>
    <row r="1636" spans="1:26" s="145" customFormat="1" ht="15" customHeight="1">
      <c r="A1636" s="186" t="str">
        <f t="shared" si="351"/>
        <v/>
      </c>
      <c r="C1636" s="152"/>
      <c r="E1636" s="144"/>
      <c r="F1636" s="79" t="str">
        <f t="shared" si="350"/>
        <v/>
      </c>
      <c r="G1636" s="80" t="str">
        <f t="shared" si="352"/>
        <v>12A9</v>
      </c>
      <c r="H1636" s="80">
        <f t="shared" si="353"/>
        <v>0</v>
      </c>
      <c r="I1636" s="80" t="str">
        <f t="shared" si="354"/>
        <v>LỮ TÚ DUYÊN</v>
      </c>
      <c r="J1636" s="171">
        <v>32000359</v>
      </c>
      <c r="K1636" s="217" t="s">
        <v>3508</v>
      </c>
      <c r="L1636" s="195" t="str">
        <f t="shared" si="358"/>
        <v/>
      </c>
      <c r="M1636" s="222">
        <f t="shared" si="355"/>
        <v>-1.0728499999999974E-2</v>
      </c>
      <c r="Q1636" s="82" t="str">
        <f t="shared" si="359"/>
        <v/>
      </c>
      <c r="R1636" s="80" t="str">
        <f t="shared" si="360"/>
        <v/>
      </c>
      <c r="T1636" s="83" t="str">
        <f t="shared" si="356"/>
        <v>2024-2027</v>
      </c>
      <c r="U1636" s="155"/>
      <c r="V1636" s="95" t="str">
        <f t="shared" si="357"/>
        <v>30/04/2009</v>
      </c>
      <c r="W1636" s="151"/>
      <c r="Z1636" s="104"/>
    </row>
    <row r="1637" spans="1:26" s="145" customFormat="1" ht="15" customHeight="1">
      <c r="A1637" s="186" t="str">
        <f t="shared" si="351"/>
        <v/>
      </c>
      <c r="C1637" s="152"/>
      <c r="E1637" s="144"/>
      <c r="F1637" s="79" t="str">
        <f t="shared" si="350"/>
        <v/>
      </c>
      <c r="G1637" s="80" t="str">
        <f t="shared" si="352"/>
        <v>11A10</v>
      </c>
      <c r="H1637" s="80">
        <f t="shared" si="353"/>
        <v>0</v>
      </c>
      <c r="I1637" s="80" t="str">
        <f t="shared" si="354"/>
        <v>LÂM GIA HÂN</v>
      </c>
      <c r="J1637" s="171">
        <v>32000528</v>
      </c>
      <c r="K1637" s="217" t="s">
        <v>2741</v>
      </c>
      <c r="L1637" s="195" t="str">
        <f t="shared" si="358"/>
        <v/>
      </c>
      <c r="M1637" s="222">
        <f t="shared" si="355"/>
        <v>-1.0693777777777747E-2</v>
      </c>
      <c r="Q1637" s="82" t="str">
        <f t="shared" si="359"/>
        <v/>
      </c>
      <c r="R1637" s="80" t="str">
        <f t="shared" si="360"/>
        <v/>
      </c>
      <c r="T1637" s="83" t="str">
        <f t="shared" si="356"/>
        <v>2025-2028</v>
      </c>
      <c r="U1637" s="155"/>
      <c r="V1637" s="95">
        <f t="shared" si="357"/>
        <v>40400</v>
      </c>
      <c r="W1637" s="151"/>
      <c r="Z1637" s="104"/>
    </row>
    <row r="1638" spans="1:26" s="145" customFormat="1" ht="15" customHeight="1">
      <c r="A1638" s="186" t="str">
        <f t="shared" si="351"/>
        <v/>
      </c>
      <c r="C1638" s="152"/>
      <c r="E1638" s="144"/>
      <c r="F1638" s="79" t="str">
        <f t="shared" si="350"/>
        <v/>
      </c>
      <c r="G1638" s="80" t="str">
        <f t="shared" si="352"/>
        <v>11A10</v>
      </c>
      <c r="H1638" s="80">
        <f t="shared" si="353"/>
        <v>0</v>
      </c>
      <c r="I1638" s="80" t="str">
        <f t="shared" si="354"/>
        <v>LÂM GIA HÂN</v>
      </c>
      <c r="J1638" s="171">
        <v>32000528</v>
      </c>
      <c r="K1638" s="217" t="s">
        <v>3509</v>
      </c>
      <c r="L1638" s="195" t="str">
        <f t="shared" si="358"/>
        <v/>
      </c>
      <c r="M1638" s="222">
        <f t="shared" si="355"/>
        <v>-1.0682203703703708E-2</v>
      </c>
      <c r="Q1638" s="82" t="str">
        <f t="shared" si="359"/>
        <v/>
      </c>
      <c r="R1638" s="80" t="str">
        <f t="shared" si="360"/>
        <v/>
      </c>
      <c r="T1638" s="83" t="str">
        <f t="shared" si="356"/>
        <v>2025-2028</v>
      </c>
      <c r="U1638" s="155"/>
      <c r="V1638" s="95">
        <f t="shared" si="357"/>
        <v>40400</v>
      </c>
      <c r="W1638" s="151"/>
      <c r="Z1638" s="104"/>
    </row>
    <row r="1639" spans="1:26" s="145" customFormat="1" ht="15" customHeight="1">
      <c r="A1639" s="186" t="str">
        <f t="shared" si="351"/>
        <v/>
      </c>
      <c r="C1639" s="152"/>
      <c r="E1639" s="144"/>
      <c r="F1639" s="79" t="str">
        <f t="shared" si="350"/>
        <v/>
      </c>
      <c r="G1639" s="80" t="str">
        <f t="shared" si="352"/>
        <v>11A8</v>
      </c>
      <c r="H1639" s="80">
        <f t="shared" si="353"/>
        <v>0</v>
      </c>
      <c r="I1639" s="80" t="str">
        <f t="shared" si="354"/>
        <v>DANH MINH PHÚ</v>
      </c>
      <c r="J1639" s="171">
        <v>32000847</v>
      </c>
      <c r="K1639" s="217" t="s">
        <v>3510</v>
      </c>
      <c r="L1639" s="195" t="str">
        <f t="shared" si="358"/>
        <v/>
      </c>
      <c r="M1639" s="222">
        <f t="shared" si="355"/>
        <v>-1.0670629629629613E-2</v>
      </c>
      <c r="Q1639" s="82" t="str">
        <f t="shared" si="359"/>
        <v/>
      </c>
      <c r="R1639" s="80" t="str">
        <f t="shared" si="360"/>
        <v/>
      </c>
      <c r="T1639" s="83" t="str">
        <f t="shared" si="356"/>
        <v>2025-2028</v>
      </c>
      <c r="U1639" s="155"/>
      <c r="V1639" s="95" t="str">
        <f t="shared" si="357"/>
        <v>15/12/2010</v>
      </c>
      <c r="W1639" s="151"/>
      <c r="Z1639" s="104"/>
    </row>
    <row r="1640" spans="1:26" s="145" customFormat="1" ht="15" customHeight="1">
      <c r="A1640" s="186" t="str">
        <f t="shared" si="351"/>
        <v/>
      </c>
      <c r="C1640" s="152"/>
      <c r="E1640" s="144"/>
      <c r="F1640" s="79" t="str">
        <f t="shared" ref="F1640:F1703" si="361">IFERROR(IF(VLOOKUP(E1640,J:J,1,0)=E1640,"X",""),"")</f>
        <v/>
      </c>
      <c r="G1640" s="80" t="str">
        <f t="shared" si="352"/>
        <v>11A8</v>
      </c>
      <c r="H1640" s="80">
        <f t="shared" si="353"/>
        <v>0</v>
      </c>
      <c r="I1640" s="80" t="str">
        <f t="shared" si="354"/>
        <v>DANH MINH PHÚ</v>
      </c>
      <c r="J1640" s="171">
        <v>32000847</v>
      </c>
      <c r="K1640" s="217" t="s">
        <v>3510</v>
      </c>
      <c r="L1640" s="195" t="str">
        <f t="shared" si="358"/>
        <v/>
      </c>
      <c r="M1640" s="222">
        <f t="shared" si="355"/>
        <v>-1.0670629629629613E-2</v>
      </c>
      <c r="Q1640" s="82" t="str">
        <f t="shared" si="359"/>
        <v/>
      </c>
      <c r="R1640" s="80" t="str">
        <f t="shared" si="360"/>
        <v/>
      </c>
      <c r="T1640" s="83" t="str">
        <f t="shared" si="356"/>
        <v>2025-2028</v>
      </c>
      <c r="U1640" s="155"/>
      <c r="V1640" s="95" t="str">
        <f t="shared" si="357"/>
        <v>15/12/2010</v>
      </c>
      <c r="W1640" s="151"/>
      <c r="Z1640" s="104"/>
    </row>
    <row r="1641" spans="1:26" s="145" customFormat="1" ht="15" customHeight="1">
      <c r="A1641" s="186" t="str">
        <f t="shared" si="351"/>
        <v/>
      </c>
      <c r="C1641" s="152"/>
      <c r="E1641" s="144"/>
      <c r="F1641" s="79" t="str">
        <f t="shared" si="361"/>
        <v/>
      </c>
      <c r="G1641" s="80" t="str">
        <f t="shared" si="352"/>
        <v>11A4</v>
      </c>
      <c r="H1641" s="80">
        <f t="shared" si="353"/>
        <v>0</v>
      </c>
      <c r="I1641" s="80" t="str">
        <f t="shared" si="354"/>
        <v>TRƯƠNG TRIỀU CA</v>
      </c>
      <c r="J1641" s="171">
        <v>32000658</v>
      </c>
      <c r="K1641" s="217" t="s">
        <v>2749</v>
      </c>
      <c r="L1641" s="195" t="str">
        <f t="shared" si="358"/>
        <v/>
      </c>
      <c r="M1641" s="222">
        <f t="shared" si="355"/>
        <v>-1.056646296296293E-2</v>
      </c>
      <c r="Q1641" s="82" t="str">
        <f t="shared" si="359"/>
        <v/>
      </c>
      <c r="R1641" s="80" t="str">
        <f t="shared" si="360"/>
        <v/>
      </c>
      <c r="T1641" s="83" t="str">
        <f t="shared" si="356"/>
        <v>2025-2028</v>
      </c>
      <c r="U1641" s="155"/>
      <c r="V1641" s="95">
        <f t="shared" si="357"/>
        <v>40490</v>
      </c>
      <c r="W1641" s="151"/>
      <c r="Z1641" s="104"/>
    </row>
    <row r="1642" spans="1:26" s="145" customFormat="1" ht="15" customHeight="1">
      <c r="A1642" s="186" t="str">
        <f t="shared" si="351"/>
        <v/>
      </c>
      <c r="C1642" s="152"/>
      <c r="E1642" s="144"/>
      <c r="F1642" s="79" t="str">
        <f t="shared" si="361"/>
        <v/>
      </c>
      <c r="G1642" s="80" t="str">
        <f t="shared" si="352"/>
        <v>11A4</v>
      </c>
      <c r="H1642" s="80">
        <f t="shared" si="353"/>
        <v>0</v>
      </c>
      <c r="I1642" s="80" t="str">
        <f t="shared" si="354"/>
        <v>TRƯƠNG TRIỀU CA</v>
      </c>
      <c r="J1642" s="171">
        <v>32000658</v>
      </c>
      <c r="K1642" s="217" t="s">
        <v>2750</v>
      </c>
      <c r="L1642" s="195" t="str">
        <f t="shared" si="358"/>
        <v/>
      </c>
      <c r="M1642" s="222">
        <f t="shared" si="355"/>
        <v>-1.0554888888888891E-2</v>
      </c>
      <c r="Q1642" s="82" t="str">
        <f t="shared" si="359"/>
        <v/>
      </c>
      <c r="R1642" s="80" t="str">
        <f t="shared" si="360"/>
        <v/>
      </c>
      <c r="T1642" s="83" t="str">
        <f t="shared" si="356"/>
        <v>2025-2028</v>
      </c>
      <c r="U1642" s="155"/>
      <c r="V1642" s="95">
        <f t="shared" si="357"/>
        <v>40490</v>
      </c>
      <c r="W1642" s="151"/>
      <c r="Z1642" s="104"/>
    </row>
    <row r="1643" spans="1:26" s="145" customFormat="1" ht="15" customHeight="1">
      <c r="A1643" s="186" t="str">
        <f t="shared" si="351"/>
        <v/>
      </c>
      <c r="C1643" s="152"/>
      <c r="E1643" s="144"/>
      <c r="F1643" s="79" t="str">
        <f t="shared" si="361"/>
        <v/>
      </c>
      <c r="G1643" s="80" t="str">
        <f t="shared" si="352"/>
        <v>11A4</v>
      </c>
      <c r="H1643" s="80">
        <f t="shared" si="353"/>
        <v>0</v>
      </c>
      <c r="I1643" s="80" t="str">
        <f t="shared" si="354"/>
        <v>HUỲNH NGỌC THIÊN KIM</v>
      </c>
      <c r="J1643" s="171">
        <v>32000669</v>
      </c>
      <c r="K1643" s="217" t="s">
        <v>2751</v>
      </c>
      <c r="L1643" s="195" t="str">
        <f t="shared" si="358"/>
        <v/>
      </c>
      <c r="M1643" s="222">
        <f t="shared" si="355"/>
        <v>-1.0543314814814797E-2</v>
      </c>
      <c r="Q1643" s="82" t="str">
        <f t="shared" si="359"/>
        <v/>
      </c>
      <c r="R1643" s="80" t="str">
        <f t="shared" si="360"/>
        <v/>
      </c>
      <c r="T1643" s="83" t="str">
        <f t="shared" si="356"/>
        <v>2025-2028</v>
      </c>
      <c r="U1643" s="155"/>
      <c r="V1643" s="95">
        <f t="shared" si="357"/>
        <v>40336</v>
      </c>
      <c r="W1643" s="151"/>
      <c r="Z1643" s="104"/>
    </row>
    <row r="1644" spans="1:26" s="145" customFormat="1" ht="15" customHeight="1">
      <c r="A1644" s="186" t="str">
        <f t="shared" si="351"/>
        <v/>
      </c>
      <c r="C1644" s="152"/>
      <c r="E1644" s="144"/>
      <c r="F1644" s="79" t="str">
        <f t="shared" si="361"/>
        <v/>
      </c>
      <c r="G1644" s="80" t="str">
        <f t="shared" si="352"/>
        <v>11A4</v>
      </c>
      <c r="H1644" s="80">
        <f t="shared" si="353"/>
        <v>0</v>
      </c>
      <c r="I1644" s="80" t="str">
        <f t="shared" si="354"/>
        <v>NGUYỄN HOÀI BẢO</v>
      </c>
      <c r="J1644" s="171">
        <v>32000656</v>
      </c>
      <c r="K1644" s="217" t="s">
        <v>2754</v>
      </c>
      <c r="L1644" s="195" t="str">
        <f t="shared" si="358"/>
        <v/>
      </c>
      <c r="M1644" s="222">
        <f t="shared" si="355"/>
        <v>-1.0508592592592569E-2</v>
      </c>
      <c r="Q1644" s="82" t="str">
        <f t="shared" si="359"/>
        <v/>
      </c>
      <c r="R1644" s="80" t="str">
        <f t="shared" si="360"/>
        <v/>
      </c>
      <c r="T1644" s="83" t="str">
        <f t="shared" si="356"/>
        <v>2025-2028</v>
      </c>
      <c r="U1644" s="155"/>
      <c r="V1644" s="95" t="str">
        <f t="shared" si="357"/>
        <v>02-08-2010</v>
      </c>
      <c r="W1644" s="151"/>
      <c r="Z1644" s="104"/>
    </row>
    <row r="1645" spans="1:26" s="145" customFormat="1" ht="15" customHeight="1">
      <c r="A1645" s="186" t="str">
        <f t="shared" si="351"/>
        <v/>
      </c>
      <c r="C1645" s="152"/>
      <c r="E1645" s="144"/>
      <c r="F1645" s="79" t="str">
        <f t="shared" si="361"/>
        <v/>
      </c>
      <c r="G1645" s="80" t="str">
        <f t="shared" si="352"/>
        <v>11A4</v>
      </c>
      <c r="H1645" s="80">
        <f t="shared" si="353"/>
        <v>0</v>
      </c>
      <c r="I1645" s="80" t="str">
        <f t="shared" si="354"/>
        <v>NGUYỄN HOÀI BẢO</v>
      </c>
      <c r="J1645" s="171">
        <v>32000656</v>
      </c>
      <c r="K1645" s="217" t="s">
        <v>2755</v>
      </c>
      <c r="L1645" s="195" t="str">
        <f t="shared" si="358"/>
        <v/>
      </c>
      <c r="M1645" s="222">
        <f t="shared" si="355"/>
        <v>-1.0497018518518531E-2</v>
      </c>
      <c r="Q1645" s="82" t="str">
        <f t="shared" si="359"/>
        <v/>
      </c>
      <c r="R1645" s="80" t="str">
        <f t="shared" si="360"/>
        <v/>
      </c>
      <c r="T1645" s="83" t="str">
        <f t="shared" si="356"/>
        <v>2025-2028</v>
      </c>
      <c r="U1645" s="155"/>
      <c r="V1645" s="95" t="str">
        <f t="shared" si="357"/>
        <v>02-08-2010</v>
      </c>
      <c r="W1645" s="151"/>
      <c r="Z1645" s="104"/>
    </row>
    <row r="1646" spans="1:26" s="145" customFormat="1" ht="15" customHeight="1">
      <c r="A1646" s="186" t="str">
        <f t="shared" si="351"/>
        <v/>
      </c>
      <c r="C1646" s="152"/>
      <c r="E1646" s="144"/>
      <c r="F1646" s="79" t="str">
        <f t="shared" si="361"/>
        <v/>
      </c>
      <c r="G1646" s="80" t="str">
        <f t="shared" si="352"/>
        <v>11A4</v>
      </c>
      <c r="H1646" s="80">
        <f t="shared" si="353"/>
        <v>0</v>
      </c>
      <c r="I1646" s="80" t="str">
        <f t="shared" si="354"/>
        <v>NGUYỄN HOÀI BẢO</v>
      </c>
      <c r="J1646" s="171">
        <v>32000656</v>
      </c>
      <c r="K1646" s="217" t="s">
        <v>2756</v>
      </c>
      <c r="L1646" s="195" t="str">
        <f t="shared" si="358"/>
        <v/>
      </c>
      <c r="M1646" s="222">
        <f t="shared" si="355"/>
        <v>-1.0485444444444436E-2</v>
      </c>
      <c r="Q1646" s="82" t="str">
        <f t="shared" si="359"/>
        <v/>
      </c>
      <c r="R1646" s="80" t="str">
        <f t="shared" si="360"/>
        <v/>
      </c>
      <c r="T1646" s="83" t="str">
        <f t="shared" si="356"/>
        <v>2025-2028</v>
      </c>
      <c r="U1646" s="155"/>
      <c r="V1646" s="95" t="str">
        <f t="shared" si="357"/>
        <v>02-08-2010</v>
      </c>
      <c r="W1646" s="151"/>
      <c r="Z1646" s="104"/>
    </row>
    <row r="1647" spans="1:26" s="145" customFormat="1" ht="15" customHeight="1">
      <c r="A1647" s="186" t="str">
        <f t="shared" si="351"/>
        <v/>
      </c>
      <c r="C1647" s="152"/>
      <c r="E1647" s="144"/>
      <c r="F1647" s="79" t="str">
        <f t="shared" si="361"/>
        <v/>
      </c>
      <c r="G1647" s="80" t="str">
        <f t="shared" si="352"/>
        <v>11A4</v>
      </c>
      <c r="H1647" s="80">
        <f t="shared" si="353"/>
        <v>0</v>
      </c>
      <c r="I1647" s="80" t="str">
        <f t="shared" si="354"/>
        <v>NGUYỄN HOÀI BẢO</v>
      </c>
      <c r="J1647" s="171">
        <v>32000656</v>
      </c>
      <c r="K1647" s="217" t="s">
        <v>2756</v>
      </c>
      <c r="L1647" s="195" t="str">
        <f t="shared" si="358"/>
        <v/>
      </c>
      <c r="M1647" s="222">
        <f t="shared" si="355"/>
        <v>-1.0485444444444436E-2</v>
      </c>
      <c r="Q1647" s="82" t="str">
        <f t="shared" si="359"/>
        <v/>
      </c>
      <c r="R1647" s="80" t="str">
        <f t="shared" si="360"/>
        <v/>
      </c>
      <c r="T1647" s="83" t="str">
        <f t="shared" si="356"/>
        <v>2025-2028</v>
      </c>
      <c r="U1647" s="155"/>
      <c r="V1647" s="95" t="str">
        <f t="shared" si="357"/>
        <v>02-08-2010</v>
      </c>
      <c r="W1647" s="151"/>
      <c r="Z1647" s="104"/>
    </row>
    <row r="1648" spans="1:26" s="145" customFormat="1" ht="15" customHeight="1">
      <c r="A1648" s="186" t="str">
        <f t="shared" si="351"/>
        <v/>
      </c>
      <c r="C1648" s="152"/>
      <c r="E1648" s="144"/>
      <c r="F1648" s="79" t="str">
        <f t="shared" si="361"/>
        <v/>
      </c>
      <c r="G1648" s="80" t="str">
        <f t="shared" si="352"/>
        <v>11A1</v>
      </c>
      <c r="H1648" s="80">
        <f t="shared" si="353"/>
        <v>0</v>
      </c>
      <c r="I1648" s="80" t="str">
        <f t="shared" si="354"/>
        <v>NGUYỄN HỒNG KHÁNH TRANG</v>
      </c>
      <c r="J1648" s="171">
        <v>32000511</v>
      </c>
      <c r="K1648" s="217" t="s">
        <v>2762</v>
      </c>
      <c r="L1648" s="195" t="str">
        <f t="shared" si="358"/>
        <v/>
      </c>
      <c r="M1648" s="222">
        <f t="shared" si="355"/>
        <v>-1.0404425925925886E-2</v>
      </c>
      <c r="Q1648" s="82" t="str">
        <f t="shared" si="359"/>
        <v/>
      </c>
      <c r="R1648" s="80" t="str">
        <f t="shared" si="360"/>
        <v/>
      </c>
      <c r="T1648" s="83" t="str">
        <f t="shared" si="356"/>
        <v>2025-2028</v>
      </c>
      <c r="U1648" s="155"/>
      <c r="V1648" s="95" t="str">
        <f t="shared" si="357"/>
        <v>22/11/2010</v>
      </c>
      <c r="W1648" s="151"/>
      <c r="Z1648" s="104"/>
    </row>
    <row r="1649" spans="1:26" s="145" customFormat="1" ht="15" customHeight="1">
      <c r="A1649" s="186" t="str">
        <f t="shared" si="351"/>
        <v/>
      </c>
      <c r="C1649" s="152"/>
      <c r="E1649" s="144"/>
      <c r="F1649" s="79" t="str">
        <f t="shared" si="361"/>
        <v/>
      </c>
      <c r="G1649" s="80" t="str">
        <f t="shared" si="352"/>
        <v>12A7</v>
      </c>
      <c r="H1649" s="80">
        <f t="shared" si="353"/>
        <v>0</v>
      </c>
      <c r="I1649" s="80" t="str">
        <f t="shared" si="354"/>
        <v>VÕ DOÃN THÔNG</v>
      </c>
      <c r="J1649" s="171">
        <v>32000298</v>
      </c>
      <c r="K1649" s="217" t="s">
        <v>3511</v>
      </c>
      <c r="L1649" s="195" t="str">
        <f t="shared" si="358"/>
        <v/>
      </c>
      <c r="M1649" s="222">
        <f t="shared" si="355"/>
        <v>-1.0381277777777753E-2</v>
      </c>
      <c r="Q1649" s="82" t="str">
        <f t="shared" si="359"/>
        <v/>
      </c>
      <c r="R1649" s="80" t="str">
        <f t="shared" si="360"/>
        <v/>
      </c>
      <c r="T1649" s="83" t="str">
        <f t="shared" si="356"/>
        <v>2024-2027</v>
      </c>
      <c r="U1649" s="155"/>
      <c r="V1649" s="95">
        <f t="shared" si="357"/>
        <v>40037</v>
      </c>
      <c r="W1649" s="151"/>
      <c r="Z1649" s="104"/>
    </row>
    <row r="1650" spans="1:26" s="145" customFormat="1" ht="15" customHeight="1">
      <c r="A1650" s="186" t="str">
        <f t="shared" si="351"/>
        <v/>
      </c>
      <c r="C1650" s="152"/>
      <c r="E1650" s="144"/>
      <c r="F1650" s="79" t="str">
        <f t="shared" si="361"/>
        <v/>
      </c>
      <c r="G1650" s="80" t="str">
        <f t="shared" si="352"/>
        <v>12A7</v>
      </c>
      <c r="H1650" s="80">
        <f t="shared" si="353"/>
        <v>0</v>
      </c>
      <c r="I1650" s="80" t="str">
        <f t="shared" si="354"/>
        <v>VÕ DOÃN THÔNG</v>
      </c>
      <c r="J1650" s="171">
        <v>32000298</v>
      </c>
      <c r="K1650" s="217" t="s">
        <v>3511</v>
      </c>
      <c r="L1650" s="195" t="str">
        <f t="shared" si="358"/>
        <v/>
      </c>
      <c r="M1650" s="222">
        <f t="shared" si="355"/>
        <v>-1.0381277777777753E-2</v>
      </c>
      <c r="Q1650" s="82" t="str">
        <f t="shared" si="359"/>
        <v/>
      </c>
      <c r="R1650" s="80" t="str">
        <f t="shared" si="360"/>
        <v/>
      </c>
      <c r="T1650" s="83" t="str">
        <f t="shared" si="356"/>
        <v>2024-2027</v>
      </c>
      <c r="U1650" s="155"/>
      <c r="V1650" s="95">
        <f t="shared" si="357"/>
        <v>40037</v>
      </c>
      <c r="W1650" s="151"/>
      <c r="Z1650" s="104"/>
    </row>
    <row r="1651" spans="1:26" s="145" customFormat="1" ht="15" customHeight="1">
      <c r="A1651" s="186" t="str">
        <f t="shared" si="351"/>
        <v/>
      </c>
      <c r="C1651" s="152"/>
      <c r="E1651" s="144"/>
      <c r="F1651" s="79" t="str">
        <f t="shared" si="361"/>
        <v/>
      </c>
      <c r="G1651" s="80" t="str">
        <f t="shared" si="352"/>
        <v>12A5</v>
      </c>
      <c r="H1651" s="80">
        <f t="shared" si="353"/>
        <v>0</v>
      </c>
      <c r="I1651" s="80" t="str">
        <f t="shared" si="354"/>
        <v>PHẠM VĂN NGỌT</v>
      </c>
      <c r="J1651" s="171">
        <v>32000203</v>
      </c>
      <c r="K1651" s="217" t="s">
        <v>3512</v>
      </c>
      <c r="L1651" s="195" t="str">
        <f t="shared" si="358"/>
        <v/>
      </c>
      <c r="M1651" s="222">
        <f t="shared" si="355"/>
        <v>-1.0369703703703659E-2</v>
      </c>
      <c r="Q1651" s="82" t="str">
        <f t="shared" si="359"/>
        <v/>
      </c>
      <c r="R1651" s="80" t="str">
        <f t="shared" si="360"/>
        <v/>
      </c>
      <c r="T1651" s="83" t="str">
        <f t="shared" si="356"/>
        <v>2024-2027</v>
      </c>
      <c r="U1651" s="155"/>
      <c r="V1651" s="95">
        <f t="shared" si="357"/>
        <v>39973</v>
      </c>
      <c r="W1651" s="151"/>
      <c r="Z1651" s="104"/>
    </row>
    <row r="1652" spans="1:26" s="145" customFormat="1" ht="15" customHeight="1">
      <c r="A1652" s="186" t="str">
        <f t="shared" si="351"/>
        <v/>
      </c>
      <c r="C1652" s="152"/>
      <c r="E1652" s="144"/>
      <c r="F1652" s="79" t="str">
        <f t="shared" si="361"/>
        <v/>
      </c>
      <c r="G1652" s="80" t="str">
        <f t="shared" si="352"/>
        <v>12A2</v>
      </c>
      <c r="H1652" s="80">
        <f t="shared" si="353"/>
        <v>0</v>
      </c>
      <c r="I1652" s="80" t="str">
        <f t="shared" si="354"/>
        <v>ĐẶNG MINH ĐĂNG</v>
      </c>
      <c r="J1652" s="171">
        <v>32000056</v>
      </c>
      <c r="K1652" s="217" t="s">
        <v>3513</v>
      </c>
      <c r="L1652" s="195" t="str">
        <f t="shared" si="358"/>
        <v/>
      </c>
      <c r="M1652" s="222">
        <f t="shared" si="355"/>
        <v>-1.035812962962962E-2</v>
      </c>
      <c r="Q1652" s="82" t="str">
        <f t="shared" si="359"/>
        <v/>
      </c>
      <c r="R1652" s="80" t="str">
        <f t="shared" si="360"/>
        <v/>
      </c>
      <c r="T1652" s="83" t="str">
        <f t="shared" si="356"/>
        <v>2024-2027</v>
      </c>
      <c r="U1652" s="155"/>
      <c r="V1652" s="95" t="str">
        <f t="shared" si="357"/>
        <v>28/11/2009</v>
      </c>
      <c r="W1652" s="151"/>
      <c r="Z1652" s="104"/>
    </row>
    <row r="1653" spans="1:26" s="145" customFormat="1" ht="15" customHeight="1">
      <c r="A1653" s="186" t="str">
        <f t="shared" si="351"/>
        <v/>
      </c>
      <c r="C1653" s="152"/>
      <c r="E1653" s="144"/>
      <c r="F1653" s="79" t="str">
        <f t="shared" si="361"/>
        <v/>
      </c>
      <c r="G1653" s="80" t="str">
        <f t="shared" si="352"/>
        <v>12A2</v>
      </c>
      <c r="H1653" s="80">
        <f t="shared" si="353"/>
        <v>0</v>
      </c>
      <c r="I1653" s="80" t="str">
        <f t="shared" si="354"/>
        <v>ĐẶNG MINH ĐĂNG</v>
      </c>
      <c r="J1653" s="171">
        <v>32000056</v>
      </c>
      <c r="K1653" s="217" t="s">
        <v>2764</v>
      </c>
      <c r="L1653" s="195" t="str">
        <f t="shared" si="358"/>
        <v/>
      </c>
      <c r="M1653" s="222">
        <f t="shared" si="355"/>
        <v>-1.0346555555555526E-2</v>
      </c>
      <c r="Q1653" s="82" t="str">
        <f t="shared" si="359"/>
        <v/>
      </c>
      <c r="R1653" s="80" t="str">
        <f t="shared" si="360"/>
        <v/>
      </c>
      <c r="T1653" s="83" t="str">
        <f t="shared" si="356"/>
        <v>2024-2027</v>
      </c>
      <c r="U1653" s="155"/>
      <c r="V1653" s="95" t="str">
        <f t="shared" si="357"/>
        <v>28/11/2009</v>
      </c>
      <c r="W1653" s="151"/>
      <c r="Z1653" s="104"/>
    </row>
    <row r="1654" spans="1:26" s="145" customFormat="1" ht="15" customHeight="1">
      <c r="A1654" s="186" t="str">
        <f t="shared" si="351"/>
        <v/>
      </c>
      <c r="C1654" s="152"/>
      <c r="E1654" s="144"/>
      <c r="F1654" s="79" t="str">
        <f t="shared" si="361"/>
        <v/>
      </c>
      <c r="G1654" s="80" t="str">
        <f t="shared" si="352"/>
        <v>12A9</v>
      </c>
      <c r="H1654" s="80">
        <f t="shared" si="353"/>
        <v>0</v>
      </c>
      <c r="I1654" s="80" t="str">
        <f t="shared" si="354"/>
        <v>NGUYỄN NHẬT QUÂN</v>
      </c>
      <c r="J1654" s="171">
        <v>32000386</v>
      </c>
      <c r="K1654" s="217" t="s">
        <v>3514</v>
      </c>
      <c r="L1654" s="195" t="str">
        <f t="shared" si="358"/>
        <v/>
      </c>
      <c r="M1654" s="222">
        <f t="shared" si="355"/>
        <v>-1.0334981481481431E-2</v>
      </c>
      <c r="Q1654" s="82" t="str">
        <f t="shared" si="359"/>
        <v/>
      </c>
      <c r="R1654" s="80" t="str">
        <f t="shared" si="360"/>
        <v/>
      </c>
      <c r="T1654" s="83" t="str">
        <f t="shared" si="356"/>
        <v>2024-2027</v>
      </c>
      <c r="U1654" s="155"/>
      <c r="V1654" s="95" t="str">
        <f t="shared" si="357"/>
        <v>28/03/2009</v>
      </c>
      <c r="W1654" s="151"/>
      <c r="Z1654" s="104"/>
    </row>
    <row r="1655" spans="1:26" s="145" customFormat="1" ht="15" customHeight="1">
      <c r="A1655" s="186" t="str">
        <f t="shared" si="351"/>
        <v/>
      </c>
      <c r="C1655" s="152"/>
      <c r="E1655" s="144"/>
      <c r="F1655" s="79" t="str">
        <f t="shared" si="361"/>
        <v/>
      </c>
      <c r="G1655" s="80" t="str">
        <f t="shared" si="352"/>
        <v>12A9</v>
      </c>
      <c r="H1655" s="80">
        <f t="shared" si="353"/>
        <v>0</v>
      </c>
      <c r="I1655" s="80" t="str">
        <f t="shared" si="354"/>
        <v>LÊ THIÊN HƯƠNG</v>
      </c>
      <c r="J1655" s="171">
        <v>32000368</v>
      </c>
      <c r="K1655" s="217" t="s">
        <v>3515</v>
      </c>
      <c r="L1655" s="195" t="str">
        <f t="shared" si="358"/>
        <v/>
      </c>
      <c r="M1655" s="222">
        <f t="shared" si="355"/>
        <v>-1.0323407407407392E-2</v>
      </c>
      <c r="Q1655" s="82" t="str">
        <f t="shared" si="359"/>
        <v/>
      </c>
      <c r="R1655" s="80" t="str">
        <f t="shared" si="360"/>
        <v/>
      </c>
      <c r="T1655" s="83" t="str">
        <f t="shared" si="356"/>
        <v>2024-2027</v>
      </c>
      <c r="U1655" s="155"/>
      <c r="V1655" s="95" t="str">
        <f t="shared" si="357"/>
        <v>29/05/2009</v>
      </c>
      <c r="W1655" s="151"/>
      <c r="Z1655" s="104"/>
    </row>
    <row r="1656" spans="1:26" s="145" customFormat="1" ht="15" customHeight="1">
      <c r="A1656" s="186" t="str">
        <f t="shared" si="351"/>
        <v/>
      </c>
      <c r="C1656" s="152"/>
      <c r="E1656" s="144"/>
      <c r="F1656" s="79" t="str">
        <f t="shared" si="361"/>
        <v/>
      </c>
      <c r="G1656" s="80" t="str">
        <f t="shared" si="352"/>
        <v>12A8</v>
      </c>
      <c r="H1656" s="80">
        <f t="shared" si="353"/>
        <v>0</v>
      </c>
      <c r="I1656" s="80" t="str">
        <f t="shared" si="354"/>
        <v>NGHIÊM XUÂN HOÀNG MINH KHOA</v>
      </c>
      <c r="J1656" s="171">
        <v>32000320</v>
      </c>
      <c r="K1656" s="217" t="s">
        <v>3515</v>
      </c>
      <c r="L1656" s="195" t="str">
        <f t="shared" si="358"/>
        <v/>
      </c>
      <c r="M1656" s="222">
        <f t="shared" si="355"/>
        <v>-1.0323407407407392E-2</v>
      </c>
      <c r="Q1656" s="82" t="str">
        <f t="shared" si="359"/>
        <v/>
      </c>
      <c r="R1656" s="80" t="str">
        <f t="shared" si="360"/>
        <v/>
      </c>
      <c r="T1656" s="83" t="str">
        <f t="shared" si="356"/>
        <v>2024-2027</v>
      </c>
      <c r="U1656" s="155"/>
      <c r="V1656" s="95">
        <f t="shared" si="357"/>
        <v>40092</v>
      </c>
      <c r="W1656" s="151"/>
      <c r="Z1656" s="104"/>
    </row>
    <row r="1657" spans="1:26" s="145" customFormat="1" ht="15" customHeight="1">
      <c r="A1657" s="186" t="str">
        <f t="shared" si="351"/>
        <v/>
      </c>
      <c r="C1657" s="152"/>
      <c r="E1657" s="144"/>
      <c r="F1657" s="79" t="str">
        <f t="shared" si="361"/>
        <v/>
      </c>
      <c r="G1657" s="80" t="str">
        <f t="shared" si="352"/>
        <v>12A8</v>
      </c>
      <c r="H1657" s="80">
        <f t="shared" si="353"/>
        <v>0</v>
      </c>
      <c r="I1657" s="80" t="str">
        <f t="shared" si="354"/>
        <v>NGHIÊM XUÂN HOÀNG MINH KHOA</v>
      </c>
      <c r="J1657" s="171">
        <v>32000320</v>
      </c>
      <c r="K1657" s="217" t="s">
        <v>3516</v>
      </c>
      <c r="L1657" s="195" t="str">
        <f t="shared" si="358"/>
        <v/>
      </c>
      <c r="M1657" s="222">
        <f t="shared" si="355"/>
        <v>-1.0311833333333353E-2</v>
      </c>
      <c r="Q1657" s="82" t="str">
        <f t="shared" si="359"/>
        <v/>
      </c>
      <c r="R1657" s="80" t="str">
        <f t="shared" si="360"/>
        <v/>
      </c>
      <c r="T1657" s="83" t="str">
        <f t="shared" si="356"/>
        <v>2024-2027</v>
      </c>
      <c r="U1657" s="155"/>
      <c r="V1657" s="95">
        <f t="shared" si="357"/>
        <v>40092</v>
      </c>
      <c r="W1657" s="151"/>
      <c r="Z1657" s="104"/>
    </row>
    <row r="1658" spans="1:26" s="145" customFormat="1" ht="15" customHeight="1">
      <c r="A1658" s="186" t="str">
        <f t="shared" si="351"/>
        <v/>
      </c>
      <c r="C1658" s="152"/>
      <c r="E1658" s="144"/>
      <c r="F1658" s="79" t="str">
        <f t="shared" si="361"/>
        <v/>
      </c>
      <c r="G1658" s="80" t="str">
        <f t="shared" si="352"/>
        <v>12A1</v>
      </c>
      <c r="H1658" s="80">
        <f t="shared" si="353"/>
        <v>0</v>
      </c>
      <c r="I1658" s="80" t="str">
        <f t="shared" si="354"/>
        <v>NGUYỄN CHẤN HƯNG</v>
      </c>
      <c r="J1658" s="171">
        <v>32000015</v>
      </c>
      <c r="K1658" s="217" t="s">
        <v>2767</v>
      </c>
      <c r="L1658" s="195" t="str">
        <f t="shared" si="358"/>
        <v/>
      </c>
      <c r="M1658" s="222">
        <f t="shared" si="355"/>
        <v>-1.0253962962962937E-2</v>
      </c>
      <c r="Q1658" s="82" t="str">
        <f t="shared" si="359"/>
        <v/>
      </c>
      <c r="R1658" s="80" t="str">
        <f t="shared" si="360"/>
        <v/>
      </c>
      <c r="T1658" s="83" t="str">
        <f t="shared" si="356"/>
        <v>2024-2027</v>
      </c>
      <c r="U1658" s="155"/>
      <c r="V1658" s="95">
        <f t="shared" si="357"/>
        <v>39845</v>
      </c>
      <c r="W1658" s="151"/>
      <c r="Z1658" s="104"/>
    </row>
    <row r="1659" spans="1:26" s="145" customFormat="1" ht="15" customHeight="1">
      <c r="A1659" s="186" t="str">
        <f t="shared" si="351"/>
        <v/>
      </c>
      <c r="C1659" s="152"/>
      <c r="E1659" s="144"/>
      <c r="F1659" s="79" t="str">
        <f t="shared" si="361"/>
        <v/>
      </c>
      <c r="G1659" s="80" t="str">
        <f t="shared" si="352"/>
        <v>12A1</v>
      </c>
      <c r="H1659" s="80">
        <f t="shared" si="353"/>
        <v>0</v>
      </c>
      <c r="I1659" s="80" t="str">
        <f t="shared" si="354"/>
        <v>NGUYỄN CHẤN HƯNG</v>
      </c>
      <c r="J1659" s="171">
        <v>32000015</v>
      </c>
      <c r="K1659" s="217" t="s">
        <v>2767</v>
      </c>
      <c r="L1659" s="195" t="str">
        <f t="shared" si="358"/>
        <v/>
      </c>
      <c r="M1659" s="222">
        <f t="shared" si="355"/>
        <v>-1.0253962962962937E-2</v>
      </c>
      <c r="Q1659" s="82" t="str">
        <f t="shared" si="359"/>
        <v/>
      </c>
      <c r="R1659" s="80" t="str">
        <f t="shared" si="360"/>
        <v/>
      </c>
      <c r="T1659" s="83" t="str">
        <f t="shared" si="356"/>
        <v>2024-2027</v>
      </c>
      <c r="U1659" s="155"/>
      <c r="V1659" s="95">
        <f t="shared" si="357"/>
        <v>39845</v>
      </c>
      <c r="W1659" s="151"/>
      <c r="Z1659" s="104"/>
    </row>
    <row r="1660" spans="1:26" s="145" customFormat="1" ht="15" customHeight="1">
      <c r="A1660" s="186" t="str">
        <f t="shared" si="351"/>
        <v/>
      </c>
      <c r="C1660" s="152"/>
      <c r="E1660" s="144"/>
      <c r="F1660" s="79" t="str">
        <f t="shared" si="361"/>
        <v/>
      </c>
      <c r="G1660" s="80" t="str">
        <f t="shared" si="352"/>
        <v>12A8</v>
      </c>
      <c r="H1660" s="80">
        <f t="shared" si="353"/>
        <v>0</v>
      </c>
      <c r="I1660" s="80" t="str">
        <f t="shared" si="354"/>
        <v>VƯƠNG QUỲNH ANH</v>
      </c>
      <c r="J1660" s="171">
        <v>32000311</v>
      </c>
      <c r="K1660" s="217" t="s">
        <v>2768</v>
      </c>
      <c r="L1660" s="195" t="str">
        <f t="shared" si="358"/>
        <v/>
      </c>
      <c r="M1660" s="222">
        <f t="shared" si="355"/>
        <v>-1.0242388888888898E-2</v>
      </c>
      <c r="Q1660" s="82" t="str">
        <f t="shared" si="359"/>
        <v/>
      </c>
      <c r="R1660" s="80" t="str">
        <f t="shared" si="360"/>
        <v/>
      </c>
      <c r="T1660" s="83" t="str">
        <f t="shared" si="356"/>
        <v>2024-2027</v>
      </c>
      <c r="U1660" s="155"/>
      <c r="V1660" s="95" t="str">
        <f t="shared" si="357"/>
        <v>18/12/2009</v>
      </c>
      <c r="W1660" s="151"/>
      <c r="Z1660" s="104"/>
    </row>
    <row r="1661" spans="1:26" s="145" customFormat="1" ht="15" customHeight="1">
      <c r="A1661" s="186" t="str">
        <f t="shared" si="351"/>
        <v/>
      </c>
      <c r="C1661" s="152"/>
      <c r="E1661" s="144"/>
      <c r="F1661" s="79" t="str">
        <f t="shared" si="361"/>
        <v/>
      </c>
      <c r="G1661" s="80" t="str">
        <f t="shared" si="352"/>
        <v>12A8</v>
      </c>
      <c r="H1661" s="80">
        <f t="shared" si="353"/>
        <v>0</v>
      </c>
      <c r="I1661" s="80" t="str">
        <f t="shared" si="354"/>
        <v>VƯƠNG QUỲNH ANH</v>
      </c>
      <c r="J1661" s="171">
        <v>32000311</v>
      </c>
      <c r="K1661" s="217" t="s">
        <v>3517</v>
      </c>
      <c r="L1661" s="195" t="str">
        <f t="shared" si="358"/>
        <v/>
      </c>
      <c r="M1661" s="222">
        <f t="shared" si="355"/>
        <v>-1.0230814814814804E-2</v>
      </c>
      <c r="Q1661" s="82" t="str">
        <f t="shared" si="359"/>
        <v/>
      </c>
      <c r="R1661" s="80" t="str">
        <f t="shared" si="360"/>
        <v/>
      </c>
      <c r="T1661" s="83" t="str">
        <f t="shared" si="356"/>
        <v>2024-2027</v>
      </c>
      <c r="U1661" s="155"/>
      <c r="V1661" s="95" t="str">
        <f t="shared" si="357"/>
        <v>18/12/2009</v>
      </c>
      <c r="W1661" s="151"/>
      <c r="Z1661" s="104"/>
    </row>
    <row r="1662" spans="1:26" s="145" customFormat="1" ht="15" customHeight="1">
      <c r="A1662" s="186" t="str">
        <f t="shared" si="351"/>
        <v/>
      </c>
      <c r="C1662" s="152"/>
      <c r="E1662" s="144"/>
      <c r="F1662" s="79" t="str">
        <f t="shared" si="361"/>
        <v/>
      </c>
      <c r="G1662" s="80" t="str">
        <f t="shared" si="352"/>
        <v>12A10</v>
      </c>
      <c r="H1662" s="80">
        <f t="shared" si="353"/>
        <v>0</v>
      </c>
      <c r="I1662" s="80" t="str">
        <f t="shared" si="354"/>
        <v>LÊ THANH NGÂN</v>
      </c>
      <c r="J1662" s="171">
        <v>32000421</v>
      </c>
      <c r="K1662" s="217" t="s">
        <v>3518</v>
      </c>
      <c r="L1662" s="195" t="str">
        <f t="shared" si="358"/>
        <v/>
      </c>
      <c r="M1662" s="222">
        <f t="shared" si="355"/>
        <v>-1.0219240740740709E-2</v>
      </c>
      <c r="Q1662" s="82" t="str">
        <f t="shared" si="359"/>
        <v/>
      </c>
      <c r="R1662" s="80" t="str">
        <f t="shared" si="360"/>
        <v/>
      </c>
      <c r="T1662" s="83" t="str">
        <f t="shared" si="356"/>
        <v>2024-2027</v>
      </c>
      <c r="U1662" s="155"/>
      <c r="V1662" s="95" t="str">
        <f t="shared" si="357"/>
        <v>21/05/2009</v>
      </c>
      <c r="W1662" s="151"/>
      <c r="Z1662" s="104"/>
    </row>
    <row r="1663" spans="1:26" s="145" customFormat="1" ht="15" customHeight="1">
      <c r="A1663" s="186" t="str">
        <f t="shared" si="351"/>
        <v/>
      </c>
      <c r="C1663" s="152"/>
      <c r="E1663" s="144"/>
      <c r="F1663" s="79" t="str">
        <f t="shared" si="361"/>
        <v/>
      </c>
      <c r="G1663" s="80" t="str">
        <f t="shared" si="352"/>
        <v>11A2</v>
      </c>
      <c r="H1663" s="80">
        <f t="shared" si="353"/>
        <v>0</v>
      </c>
      <c r="I1663" s="80" t="str">
        <f t="shared" si="354"/>
        <v>NGUYỄN NGỌC ANH THƠ</v>
      </c>
      <c r="J1663" s="171">
        <v>32000598</v>
      </c>
      <c r="K1663" s="217" t="s">
        <v>3518</v>
      </c>
      <c r="L1663" s="195" t="str">
        <f t="shared" si="358"/>
        <v/>
      </c>
      <c r="M1663" s="222">
        <f t="shared" si="355"/>
        <v>-1.0219240740740709E-2</v>
      </c>
      <c r="Q1663" s="82" t="str">
        <f t="shared" si="359"/>
        <v/>
      </c>
      <c r="R1663" s="80" t="str">
        <f t="shared" si="360"/>
        <v/>
      </c>
      <c r="T1663" s="83" t="str">
        <f t="shared" si="356"/>
        <v>2025-2028</v>
      </c>
      <c r="U1663" s="155"/>
      <c r="V1663" s="95">
        <f t="shared" si="357"/>
        <v>40188</v>
      </c>
      <c r="W1663" s="151"/>
      <c r="Z1663" s="104"/>
    </row>
    <row r="1664" spans="1:26" s="145" customFormat="1" ht="15" customHeight="1">
      <c r="A1664" s="186" t="str">
        <f t="shared" ref="A1664:A1727" si="362">IF(B1664&lt;&gt;"",A1663+1,"")</f>
        <v/>
      </c>
      <c r="C1664" s="152"/>
      <c r="E1664" s="144"/>
      <c r="F1664" s="79" t="str">
        <f t="shared" si="361"/>
        <v/>
      </c>
      <c r="G1664" s="80" t="str">
        <f t="shared" si="352"/>
        <v>11A2</v>
      </c>
      <c r="H1664" s="80">
        <f t="shared" si="353"/>
        <v>0</v>
      </c>
      <c r="I1664" s="80" t="str">
        <f t="shared" si="354"/>
        <v>TRỊNH THỊ HỒNG HẠNH</v>
      </c>
      <c r="J1664" s="171">
        <v>32000581</v>
      </c>
      <c r="K1664" s="217" t="s">
        <v>2769</v>
      </c>
      <c r="L1664" s="195" t="str">
        <f t="shared" si="358"/>
        <v/>
      </c>
      <c r="M1664" s="222">
        <f t="shared" si="355"/>
        <v>-1.020766666666667E-2</v>
      </c>
      <c r="Q1664" s="82" t="str">
        <f t="shared" si="359"/>
        <v/>
      </c>
      <c r="R1664" s="80" t="str">
        <f t="shared" si="360"/>
        <v/>
      </c>
      <c r="T1664" s="83" t="str">
        <f t="shared" si="356"/>
        <v>2025-2028</v>
      </c>
      <c r="U1664" s="155"/>
      <c r="V1664" s="95" t="str">
        <f t="shared" si="357"/>
        <v>22/01/2010</v>
      </c>
      <c r="W1664" s="151"/>
      <c r="Z1664" s="104"/>
    </row>
    <row r="1665" spans="1:26" s="145" customFormat="1" ht="15" customHeight="1">
      <c r="A1665" s="186" t="str">
        <f t="shared" si="362"/>
        <v/>
      </c>
      <c r="C1665" s="152"/>
      <c r="E1665" s="144"/>
      <c r="F1665" s="79" t="str">
        <f t="shared" si="361"/>
        <v/>
      </c>
      <c r="G1665" s="80" t="str">
        <f t="shared" si="352"/>
        <v>12A10</v>
      </c>
      <c r="H1665" s="80">
        <f t="shared" si="353"/>
        <v>0</v>
      </c>
      <c r="I1665" s="80" t="str">
        <f t="shared" si="354"/>
        <v>LÊ THANH NGÂN</v>
      </c>
      <c r="J1665" s="171">
        <v>32000421</v>
      </c>
      <c r="K1665" s="217" t="s">
        <v>3519</v>
      </c>
      <c r="L1665" s="195" t="str">
        <f t="shared" si="358"/>
        <v/>
      </c>
      <c r="M1665" s="222">
        <f t="shared" si="355"/>
        <v>-1.0184518518518482E-2</v>
      </c>
      <c r="Q1665" s="82" t="str">
        <f t="shared" si="359"/>
        <v/>
      </c>
      <c r="R1665" s="80" t="str">
        <f t="shared" si="360"/>
        <v/>
      </c>
      <c r="T1665" s="83" t="str">
        <f t="shared" si="356"/>
        <v>2024-2027</v>
      </c>
      <c r="U1665" s="155"/>
      <c r="V1665" s="95" t="str">
        <f t="shared" si="357"/>
        <v>21/05/2009</v>
      </c>
      <c r="W1665" s="151"/>
      <c r="Z1665" s="104"/>
    </row>
    <row r="1666" spans="1:26" s="145" customFormat="1" ht="15" customHeight="1">
      <c r="A1666" s="186" t="str">
        <f t="shared" si="362"/>
        <v/>
      </c>
      <c r="C1666" s="152"/>
      <c r="E1666" s="144"/>
      <c r="F1666" s="79" t="str">
        <f t="shared" si="361"/>
        <v/>
      </c>
      <c r="G1666" s="80" t="str">
        <f t="shared" si="352"/>
        <v>12A10</v>
      </c>
      <c r="H1666" s="80">
        <f t="shared" si="353"/>
        <v>0</v>
      </c>
      <c r="I1666" s="80" t="str">
        <f t="shared" si="354"/>
        <v>LÊ THANH NGÂN</v>
      </c>
      <c r="J1666" s="171">
        <v>32000421</v>
      </c>
      <c r="K1666" s="217" t="s">
        <v>3519</v>
      </c>
      <c r="L1666" s="195" t="str">
        <f t="shared" si="358"/>
        <v/>
      </c>
      <c r="M1666" s="222">
        <f t="shared" si="355"/>
        <v>-1.0184518518518482E-2</v>
      </c>
      <c r="Q1666" s="82" t="str">
        <f t="shared" si="359"/>
        <v/>
      </c>
      <c r="R1666" s="80" t="str">
        <f t="shared" si="360"/>
        <v/>
      </c>
      <c r="T1666" s="83" t="str">
        <f t="shared" si="356"/>
        <v>2024-2027</v>
      </c>
      <c r="U1666" s="155"/>
      <c r="V1666" s="95" t="str">
        <f t="shared" si="357"/>
        <v>21/05/2009</v>
      </c>
      <c r="W1666" s="151"/>
      <c r="Z1666" s="104"/>
    </row>
    <row r="1667" spans="1:26" s="145" customFormat="1" ht="15" customHeight="1">
      <c r="A1667" s="186" t="str">
        <f t="shared" si="362"/>
        <v/>
      </c>
      <c r="C1667" s="152"/>
      <c r="E1667" s="144"/>
      <c r="F1667" s="79" t="str">
        <f t="shared" si="361"/>
        <v/>
      </c>
      <c r="G1667" s="80" t="str">
        <f t="shared" si="352"/>
        <v>12A10</v>
      </c>
      <c r="H1667" s="80">
        <f t="shared" si="353"/>
        <v>0</v>
      </c>
      <c r="I1667" s="80" t="str">
        <f t="shared" si="354"/>
        <v>LÊ THANH NGÂN</v>
      </c>
      <c r="J1667" s="168">
        <v>32000421</v>
      </c>
      <c r="K1667" s="217" t="s">
        <v>2770</v>
      </c>
      <c r="L1667" s="195" t="str">
        <f t="shared" si="358"/>
        <v/>
      </c>
      <c r="M1667" s="222">
        <f t="shared" si="355"/>
        <v>-1.0172944444444443E-2</v>
      </c>
      <c r="Q1667" s="82" t="str">
        <f t="shared" si="359"/>
        <v/>
      </c>
      <c r="R1667" s="80" t="str">
        <f t="shared" si="360"/>
        <v/>
      </c>
      <c r="T1667" s="83" t="str">
        <f t="shared" si="356"/>
        <v>2024-2027</v>
      </c>
      <c r="U1667" s="155"/>
      <c r="V1667" s="95" t="str">
        <f t="shared" si="357"/>
        <v>21/05/2009</v>
      </c>
      <c r="W1667" s="151"/>
      <c r="Z1667" s="104"/>
    </row>
    <row r="1668" spans="1:26" s="145" customFormat="1" ht="15" customHeight="1">
      <c r="A1668" s="186" t="str">
        <f t="shared" si="362"/>
        <v/>
      </c>
      <c r="C1668" s="152"/>
      <c r="E1668" s="144"/>
      <c r="F1668" s="79" t="str">
        <f t="shared" si="361"/>
        <v/>
      </c>
      <c r="G1668" s="80" t="str">
        <f t="shared" si="352"/>
        <v>12A10</v>
      </c>
      <c r="H1668" s="80">
        <f t="shared" si="353"/>
        <v>0</v>
      </c>
      <c r="I1668" s="80" t="str">
        <f t="shared" si="354"/>
        <v>HUỲNH THỊ THẢO NGUYÊN</v>
      </c>
      <c r="J1668" s="169">
        <v>32000423</v>
      </c>
      <c r="K1668" s="217" t="s">
        <v>2771</v>
      </c>
      <c r="L1668" s="195" t="str">
        <f t="shared" si="358"/>
        <v/>
      </c>
      <c r="M1668" s="222">
        <f t="shared" si="355"/>
        <v>-1.0161370370370348E-2</v>
      </c>
      <c r="Q1668" s="82" t="str">
        <f t="shared" si="359"/>
        <v/>
      </c>
      <c r="R1668" s="80" t="str">
        <f t="shared" si="360"/>
        <v/>
      </c>
      <c r="T1668" s="83" t="str">
        <f t="shared" si="356"/>
        <v>2024-2027</v>
      </c>
      <c r="U1668" s="155"/>
      <c r="V1668" s="95" t="str">
        <f t="shared" si="357"/>
        <v>30/09/2009</v>
      </c>
      <c r="W1668" s="151"/>
      <c r="Z1668" s="104"/>
    </row>
    <row r="1669" spans="1:26" s="145" customFormat="1" ht="15" customHeight="1">
      <c r="A1669" s="186" t="str">
        <f t="shared" si="362"/>
        <v/>
      </c>
      <c r="C1669" s="152"/>
      <c r="E1669" s="144"/>
      <c r="F1669" s="79" t="str">
        <f t="shared" si="361"/>
        <v/>
      </c>
      <c r="G1669" s="80" t="str">
        <f t="shared" ref="G1669:G1732" si="363">IF(J1669&lt;&gt;"", INDEX($C$5:$C$1433, MATCH(J1669, $E$5:$E$1433, 0)),"")</f>
        <v>12A10</v>
      </c>
      <c r="H1669" s="80">
        <f t="shared" ref="H1669:H1732" si="364">IF(J1669&lt;&gt;"", INDEX($D$5:$D$1433, MATCH(J1669, $E$5:$E$1433, 0)),"")</f>
        <v>0</v>
      </c>
      <c r="I1669" s="80" t="str">
        <f t="shared" ref="I1669:I1732" si="365">IFERROR(IF(J1669&lt;&gt;"", INDEX($B$5:$B$1433, MATCH(J1669, $E$5:$E$1433, 0)),""),"SAI")</f>
        <v>HUỲNH THỊ THẢO NGUYÊN</v>
      </c>
      <c r="J1669" s="171">
        <v>32000423</v>
      </c>
      <c r="K1669" s="217" t="s">
        <v>2772</v>
      </c>
      <c r="L1669" s="195" t="str">
        <f t="shared" si="358"/>
        <v/>
      </c>
      <c r="M1669" s="222">
        <f t="shared" ref="M1669:M1732" si="366">IFERROR(IF($N$5="Sáng",MID(K1669,2,7)-MID($L$2,2,7),MID(K1669,2,7)-MID($Q$2,2,7)),"")</f>
        <v>-1.0149796296296254E-2</v>
      </c>
      <c r="Q1669" s="82" t="str">
        <f t="shared" si="359"/>
        <v/>
      </c>
      <c r="R1669" s="80" t="str">
        <f t="shared" si="360"/>
        <v/>
      </c>
      <c r="T1669" s="83" t="str">
        <f t="shared" ref="T1669:T1732" si="367">IFERROR(IF(J1669&lt;&gt;"", INDEX($S$5:$S$1433, MATCH(J1669, $E$5:$E$1433, 0)),""),"")</f>
        <v>2024-2027</v>
      </c>
      <c r="U1669" s="155"/>
      <c r="V1669" s="95" t="str">
        <f t="shared" ref="V1669:V1732" si="368">IFERROR(IF(J1669&lt;&gt;"", INDEX($U$5:$U$1433, MATCH(J1669, $E$5:$E$1433, 0)),""),"")</f>
        <v>30/09/2009</v>
      </c>
      <c r="W1669" s="151"/>
      <c r="Z1669" s="104"/>
    </row>
    <row r="1670" spans="1:26" s="145" customFormat="1" ht="15" customHeight="1">
      <c r="A1670" s="186" t="str">
        <f t="shared" si="362"/>
        <v/>
      </c>
      <c r="C1670" s="152"/>
      <c r="E1670" s="144"/>
      <c r="F1670" s="79" t="str">
        <f t="shared" si="361"/>
        <v/>
      </c>
      <c r="G1670" s="80" t="str">
        <f t="shared" si="363"/>
        <v>11A3</v>
      </c>
      <c r="H1670" s="80">
        <f t="shared" si="364"/>
        <v>0</v>
      </c>
      <c r="I1670" s="80" t="str">
        <f t="shared" si="365"/>
        <v>TRẦN THỊ NHƯ NGỌC</v>
      </c>
      <c r="J1670" s="171">
        <v>32000633</v>
      </c>
      <c r="K1670" s="217" t="s">
        <v>2773</v>
      </c>
      <c r="L1670" s="195" t="str">
        <f t="shared" si="358"/>
        <v/>
      </c>
      <c r="M1670" s="222">
        <f t="shared" si="366"/>
        <v>-1.0138222222222215E-2</v>
      </c>
      <c r="Q1670" s="82" t="str">
        <f t="shared" si="359"/>
        <v/>
      </c>
      <c r="R1670" s="80" t="str">
        <f t="shared" si="360"/>
        <v/>
      </c>
      <c r="T1670" s="83" t="str">
        <f t="shared" si="367"/>
        <v>2025-2028</v>
      </c>
      <c r="U1670" s="155"/>
      <c r="V1670" s="95" t="str">
        <f t="shared" si="368"/>
        <v>23/6/2010</v>
      </c>
      <c r="W1670" s="151"/>
      <c r="Z1670" s="104"/>
    </row>
    <row r="1671" spans="1:26" s="145" customFormat="1" ht="15" customHeight="1">
      <c r="A1671" s="186" t="str">
        <f t="shared" si="362"/>
        <v/>
      </c>
      <c r="C1671" s="152"/>
      <c r="E1671" s="144"/>
      <c r="F1671" s="79" t="str">
        <f t="shared" si="361"/>
        <v/>
      </c>
      <c r="G1671" s="80" t="str">
        <f t="shared" si="363"/>
        <v>11A3</v>
      </c>
      <c r="H1671" s="80">
        <f t="shared" si="364"/>
        <v>0</v>
      </c>
      <c r="I1671" s="80" t="str">
        <f t="shared" si="365"/>
        <v>TRẦN THỊ NHƯ NGỌC</v>
      </c>
      <c r="J1671" s="171">
        <v>32000633</v>
      </c>
      <c r="K1671" s="217" t="s">
        <v>2774</v>
      </c>
      <c r="L1671" s="195" t="str">
        <f t="shared" si="358"/>
        <v/>
      </c>
      <c r="M1671" s="222">
        <f t="shared" si="366"/>
        <v>-1.0126648148148121E-2</v>
      </c>
      <c r="Q1671" s="82" t="str">
        <f t="shared" si="359"/>
        <v/>
      </c>
      <c r="R1671" s="80" t="str">
        <f t="shared" si="360"/>
        <v/>
      </c>
      <c r="T1671" s="83" t="str">
        <f t="shared" si="367"/>
        <v>2025-2028</v>
      </c>
      <c r="U1671" s="155"/>
      <c r="V1671" s="95" t="str">
        <f t="shared" si="368"/>
        <v>23/6/2010</v>
      </c>
      <c r="W1671" s="151"/>
      <c r="Z1671" s="104"/>
    </row>
    <row r="1672" spans="1:26" s="145" customFormat="1" ht="15" customHeight="1">
      <c r="A1672" s="186" t="str">
        <f t="shared" si="362"/>
        <v/>
      </c>
      <c r="C1672" s="152"/>
      <c r="E1672" s="144"/>
      <c r="F1672" s="79" t="str">
        <f t="shared" si="361"/>
        <v/>
      </c>
      <c r="G1672" s="80" t="str">
        <f t="shared" si="363"/>
        <v>11A7</v>
      </c>
      <c r="H1672" s="80">
        <f t="shared" si="364"/>
        <v>0</v>
      </c>
      <c r="I1672" s="80" t="str">
        <f t="shared" si="365"/>
        <v>VƯƠNG GIA HÂN</v>
      </c>
      <c r="J1672" s="171">
        <v>32000794</v>
      </c>
      <c r="K1672" s="217" t="s">
        <v>2775</v>
      </c>
      <c r="L1672" s="195" t="str">
        <f t="shared" si="358"/>
        <v/>
      </c>
      <c r="M1672" s="222">
        <f t="shared" si="366"/>
        <v>-1.0115074074074026E-2</v>
      </c>
      <c r="Q1672" s="82" t="str">
        <f t="shared" si="359"/>
        <v/>
      </c>
      <c r="R1672" s="80" t="str">
        <f t="shared" si="360"/>
        <v/>
      </c>
      <c r="T1672" s="83" t="str">
        <f t="shared" si="367"/>
        <v>2025-2028</v>
      </c>
      <c r="U1672" s="155"/>
      <c r="V1672" s="95">
        <f t="shared" si="368"/>
        <v>40428</v>
      </c>
      <c r="W1672" s="151"/>
      <c r="Z1672" s="104"/>
    </row>
    <row r="1673" spans="1:26" s="145" customFormat="1" ht="15" customHeight="1">
      <c r="A1673" s="186" t="str">
        <f t="shared" si="362"/>
        <v/>
      </c>
      <c r="C1673" s="152"/>
      <c r="E1673" s="144"/>
      <c r="F1673" s="79" t="str">
        <f t="shared" si="361"/>
        <v/>
      </c>
      <c r="G1673" s="80" t="str">
        <f t="shared" si="363"/>
        <v>12A5</v>
      </c>
      <c r="H1673" s="80">
        <f t="shared" si="364"/>
        <v>0</v>
      </c>
      <c r="I1673" s="80" t="str">
        <f t="shared" si="365"/>
        <v>PHÙNG THỊ KIM HUỆ</v>
      </c>
      <c r="J1673" s="171">
        <v>32000187</v>
      </c>
      <c r="K1673" s="217" t="s">
        <v>2776</v>
      </c>
      <c r="L1673" s="195" t="str">
        <f t="shared" si="358"/>
        <v/>
      </c>
      <c r="M1673" s="222">
        <f t="shared" si="366"/>
        <v>-1.0103499999999987E-2</v>
      </c>
      <c r="Q1673" s="82" t="str">
        <f t="shared" si="359"/>
        <v/>
      </c>
      <c r="R1673" s="80" t="str">
        <f t="shared" si="360"/>
        <v/>
      </c>
      <c r="T1673" s="83" t="str">
        <f t="shared" si="367"/>
        <v>2024-2027</v>
      </c>
      <c r="U1673" s="155"/>
      <c r="V1673" s="95" t="str">
        <f t="shared" si="368"/>
        <v>30/05/2009</v>
      </c>
      <c r="W1673" s="151"/>
      <c r="Z1673" s="104"/>
    </row>
    <row r="1674" spans="1:26" s="145" customFormat="1" ht="15" customHeight="1">
      <c r="A1674" s="186" t="str">
        <f t="shared" si="362"/>
        <v/>
      </c>
      <c r="C1674" s="152"/>
      <c r="E1674" s="144"/>
      <c r="F1674" s="79" t="str">
        <f t="shared" si="361"/>
        <v/>
      </c>
      <c r="G1674" s="80" t="str">
        <f t="shared" si="363"/>
        <v>12A5</v>
      </c>
      <c r="H1674" s="80">
        <f t="shared" si="364"/>
        <v>0</v>
      </c>
      <c r="I1674" s="80" t="str">
        <f t="shared" si="365"/>
        <v>PHÙNG THỊ KIM HUỆ</v>
      </c>
      <c r="J1674" s="171">
        <v>32000187</v>
      </c>
      <c r="K1674" s="217" t="s">
        <v>2776</v>
      </c>
      <c r="L1674" s="195" t="str">
        <f t="shared" si="358"/>
        <v/>
      </c>
      <c r="M1674" s="222">
        <f t="shared" si="366"/>
        <v>-1.0103499999999987E-2</v>
      </c>
      <c r="Q1674" s="82" t="str">
        <f t="shared" si="359"/>
        <v/>
      </c>
      <c r="R1674" s="80" t="str">
        <f t="shared" si="360"/>
        <v/>
      </c>
      <c r="T1674" s="83" t="str">
        <f t="shared" si="367"/>
        <v>2024-2027</v>
      </c>
      <c r="U1674" s="155"/>
      <c r="V1674" s="95" t="str">
        <f t="shared" si="368"/>
        <v>30/05/2009</v>
      </c>
      <c r="W1674" s="151"/>
      <c r="Z1674" s="104"/>
    </row>
    <row r="1675" spans="1:26" s="145" customFormat="1" ht="15" customHeight="1">
      <c r="A1675" s="186" t="str">
        <f t="shared" si="362"/>
        <v/>
      </c>
      <c r="C1675" s="152"/>
      <c r="E1675" s="144"/>
      <c r="F1675" s="79" t="str">
        <f t="shared" si="361"/>
        <v/>
      </c>
      <c r="G1675" s="80" t="str">
        <f t="shared" si="363"/>
        <v>11A6</v>
      </c>
      <c r="H1675" s="80" t="str">
        <f t="shared" si="364"/>
        <v>chuyển lớp</v>
      </c>
      <c r="I1675" s="80" t="str">
        <f t="shared" si="365"/>
        <v>NGUYỄN MINH TRUNG</v>
      </c>
      <c r="J1675" s="171">
        <v>30000008</v>
      </c>
      <c r="K1675" s="217" t="s">
        <v>3520</v>
      </c>
      <c r="L1675" s="195" t="str">
        <f t="shared" si="358"/>
        <v/>
      </c>
      <c r="M1675" s="222">
        <f t="shared" si="366"/>
        <v>-1.0080351851851799E-2</v>
      </c>
      <c r="Q1675" s="82" t="str">
        <f t="shared" si="359"/>
        <v/>
      </c>
      <c r="R1675" s="80" t="str">
        <f t="shared" si="360"/>
        <v/>
      </c>
      <c r="T1675" s="83" t="str">
        <f t="shared" si="367"/>
        <v>2025-2028</v>
      </c>
      <c r="U1675" s="155"/>
      <c r="V1675" s="95" t="str">
        <f t="shared" si="368"/>
        <v>27-10-2010</v>
      </c>
      <c r="W1675" s="151"/>
      <c r="Z1675" s="104"/>
    </row>
    <row r="1676" spans="1:26" s="145" customFormat="1" ht="15" customHeight="1">
      <c r="A1676" s="186" t="str">
        <f t="shared" si="362"/>
        <v/>
      </c>
      <c r="C1676" s="152"/>
      <c r="E1676" s="144"/>
      <c r="F1676" s="79" t="str">
        <f t="shared" si="361"/>
        <v/>
      </c>
      <c r="G1676" s="80" t="str">
        <f t="shared" si="363"/>
        <v>12A9</v>
      </c>
      <c r="H1676" s="80">
        <f t="shared" si="364"/>
        <v>0</v>
      </c>
      <c r="I1676" s="80" t="str">
        <f t="shared" si="365"/>
        <v>TRẦN NHƯ Ý</v>
      </c>
      <c r="J1676" s="171">
        <v>32000398</v>
      </c>
      <c r="K1676" s="217" t="s">
        <v>3521</v>
      </c>
      <c r="L1676" s="195" t="str">
        <f t="shared" si="358"/>
        <v/>
      </c>
      <c r="M1676" s="222">
        <f t="shared" si="366"/>
        <v>-1.0057203703703665E-2</v>
      </c>
      <c r="Q1676" s="82" t="str">
        <f t="shared" si="359"/>
        <v/>
      </c>
      <c r="R1676" s="80" t="str">
        <f t="shared" si="360"/>
        <v/>
      </c>
      <c r="T1676" s="83" t="str">
        <f t="shared" si="367"/>
        <v>2024-2027</v>
      </c>
      <c r="U1676" s="155"/>
      <c r="V1676" s="95">
        <f t="shared" si="368"/>
        <v>40150</v>
      </c>
      <c r="W1676" s="151"/>
      <c r="Z1676" s="104"/>
    </row>
    <row r="1677" spans="1:26" s="145" customFormat="1" ht="15" customHeight="1">
      <c r="A1677" s="186" t="str">
        <f t="shared" si="362"/>
        <v/>
      </c>
      <c r="C1677" s="152"/>
      <c r="E1677" s="144"/>
      <c r="F1677" s="79" t="str">
        <f t="shared" si="361"/>
        <v/>
      </c>
      <c r="G1677" s="80" t="str">
        <f t="shared" si="363"/>
        <v>12A7</v>
      </c>
      <c r="H1677" s="80">
        <f t="shared" si="364"/>
        <v>0</v>
      </c>
      <c r="I1677" s="80" t="str">
        <f t="shared" si="365"/>
        <v>BÙI KHẢ VÂN</v>
      </c>
      <c r="J1677" s="169">
        <v>32000309</v>
      </c>
      <c r="K1677" s="217" t="s">
        <v>3522</v>
      </c>
      <c r="L1677" s="195" t="str">
        <f t="shared" si="358"/>
        <v/>
      </c>
      <c r="M1677" s="222">
        <f t="shared" si="366"/>
        <v>-1.0045629629629627E-2</v>
      </c>
      <c r="Q1677" s="82" t="str">
        <f t="shared" si="359"/>
        <v/>
      </c>
      <c r="R1677" s="80" t="str">
        <f t="shared" si="360"/>
        <v/>
      </c>
      <c r="T1677" s="83" t="str">
        <f t="shared" si="367"/>
        <v>2024-2027</v>
      </c>
      <c r="U1677" s="155"/>
      <c r="V1677" s="95">
        <f t="shared" si="368"/>
        <v>39848</v>
      </c>
      <c r="W1677" s="151"/>
      <c r="Z1677" s="104"/>
    </row>
    <row r="1678" spans="1:26" s="145" customFormat="1" ht="15" customHeight="1">
      <c r="A1678" s="186" t="str">
        <f t="shared" si="362"/>
        <v/>
      </c>
      <c r="C1678" s="152"/>
      <c r="E1678" s="144"/>
      <c r="F1678" s="79" t="str">
        <f t="shared" si="361"/>
        <v/>
      </c>
      <c r="G1678" s="80" t="str">
        <f t="shared" si="363"/>
        <v>12A7</v>
      </c>
      <c r="H1678" s="80">
        <f t="shared" si="364"/>
        <v>0</v>
      </c>
      <c r="I1678" s="80" t="str">
        <f t="shared" si="365"/>
        <v>BÙI KHẢ VÂN</v>
      </c>
      <c r="J1678" s="171">
        <v>32000309</v>
      </c>
      <c r="K1678" s="217" t="s">
        <v>3523</v>
      </c>
      <c r="L1678" s="195" t="str">
        <f t="shared" si="358"/>
        <v/>
      </c>
      <c r="M1678" s="222">
        <f t="shared" si="366"/>
        <v>-1.0034055555555532E-2</v>
      </c>
      <c r="Q1678" s="82" t="str">
        <f t="shared" si="359"/>
        <v/>
      </c>
      <c r="R1678" s="80" t="str">
        <f t="shared" si="360"/>
        <v/>
      </c>
      <c r="T1678" s="83" t="str">
        <f t="shared" si="367"/>
        <v>2024-2027</v>
      </c>
      <c r="U1678" s="155"/>
      <c r="V1678" s="95">
        <f t="shared" si="368"/>
        <v>39848</v>
      </c>
      <c r="W1678" s="151"/>
      <c r="Z1678" s="104"/>
    </row>
    <row r="1679" spans="1:26" s="145" customFormat="1" ht="15" customHeight="1">
      <c r="A1679" s="186" t="str">
        <f t="shared" si="362"/>
        <v/>
      </c>
      <c r="C1679" s="152"/>
      <c r="E1679" s="144"/>
      <c r="F1679" s="79" t="str">
        <f t="shared" si="361"/>
        <v/>
      </c>
      <c r="G1679" s="80" t="str">
        <f t="shared" si="363"/>
        <v>12A7</v>
      </c>
      <c r="H1679" s="80">
        <f t="shared" si="364"/>
        <v>0</v>
      </c>
      <c r="I1679" s="80" t="str">
        <f t="shared" si="365"/>
        <v>BÙI KHẢ VÂN</v>
      </c>
      <c r="J1679" s="171">
        <v>32000309</v>
      </c>
      <c r="K1679" s="217" t="s">
        <v>3524</v>
      </c>
      <c r="L1679" s="195" t="str">
        <f t="shared" si="358"/>
        <v/>
      </c>
      <c r="M1679" s="222">
        <f t="shared" si="366"/>
        <v>-1.0022481481481493E-2</v>
      </c>
      <c r="Q1679" s="82" t="str">
        <f t="shared" si="359"/>
        <v/>
      </c>
      <c r="R1679" s="80" t="str">
        <f t="shared" si="360"/>
        <v/>
      </c>
      <c r="T1679" s="83" t="str">
        <f t="shared" si="367"/>
        <v>2024-2027</v>
      </c>
      <c r="U1679" s="155"/>
      <c r="V1679" s="95">
        <f t="shared" si="368"/>
        <v>39848</v>
      </c>
      <c r="W1679" s="151"/>
      <c r="Z1679" s="104"/>
    </row>
    <row r="1680" spans="1:26" s="145" customFormat="1" ht="15" customHeight="1">
      <c r="A1680" s="186" t="str">
        <f t="shared" si="362"/>
        <v/>
      </c>
      <c r="C1680" s="152"/>
      <c r="E1680" s="144"/>
      <c r="F1680" s="79" t="str">
        <f t="shared" si="361"/>
        <v/>
      </c>
      <c r="G1680" s="80" t="str">
        <f t="shared" si="363"/>
        <v>11A4</v>
      </c>
      <c r="H1680" s="80">
        <f t="shared" si="364"/>
        <v>0</v>
      </c>
      <c r="I1680" s="80" t="str">
        <f t="shared" si="365"/>
        <v>LÊ THỊ HUỲNH TRÂM</v>
      </c>
      <c r="J1680" s="171">
        <v>32000687</v>
      </c>
      <c r="K1680" s="217" t="s">
        <v>3525</v>
      </c>
      <c r="L1680" s="195" t="str">
        <f t="shared" si="358"/>
        <v/>
      </c>
      <c r="M1680" s="222">
        <f t="shared" si="366"/>
        <v>-9.9761851851851713E-3</v>
      </c>
      <c r="Q1680" s="82" t="str">
        <f t="shared" si="359"/>
        <v/>
      </c>
      <c r="R1680" s="80" t="str">
        <f t="shared" si="360"/>
        <v/>
      </c>
      <c r="T1680" s="83" t="str">
        <f t="shared" si="367"/>
        <v>2025-2028</v>
      </c>
      <c r="U1680" s="155"/>
      <c r="V1680" s="95" t="str">
        <f t="shared" si="368"/>
        <v>21/09/2010</v>
      </c>
      <c r="W1680" s="151"/>
      <c r="Z1680" s="104"/>
    </row>
    <row r="1681" spans="1:26" s="145" customFormat="1" ht="15" customHeight="1">
      <c r="A1681" s="186" t="str">
        <f t="shared" si="362"/>
        <v/>
      </c>
      <c r="C1681" s="152"/>
      <c r="E1681" s="144"/>
      <c r="F1681" s="79" t="str">
        <f t="shared" si="361"/>
        <v/>
      </c>
      <c r="G1681" s="80" t="str">
        <f t="shared" si="363"/>
        <v>11A2</v>
      </c>
      <c r="H1681" s="80">
        <f t="shared" si="364"/>
        <v>0</v>
      </c>
      <c r="I1681" s="80" t="str">
        <f t="shared" si="365"/>
        <v>LÂM CHẤN HUY</v>
      </c>
      <c r="J1681" s="171">
        <v>32000584</v>
      </c>
      <c r="K1681" s="217" t="s">
        <v>3526</v>
      </c>
      <c r="L1681" s="195" t="str">
        <f t="shared" si="358"/>
        <v/>
      </c>
      <c r="M1681" s="222">
        <f t="shared" si="366"/>
        <v>-9.9414629629629436E-3</v>
      </c>
      <c r="Q1681" s="82" t="str">
        <f t="shared" si="359"/>
        <v/>
      </c>
      <c r="R1681" s="80" t="str">
        <f t="shared" si="360"/>
        <v/>
      </c>
      <c r="T1681" s="83" t="str">
        <f t="shared" si="367"/>
        <v>2025-2028</v>
      </c>
      <c r="U1681" s="155"/>
      <c r="V1681" s="95">
        <f t="shared" si="368"/>
        <v>40492</v>
      </c>
      <c r="W1681" s="151"/>
      <c r="Z1681" s="104"/>
    </row>
    <row r="1682" spans="1:26" s="145" customFormat="1" ht="15" customHeight="1">
      <c r="A1682" s="186" t="str">
        <f t="shared" si="362"/>
        <v/>
      </c>
      <c r="C1682" s="152"/>
      <c r="E1682" s="144"/>
      <c r="F1682" s="79" t="str">
        <f t="shared" si="361"/>
        <v/>
      </c>
      <c r="G1682" s="80" t="str">
        <f t="shared" si="363"/>
        <v>11A2</v>
      </c>
      <c r="H1682" s="80">
        <f t="shared" si="364"/>
        <v>0</v>
      </c>
      <c r="I1682" s="80" t="str">
        <f t="shared" si="365"/>
        <v>LÂM CHẤN HUY</v>
      </c>
      <c r="J1682" s="171">
        <v>32000584</v>
      </c>
      <c r="K1682" s="217" t="s">
        <v>3527</v>
      </c>
      <c r="L1682" s="195" t="str">
        <f t="shared" si="358"/>
        <v/>
      </c>
      <c r="M1682" s="222">
        <f t="shared" si="366"/>
        <v>-9.9298888888888492E-3</v>
      </c>
      <c r="Q1682" s="82" t="str">
        <f t="shared" si="359"/>
        <v/>
      </c>
      <c r="R1682" s="80" t="str">
        <f t="shared" si="360"/>
        <v/>
      </c>
      <c r="T1682" s="83" t="str">
        <f t="shared" si="367"/>
        <v>2025-2028</v>
      </c>
      <c r="U1682" s="155"/>
      <c r="V1682" s="95">
        <f t="shared" si="368"/>
        <v>40492</v>
      </c>
      <c r="W1682" s="151"/>
      <c r="Z1682" s="104"/>
    </row>
    <row r="1683" spans="1:26" s="145" customFormat="1" ht="15" customHeight="1">
      <c r="A1683" s="186" t="str">
        <f t="shared" si="362"/>
        <v/>
      </c>
      <c r="C1683" s="152"/>
      <c r="E1683" s="144"/>
      <c r="F1683" s="79" t="str">
        <f t="shared" si="361"/>
        <v/>
      </c>
      <c r="G1683" s="80" t="str">
        <f t="shared" si="363"/>
        <v>12A5</v>
      </c>
      <c r="H1683" s="80">
        <f t="shared" si="364"/>
        <v>0</v>
      </c>
      <c r="I1683" s="80" t="str">
        <f t="shared" si="365"/>
        <v>PHẠM TRẦN TRÚC LY</v>
      </c>
      <c r="J1683" s="171">
        <v>32000198</v>
      </c>
      <c r="K1683" s="217" t="s">
        <v>3528</v>
      </c>
      <c r="L1683" s="195" t="str">
        <f t="shared" si="358"/>
        <v/>
      </c>
      <c r="M1683" s="222">
        <f t="shared" si="366"/>
        <v>-9.8951666666666216E-3</v>
      </c>
      <c r="Q1683" s="82" t="str">
        <f t="shared" si="359"/>
        <v/>
      </c>
      <c r="R1683" s="80" t="str">
        <f t="shared" si="360"/>
        <v/>
      </c>
      <c r="T1683" s="83" t="str">
        <f t="shared" si="367"/>
        <v>2024-2027</v>
      </c>
      <c r="U1683" s="155"/>
      <c r="V1683" s="95" t="str">
        <f t="shared" si="368"/>
        <v>25/02/2009</v>
      </c>
      <c r="W1683" s="151"/>
      <c r="Z1683" s="104"/>
    </row>
    <row r="1684" spans="1:26" s="145" customFormat="1" ht="15" customHeight="1">
      <c r="A1684" s="186" t="str">
        <f t="shared" si="362"/>
        <v/>
      </c>
      <c r="C1684" s="152"/>
      <c r="E1684" s="144"/>
      <c r="F1684" s="79" t="str">
        <f t="shared" si="361"/>
        <v/>
      </c>
      <c r="G1684" s="80" t="str">
        <f t="shared" si="363"/>
        <v>12A5</v>
      </c>
      <c r="H1684" s="80">
        <f t="shared" si="364"/>
        <v>0</v>
      </c>
      <c r="I1684" s="80" t="str">
        <f t="shared" si="365"/>
        <v>PHẠM TRẦN TRÚC LY</v>
      </c>
      <c r="J1684" s="171">
        <v>32000198</v>
      </c>
      <c r="K1684" s="217" t="s">
        <v>3529</v>
      </c>
      <c r="L1684" s="195" t="str">
        <f t="shared" si="358"/>
        <v/>
      </c>
      <c r="M1684" s="222">
        <f t="shared" si="366"/>
        <v>-9.8835925925925827E-3</v>
      </c>
      <c r="Q1684" s="82" t="str">
        <f t="shared" si="359"/>
        <v/>
      </c>
      <c r="R1684" s="80" t="str">
        <f t="shared" si="360"/>
        <v/>
      </c>
      <c r="T1684" s="83" t="str">
        <f t="shared" si="367"/>
        <v>2024-2027</v>
      </c>
      <c r="U1684" s="155"/>
      <c r="V1684" s="95" t="str">
        <f t="shared" si="368"/>
        <v>25/02/2009</v>
      </c>
      <c r="W1684" s="151"/>
      <c r="Z1684" s="104"/>
    </row>
    <row r="1685" spans="1:26" s="145" customFormat="1" ht="15" customHeight="1">
      <c r="A1685" s="186" t="str">
        <f t="shared" si="362"/>
        <v/>
      </c>
      <c r="C1685" s="152"/>
      <c r="E1685" s="144"/>
      <c r="F1685" s="79" t="str">
        <f t="shared" si="361"/>
        <v/>
      </c>
      <c r="G1685" s="80" t="str">
        <f t="shared" si="363"/>
        <v>12A6</v>
      </c>
      <c r="H1685" s="80">
        <f t="shared" si="364"/>
        <v>0</v>
      </c>
      <c r="I1685" s="80" t="str">
        <f t="shared" si="365"/>
        <v>NGUYỄN THỊ TƯỜNG VY</v>
      </c>
      <c r="J1685" s="171">
        <v>32000264</v>
      </c>
      <c r="K1685" s="217" t="s">
        <v>2784</v>
      </c>
      <c r="L1685" s="195" t="str">
        <f t="shared" si="358"/>
        <v/>
      </c>
      <c r="M1685" s="222">
        <f t="shared" si="366"/>
        <v>-9.7909999999999942E-3</v>
      </c>
      <c r="Q1685" s="82" t="str">
        <f t="shared" si="359"/>
        <v/>
      </c>
      <c r="R1685" s="80" t="str">
        <f t="shared" si="360"/>
        <v/>
      </c>
      <c r="T1685" s="83" t="str">
        <f t="shared" si="367"/>
        <v>2024-2027</v>
      </c>
      <c r="U1685" s="155"/>
      <c r="V1685" s="95" t="str">
        <f t="shared" si="368"/>
        <v>16/12/2009</v>
      </c>
      <c r="W1685" s="151"/>
      <c r="Z1685" s="104"/>
    </row>
    <row r="1686" spans="1:26" s="145" customFormat="1" ht="15" customHeight="1">
      <c r="A1686" s="186" t="str">
        <f t="shared" si="362"/>
        <v/>
      </c>
      <c r="C1686" s="152"/>
      <c r="E1686" s="144"/>
      <c r="F1686" s="79" t="str">
        <f t="shared" si="361"/>
        <v/>
      </c>
      <c r="G1686" s="80" t="str">
        <f t="shared" si="363"/>
        <v>12A1</v>
      </c>
      <c r="H1686" s="80">
        <f t="shared" si="364"/>
        <v>0</v>
      </c>
      <c r="I1686" s="80" t="str">
        <f t="shared" si="365"/>
        <v>NGUYỄN THÀNH ĐẠT</v>
      </c>
      <c r="J1686" s="171">
        <v>32000005</v>
      </c>
      <c r="K1686" s="217" t="s">
        <v>2785</v>
      </c>
      <c r="L1686" s="195" t="str">
        <f t="shared" si="358"/>
        <v/>
      </c>
      <c r="M1686" s="222">
        <f t="shared" si="366"/>
        <v>-9.7447037037036721E-3</v>
      </c>
      <c r="Q1686" s="82" t="str">
        <f t="shared" si="359"/>
        <v/>
      </c>
      <c r="R1686" s="80" t="str">
        <f t="shared" si="360"/>
        <v/>
      </c>
      <c r="T1686" s="83" t="str">
        <f t="shared" si="367"/>
        <v>2024-2027</v>
      </c>
      <c r="U1686" s="155"/>
      <c r="V1686" s="95" t="str">
        <f t="shared" si="368"/>
        <v>16/08/2009</v>
      </c>
      <c r="W1686" s="151"/>
      <c r="Z1686" s="104"/>
    </row>
    <row r="1687" spans="1:26" s="145" customFormat="1" ht="15" customHeight="1">
      <c r="A1687" s="186" t="str">
        <f t="shared" si="362"/>
        <v/>
      </c>
      <c r="C1687" s="152"/>
      <c r="E1687" s="144"/>
      <c r="F1687" s="79" t="str">
        <f t="shared" si="361"/>
        <v/>
      </c>
      <c r="G1687" s="80" t="str">
        <f t="shared" si="363"/>
        <v>12A1</v>
      </c>
      <c r="H1687" s="80">
        <f t="shared" si="364"/>
        <v>0</v>
      </c>
      <c r="I1687" s="80" t="str">
        <f t="shared" si="365"/>
        <v>NGUYỄN THÀNH ĐẠT</v>
      </c>
      <c r="J1687" s="171">
        <v>32000005</v>
      </c>
      <c r="K1687" s="217" t="s">
        <v>2786</v>
      </c>
      <c r="L1687" s="195" t="str">
        <f t="shared" si="358"/>
        <v/>
      </c>
      <c r="M1687" s="222">
        <f t="shared" si="366"/>
        <v>-9.7331296296296332E-3</v>
      </c>
      <c r="Q1687" s="82" t="str">
        <f t="shared" si="359"/>
        <v/>
      </c>
      <c r="R1687" s="80" t="str">
        <f t="shared" si="360"/>
        <v/>
      </c>
      <c r="T1687" s="83" t="str">
        <f t="shared" si="367"/>
        <v>2024-2027</v>
      </c>
      <c r="U1687" s="155"/>
      <c r="V1687" s="95" t="str">
        <f t="shared" si="368"/>
        <v>16/08/2009</v>
      </c>
      <c r="W1687" s="151"/>
      <c r="Z1687" s="104"/>
    </row>
    <row r="1688" spans="1:26" s="145" customFormat="1" ht="15" customHeight="1">
      <c r="A1688" s="186" t="str">
        <f t="shared" si="362"/>
        <v/>
      </c>
      <c r="C1688" s="152"/>
      <c r="E1688" s="144"/>
      <c r="F1688" s="79" t="str">
        <f t="shared" si="361"/>
        <v/>
      </c>
      <c r="G1688" s="80" t="str">
        <f t="shared" si="363"/>
        <v>12A1</v>
      </c>
      <c r="H1688" s="80">
        <f t="shared" si="364"/>
        <v>0</v>
      </c>
      <c r="I1688" s="80" t="str">
        <f t="shared" si="365"/>
        <v>NGÔ THANH PHÚ</v>
      </c>
      <c r="J1688" s="171">
        <v>31000484</v>
      </c>
      <c r="K1688" s="217" t="s">
        <v>2787</v>
      </c>
      <c r="L1688" s="195" t="str">
        <f t="shared" si="358"/>
        <v/>
      </c>
      <c r="M1688" s="222">
        <f t="shared" si="366"/>
        <v>-9.7215555555555389E-3</v>
      </c>
      <c r="Q1688" s="82" t="str">
        <f t="shared" si="359"/>
        <v/>
      </c>
      <c r="R1688" s="80" t="str">
        <f t="shared" si="360"/>
        <v/>
      </c>
      <c r="T1688" s="83" t="str">
        <f t="shared" si="367"/>
        <v>2024-2027</v>
      </c>
      <c r="U1688" s="155"/>
      <c r="V1688" s="95" t="str">
        <f t="shared" si="368"/>
        <v>11/06/1009</v>
      </c>
      <c r="W1688" s="151"/>
      <c r="Z1688" s="104"/>
    </row>
    <row r="1689" spans="1:26" s="145" customFormat="1" ht="15" customHeight="1">
      <c r="A1689" s="186" t="str">
        <f t="shared" si="362"/>
        <v/>
      </c>
      <c r="C1689" s="152"/>
      <c r="E1689" s="144"/>
      <c r="F1689" s="79" t="str">
        <f t="shared" si="361"/>
        <v/>
      </c>
      <c r="G1689" s="80" t="str">
        <f t="shared" si="363"/>
        <v>12A1</v>
      </c>
      <c r="H1689" s="80">
        <f t="shared" si="364"/>
        <v>0</v>
      </c>
      <c r="I1689" s="80" t="str">
        <f t="shared" si="365"/>
        <v>NGÔ THANH PHÚ</v>
      </c>
      <c r="J1689" s="171">
        <v>31000484</v>
      </c>
      <c r="K1689" s="217" t="s">
        <v>2787</v>
      </c>
      <c r="L1689" s="195" t="str">
        <f t="shared" si="358"/>
        <v/>
      </c>
      <c r="M1689" s="222">
        <f t="shared" si="366"/>
        <v>-9.7215555555555389E-3</v>
      </c>
      <c r="Q1689" s="82" t="str">
        <f t="shared" si="359"/>
        <v/>
      </c>
      <c r="R1689" s="80" t="str">
        <f t="shared" si="360"/>
        <v/>
      </c>
      <c r="T1689" s="83" t="str">
        <f t="shared" si="367"/>
        <v>2024-2027</v>
      </c>
      <c r="U1689" s="155"/>
      <c r="V1689" s="95" t="str">
        <f t="shared" si="368"/>
        <v>11/06/1009</v>
      </c>
      <c r="W1689" s="151"/>
      <c r="Z1689" s="104"/>
    </row>
    <row r="1690" spans="1:26" s="145" customFormat="1" ht="15" customHeight="1">
      <c r="A1690" s="186" t="str">
        <f t="shared" si="362"/>
        <v/>
      </c>
      <c r="C1690" s="152"/>
      <c r="E1690" s="144"/>
      <c r="F1690" s="79" t="str">
        <f t="shared" si="361"/>
        <v/>
      </c>
      <c r="G1690" s="80" t="str">
        <f t="shared" si="363"/>
        <v>12A9</v>
      </c>
      <c r="H1690" s="80">
        <f t="shared" si="364"/>
        <v>0</v>
      </c>
      <c r="I1690" s="80" t="str">
        <f t="shared" si="365"/>
        <v>VÕ MINH LẮM</v>
      </c>
      <c r="J1690" s="171">
        <v>32000373</v>
      </c>
      <c r="K1690" s="217" t="s">
        <v>3530</v>
      </c>
      <c r="L1690" s="195" t="str">
        <f t="shared" si="358"/>
        <v/>
      </c>
      <c r="M1690" s="222">
        <f t="shared" si="366"/>
        <v>-9.6984074074074056E-3</v>
      </c>
      <c r="Q1690" s="82" t="str">
        <f t="shared" si="359"/>
        <v/>
      </c>
      <c r="R1690" s="80" t="str">
        <f t="shared" si="360"/>
        <v/>
      </c>
      <c r="T1690" s="83" t="str">
        <f t="shared" si="367"/>
        <v>2024-2027</v>
      </c>
      <c r="U1690" s="155"/>
      <c r="V1690" s="95" t="str">
        <f t="shared" si="368"/>
        <v>29/04/2009</v>
      </c>
      <c r="W1690" s="151"/>
      <c r="Z1690" s="104"/>
    </row>
    <row r="1691" spans="1:26" s="145" customFormat="1" ht="15" customHeight="1">
      <c r="A1691" s="186" t="str">
        <f t="shared" si="362"/>
        <v/>
      </c>
      <c r="C1691" s="152"/>
      <c r="E1691" s="144"/>
      <c r="F1691" s="79" t="str">
        <f t="shared" si="361"/>
        <v/>
      </c>
      <c r="G1691" s="80" t="str">
        <f t="shared" si="363"/>
        <v>12A9</v>
      </c>
      <c r="H1691" s="80">
        <f t="shared" si="364"/>
        <v>0</v>
      </c>
      <c r="I1691" s="80" t="str">
        <f t="shared" si="365"/>
        <v>VÕ MINH LẮM</v>
      </c>
      <c r="J1691" s="171">
        <v>32000373</v>
      </c>
      <c r="K1691" s="217" t="s">
        <v>3530</v>
      </c>
      <c r="L1691" s="195" t="str">
        <f t="shared" si="358"/>
        <v/>
      </c>
      <c r="M1691" s="222">
        <f t="shared" si="366"/>
        <v>-9.6984074074074056E-3</v>
      </c>
      <c r="Q1691" s="82" t="str">
        <f t="shared" si="359"/>
        <v/>
      </c>
      <c r="R1691" s="80" t="str">
        <f t="shared" si="360"/>
        <v/>
      </c>
      <c r="T1691" s="83" t="str">
        <f t="shared" si="367"/>
        <v>2024-2027</v>
      </c>
      <c r="U1691" s="155"/>
      <c r="V1691" s="95" t="str">
        <f t="shared" si="368"/>
        <v>29/04/2009</v>
      </c>
      <c r="W1691" s="151"/>
      <c r="Z1691" s="104"/>
    </row>
    <row r="1692" spans="1:26" s="145" customFormat="1" ht="15" customHeight="1">
      <c r="A1692" s="186" t="str">
        <f t="shared" si="362"/>
        <v/>
      </c>
      <c r="C1692" s="152"/>
      <c r="E1692" s="144"/>
      <c r="F1692" s="79" t="str">
        <f t="shared" si="361"/>
        <v/>
      </c>
      <c r="G1692" s="80" t="str">
        <f t="shared" si="363"/>
        <v>11A2</v>
      </c>
      <c r="H1692" s="80">
        <f t="shared" si="364"/>
        <v>0</v>
      </c>
      <c r="I1692" s="80" t="str">
        <f t="shared" si="365"/>
        <v>VÕ HOÀNG TIẾN</v>
      </c>
      <c r="J1692" s="171">
        <v>32000601</v>
      </c>
      <c r="K1692" s="217" t="s">
        <v>3531</v>
      </c>
      <c r="L1692" s="195" t="str">
        <f t="shared" si="358"/>
        <v/>
      </c>
      <c r="M1692" s="222">
        <f t="shared" si="366"/>
        <v>-9.6868333333333112E-3</v>
      </c>
      <c r="Q1692" s="82" t="str">
        <f t="shared" si="359"/>
        <v/>
      </c>
      <c r="R1692" s="80" t="str">
        <f t="shared" si="360"/>
        <v/>
      </c>
      <c r="T1692" s="83" t="str">
        <f t="shared" si="367"/>
        <v>2025-2028</v>
      </c>
      <c r="U1692" s="155"/>
      <c r="V1692" s="95" t="str">
        <f t="shared" si="368"/>
        <v>19/12/2010</v>
      </c>
      <c r="W1692" s="151"/>
      <c r="Z1692" s="104"/>
    </row>
    <row r="1693" spans="1:26" s="145" customFormat="1" ht="15" customHeight="1">
      <c r="A1693" s="186" t="str">
        <f t="shared" si="362"/>
        <v/>
      </c>
      <c r="C1693" s="152"/>
      <c r="E1693" s="144"/>
      <c r="F1693" s="79" t="str">
        <f t="shared" si="361"/>
        <v/>
      </c>
      <c r="G1693" s="80" t="str">
        <f t="shared" si="363"/>
        <v>12A6</v>
      </c>
      <c r="H1693" s="80">
        <f t="shared" si="364"/>
        <v>0</v>
      </c>
      <c r="I1693" s="80" t="str">
        <f t="shared" si="365"/>
        <v>NGUYỄN THỊ THẢO VY</v>
      </c>
      <c r="J1693" s="171">
        <v>32000263</v>
      </c>
      <c r="K1693" s="217" t="s">
        <v>2792</v>
      </c>
      <c r="L1693" s="195" t="str">
        <f t="shared" si="358"/>
        <v/>
      </c>
      <c r="M1693" s="222">
        <f t="shared" si="366"/>
        <v>-9.6289629629629503E-3</v>
      </c>
      <c r="Q1693" s="82" t="str">
        <f t="shared" si="359"/>
        <v/>
      </c>
      <c r="R1693" s="80" t="str">
        <f t="shared" si="360"/>
        <v/>
      </c>
      <c r="T1693" s="83" t="str">
        <f t="shared" si="367"/>
        <v>2024-2027</v>
      </c>
      <c r="U1693" s="155"/>
      <c r="V1693" s="95">
        <f t="shared" si="368"/>
        <v>40095</v>
      </c>
      <c r="W1693" s="151"/>
      <c r="Z1693" s="104"/>
    </row>
    <row r="1694" spans="1:26" s="145" customFormat="1" ht="15" customHeight="1">
      <c r="A1694" s="186" t="str">
        <f t="shared" si="362"/>
        <v/>
      </c>
      <c r="C1694" s="152"/>
      <c r="E1694" s="144"/>
      <c r="F1694" s="79" t="str">
        <f t="shared" si="361"/>
        <v/>
      </c>
      <c r="G1694" s="80" t="str">
        <f t="shared" si="363"/>
        <v>12A6</v>
      </c>
      <c r="H1694" s="80">
        <f t="shared" si="364"/>
        <v>0</v>
      </c>
      <c r="I1694" s="80" t="str">
        <f t="shared" si="365"/>
        <v>NGUYỄN THỊ THẢO VY</v>
      </c>
      <c r="J1694" s="171">
        <v>32000263</v>
      </c>
      <c r="K1694" s="217" t="s">
        <v>3532</v>
      </c>
      <c r="L1694" s="195" t="str">
        <f t="shared" si="358"/>
        <v/>
      </c>
      <c r="M1694" s="222">
        <f t="shared" si="366"/>
        <v>-9.6173888888888559E-3</v>
      </c>
      <c r="Q1694" s="82" t="str">
        <f t="shared" si="359"/>
        <v/>
      </c>
      <c r="R1694" s="80" t="str">
        <f t="shared" si="360"/>
        <v/>
      </c>
      <c r="T1694" s="83" t="str">
        <f t="shared" si="367"/>
        <v>2024-2027</v>
      </c>
      <c r="U1694" s="155"/>
      <c r="V1694" s="95">
        <f t="shared" si="368"/>
        <v>40095</v>
      </c>
      <c r="W1694" s="151"/>
      <c r="Z1694" s="104"/>
    </row>
    <row r="1695" spans="1:26" s="145" customFormat="1" ht="15" customHeight="1">
      <c r="A1695" s="186" t="str">
        <f t="shared" si="362"/>
        <v/>
      </c>
      <c r="C1695" s="152"/>
      <c r="E1695" s="144"/>
      <c r="F1695" s="79" t="str">
        <f t="shared" si="361"/>
        <v/>
      </c>
      <c r="G1695" s="80" t="str">
        <f t="shared" si="363"/>
        <v>12A6</v>
      </c>
      <c r="H1695" s="80">
        <f t="shared" si="364"/>
        <v>0</v>
      </c>
      <c r="I1695" s="80" t="str">
        <f t="shared" si="365"/>
        <v>NGUYỄN THỊ THẢO VY</v>
      </c>
      <c r="J1695" s="171">
        <v>32000263</v>
      </c>
      <c r="K1695" s="217" t="s">
        <v>3533</v>
      </c>
      <c r="L1695" s="195" t="str">
        <f t="shared" ref="L1695:L1758" si="369">IFERROR(IF($N$5="Sáng",IF(MID(K1695,2,7)-MID($L$2,2,7)&gt;0,"Trễ",""),IF(MID(K1695,2,7)-MID($Q$2,2,7)&gt;0,"Trễ","")),"")</f>
        <v/>
      </c>
      <c r="M1695" s="222">
        <f t="shared" si="366"/>
        <v>-9.605814814814817E-3</v>
      </c>
      <c r="Q1695" s="82" t="str">
        <f t="shared" ref="Q1695:Q1758" si="370">IF(B1695&lt;&gt;"",IF(AND(P1695="",F1695=""),"Không phép ",""),"")</f>
        <v/>
      </c>
      <c r="R1695" s="80" t="str">
        <f t="shared" ref="R1695:R1758" si="371">UPPER(B1695)</f>
        <v/>
      </c>
      <c r="T1695" s="83" t="str">
        <f t="shared" si="367"/>
        <v>2024-2027</v>
      </c>
      <c r="U1695" s="155"/>
      <c r="V1695" s="95">
        <f t="shared" si="368"/>
        <v>40095</v>
      </c>
      <c r="W1695" s="151"/>
      <c r="Z1695" s="104"/>
    </row>
    <row r="1696" spans="1:26" s="145" customFormat="1" ht="15" customHeight="1">
      <c r="A1696" s="186" t="str">
        <f t="shared" si="362"/>
        <v/>
      </c>
      <c r="C1696" s="152"/>
      <c r="E1696" s="144"/>
      <c r="F1696" s="79" t="str">
        <f t="shared" si="361"/>
        <v/>
      </c>
      <c r="G1696" s="80" t="str">
        <f t="shared" si="363"/>
        <v>12A10</v>
      </c>
      <c r="H1696" s="80">
        <f t="shared" si="364"/>
        <v>0</v>
      </c>
      <c r="I1696" s="80" t="str">
        <f t="shared" si="365"/>
        <v>ĐẶNG NGUYỄN CÁT TƯỜNG</v>
      </c>
      <c r="J1696" s="171">
        <v>32000432</v>
      </c>
      <c r="K1696" s="217" t="s">
        <v>2794</v>
      </c>
      <c r="L1696" s="195" t="str">
        <f t="shared" si="369"/>
        <v/>
      </c>
      <c r="M1696" s="222">
        <f t="shared" si="366"/>
        <v>-9.5826666666666838E-3</v>
      </c>
      <c r="Q1696" s="82" t="str">
        <f t="shared" si="370"/>
        <v/>
      </c>
      <c r="R1696" s="80" t="str">
        <f t="shared" si="371"/>
        <v/>
      </c>
      <c r="T1696" s="83" t="str">
        <f t="shared" si="367"/>
        <v>2024-2027</v>
      </c>
      <c r="U1696" s="155"/>
      <c r="V1696" s="95" t="str">
        <f t="shared" si="368"/>
        <v>19/09/2009</v>
      </c>
      <c r="W1696" s="151"/>
      <c r="Z1696" s="104"/>
    </row>
    <row r="1697" spans="1:26" s="145" customFormat="1" ht="15" customHeight="1">
      <c r="A1697" s="186" t="str">
        <f t="shared" si="362"/>
        <v/>
      </c>
      <c r="C1697" s="152"/>
      <c r="E1697" s="144"/>
      <c r="F1697" s="79" t="str">
        <f t="shared" si="361"/>
        <v/>
      </c>
      <c r="G1697" s="80" t="str">
        <f t="shared" si="363"/>
        <v>12A10</v>
      </c>
      <c r="H1697" s="80">
        <f t="shared" si="364"/>
        <v>0</v>
      </c>
      <c r="I1697" s="80" t="str">
        <f t="shared" si="365"/>
        <v>ĐẶNG NGUYỄN CÁT TƯỜNG</v>
      </c>
      <c r="J1697" s="171">
        <v>32000432</v>
      </c>
      <c r="K1697" s="217" t="s">
        <v>3534</v>
      </c>
      <c r="L1697" s="195" t="str">
        <f t="shared" si="369"/>
        <v/>
      </c>
      <c r="M1697" s="222">
        <f t="shared" si="366"/>
        <v>-9.5710925925925339E-3</v>
      </c>
      <c r="Q1697" s="82" t="str">
        <f t="shared" si="370"/>
        <v/>
      </c>
      <c r="R1697" s="80" t="str">
        <f t="shared" si="371"/>
        <v/>
      </c>
      <c r="T1697" s="83" t="str">
        <f t="shared" si="367"/>
        <v>2024-2027</v>
      </c>
      <c r="U1697" s="155"/>
      <c r="V1697" s="95" t="str">
        <f t="shared" si="368"/>
        <v>19/09/2009</v>
      </c>
      <c r="W1697" s="151"/>
      <c r="Z1697" s="104"/>
    </row>
    <row r="1698" spans="1:26" s="145" customFormat="1" ht="15" customHeight="1">
      <c r="A1698" s="186" t="str">
        <f t="shared" si="362"/>
        <v/>
      </c>
      <c r="C1698" s="152"/>
      <c r="E1698" s="144"/>
      <c r="F1698" s="79" t="str">
        <f t="shared" si="361"/>
        <v/>
      </c>
      <c r="G1698" s="80" t="str">
        <f t="shared" si="363"/>
        <v>12A6</v>
      </c>
      <c r="H1698" s="80">
        <f t="shared" si="364"/>
        <v>0</v>
      </c>
      <c r="I1698" s="80" t="str">
        <f t="shared" si="365"/>
        <v>PHAN LÊ THỊ KIM THOA</v>
      </c>
      <c r="J1698" s="171">
        <v>32000250</v>
      </c>
      <c r="K1698" s="217" t="s">
        <v>2795</v>
      </c>
      <c r="L1698" s="195" t="str">
        <f t="shared" si="369"/>
        <v/>
      </c>
      <c r="M1698" s="222">
        <f t="shared" si="366"/>
        <v>-9.559518518518495E-3</v>
      </c>
      <c r="Q1698" s="82" t="str">
        <f t="shared" si="370"/>
        <v/>
      </c>
      <c r="R1698" s="80" t="str">
        <f t="shared" si="371"/>
        <v/>
      </c>
      <c r="T1698" s="83" t="str">
        <f t="shared" si="367"/>
        <v>2024-2027</v>
      </c>
      <c r="U1698" s="155"/>
      <c r="V1698" s="95">
        <f t="shared" si="368"/>
        <v>39879</v>
      </c>
      <c r="W1698" s="151"/>
      <c r="Z1698" s="104"/>
    </row>
    <row r="1699" spans="1:26" s="145" customFormat="1" ht="15" customHeight="1">
      <c r="A1699" s="186" t="str">
        <f t="shared" si="362"/>
        <v/>
      </c>
      <c r="C1699" s="152"/>
      <c r="E1699" s="144"/>
      <c r="F1699" s="79" t="str">
        <f t="shared" si="361"/>
        <v/>
      </c>
      <c r="G1699" s="80" t="str">
        <f t="shared" si="363"/>
        <v>12A6</v>
      </c>
      <c r="H1699" s="80">
        <f t="shared" si="364"/>
        <v>0</v>
      </c>
      <c r="I1699" s="80" t="str">
        <f t="shared" si="365"/>
        <v>PHAN LÊ THỊ KIM THOA</v>
      </c>
      <c r="J1699" s="171">
        <v>32000250</v>
      </c>
      <c r="K1699" s="217" t="s">
        <v>3535</v>
      </c>
      <c r="L1699" s="195" t="str">
        <f t="shared" si="369"/>
        <v/>
      </c>
      <c r="M1699" s="222">
        <f t="shared" si="366"/>
        <v>-9.5479444444444561E-3</v>
      </c>
      <c r="Q1699" s="82" t="str">
        <f t="shared" si="370"/>
        <v/>
      </c>
      <c r="R1699" s="80" t="str">
        <f t="shared" si="371"/>
        <v/>
      </c>
      <c r="T1699" s="83" t="str">
        <f t="shared" si="367"/>
        <v>2024-2027</v>
      </c>
      <c r="U1699" s="155"/>
      <c r="V1699" s="95">
        <f t="shared" si="368"/>
        <v>39879</v>
      </c>
      <c r="W1699" s="151"/>
      <c r="Z1699" s="104"/>
    </row>
    <row r="1700" spans="1:26" s="145" customFormat="1" ht="15" customHeight="1">
      <c r="A1700" s="186" t="str">
        <f t="shared" si="362"/>
        <v/>
      </c>
      <c r="C1700" s="152"/>
      <c r="E1700" s="144"/>
      <c r="F1700" s="79" t="str">
        <f t="shared" si="361"/>
        <v/>
      </c>
      <c r="G1700" s="80" t="str">
        <f t="shared" si="363"/>
        <v>11A6</v>
      </c>
      <c r="H1700" s="80">
        <f t="shared" si="364"/>
        <v>0</v>
      </c>
      <c r="I1700" s="80" t="str">
        <f t="shared" si="365"/>
        <v>PHAN THỊ MỸ NHÂN</v>
      </c>
      <c r="J1700" s="171">
        <v>32000754</v>
      </c>
      <c r="K1700" s="217" t="s">
        <v>3536</v>
      </c>
      <c r="L1700" s="195" t="str">
        <f t="shared" si="369"/>
        <v/>
      </c>
      <c r="M1700" s="222">
        <f t="shared" si="366"/>
        <v>-9.5247962962962673E-3</v>
      </c>
      <c r="Q1700" s="82" t="str">
        <f t="shared" si="370"/>
        <v/>
      </c>
      <c r="R1700" s="80" t="str">
        <f t="shared" si="371"/>
        <v/>
      </c>
      <c r="T1700" s="83" t="str">
        <f t="shared" si="367"/>
        <v>2025-2028</v>
      </c>
      <c r="U1700" s="155"/>
      <c r="V1700" s="95">
        <f t="shared" si="368"/>
        <v>40189</v>
      </c>
      <c r="W1700" s="151"/>
      <c r="Z1700" s="104"/>
    </row>
    <row r="1701" spans="1:26" s="145" customFormat="1" ht="15" customHeight="1">
      <c r="A1701" s="186" t="str">
        <f t="shared" si="362"/>
        <v/>
      </c>
      <c r="C1701" s="152"/>
      <c r="E1701" s="144"/>
      <c r="F1701" s="79" t="str">
        <f t="shared" si="361"/>
        <v/>
      </c>
      <c r="G1701" s="80" t="str">
        <f t="shared" si="363"/>
        <v>11A6</v>
      </c>
      <c r="H1701" s="80">
        <f t="shared" si="364"/>
        <v>0</v>
      </c>
      <c r="I1701" s="80" t="str">
        <f t="shared" si="365"/>
        <v>PHAN THỊ MỸ NHÂN</v>
      </c>
      <c r="J1701" s="171">
        <v>32000754</v>
      </c>
      <c r="K1701" s="217" t="s">
        <v>3537</v>
      </c>
      <c r="L1701" s="195" t="str">
        <f t="shared" si="369"/>
        <v/>
      </c>
      <c r="M1701" s="222">
        <f t="shared" si="366"/>
        <v>-9.5132222222222285E-3</v>
      </c>
      <c r="Q1701" s="82" t="str">
        <f t="shared" si="370"/>
        <v/>
      </c>
      <c r="R1701" s="80" t="str">
        <f t="shared" si="371"/>
        <v/>
      </c>
      <c r="T1701" s="83" t="str">
        <f t="shared" si="367"/>
        <v>2025-2028</v>
      </c>
      <c r="U1701" s="155"/>
      <c r="V1701" s="95">
        <f t="shared" si="368"/>
        <v>40189</v>
      </c>
      <c r="W1701" s="151"/>
      <c r="Z1701" s="104"/>
    </row>
    <row r="1702" spans="1:26" s="145" customFormat="1" ht="15" customHeight="1">
      <c r="A1702" s="186" t="str">
        <f t="shared" si="362"/>
        <v/>
      </c>
      <c r="C1702" s="152"/>
      <c r="E1702" s="144"/>
      <c r="F1702" s="79" t="str">
        <f t="shared" si="361"/>
        <v/>
      </c>
      <c r="G1702" s="80" t="str">
        <f t="shared" si="363"/>
        <v>11A6</v>
      </c>
      <c r="H1702" s="80">
        <f t="shared" si="364"/>
        <v>0</v>
      </c>
      <c r="I1702" s="80" t="str">
        <f t="shared" si="365"/>
        <v>TRƯƠNG ANH THƠ</v>
      </c>
      <c r="J1702" s="171">
        <v>32000767</v>
      </c>
      <c r="K1702" s="217" t="s">
        <v>3537</v>
      </c>
      <c r="L1702" s="195" t="str">
        <f t="shared" si="369"/>
        <v/>
      </c>
      <c r="M1702" s="222">
        <f t="shared" si="366"/>
        <v>-9.5132222222222285E-3</v>
      </c>
      <c r="Q1702" s="82" t="str">
        <f t="shared" si="370"/>
        <v/>
      </c>
      <c r="R1702" s="80" t="str">
        <f t="shared" si="371"/>
        <v/>
      </c>
      <c r="T1702" s="83" t="str">
        <f t="shared" si="367"/>
        <v>2025-2028</v>
      </c>
      <c r="U1702" s="155"/>
      <c r="V1702" s="95" t="str">
        <f t="shared" si="368"/>
        <v>18/11/2010</v>
      </c>
      <c r="W1702" s="151"/>
      <c r="Z1702" s="104"/>
    </row>
    <row r="1703" spans="1:26" s="145" customFormat="1" ht="15" customHeight="1">
      <c r="A1703" s="186" t="str">
        <f t="shared" si="362"/>
        <v/>
      </c>
      <c r="C1703" s="152"/>
      <c r="E1703" s="144"/>
      <c r="F1703" s="79" t="str">
        <f t="shared" si="361"/>
        <v/>
      </c>
      <c r="G1703" s="80" t="str">
        <f t="shared" si="363"/>
        <v>11A3</v>
      </c>
      <c r="H1703" s="80">
        <f t="shared" si="364"/>
        <v>0</v>
      </c>
      <c r="I1703" s="80" t="str">
        <f t="shared" si="365"/>
        <v>MAI TRỌNG KHIÊM</v>
      </c>
      <c r="J1703" s="171">
        <v>32000619</v>
      </c>
      <c r="K1703" s="217" t="s">
        <v>3538</v>
      </c>
      <c r="L1703" s="195" t="str">
        <f t="shared" si="369"/>
        <v/>
      </c>
      <c r="M1703" s="222">
        <f t="shared" si="366"/>
        <v>-9.5016481481481341E-3</v>
      </c>
      <c r="Q1703" s="82" t="str">
        <f t="shared" si="370"/>
        <v/>
      </c>
      <c r="R1703" s="80" t="str">
        <f t="shared" si="371"/>
        <v/>
      </c>
      <c r="T1703" s="83" t="str">
        <f t="shared" si="367"/>
        <v>2025-2028</v>
      </c>
      <c r="U1703" s="155"/>
      <c r="V1703" s="95" t="str">
        <f t="shared" si="368"/>
        <v>26/01/2010</v>
      </c>
      <c r="W1703" s="151"/>
      <c r="Z1703" s="104"/>
    </row>
    <row r="1704" spans="1:26" s="145" customFormat="1" ht="15" customHeight="1">
      <c r="A1704" s="186" t="str">
        <f t="shared" si="362"/>
        <v/>
      </c>
      <c r="C1704" s="152"/>
      <c r="E1704" s="144"/>
      <c r="F1704" s="79" t="str">
        <f t="shared" ref="F1704:F1767" si="372">IFERROR(IF(VLOOKUP(E1704,J:J,1,0)=E1704,"X",""),"")</f>
        <v/>
      </c>
      <c r="G1704" s="80" t="str">
        <f t="shared" si="363"/>
        <v>11A3</v>
      </c>
      <c r="H1704" s="80">
        <f t="shared" si="364"/>
        <v>0</v>
      </c>
      <c r="I1704" s="80" t="str">
        <f t="shared" si="365"/>
        <v>MAI TRỌNG KHIÊM</v>
      </c>
      <c r="J1704" s="171">
        <v>32000619</v>
      </c>
      <c r="K1704" s="217" t="s">
        <v>2796</v>
      </c>
      <c r="L1704" s="195" t="str">
        <f t="shared" si="369"/>
        <v/>
      </c>
      <c r="M1704" s="222">
        <f t="shared" si="366"/>
        <v>-9.4900740740740397E-3</v>
      </c>
      <c r="Q1704" s="82" t="str">
        <f t="shared" si="370"/>
        <v/>
      </c>
      <c r="R1704" s="80" t="str">
        <f t="shared" si="371"/>
        <v/>
      </c>
      <c r="T1704" s="83" t="str">
        <f t="shared" si="367"/>
        <v>2025-2028</v>
      </c>
      <c r="U1704" s="155"/>
      <c r="V1704" s="95" t="str">
        <f t="shared" si="368"/>
        <v>26/01/2010</v>
      </c>
      <c r="W1704" s="151"/>
      <c r="Z1704" s="104"/>
    </row>
    <row r="1705" spans="1:26" s="145" customFormat="1" ht="15" customHeight="1">
      <c r="A1705" s="186" t="str">
        <f t="shared" si="362"/>
        <v/>
      </c>
      <c r="C1705" s="152"/>
      <c r="E1705" s="144"/>
      <c r="F1705" s="79" t="str">
        <f t="shared" si="372"/>
        <v/>
      </c>
      <c r="G1705" s="80" t="str">
        <f t="shared" si="363"/>
        <v>12A4</v>
      </c>
      <c r="H1705" s="80">
        <f t="shared" si="364"/>
        <v>0</v>
      </c>
      <c r="I1705" s="80" t="str">
        <f t="shared" si="365"/>
        <v>TRẦN HẢI ĐĂNG</v>
      </c>
      <c r="J1705" s="171">
        <v>32000141</v>
      </c>
      <c r="K1705" s="217" t="s">
        <v>3539</v>
      </c>
      <c r="L1705" s="195" t="str">
        <f t="shared" si="369"/>
        <v/>
      </c>
      <c r="M1705" s="222">
        <f t="shared" si="366"/>
        <v>-9.4785000000000008E-3</v>
      </c>
      <c r="Q1705" s="82" t="str">
        <f t="shared" si="370"/>
        <v/>
      </c>
      <c r="R1705" s="80" t="str">
        <f t="shared" si="371"/>
        <v/>
      </c>
      <c r="T1705" s="83" t="str">
        <f t="shared" si="367"/>
        <v>2024-2027</v>
      </c>
      <c r="U1705" s="155"/>
      <c r="V1705" s="95">
        <f t="shared" si="368"/>
        <v>40001</v>
      </c>
      <c r="W1705" s="151"/>
      <c r="Z1705" s="104"/>
    </row>
    <row r="1706" spans="1:26" s="145" customFormat="1" ht="15" customHeight="1">
      <c r="A1706" s="186" t="str">
        <f t="shared" si="362"/>
        <v/>
      </c>
      <c r="C1706" s="152"/>
      <c r="E1706" s="144"/>
      <c r="F1706" s="79" t="str">
        <f t="shared" si="372"/>
        <v/>
      </c>
      <c r="G1706" s="80" t="str">
        <f t="shared" si="363"/>
        <v>12A4</v>
      </c>
      <c r="H1706" s="80">
        <f t="shared" si="364"/>
        <v>0</v>
      </c>
      <c r="I1706" s="80" t="str">
        <f t="shared" si="365"/>
        <v>TRẦN HẢI ĐĂNG</v>
      </c>
      <c r="J1706" s="171">
        <v>32000141</v>
      </c>
      <c r="K1706" s="217" t="s">
        <v>3539</v>
      </c>
      <c r="L1706" s="195" t="str">
        <f t="shared" si="369"/>
        <v/>
      </c>
      <c r="M1706" s="222">
        <f t="shared" si="366"/>
        <v>-9.4785000000000008E-3</v>
      </c>
      <c r="Q1706" s="82" t="str">
        <f t="shared" si="370"/>
        <v/>
      </c>
      <c r="R1706" s="80" t="str">
        <f t="shared" si="371"/>
        <v/>
      </c>
      <c r="T1706" s="83" t="str">
        <f t="shared" si="367"/>
        <v>2024-2027</v>
      </c>
      <c r="U1706" s="155"/>
      <c r="V1706" s="95">
        <f t="shared" si="368"/>
        <v>40001</v>
      </c>
      <c r="W1706" s="151"/>
      <c r="Z1706" s="104"/>
    </row>
    <row r="1707" spans="1:26" s="145" customFormat="1" ht="15" customHeight="1">
      <c r="A1707" s="186" t="str">
        <f t="shared" si="362"/>
        <v/>
      </c>
      <c r="C1707" s="152"/>
      <c r="E1707" s="144"/>
      <c r="F1707" s="79" t="str">
        <f t="shared" si="372"/>
        <v/>
      </c>
      <c r="G1707" s="80" t="str">
        <f t="shared" si="363"/>
        <v>11A6</v>
      </c>
      <c r="H1707" s="80">
        <f t="shared" si="364"/>
        <v>0</v>
      </c>
      <c r="I1707" s="80" t="str">
        <f t="shared" si="365"/>
        <v>MAI HIẾU LỄ</v>
      </c>
      <c r="J1707" s="171">
        <v>32000750</v>
      </c>
      <c r="K1707" s="217" t="s">
        <v>3540</v>
      </c>
      <c r="L1707" s="195" t="str">
        <f t="shared" si="369"/>
        <v/>
      </c>
      <c r="M1707" s="222">
        <f t="shared" si="366"/>
        <v>-9.4669259259259064E-3</v>
      </c>
      <c r="Q1707" s="82" t="str">
        <f t="shared" si="370"/>
        <v/>
      </c>
      <c r="R1707" s="80" t="str">
        <f t="shared" si="371"/>
        <v/>
      </c>
      <c r="T1707" s="83" t="str">
        <f t="shared" si="367"/>
        <v>2025-2028</v>
      </c>
      <c r="U1707" s="155"/>
      <c r="V1707" s="95" t="str">
        <f t="shared" si="368"/>
        <v>27/6/2010</v>
      </c>
      <c r="W1707" s="151"/>
      <c r="Z1707" s="104"/>
    </row>
    <row r="1708" spans="1:26" s="145" customFormat="1" ht="15" customHeight="1">
      <c r="A1708" s="186" t="str">
        <f t="shared" si="362"/>
        <v/>
      </c>
      <c r="C1708" s="152"/>
      <c r="E1708" s="144"/>
      <c r="F1708" s="79" t="str">
        <f t="shared" si="372"/>
        <v/>
      </c>
      <c r="G1708" s="80" t="str">
        <f t="shared" si="363"/>
        <v>11A6</v>
      </c>
      <c r="H1708" s="80">
        <f t="shared" si="364"/>
        <v>0</v>
      </c>
      <c r="I1708" s="80" t="str">
        <f t="shared" si="365"/>
        <v>MAI HIẾU LỄ</v>
      </c>
      <c r="J1708" s="171">
        <v>32000750</v>
      </c>
      <c r="K1708" s="217" t="s">
        <v>3541</v>
      </c>
      <c r="L1708" s="195" t="str">
        <f t="shared" si="369"/>
        <v/>
      </c>
      <c r="M1708" s="222">
        <f t="shared" si="366"/>
        <v>-9.455351851851812E-3</v>
      </c>
      <c r="Q1708" s="82" t="str">
        <f t="shared" si="370"/>
        <v/>
      </c>
      <c r="R1708" s="80" t="str">
        <f t="shared" si="371"/>
        <v/>
      </c>
      <c r="T1708" s="83" t="str">
        <f t="shared" si="367"/>
        <v>2025-2028</v>
      </c>
      <c r="U1708" s="155"/>
      <c r="V1708" s="95" t="str">
        <f t="shared" si="368"/>
        <v>27/6/2010</v>
      </c>
      <c r="W1708" s="151"/>
      <c r="Z1708" s="104"/>
    </row>
    <row r="1709" spans="1:26" s="145" customFormat="1" ht="15" customHeight="1">
      <c r="A1709" s="186" t="str">
        <f t="shared" si="362"/>
        <v/>
      </c>
      <c r="C1709" s="152"/>
      <c r="E1709" s="144"/>
      <c r="F1709" s="79" t="str">
        <f t="shared" si="372"/>
        <v/>
      </c>
      <c r="G1709" s="80" t="str">
        <f t="shared" si="363"/>
        <v>12A3</v>
      </c>
      <c r="H1709" s="80">
        <f t="shared" si="364"/>
        <v>0</v>
      </c>
      <c r="I1709" s="80" t="str">
        <f t="shared" si="365"/>
        <v>ĐINH HỒ MINH THƯ</v>
      </c>
      <c r="J1709" s="171">
        <v>32000127</v>
      </c>
      <c r="K1709" s="217" t="s">
        <v>3542</v>
      </c>
      <c r="L1709" s="195" t="str">
        <f t="shared" si="369"/>
        <v/>
      </c>
      <c r="M1709" s="222">
        <f t="shared" si="366"/>
        <v>-9.4437777777777732E-3</v>
      </c>
      <c r="Q1709" s="82" t="str">
        <f t="shared" si="370"/>
        <v/>
      </c>
      <c r="R1709" s="80" t="str">
        <f t="shared" si="371"/>
        <v/>
      </c>
      <c r="T1709" s="83" t="str">
        <f t="shared" si="367"/>
        <v>2024-2027</v>
      </c>
      <c r="U1709" s="155"/>
      <c r="V1709" s="95" t="str">
        <f t="shared" si="368"/>
        <v>15/12/2009</v>
      </c>
      <c r="W1709" s="151"/>
      <c r="Z1709" s="104"/>
    </row>
    <row r="1710" spans="1:26" s="145" customFormat="1" ht="15" customHeight="1">
      <c r="A1710" s="186" t="str">
        <f t="shared" si="362"/>
        <v/>
      </c>
      <c r="C1710" s="152"/>
      <c r="E1710" s="144"/>
      <c r="F1710" s="79" t="str">
        <f t="shared" si="372"/>
        <v/>
      </c>
      <c r="G1710" s="80" t="str">
        <f t="shared" si="363"/>
        <v>12A4</v>
      </c>
      <c r="H1710" s="80">
        <f t="shared" si="364"/>
        <v>0</v>
      </c>
      <c r="I1710" s="80" t="str">
        <f t="shared" si="365"/>
        <v>CHÂU HOÀN TRIẾT</v>
      </c>
      <c r="J1710" s="171">
        <v>32000171</v>
      </c>
      <c r="K1710" s="217" t="s">
        <v>3543</v>
      </c>
      <c r="L1710" s="195" t="str">
        <f t="shared" si="369"/>
        <v/>
      </c>
      <c r="M1710" s="222">
        <f t="shared" si="366"/>
        <v>-9.4322037037036788E-3</v>
      </c>
      <c r="Q1710" s="82" t="str">
        <f t="shared" si="370"/>
        <v/>
      </c>
      <c r="R1710" s="80" t="str">
        <f t="shared" si="371"/>
        <v/>
      </c>
      <c r="T1710" s="83" t="str">
        <f t="shared" si="367"/>
        <v>2024-2027</v>
      </c>
      <c r="U1710" s="155"/>
      <c r="V1710" s="95" t="str">
        <f t="shared" si="368"/>
        <v>25/06/2009</v>
      </c>
      <c r="W1710" s="151"/>
      <c r="Z1710" s="104"/>
    </row>
    <row r="1711" spans="1:26" s="145" customFormat="1" ht="15" customHeight="1">
      <c r="A1711" s="186" t="str">
        <f t="shared" si="362"/>
        <v/>
      </c>
      <c r="C1711" s="152"/>
      <c r="E1711" s="144"/>
      <c r="F1711" s="79" t="str">
        <f t="shared" si="372"/>
        <v/>
      </c>
      <c r="G1711" s="80" t="str">
        <f t="shared" si="363"/>
        <v>12A4</v>
      </c>
      <c r="H1711" s="80">
        <f t="shared" si="364"/>
        <v>0</v>
      </c>
      <c r="I1711" s="80" t="str">
        <f t="shared" si="365"/>
        <v>CHÂU HOÀN TRIẾT</v>
      </c>
      <c r="J1711" s="171">
        <v>32000171</v>
      </c>
      <c r="K1711" s="217" t="s">
        <v>2797</v>
      </c>
      <c r="L1711" s="195" t="str">
        <f t="shared" si="369"/>
        <v/>
      </c>
      <c r="M1711" s="222">
        <f t="shared" si="366"/>
        <v>-9.4206296296295844E-3</v>
      </c>
      <c r="Q1711" s="82" t="str">
        <f t="shared" si="370"/>
        <v/>
      </c>
      <c r="R1711" s="80" t="str">
        <f t="shared" si="371"/>
        <v/>
      </c>
      <c r="T1711" s="83" t="str">
        <f t="shared" si="367"/>
        <v>2024-2027</v>
      </c>
      <c r="U1711" s="155"/>
      <c r="V1711" s="95" t="str">
        <f t="shared" si="368"/>
        <v>25/06/2009</v>
      </c>
      <c r="W1711" s="151"/>
      <c r="Z1711" s="104"/>
    </row>
    <row r="1712" spans="1:26" s="145" customFormat="1" ht="15" customHeight="1">
      <c r="A1712" s="186" t="str">
        <f t="shared" si="362"/>
        <v/>
      </c>
      <c r="C1712" s="152"/>
      <c r="E1712" s="144"/>
      <c r="F1712" s="79" t="str">
        <f t="shared" si="372"/>
        <v/>
      </c>
      <c r="G1712" s="80" t="str">
        <f t="shared" si="363"/>
        <v>11A10</v>
      </c>
      <c r="H1712" s="80">
        <f t="shared" si="364"/>
        <v>0</v>
      </c>
      <c r="I1712" s="80" t="str">
        <f t="shared" si="365"/>
        <v>DANH HUY</v>
      </c>
      <c r="J1712" s="171">
        <v>32000531</v>
      </c>
      <c r="K1712" s="217" t="s">
        <v>2798</v>
      </c>
      <c r="L1712" s="195" t="str">
        <f t="shared" si="369"/>
        <v/>
      </c>
      <c r="M1712" s="222">
        <f t="shared" si="366"/>
        <v>-9.4090555555555455E-3</v>
      </c>
      <c r="Q1712" s="82" t="str">
        <f t="shared" si="370"/>
        <v/>
      </c>
      <c r="R1712" s="80" t="str">
        <f t="shared" si="371"/>
        <v/>
      </c>
      <c r="T1712" s="83" t="str">
        <f t="shared" si="367"/>
        <v>2025-2028</v>
      </c>
      <c r="U1712" s="155"/>
      <c r="V1712" s="95">
        <f t="shared" si="368"/>
        <v>40524</v>
      </c>
      <c r="W1712" s="151"/>
      <c r="Z1712" s="104"/>
    </row>
    <row r="1713" spans="1:26" s="145" customFormat="1" ht="15" customHeight="1">
      <c r="A1713" s="186" t="str">
        <f t="shared" si="362"/>
        <v/>
      </c>
      <c r="C1713" s="152"/>
      <c r="E1713" s="144"/>
      <c r="F1713" s="79" t="str">
        <f t="shared" si="372"/>
        <v/>
      </c>
      <c r="G1713" s="80" t="str">
        <f t="shared" si="363"/>
        <v>11A10</v>
      </c>
      <c r="H1713" s="80">
        <f t="shared" si="364"/>
        <v>0</v>
      </c>
      <c r="I1713" s="80" t="str">
        <f t="shared" si="365"/>
        <v>DANH HUY</v>
      </c>
      <c r="J1713" s="171">
        <v>32000531</v>
      </c>
      <c r="K1713" s="217" t="s">
        <v>2798</v>
      </c>
      <c r="L1713" s="195" t="str">
        <f t="shared" si="369"/>
        <v/>
      </c>
      <c r="M1713" s="222">
        <f t="shared" si="366"/>
        <v>-9.4090555555555455E-3</v>
      </c>
      <c r="Q1713" s="82" t="str">
        <f t="shared" si="370"/>
        <v/>
      </c>
      <c r="R1713" s="80" t="str">
        <f t="shared" si="371"/>
        <v/>
      </c>
      <c r="T1713" s="83" t="str">
        <f t="shared" si="367"/>
        <v>2025-2028</v>
      </c>
      <c r="U1713" s="155"/>
      <c r="V1713" s="95">
        <f t="shared" si="368"/>
        <v>40524</v>
      </c>
      <c r="W1713" s="151"/>
      <c r="Z1713" s="104"/>
    </row>
    <row r="1714" spans="1:26" s="145" customFormat="1" ht="15" customHeight="1">
      <c r="A1714" s="186" t="str">
        <f t="shared" si="362"/>
        <v/>
      </c>
      <c r="C1714" s="152"/>
      <c r="E1714" s="144"/>
      <c r="F1714" s="79" t="str">
        <f t="shared" si="372"/>
        <v/>
      </c>
      <c r="G1714" s="80" t="str">
        <f t="shared" si="363"/>
        <v>10A1</v>
      </c>
      <c r="H1714" s="80">
        <f t="shared" si="364"/>
        <v>33000031</v>
      </c>
      <c r="I1714" s="80" t="str">
        <f t="shared" si="365"/>
        <v>LÊ KHÁNH QUỲNH</v>
      </c>
      <c r="J1714" s="171">
        <v>20223483</v>
      </c>
      <c r="K1714" s="217" t="s">
        <v>3544</v>
      </c>
      <c r="L1714" s="195" t="str">
        <f t="shared" si="369"/>
        <v/>
      </c>
      <c r="M1714" s="222">
        <f t="shared" si="366"/>
        <v>-9.3859074074073567E-3</v>
      </c>
      <c r="Q1714" s="82" t="str">
        <f t="shared" si="370"/>
        <v/>
      </c>
      <c r="R1714" s="80" t="str">
        <f t="shared" si="371"/>
        <v/>
      </c>
      <c r="T1714" s="83" t="str">
        <f t="shared" si="367"/>
        <v>2026-2029</v>
      </c>
      <c r="U1714" s="155"/>
      <c r="V1714" s="95" t="str">
        <f t="shared" si="368"/>
        <v>25/01/2011</v>
      </c>
      <c r="W1714" s="151"/>
      <c r="Z1714" s="104"/>
    </row>
    <row r="1715" spans="1:26" s="145" customFormat="1" ht="15" customHeight="1">
      <c r="A1715" s="186" t="str">
        <f t="shared" si="362"/>
        <v/>
      </c>
      <c r="C1715" s="152"/>
      <c r="E1715" s="144"/>
      <c r="F1715" s="79" t="str">
        <f t="shared" si="372"/>
        <v/>
      </c>
      <c r="G1715" s="80" t="str">
        <f t="shared" si="363"/>
        <v>11A3</v>
      </c>
      <c r="H1715" s="80">
        <f t="shared" si="364"/>
        <v>0</v>
      </c>
      <c r="I1715" s="80" t="str">
        <f t="shared" si="365"/>
        <v>HUỲNH VĂN TÂM</v>
      </c>
      <c r="J1715" s="171">
        <v>32000639</v>
      </c>
      <c r="K1715" s="217" t="s">
        <v>3544</v>
      </c>
      <c r="L1715" s="195" t="str">
        <f t="shared" si="369"/>
        <v/>
      </c>
      <c r="M1715" s="222">
        <f t="shared" si="366"/>
        <v>-9.3859074074073567E-3</v>
      </c>
      <c r="Q1715" s="82" t="str">
        <f t="shared" si="370"/>
        <v/>
      </c>
      <c r="R1715" s="80" t="str">
        <f t="shared" si="371"/>
        <v/>
      </c>
      <c r="T1715" s="83" t="str">
        <f t="shared" si="367"/>
        <v>2025-2028</v>
      </c>
      <c r="U1715" s="155"/>
      <c r="V1715" s="95">
        <f t="shared" si="368"/>
        <v>40432</v>
      </c>
      <c r="W1715" s="151"/>
      <c r="Z1715" s="104"/>
    </row>
    <row r="1716" spans="1:26" s="145" customFormat="1" ht="15" customHeight="1">
      <c r="A1716" s="186" t="str">
        <f t="shared" si="362"/>
        <v/>
      </c>
      <c r="C1716" s="152"/>
      <c r="E1716" s="144"/>
      <c r="F1716" s="79" t="str">
        <f t="shared" si="372"/>
        <v/>
      </c>
      <c r="G1716" s="80" t="str">
        <f t="shared" si="363"/>
        <v>11A3</v>
      </c>
      <c r="H1716" s="80">
        <f t="shared" si="364"/>
        <v>0</v>
      </c>
      <c r="I1716" s="80" t="str">
        <f t="shared" si="365"/>
        <v>HUỲNH VĂN TÂM</v>
      </c>
      <c r="J1716" s="171">
        <v>32000639</v>
      </c>
      <c r="K1716" s="217" t="s">
        <v>2799</v>
      </c>
      <c r="L1716" s="195" t="str">
        <f t="shared" si="369"/>
        <v/>
      </c>
      <c r="M1716" s="222">
        <f t="shared" si="366"/>
        <v>-9.3743333333333179E-3</v>
      </c>
      <c r="Q1716" s="82" t="str">
        <f t="shared" si="370"/>
        <v/>
      </c>
      <c r="R1716" s="80" t="str">
        <f t="shared" si="371"/>
        <v/>
      </c>
      <c r="T1716" s="83" t="str">
        <f t="shared" si="367"/>
        <v>2025-2028</v>
      </c>
      <c r="U1716" s="155"/>
      <c r="V1716" s="95">
        <f t="shared" si="368"/>
        <v>40432</v>
      </c>
      <c r="W1716" s="151"/>
      <c r="Z1716" s="104"/>
    </row>
    <row r="1717" spans="1:26" s="145" customFormat="1" ht="15" customHeight="1">
      <c r="A1717" s="186" t="str">
        <f t="shared" si="362"/>
        <v/>
      </c>
      <c r="C1717" s="152"/>
      <c r="E1717" s="144"/>
      <c r="F1717" s="79" t="str">
        <f t="shared" si="372"/>
        <v/>
      </c>
      <c r="G1717" s="80" t="str">
        <f t="shared" si="363"/>
        <v>12A2</v>
      </c>
      <c r="H1717" s="80">
        <f t="shared" si="364"/>
        <v>0</v>
      </c>
      <c r="I1717" s="80" t="str">
        <f t="shared" si="365"/>
        <v>BÙI THỊ CẨM GIANG</v>
      </c>
      <c r="J1717" s="171">
        <v>32000057</v>
      </c>
      <c r="K1717" s="217" t="s">
        <v>3545</v>
      </c>
      <c r="L1717" s="195" t="str">
        <f t="shared" si="369"/>
        <v/>
      </c>
      <c r="M1717" s="222">
        <f t="shared" si="366"/>
        <v>-9.3280370370369958E-3</v>
      </c>
      <c r="Q1717" s="82" t="str">
        <f t="shared" si="370"/>
        <v/>
      </c>
      <c r="R1717" s="80" t="str">
        <f t="shared" si="371"/>
        <v/>
      </c>
      <c r="T1717" s="83" t="str">
        <f t="shared" si="367"/>
        <v>2024-2027</v>
      </c>
      <c r="U1717" s="155"/>
      <c r="V1717" s="95" t="str">
        <f t="shared" si="368"/>
        <v>20/10/2009</v>
      </c>
      <c r="W1717" s="151"/>
      <c r="Z1717" s="104"/>
    </row>
    <row r="1718" spans="1:26" s="145" customFormat="1" ht="15" customHeight="1">
      <c r="A1718" s="186" t="str">
        <f t="shared" si="362"/>
        <v/>
      </c>
      <c r="C1718" s="152"/>
      <c r="E1718" s="144"/>
      <c r="F1718" s="79" t="str">
        <f t="shared" si="372"/>
        <v/>
      </c>
      <c r="G1718" s="80" t="str">
        <f t="shared" si="363"/>
        <v>12A2</v>
      </c>
      <c r="H1718" s="80">
        <f t="shared" si="364"/>
        <v>0</v>
      </c>
      <c r="I1718" s="80" t="str">
        <f t="shared" si="365"/>
        <v>BÙI THỊ CẨM GIANG</v>
      </c>
      <c r="J1718" s="171">
        <v>32000057</v>
      </c>
      <c r="K1718" s="217" t="s">
        <v>3546</v>
      </c>
      <c r="L1718" s="195" t="str">
        <f t="shared" si="369"/>
        <v/>
      </c>
      <c r="M1718" s="222">
        <f t="shared" si="366"/>
        <v>-9.316462962962957E-3</v>
      </c>
      <c r="Q1718" s="82" t="str">
        <f t="shared" si="370"/>
        <v/>
      </c>
      <c r="R1718" s="80" t="str">
        <f t="shared" si="371"/>
        <v/>
      </c>
      <c r="T1718" s="83" t="str">
        <f t="shared" si="367"/>
        <v>2024-2027</v>
      </c>
      <c r="U1718" s="155"/>
      <c r="V1718" s="95" t="str">
        <f t="shared" si="368"/>
        <v>20/10/2009</v>
      </c>
      <c r="W1718" s="151"/>
      <c r="Z1718" s="104"/>
    </row>
    <row r="1719" spans="1:26" s="145" customFormat="1" ht="15" customHeight="1">
      <c r="A1719" s="186" t="str">
        <f t="shared" si="362"/>
        <v/>
      </c>
      <c r="C1719" s="152"/>
      <c r="E1719" s="144"/>
      <c r="F1719" s="79" t="str">
        <f t="shared" si="372"/>
        <v/>
      </c>
      <c r="G1719" s="80" t="str">
        <f t="shared" si="363"/>
        <v>12A10</v>
      </c>
      <c r="H1719" s="80">
        <f t="shared" si="364"/>
        <v>0</v>
      </c>
      <c r="I1719" s="80" t="str">
        <f t="shared" si="365"/>
        <v>LƯƠNG PHÚC DUY</v>
      </c>
      <c r="J1719" s="171">
        <v>32000407</v>
      </c>
      <c r="K1719" s="217" t="s">
        <v>3547</v>
      </c>
      <c r="L1719" s="195" t="str">
        <f t="shared" si="369"/>
        <v/>
      </c>
      <c r="M1719" s="222">
        <f t="shared" si="366"/>
        <v>-9.258592592592596E-3</v>
      </c>
      <c r="Q1719" s="82" t="str">
        <f t="shared" si="370"/>
        <v/>
      </c>
      <c r="R1719" s="80" t="str">
        <f t="shared" si="371"/>
        <v/>
      </c>
      <c r="T1719" s="83" t="str">
        <f t="shared" si="367"/>
        <v>2024-2027</v>
      </c>
      <c r="U1719" s="155"/>
      <c r="V1719" s="95" t="str">
        <f t="shared" si="368"/>
        <v>18/07/2009</v>
      </c>
      <c r="W1719" s="151"/>
      <c r="Z1719" s="104"/>
    </row>
    <row r="1720" spans="1:26" s="145" customFormat="1" ht="15" customHeight="1">
      <c r="A1720" s="186" t="str">
        <f t="shared" si="362"/>
        <v/>
      </c>
      <c r="C1720" s="152"/>
      <c r="E1720" s="144"/>
      <c r="F1720" s="79" t="str">
        <f t="shared" si="372"/>
        <v/>
      </c>
      <c r="G1720" s="80" t="str">
        <f t="shared" si="363"/>
        <v>12A8</v>
      </c>
      <c r="H1720" s="80">
        <f t="shared" si="364"/>
        <v>0</v>
      </c>
      <c r="I1720" s="80" t="str">
        <f t="shared" si="365"/>
        <v>LÊ KIM DUYÊN</v>
      </c>
      <c r="J1720" s="171">
        <v>32000313</v>
      </c>
      <c r="K1720" s="217" t="s">
        <v>2806</v>
      </c>
      <c r="L1720" s="195" t="str">
        <f t="shared" si="369"/>
        <v/>
      </c>
      <c r="M1720" s="222">
        <f t="shared" si="366"/>
        <v>-9.2354444444444073E-3</v>
      </c>
      <c r="Q1720" s="82" t="str">
        <f t="shared" si="370"/>
        <v/>
      </c>
      <c r="R1720" s="80" t="str">
        <f t="shared" si="371"/>
        <v/>
      </c>
      <c r="T1720" s="83" t="str">
        <f t="shared" si="367"/>
        <v>2024-2027</v>
      </c>
      <c r="U1720" s="155"/>
      <c r="V1720" s="95" t="str">
        <f t="shared" si="368"/>
        <v>15/04/2009</v>
      </c>
      <c r="W1720" s="151"/>
      <c r="Z1720" s="104"/>
    </row>
    <row r="1721" spans="1:26" s="145" customFormat="1" ht="15" customHeight="1">
      <c r="A1721" s="186" t="str">
        <f t="shared" si="362"/>
        <v/>
      </c>
      <c r="C1721" s="152"/>
      <c r="E1721" s="144"/>
      <c r="F1721" s="79" t="str">
        <f t="shared" si="372"/>
        <v/>
      </c>
      <c r="G1721" s="80" t="str">
        <f t="shared" si="363"/>
        <v>12A8</v>
      </c>
      <c r="H1721" s="80">
        <f t="shared" si="364"/>
        <v>0</v>
      </c>
      <c r="I1721" s="80" t="str">
        <f t="shared" si="365"/>
        <v>LÊ KIM DUYÊN</v>
      </c>
      <c r="J1721" s="169">
        <v>32000313</v>
      </c>
      <c r="K1721" s="217" t="s">
        <v>3548</v>
      </c>
      <c r="L1721" s="195" t="str">
        <f t="shared" si="369"/>
        <v/>
      </c>
      <c r="M1721" s="222">
        <f t="shared" si="366"/>
        <v>-9.2238703703703684E-3</v>
      </c>
      <c r="Q1721" s="82" t="str">
        <f t="shared" si="370"/>
        <v/>
      </c>
      <c r="R1721" s="80" t="str">
        <f t="shared" si="371"/>
        <v/>
      </c>
      <c r="T1721" s="83" t="str">
        <f t="shared" si="367"/>
        <v>2024-2027</v>
      </c>
      <c r="U1721" s="155"/>
      <c r="V1721" s="95" t="str">
        <f t="shared" si="368"/>
        <v>15/04/2009</v>
      </c>
      <c r="W1721" s="151"/>
      <c r="Z1721" s="104"/>
    </row>
    <row r="1722" spans="1:26" s="145" customFormat="1" ht="15" customHeight="1">
      <c r="A1722" s="186" t="str">
        <f t="shared" si="362"/>
        <v/>
      </c>
      <c r="C1722" s="152"/>
      <c r="E1722" s="144"/>
      <c r="F1722" s="79" t="str">
        <f t="shared" si="372"/>
        <v/>
      </c>
      <c r="G1722" s="80" t="str">
        <f t="shared" si="363"/>
        <v>11A2</v>
      </c>
      <c r="H1722" s="80">
        <f t="shared" si="364"/>
        <v>0</v>
      </c>
      <c r="I1722" s="80" t="str">
        <f t="shared" si="365"/>
        <v>VÕ HỒNG ANH</v>
      </c>
      <c r="J1722" s="169">
        <v>32000570</v>
      </c>
      <c r="K1722" s="217" t="s">
        <v>3548</v>
      </c>
      <c r="L1722" s="195" t="str">
        <f t="shared" si="369"/>
        <v/>
      </c>
      <c r="M1722" s="222">
        <f t="shared" si="366"/>
        <v>-9.2238703703703684E-3</v>
      </c>
      <c r="Q1722" s="82" t="str">
        <f t="shared" si="370"/>
        <v/>
      </c>
      <c r="R1722" s="80" t="str">
        <f t="shared" si="371"/>
        <v/>
      </c>
      <c r="T1722" s="83" t="str">
        <f t="shared" si="367"/>
        <v>2025-2028</v>
      </c>
      <c r="U1722" s="155"/>
      <c r="V1722" s="95">
        <f t="shared" si="368"/>
        <v>40274</v>
      </c>
      <c r="W1722" s="151"/>
      <c r="Z1722" s="104"/>
    </row>
    <row r="1723" spans="1:26" s="145" customFormat="1" ht="15" customHeight="1">
      <c r="A1723" s="186" t="str">
        <f t="shared" si="362"/>
        <v/>
      </c>
      <c r="C1723" s="152"/>
      <c r="E1723" s="144"/>
      <c r="F1723" s="79" t="str">
        <f t="shared" si="372"/>
        <v/>
      </c>
      <c r="G1723" s="80" t="str">
        <f t="shared" si="363"/>
        <v>12A5</v>
      </c>
      <c r="H1723" s="80">
        <f t="shared" si="364"/>
        <v>0</v>
      </c>
      <c r="I1723" s="80" t="str">
        <f t="shared" si="365"/>
        <v>LÊ NGUYỄN MAI UYÊN</v>
      </c>
      <c r="J1723" s="171">
        <v>32000221</v>
      </c>
      <c r="K1723" s="217" t="s">
        <v>3549</v>
      </c>
      <c r="L1723" s="195" t="str">
        <f t="shared" si="369"/>
        <v/>
      </c>
      <c r="M1723" s="222">
        <f t="shared" si="366"/>
        <v>-9.212296296296274E-3</v>
      </c>
      <c r="Q1723" s="82" t="str">
        <f t="shared" si="370"/>
        <v/>
      </c>
      <c r="R1723" s="80" t="str">
        <f t="shared" si="371"/>
        <v/>
      </c>
      <c r="T1723" s="83" t="str">
        <f t="shared" si="367"/>
        <v>2024-2027</v>
      </c>
      <c r="U1723" s="155"/>
      <c r="V1723" s="95">
        <f t="shared" si="368"/>
        <v>40057</v>
      </c>
      <c r="W1723" s="151"/>
      <c r="Z1723" s="104"/>
    </row>
    <row r="1724" spans="1:26" s="145" customFormat="1" ht="15" customHeight="1">
      <c r="A1724" s="186" t="str">
        <f t="shared" si="362"/>
        <v/>
      </c>
      <c r="C1724" s="152"/>
      <c r="E1724" s="144"/>
      <c r="F1724" s="79" t="str">
        <f t="shared" si="372"/>
        <v/>
      </c>
      <c r="G1724" s="80" t="str">
        <f t="shared" si="363"/>
        <v>12A5</v>
      </c>
      <c r="H1724" s="80">
        <f t="shared" si="364"/>
        <v>0</v>
      </c>
      <c r="I1724" s="80" t="str">
        <f t="shared" si="365"/>
        <v>LÊ NGUYỄN MAI UYÊN</v>
      </c>
      <c r="J1724" s="171">
        <v>32000221</v>
      </c>
      <c r="K1724" s="217" t="s">
        <v>2807</v>
      </c>
      <c r="L1724" s="195" t="str">
        <f t="shared" si="369"/>
        <v/>
      </c>
      <c r="M1724" s="222">
        <f t="shared" si="366"/>
        <v>-9.2007222222221796E-3</v>
      </c>
      <c r="Q1724" s="82" t="str">
        <f t="shared" si="370"/>
        <v/>
      </c>
      <c r="R1724" s="80" t="str">
        <f t="shared" si="371"/>
        <v/>
      </c>
      <c r="T1724" s="83" t="str">
        <f t="shared" si="367"/>
        <v>2024-2027</v>
      </c>
      <c r="U1724" s="155"/>
      <c r="V1724" s="95">
        <f t="shared" si="368"/>
        <v>40057</v>
      </c>
      <c r="W1724" s="151"/>
      <c r="Z1724" s="104"/>
    </row>
    <row r="1725" spans="1:26" s="145" customFormat="1" ht="15" customHeight="1">
      <c r="A1725" s="186" t="str">
        <f t="shared" si="362"/>
        <v/>
      </c>
      <c r="C1725" s="152"/>
      <c r="E1725" s="144"/>
      <c r="F1725" s="79" t="str">
        <f t="shared" si="372"/>
        <v/>
      </c>
      <c r="G1725" s="80" t="str">
        <f t="shared" si="363"/>
        <v>12A5</v>
      </c>
      <c r="H1725" s="80">
        <f t="shared" si="364"/>
        <v>0</v>
      </c>
      <c r="I1725" s="80" t="str">
        <f t="shared" si="365"/>
        <v>LÊ NGUYỄN MAI UYÊN</v>
      </c>
      <c r="J1725" s="171">
        <v>32000221</v>
      </c>
      <c r="K1725" s="217" t="s">
        <v>2808</v>
      </c>
      <c r="L1725" s="195" t="str">
        <f t="shared" si="369"/>
        <v/>
      </c>
      <c r="M1725" s="222">
        <f t="shared" si="366"/>
        <v>-9.1891481481481407E-3</v>
      </c>
      <c r="Q1725" s="82" t="str">
        <f t="shared" si="370"/>
        <v/>
      </c>
      <c r="R1725" s="80" t="str">
        <f t="shared" si="371"/>
        <v/>
      </c>
      <c r="T1725" s="83" t="str">
        <f t="shared" si="367"/>
        <v>2024-2027</v>
      </c>
      <c r="U1725" s="155"/>
      <c r="V1725" s="95">
        <f t="shared" si="368"/>
        <v>40057</v>
      </c>
      <c r="W1725" s="151"/>
      <c r="Z1725" s="104"/>
    </row>
    <row r="1726" spans="1:26" s="145" customFormat="1" ht="15" customHeight="1">
      <c r="A1726" s="186" t="str">
        <f t="shared" si="362"/>
        <v/>
      </c>
      <c r="C1726" s="152"/>
      <c r="E1726" s="144"/>
      <c r="F1726" s="79" t="str">
        <f t="shared" si="372"/>
        <v/>
      </c>
      <c r="G1726" s="80" t="str">
        <f t="shared" si="363"/>
        <v>12A3</v>
      </c>
      <c r="H1726" s="80">
        <f t="shared" si="364"/>
        <v>0</v>
      </c>
      <c r="I1726" s="80" t="str">
        <f t="shared" si="365"/>
        <v>TRẦN QUỐC GIA KHƯƠNG</v>
      </c>
      <c r="J1726" s="171">
        <v>32000108</v>
      </c>
      <c r="K1726" s="217" t="s">
        <v>2809</v>
      </c>
      <c r="L1726" s="195" t="str">
        <f t="shared" si="369"/>
        <v/>
      </c>
      <c r="M1726" s="222">
        <f t="shared" si="366"/>
        <v>-9.165999999999952E-3</v>
      </c>
      <c r="Q1726" s="82" t="str">
        <f t="shared" si="370"/>
        <v/>
      </c>
      <c r="R1726" s="80" t="str">
        <f t="shared" si="371"/>
        <v/>
      </c>
      <c r="T1726" s="83" t="str">
        <f t="shared" si="367"/>
        <v>2024-2027</v>
      </c>
      <c r="U1726" s="155"/>
      <c r="V1726" s="95">
        <f t="shared" si="368"/>
        <v>39941</v>
      </c>
      <c r="W1726" s="151"/>
      <c r="Z1726" s="104"/>
    </row>
    <row r="1727" spans="1:26" s="145" customFormat="1" ht="15" customHeight="1">
      <c r="A1727" s="186" t="str">
        <f t="shared" si="362"/>
        <v/>
      </c>
      <c r="C1727" s="152"/>
      <c r="E1727" s="144"/>
      <c r="F1727" s="79" t="str">
        <f t="shared" si="372"/>
        <v/>
      </c>
      <c r="G1727" s="80" t="str">
        <f t="shared" si="363"/>
        <v>12A3</v>
      </c>
      <c r="H1727" s="80">
        <f t="shared" si="364"/>
        <v>0</v>
      </c>
      <c r="I1727" s="80" t="str">
        <f t="shared" si="365"/>
        <v>TRẦN QUỐC GIA KHƯƠNG</v>
      </c>
      <c r="J1727" s="171">
        <v>32000108</v>
      </c>
      <c r="K1727" s="217" t="s">
        <v>2810</v>
      </c>
      <c r="L1727" s="195" t="str">
        <f t="shared" si="369"/>
        <v/>
      </c>
      <c r="M1727" s="222">
        <f t="shared" si="366"/>
        <v>-9.1428518518518187E-3</v>
      </c>
      <c r="Q1727" s="82" t="str">
        <f t="shared" si="370"/>
        <v/>
      </c>
      <c r="R1727" s="80" t="str">
        <f t="shared" si="371"/>
        <v/>
      </c>
      <c r="T1727" s="83" t="str">
        <f t="shared" si="367"/>
        <v>2024-2027</v>
      </c>
      <c r="U1727" s="155"/>
      <c r="V1727" s="95">
        <f t="shared" si="368"/>
        <v>39941</v>
      </c>
      <c r="W1727" s="151"/>
      <c r="Z1727" s="104"/>
    </row>
    <row r="1728" spans="1:26" s="145" customFormat="1" ht="15" customHeight="1">
      <c r="A1728" s="186" t="str">
        <f t="shared" ref="A1728:A1791" si="373">IF(B1728&lt;&gt;"",A1727+1,"")</f>
        <v/>
      </c>
      <c r="C1728" s="152"/>
      <c r="E1728" s="144"/>
      <c r="F1728" s="79" t="str">
        <f t="shared" si="372"/>
        <v/>
      </c>
      <c r="G1728" s="80" t="str">
        <f t="shared" si="363"/>
        <v>10A1</v>
      </c>
      <c r="H1728" s="80">
        <f t="shared" si="364"/>
        <v>33000014</v>
      </c>
      <c r="I1728" s="80" t="str">
        <f t="shared" si="365"/>
        <v>TỐNG THỊ NGỌC HUỲNH</v>
      </c>
      <c r="J1728" s="171">
        <v>18717387</v>
      </c>
      <c r="K1728" s="217" t="s">
        <v>2810</v>
      </c>
      <c r="L1728" s="195" t="str">
        <f t="shared" si="369"/>
        <v/>
      </c>
      <c r="M1728" s="222">
        <f t="shared" si="366"/>
        <v>-9.1428518518518187E-3</v>
      </c>
      <c r="Q1728" s="82" t="str">
        <f t="shared" si="370"/>
        <v/>
      </c>
      <c r="R1728" s="80" t="str">
        <f t="shared" si="371"/>
        <v/>
      </c>
      <c r="T1728" s="83" t="str">
        <f t="shared" si="367"/>
        <v>2026-2029</v>
      </c>
      <c r="U1728" s="155"/>
      <c r="V1728" s="95" t="str">
        <f t="shared" si="368"/>
        <v>15/5/2011</v>
      </c>
      <c r="W1728" s="151"/>
      <c r="Z1728" s="104"/>
    </row>
    <row r="1729" spans="1:26" s="145" customFormat="1" ht="15" customHeight="1">
      <c r="A1729" s="186" t="str">
        <f t="shared" si="373"/>
        <v/>
      </c>
      <c r="C1729" s="152"/>
      <c r="E1729" s="144"/>
      <c r="F1729" s="79" t="str">
        <f t="shared" si="372"/>
        <v/>
      </c>
      <c r="G1729" s="80" t="str">
        <f t="shared" si="363"/>
        <v>12A8</v>
      </c>
      <c r="H1729" s="80">
        <f t="shared" si="364"/>
        <v>0</v>
      </c>
      <c r="I1729" s="80" t="str">
        <f t="shared" si="365"/>
        <v>PHAN LÊ ĐĂNG NHỰT</v>
      </c>
      <c r="J1729" s="171">
        <v>32000333</v>
      </c>
      <c r="K1729" s="217" t="s">
        <v>2822</v>
      </c>
      <c r="L1729" s="195" t="str">
        <f t="shared" si="369"/>
        <v/>
      </c>
      <c r="M1729" s="222">
        <f t="shared" si="366"/>
        <v>-8.9808148148147748E-3</v>
      </c>
      <c r="Q1729" s="82" t="str">
        <f t="shared" si="370"/>
        <v/>
      </c>
      <c r="R1729" s="80" t="str">
        <f t="shared" si="371"/>
        <v/>
      </c>
      <c r="T1729" s="83" t="str">
        <f t="shared" si="367"/>
        <v>2024-2027</v>
      </c>
      <c r="U1729" s="155"/>
      <c r="V1729" s="95" t="str">
        <f t="shared" si="368"/>
        <v>31/03/2009</v>
      </c>
      <c r="W1729" s="151"/>
      <c r="Z1729" s="104"/>
    </row>
    <row r="1730" spans="1:26" s="145" customFormat="1" ht="15" customHeight="1">
      <c r="A1730" s="186" t="str">
        <f t="shared" si="373"/>
        <v/>
      </c>
      <c r="C1730" s="152"/>
      <c r="E1730" s="144"/>
      <c r="F1730" s="79" t="str">
        <f t="shared" si="372"/>
        <v/>
      </c>
      <c r="G1730" s="80" t="str">
        <f t="shared" si="363"/>
        <v>12A8</v>
      </c>
      <c r="H1730" s="80">
        <f t="shared" si="364"/>
        <v>0</v>
      </c>
      <c r="I1730" s="80" t="str">
        <f t="shared" si="365"/>
        <v>PHAN LÊ ĐĂNG NHỰT</v>
      </c>
      <c r="J1730" s="171">
        <v>32000333</v>
      </c>
      <c r="K1730" s="217" t="s">
        <v>2823</v>
      </c>
      <c r="L1730" s="195" t="str">
        <f t="shared" si="369"/>
        <v/>
      </c>
      <c r="M1730" s="222">
        <f t="shared" si="366"/>
        <v>-8.969240740740736E-3</v>
      </c>
      <c r="Q1730" s="82" t="str">
        <f t="shared" si="370"/>
        <v/>
      </c>
      <c r="R1730" s="80" t="str">
        <f t="shared" si="371"/>
        <v/>
      </c>
      <c r="T1730" s="83" t="str">
        <f t="shared" si="367"/>
        <v>2024-2027</v>
      </c>
      <c r="U1730" s="155"/>
      <c r="V1730" s="95" t="str">
        <f t="shared" si="368"/>
        <v>31/03/2009</v>
      </c>
      <c r="W1730" s="151"/>
      <c r="Z1730" s="104"/>
    </row>
    <row r="1731" spans="1:26" s="145" customFormat="1" ht="15" customHeight="1">
      <c r="A1731" s="186" t="str">
        <f t="shared" si="373"/>
        <v/>
      </c>
      <c r="C1731" s="152"/>
      <c r="E1731" s="144"/>
      <c r="F1731" s="79" t="str">
        <f t="shared" si="372"/>
        <v/>
      </c>
      <c r="G1731" s="80" t="str">
        <f t="shared" si="363"/>
        <v>12A8</v>
      </c>
      <c r="H1731" s="80">
        <f t="shared" si="364"/>
        <v>0</v>
      </c>
      <c r="I1731" s="80" t="str">
        <f t="shared" si="365"/>
        <v>PHAN LÊ ĐĂNG NHỰT</v>
      </c>
      <c r="J1731" s="171">
        <v>32000333</v>
      </c>
      <c r="K1731" s="217" t="s">
        <v>2823</v>
      </c>
      <c r="L1731" s="195" t="str">
        <f t="shared" si="369"/>
        <v/>
      </c>
      <c r="M1731" s="222">
        <f t="shared" si="366"/>
        <v>-8.969240740740736E-3</v>
      </c>
      <c r="Q1731" s="82" t="str">
        <f t="shared" si="370"/>
        <v/>
      </c>
      <c r="R1731" s="80" t="str">
        <f t="shared" si="371"/>
        <v/>
      </c>
      <c r="T1731" s="83" t="str">
        <f t="shared" si="367"/>
        <v>2024-2027</v>
      </c>
      <c r="U1731" s="155"/>
      <c r="V1731" s="95" t="str">
        <f t="shared" si="368"/>
        <v>31/03/2009</v>
      </c>
      <c r="W1731" s="151"/>
      <c r="Z1731" s="104"/>
    </row>
    <row r="1732" spans="1:26" s="145" customFormat="1" ht="15" customHeight="1">
      <c r="A1732" s="186" t="str">
        <f t="shared" si="373"/>
        <v/>
      </c>
      <c r="C1732" s="152"/>
      <c r="E1732" s="144"/>
      <c r="F1732" s="79" t="str">
        <f t="shared" si="372"/>
        <v/>
      </c>
      <c r="G1732" s="80" t="str">
        <f t="shared" si="363"/>
        <v>12A8</v>
      </c>
      <c r="H1732" s="80">
        <f t="shared" si="364"/>
        <v>0</v>
      </c>
      <c r="I1732" s="80" t="str">
        <f t="shared" si="365"/>
        <v>DƯƠNG NGỌC THẢO VY</v>
      </c>
      <c r="J1732" s="171">
        <v>32000352</v>
      </c>
      <c r="K1732" s="217" t="s">
        <v>2824</v>
      </c>
      <c r="L1732" s="195" t="str">
        <f t="shared" si="369"/>
        <v/>
      </c>
      <c r="M1732" s="222">
        <f t="shared" si="366"/>
        <v>-8.9576666666666416E-3</v>
      </c>
      <c r="Q1732" s="82" t="str">
        <f t="shared" si="370"/>
        <v/>
      </c>
      <c r="R1732" s="80" t="str">
        <f t="shared" si="371"/>
        <v/>
      </c>
      <c r="T1732" s="83" t="str">
        <f t="shared" si="367"/>
        <v>2024-2027</v>
      </c>
      <c r="U1732" s="155"/>
      <c r="V1732" s="95" t="str">
        <f t="shared" si="368"/>
        <v>30/07/2009</v>
      </c>
      <c r="W1732" s="151"/>
      <c r="Z1732" s="104"/>
    </row>
    <row r="1733" spans="1:26" s="145" customFormat="1" ht="15" customHeight="1">
      <c r="A1733" s="186" t="str">
        <f t="shared" si="373"/>
        <v/>
      </c>
      <c r="C1733" s="152"/>
      <c r="E1733" s="144"/>
      <c r="F1733" s="79" t="str">
        <f t="shared" si="372"/>
        <v/>
      </c>
      <c r="G1733" s="80" t="str">
        <f t="shared" ref="G1733:G1796" si="374">IF(J1733&lt;&gt;"", INDEX($C$5:$C$1433, MATCH(J1733, $E$5:$E$1433, 0)),"")</f>
        <v>12A8</v>
      </c>
      <c r="H1733" s="80">
        <f t="shared" ref="H1733:H1796" si="375">IF(J1733&lt;&gt;"", INDEX($D$5:$D$1433, MATCH(J1733, $E$5:$E$1433, 0)),"")</f>
        <v>0</v>
      </c>
      <c r="I1733" s="80" t="str">
        <f t="shared" ref="I1733:I1796" si="376">IFERROR(IF(J1733&lt;&gt;"", INDEX($B$5:$B$1433, MATCH(J1733, $E$5:$E$1433, 0)),""),"SAI")</f>
        <v>DƯƠNG NGỌC THẢO VY</v>
      </c>
      <c r="J1733" s="171">
        <v>32000352</v>
      </c>
      <c r="K1733" s="217" t="s">
        <v>2825</v>
      </c>
      <c r="L1733" s="195" t="str">
        <f t="shared" si="369"/>
        <v/>
      </c>
      <c r="M1733" s="222">
        <f t="shared" ref="M1733:M1796" si="377">IFERROR(IF($N$5="Sáng",MID(K1733,2,7)-MID($L$2,2,7),MID(K1733,2,7)-MID($Q$2,2,7)),"")</f>
        <v>-8.9460925925925472E-3</v>
      </c>
      <c r="Q1733" s="82" t="str">
        <f t="shared" si="370"/>
        <v/>
      </c>
      <c r="R1733" s="80" t="str">
        <f t="shared" si="371"/>
        <v/>
      </c>
      <c r="T1733" s="83" t="str">
        <f t="shared" ref="T1733:T1796" si="378">IFERROR(IF(J1733&lt;&gt;"", INDEX($S$5:$S$1433, MATCH(J1733, $E$5:$E$1433, 0)),""),"")</f>
        <v>2024-2027</v>
      </c>
      <c r="U1733" s="155"/>
      <c r="V1733" s="95" t="str">
        <f t="shared" ref="V1733:V1796" si="379">IFERROR(IF(J1733&lt;&gt;"", INDEX($U$5:$U$1433, MATCH(J1733, $E$5:$E$1433, 0)),""),"")</f>
        <v>30/07/2009</v>
      </c>
      <c r="W1733" s="151"/>
      <c r="Z1733" s="104"/>
    </row>
    <row r="1734" spans="1:26" s="145" customFormat="1" ht="15" customHeight="1">
      <c r="A1734" s="186" t="str">
        <f t="shared" si="373"/>
        <v/>
      </c>
      <c r="C1734" s="152"/>
      <c r="E1734" s="144"/>
      <c r="F1734" s="79" t="str">
        <f t="shared" si="372"/>
        <v/>
      </c>
      <c r="G1734" s="80" t="str">
        <f t="shared" si="374"/>
        <v>12A3</v>
      </c>
      <c r="H1734" s="80">
        <f t="shared" si="375"/>
        <v>0</v>
      </c>
      <c r="I1734" s="80" t="str">
        <f t="shared" si="376"/>
        <v>TRẦN NGUYỄN QUỐC BẢO</v>
      </c>
      <c r="J1734" s="171">
        <v>32000094</v>
      </c>
      <c r="K1734" s="217" t="s">
        <v>2826</v>
      </c>
      <c r="L1734" s="195" t="str">
        <f t="shared" si="369"/>
        <v/>
      </c>
      <c r="M1734" s="222">
        <f t="shared" si="377"/>
        <v>-8.9345185185185083E-3</v>
      </c>
      <c r="Q1734" s="82" t="str">
        <f t="shared" si="370"/>
        <v/>
      </c>
      <c r="R1734" s="80" t="str">
        <f t="shared" si="371"/>
        <v/>
      </c>
      <c r="T1734" s="83" t="str">
        <f t="shared" si="378"/>
        <v>2024-2027</v>
      </c>
      <c r="U1734" s="155"/>
      <c r="V1734" s="95" t="str">
        <f t="shared" si="379"/>
        <v>23/01/2009</v>
      </c>
      <c r="W1734" s="151"/>
      <c r="Z1734" s="104"/>
    </row>
    <row r="1735" spans="1:26" s="145" customFormat="1" ht="15" customHeight="1">
      <c r="A1735" s="186" t="str">
        <f t="shared" si="373"/>
        <v/>
      </c>
      <c r="C1735" s="152"/>
      <c r="E1735" s="144"/>
      <c r="F1735" s="79" t="str">
        <f t="shared" si="372"/>
        <v/>
      </c>
      <c r="G1735" s="80" t="str">
        <f t="shared" si="374"/>
        <v>12A3</v>
      </c>
      <c r="H1735" s="80">
        <f t="shared" si="375"/>
        <v>0</v>
      </c>
      <c r="I1735" s="80" t="str">
        <f t="shared" si="376"/>
        <v>TRẦN NGUYỄN QUỐC BẢO</v>
      </c>
      <c r="J1735" s="171">
        <v>32000094</v>
      </c>
      <c r="K1735" s="217" t="s">
        <v>3550</v>
      </c>
      <c r="L1735" s="195" t="str">
        <f t="shared" si="369"/>
        <v/>
      </c>
      <c r="M1735" s="222">
        <f t="shared" si="377"/>
        <v>-8.9229444444444139E-3</v>
      </c>
      <c r="Q1735" s="82" t="str">
        <f t="shared" si="370"/>
        <v/>
      </c>
      <c r="R1735" s="80" t="str">
        <f t="shared" si="371"/>
        <v/>
      </c>
      <c r="T1735" s="83" t="str">
        <f t="shared" si="378"/>
        <v>2024-2027</v>
      </c>
      <c r="U1735" s="155"/>
      <c r="V1735" s="95" t="str">
        <f t="shared" si="379"/>
        <v>23/01/2009</v>
      </c>
      <c r="W1735" s="151"/>
      <c r="Z1735" s="104"/>
    </row>
    <row r="1736" spans="1:26" s="145" customFormat="1" ht="15" customHeight="1">
      <c r="A1736" s="186" t="str">
        <f t="shared" si="373"/>
        <v/>
      </c>
      <c r="C1736" s="152"/>
      <c r="E1736" s="144"/>
      <c r="F1736" s="79" t="str">
        <f t="shared" si="372"/>
        <v/>
      </c>
      <c r="G1736" s="80" t="str">
        <f t="shared" si="374"/>
        <v>12A7</v>
      </c>
      <c r="H1736" s="80">
        <f t="shared" si="375"/>
        <v>0</v>
      </c>
      <c r="I1736" s="80" t="str">
        <f t="shared" si="376"/>
        <v>CAO NGUYỄN CÁT TƯỜNG</v>
      </c>
      <c r="J1736" s="171">
        <v>32000305</v>
      </c>
      <c r="K1736" s="217" t="s">
        <v>2827</v>
      </c>
      <c r="L1736" s="195" t="str">
        <f t="shared" si="369"/>
        <v/>
      </c>
      <c r="M1736" s="222">
        <f t="shared" si="377"/>
        <v>-8.9113703703703195E-3</v>
      </c>
      <c r="Q1736" s="82" t="str">
        <f t="shared" si="370"/>
        <v/>
      </c>
      <c r="R1736" s="80" t="str">
        <f t="shared" si="371"/>
        <v/>
      </c>
      <c r="T1736" s="83" t="str">
        <f t="shared" si="378"/>
        <v>2024-2027</v>
      </c>
      <c r="U1736" s="155"/>
      <c r="V1736" s="95" t="str">
        <f t="shared" si="379"/>
        <v>29/05/2009</v>
      </c>
      <c r="W1736" s="151"/>
      <c r="Z1736" s="104"/>
    </row>
    <row r="1737" spans="1:26" s="145" customFormat="1" ht="15" customHeight="1">
      <c r="A1737" s="186" t="str">
        <f t="shared" si="373"/>
        <v/>
      </c>
      <c r="C1737" s="152"/>
      <c r="E1737" s="144"/>
      <c r="F1737" s="79" t="str">
        <f t="shared" si="372"/>
        <v/>
      </c>
      <c r="G1737" s="80" t="str">
        <f t="shared" si="374"/>
        <v>12A7</v>
      </c>
      <c r="H1737" s="80">
        <f t="shared" si="375"/>
        <v>0</v>
      </c>
      <c r="I1737" s="80" t="str">
        <f t="shared" si="376"/>
        <v>CAO NGUYỄN CÁT TƯỜNG</v>
      </c>
      <c r="J1737" s="171">
        <v>32000305</v>
      </c>
      <c r="K1737" s="217" t="s">
        <v>2828</v>
      </c>
      <c r="L1737" s="195" t="str">
        <f t="shared" si="369"/>
        <v/>
      </c>
      <c r="M1737" s="222">
        <f t="shared" si="377"/>
        <v>-8.8997962962962807E-3</v>
      </c>
      <c r="Q1737" s="82" t="str">
        <f t="shared" si="370"/>
        <v/>
      </c>
      <c r="R1737" s="80" t="str">
        <f t="shared" si="371"/>
        <v/>
      </c>
      <c r="T1737" s="83" t="str">
        <f t="shared" si="378"/>
        <v>2024-2027</v>
      </c>
      <c r="U1737" s="155"/>
      <c r="V1737" s="95" t="str">
        <f t="shared" si="379"/>
        <v>29/05/2009</v>
      </c>
      <c r="W1737" s="151"/>
      <c r="Z1737" s="104"/>
    </row>
    <row r="1738" spans="1:26" s="145" customFormat="1" ht="15" customHeight="1">
      <c r="A1738" s="186" t="str">
        <f t="shared" si="373"/>
        <v/>
      </c>
      <c r="C1738" s="152"/>
      <c r="E1738" s="144"/>
      <c r="F1738" s="79" t="str">
        <f t="shared" si="372"/>
        <v/>
      </c>
      <c r="G1738" s="80" t="str">
        <f t="shared" si="374"/>
        <v>12A8</v>
      </c>
      <c r="H1738" s="80">
        <f t="shared" si="375"/>
        <v>0</v>
      </c>
      <c r="I1738" s="80" t="str">
        <f t="shared" si="376"/>
        <v>CAO NGUYỄN PHƯƠNG QUYÊN</v>
      </c>
      <c r="J1738" s="171">
        <v>32000336</v>
      </c>
      <c r="K1738" s="217" t="s">
        <v>2830</v>
      </c>
      <c r="L1738" s="195" t="str">
        <f t="shared" si="369"/>
        <v/>
      </c>
      <c r="M1738" s="222">
        <f t="shared" si="377"/>
        <v>-8.8766481481481474E-3</v>
      </c>
      <c r="Q1738" s="82" t="str">
        <f t="shared" si="370"/>
        <v/>
      </c>
      <c r="R1738" s="80" t="str">
        <f t="shared" si="371"/>
        <v/>
      </c>
      <c r="T1738" s="83" t="str">
        <f t="shared" si="378"/>
        <v>2024-2027</v>
      </c>
      <c r="U1738" s="155"/>
      <c r="V1738" s="95">
        <f t="shared" si="379"/>
        <v>40125</v>
      </c>
      <c r="W1738" s="151"/>
      <c r="Z1738" s="104"/>
    </row>
    <row r="1739" spans="1:26" s="145" customFormat="1" ht="15" customHeight="1">
      <c r="A1739" s="186" t="str">
        <f t="shared" si="373"/>
        <v/>
      </c>
      <c r="C1739" s="152"/>
      <c r="E1739" s="144"/>
      <c r="F1739" s="79" t="str">
        <f t="shared" si="372"/>
        <v/>
      </c>
      <c r="G1739" s="80" t="str">
        <f t="shared" si="374"/>
        <v>12A8</v>
      </c>
      <c r="H1739" s="80">
        <f t="shared" si="375"/>
        <v>0</v>
      </c>
      <c r="I1739" s="80" t="str">
        <f t="shared" si="376"/>
        <v>CAO NGUYỄN PHƯƠNG QUYÊN</v>
      </c>
      <c r="J1739" s="171">
        <v>32000336</v>
      </c>
      <c r="K1739" s="217" t="s">
        <v>2831</v>
      </c>
      <c r="L1739" s="195" t="str">
        <f t="shared" si="369"/>
        <v/>
      </c>
      <c r="M1739" s="222">
        <f t="shared" si="377"/>
        <v>-8.865074074074053E-3</v>
      </c>
      <c r="Q1739" s="82" t="str">
        <f t="shared" si="370"/>
        <v/>
      </c>
      <c r="R1739" s="80" t="str">
        <f t="shared" si="371"/>
        <v/>
      </c>
      <c r="T1739" s="83" t="str">
        <f t="shared" si="378"/>
        <v>2024-2027</v>
      </c>
      <c r="U1739" s="155"/>
      <c r="V1739" s="95">
        <f t="shared" si="379"/>
        <v>40125</v>
      </c>
      <c r="W1739" s="151"/>
      <c r="Z1739" s="104"/>
    </row>
    <row r="1740" spans="1:26" s="145" customFormat="1" ht="15" customHeight="1">
      <c r="A1740" s="186" t="str">
        <f t="shared" si="373"/>
        <v/>
      </c>
      <c r="C1740" s="152"/>
      <c r="E1740" s="144"/>
      <c r="F1740" s="79" t="str">
        <f t="shared" si="372"/>
        <v/>
      </c>
      <c r="G1740" s="80" t="str">
        <f t="shared" si="374"/>
        <v>12A8</v>
      </c>
      <c r="H1740" s="80">
        <f t="shared" si="375"/>
        <v>0</v>
      </c>
      <c r="I1740" s="80" t="str">
        <f t="shared" si="376"/>
        <v>CAO NGUYỄN PHƯƠNG QUYÊN</v>
      </c>
      <c r="J1740" s="171">
        <v>32000336</v>
      </c>
      <c r="K1740" s="217" t="s">
        <v>2831</v>
      </c>
      <c r="L1740" s="195" t="str">
        <f t="shared" si="369"/>
        <v/>
      </c>
      <c r="M1740" s="222">
        <f t="shared" si="377"/>
        <v>-8.865074074074053E-3</v>
      </c>
      <c r="Q1740" s="82" t="str">
        <f t="shared" si="370"/>
        <v/>
      </c>
      <c r="R1740" s="80" t="str">
        <f t="shared" si="371"/>
        <v/>
      </c>
      <c r="T1740" s="83" t="str">
        <f t="shared" si="378"/>
        <v>2024-2027</v>
      </c>
      <c r="U1740" s="155"/>
      <c r="V1740" s="95">
        <f t="shared" si="379"/>
        <v>40125</v>
      </c>
      <c r="W1740" s="151"/>
      <c r="Z1740" s="104"/>
    </row>
    <row r="1741" spans="1:26" s="145" customFormat="1" ht="15" customHeight="1">
      <c r="A1741" s="186" t="str">
        <f t="shared" si="373"/>
        <v/>
      </c>
      <c r="C1741" s="152"/>
      <c r="E1741" s="144"/>
      <c r="F1741" s="79" t="str">
        <f t="shared" si="372"/>
        <v/>
      </c>
      <c r="G1741" s="80" t="str">
        <f t="shared" si="374"/>
        <v>12A8</v>
      </c>
      <c r="H1741" s="80">
        <f t="shared" si="375"/>
        <v>0</v>
      </c>
      <c r="I1741" s="80" t="str">
        <f t="shared" si="376"/>
        <v>TRƯƠNG THỊ MỸ LINH</v>
      </c>
      <c r="J1741" s="171">
        <v>32000324</v>
      </c>
      <c r="K1741" s="217" t="s">
        <v>3551</v>
      </c>
      <c r="L1741" s="195" t="str">
        <f t="shared" si="369"/>
        <v/>
      </c>
      <c r="M1741" s="222">
        <f t="shared" si="377"/>
        <v>-8.8535000000000141E-3</v>
      </c>
      <c r="Q1741" s="82" t="str">
        <f t="shared" si="370"/>
        <v/>
      </c>
      <c r="R1741" s="80" t="str">
        <f t="shared" si="371"/>
        <v/>
      </c>
      <c r="T1741" s="83" t="str">
        <f t="shared" si="378"/>
        <v>2024-2027</v>
      </c>
      <c r="U1741" s="155"/>
      <c r="V1741" s="95">
        <f t="shared" si="379"/>
        <v>40126</v>
      </c>
      <c r="W1741" s="151"/>
      <c r="Z1741" s="104"/>
    </row>
    <row r="1742" spans="1:26" s="145" customFormat="1" ht="15" customHeight="1">
      <c r="A1742" s="186" t="str">
        <f t="shared" si="373"/>
        <v/>
      </c>
      <c r="C1742" s="152"/>
      <c r="E1742" s="144"/>
      <c r="F1742" s="79" t="str">
        <f t="shared" si="372"/>
        <v/>
      </c>
      <c r="G1742" s="80" t="str">
        <f t="shared" si="374"/>
        <v>12A8</v>
      </c>
      <c r="H1742" s="80">
        <f t="shared" si="375"/>
        <v>0</v>
      </c>
      <c r="I1742" s="80" t="str">
        <f t="shared" si="376"/>
        <v>CAO NGUYỄN PHƯƠNG QUYÊN</v>
      </c>
      <c r="J1742" s="171">
        <v>32000336</v>
      </c>
      <c r="K1742" s="217" t="s">
        <v>3552</v>
      </c>
      <c r="L1742" s="195" t="str">
        <f t="shared" si="369"/>
        <v/>
      </c>
      <c r="M1742" s="222">
        <f t="shared" si="377"/>
        <v>-8.8419259259259197E-3</v>
      </c>
      <c r="Q1742" s="82" t="str">
        <f t="shared" si="370"/>
        <v/>
      </c>
      <c r="R1742" s="80" t="str">
        <f t="shared" si="371"/>
        <v/>
      </c>
      <c r="T1742" s="83" t="str">
        <f t="shared" si="378"/>
        <v>2024-2027</v>
      </c>
      <c r="U1742" s="155"/>
      <c r="V1742" s="95">
        <f t="shared" si="379"/>
        <v>40125</v>
      </c>
      <c r="W1742" s="151"/>
      <c r="Z1742" s="104"/>
    </row>
    <row r="1743" spans="1:26" s="145" customFormat="1" ht="15" customHeight="1">
      <c r="A1743" s="186" t="str">
        <f t="shared" si="373"/>
        <v/>
      </c>
      <c r="C1743" s="152"/>
      <c r="E1743" s="144"/>
      <c r="F1743" s="79" t="str">
        <f t="shared" si="372"/>
        <v/>
      </c>
      <c r="G1743" s="80" t="str">
        <f t="shared" si="374"/>
        <v>12A3</v>
      </c>
      <c r="H1743" s="80">
        <f t="shared" si="375"/>
        <v>0</v>
      </c>
      <c r="I1743" s="80" t="str">
        <f t="shared" si="376"/>
        <v>NGUYỄN QUỐC HUY</v>
      </c>
      <c r="J1743" s="171">
        <v>32000106</v>
      </c>
      <c r="K1743" s="217" t="s">
        <v>3552</v>
      </c>
      <c r="L1743" s="195" t="str">
        <f t="shared" si="369"/>
        <v/>
      </c>
      <c r="M1743" s="222">
        <f t="shared" si="377"/>
        <v>-8.8419259259259197E-3</v>
      </c>
      <c r="Q1743" s="82" t="str">
        <f t="shared" si="370"/>
        <v/>
      </c>
      <c r="R1743" s="80" t="str">
        <f t="shared" si="371"/>
        <v/>
      </c>
      <c r="T1743" s="83" t="str">
        <f t="shared" si="378"/>
        <v>2024-2027</v>
      </c>
      <c r="U1743" s="155"/>
      <c r="V1743" s="95" t="str">
        <f t="shared" si="379"/>
        <v>30/08/2009</v>
      </c>
      <c r="W1743" s="151"/>
      <c r="Z1743" s="104"/>
    </row>
    <row r="1744" spans="1:26" s="145" customFormat="1" ht="15" customHeight="1">
      <c r="A1744" s="186" t="str">
        <f t="shared" si="373"/>
        <v/>
      </c>
      <c r="C1744" s="152"/>
      <c r="E1744" s="144"/>
      <c r="F1744" s="79" t="str">
        <f t="shared" si="372"/>
        <v/>
      </c>
      <c r="G1744" s="80" t="str">
        <f t="shared" si="374"/>
        <v>10A4</v>
      </c>
      <c r="H1744" s="80">
        <f t="shared" si="375"/>
        <v>33000234</v>
      </c>
      <c r="I1744" s="80" t="str">
        <f t="shared" si="376"/>
        <v>BÙI QUỐC ĐẠI</v>
      </c>
      <c r="J1744" s="171">
        <v>17759435</v>
      </c>
      <c r="K1744" s="217" t="s">
        <v>3553</v>
      </c>
      <c r="L1744" s="195" t="str">
        <f t="shared" si="369"/>
        <v/>
      </c>
      <c r="M1744" s="222">
        <f t="shared" si="377"/>
        <v>-8.8303518518518254E-3</v>
      </c>
      <c r="Q1744" s="82" t="str">
        <f t="shared" si="370"/>
        <v/>
      </c>
      <c r="R1744" s="80" t="str">
        <f t="shared" si="371"/>
        <v/>
      </c>
      <c r="T1744" s="83" t="str">
        <f t="shared" si="378"/>
        <v>2026-2029</v>
      </c>
      <c r="U1744" s="155"/>
      <c r="V1744" s="95" t="str">
        <f t="shared" si="379"/>
        <v>28/7/2011</v>
      </c>
      <c r="W1744" s="151"/>
      <c r="Z1744" s="104"/>
    </row>
    <row r="1745" spans="1:26" s="145" customFormat="1" ht="15" customHeight="1">
      <c r="A1745" s="186" t="str">
        <f t="shared" si="373"/>
        <v/>
      </c>
      <c r="C1745" s="152"/>
      <c r="E1745" s="144"/>
      <c r="F1745" s="79" t="str">
        <f t="shared" si="372"/>
        <v/>
      </c>
      <c r="G1745" s="80" t="str">
        <f t="shared" si="374"/>
        <v>12A3</v>
      </c>
      <c r="H1745" s="80">
        <f t="shared" si="375"/>
        <v>0</v>
      </c>
      <c r="I1745" s="80" t="str">
        <f t="shared" si="376"/>
        <v>NGUYỄN QUỐC HUY</v>
      </c>
      <c r="J1745" s="171">
        <v>32000106</v>
      </c>
      <c r="K1745" s="217" t="s">
        <v>3553</v>
      </c>
      <c r="L1745" s="195" t="str">
        <f t="shared" si="369"/>
        <v/>
      </c>
      <c r="M1745" s="222">
        <f t="shared" si="377"/>
        <v>-8.8303518518518254E-3</v>
      </c>
      <c r="Q1745" s="82" t="str">
        <f t="shared" si="370"/>
        <v/>
      </c>
      <c r="R1745" s="80" t="str">
        <f t="shared" si="371"/>
        <v/>
      </c>
      <c r="T1745" s="83" t="str">
        <f t="shared" si="378"/>
        <v>2024-2027</v>
      </c>
      <c r="U1745" s="155"/>
      <c r="V1745" s="95" t="str">
        <f t="shared" si="379"/>
        <v>30/08/2009</v>
      </c>
      <c r="W1745" s="151"/>
      <c r="Z1745" s="104"/>
    </row>
    <row r="1746" spans="1:26" s="145" customFormat="1" ht="15" customHeight="1">
      <c r="A1746" s="186" t="str">
        <f t="shared" si="373"/>
        <v/>
      </c>
      <c r="C1746" s="152"/>
      <c r="E1746" s="144"/>
      <c r="F1746" s="79" t="str">
        <f t="shared" si="372"/>
        <v/>
      </c>
      <c r="G1746" s="80" t="str">
        <f t="shared" si="374"/>
        <v>12A3</v>
      </c>
      <c r="H1746" s="80">
        <f t="shared" si="375"/>
        <v>0</v>
      </c>
      <c r="I1746" s="80" t="str">
        <f t="shared" si="376"/>
        <v>LÊ HOÀNG SANG</v>
      </c>
      <c r="J1746" s="171">
        <v>32000122</v>
      </c>
      <c r="K1746" s="217" t="s">
        <v>3554</v>
      </c>
      <c r="L1746" s="195" t="str">
        <f t="shared" si="369"/>
        <v/>
      </c>
      <c r="M1746" s="222">
        <f t="shared" si="377"/>
        <v>-8.8187777777777865E-3</v>
      </c>
      <c r="Q1746" s="82" t="str">
        <f t="shared" si="370"/>
        <v/>
      </c>
      <c r="R1746" s="80" t="str">
        <f t="shared" si="371"/>
        <v/>
      </c>
      <c r="T1746" s="83" t="str">
        <f t="shared" si="378"/>
        <v>2024-2027</v>
      </c>
      <c r="U1746" s="155"/>
      <c r="V1746" s="95" t="str">
        <f t="shared" si="379"/>
        <v>18/01/2009</v>
      </c>
      <c r="W1746" s="151"/>
      <c r="Z1746" s="104"/>
    </row>
    <row r="1747" spans="1:26" s="145" customFormat="1" ht="15" customHeight="1">
      <c r="A1747" s="186" t="str">
        <f t="shared" si="373"/>
        <v/>
      </c>
      <c r="C1747" s="152"/>
      <c r="E1747" s="144"/>
      <c r="F1747" s="79" t="str">
        <f t="shared" si="372"/>
        <v/>
      </c>
      <c r="G1747" s="80" t="str">
        <f t="shared" si="374"/>
        <v>11A9</v>
      </c>
      <c r="H1747" s="80">
        <f t="shared" si="375"/>
        <v>0</v>
      </c>
      <c r="I1747" s="80" t="str">
        <f t="shared" si="376"/>
        <v>DANH VÕ MINH TRIẾT</v>
      </c>
      <c r="J1747" s="171">
        <v>32000907</v>
      </c>
      <c r="K1747" s="217" t="s">
        <v>2832</v>
      </c>
      <c r="L1747" s="195" t="str">
        <f t="shared" si="369"/>
        <v/>
      </c>
      <c r="M1747" s="222">
        <f t="shared" si="377"/>
        <v>-8.8072037037036921E-3</v>
      </c>
      <c r="Q1747" s="82" t="str">
        <f t="shared" si="370"/>
        <v/>
      </c>
      <c r="R1747" s="80" t="str">
        <f t="shared" si="371"/>
        <v/>
      </c>
      <c r="T1747" s="83" t="str">
        <f t="shared" si="378"/>
        <v>2025-2028</v>
      </c>
      <c r="U1747" s="155"/>
      <c r="V1747" s="95">
        <f t="shared" si="379"/>
        <v>40212</v>
      </c>
      <c r="W1747" s="151"/>
      <c r="Z1747" s="104"/>
    </row>
    <row r="1748" spans="1:26" s="145" customFormat="1" ht="15" customHeight="1">
      <c r="A1748" s="186" t="str">
        <f t="shared" si="373"/>
        <v/>
      </c>
      <c r="C1748" s="152"/>
      <c r="E1748" s="144"/>
      <c r="F1748" s="79" t="str">
        <f t="shared" si="372"/>
        <v/>
      </c>
      <c r="G1748" s="80" t="str">
        <f t="shared" si="374"/>
        <v>11A9</v>
      </c>
      <c r="H1748" s="80">
        <f t="shared" si="375"/>
        <v>0</v>
      </c>
      <c r="I1748" s="80" t="str">
        <f t="shared" si="376"/>
        <v>DANH VÕ MINH TRIẾT</v>
      </c>
      <c r="J1748" s="171">
        <v>32000907</v>
      </c>
      <c r="K1748" s="217" t="s">
        <v>2833</v>
      </c>
      <c r="L1748" s="195" t="str">
        <f t="shared" si="369"/>
        <v/>
      </c>
      <c r="M1748" s="222">
        <f t="shared" si="377"/>
        <v>-8.7956296296295977E-3</v>
      </c>
      <c r="Q1748" s="82" t="str">
        <f t="shared" si="370"/>
        <v/>
      </c>
      <c r="R1748" s="80" t="str">
        <f t="shared" si="371"/>
        <v/>
      </c>
      <c r="T1748" s="83" t="str">
        <f t="shared" si="378"/>
        <v>2025-2028</v>
      </c>
      <c r="U1748" s="155"/>
      <c r="V1748" s="95">
        <f t="shared" si="379"/>
        <v>40212</v>
      </c>
      <c r="W1748" s="151"/>
      <c r="Z1748" s="104"/>
    </row>
    <row r="1749" spans="1:26" s="145" customFormat="1" ht="15" customHeight="1">
      <c r="A1749" s="186" t="str">
        <f t="shared" si="373"/>
        <v/>
      </c>
      <c r="C1749" s="152"/>
      <c r="E1749" s="144"/>
      <c r="F1749" s="79" t="str">
        <f t="shared" si="372"/>
        <v/>
      </c>
      <c r="G1749" s="80" t="str">
        <f t="shared" si="374"/>
        <v>11A8</v>
      </c>
      <c r="H1749" s="80">
        <f t="shared" si="375"/>
        <v>0</v>
      </c>
      <c r="I1749" s="80" t="str">
        <f t="shared" si="376"/>
        <v>LÂM VIỆT HUY</v>
      </c>
      <c r="J1749" s="171">
        <v>32000833</v>
      </c>
      <c r="K1749" s="217" t="s">
        <v>2834</v>
      </c>
      <c r="L1749" s="195" t="str">
        <f t="shared" si="369"/>
        <v/>
      </c>
      <c r="M1749" s="222">
        <f t="shared" si="377"/>
        <v>-8.7840555555555588E-3</v>
      </c>
      <c r="Q1749" s="82" t="str">
        <f t="shared" si="370"/>
        <v/>
      </c>
      <c r="R1749" s="80" t="str">
        <f t="shared" si="371"/>
        <v/>
      </c>
      <c r="T1749" s="83" t="str">
        <f t="shared" si="378"/>
        <v>2025-2028</v>
      </c>
      <c r="U1749" s="155"/>
      <c r="V1749" s="95" t="str">
        <f t="shared" si="379"/>
        <v>22/10/2010</v>
      </c>
      <c r="W1749" s="151"/>
      <c r="Z1749" s="104"/>
    </row>
    <row r="1750" spans="1:26" s="145" customFormat="1" ht="15" customHeight="1">
      <c r="A1750" s="186" t="str">
        <f t="shared" si="373"/>
        <v/>
      </c>
      <c r="C1750" s="152"/>
      <c r="E1750" s="144"/>
      <c r="F1750" s="79" t="str">
        <f t="shared" si="372"/>
        <v/>
      </c>
      <c r="G1750" s="80" t="str">
        <f t="shared" si="374"/>
        <v>11A8</v>
      </c>
      <c r="H1750" s="80">
        <f t="shared" si="375"/>
        <v>0</v>
      </c>
      <c r="I1750" s="80" t="str">
        <f t="shared" si="376"/>
        <v>LÂM VIỆT HUY</v>
      </c>
      <c r="J1750" s="171">
        <v>32000833</v>
      </c>
      <c r="K1750" s="217" t="s">
        <v>2834</v>
      </c>
      <c r="L1750" s="195" t="str">
        <f t="shared" si="369"/>
        <v/>
      </c>
      <c r="M1750" s="222">
        <f t="shared" si="377"/>
        <v>-8.7840555555555588E-3</v>
      </c>
      <c r="Q1750" s="82" t="str">
        <f t="shared" si="370"/>
        <v/>
      </c>
      <c r="R1750" s="80" t="str">
        <f t="shared" si="371"/>
        <v/>
      </c>
      <c r="T1750" s="83" t="str">
        <f t="shared" si="378"/>
        <v>2025-2028</v>
      </c>
      <c r="U1750" s="155"/>
      <c r="V1750" s="95" t="str">
        <f t="shared" si="379"/>
        <v>22/10/2010</v>
      </c>
      <c r="W1750" s="151"/>
      <c r="Z1750" s="104"/>
    </row>
    <row r="1751" spans="1:26" s="145" customFormat="1" ht="15" customHeight="1">
      <c r="A1751" s="186" t="str">
        <f t="shared" si="373"/>
        <v/>
      </c>
      <c r="C1751" s="152"/>
      <c r="E1751" s="144"/>
      <c r="F1751" s="79" t="str">
        <f t="shared" si="372"/>
        <v/>
      </c>
      <c r="G1751" s="80" t="str">
        <f t="shared" si="374"/>
        <v>10A4</v>
      </c>
      <c r="H1751" s="80">
        <f t="shared" si="375"/>
        <v>33000260</v>
      </c>
      <c r="I1751" s="80" t="str">
        <f t="shared" si="376"/>
        <v>NGUYỄN PHÚC NGUYÊN</v>
      </c>
      <c r="J1751" s="171">
        <v>19909739</v>
      </c>
      <c r="K1751" s="217" t="s">
        <v>3555</v>
      </c>
      <c r="L1751" s="195" t="str">
        <f t="shared" si="369"/>
        <v/>
      </c>
      <c r="M1751" s="222">
        <f t="shared" si="377"/>
        <v>-8.7724814814814644E-3</v>
      </c>
      <c r="Q1751" s="82" t="str">
        <f t="shared" si="370"/>
        <v/>
      </c>
      <c r="R1751" s="80" t="str">
        <f t="shared" si="371"/>
        <v/>
      </c>
      <c r="T1751" s="83" t="str">
        <f t="shared" si="378"/>
        <v>2026-2029</v>
      </c>
      <c r="U1751" s="155"/>
      <c r="V1751" s="95" t="str">
        <f t="shared" si="379"/>
        <v>10/3/2011</v>
      </c>
      <c r="W1751" s="151"/>
      <c r="Z1751" s="104"/>
    </row>
    <row r="1752" spans="1:26" s="145" customFormat="1" ht="15" customHeight="1">
      <c r="A1752" s="186" t="str">
        <f t="shared" si="373"/>
        <v/>
      </c>
      <c r="C1752" s="152"/>
      <c r="E1752" s="144"/>
      <c r="F1752" s="79" t="str">
        <f t="shared" si="372"/>
        <v/>
      </c>
      <c r="G1752" s="80" t="str">
        <f t="shared" si="374"/>
        <v>12A2</v>
      </c>
      <c r="H1752" s="80">
        <f t="shared" si="375"/>
        <v>0</v>
      </c>
      <c r="I1752" s="80" t="str">
        <f t="shared" si="376"/>
        <v>NGUYỄN QUỲNH NGÂN</v>
      </c>
      <c r="J1752" s="171">
        <v>32000067</v>
      </c>
      <c r="K1752" s="217" t="s">
        <v>3555</v>
      </c>
      <c r="L1752" s="195" t="str">
        <f t="shared" si="369"/>
        <v/>
      </c>
      <c r="M1752" s="222">
        <f t="shared" si="377"/>
        <v>-8.7724814814814644E-3</v>
      </c>
      <c r="Q1752" s="82" t="str">
        <f t="shared" si="370"/>
        <v/>
      </c>
      <c r="R1752" s="80" t="str">
        <f t="shared" si="371"/>
        <v/>
      </c>
      <c r="T1752" s="83" t="str">
        <f t="shared" si="378"/>
        <v>2024-2027</v>
      </c>
      <c r="U1752" s="155"/>
      <c r="V1752" s="95" t="str">
        <f t="shared" si="379"/>
        <v>16/06/2009</v>
      </c>
      <c r="W1752" s="151"/>
      <c r="Z1752" s="104"/>
    </row>
    <row r="1753" spans="1:26" s="145" customFormat="1" ht="15" customHeight="1">
      <c r="A1753" s="186" t="str">
        <f t="shared" si="373"/>
        <v/>
      </c>
      <c r="C1753" s="152"/>
      <c r="E1753" s="144"/>
      <c r="F1753" s="79" t="str">
        <f t="shared" si="372"/>
        <v/>
      </c>
      <c r="G1753" s="80" t="str">
        <f t="shared" si="374"/>
        <v>12A2</v>
      </c>
      <c r="H1753" s="80">
        <f t="shared" si="375"/>
        <v>0</v>
      </c>
      <c r="I1753" s="80" t="str">
        <f t="shared" si="376"/>
        <v>NGUYỄN QUỲNH NGÂN</v>
      </c>
      <c r="J1753" s="171">
        <v>32000067</v>
      </c>
      <c r="K1753" s="217" t="s">
        <v>2835</v>
      </c>
      <c r="L1753" s="195" t="str">
        <f t="shared" si="369"/>
        <v/>
      </c>
      <c r="M1753" s="222">
        <f t="shared" si="377"/>
        <v>-8.7609074074073701E-3</v>
      </c>
      <c r="Q1753" s="82" t="str">
        <f t="shared" si="370"/>
        <v/>
      </c>
      <c r="R1753" s="80" t="str">
        <f t="shared" si="371"/>
        <v/>
      </c>
      <c r="T1753" s="83" t="str">
        <f t="shared" si="378"/>
        <v>2024-2027</v>
      </c>
      <c r="U1753" s="155"/>
      <c r="V1753" s="95" t="str">
        <f t="shared" si="379"/>
        <v>16/06/2009</v>
      </c>
      <c r="W1753" s="151"/>
      <c r="Z1753" s="104"/>
    </row>
    <row r="1754" spans="1:26" s="145" customFormat="1" ht="15" customHeight="1">
      <c r="A1754" s="186" t="str">
        <f t="shared" si="373"/>
        <v/>
      </c>
      <c r="C1754" s="152"/>
      <c r="E1754" s="144"/>
      <c r="F1754" s="79" t="str">
        <f t="shared" si="372"/>
        <v/>
      </c>
      <c r="G1754" s="80" t="str">
        <f t="shared" si="374"/>
        <v>12A5</v>
      </c>
      <c r="H1754" s="80">
        <f t="shared" si="375"/>
        <v>0</v>
      </c>
      <c r="I1754" s="80" t="str">
        <f t="shared" si="376"/>
        <v>NGUYỄN HUỲNH TUYẾT ANH</v>
      </c>
      <c r="J1754" s="171">
        <v>32000001</v>
      </c>
      <c r="K1754" s="217" t="s">
        <v>2835</v>
      </c>
      <c r="L1754" s="195" t="str">
        <f t="shared" si="369"/>
        <v/>
      </c>
      <c r="M1754" s="222">
        <f t="shared" si="377"/>
        <v>-8.7609074074073701E-3</v>
      </c>
      <c r="Q1754" s="82" t="str">
        <f t="shared" si="370"/>
        <v/>
      </c>
      <c r="R1754" s="80" t="str">
        <f t="shared" si="371"/>
        <v/>
      </c>
      <c r="T1754" s="83" t="str">
        <f t="shared" si="378"/>
        <v>2024-2027</v>
      </c>
      <c r="U1754" s="155"/>
      <c r="V1754" s="95" t="str">
        <f t="shared" si="379"/>
        <v>27/01/2009</v>
      </c>
      <c r="W1754" s="151"/>
      <c r="Z1754" s="104"/>
    </row>
    <row r="1755" spans="1:26" s="145" customFormat="1" ht="15" customHeight="1">
      <c r="A1755" s="186" t="str">
        <f t="shared" si="373"/>
        <v/>
      </c>
      <c r="C1755" s="152"/>
      <c r="E1755" s="144"/>
      <c r="F1755" s="79" t="str">
        <f t="shared" si="372"/>
        <v/>
      </c>
      <c r="G1755" s="80" t="str">
        <f t="shared" si="374"/>
        <v>12A5</v>
      </c>
      <c r="H1755" s="80">
        <f t="shared" si="375"/>
        <v>0</v>
      </c>
      <c r="I1755" s="80" t="str">
        <f t="shared" si="376"/>
        <v>NGUYỄN HUỲNH TUYẾT ANH</v>
      </c>
      <c r="J1755" s="171">
        <v>32000001</v>
      </c>
      <c r="K1755" s="217" t="s">
        <v>2836</v>
      </c>
      <c r="L1755" s="195" t="str">
        <f t="shared" si="369"/>
        <v/>
      </c>
      <c r="M1755" s="222">
        <f t="shared" si="377"/>
        <v>-8.7493333333333312E-3</v>
      </c>
      <c r="Q1755" s="82" t="str">
        <f t="shared" si="370"/>
        <v/>
      </c>
      <c r="R1755" s="80" t="str">
        <f t="shared" si="371"/>
        <v/>
      </c>
      <c r="T1755" s="83" t="str">
        <f t="shared" si="378"/>
        <v>2024-2027</v>
      </c>
      <c r="U1755" s="155"/>
      <c r="V1755" s="95" t="str">
        <f t="shared" si="379"/>
        <v>27/01/2009</v>
      </c>
      <c r="W1755" s="151"/>
      <c r="Z1755" s="104"/>
    </row>
    <row r="1756" spans="1:26" s="145" customFormat="1" ht="15" customHeight="1">
      <c r="A1756" s="186" t="str">
        <f t="shared" si="373"/>
        <v/>
      </c>
      <c r="C1756" s="152"/>
      <c r="E1756" s="144"/>
      <c r="F1756" s="79" t="str">
        <f t="shared" si="372"/>
        <v/>
      </c>
      <c r="G1756" s="80" t="str">
        <f t="shared" si="374"/>
        <v>12A6</v>
      </c>
      <c r="H1756" s="80">
        <f t="shared" si="375"/>
        <v>0</v>
      </c>
      <c r="I1756" s="80" t="str">
        <f t="shared" si="376"/>
        <v>DANH THỊ THANH THẢO</v>
      </c>
      <c r="J1756" s="171">
        <v>32000247</v>
      </c>
      <c r="K1756" s="217" t="s">
        <v>2838</v>
      </c>
      <c r="L1756" s="195" t="str">
        <f t="shared" si="369"/>
        <v/>
      </c>
      <c r="M1756" s="222">
        <f t="shared" si="377"/>
        <v>-8.7146111111111035E-3</v>
      </c>
      <c r="Q1756" s="82" t="str">
        <f t="shared" si="370"/>
        <v/>
      </c>
      <c r="R1756" s="80" t="str">
        <f t="shared" si="371"/>
        <v/>
      </c>
      <c r="T1756" s="83" t="str">
        <f t="shared" si="378"/>
        <v>2024-2027</v>
      </c>
      <c r="U1756" s="155"/>
      <c r="V1756" s="95">
        <f t="shared" si="379"/>
        <v>40095</v>
      </c>
      <c r="W1756" s="151"/>
      <c r="Z1756" s="104"/>
    </row>
    <row r="1757" spans="1:26" s="145" customFormat="1" ht="15" customHeight="1">
      <c r="A1757" s="186" t="str">
        <f t="shared" si="373"/>
        <v/>
      </c>
      <c r="C1757" s="152"/>
      <c r="E1757" s="144"/>
      <c r="F1757" s="79" t="str">
        <f t="shared" si="372"/>
        <v/>
      </c>
      <c r="G1757" s="80" t="str">
        <f t="shared" si="374"/>
        <v>12A6</v>
      </c>
      <c r="H1757" s="80">
        <f t="shared" si="375"/>
        <v>0</v>
      </c>
      <c r="I1757" s="80" t="str">
        <f t="shared" si="376"/>
        <v>DANH THỊ THANH THẢO</v>
      </c>
      <c r="J1757" s="171">
        <v>32000247</v>
      </c>
      <c r="K1757" s="217" t="s">
        <v>2839</v>
      </c>
      <c r="L1757" s="195" t="str">
        <f t="shared" si="369"/>
        <v/>
      </c>
      <c r="M1757" s="222">
        <f t="shared" si="377"/>
        <v>-8.7030370370370091E-3</v>
      </c>
      <c r="Q1757" s="82" t="str">
        <f t="shared" si="370"/>
        <v/>
      </c>
      <c r="R1757" s="80" t="str">
        <f t="shared" si="371"/>
        <v/>
      </c>
      <c r="T1757" s="83" t="str">
        <f t="shared" si="378"/>
        <v>2024-2027</v>
      </c>
      <c r="U1757" s="155"/>
      <c r="V1757" s="95">
        <f t="shared" si="379"/>
        <v>40095</v>
      </c>
      <c r="W1757" s="151"/>
      <c r="Z1757" s="104"/>
    </row>
    <row r="1758" spans="1:26" s="145" customFormat="1" ht="15" customHeight="1">
      <c r="A1758" s="186" t="str">
        <f t="shared" si="373"/>
        <v/>
      </c>
      <c r="C1758" s="152"/>
      <c r="E1758" s="144"/>
      <c r="F1758" s="79" t="str">
        <f t="shared" si="372"/>
        <v/>
      </c>
      <c r="G1758" s="80" t="str">
        <f t="shared" si="374"/>
        <v>12A8</v>
      </c>
      <c r="H1758" s="80">
        <f t="shared" si="375"/>
        <v>0</v>
      </c>
      <c r="I1758" s="80" t="str">
        <f t="shared" si="376"/>
        <v>NGUYỄN ÁNH TUYẾT</v>
      </c>
      <c r="J1758" s="171">
        <v>32000349</v>
      </c>
      <c r="K1758" s="217" t="s">
        <v>2839</v>
      </c>
      <c r="L1758" s="195" t="str">
        <f t="shared" si="369"/>
        <v/>
      </c>
      <c r="M1758" s="222">
        <f t="shared" si="377"/>
        <v>-8.7030370370370091E-3</v>
      </c>
      <c r="Q1758" s="82" t="str">
        <f t="shared" si="370"/>
        <v/>
      </c>
      <c r="R1758" s="80" t="str">
        <f t="shared" si="371"/>
        <v/>
      </c>
      <c r="T1758" s="83" t="str">
        <f t="shared" si="378"/>
        <v>2024-2027</v>
      </c>
      <c r="U1758" s="155"/>
      <c r="V1758" s="95" t="str">
        <f t="shared" si="379"/>
        <v>26/11/2009</v>
      </c>
      <c r="W1758" s="151"/>
      <c r="Z1758" s="104"/>
    </row>
    <row r="1759" spans="1:26" s="145" customFormat="1" ht="15" customHeight="1">
      <c r="A1759" s="186" t="str">
        <f t="shared" si="373"/>
        <v/>
      </c>
      <c r="C1759" s="152"/>
      <c r="E1759" s="144"/>
      <c r="F1759" s="79" t="str">
        <f t="shared" si="372"/>
        <v/>
      </c>
      <c r="G1759" s="80" t="str">
        <f t="shared" si="374"/>
        <v>10A4</v>
      </c>
      <c r="H1759" s="80">
        <f t="shared" si="375"/>
        <v>33000231</v>
      </c>
      <c r="I1759" s="80" t="str">
        <f t="shared" si="376"/>
        <v>TÀO TRÍ ANH</v>
      </c>
      <c r="J1759" s="171">
        <v>20450731</v>
      </c>
      <c r="K1759" s="217" t="s">
        <v>3556</v>
      </c>
      <c r="L1759" s="195" t="str">
        <f t="shared" ref="L1759:L1822" si="380">IFERROR(IF($N$5="Sáng",IF(MID(K1759,2,7)-MID($L$2,2,7)&gt;0,"Trễ",""),IF(MID(K1759,2,7)-MID($Q$2,2,7)&gt;0,"Trễ","")),"")</f>
        <v/>
      </c>
      <c r="M1759" s="222">
        <f t="shared" si="377"/>
        <v>-8.6914629629629148E-3</v>
      </c>
      <c r="Q1759" s="82" t="str">
        <f t="shared" ref="Q1759:Q1822" si="381">IF(B1759&lt;&gt;"",IF(AND(P1759="",F1759=""),"Không phép ",""),"")</f>
        <v/>
      </c>
      <c r="R1759" s="80" t="str">
        <f t="shared" ref="R1759:R1822" si="382">UPPER(B1759)</f>
        <v/>
      </c>
      <c r="T1759" s="83" t="str">
        <f t="shared" si="378"/>
        <v>2026-2029</v>
      </c>
      <c r="U1759" s="155"/>
      <c r="V1759" s="95" t="str">
        <f t="shared" si="379"/>
        <v>07/10/2011</v>
      </c>
      <c r="W1759" s="151"/>
      <c r="Z1759" s="104"/>
    </row>
    <row r="1760" spans="1:26" s="145" customFormat="1" ht="15" customHeight="1">
      <c r="A1760" s="186" t="str">
        <f t="shared" si="373"/>
        <v/>
      </c>
      <c r="C1760" s="152"/>
      <c r="E1760" s="144"/>
      <c r="F1760" s="79" t="str">
        <f t="shared" si="372"/>
        <v/>
      </c>
      <c r="G1760" s="80" t="str">
        <f t="shared" si="374"/>
        <v>12A9</v>
      </c>
      <c r="H1760" s="80">
        <f t="shared" si="375"/>
        <v>0</v>
      </c>
      <c r="I1760" s="80" t="str">
        <f t="shared" si="376"/>
        <v>NGUYỄN THỊ MỸ DUYÊN</v>
      </c>
      <c r="J1760" s="171">
        <v>32000360</v>
      </c>
      <c r="K1760" s="217" t="s">
        <v>3556</v>
      </c>
      <c r="L1760" s="195" t="str">
        <f t="shared" si="380"/>
        <v/>
      </c>
      <c r="M1760" s="222">
        <f t="shared" si="377"/>
        <v>-8.6914629629629148E-3</v>
      </c>
      <c r="Q1760" s="82" t="str">
        <f t="shared" si="381"/>
        <v/>
      </c>
      <c r="R1760" s="80" t="str">
        <f t="shared" si="382"/>
        <v/>
      </c>
      <c r="T1760" s="83" t="str">
        <f t="shared" si="378"/>
        <v>2024-2027</v>
      </c>
      <c r="U1760" s="155"/>
      <c r="V1760" s="95" t="str">
        <f t="shared" si="379"/>
        <v>22/01/2009</v>
      </c>
      <c r="W1760" s="151"/>
      <c r="Z1760" s="104"/>
    </row>
    <row r="1761" spans="1:26" s="145" customFormat="1" ht="15" customHeight="1">
      <c r="A1761" s="186" t="str">
        <f t="shared" si="373"/>
        <v/>
      </c>
      <c r="C1761" s="152"/>
      <c r="E1761" s="144"/>
      <c r="F1761" s="79" t="str">
        <f t="shared" si="372"/>
        <v/>
      </c>
      <c r="G1761" s="80" t="str">
        <f t="shared" si="374"/>
        <v>12A9</v>
      </c>
      <c r="H1761" s="80">
        <f t="shared" si="375"/>
        <v>0</v>
      </c>
      <c r="I1761" s="80" t="str">
        <f t="shared" si="376"/>
        <v>NGUYỄN THỊ MỸ DUYÊN</v>
      </c>
      <c r="J1761" s="171">
        <v>32000360</v>
      </c>
      <c r="K1761" s="217" t="s">
        <v>2840</v>
      </c>
      <c r="L1761" s="195" t="str">
        <f t="shared" si="380"/>
        <v/>
      </c>
      <c r="M1761" s="222">
        <f t="shared" si="377"/>
        <v>-8.6798888888888759E-3</v>
      </c>
      <c r="Q1761" s="82" t="str">
        <f t="shared" si="381"/>
        <v/>
      </c>
      <c r="R1761" s="80" t="str">
        <f t="shared" si="382"/>
        <v/>
      </c>
      <c r="T1761" s="83" t="str">
        <f t="shared" si="378"/>
        <v>2024-2027</v>
      </c>
      <c r="U1761" s="155"/>
      <c r="V1761" s="95" t="str">
        <f t="shared" si="379"/>
        <v>22/01/2009</v>
      </c>
      <c r="W1761" s="151"/>
      <c r="Z1761" s="104"/>
    </row>
    <row r="1762" spans="1:26" s="145" customFormat="1" ht="15" customHeight="1">
      <c r="A1762" s="186" t="str">
        <f t="shared" si="373"/>
        <v/>
      </c>
      <c r="C1762" s="152"/>
      <c r="E1762" s="144"/>
      <c r="F1762" s="79" t="str">
        <f t="shared" si="372"/>
        <v/>
      </c>
      <c r="G1762" s="80" t="str">
        <f t="shared" si="374"/>
        <v>12A7</v>
      </c>
      <c r="H1762" s="80">
        <f t="shared" si="375"/>
        <v>0</v>
      </c>
      <c r="I1762" s="80" t="str">
        <f t="shared" si="376"/>
        <v>TRẦN TRANG CÁT TƯỜNG</v>
      </c>
      <c r="J1762" s="171">
        <v>32000307</v>
      </c>
      <c r="K1762" s="217" t="s">
        <v>2841</v>
      </c>
      <c r="L1762" s="195" t="str">
        <f t="shared" si="380"/>
        <v/>
      </c>
      <c r="M1762" s="222">
        <f t="shared" si="377"/>
        <v>-8.6683148148147815E-3</v>
      </c>
      <c r="Q1762" s="82" t="str">
        <f t="shared" si="381"/>
        <v/>
      </c>
      <c r="R1762" s="80" t="str">
        <f t="shared" si="382"/>
        <v/>
      </c>
      <c r="T1762" s="83" t="str">
        <f t="shared" si="378"/>
        <v>2024-2027</v>
      </c>
      <c r="U1762" s="155"/>
      <c r="V1762" s="95" t="str">
        <f t="shared" si="379"/>
        <v>28/09/2009</v>
      </c>
      <c r="W1762" s="151"/>
      <c r="Z1762" s="104"/>
    </row>
    <row r="1763" spans="1:26" s="145" customFormat="1" ht="15" customHeight="1">
      <c r="A1763" s="186" t="str">
        <f t="shared" si="373"/>
        <v/>
      </c>
      <c r="C1763" s="152"/>
      <c r="E1763" s="144"/>
      <c r="F1763" s="79" t="str">
        <f t="shared" si="372"/>
        <v/>
      </c>
      <c r="G1763" s="80" t="str">
        <f t="shared" si="374"/>
        <v>12A7</v>
      </c>
      <c r="H1763" s="80">
        <f t="shared" si="375"/>
        <v>0</v>
      </c>
      <c r="I1763" s="80" t="str">
        <f t="shared" si="376"/>
        <v>TRẦN TRANG CÁT TƯỜNG</v>
      </c>
      <c r="J1763" s="171">
        <v>32000307</v>
      </c>
      <c r="K1763" s="217" t="s">
        <v>2841</v>
      </c>
      <c r="L1763" s="195" t="str">
        <f t="shared" si="380"/>
        <v/>
      </c>
      <c r="M1763" s="222">
        <f t="shared" si="377"/>
        <v>-8.6683148148147815E-3</v>
      </c>
      <c r="Q1763" s="82" t="str">
        <f t="shared" si="381"/>
        <v/>
      </c>
      <c r="R1763" s="80" t="str">
        <f t="shared" si="382"/>
        <v/>
      </c>
      <c r="T1763" s="83" t="str">
        <f t="shared" si="378"/>
        <v>2024-2027</v>
      </c>
      <c r="U1763" s="155"/>
      <c r="V1763" s="95" t="str">
        <f t="shared" si="379"/>
        <v>28/09/2009</v>
      </c>
      <c r="W1763" s="151"/>
      <c r="Z1763" s="104"/>
    </row>
    <row r="1764" spans="1:26" s="145" customFormat="1" ht="15" customHeight="1">
      <c r="A1764" s="186" t="str">
        <f t="shared" si="373"/>
        <v/>
      </c>
      <c r="C1764" s="152"/>
      <c r="E1764" s="144"/>
      <c r="F1764" s="79" t="str">
        <f t="shared" si="372"/>
        <v/>
      </c>
      <c r="G1764" s="80" t="str">
        <f t="shared" si="374"/>
        <v>12A6</v>
      </c>
      <c r="H1764" s="80">
        <f t="shared" si="375"/>
        <v>0</v>
      </c>
      <c r="I1764" s="80" t="str">
        <f t="shared" si="376"/>
        <v>TRẦN CHÍ THIỆN</v>
      </c>
      <c r="J1764" s="171">
        <v>32000248</v>
      </c>
      <c r="K1764" s="217" t="s">
        <v>2845</v>
      </c>
      <c r="L1764" s="195" t="str">
        <f t="shared" si="380"/>
        <v/>
      </c>
      <c r="M1764" s="222">
        <f t="shared" si="377"/>
        <v>-8.6220185185184595E-3</v>
      </c>
      <c r="Q1764" s="82" t="str">
        <f t="shared" si="381"/>
        <v/>
      </c>
      <c r="R1764" s="80" t="str">
        <f t="shared" si="382"/>
        <v/>
      </c>
      <c r="T1764" s="83" t="str">
        <f t="shared" si="378"/>
        <v>2024-2027</v>
      </c>
      <c r="U1764" s="155"/>
      <c r="V1764" s="95">
        <f t="shared" si="379"/>
        <v>40027</v>
      </c>
      <c r="W1764" s="151"/>
      <c r="Z1764" s="104"/>
    </row>
    <row r="1765" spans="1:26" s="145" customFormat="1" ht="15" customHeight="1">
      <c r="A1765" s="186" t="str">
        <f t="shared" si="373"/>
        <v/>
      </c>
      <c r="C1765" s="152"/>
      <c r="E1765" s="144"/>
      <c r="F1765" s="79" t="str">
        <f t="shared" si="372"/>
        <v/>
      </c>
      <c r="G1765" s="80" t="str">
        <f t="shared" si="374"/>
        <v>12A6</v>
      </c>
      <c r="H1765" s="80">
        <f t="shared" si="375"/>
        <v>0</v>
      </c>
      <c r="I1765" s="80" t="str">
        <f t="shared" si="376"/>
        <v>TRẦN CHÍ THIỆN</v>
      </c>
      <c r="J1765" s="171">
        <v>32000248</v>
      </c>
      <c r="K1765" s="217" t="s">
        <v>2845</v>
      </c>
      <c r="L1765" s="195" t="str">
        <f t="shared" si="380"/>
        <v/>
      </c>
      <c r="M1765" s="222">
        <f t="shared" si="377"/>
        <v>-8.6220185185184595E-3</v>
      </c>
      <c r="Q1765" s="82" t="str">
        <f t="shared" si="381"/>
        <v/>
      </c>
      <c r="R1765" s="80" t="str">
        <f t="shared" si="382"/>
        <v/>
      </c>
      <c r="T1765" s="83" t="str">
        <f t="shared" si="378"/>
        <v>2024-2027</v>
      </c>
      <c r="U1765" s="155"/>
      <c r="V1765" s="95">
        <f t="shared" si="379"/>
        <v>40027</v>
      </c>
      <c r="W1765" s="151"/>
      <c r="Z1765" s="104"/>
    </row>
    <row r="1766" spans="1:26" s="145" customFormat="1" ht="15" customHeight="1">
      <c r="A1766" s="186" t="str">
        <f t="shared" si="373"/>
        <v/>
      </c>
      <c r="C1766" s="152"/>
      <c r="E1766" s="144"/>
      <c r="F1766" s="79" t="str">
        <f t="shared" si="372"/>
        <v/>
      </c>
      <c r="G1766" s="80" t="str">
        <f t="shared" si="374"/>
        <v>10A2</v>
      </c>
      <c r="H1766" s="80">
        <f t="shared" si="375"/>
        <v>33000146</v>
      </c>
      <c r="I1766" s="80" t="str">
        <f t="shared" si="376"/>
        <v>PHAN ĐÌNH DUY</v>
      </c>
      <c r="J1766" s="171">
        <v>20347467</v>
      </c>
      <c r="K1766" s="217" t="s">
        <v>2846</v>
      </c>
      <c r="L1766" s="195" t="str">
        <f t="shared" si="380"/>
        <v/>
      </c>
      <c r="M1766" s="222">
        <f t="shared" si="377"/>
        <v>-8.6104444444444206E-3</v>
      </c>
      <c r="Q1766" s="82" t="str">
        <f t="shared" si="381"/>
        <v/>
      </c>
      <c r="R1766" s="80" t="str">
        <f t="shared" si="382"/>
        <v/>
      </c>
      <c r="T1766" s="83" t="str">
        <f t="shared" si="378"/>
        <v>2026-2029</v>
      </c>
      <c r="U1766" s="155"/>
      <c r="V1766" s="95" t="str">
        <f t="shared" si="379"/>
        <v>02/9/2011</v>
      </c>
      <c r="W1766" s="151"/>
      <c r="Z1766" s="104"/>
    </row>
    <row r="1767" spans="1:26" s="145" customFormat="1" ht="15" customHeight="1">
      <c r="A1767" s="186" t="str">
        <f t="shared" si="373"/>
        <v/>
      </c>
      <c r="C1767" s="152"/>
      <c r="E1767" s="144"/>
      <c r="F1767" s="79" t="str">
        <f t="shared" si="372"/>
        <v/>
      </c>
      <c r="G1767" s="80" t="str">
        <f t="shared" si="374"/>
        <v>12A7</v>
      </c>
      <c r="H1767" s="80">
        <f t="shared" si="375"/>
        <v>0</v>
      </c>
      <c r="I1767" s="80" t="str">
        <f t="shared" si="376"/>
        <v>PHAN THỤY THÙY DƯƠNG</v>
      </c>
      <c r="J1767" s="171">
        <v>32000271</v>
      </c>
      <c r="K1767" s="217" t="s">
        <v>3557</v>
      </c>
      <c r="L1767" s="195" t="str">
        <f t="shared" si="380"/>
        <v/>
      </c>
      <c r="M1767" s="222">
        <f t="shared" si="377"/>
        <v>-8.5409999999999653E-3</v>
      </c>
      <c r="Q1767" s="82" t="str">
        <f t="shared" si="381"/>
        <v/>
      </c>
      <c r="R1767" s="80" t="str">
        <f t="shared" si="382"/>
        <v/>
      </c>
      <c r="T1767" s="83" t="str">
        <f t="shared" si="378"/>
        <v>2024-2027</v>
      </c>
      <c r="U1767" s="155"/>
      <c r="V1767" s="95" t="str">
        <f t="shared" si="379"/>
        <v>22/10/2009</v>
      </c>
      <c r="W1767" s="151"/>
      <c r="Z1767" s="104"/>
    </row>
    <row r="1768" spans="1:26" s="145" customFormat="1" ht="15" customHeight="1">
      <c r="A1768" s="186" t="str">
        <f t="shared" si="373"/>
        <v/>
      </c>
      <c r="C1768" s="152"/>
      <c r="E1768" s="144"/>
      <c r="F1768" s="79" t="str">
        <f t="shared" ref="F1768:F1831" si="383">IFERROR(IF(VLOOKUP(E1768,J:J,1,0)=E1768,"X",""),"")</f>
        <v/>
      </c>
      <c r="G1768" s="80" t="str">
        <f t="shared" si="374"/>
        <v>12A7</v>
      </c>
      <c r="H1768" s="80">
        <f t="shared" si="375"/>
        <v>0</v>
      </c>
      <c r="I1768" s="80" t="str">
        <f t="shared" si="376"/>
        <v>PHAN THỤY THÙY DƯƠNG</v>
      </c>
      <c r="J1768" s="171">
        <v>32000271</v>
      </c>
      <c r="K1768" s="217" t="s">
        <v>2851</v>
      </c>
      <c r="L1768" s="195" t="str">
        <f t="shared" si="380"/>
        <v/>
      </c>
      <c r="M1768" s="222">
        <f t="shared" si="377"/>
        <v>-8.5294259259259264E-3</v>
      </c>
      <c r="Q1768" s="82" t="str">
        <f t="shared" si="381"/>
        <v/>
      </c>
      <c r="R1768" s="80" t="str">
        <f t="shared" si="382"/>
        <v/>
      </c>
      <c r="T1768" s="83" t="str">
        <f t="shared" si="378"/>
        <v>2024-2027</v>
      </c>
      <c r="U1768" s="155"/>
      <c r="V1768" s="95" t="str">
        <f t="shared" si="379"/>
        <v>22/10/2009</v>
      </c>
      <c r="W1768" s="151"/>
      <c r="Z1768" s="104"/>
    </row>
    <row r="1769" spans="1:26" s="145" customFormat="1" ht="15" customHeight="1">
      <c r="A1769" s="186" t="str">
        <f t="shared" si="373"/>
        <v/>
      </c>
      <c r="C1769" s="152"/>
      <c r="E1769" s="144"/>
      <c r="F1769" s="79" t="str">
        <f t="shared" si="383"/>
        <v/>
      </c>
      <c r="G1769" s="80" t="str">
        <f t="shared" si="374"/>
        <v>12A7</v>
      </c>
      <c r="H1769" s="80">
        <f t="shared" si="375"/>
        <v>0</v>
      </c>
      <c r="I1769" s="80" t="str">
        <f t="shared" si="376"/>
        <v>LÊ LƯƠNG KIM MY</v>
      </c>
      <c r="J1769" s="171">
        <v>32000281</v>
      </c>
      <c r="K1769" s="217" t="s">
        <v>2851</v>
      </c>
      <c r="L1769" s="195" t="str">
        <f t="shared" si="380"/>
        <v/>
      </c>
      <c r="M1769" s="222">
        <f t="shared" si="377"/>
        <v>-8.5294259259259264E-3</v>
      </c>
      <c r="Q1769" s="82" t="str">
        <f t="shared" si="381"/>
        <v/>
      </c>
      <c r="R1769" s="80" t="str">
        <f t="shared" si="382"/>
        <v/>
      </c>
      <c r="T1769" s="83" t="str">
        <f t="shared" si="378"/>
        <v>2024-2027</v>
      </c>
      <c r="U1769" s="155"/>
      <c r="V1769" s="95" t="str">
        <f t="shared" si="379"/>
        <v>27/03/2009</v>
      </c>
      <c r="W1769" s="151"/>
      <c r="Z1769" s="104"/>
    </row>
    <row r="1770" spans="1:26" s="145" customFormat="1" ht="15" customHeight="1">
      <c r="A1770" s="186" t="str">
        <f t="shared" si="373"/>
        <v/>
      </c>
      <c r="C1770" s="152"/>
      <c r="E1770" s="144"/>
      <c r="F1770" s="79" t="str">
        <f t="shared" si="383"/>
        <v/>
      </c>
      <c r="G1770" s="80" t="str">
        <f t="shared" si="374"/>
        <v>12A7</v>
      </c>
      <c r="H1770" s="80">
        <f t="shared" si="375"/>
        <v>0</v>
      </c>
      <c r="I1770" s="80" t="str">
        <f t="shared" si="376"/>
        <v>LÊ THỊ MỸ PHÚC</v>
      </c>
      <c r="J1770" s="171">
        <v>32000288</v>
      </c>
      <c r="K1770" s="217" t="s">
        <v>3558</v>
      </c>
      <c r="L1770" s="195" t="str">
        <f t="shared" si="380"/>
        <v/>
      </c>
      <c r="M1770" s="222">
        <f t="shared" si="377"/>
        <v>-8.5062777777777376E-3</v>
      </c>
      <c r="Q1770" s="82" t="str">
        <f t="shared" si="381"/>
        <v/>
      </c>
      <c r="R1770" s="80" t="str">
        <f t="shared" si="382"/>
        <v/>
      </c>
      <c r="T1770" s="83" t="str">
        <f t="shared" si="378"/>
        <v>2024-2027</v>
      </c>
      <c r="U1770" s="155"/>
      <c r="V1770" s="95">
        <f t="shared" si="379"/>
        <v>40068</v>
      </c>
      <c r="W1770" s="151"/>
      <c r="Z1770" s="104"/>
    </row>
    <row r="1771" spans="1:26" s="145" customFormat="1" ht="15" customHeight="1">
      <c r="A1771" s="186" t="str">
        <f t="shared" si="373"/>
        <v/>
      </c>
      <c r="C1771" s="152"/>
      <c r="E1771" s="144"/>
      <c r="F1771" s="79" t="str">
        <f t="shared" si="383"/>
        <v/>
      </c>
      <c r="G1771" s="80" t="str">
        <f t="shared" si="374"/>
        <v>11A5</v>
      </c>
      <c r="H1771" s="80">
        <f t="shared" si="375"/>
        <v>0</v>
      </c>
      <c r="I1771" s="80" t="str">
        <f t="shared" si="376"/>
        <v>ĐỖ HOÀNG ANH HUẤN</v>
      </c>
      <c r="J1771" s="171">
        <v>32000702</v>
      </c>
      <c r="K1771" s="217" t="s">
        <v>3559</v>
      </c>
      <c r="L1771" s="195" t="str">
        <f t="shared" si="380"/>
        <v/>
      </c>
      <c r="M1771" s="222">
        <f t="shared" si="377"/>
        <v>-8.4947037037036988E-3</v>
      </c>
      <c r="Q1771" s="82" t="str">
        <f t="shared" si="381"/>
        <v/>
      </c>
      <c r="R1771" s="80" t="str">
        <f t="shared" si="382"/>
        <v/>
      </c>
      <c r="T1771" s="83" t="str">
        <f t="shared" si="378"/>
        <v>2025-2028</v>
      </c>
      <c r="U1771" s="155"/>
      <c r="V1771" s="95">
        <f t="shared" si="379"/>
        <v>40456</v>
      </c>
      <c r="W1771" s="151"/>
      <c r="Z1771" s="104"/>
    </row>
    <row r="1772" spans="1:26" s="145" customFormat="1" ht="15" customHeight="1">
      <c r="A1772" s="186" t="str">
        <f t="shared" si="373"/>
        <v/>
      </c>
      <c r="C1772" s="152"/>
      <c r="E1772" s="144"/>
      <c r="F1772" s="79" t="str">
        <f t="shared" si="383"/>
        <v/>
      </c>
      <c r="G1772" s="80" t="str">
        <f t="shared" si="374"/>
        <v>11A2</v>
      </c>
      <c r="H1772" s="80">
        <f t="shared" si="375"/>
        <v>0</v>
      </c>
      <c r="I1772" s="80" t="str">
        <f t="shared" si="376"/>
        <v>VÕ THỊ CẨM NGỌC</v>
      </c>
      <c r="J1772" s="171">
        <v>32000592</v>
      </c>
      <c r="K1772" s="217" t="s">
        <v>2852</v>
      </c>
      <c r="L1772" s="195" t="str">
        <f t="shared" si="380"/>
        <v/>
      </c>
      <c r="M1772" s="222">
        <f t="shared" si="377"/>
        <v>-8.47155555555551E-3</v>
      </c>
      <c r="Q1772" s="82" t="str">
        <f t="shared" si="381"/>
        <v/>
      </c>
      <c r="R1772" s="80" t="str">
        <f t="shared" si="382"/>
        <v/>
      </c>
      <c r="T1772" s="83" t="str">
        <f t="shared" si="378"/>
        <v>2025-2028</v>
      </c>
      <c r="U1772" s="155"/>
      <c r="V1772" s="95">
        <f t="shared" si="379"/>
        <v>40186</v>
      </c>
      <c r="W1772" s="151"/>
      <c r="Z1772" s="104"/>
    </row>
    <row r="1773" spans="1:26" s="145" customFormat="1" ht="15" customHeight="1">
      <c r="A1773" s="186" t="str">
        <f t="shared" si="373"/>
        <v/>
      </c>
      <c r="C1773" s="152"/>
      <c r="E1773" s="144"/>
      <c r="F1773" s="79" t="str">
        <f t="shared" si="383"/>
        <v/>
      </c>
      <c r="G1773" s="80" t="str">
        <f t="shared" si="374"/>
        <v>11A2</v>
      </c>
      <c r="H1773" s="80">
        <f t="shared" si="375"/>
        <v>0</v>
      </c>
      <c r="I1773" s="80" t="str">
        <f t="shared" si="376"/>
        <v>VÕ THỊ CẨM NGỌC</v>
      </c>
      <c r="J1773" s="171">
        <v>32000592</v>
      </c>
      <c r="K1773" s="217" t="s">
        <v>2853</v>
      </c>
      <c r="L1773" s="195" t="str">
        <f t="shared" si="380"/>
        <v/>
      </c>
      <c r="M1773" s="222">
        <f t="shared" si="377"/>
        <v>-8.4599814814814711E-3</v>
      </c>
      <c r="Q1773" s="82" t="str">
        <f t="shared" si="381"/>
        <v/>
      </c>
      <c r="R1773" s="80" t="str">
        <f t="shared" si="382"/>
        <v/>
      </c>
      <c r="T1773" s="83" t="str">
        <f t="shared" si="378"/>
        <v>2025-2028</v>
      </c>
      <c r="U1773" s="155"/>
      <c r="V1773" s="95">
        <f t="shared" si="379"/>
        <v>40186</v>
      </c>
      <c r="W1773" s="151"/>
      <c r="Z1773" s="104"/>
    </row>
    <row r="1774" spans="1:26" s="145" customFormat="1" ht="15" customHeight="1">
      <c r="A1774" s="186" t="str">
        <f t="shared" si="373"/>
        <v/>
      </c>
      <c r="C1774" s="152"/>
      <c r="E1774" s="144"/>
      <c r="F1774" s="79" t="str">
        <f t="shared" si="383"/>
        <v/>
      </c>
      <c r="G1774" s="80" t="str">
        <f t="shared" si="374"/>
        <v>11A2</v>
      </c>
      <c r="H1774" s="80">
        <f t="shared" si="375"/>
        <v>0</v>
      </c>
      <c r="I1774" s="80" t="str">
        <f t="shared" si="376"/>
        <v>NGUYỄN TẤN TRIỂN</v>
      </c>
      <c r="J1774" s="171">
        <v>32000607</v>
      </c>
      <c r="K1774" s="217" t="s">
        <v>2854</v>
      </c>
      <c r="L1774" s="195" t="str">
        <f t="shared" si="380"/>
        <v/>
      </c>
      <c r="M1774" s="222">
        <f t="shared" si="377"/>
        <v>-8.4484074074073767E-3</v>
      </c>
      <c r="Q1774" s="82" t="str">
        <f t="shared" si="381"/>
        <v/>
      </c>
      <c r="R1774" s="80" t="str">
        <f t="shared" si="382"/>
        <v/>
      </c>
      <c r="T1774" s="83" t="str">
        <f t="shared" si="378"/>
        <v>2025-2028</v>
      </c>
      <c r="U1774" s="155"/>
      <c r="V1774" s="95" t="str">
        <f t="shared" si="379"/>
        <v>26/02/2010</v>
      </c>
      <c r="W1774" s="151"/>
      <c r="Z1774" s="104"/>
    </row>
    <row r="1775" spans="1:26" s="145" customFormat="1" ht="15" customHeight="1">
      <c r="A1775" s="186" t="str">
        <f t="shared" si="373"/>
        <v/>
      </c>
      <c r="C1775" s="152"/>
      <c r="E1775" s="144"/>
      <c r="F1775" s="79" t="str">
        <f t="shared" si="383"/>
        <v/>
      </c>
      <c r="G1775" s="80" t="str">
        <f t="shared" si="374"/>
        <v>12A3</v>
      </c>
      <c r="H1775" s="80">
        <f t="shared" si="375"/>
        <v>0</v>
      </c>
      <c r="I1775" s="80" t="str">
        <f t="shared" si="376"/>
        <v>TRẦN MINH KIỆT</v>
      </c>
      <c r="J1775" s="171">
        <v>32000109</v>
      </c>
      <c r="K1775" s="217" t="s">
        <v>2855</v>
      </c>
      <c r="L1775" s="195" t="str">
        <f t="shared" si="380"/>
        <v/>
      </c>
      <c r="M1775" s="222">
        <f t="shared" si="377"/>
        <v>-8.4252592592592435E-3</v>
      </c>
      <c r="Q1775" s="82" t="str">
        <f t="shared" si="381"/>
        <v/>
      </c>
      <c r="R1775" s="80" t="str">
        <f t="shared" si="382"/>
        <v/>
      </c>
      <c r="T1775" s="83" t="str">
        <f t="shared" si="378"/>
        <v>2024-2027</v>
      </c>
      <c r="U1775" s="155"/>
      <c r="V1775" s="95" t="str">
        <f t="shared" si="379"/>
        <v>13/07/2009</v>
      </c>
      <c r="W1775" s="151"/>
      <c r="Z1775" s="104"/>
    </row>
    <row r="1776" spans="1:26" s="145" customFormat="1" ht="15" customHeight="1">
      <c r="A1776" s="186" t="str">
        <f t="shared" si="373"/>
        <v/>
      </c>
      <c r="C1776" s="152"/>
      <c r="E1776" s="144"/>
      <c r="F1776" s="79" t="str">
        <f t="shared" si="383"/>
        <v/>
      </c>
      <c r="G1776" s="80" t="str">
        <f t="shared" si="374"/>
        <v>11A8</v>
      </c>
      <c r="H1776" s="80">
        <f t="shared" si="375"/>
        <v>0</v>
      </c>
      <c r="I1776" s="80" t="str">
        <f t="shared" si="376"/>
        <v>TRƯƠNG THỊ KIM PHƯỢNG</v>
      </c>
      <c r="J1776" s="171">
        <v>32000850</v>
      </c>
      <c r="K1776" s="217" t="s">
        <v>3560</v>
      </c>
      <c r="L1776" s="195" t="str">
        <f t="shared" si="380"/>
        <v/>
      </c>
      <c r="M1776" s="222">
        <f t="shared" si="377"/>
        <v>-8.4136851851852046E-3</v>
      </c>
      <c r="Q1776" s="82" t="str">
        <f t="shared" si="381"/>
        <v/>
      </c>
      <c r="R1776" s="80" t="str">
        <f t="shared" si="382"/>
        <v/>
      </c>
      <c r="T1776" s="83" t="str">
        <f t="shared" si="378"/>
        <v>2025-2028</v>
      </c>
      <c r="U1776" s="155"/>
      <c r="V1776" s="95" t="str">
        <f t="shared" si="379"/>
        <v>13/7/2010</v>
      </c>
      <c r="W1776" s="151"/>
      <c r="Z1776" s="104"/>
    </row>
    <row r="1777" spans="1:26" s="145" customFormat="1" ht="15" customHeight="1">
      <c r="A1777" s="186" t="str">
        <f t="shared" si="373"/>
        <v/>
      </c>
      <c r="C1777" s="152"/>
      <c r="E1777" s="144"/>
      <c r="F1777" s="79" t="str">
        <f t="shared" si="383"/>
        <v/>
      </c>
      <c r="G1777" s="80" t="str">
        <f t="shared" si="374"/>
        <v>11A8</v>
      </c>
      <c r="H1777" s="80">
        <f t="shared" si="375"/>
        <v>0</v>
      </c>
      <c r="I1777" s="80" t="str">
        <f t="shared" si="376"/>
        <v>TRƯƠNG THỊ KIM PHƯỢNG</v>
      </c>
      <c r="J1777" s="171">
        <v>32000850</v>
      </c>
      <c r="K1777" s="217" t="s">
        <v>2856</v>
      </c>
      <c r="L1777" s="195" t="str">
        <f t="shared" si="380"/>
        <v/>
      </c>
      <c r="M1777" s="222">
        <f t="shared" si="377"/>
        <v>-8.4021111111110547E-3</v>
      </c>
      <c r="Q1777" s="82" t="str">
        <f t="shared" si="381"/>
        <v/>
      </c>
      <c r="R1777" s="80" t="str">
        <f t="shared" si="382"/>
        <v/>
      </c>
      <c r="T1777" s="83" t="str">
        <f t="shared" si="378"/>
        <v>2025-2028</v>
      </c>
      <c r="U1777" s="155"/>
      <c r="V1777" s="95" t="str">
        <f t="shared" si="379"/>
        <v>13/7/2010</v>
      </c>
      <c r="W1777" s="151"/>
      <c r="Z1777" s="104"/>
    </row>
    <row r="1778" spans="1:26" s="145" customFormat="1" ht="15" customHeight="1">
      <c r="A1778" s="186" t="str">
        <f t="shared" si="373"/>
        <v/>
      </c>
      <c r="C1778" s="152"/>
      <c r="E1778" s="144"/>
      <c r="F1778" s="79" t="str">
        <f t="shared" si="383"/>
        <v/>
      </c>
      <c r="G1778" s="80" t="str">
        <f t="shared" si="374"/>
        <v>11A8</v>
      </c>
      <c r="H1778" s="80">
        <f t="shared" si="375"/>
        <v>0</v>
      </c>
      <c r="I1778" s="80" t="str">
        <f t="shared" si="376"/>
        <v>TRƯƠNG THỊ KIM PHƯỢNG</v>
      </c>
      <c r="J1778" s="171">
        <v>32000850</v>
      </c>
      <c r="K1778" s="217" t="s">
        <v>3561</v>
      </c>
      <c r="L1778" s="195" t="str">
        <f t="shared" si="380"/>
        <v/>
      </c>
      <c r="M1778" s="222">
        <f t="shared" si="377"/>
        <v>-8.3905370370370158E-3</v>
      </c>
      <c r="Q1778" s="82" t="str">
        <f t="shared" si="381"/>
        <v/>
      </c>
      <c r="R1778" s="80" t="str">
        <f t="shared" si="382"/>
        <v/>
      </c>
      <c r="T1778" s="83" t="str">
        <f t="shared" si="378"/>
        <v>2025-2028</v>
      </c>
      <c r="U1778" s="155"/>
      <c r="V1778" s="95" t="str">
        <f t="shared" si="379"/>
        <v>13/7/2010</v>
      </c>
      <c r="W1778" s="151"/>
      <c r="Z1778" s="104"/>
    </row>
    <row r="1779" spans="1:26" s="145" customFormat="1" ht="15" customHeight="1">
      <c r="A1779" s="186" t="str">
        <f t="shared" si="373"/>
        <v/>
      </c>
      <c r="C1779" s="152"/>
      <c r="E1779" s="144"/>
      <c r="F1779" s="79" t="str">
        <f t="shared" si="383"/>
        <v/>
      </c>
      <c r="G1779" s="80" t="str">
        <f t="shared" si="374"/>
        <v>12A10</v>
      </c>
      <c r="H1779" s="80">
        <f t="shared" si="375"/>
        <v>0</v>
      </c>
      <c r="I1779" s="80" t="str">
        <f t="shared" si="376"/>
        <v>NGUYỄN TRỌNG VĨ</v>
      </c>
      <c r="J1779" s="171">
        <v>32000435</v>
      </c>
      <c r="K1779" s="217" t="s">
        <v>3561</v>
      </c>
      <c r="L1779" s="195" t="str">
        <f t="shared" si="380"/>
        <v/>
      </c>
      <c r="M1779" s="222">
        <f t="shared" si="377"/>
        <v>-8.3905370370370158E-3</v>
      </c>
      <c r="Q1779" s="82" t="str">
        <f t="shared" si="381"/>
        <v/>
      </c>
      <c r="R1779" s="80" t="str">
        <f t="shared" si="382"/>
        <v/>
      </c>
      <c r="T1779" s="83" t="str">
        <f t="shared" si="378"/>
        <v>2024-2027</v>
      </c>
      <c r="U1779" s="155"/>
      <c r="V1779" s="95" t="str">
        <f t="shared" si="379"/>
        <v>19/02/2009</v>
      </c>
      <c r="W1779" s="151"/>
      <c r="Z1779" s="104"/>
    </row>
    <row r="1780" spans="1:26" s="145" customFormat="1" ht="15" customHeight="1">
      <c r="A1780" s="186" t="str">
        <f t="shared" si="373"/>
        <v/>
      </c>
      <c r="C1780" s="152"/>
      <c r="E1780" s="144"/>
      <c r="F1780" s="79" t="str">
        <f t="shared" si="383"/>
        <v/>
      </c>
      <c r="G1780" s="80" t="str">
        <f t="shared" si="374"/>
        <v>11A1</v>
      </c>
      <c r="H1780" s="80">
        <f t="shared" si="375"/>
        <v>0</v>
      </c>
      <c r="I1780" s="80" t="str">
        <f t="shared" si="376"/>
        <v>NGUYỄN NHẬT ÁI MỸ</v>
      </c>
      <c r="J1780" s="171">
        <v>32000494</v>
      </c>
      <c r="K1780" s="217" t="s">
        <v>3562</v>
      </c>
      <c r="L1780" s="195" t="str">
        <f t="shared" si="380"/>
        <v/>
      </c>
      <c r="M1780" s="222">
        <f t="shared" si="377"/>
        <v>-8.3673888888888825E-3</v>
      </c>
      <c r="Q1780" s="82" t="str">
        <f t="shared" si="381"/>
        <v/>
      </c>
      <c r="R1780" s="80" t="str">
        <f t="shared" si="382"/>
        <v/>
      </c>
      <c r="T1780" s="83" t="str">
        <f t="shared" si="378"/>
        <v>2025-2028</v>
      </c>
      <c r="U1780" s="155"/>
      <c r="V1780" s="95" t="str">
        <f t="shared" si="379"/>
        <v>13/7/2010</v>
      </c>
      <c r="W1780" s="151"/>
      <c r="Z1780" s="104"/>
    </row>
    <row r="1781" spans="1:26" s="145" customFormat="1" ht="15" customHeight="1">
      <c r="A1781" s="186" t="str">
        <f t="shared" si="373"/>
        <v/>
      </c>
      <c r="C1781" s="152"/>
      <c r="E1781" s="144"/>
      <c r="F1781" s="79" t="str">
        <f t="shared" si="383"/>
        <v/>
      </c>
      <c r="G1781" s="80" t="str">
        <f t="shared" si="374"/>
        <v>11A1</v>
      </c>
      <c r="H1781" s="80">
        <f t="shared" si="375"/>
        <v>0</v>
      </c>
      <c r="I1781" s="80" t="str">
        <f t="shared" si="376"/>
        <v>NGUYỄN NHẬT ÁI MỸ</v>
      </c>
      <c r="J1781" s="171">
        <v>32000494</v>
      </c>
      <c r="K1781" s="217" t="s">
        <v>2858</v>
      </c>
      <c r="L1781" s="195" t="str">
        <f t="shared" si="380"/>
        <v/>
      </c>
      <c r="M1781" s="222">
        <f t="shared" si="377"/>
        <v>-8.3558148148147882E-3</v>
      </c>
      <c r="Q1781" s="82" t="str">
        <f t="shared" si="381"/>
        <v/>
      </c>
      <c r="R1781" s="80" t="str">
        <f t="shared" si="382"/>
        <v/>
      </c>
      <c r="T1781" s="83" t="str">
        <f t="shared" si="378"/>
        <v>2025-2028</v>
      </c>
      <c r="U1781" s="155"/>
      <c r="V1781" s="95" t="str">
        <f t="shared" si="379"/>
        <v>13/7/2010</v>
      </c>
      <c r="W1781" s="151"/>
      <c r="Z1781" s="104"/>
    </row>
    <row r="1782" spans="1:26" s="145" customFormat="1" ht="15" customHeight="1">
      <c r="A1782" s="186" t="str">
        <f t="shared" si="373"/>
        <v/>
      </c>
      <c r="C1782" s="152"/>
      <c r="E1782" s="144"/>
      <c r="F1782" s="79" t="str">
        <f t="shared" si="383"/>
        <v/>
      </c>
      <c r="G1782" s="80" t="str">
        <f t="shared" si="374"/>
        <v>12A10</v>
      </c>
      <c r="H1782" s="80">
        <f t="shared" si="375"/>
        <v>0</v>
      </c>
      <c r="I1782" s="80" t="str">
        <f t="shared" si="376"/>
        <v>NGUYỄN GIA HUY</v>
      </c>
      <c r="J1782" s="171">
        <v>32000413</v>
      </c>
      <c r="K1782" s="217" t="s">
        <v>2858</v>
      </c>
      <c r="L1782" s="195" t="str">
        <f t="shared" si="380"/>
        <v/>
      </c>
      <c r="M1782" s="222">
        <f t="shared" si="377"/>
        <v>-8.3558148148147882E-3</v>
      </c>
      <c r="Q1782" s="82" t="str">
        <f t="shared" si="381"/>
        <v/>
      </c>
      <c r="R1782" s="80" t="str">
        <f t="shared" si="382"/>
        <v/>
      </c>
      <c r="T1782" s="83" t="str">
        <f t="shared" si="378"/>
        <v>2024-2027</v>
      </c>
      <c r="U1782" s="155"/>
      <c r="V1782" s="95" t="str">
        <f t="shared" si="379"/>
        <v>26/10/2009</v>
      </c>
      <c r="W1782" s="151"/>
      <c r="Z1782" s="104"/>
    </row>
    <row r="1783" spans="1:26" s="145" customFormat="1" ht="15" customHeight="1">
      <c r="A1783" s="186" t="str">
        <f t="shared" si="373"/>
        <v/>
      </c>
      <c r="C1783" s="152"/>
      <c r="E1783" s="144"/>
      <c r="F1783" s="79" t="str">
        <f t="shared" si="383"/>
        <v/>
      </c>
      <c r="G1783" s="80" t="str">
        <f t="shared" si="374"/>
        <v>12A10</v>
      </c>
      <c r="H1783" s="80">
        <f t="shared" si="375"/>
        <v>0</v>
      </c>
      <c r="I1783" s="80" t="str">
        <f t="shared" si="376"/>
        <v>NGUYỄN GIA HUY</v>
      </c>
      <c r="J1783" s="171">
        <v>32000413</v>
      </c>
      <c r="K1783" s="217" t="s">
        <v>3563</v>
      </c>
      <c r="L1783" s="195" t="str">
        <f t="shared" si="380"/>
        <v/>
      </c>
      <c r="M1783" s="222">
        <f t="shared" si="377"/>
        <v>-8.3442407407407493E-3</v>
      </c>
      <c r="Q1783" s="82" t="str">
        <f t="shared" si="381"/>
        <v/>
      </c>
      <c r="R1783" s="80" t="str">
        <f t="shared" si="382"/>
        <v/>
      </c>
      <c r="T1783" s="83" t="str">
        <f t="shared" si="378"/>
        <v>2024-2027</v>
      </c>
      <c r="U1783" s="155"/>
      <c r="V1783" s="95" t="str">
        <f t="shared" si="379"/>
        <v>26/10/2009</v>
      </c>
      <c r="W1783" s="151"/>
      <c r="Z1783" s="104"/>
    </row>
    <row r="1784" spans="1:26" s="145" customFormat="1" ht="15" customHeight="1">
      <c r="A1784" s="186" t="str">
        <f t="shared" si="373"/>
        <v/>
      </c>
      <c r="C1784" s="152"/>
      <c r="E1784" s="144"/>
      <c r="F1784" s="79" t="str">
        <f t="shared" si="383"/>
        <v/>
      </c>
      <c r="G1784" s="80" t="str">
        <f t="shared" si="374"/>
        <v>12A3</v>
      </c>
      <c r="H1784" s="80">
        <f t="shared" si="375"/>
        <v>0</v>
      </c>
      <c r="I1784" s="80" t="str">
        <f t="shared" si="376"/>
        <v>KHA HÂN HÂN</v>
      </c>
      <c r="J1784" s="171">
        <v>32000101</v>
      </c>
      <c r="K1784" s="217" t="s">
        <v>3564</v>
      </c>
      <c r="L1784" s="195" t="str">
        <f t="shared" si="380"/>
        <v/>
      </c>
      <c r="M1784" s="222">
        <f t="shared" si="377"/>
        <v>-8.3095185185185216E-3</v>
      </c>
      <c r="Q1784" s="82" t="str">
        <f t="shared" si="381"/>
        <v/>
      </c>
      <c r="R1784" s="80" t="str">
        <f t="shared" si="382"/>
        <v/>
      </c>
      <c r="T1784" s="83" t="str">
        <f t="shared" si="378"/>
        <v>2024-2027</v>
      </c>
      <c r="U1784" s="155"/>
      <c r="V1784" s="95" t="str">
        <f t="shared" si="379"/>
        <v>14/06/2009</v>
      </c>
      <c r="W1784" s="151"/>
      <c r="Z1784" s="104"/>
    </row>
    <row r="1785" spans="1:26" s="145" customFormat="1" ht="15" customHeight="1">
      <c r="A1785" s="186" t="str">
        <f t="shared" si="373"/>
        <v/>
      </c>
      <c r="C1785" s="152"/>
      <c r="E1785" s="144"/>
      <c r="F1785" s="79" t="str">
        <f t="shared" si="383"/>
        <v/>
      </c>
      <c r="G1785" s="80" t="str">
        <f t="shared" si="374"/>
        <v>12A3</v>
      </c>
      <c r="H1785" s="80">
        <f t="shared" si="375"/>
        <v>0</v>
      </c>
      <c r="I1785" s="80" t="str">
        <f t="shared" si="376"/>
        <v>NGUYỄN HUỲNH THẮNG</v>
      </c>
      <c r="J1785" s="171">
        <v>32000429</v>
      </c>
      <c r="K1785" s="217" t="s">
        <v>2859</v>
      </c>
      <c r="L1785" s="195" t="str">
        <f t="shared" si="380"/>
        <v/>
      </c>
      <c r="M1785" s="222">
        <f t="shared" si="377"/>
        <v>-8.2979444444444272E-3</v>
      </c>
      <c r="Q1785" s="82" t="str">
        <f t="shared" si="381"/>
        <v/>
      </c>
      <c r="R1785" s="80" t="str">
        <f t="shared" si="382"/>
        <v/>
      </c>
      <c r="T1785" s="83" t="str">
        <f t="shared" si="378"/>
        <v>2024-2028</v>
      </c>
      <c r="U1785" s="155"/>
      <c r="V1785" s="95" t="str">
        <f t="shared" si="379"/>
        <v>29/11/2009</v>
      </c>
      <c r="W1785" s="151"/>
      <c r="Z1785" s="104"/>
    </row>
    <row r="1786" spans="1:26" s="145" customFormat="1" ht="15" customHeight="1">
      <c r="A1786" s="186" t="str">
        <f t="shared" si="373"/>
        <v/>
      </c>
      <c r="C1786" s="152"/>
      <c r="E1786" s="144"/>
      <c r="F1786" s="79" t="str">
        <f t="shared" si="383"/>
        <v/>
      </c>
      <c r="G1786" s="80" t="str">
        <f t="shared" si="374"/>
        <v>11A8</v>
      </c>
      <c r="H1786" s="80">
        <f t="shared" si="375"/>
        <v>0</v>
      </c>
      <c r="I1786" s="80" t="str">
        <f t="shared" si="376"/>
        <v>VĂN THỊ MỸ LINH</v>
      </c>
      <c r="J1786" s="171">
        <v>32000840</v>
      </c>
      <c r="K1786" s="217" t="s">
        <v>2860</v>
      </c>
      <c r="L1786" s="195" t="str">
        <f t="shared" si="380"/>
        <v/>
      </c>
      <c r="M1786" s="222">
        <f t="shared" si="377"/>
        <v>-8.274796296296294E-3</v>
      </c>
      <c r="Q1786" s="82" t="str">
        <f t="shared" si="381"/>
        <v/>
      </c>
      <c r="R1786" s="80" t="str">
        <f t="shared" si="382"/>
        <v/>
      </c>
      <c r="T1786" s="83" t="str">
        <f t="shared" si="378"/>
        <v>2025-2028</v>
      </c>
      <c r="U1786" s="155"/>
      <c r="V1786" s="95" t="str">
        <f t="shared" si="379"/>
        <v>17/5/2010</v>
      </c>
      <c r="W1786" s="151"/>
      <c r="Z1786" s="104"/>
    </row>
    <row r="1787" spans="1:26" s="145" customFormat="1" ht="15" customHeight="1">
      <c r="A1787" s="186" t="str">
        <f t="shared" si="373"/>
        <v/>
      </c>
      <c r="C1787" s="152"/>
      <c r="E1787" s="144"/>
      <c r="F1787" s="79" t="str">
        <f t="shared" si="383"/>
        <v/>
      </c>
      <c r="G1787" s="80" t="str">
        <f t="shared" si="374"/>
        <v>12A2</v>
      </c>
      <c r="H1787" s="80">
        <f t="shared" si="375"/>
        <v>0</v>
      </c>
      <c r="I1787" s="80" t="str">
        <f t="shared" si="376"/>
        <v>NGUYỄN TUỆ NHI</v>
      </c>
      <c r="J1787" s="171">
        <v>32000072</v>
      </c>
      <c r="K1787" s="217" t="s">
        <v>2861</v>
      </c>
      <c r="L1787" s="195" t="str">
        <f t="shared" si="380"/>
        <v/>
      </c>
      <c r="M1787" s="222">
        <f t="shared" si="377"/>
        <v>-8.2632222222221996E-3</v>
      </c>
      <c r="Q1787" s="82" t="str">
        <f t="shared" si="381"/>
        <v/>
      </c>
      <c r="R1787" s="80" t="str">
        <f t="shared" si="382"/>
        <v/>
      </c>
      <c r="T1787" s="83" t="str">
        <f t="shared" si="378"/>
        <v>2024-2027</v>
      </c>
      <c r="U1787" s="155"/>
      <c r="V1787" s="95">
        <f t="shared" si="379"/>
        <v>40123</v>
      </c>
      <c r="W1787" s="151"/>
      <c r="Z1787" s="104"/>
    </row>
    <row r="1788" spans="1:26" s="145" customFormat="1" ht="15" customHeight="1">
      <c r="A1788" s="186" t="str">
        <f t="shared" si="373"/>
        <v/>
      </c>
      <c r="C1788" s="152"/>
      <c r="E1788" s="144"/>
      <c r="F1788" s="79" t="str">
        <f t="shared" si="383"/>
        <v/>
      </c>
      <c r="G1788" s="80" t="str">
        <f t="shared" si="374"/>
        <v>12A2</v>
      </c>
      <c r="H1788" s="80">
        <f t="shared" si="375"/>
        <v>0</v>
      </c>
      <c r="I1788" s="80" t="str">
        <f t="shared" si="376"/>
        <v>NGUYỄN TUỆ NHI</v>
      </c>
      <c r="J1788" s="171">
        <v>32000072</v>
      </c>
      <c r="K1788" s="217" t="s">
        <v>2862</v>
      </c>
      <c r="L1788" s="195" t="str">
        <f t="shared" si="380"/>
        <v/>
      </c>
      <c r="M1788" s="222">
        <f t="shared" si="377"/>
        <v>-8.2516481481481052E-3</v>
      </c>
      <c r="Q1788" s="82" t="str">
        <f t="shared" si="381"/>
        <v/>
      </c>
      <c r="R1788" s="80" t="str">
        <f t="shared" si="382"/>
        <v/>
      </c>
      <c r="T1788" s="83" t="str">
        <f t="shared" si="378"/>
        <v>2024-2027</v>
      </c>
      <c r="U1788" s="155"/>
      <c r="V1788" s="95">
        <f t="shared" si="379"/>
        <v>40123</v>
      </c>
      <c r="W1788" s="151"/>
      <c r="Z1788" s="104"/>
    </row>
    <row r="1789" spans="1:26" s="145" customFormat="1" ht="15" customHeight="1">
      <c r="A1789" s="186" t="str">
        <f t="shared" si="373"/>
        <v/>
      </c>
      <c r="C1789" s="152"/>
      <c r="E1789" s="144"/>
      <c r="F1789" s="79" t="str">
        <f t="shared" si="383"/>
        <v/>
      </c>
      <c r="G1789" s="80" t="str">
        <f t="shared" si="374"/>
        <v>12A11</v>
      </c>
      <c r="H1789" s="80">
        <f t="shared" si="375"/>
        <v>0</v>
      </c>
      <c r="I1789" s="80" t="str">
        <f t="shared" si="376"/>
        <v>PHẠM THỊ KIỀU MY</v>
      </c>
      <c r="J1789" s="171">
        <v>32000456</v>
      </c>
      <c r="K1789" s="217" t="s">
        <v>2862</v>
      </c>
      <c r="L1789" s="195" t="str">
        <f t="shared" si="380"/>
        <v/>
      </c>
      <c r="M1789" s="222">
        <f t="shared" si="377"/>
        <v>-8.2516481481481052E-3</v>
      </c>
      <c r="Q1789" s="82" t="str">
        <f t="shared" si="381"/>
        <v/>
      </c>
      <c r="R1789" s="80" t="str">
        <f t="shared" si="382"/>
        <v/>
      </c>
      <c r="T1789" s="83" t="str">
        <f t="shared" si="378"/>
        <v>2024-2027</v>
      </c>
      <c r="U1789" s="155"/>
      <c r="V1789" s="95">
        <f t="shared" si="379"/>
        <v>40091</v>
      </c>
      <c r="W1789" s="151"/>
      <c r="Z1789" s="104"/>
    </row>
    <row r="1790" spans="1:26" s="145" customFormat="1" ht="15" customHeight="1">
      <c r="A1790" s="186" t="str">
        <f t="shared" si="373"/>
        <v/>
      </c>
      <c r="C1790" s="152"/>
      <c r="E1790" s="144"/>
      <c r="F1790" s="79" t="str">
        <f t="shared" si="383"/>
        <v/>
      </c>
      <c r="G1790" s="80" t="str">
        <f t="shared" si="374"/>
        <v>12A11</v>
      </c>
      <c r="H1790" s="80">
        <f t="shared" si="375"/>
        <v>0</v>
      </c>
      <c r="I1790" s="80" t="str">
        <f t="shared" si="376"/>
        <v>PHẠM THỊ KIỀU MY</v>
      </c>
      <c r="J1790" s="171">
        <v>32000456</v>
      </c>
      <c r="K1790" s="217" t="s">
        <v>2863</v>
      </c>
      <c r="L1790" s="195" t="str">
        <f t="shared" si="380"/>
        <v/>
      </c>
      <c r="M1790" s="222">
        <f t="shared" si="377"/>
        <v>-8.2400740740740663E-3</v>
      </c>
      <c r="Q1790" s="82" t="str">
        <f t="shared" si="381"/>
        <v/>
      </c>
      <c r="R1790" s="80" t="str">
        <f t="shared" si="382"/>
        <v/>
      </c>
      <c r="T1790" s="83" t="str">
        <f t="shared" si="378"/>
        <v>2024-2027</v>
      </c>
      <c r="U1790" s="155"/>
      <c r="V1790" s="95">
        <f t="shared" si="379"/>
        <v>40091</v>
      </c>
      <c r="W1790" s="151"/>
      <c r="Z1790" s="104"/>
    </row>
    <row r="1791" spans="1:26" s="145" customFormat="1" ht="15" customHeight="1">
      <c r="A1791" s="186" t="str">
        <f t="shared" si="373"/>
        <v/>
      </c>
      <c r="C1791" s="152"/>
      <c r="E1791" s="144"/>
      <c r="F1791" s="79" t="str">
        <f t="shared" si="383"/>
        <v/>
      </c>
      <c r="G1791" s="80" t="str">
        <f t="shared" si="374"/>
        <v>11A7</v>
      </c>
      <c r="H1791" s="80">
        <f t="shared" si="375"/>
        <v>0</v>
      </c>
      <c r="I1791" s="80" t="str">
        <f t="shared" si="376"/>
        <v>NGUYỄN HUỲNH HẠNH VY</v>
      </c>
      <c r="J1791" s="171">
        <v>32000820</v>
      </c>
      <c r="K1791" s="217" t="s">
        <v>3565</v>
      </c>
      <c r="L1791" s="195" t="str">
        <f t="shared" si="380"/>
        <v/>
      </c>
      <c r="M1791" s="222">
        <f t="shared" si="377"/>
        <v>-8.2284999999999719E-3</v>
      </c>
      <c r="Q1791" s="82" t="str">
        <f t="shared" si="381"/>
        <v/>
      </c>
      <c r="R1791" s="80" t="str">
        <f t="shared" si="382"/>
        <v/>
      </c>
      <c r="T1791" s="83" t="str">
        <f t="shared" si="378"/>
        <v>2025-2028</v>
      </c>
      <c r="U1791" s="155"/>
      <c r="V1791" s="95">
        <f t="shared" si="379"/>
        <v>40210</v>
      </c>
      <c r="W1791" s="151"/>
      <c r="Z1791" s="104"/>
    </row>
    <row r="1792" spans="1:26" s="145" customFormat="1" ht="15" customHeight="1">
      <c r="A1792" s="186" t="str">
        <f t="shared" ref="A1792:A1855" si="384">IF(B1792&lt;&gt;"",A1791+1,"")</f>
        <v/>
      </c>
      <c r="C1792" s="152"/>
      <c r="E1792" s="144"/>
      <c r="F1792" s="79" t="str">
        <f t="shared" si="383"/>
        <v/>
      </c>
      <c r="G1792" s="80" t="str">
        <f t="shared" si="374"/>
        <v>12A1</v>
      </c>
      <c r="H1792" s="80">
        <f t="shared" si="375"/>
        <v>0</v>
      </c>
      <c r="I1792" s="80" t="str">
        <f t="shared" si="376"/>
        <v>LÊ HOÀNG GIANG</v>
      </c>
      <c r="J1792" s="171">
        <v>32000008</v>
      </c>
      <c r="K1792" s="217" t="s">
        <v>3566</v>
      </c>
      <c r="L1792" s="195" t="str">
        <f t="shared" si="380"/>
        <v/>
      </c>
      <c r="M1792" s="222">
        <f t="shared" si="377"/>
        <v>-8.2053518518518387E-3</v>
      </c>
      <c r="Q1792" s="82" t="str">
        <f t="shared" si="381"/>
        <v/>
      </c>
      <c r="R1792" s="80" t="str">
        <f t="shared" si="382"/>
        <v/>
      </c>
      <c r="T1792" s="83" t="str">
        <f t="shared" si="378"/>
        <v>2024-2027</v>
      </c>
      <c r="U1792" s="155"/>
      <c r="V1792" s="95" t="str">
        <f t="shared" si="379"/>
        <v>29/09/2009</v>
      </c>
      <c r="W1792" s="151"/>
      <c r="Z1792" s="104"/>
    </row>
    <row r="1793" spans="1:26" s="145" customFormat="1" ht="15" customHeight="1">
      <c r="A1793" s="186" t="str">
        <f t="shared" si="384"/>
        <v/>
      </c>
      <c r="C1793" s="152"/>
      <c r="E1793" s="144"/>
      <c r="F1793" s="79" t="str">
        <f t="shared" si="383"/>
        <v/>
      </c>
      <c r="G1793" s="80" t="str">
        <f t="shared" si="374"/>
        <v>12A3</v>
      </c>
      <c r="H1793" s="80">
        <f t="shared" si="375"/>
        <v>0</v>
      </c>
      <c r="I1793" s="80" t="str">
        <f t="shared" si="376"/>
        <v>NGUYỄN GIA HUY</v>
      </c>
      <c r="J1793" s="171">
        <v>32000104</v>
      </c>
      <c r="K1793" s="217" t="s">
        <v>2864</v>
      </c>
      <c r="L1793" s="195" t="str">
        <f t="shared" si="380"/>
        <v/>
      </c>
      <c r="M1793" s="222">
        <f t="shared" si="377"/>
        <v>-8.1590555555555166E-3</v>
      </c>
      <c r="Q1793" s="82" t="str">
        <f t="shared" si="381"/>
        <v/>
      </c>
      <c r="R1793" s="80" t="str">
        <f t="shared" si="382"/>
        <v/>
      </c>
      <c r="T1793" s="83" t="str">
        <f t="shared" si="378"/>
        <v>2024-2027</v>
      </c>
      <c r="U1793" s="155"/>
      <c r="V1793" s="95" t="str">
        <f t="shared" si="379"/>
        <v>13/12/2008</v>
      </c>
      <c r="W1793" s="151"/>
      <c r="Z1793" s="104"/>
    </row>
    <row r="1794" spans="1:26" s="145" customFormat="1" ht="15" customHeight="1">
      <c r="A1794" s="186" t="str">
        <f t="shared" si="384"/>
        <v/>
      </c>
      <c r="C1794" s="152"/>
      <c r="E1794" s="144"/>
      <c r="F1794" s="79" t="str">
        <f t="shared" si="383"/>
        <v/>
      </c>
      <c r="G1794" s="80" t="str">
        <f t="shared" si="374"/>
        <v>12A3</v>
      </c>
      <c r="H1794" s="80">
        <f t="shared" si="375"/>
        <v>0</v>
      </c>
      <c r="I1794" s="80" t="str">
        <f t="shared" si="376"/>
        <v>NGUYỄN GIA HUY</v>
      </c>
      <c r="J1794" s="171">
        <v>32000104</v>
      </c>
      <c r="K1794" s="217" t="s">
        <v>3567</v>
      </c>
      <c r="L1794" s="195" t="str">
        <f t="shared" si="380"/>
        <v/>
      </c>
      <c r="M1794" s="222">
        <f t="shared" si="377"/>
        <v>-8.1474814814814778E-3</v>
      </c>
      <c r="Q1794" s="82" t="str">
        <f t="shared" si="381"/>
        <v/>
      </c>
      <c r="R1794" s="80" t="str">
        <f t="shared" si="382"/>
        <v/>
      </c>
      <c r="T1794" s="83" t="str">
        <f t="shared" si="378"/>
        <v>2024-2027</v>
      </c>
      <c r="U1794" s="155"/>
      <c r="V1794" s="95" t="str">
        <f t="shared" si="379"/>
        <v>13/12/2008</v>
      </c>
      <c r="W1794" s="151"/>
      <c r="Z1794" s="104"/>
    </row>
    <row r="1795" spans="1:26" s="145" customFormat="1" ht="15" customHeight="1">
      <c r="A1795" s="186" t="str">
        <f t="shared" si="384"/>
        <v/>
      </c>
      <c r="C1795" s="152"/>
      <c r="E1795" s="144"/>
      <c r="F1795" s="79" t="str">
        <f t="shared" si="383"/>
        <v/>
      </c>
      <c r="G1795" s="80" t="str">
        <f t="shared" si="374"/>
        <v>12A3</v>
      </c>
      <c r="H1795" s="80">
        <f t="shared" si="375"/>
        <v>0</v>
      </c>
      <c r="I1795" s="80" t="str">
        <f t="shared" si="376"/>
        <v>ĐINH QUANG SANG</v>
      </c>
      <c r="J1795" s="171">
        <v>32000121</v>
      </c>
      <c r="K1795" s="217" t="s">
        <v>2865</v>
      </c>
      <c r="L1795" s="195" t="str">
        <f t="shared" si="380"/>
        <v/>
      </c>
      <c r="M1795" s="222">
        <f t="shared" si="377"/>
        <v>-8.1243333333333445E-3</v>
      </c>
      <c r="Q1795" s="82" t="str">
        <f t="shared" si="381"/>
        <v/>
      </c>
      <c r="R1795" s="80" t="str">
        <f t="shared" si="382"/>
        <v/>
      </c>
      <c r="T1795" s="83" t="str">
        <f t="shared" si="378"/>
        <v>2024-2027</v>
      </c>
      <c r="U1795" s="155"/>
      <c r="V1795" s="95">
        <f t="shared" si="379"/>
        <v>39914</v>
      </c>
      <c r="W1795" s="151"/>
      <c r="Z1795" s="104"/>
    </row>
    <row r="1796" spans="1:26" s="145" customFormat="1" ht="15" customHeight="1">
      <c r="A1796" s="186" t="str">
        <f t="shared" si="384"/>
        <v/>
      </c>
      <c r="C1796" s="152"/>
      <c r="E1796" s="144"/>
      <c r="F1796" s="79" t="str">
        <f t="shared" si="383"/>
        <v/>
      </c>
      <c r="G1796" s="80" t="str">
        <f t="shared" si="374"/>
        <v>12A7</v>
      </c>
      <c r="H1796" s="80">
        <f t="shared" si="375"/>
        <v>0</v>
      </c>
      <c r="I1796" s="80" t="str">
        <f t="shared" si="376"/>
        <v>NGÔ TUẤN HUY</v>
      </c>
      <c r="J1796" s="171">
        <v>32000275</v>
      </c>
      <c r="K1796" s="217" t="s">
        <v>2866</v>
      </c>
      <c r="L1796" s="195" t="str">
        <f t="shared" si="380"/>
        <v/>
      </c>
      <c r="M1796" s="222">
        <f t="shared" si="377"/>
        <v>-8.1127592592592501E-3</v>
      </c>
      <c r="Q1796" s="82" t="str">
        <f t="shared" si="381"/>
        <v/>
      </c>
      <c r="R1796" s="80" t="str">
        <f t="shared" si="382"/>
        <v/>
      </c>
      <c r="T1796" s="83" t="str">
        <f t="shared" si="378"/>
        <v>2024-2027</v>
      </c>
      <c r="U1796" s="155"/>
      <c r="V1796" s="95" t="str">
        <f t="shared" si="379"/>
        <v>31/01/2009</v>
      </c>
      <c r="W1796" s="151"/>
      <c r="Z1796" s="104"/>
    </row>
    <row r="1797" spans="1:26" s="145" customFormat="1" ht="15" customHeight="1">
      <c r="A1797" s="186" t="str">
        <f t="shared" si="384"/>
        <v/>
      </c>
      <c r="C1797" s="152"/>
      <c r="E1797" s="144"/>
      <c r="F1797" s="79" t="str">
        <f t="shared" si="383"/>
        <v/>
      </c>
      <c r="G1797" s="80" t="str">
        <f t="shared" ref="G1797:G1860" si="385">IF(J1797&lt;&gt;"", INDEX($C$5:$C$1433, MATCH(J1797, $E$5:$E$1433, 0)),"")</f>
        <v>12A7</v>
      </c>
      <c r="H1797" s="80">
        <f t="shared" ref="H1797:H1860" si="386">IF(J1797&lt;&gt;"", INDEX($D$5:$D$1433, MATCH(J1797, $E$5:$E$1433, 0)),"")</f>
        <v>0</v>
      </c>
      <c r="I1797" s="80" t="str">
        <f t="shared" ref="I1797:I1860" si="387">IFERROR(IF(J1797&lt;&gt;"", INDEX($B$5:$B$1433, MATCH(J1797, $E$5:$E$1433, 0)),""),"SAI")</f>
        <v>NGÔ TUẤN HUY</v>
      </c>
      <c r="J1797" s="171">
        <v>32000275</v>
      </c>
      <c r="K1797" s="217" t="s">
        <v>2867</v>
      </c>
      <c r="L1797" s="195" t="str">
        <f t="shared" si="380"/>
        <v/>
      </c>
      <c r="M1797" s="222">
        <f t="shared" ref="M1797:M1860" si="388">IFERROR(IF($N$5="Sáng",MID(K1797,2,7)-MID($L$2,2,7),MID(K1797,2,7)-MID($Q$2,2,7)),"")</f>
        <v>-8.1011851851851557E-3</v>
      </c>
      <c r="Q1797" s="82" t="str">
        <f t="shared" si="381"/>
        <v/>
      </c>
      <c r="R1797" s="80" t="str">
        <f t="shared" si="382"/>
        <v/>
      </c>
      <c r="T1797" s="83" t="str">
        <f t="shared" ref="T1797:T1860" si="389">IFERROR(IF(J1797&lt;&gt;"", INDEX($S$5:$S$1433, MATCH(J1797, $E$5:$E$1433, 0)),""),"")</f>
        <v>2024-2027</v>
      </c>
      <c r="U1797" s="155"/>
      <c r="V1797" s="95" t="str">
        <f t="shared" ref="V1797:V1860" si="390">IFERROR(IF(J1797&lt;&gt;"", INDEX($U$5:$U$1433, MATCH(J1797, $E$5:$E$1433, 0)),""),"")</f>
        <v>31/01/2009</v>
      </c>
      <c r="W1797" s="151"/>
      <c r="Z1797" s="104"/>
    </row>
    <row r="1798" spans="1:26" s="145" customFormat="1" ht="15" customHeight="1">
      <c r="A1798" s="186" t="str">
        <f t="shared" si="384"/>
        <v/>
      </c>
      <c r="C1798" s="152"/>
      <c r="E1798" s="144"/>
      <c r="F1798" s="79" t="str">
        <f t="shared" si="383"/>
        <v/>
      </c>
      <c r="G1798" s="80" t="str">
        <f t="shared" si="385"/>
        <v>12A7</v>
      </c>
      <c r="H1798" s="80">
        <f t="shared" si="386"/>
        <v>0</v>
      </c>
      <c r="I1798" s="80" t="str">
        <f t="shared" si="387"/>
        <v>LƯU NGUYỄN KIM NGÂN</v>
      </c>
      <c r="J1798" s="171">
        <v>32000283</v>
      </c>
      <c r="K1798" s="217" t="s">
        <v>3568</v>
      </c>
      <c r="L1798" s="195" t="str">
        <f t="shared" si="380"/>
        <v/>
      </c>
      <c r="M1798" s="222">
        <f t="shared" si="388"/>
        <v>-8.0896111111111169E-3</v>
      </c>
      <c r="Q1798" s="82" t="str">
        <f t="shared" si="381"/>
        <v/>
      </c>
      <c r="R1798" s="80" t="str">
        <f t="shared" si="382"/>
        <v/>
      </c>
      <c r="T1798" s="83" t="str">
        <f t="shared" si="389"/>
        <v>2024-2027</v>
      </c>
      <c r="U1798" s="155"/>
      <c r="V1798" s="95">
        <f t="shared" si="390"/>
        <v>40125</v>
      </c>
      <c r="W1798" s="151"/>
      <c r="Z1798" s="104"/>
    </row>
    <row r="1799" spans="1:26" s="145" customFormat="1" ht="15" customHeight="1">
      <c r="A1799" s="186" t="str">
        <f t="shared" si="384"/>
        <v/>
      </c>
      <c r="C1799" s="152"/>
      <c r="E1799" s="144"/>
      <c r="F1799" s="79" t="str">
        <f t="shared" si="383"/>
        <v/>
      </c>
      <c r="G1799" s="80" t="str">
        <f t="shared" si="385"/>
        <v>12A7</v>
      </c>
      <c r="H1799" s="80">
        <f t="shared" si="386"/>
        <v>0</v>
      </c>
      <c r="I1799" s="80" t="str">
        <f t="shared" si="387"/>
        <v>LƯU NGUYỄN KIM NGÂN</v>
      </c>
      <c r="J1799" s="171">
        <v>32000283</v>
      </c>
      <c r="K1799" s="217" t="s">
        <v>3568</v>
      </c>
      <c r="L1799" s="195" t="str">
        <f t="shared" si="380"/>
        <v/>
      </c>
      <c r="M1799" s="222">
        <f t="shared" si="388"/>
        <v>-8.0896111111111169E-3</v>
      </c>
      <c r="Q1799" s="82" t="str">
        <f t="shared" si="381"/>
        <v/>
      </c>
      <c r="R1799" s="80" t="str">
        <f t="shared" si="382"/>
        <v/>
      </c>
      <c r="T1799" s="83" t="str">
        <f t="shared" si="389"/>
        <v>2024-2027</v>
      </c>
      <c r="U1799" s="155"/>
      <c r="V1799" s="95">
        <f t="shared" si="390"/>
        <v>40125</v>
      </c>
      <c r="W1799" s="151"/>
      <c r="Z1799" s="104"/>
    </row>
    <row r="1800" spans="1:26" s="145" customFormat="1" ht="15" customHeight="1">
      <c r="A1800" s="186" t="str">
        <f t="shared" si="384"/>
        <v/>
      </c>
      <c r="C1800" s="152"/>
      <c r="E1800" s="144"/>
      <c r="F1800" s="79" t="str">
        <f t="shared" si="383"/>
        <v/>
      </c>
      <c r="G1800" s="80" t="str">
        <f t="shared" si="385"/>
        <v>12A8</v>
      </c>
      <c r="H1800" s="80">
        <f t="shared" si="386"/>
        <v>0</v>
      </c>
      <c r="I1800" s="80" t="str">
        <f t="shared" si="387"/>
        <v>TẠ MINH THƯ</v>
      </c>
      <c r="J1800" s="171">
        <v>32000342</v>
      </c>
      <c r="K1800" s="217" t="s">
        <v>2868</v>
      </c>
      <c r="L1800" s="195" t="str">
        <f t="shared" si="380"/>
        <v/>
      </c>
      <c r="M1800" s="222">
        <f t="shared" si="388"/>
        <v>-8.0433148148147948E-3</v>
      </c>
      <c r="Q1800" s="82" t="str">
        <f t="shared" si="381"/>
        <v/>
      </c>
      <c r="R1800" s="80" t="str">
        <f t="shared" si="382"/>
        <v/>
      </c>
      <c r="T1800" s="83" t="str">
        <f t="shared" si="389"/>
        <v>2024-2027</v>
      </c>
      <c r="U1800" s="155"/>
      <c r="V1800" s="95" t="str">
        <f t="shared" si="390"/>
        <v>14/07/2009</v>
      </c>
      <c r="W1800" s="151"/>
      <c r="Z1800" s="104"/>
    </row>
    <row r="1801" spans="1:26" s="145" customFormat="1" ht="15" customHeight="1">
      <c r="A1801" s="186" t="str">
        <f t="shared" si="384"/>
        <v/>
      </c>
      <c r="C1801" s="152"/>
      <c r="E1801" s="144"/>
      <c r="F1801" s="79" t="str">
        <f t="shared" si="383"/>
        <v/>
      </c>
      <c r="G1801" s="80" t="str">
        <f t="shared" si="385"/>
        <v>12A8</v>
      </c>
      <c r="H1801" s="80">
        <f t="shared" si="386"/>
        <v>0</v>
      </c>
      <c r="I1801" s="80" t="str">
        <f t="shared" si="387"/>
        <v>TẠ MINH THƯ</v>
      </c>
      <c r="J1801" s="171">
        <v>32000342</v>
      </c>
      <c r="K1801" s="217" t="s">
        <v>2869</v>
      </c>
      <c r="L1801" s="195" t="str">
        <f t="shared" si="380"/>
        <v/>
      </c>
      <c r="M1801" s="222">
        <f t="shared" si="388"/>
        <v>-8.0317407407407004E-3</v>
      </c>
      <c r="Q1801" s="82" t="str">
        <f t="shared" si="381"/>
        <v/>
      </c>
      <c r="R1801" s="80" t="str">
        <f t="shared" si="382"/>
        <v/>
      </c>
      <c r="T1801" s="83" t="str">
        <f t="shared" si="389"/>
        <v>2024-2027</v>
      </c>
      <c r="U1801" s="155"/>
      <c r="V1801" s="95" t="str">
        <f t="shared" si="390"/>
        <v>14/07/2009</v>
      </c>
      <c r="W1801" s="151"/>
      <c r="Z1801" s="104"/>
    </row>
    <row r="1802" spans="1:26" s="145" customFormat="1" ht="15" customHeight="1">
      <c r="A1802" s="186" t="str">
        <f t="shared" si="384"/>
        <v/>
      </c>
      <c r="C1802" s="152"/>
      <c r="E1802" s="144"/>
      <c r="F1802" s="79" t="str">
        <f t="shared" si="383"/>
        <v/>
      </c>
      <c r="G1802" s="80" t="str">
        <f t="shared" si="385"/>
        <v>12A1</v>
      </c>
      <c r="H1802" s="80">
        <f t="shared" si="386"/>
        <v>0</v>
      </c>
      <c r="I1802" s="80" t="str">
        <f t="shared" si="387"/>
        <v>VÕ TẤN CƯỜNG</v>
      </c>
      <c r="J1802" s="171">
        <v>32000004</v>
      </c>
      <c r="K1802" s="217" t="s">
        <v>3569</v>
      </c>
      <c r="L1802" s="195" t="str">
        <f t="shared" si="380"/>
        <v/>
      </c>
      <c r="M1802" s="222">
        <f t="shared" si="388"/>
        <v>-8.0085925925925672E-3</v>
      </c>
      <c r="Q1802" s="82" t="str">
        <f t="shared" si="381"/>
        <v/>
      </c>
      <c r="R1802" s="80" t="str">
        <f t="shared" si="382"/>
        <v/>
      </c>
      <c r="T1802" s="83" t="str">
        <f t="shared" si="389"/>
        <v>2024-2027</v>
      </c>
      <c r="U1802" s="155"/>
      <c r="V1802" s="95" t="str">
        <f t="shared" si="390"/>
        <v>18/06/2009</v>
      </c>
      <c r="W1802" s="151"/>
      <c r="Z1802" s="104"/>
    </row>
    <row r="1803" spans="1:26" s="145" customFormat="1" ht="15" customHeight="1">
      <c r="A1803" s="186" t="str">
        <f t="shared" si="384"/>
        <v/>
      </c>
      <c r="C1803" s="152"/>
      <c r="E1803" s="144"/>
      <c r="F1803" s="79" t="str">
        <f t="shared" si="383"/>
        <v/>
      </c>
      <c r="G1803" s="80" t="str">
        <f t="shared" si="385"/>
        <v>12A6</v>
      </c>
      <c r="H1803" s="80">
        <f t="shared" si="386"/>
        <v>0</v>
      </c>
      <c r="I1803" s="80" t="str">
        <f t="shared" si="387"/>
        <v>TRƯƠNG KỲ ANH</v>
      </c>
      <c r="J1803" s="171">
        <v>32000223</v>
      </c>
      <c r="K1803" s="217" t="s">
        <v>3570</v>
      </c>
      <c r="L1803" s="195" t="str">
        <f t="shared" si="380"/>
        <v/>
      </c>
      <c r="M1803" s="222">
        <f t="shared" si="388"/>
        <v>-7.9970185185184728E-3</v>
      </c>
      <c r="Q1803" s="82" t="str">
        <f t="shared" si="381"/>
        <v/>
      </c>
      <c r="R1803" s="80" t="str">
        <f t="shared" si="382"/>
        <v/>
      </c>
      <c r="T1803" s="83" t="str">
        <f t="shared" si="389"/>
        <v>2024-2027</v>
      </c>
      <c r="U1803" s="155"/>
      <c r="V1803" s="95" t="str">
        <f t="shared" si="390"/>
        <v>25/02/2009</v>
      </c>
      <c r="W1803" s="151"/>
      <c r="Z1803" s="104"/>
    </row>
    <row r="1804" spans="1:26" s="145" customFormat="1" ht="15" customHeight="1">
      <c r="A1804" s="186" t="str">
        <f t="shared" si="384"/>
        <v/>
      </c>
      <c r="C1804" s="152"/>
      <c r="E1804" s="144"/>
      <c r="F1804" s="79" t="str">
        <f t="shared" si="383"/>
        <v/>
      </c>
      <c r="G1804" s="80" t="str">
        <f t="shared" si="385"/>
        <v>12A6</v>
      </c>
      <c r="H1804" s="80">
        <f t="shared" si="386"/>
        <v>0</v>
      </c>
      <c r="I1804" s="80" t="str">
        <f t="shared" si="387"/>
        <v>TRƯƠNG KỲ ANH</v>
      </c>
      <c r="J1804" s="171">
        <v>32000223</v>
      </c>
      <c r="K1804" s="217" t="s">
        <v>3570</v>
      </c>
      <c r="L1804" s="195" t="str">
        <f t="shared" si="380"/>
        <v/>
      </c>
      <c r="M1804" s="222">
        <f t="shared" si="388"/>
        <v>-7.9970185185184728E-3</v>
      </c>
      <c r="Q1804" s="82" t="str">
        <f t="shared" si="381"/>
        <v/>
      </c>
      <c r="R1804" s="80" t="str">
        <f t="shared" si="382"/>
        <v/>
      </c>
      <c r="T1804" s="83" t="str">
        <f t="shared" si="389"/>
        <v>2024-2027</v>
      </c>
      <c r="U1804" s="155"/>
      <c r="V1804" s="95" t="str">
        <f t="shared" si="390"/>
        <v>25/02/2009</v>
      </c>
      <c r="W1804" s="151"/>
      <c r="Z1804" s="104"/>
    </row>
    <row r="1805" spans="1:26" s="145" customFormat="1" ht="15" customHeight="1">
      <c r="A1805" s="186" t="str">
        <f t="shared" si="384"/>
        <v/>
      </c>
      <c r="C1805" s="152"/>
      <c r="E1805" s="144"/>
      <c r="F1805" s="79" t="str">
        <f t="shared" si="383"/>
        <v/>
      </c>
      <c r="G1805" s="80" t="str">
        <f t="shared" si="385"/>
        <v>10A4</v>
      </c>
      <c r="H1805" s="80">
        <f t="shared" si="386"/>
        <v>33000276</v>
      </c>
      <c r="I1805" s="80" t="str">
        <f t="shared" si="387"/>
        <v>LÂM NHƯ Ý</v>
      </c>
      <c r="J1805" s="171">
        <v>19759131</v>
      </c>
      <c r="K1805" s="217" t="s">
        <v>3571</v>
      </c>
      <c r="L1805" s="195" t="str">
        <f t="shared" si="380"/>
        <v/>
      </c>
      <c r="M1805" s="222">
        <f t="shared" si="388"/>
        <v>-7.9738703703703395E-3</v>
      </c>
      <c r="Q1805" s="82" t="str">
        <f t="shared" si="381"/>
        <v/>
      </c>
      <c r="R1805" s="80" t="str">
        <f t="shared" si="382"/>
        <v/>
      </c>
      <c r="T1805" s="83" t="str">
        <f t="shared" si="389"/>
        <v>2026-2029</v>
      </c>
      <c r="U1805" s="155"/>
      <c r="V1805" s="95" t="str">
        <f t="shared" si="390"/>
        <v>11/4/2011</v>
      </c>
      <c r="W1805" s="151"/>
      <c r="Z1805" s="104"/>
    </row>
    <row r="1806" spans="1:26" s="145" customFormat="1" ht="15" customHeight="1">
      <c r="A1806" s="186" t="str">
        <f t="shared" si="384"/>
        <v/>
      </c>
      <c r="C1806" s="152"/>
      <c r="E1806" s="144"/>
      <c r="F1806" s="79" t="str">
        <f t="shared" si="383"/>
        <v/>
      </c>
      <c r="G1806" s="80" t="str">
        <f t="shared" si="385"/>
        <v>12A5</v>
      </c>
      <c r="H1806" s="80">
        <f t="shared" si="386"/>
        <v>0</v>
      </c>
      <c r="I1806" s="80" t="str">
        <f t="shared" si="387"/>
        <v>LÂM QUANG THIÊN</v>
      </c>
      <c r="J1806" s="171">
        <v>32000215</v>
      </c>
      <c r="K1806" s="217" t="s">
        <v>3571</v>
      </c>
      <c r="L1806" s="195" t="str">
        <f t="shared" si="380"/>
        <v/>
      </c>
      <c r="M1806" s="222">
        <f t="shared" si="388"/>
        <v>-7.9738703703703395E-3</v>
      </c>
      <c r="Q1806" s="82" t="str">
        <f t="shared" si="381"/>
        <v/>
      </c>
      <c r="R1806" s="80" t="str">
        <f t="shared" si="382"/>
        <v/>
      </c>
      <c r="T1806" s="83" t="str">
        <f t="shared" si="389"/>
        <v>2024-2027</v>
      </c>
      <c r="U1806" s="155"/>
      <c r="V1806" s="95">
        <f t="shared" si="390"/>
        <v>39814</v>
      </c>
      <c r="W1806" s="151"/>
      <c r="Z1806" s="104"/>
    </row>
    <row r="1807" spans="1:26" s="145" customFormat="1" ht="15" customHeight="1">
      <c r="A1807" s="186" t="str">
        <f t="shared" si="384"/>
        <v/>
      </c>
      <c r="C1807" s="152"/>
      <c r="E1807" s="144"/>
      <c r="F1807" s="79" t="str">
        <f t="shared" si="383"/>
        <v/>
      </c>
      <c r="G1807" s="80" t="str">
        <f t="shared" si="385"/>
        <v>12A5</v>
      </c>
      <c r="H1807" s="80">
        <f t="shared" si="386"/>
        <v>0</v>
      </c>
      <c r="I1807" s="80" t="str">
        <f t="shared" si="387"/>
        <v>LÂM QUANG THIÊN</v>
      </c>
      <c r="J1807" s="171">
        <v>32000215</v>
      </c>
      <c r="K1807" s="217" t="s">
        <v>3572</v>
      </c>
      <c r="L1807" s="195" t="str">
        <f t="shared" si="380"/>
        <v/>
      </c>
      <c r="M1807" s="222">
        <f t="shared" si="388"/>
        <v>-7.9622962962962451E-3</v>
      </c>
      <c r="Q1807" s="82" t="str">
        <f t="shared" si="381"/>
        <v/>
      </c>
      <c r="R1807" s="80" t="str">
        <f t="shared" si="382"/>
        <v/>
      </c>
      <c r="T1807" s="83" t="str">
        <f t="shared" si="389"/>
        <v>2024-2027</v>
      </c>
      <c r="U1807" s="155"/>
      <c r="V1807" s="95">
        <f t="shared" si="390"/>
        <v>39814</v>
      </c>
      <c r="W1807" s="151"/>
      <c r="Z1807" s="104"/>
    </row>
    <row r="1808" spans="1:26" s="145" customFormat="1" ht="15" customHeight="1">
      <c r="A1808" s="186" t="str">
        <f t="shared" si="384"/>
        <v/>
      </c>
      <c r="C1808" s="152"/>
      <c r="E1808" s="144"/>
      <c r="F1808" s="79" t="str">
        <f t="shared" si="383"/>
        <v/>
      </c>
      <c r="G1808" s="80" t="str">
        <f t="shared" si="385"/>
        <v>10A4</v>
      </c>
      <c r="H1808" s="80">
        <f t="shared" si="386"/>
        <v>33000276</v>
      </c>
      <c r="I1808" s="80" t="str">
        <f t="shared" si="387"/>
        <v>LÂM NHƯ Ý</v>
      </c>
      <c r="J1808" s="171">
        <v>19759131</v>
      </c>
      <c r="K1808" s="217" t="s">
        <v>3572</v>
      </c>
      <c r="L1808" s="195" t="str">
        <f t="shared" si="380"/>
        <v/>
      </c>
      <c r="M1808" s="222">
        <f t="shared" si="388"/>
        <v>-7.9622962962962451E-3</v>
      </c>
      <c r="Q1808" s="82" t="str">
        <f t="shared" si="381"/>
        <v/>
      </c>
      <c r="R1808" s="80" t="str">
        <f t="shared" si="382"/>
        <v/>
      </c>
      <c r="T1808" s="83" t="str">
        <f t="shared" si="389"/>
        <v>2026-2029</v>
      </c>
      <c r="U1808" s="155"/>
      <c r="V1808" s="95" t="str">
        <f t="shared" si="390"/>
        <v>11/4/2011</v>
      </c>
      <c r="W1808" s="151"/>
      <c r="Z1808" s="104"/>
    </row>
    <row r="1809" spans="1:26" s="145" customFormat="1" ht="15" customHeight="1">
      <c r="A1809" s="186" t="str">
        <f t="shared" si="384"/>
        <v/>
      </c>
      <c r="C1809" s="152"/>
      <c r="E1809" s="144"/>
      <c r="F1809" s="79" t="str">
        <f t="shared" si="383"/>
        <v/>
      </c>
      <c r="G1809" s="80" t="str">
        <f t="shared" si="385"/>
        <v>12A5</v>
      </c>
      <c r="H1809" s="80">
        <f t="shared" si="386"/>
        <v>0</v>
      </c>
      <c r="I1809" s="80" t="str">
        <f t="shared" si="387"/>
        <v>LÂM QUANG THIÊN</v>
      </c>
      <c r="J1809" s="171">
        <v>32000215</v>
      </c>
      <c r="K1809" s="217" t="s">
        <v>3572</v>
      </c>
      <c r="L1809" s="195" t="str">
        <f t="shared" si="380"/>
        <v/>
      </c>
      <c r="M1809" s="222">
        <f t="shared" si="388"/>
        <v>-7.9622962962962451E-3</v>
      </c>
      <c r="Q1809" s="82" t="str">
        <f t="shared" si="381"/>
        <v/>
      </c>
      <c r="R1809" s="80" t="str">
        <f t="shared" si="382"/>
        <v/>
      </c>
      <c r="T1809" s="83" t="str">
        <f t="shared" si="389"/>
        <v>2024-2027</v>
      </c>
      <c r="U1809" s="155"/>
      <c r="V1809" s="95">
        <f t="shared" si="390"/>
        <v>39814</v>
      </c>
      <c r="W1809" s="151"/>
      <c r="Z1809" s="104"/>
    </row>
    <row r="1810" spans="1:26" s="145" customFormat="1" ht="15" customHeight="1">
      <c r="A1810" s="186" t="str">
        <f t="shared" si="384"/>
        <v/>
      </c>
      <c r="C1810" s="152"/>
      <c r="E1810" s="144"/>
      <c r="F1810" s="79" t="str">
        <f t="shared" si="383"/>
        <v/>
      </c>
      <c r="G1810" s="80" t="str">
        <f t="shared" si="385"/>
        <v>10A4</v>
      </c>
      <c r="H1810" s="80">
        <f t="shared" si="386"/>
        <v>33000276</v>
      </c>
      <c r="I1810" s="80" t="str">
        <f t="shared" si="387"/>
        <v>LÂM NHƯ Ý</v>
      </c>
      <c r="J1810" s="171">
        <v>19759131</v>
      </c>
      <c r="K1810" s="217" t="s">
        <v>2870</v>
      </c>
      <c r="L1810" s="195" t="str">
        <f t="shared" si="380"/>
        <v/>
      </c>
      <c r="M1810" s="222">
        <f t="shared" si="388"/>
        <v>-7.9391481481481119E-3</v>
      </c>
      <c r="Q1810" s="82" t="str">
        <f t="shared" si="381"/>
        <v/>
      </c>
      <c r="R1810" s="80" t="str">
        <f t="shared" si="382"/>
        <v/>
      </c>
      <c r="T1810" s="83" t="str">
        <f t="shared" si="389"/>
        <v>2026-2029</v>
      </c>
      <c r="U1810" s="155"/>
      <c r="V1810" s="95" t="str">
        <f t="shared" si="390"/>
        <v>11/4/2011</v>
      </c>
      <c r="W1810" s="151"/>
      <c r="Z1810" s="104"/>
    </row>
    <row r="1811" spans="1:26" s="145" customFormat="1" ht="15" customHeight="1">
      <c r="A1811" s="186" t="str">
        <f t="shared" si="384"/>
        <v/>
      </c>
      <c r="C1811" s="152"/>
      <c r="E1811" s="144"/>
      <c r="F1811" s="79" t="str">
        <f t="shared" si="383"/>
        <v/>
      </c>
      <c r="G1811" s="80" t="str">
        <f t="shared" si="385"/>
        <v>12A8</v>
      </c>
      <c r="H1811" s="80">
        <f t="shared" si="386"/>
        <v>0</v>
      </c>
      <c r="I1811" s="80" t="str">
        <f t="shared" si="387"/>
        <v>NGUYỄN PHƯƠNG THÔNG</v>
      </c>
      <c r="J1811" s="171">
        <v>32000339</v>
      </c>
      <c r="K1811" s="217" t="s">
        <v>3573</v>
      </c>
      <c r="L1811" s="195" t="str">
        <f t="shared" si="380"/>
        <v/>
      </c>
      <c r="M1811" s="222">
        <f t="shared" si="388"/>
        <v>-7.927574074074073E-3</v>
      </c>
      <c r="Q1811" s="82" t="str">
        <f t="shared" si="381"/>
        <v/>
      </c>
      <c r="R1811" s="80" t="str">
        <f t="shared" si="382"/>
        <v/>
      </c>
      <c r="T1811" s="83" t="str">
        <f t="shared" si="389"/>
        <v>2024-2027</v>
      </c>
      <c r="U1811" s="155"/>
      <c r="V1811" s="95">
        <f t="shared" si="390"/>
        <v>40028</v>
      </c>
      <c r="W1811" s="151"/>
      <c r="Z1811" s="104"/>
    </row>
    <row r="1812" spans="1:26" s="145" customFormat="1" ht="15" customHeight="1">
      <c r="A1812" s="186" t="str">
        <f t="shared" si="384"/>
        <v/>
      </c>
      <c r="C1812" s="152"/>
      <c r="E1812" s="144"/>
      <c r="F1812" s="79" t="str">
        <f t="shared" si="383"/>
        <v/>
      </c>
      <c r="G1812" s="80" t="str">
        <f t="shared" si="385"/>
        <v>12A8</v>
      </c>
      <c r="H1812" s="80">
        <f t="shared" si="386"/>
        <v>0</v>
      </c>
      <c r="I1812" s="80" t="str">
        <f t="shared" si="387"/>
        <v>TRƯƠNG QUỲNH NHƯ</v>
      </c>
      <c r="J1812" s="171">
        <v>32000332</v>
      </c>
      <c r="K1812" s="217" t="s">
        <v>3574</v>
      </c>
      <c r="L1812" s="195" t="str">
        <f t="shared" si="380"/>
        <v/>
      </c>
      <c r="M1812" s="222">
        <f t="shared" si="388"/>
        <v>-7.9159999999999786E-3</v>
      </c>
      <c r="Q1812" s="82" t="str">
        <f t="shared" si="381"/>
        <v/>
      </c>
      <c r="R1812" s="80" t="str">
        <f t="shared" si="382"/>
        <v/>
      </c>
      <c r="T1812" s="83" t="str">
        <f t="shared" si="389"/>
        <v>2024-2027</v>
      </c>
      <c r="U1812" s="155"/>
      <c r="V1812" s="95" t="str">
        <f t="shared" si="390"/>
        <v>23/01/2009</v>
      </c>
      <c r="W1812" s="151"/>
      <c r="Z1812" s="104"/>
    </row>
    <row r="1813" spans="1:26" s="145" customFormat="1" ht="15" customHeight="1">
      <c r="A1813" s="186" t="str">
        <f t="shared" si="384"/>
        <v/>
      </c>
      <c r="C1813" s="152"/>
      <c r="E1813" s="144"/>
      <c r="F1813" s="79" t="str">
        <f t="shared" si="383"/>
        <v/>
      </c>
      <c r="G1813" s="80" t="str">
        <f t="shared" si="385"/>
        <v>12A11</v>
      </c>
      <c r="H1813" s="80">
        <f t="shared" si="386"/>
        <v>0</v>
      </c>
      <c r="I1813" s="80" t="str">
        <f t="shared" si="387"/>
        <v>TRẦN THỊNH PHÁT</v>
      </c>
      <c r="J1813" s="171">
        <v>32000461</v>
      </c>
      <c r="K1813" s="217" t="s">
        <v>2871</v>
      </c>
      <c r="L1813" s="195" t="str">
        <f t="shared" si="380"/>
        <v/>
      </c>
      <c r="M1813" s="222">
        <f t="shared" si="388"/>
        <v>-7.9044259259259397E-3</v>
      </c>
      <c r="Q1813" s="82" t="str">
        <f t="shared" si="381"/>
        <v/>
      </c>
      <c r="R1813" s="80" t="str">
        <f t="shared" si="382"/>
        <v/>
      </c>
      <c r="T1813" s="83" t="str">
        <f t="shared" si="389"/>
        <v>2024-2027</v>
      </c>
      <c r="U1813" s="155"/>
      <c r="V1813" s="95" t="str">
        <f t="shared" si="390"/>
        <v>27/01/2009</v>
      </c>
      <c r="W1813" s="151"/>
      <c r="Z1813" s="104"/>
    </row>
    <row r="1814" spans="1:26" s="145" customFormat="1" ht="15" customHeight="1">
      <c r="A1814" s="186" t="str">
        <f t="shared" si="384"/>
        <v/>
      </c>
      <c r="C1814" s="152"/>
      <c r="E1814" s="144"/>
      <c r="F1814" s="79" t="str">
        <f t="shared" si="383"/>
        <v/>
      </c>
      <c r="G1814" s="80" t="str">
        <f t="shared" si="385"/>
        <v>12A11</v>
      </c>
      <c r="H1814" s="80">
        <f t="shared" si="386"/>
        <v>0</v>
      </c>
      <c r="I1814" s="80" t="str">
        <f t="shared" si="387"/>
        <v>TRẦN THỊNH PHÁT</v>
      </c>
      <c r="J1814" s="171">
        <v>32000461</v>
      </c>
      <c r="K1814" s="217" t="s">
        <v>3575</v>
      </c>
      <c r="L1814" s="195" t="str">
        <f t="shared" si="380"/>
        <v/>
      </c>
      <c r="M1814" s="222">
        <f t="shared" si="388"/>
        <v>-7.8928518518518453E-3</v>
      </c>
      <c r="Q1814" s="82" t="str">
        <f t="shared" si="381"/>
        <v/>
      </c>
      <c r="R1814" s="80" t="str">
        <f t="shared" si="382"/>
        <v/>
      </c>
      <c r="T1814" s="83" t="str">
        <f t="shared" si="389"/>
        <v>2024-2027</v>
      </c>
      <c r="U1814" s="155"/>
      <c r="V1814" s="95" t="str">
        <f t="shared" si="390"/>
        <v>27/01/2009</v>
      </c>
      <c r="W1814" s="151"/>
      <c r="Z1814" s="104"/>
    </row>
    <row r="1815" spans="1:26" s="145" customFormat="1" ht="15" customHeight="1">
      <c r="A1815" s="186" t="str">
        <f t="shared" si="384"/>
        <v/>
      </c>
      <c r="C1815" s="152"/>
      <c r="E1815" s="144"/>
      <c r="F1815" s="79" t="str">
        <f t="shared" si="383"/>
        <v/>
      </c>
      <c r="G1815" s="80" t="str">
        <f t="shared" si="385"/>
        <v>10A2</v>
      </c>
      <c r="H1815" s="80">
        <f t="shared" si="386"/>
        <v>33000159</v>
      </c>
      <c r="I1815" s="80" t="str">
        <f t="shared" si="387"/>
        <v>NGUYỄN HUỲNH HỚN MINH</v>
      </c>
      <c r="J1815" s="171">
        <v>20455595</v>
      </c>
      <c r="K1815" s="217" t="s">
        <v>3576</v>
      </c>
      <c r="L1815" s="195" t="str">
        <f t="shared" si="380"/>
        <v/>
      </c>
      <c r="M1815" s="222">
        <f t="shared" si="388"/>
        <v>-7.881277777777751E-3</v>
      </c>
      <c r="Q1815" s="82" t="str">
        <f t="shared" si="381"/>
        <v/>
      </c>
      <c r="R1815" s="80" t="str">
        <f t="shared" si="382"/>
        <v/>
      </c>
      <c r="T1815" s="83" t="str">
        <f t="shared" si="389"/>
        <v>2026-2029</v>
      </c>
      <c r="U1815" s="155"/>
      <c r="V1815" s="95" t="str">
        <f t="shared" si="390"/>
        <v>20/12/2011</v>
      </c>
      <c r="W1815" s="151"/>
      <c r="Z1815" s="104"/>
    </row>
    <row r="1816" spans="1:26" s="145" customFormat="1" ht="15" customHeight="1">
      <c r="A1816" s="186" t="str">
        <f t="shared" si="384"/>
        <v/>
      </c>
      <c r="C1816" s="152"/>
      <c r="E1816" s="144"/>
      <c r="F1816" s="79" t="str">
        <f t="shared" si="383"/>
        <v/>
      </c>
      <c r="G1816" s="80" t="str">
        <f t="shared" si="385"/>
        <v>11A1</v>
      </c>
      <c r="H1816" s="80">
        <f t="shared" si="386"/>
        <v>0</v>
      </c>
      <c r="I1816" s="80" t="str">
        <f t="shared" si="387"/>
        <v>LÂM THỊ NHUYỄN</v>
      </c>
      <c r="J1816" s="171">
        <v>32000502</v>
      </c>
      <c r="K1816" s="217" t="s">
        <v>3577</v>
      </c>
      <c r="L1816" s="195" t="str">
        <f t="shared" si="380"/>
        <v/>
      </c>
      <c r="M1816" s="222">
        <f t="shared" si="388"/>
        <v>-7.8581296296296177E-3</v>
      </c>
      <c r="Q1816" s="82" t="str">
        <f t="shared" si="381"/>
        <v/>
      </c>
      <c r="R1816" s="80" t="str">
        <f t="shared" si="382"/>
        <v/>
      </c>
      <c r="T1816" s="83" t="str">
        <f t="shared" si="389"/>
        <v>2025-2028</v>
      </c>
      <c r="U1816" s="155"/>
      <c r="V1816" s="95" t="str">
        <f t="shared" si="390"/>
        <v>29/7/2010</v>
      </c>
      <c r="W1816" s="151"/>
      <c r="Z1816" s="104"/>
    </row>
    <row r="1817" spans="1:26" s="145" customFormat="1" ht="15" customHeight="1">
      <c r="A1817" s="186" t="str">
        <f t="shared" si="384"/>
        <v/>
      </c>
      <c r="C1817" s="152"/>
      <c r="E1817" s="144"/>
      <c r="F1817" s="79" t="str">
        <f t="shared" si="383"/>
        <v/>
      </c>
      <c r="G1817" s="80" t="str">
        <f t="shared" si="385"/>
        <v>11A1</v>
      </c>
      <c r="H1817" s="80">
        <f t="shared" si="386"/>
        <v>0</v>
      </c>
      <c r="I1817" s="80" t="str">
        <f t="shared" si="387"/>
        <v>LÂM THỊ NHUYỄN</v>
      </c>
      <c r="J1817" s="171">
        <v>32000502</v>
      </c>
      <c r="K1817" s="217" t="s">
        <v>3577</v>
      </c>
      <c r="L1817" s="195" t="str">
        <f t="shared" si="380"/>
        <v/>
      </c>
      <c r="M1817" s="222">
        <f t="shared" si="388"/>
        <v>-7.8581296296296177E-3</v>
      </c>
      <c r="Q1817" s="82" t="str">
        <f t="shared" si="381"/>
        <v/>
      </c>
      <c r="R1817" s="80" t="str">
        <f t="shared" si="382"/>
        <v/>
      </c>
      <c r="T1817" s="83" t="str">
        <f t="shared" si="389"/>
        <v>2025-2028</v>
      </c>
      <c r="U1817" s="155"/>
      <c r="V1817" s="95" t="str">
        <f t="shared" si="390"/>
        <v>29/7/2010</v>
      </c>
      <c r="W1817" s="151"/>
      <c r="Z1817" s="104"/>
    </row>
    <row r="1818" spans="1:26" s="145" customFormat="1" ht="15" customHeight="1">
      <c r="A1818" s="186" t="str">
        <f t="shared" si="384"/>
        <v/>
      </c>
      <c r="C1818" s="152"/>
      <c r="E1818" s="144"/>
      <c r="F1818" s="79" t="str">
        <f t="shared" si="383"/>
        <v/>
      </c>
      <c r="G1818" s="80" t="str">
        <f t="shared" si="385"/>
        <v>12A4</v>
      </c>
      <c r="H1818" s="80">
        <f t="shared" si="386"/>
        <v>0</v>
      </c>
      <c r="I1818" s="80" t="str">
        <f t="shared" si="387"/>
        <v>NGÔ VĨ KHANG</v>
      </c>
      <c r="J1818" s="171">
        <v>32000144</v>
      </c>
      <c r="K1818" s="217" t="s">
        <v>2872</v>
      </c>
      <c r="L1818" s="195" t="str">
        <f t="shared" si="380"/>
        <v/>
      </c>
      <c r="M1818" s="222">
        <f t="shared" si="388"/>
        <v>-7.8465555555555233E-3</v>
      </c>
      <c r="Q1818" s="82" t="str">
        <f t="shared" si="381"/>
        <v/>
      </c>
      <c r="R1818" s="80" t="str">
        <f t="shared" si="382"/>
        <v/>
      </c>
      <c r="T1818" s="83" t="str">
        <f t="shared" si="389"/>
        <v>2024-2027</v>
      </c>
      <c r="U1818" s="155"/>
      <c r="V1818" s="95">
        <f t="shared" si="390"/>
        <v>40121</v>
      </c>
      <c r="W1818" s="151"/>
      <c r="Z1818" s="104"/>
    </row>
    <row r="1819" spans="1:26" s="145" customFormat="1" ht="15" customHeight="1">
      <c r="A1819" s="186" t="str">
        <f t="shared" si="384"/>
        <v/>
      </c>
      <c r="C1819" s="152"/>
      <c r="E1819" s="144"/>
      <c r="F1819" s="79" t="str">
        <f t="shared" si="383"/>
        <v/>
      </c>
      <c r="G1819" s="80" t="str">
        <f t="shared" si="385"/>
        <v>12A4</v>
      </c>
      <c r="H1819" s="80">
        <f t="shared" si="386"/>
        <v>0</v>
      </c>
      <c r="I1819" s="80" t="str">
        <f t="shared" si="387"/>
        <v>NGÔ VĨ KHANG</v>
      </c>
      <c r="J1819" s="171">
        <v>32000144</v>
      </c>
      <c r="K1819" s="217" t="s">
        <v>2873</v>
      </c>
      <c r="L1819" s="195" t="str">
        <f t="shared" si="380"/>
        <v/>
      </c>
      <c r="M1819" s="222">
        <f t="shared" si="388"/>
        <v>-7.8349814814814844E-3</v>
      </c>
      <c r="Q1819" s="82" t="str">
        <f t="shared" si="381"/>
        <v/>
      </c>
      <c r="R1819" s="80" t="str">
        <f t="shared" si="382"/>
        <v/>
      </c>
      <c r="T1819" s="83" t="str">
        <f t="shared" si="389"/>
        <v>2024-2027</v>
      </c>
      <c r="U1819" s="155"/>
      <c r="V1819" s="95">
        <f t="shared" si="390"/>
        <v>40121</v>
      </c>
      <c r="W1819" s="151"/>
      <c r="Z1819" s="104"/>
    </row>
    <row r="1820" spans="1:26" s="145" customFormat="1" ht="15" customHeight="1">
      <c r="A1820" s="186" t="str">
        <f t="shared" si="384"/>
        <v/>
      </c>
      <c r="C1820" s="152"/>
      <c r="E1820" s="144"/>
      <c r="F1820" s="79" t="str">
        <f t="shared" si="383"/>
        <v/>
      </c>
      <c r="G1820" s="80" t="str">
        <f t="shared" si="385"/>
        <v>12A4</v>
      </c>
      <c r="H1820" s="80">
        <f t="shared" si="386"/>
        <v>0</v>
      </c>
      <c r="I1820" s="80" t="str">
        <f t="shared" si="387"/>
        <v>NGÔ VĨ KHANG</v>
      </c>
      <c r="J1820" s="171">
        <v>32000144</v>
      </c>
      <c r="K1820" s="217" t="s">
        <v>2873</v>
      </c>
      <c r="L1820" s="195" t="str">
        <f t="shared" si="380"/>
        <v/>
      </c>
      <c r="M1820" s="222">
        <f t="shared" si="388"/>
        <v>-7.8349814814814844E-3</v>
      </c>
      <c r="Q1820" s="82" t="str">
        <f t="shared" si="381"/>
        <v/>
      </c>
      <c r="R1820" s="80" t="str">
        <f t="shared" si="382"/>
        <v/>
      </c>
      <c r="T1820" s="83" t="str">
        <f t="shared" si="389"/>
        <v>2024-2027</v>
      </c>
      <c r="U1820" s="155"/>
      <c r="V1820" s="95">
        <f t="shared" si="390"/>
        <v>40121</v>
      </c>
      <c r="W1820" s="151"/>
      <c r="Z1820" s="104"/>
    </row>
    <row r="1821" spans="1:26" s="145" customFormat="1" ht="15" customHeight="1">
      <c r="A1821" s="186" t="str">
        <f t="shared" si="384"/>
        <v/>
      </c>
      <c r="C1821" s="152"/>
      <c r="E1821" s="144"/>
      <c r="F1821" s="79" t="str">
        <f t="shared" si="383"/>
        <v/>
      </c>
      <c r="G1821" s="80" t="str">
        <f t="shared" si="385"/>
        <v>11A8</v>
      </c>
      <c r="H1821" s="80">
        <f t="shared" si="386"/>
        <v>0</v>
      </c>
      <c r="I1821" s="80" t="str">
        <f t="shared" si="387"/>
        <v>LÝ THẾ VĂN</v>
      </c>
      <c r="J1821" s="171">
        <v>32000864</v>
      </c>
      <c r="K1821" s="217" t="s">
        <v>3578</v>
      </c>
      <c r="L1821" s="195" t="str">
        <f t="shared" si="380"/>
        <v/>
      </c>
      <c r="M1821" s="222">
        <f t="shared" si="388"/>
        <v>-7.8002592592592568E-3</v>
      </c>
      <c r="Q1821" s="82" t="str">
        <f t="shared" si="381"/>
        <v/>
      </c>
      <c r="R1821" s="80" t="str">
        <f t="shared" si="382"/>
        <v/>
      </c>
      <c r="T1821" s="83" t="str">
        <f t="shared" si="389"/>
        <v>2025-2028</v>
      </c>
      <c r="U1821" s="155"/>
      <c r="V1821" s="95" t="str">
        <f t="shared" si="390"/>
        <v>20/10/2009</v>
      </c>
      <c r="W1821" s="151"/>
      <c r="Z1821" s="104"/>
    </row>
    <row r="1822" spans="1:26" s="145" customFormat="1" ht="15" customHeight="1">
      <c r="A1822" s="186" t="str">
        <f t="shared" si="384"/>
        <v/>
      </c>
      <c r="C1822" s="152"/>
      <c r="E1822" s="144"/>
      <c r="F1822" s="79" t="str">
        <f t="shared" si="383"/>
        <v/>
      </c>
      <c r="G1822" s="80" t="str">
        <f t="shared" si="385"/>
        <v>11A8</v>
      </c>
      <c r="H1822" s="80">
        <f t="shared" si="386"/>
        <v>0</v>
      </c>
      <c r="I1822" s="80" t="str">
        <f t="shared" si="387"/>
        <v>TĂNG PHAO GIA HUY</v>
      </c>
      <c r="J1822" s="171">
        <v>32000834</v>
      </c>
      <c r="K1822" s="217" t="s">
        <v>3579</v>
      </c>
      <c r="L1822" s="195" t="str">
        <f t="shared" si="380"/>
        <v/>
      </c>
      <c r="M1822" s="222">
        <f t="shared" si="388"/>
        <v>-7.777111111111068E-3</v>
      </c>
      <c r="Q1822" s="82" t="str">
        <f t="shared" si="381"/>
        <v/>
      </c>
      <c r="R1822" s="80" t="str">
        <f t="shared" si="382"/>
        <v/>
      </c>
      <c r="T1822" s="83" t="str">
        <f t="shared" si="389"/>
        <v>2025-2028</v>
      </c>
      <c r="U1822" s="155"/>
      <c r="V1822" s="95">
        <f t="shared" si="390"/>
        <v>40484</v>
      </c>
      <c r="W1822" s="151"/>
      <c r="Z1822" s="104"/>
    </row>
    <row r="1823" spans="1:26" s="145" customFormat="1" ht="15" customHeight="1">
      <c r="A1823" s="186" t="str">
        <f t="shared" si="384"/>
        <v/>
      </c>
      <c r="C1823" s="152"/>
      <c r="E1823" s="144"/>
      <c r="F1823" s="79" t="str">
        <f t="shared" si="383"/>
        <v/>
      </c>
      <c r="G1823" s="80" t="str">
        <f t="shared" si="385"/>
        <v>11A5</v>
      </c>
      <c r="H1823" s="80">
        <f t="shared" si="386"/>
        <v>0</v>
      </c>
      <c r="I1823" s="80" t="str">
        <f t="shared" si="387"/>
        <v>HUỲNH THUYÊN NGUYÊN</v>
      </c>
      <c r="J1823" s="171">
        <v>32000715</v>
      </c>
      <c r="K1823" s="217" t="s">
        <v>3580</v>
      </c>
      <c r="L1823" s="195" t="str">
        <f t="shared" ref="L1823:L1886" si="391">IFERROR(IF($N$5="Sáng",IF(MID(K1823,2,7)-MID($L$2,2,7)&gt;0,"Trễ",""),IF(MID(K1823,2,7)-MID($Q$2,2,7)&gt;0,"Trễ","")),"")</f>
        <v/>
      </c>
      <c r="M1823" s="222">
        <f t="shared" si="388"/>
        <v>-7.7655370370370291E-3</v>
      </c>
      <c r="Q1823" s="82" t="str">
        <f t="shared" ref="Q1823:Q1886" si="392">IF(B1823&lt;&gt;"",IF(AND(P1823="",F1823=""),"Không phép ",""),"")</f>
        <v/>
      </c>
      <c r="R1823" s="80" t="str">
        <f t="shared" ref="R1823:R1886" si="393">UPPER(B1823)</f>
        <v/>
      </c>
      <c r="T1823" s="83" t="str">
        <f t="shared" si="389"/>
        <v>2025-2028</v>
      </c>
      <c r="U1823" s="155"/>
      <c r="V1823" s="95" t="str">
        <f t="shared" si="390"/>
        <v>15/12/2010</v>
      </c>
      <c r="W1823" s="151"/>
      <c r="Z1823" s="104"/>
    </row>
    <row r="1824" spans="1:26" s="145" customFormat="1" ht="15" customHeight="1">
      <c r="A1824" s="186" t="str">
        <f t="shared" si="384"/>
        <v/>
      </c>
      <c r="C1824" s="152"/>
      <c r="E1824" s="144"/>
      <c r="F1824" s="79" t="str">
        <f t="shared" si="383"/>
        <v/>
      </c>
      <c r="G1824" s="80" t="str">
        <f t="shared" si="385"/>
        <v>11A5</v>
      </c>
      <c r="H1824" s="80">
        <f t="shared" si="386"/>
        <v>0</v>
      </c>
      <c r="I1824" s="80" t="str">
        <f t="shared" si="387"/>
        <v>HUỲNH THUYÊN NGUYÊN</v>
      </c>
      <c r="J1824" s="171">
        <v>32000715</v>
      </c>
      <c r="K1824" s="217" t="s">
        <v>3581</v>
      </c>
      <c r="L1824" s="195" t="str">
        <f t="shared" si="391"/>
        <v/>
      </c>
      <c r="M1824" s="222">
        <f t="shared" si="388"/>
        <v>-7.7539629629629347E-3</v>
      </c>
      <c r="Q1824" s="82" t="str">
        <f t="shared" si="392"/>
        <v/>
      </c>
      <c r="R1824" s="80" t="str">
        <f t="shared" si="393"/>
        <v/>
      </c>
      <c r="T1824" s="83" t="str">
        <f t="shared" si="389"/>
        <v>2025-2028</v>
      </c>
      <c r="U1824" s="155"/>
      <c r="V1824" s="95" t="str">
        <f t="shared" si="390"/>
        <v>15/12/2010</v>
      </c>
      <c r="W1824" s="151"/>
      <c r="Z1824" s="104"/>
    </row>
    <row r="1825" spans="1:26" s="145" customFormat="1" ht="15" customHeight="1">
      <c r="A1825" s="186" t="str">
        <f t="shared" si="384"/>
        <v/>
      </c>
      <c r="C1825" s="152"/>
      <c r="E1825" s="144"/>
      <c r="F1825" s="79" t="str">
        <f t="shared" si="383"/>
        <v/>
      </c>
      <c r="G1825" s="80" t="str">
        <f t="shared" si="385"/>
        <v>11A5</v>
      </c>
      <c r="H1825" s="80">
        <f t="shared" si="386"/>
        <v>0</v>
      </c>
      <c r="I1825" s="80" t="str">
        <f t="shared" si="387"/>
        <v>NGUYỄN TUẤN ANH</v>
      </c>
      <c r="J1825" s="171">
        <v>32000694</v>
      </c>
      <c r="K1825" s="217" t="s">
        <v>3582</v>
      </c>
      <c r="L1825" s="195" t="str">
        <f t="shared" si="391"/>
        <v/>
      </c>
      <c r="M1825" s="222">
        <f t="shared" si="388"/>
        <v>-7.7423888888888404E-3</v>
      </c>
      <c r="Q1825" s="82" t="str">
        <f t="shared" si="392"/>
        <v/>
      </c>
      <c r="R1825" s="80" t="str">
        <f t="shared" si="393"/>
        <v/>
      </c>
      <c r="T1825" s="83" t="str">
        <f t="shared" si="389"/>
        <v>2025-2028</v>
      </c>
      <c r="U1825" s="155"/>
      <c r="V1825" s="95" t="str">
        <f t="shared" si="390"/>
        <v>17/7/2010</v>
      </c>
      <c r="W1825" s="151"/>
      <c r="Z1825" s="104"/>
    </row>
    <row r="1826" spans="1:26" s="145" customFormat="1" ht="15" customHeight="1">
      <c r="A1826" s="186" t="str">
        <f t="shared" si="384"/>
        <v/>
      </c>
      <c r="C1826" s="152"/>
      <c r="E1826" s="144"/>
      <c r="F1826" s="79" t="str">
        <f t="shared" si="383"/>
        <v/>
      </c>
      <c r="G1826" s="80" t="str">
        <f t="shared" si="385"/>
        <v>12A4</v>
      </c>
      <c r="H1826" s="80">
        <f t="shared" si="386"/>
        <v>0</v>
      </c>
      <c r="I1826" s="80" t="str">
        <f t="shared" si="387"/>
        <v>LÊ HÀ VĂN</v>
      </c>
      <c r="J1826" s="171">
        <v>32000173</v>
      </c>
      <c r="K1826" s="217" t="s">
        <v>2874</v>
      </c>
      <c r="L1826" s="195" t="str">
        <f t="shared" si="391"/>
        <v/>
      </c>
      <c r="M1826" s="222">
        <f t="shared" si="388"/>
        <v>-7.7192407407407071E-3</v>
      </c>
      <c r="Q1826" s="82" t="str">
        <f t="shared" si="392"/>
        <v/>
      </c>
      <c r="R1826" s="80" t="str">
        <f t="shared" si="393"/>
        <v/>
      </c>
      <c r="T1826" s="83" t="str">
        <f t="shared" si="389"/>
        <v>2024-2027</v>
      </c>
      <c r="U1826" s="155"/>
      <c r="V1826" s="95" t="str">
        <f t="shared" si="390"/>
        <v>15/11/2009</v>
      </c>
      <c r="W1826" s="151"/>
      <c r="Z1826" s="104"/>
    </row>
    <row r="1827" spans="1:26" s="145" customFormat="1" ht="15" customHeight="1">
      <c r="A1827" s="186" t="str">
        <f t="shared" si="384"/>
        <v/>
      </c>
      <c r="C1827" s="152"/>
      <c r="E1827" s="144"/>
      <c r="F1827" s="79" t="str">
        <f t="shared" si="383"/>
        <v/>
      </c>
      <c r="G1827" s="80" t="str">
        <f t="shared" si="385"/>
        <v>12A4</v>
      </c>
      <c r="H1827" s="80">
        <f t="shared" si="386"/>
        <v>0</v>
      </c>
      <c r="I1827" s="80" t="str">
        <f t="shared" si="387"/>
        <v>LÊ HÀ VĂN</v>
      </c>
      <c r="J1827" s="171">
        <v>32000173</v>
      </c>
      <c r="K1827" s="217" t="s">
        <v>2875</v>
      </c>
      <c r="L1827" s="195" t="str">
        <f t="shared" si="391"/>
        <v/>
      </c>
      <c r="M1827" s="222">
        <f t="shared" si="388"/>
        <v>-7.7076666666666682E-3</v>
      </c>
      <c r="Q1827" s="82" t="str">
        <f t="shared" si="392"/>
        <v/>
      </c>
      <c r="R1827" s="80" t="str">
        <f t="shared" si="393"/>
        <v/>
      </c>
      <c r="T1827" s="83" t="str">
        <f t="shared" si="389"/>
        <v>2024-2027</v>
      </c>
      <c r="U1827" s="155"/>
      <c r="V1827" s="95" t="str">
        <f t="shared" si="390"/>
        <v>15/11/2009</v>
      </c>
      <c r="W1827" s="151"/>
      <c r="Z1827" s="104"/>
    </row>
    <row r="1828" spans="1:26" s="145" customFormat="1" ht="15" customHeight="1">
      <c r="A1828" s="186" t="str">
        <f t="shared" si="384"/>
        <v/>
      </c>
      <c r="C1828" s="152"/>
      <c r="E1828" s="144"/>
      <c r="F1828" s="79" t="str">
        <f t="shared" si="383"/>
        <v/>
      </c>
      <c r="G1828" s="80" t="str">
        <f t="shared" si="385"/>
        <v>12A3</v>
      </c>
      <c r="H1828" s="80">
        <f t="shared" si="386"/>
        <v>0</v>
      </c>
      <c r="I1828" s="80" t="str">
        <f t="shared" si="387"/>
        <v>PHẠM PHƯƠNG THẢO</v>
      </c>
      <c r="J1828" s="171">
        <v>32000124</v>
      </c>
      <c r="K1828" s="217" t="s">
        <v>2876</v>
      </c>
      <c r="L1828" s="195" t="str">
        <f t="shared" si="391"/>
        <v/>
      </c>
      <c r="M1828" s="222">
        <f t="shared" si="388"/>
        <v>-7.6729444444443851E-3</v>
      </c>
      <c r="Q1828" s="82" t="str">
        <f t="shared" si="392"/>
        <v/>
      </c>
      <c r="R1828" s="80" t="str">
        <f t="shared" si="393"/>
        <v/>
      </c>
      <c r="T1828" s="83" t="str">
        <f t="shared" si="389"/>
        <v>2024-2027</v>
      </c>
      <c r="U1828" s="155"/>
      <c r="V1828" s="95" t="str">
        <f t="shared" si="390"/>
        <v>23/02/2009</v>
      </c>
      <c r="W1828" s="151"/>
      <c r="Z1828" s="104"/>
    </row>
    <row r="1829" spans="1:26" s="145" customFormat="1" ht="15" customHeight="1">
      <c r="A1829" s="186" t="str">
        <f t="shared" si="384"/>
        <v/>
      </c>
      <c r="C1829" s="152"/>
      <c r="E1829" s="144"/>
      <c r="F1829" s="79" t="str">
        <f t="shared" si="383"/>
        <v/>
      </c>
      <c r="G1829" s="80" t="str">
        <f t="shared" si="385"/>
        <v>12A3</v>
      </c>
      <c r="H1829" s="80">
        <f t="shared" si="386"/>
        <v>0</v>
      </c>
      <c r="I1829" s="80" t="str">
        <f t="shared" si="387"/>
        <v>PHẠM PHƯƠNG THẢO</v>
      </c>
      <c r="J1829" s="171">
        <v>32000124</v>
      </c>
      <c r="K1829" s="217" t="s">
        <v>2877</v>
      </c>
      <c r="L1829" s="195" t="str">
        <f t="shared" si="391"/>
        <v/>
      </c>
      <c r="M1829" s="222">
        <f t="shared" si="388"/>
        <v>-7.6613703703703462E-3</v>
      </c>
      <c r="Q1829" s="82" t="str">
        <f t="shared" si="392"/>
        <v/>
      </c>
      <c r="R1829" s="80" t="str">
        <f t="shared" si="393"/>
        <v/>
      </c>
      <c r="T1829" s="83" t="str">
        <f t="shared" si="389"/>
        <v>2024-2027</v>
      </c>
      <c r="U1829" s="155"/>
      <c r="V1829" s="95" t="str">
        <f t="shared" si="390"/>
        <v>23/02/2009</v>
      </c>
      <c r="W1829" s="151"/>
      <c r="Z1829" s="104"/>
    </row>
    <row r="1830" spans="1:26" s="145" customFormat="1" ht="15" customHeight="1">
      <c r="A1830" s="186" t="str">
        <f t="shared" si="384"/>
        <v/>
      </c>
      <c r="C1830" s="152"/>
      <c r="E1830" s="144"/>
      <c r="F1830" s="79" t="str">
        <f t="shared" si="383"/>
        <v/>
      </c>
      <c r="G1830" s="80" t="str">
        <f t="shared" si="385"/>
        <v>12A3</v>
      </c>
      <c r="H1830" s="80">
        <f t="shared" si="386"/>
        <v>0</v>
      </c>
      <c r="I1830" s="80" t="str">
        <f t="shared" si="387"/>
        <v>TRANG XUÂN QUỲNH</v>
      </c>
      <c r="J1830" s="171">
        <v>32000120</v>
      </c>
      <c r="K1830" s="217" t="s">
        <v>2878</v>
      </c>
      <c r="L1830" s="195" t="str">
        <f t="shared" si="391"/>
        <v/>
      </c>
      <c r="M1830" s="222">
        <f t="shared" si="388"/>
        <v>-7.6497962962963073E-3</v>
      </c>
      <c r="Q1830" s="82" t="str">
        <f t="shared" si="392"/>
        <v/>
      </c>
      <c r="R1830" s="80" t="str">
        <f t="shared" si="393"/>
        <v/>
      </c>
      <c r="T1830" s="83" t="str">
        <f t="shared" si="389"/>
        <v>2024-2027</v>
      </c>
      <c r="U1830" s="155"/>
      <c r="V1830" s="95" t="str">
        <f t="shared" si="390"/>
        <v>31/03/2009</v>
      </c>
      <c r="W1830" s="151"/>
      <c r="Z1830" s="104"/>
    </row>
    <row r="1831" spans="1:26" s="145" customFormat="1" ht="15" customHeight="1">
      <c r="A1831" s="186" t="str">
        <f t="shared" si="384"/>
        <v/>
      </c>
      <c r="C1831" s="152"/>
      <c r="E1831" s="144"/>
      <c r="F1831" s="79" t="str">
        <f t="shared" si="383"/>
        <v/>
      </c>
      <c r="G1831" s="80" t="str">
        <f t="shared" si="385"/>
        <v>12A8</v>
      </c>
      <c r="H1831" s="80">
        <f t="shared" si="386"/>
        <v>0</v>
      </c>
      <c r="I1831" s="80" t="str">
        <f t="shared" si="387"/>
        <v>TRƯƠNG HOÀNG BỬU</v>
      </c>
      <c r="J1831" s="171">
        <v>32000312</v>
      </c>
      <c r="K1831" s="217" t="s">
        <v>3583</v>
      </c>
      <c r="L1831" s="195" t="str">
        <f t="shared" si="391"/>
        <v/>
      </c>
      <c r="M1831" s="222">
        <f t="shared" si="388"/>
        <v>-7.6150740740740797E-3</v>
      </c>
      <c r="Q1831" s="82" t="str">
        <f t="shared" si="392"/>
        <v/>
      </c>
      <c r="R1831" s="80" t="str">
        <f t="shared" si="393"/>
        <v/>
      </c>
      <c r="T1831" s="83" t="str">
        <f t="shared" si="389"/>
        <v>2024-2027</v>
      </c>
      <c r="U1831" s="155"/>
      <c r="V1831" s="95">
        <f t="shared" si="390"/>
        <v>40060</v>
      </c>
      <c r="W1831" s="151"/>
      <c r="Z1831" s="104"/>
    </row>
    <row r="1832" spans="1:26" s="145" customFormat="1" ht="15" customHeight="1">
      <c r="A1832" s="186" t="str">
        <f t="shared" si="384"/>
        <v/>
      </c>
      <c r="C1832" s="152"/>
      <c r="E1832" s="144"/>
      <c r="F1832" s="79" t="str">
        <f t="shared" ref="F1832:F1895" si="394">IFERROR(IF(VLOOKUP(E1832,J:J,1,0)=E1832,"X",""),"")</f>
        <v/>
      </c>
      <c r="G1832" s="80" t="str">
        <f t="shared" si="385"/>
        <v>12A8</v>
      </c>
      <c r="H1832" s="80">
        <f t="shared" si="386"/>
        <v>0</v>
      </c>
      <c r="I1832" s="80" t="str">
        <f t="shared" si="387"/>
        <v>TRƯƠNG HOÀNG BỬU</v>
      </c>
      <c r="J1832" s="171">
        <v>32000312</v>
      </c>
      <c r="K1832" s="217" t="s">
        <v>2881</v>
      </c>
      <c r="L1832" s="195" t="str">
        <f t="shared" si="391"/>
        <v/>
      </c>
      <c r="M1832" s="222">
        <f t="shared" si="388"/>
        <v>-7.6034999999999853E-3</v>
      </c>
      <c r="Q1832" s="82" t="str">
        <f t="shared" si="392"/>
        <v/>
      </c>
      <c r="R1832" s="80" t="str">
        <f t="shared" si="393"/>
        <v/>
      </c>
      <c r="T1832" s="83" t="str">
        <f t="shared" si="389"/>
        <v>2024-2027</v>
      </c>
      <c r="U1832" s="155"/>
      <c r="V1832" s="95">
        <f t="shared" si="390"/>
        <v>40060</v>
      </c>
      <c r="W1832" s="151"/>
      <c r="Z1832" s="104"/>
    </row>
    <row r="1833" spans="1:26" s="145" customFormat="1" ht="15" customHeight="1">
      <c r="A1833" s="186" t="str">
        <f t="shared" si="384"/>
        <v/>
      </c>
      <c r="C1833" s="152"/>
      <c r="E1833" s="144"/>
      <c r="F1833" s="79" t="str">
        <f t="shared" si="394"/>
        <v/>
      </c>
      <c r="G1833" s="80" t="str">
        <f t="shared" si="385"/>
        <v>12A8</v>
      </c>
      <c r="H1833" s="80">
        <f t="shared" si="386"/>
        <v>0</v>
      </c>
      <c r="I1833" s="80" t="str">
        <f t="shared" si="387"/>
        <v>TRẦN TRÍ THỨC</v>
      </c>
      <c r="J1833" s="171">
        <v>32000343</v>
      </c>
      <c r="K1833" s="217" t="s">
        <v>2882</v>
      </c>
      <c r="L1833" s="195" t="str">
        <f t="shared" si="391"/>
        <v/>
      </c>
      <c r="M1833" s="222">
        <f t="shared" si="388"/>
        <v>-7.5919259259258909E-3</v>
      </c>
      <c r="Q1833" s="82" t="str">
        <f t="shared" si="392"/>
        <v/>
      </c>
      <c r="R1833" s="80" t="str">
        <f t="shared" si="393"/>
        <v/>
      </c>
      <c r="T1833" s="83" t="str">
        <f t="shared" si="389"/>
        <v>2024-2027</v>
      </c>
      <c r="U1833" s="155"/>
      <c r="V1833" s="95">
        <f t="shared" si="390"/>
        <v>40128</v>
      </c>
      <c r="W1833" s="151"/>
      <c r="Z1833" s="104"/>
    </row>
    <row r="1834" spans="1:26" s="145" customFormat="1" ht="15" customHeight="1">
      <c r="A1834" s="186" t="str">
        <f t="shared" si="384"/>
        <v/>
      </c>
      <c r="C1834" s="152"/>
      <c r="E1834" s="144"/>
      <c r="F1834" s="79" t="str">
        <f t="shared" si="394"/>
        <v/>
      </c>
      <c r="G1834" s="80" t="str">
        <f t="shared" si="385"/>
        <v>12A8</v>
      </c>
      <c r="H1834" s="80">
        <f t="shared" si="386"/>
        <v>0</v>
      </c>
      <c r="I1834" s="80" t="str">
        <f t="shared" si="387"/>
        <v>TRẦN TRÍ THỨC</v>
      </c>
      <c r="J1834" s="171">
        <v>32000343</v>
      </c>
      <c r="K1834" s="217" t="s">
        <v>2882</v>
      </c>
      <c r="L1834" s="195" t="str">
        <f t="shared" si="391"/>
        <v/>
      </c>
      <c r="M1834" s="222">
        <f t="shared" si="388"/>
        <v>-7.5919259259258909E-3</v>
      </c>
      <c r="Q1834" s="82" t="str">
        <f t="shared" si="392"/>
        <v/>
      </c>
      <c r="R1834" s="80" t="str">
        <f t="shared" si="393"/>
        <v/>
      </c>
      <c r="T1834" s="83" t="str">
        <f t="shared" si="389"/>
        <v>2024-2027</v>
      </c>
      <c r="U1834" s="155"/>
      <c r="V1834" s="95">
        <f t="shared" si="390"/>
        <v>40128</v>
      </c>
      <c r="W1834" s="151"/>
      <c r="Z1834" s="104"/>
    </row>
    <row r="1835" spans="1:26" s="145" customFormat="1" ht="15" customHeight="1">
      <c r="A1835" s="186" t="str">
        <f t="shared" si="384"/>
        <v/>
      </c>
      <c r="C1835" s="152"/>
      <c r="E1835" s="144"/>
      <c r="F1835" s="79" t="str">
        <f t="shared" si="394"/>
        <v/>
      </c>
      <c r="G1835" s="80" t="str">
        <f t="shared" si="385"/>
        <v>12A9</v>
      </c>
      <c r="H1835" s="80">
        <f t="shared" si="386"/>
        <v>0</v>
      </c>
      <c r="I1835" s="80" t="str">
        <f t="shared" si="387"/>
        <v>NGUYỄN ĐẶNG NGỌC HUYỀN</v>
      </c>
      <c r="J1835" s="171">
        <v>32000367</v>
      </c>
      <c r="K1835" s="217" t="s">
        <v>2883</v>
      </c>
      <c r="L1835" s="195" t="str">
        <f t="shared" si="391"/>
        <v/>
      </c>
      <c r="M1835" s="222">
        <f t="shared" si="388"/>
        <v>-7.580351851851852E-3</v>
      </c>
      <c r="Q1835" s="82" t="str">
        <f t="shared" si="392"/>
        <v/>
      </c>
      <c r="R1835" s="80" t="str">
        <f t="shared" si="393"/>
        <v/>
      </c>
      <c r="T1835" s="83" t="str">
        <f t="shared" si="389"/>
        <v>2024-2027</v>
      </c>
      <c r="U1835" s="155"/>
      <c r="V1835" s="95">
        <f t="shared" si="390"/>
        <v>40149</v>
      </c>
      <c r="W1835" s="151"/>
      <c r="Z1835" s="104"/>
    </row>
    <row r="1836" spans="1:26" s="145" customFormat="1" ht="15" customHeight="1">
      <c r="A1836" s="186" t="str">
        <f t="shared" si="384"/>
        <v/>
      </c>
      <c r="C1836" s="152"/>
      <c r="E1836" s="144"/>
      <c r="F1836" s="79" t="str">
        <f t="shared" si="394"/>
        <v/>
      </c>
      <c r="G1836" s="80" t="str">
        <f t="shared" si="385"/>
        <v>12A9</v>
      </c>
      <c r="H1836" s="80">
        <f t="shared" si="386"/>
        <v>0</v>
      </c>
      <c r="I1836" s="80" t="str">
        <f t="shared" si="387"/>
        <v>NGUYỄN ĐẶNG NGỌC HUYỀN</v>
      </c>
      <c r="J1836" s="171">
        <v>32000367</v>
      </c>
      <c r="K1836" s="217" t="s">
        <v>2884</v>
      </c>
      <c r="L1836" s="195" t="str">
        <f t="shared" si="391"/>
        <v/>
      </c>
      <c r="M1836" s="222">
        <f t="shared" si="388"/>
        <v>-7.5687777777777576E-3</v>
      </c>
      <c r="Q1836" s="82" t="str">
        <f t="shared" si="392"/>
        <v/>
      </c>
      <c r="R1836" s="80" t="str">
        <f t="shared" si="393"/>
        <v/>
      </c>
      <c r="T1836" s="83" t="str">
        <f t="shared" si="389"/>
        <v>2024-2027</v>
      </c>
      <c r="U1836" s="155"/>
      <c r="V1836" s="95">
        <f t="shared" si="390"/>
        <v>40149</v>
      </c>
      <c r="W1836" s="151"/>
      <c r="Z1836" s="104"/>
    </row>
    <row r="1837" spans="1:26" s="145" customFormat="1" ht="15" customHeight="1">
      <c r="A1837" s="186" t="str">
        <f t="shared" si="384"/>
        <v/>
      </c>
      <c r="C1837" s="152"/>
      <c r="E1837" s="144"/>
      <c r="F1837" s="79" t="str">
        <f t="shared" si="394"/>
        <v/>
      </c>
      <c r="G1837" s="80" t="str">
        <f t="shared" si="385"/>
        <v>12A9</v>
      </c>
      <c r="H1837" s="80">
        <f t="shared" si="386"/>
        <v>0</v>
      </c>
      <c r="I1837" s="80" t="str">
        <f t="shared" si="387"/>
        <v>VÕ THỊ KIM NGÂN</v>
      </c>
      <c r="J1837" s="171">
        <v>32000376</v>
      </c>
      <c r="K1837" s="217" t="s">
        <v>3584</v>
      </c>
      <c r="L1837" s="195" t="str">
        <f t="shared" si="391"/>
        <v/>
      </c>
      <c r="M1837" s="222">
        <f t="shared" si="388"/>
        <v>-7.5572037037036632E-3</v>
      </c>
      <c r="Q1837" s="82" t="str">
        <f t="shared" si="392"/>
        <v/>
      </c>
      <c r="R1837" s="80" t="str">
        <f t="shared" si="393"/>
        <v/>
      </c>
      <c r="T1837" s="83" t="str">
        <f t="shared" si="389"/>
        <v>2024-2027</v>
      </c>
      <c r="U1837" s="155"/>
      <c r="V1837" s="95">
        <f t="shared" si="390"/>
        <v>40150</v>
      </c>
      <c r="W1837" s="151"/>
      <c r="Z1837" s="104"/>
    </row>
    <row r="1838" spans="1:26" s="145" customFormat="1" ht="15" customHeight="1">
      <c r="A1838" s="186" t="str">
        <f t="shared" si="384"/>
        <v/>
      </c>
      <c r="C1838" s="152"/>
      <c r="E1838" s="144"/>
      <c r="F1838" s="79" t="str">
        <f t="shared" si="394"/>
        <v/>
      </c>
      <c r="G1838" s="80" t="str">
        <f t="shared" si="385"/>
        <v>12A10</v>
      </c>
      <c r="H1838" s="80">
        <f t="shared" si="386"/>
        <v>0</v>
      </c>
      <c r="I1838" s="80" t="str">
        <f t="shared" si="387"/>
        <v>LÊ TIẾN ĐẠT</v>
      </c>
      <c r="J1838" s="171">
        <v>32000408</v>
      </c>
      <c r="K1838" s="217" t="s">
        <v>2885</v>
      </c>
      <c r="L1838" s="195" t="str">
        <f t="shared" si="391"/>
        <v/>
      </c>
      <c r="M1838" s="222">
        <f t="shared" si="388"/>
        <v>-7.5456296296296244E-3</v>
      </c>
      <c r="Q1838" s="82" t="str">
        <f t="shared" si="392"/>
        <v/>
      </c>
      <c r="R1838" s="80" t="str">
        <f t="shared" si="393"/>
        <v/>
      </c>
      <c r="T1838" s="83" t="str">
        <f t="shared" si="389"/>
        <v>2024-2027</v>
      </c>
      <c r="U1838" s="155"/>
      <c r="V1838" s="95">
        <f t="shared" si="390"/>
        <v>39849</v>
      </c>
      <c r="W1838" s="151"/>
      <c r="Z1838" s="104"/>
    </row>
    <row r="1839" spans="1:26" s="145" customFormat="1" ht="15" customHeight="1">
      <c r="A1839" s="186" t="str">
        <f t="shared" si="384"/>
        <v/>
      </c>
      <c r="C1839" s="152"/>
      <c r="E1839" s="144"/>
      <c r="F1839" s="79" t="str">
        <f t="shared" si="394"/>
        <v/>
      </c>
      <c r="G1839" s="80" t="str">
        <f t="shared" si="385"/>
        <v>12A10</v>
      </c>
      <c r="H1839" s="80">
        <f t="shared" si="386"/>
        <v>0</v>
      </c>
      <c r="I1839" s="80" t="str">
        <f t="shared" si="387"/>
        <v>LÊ TIẾN ĐẠT</v>
      </c>
      <c r="J1839" s="171">
        <v>32000408</v>
      </c>
      <c r="K1839" s="217" t="s">
        <v>2886</v>
      </c>
      <c r="L1839" s="195" t="str">
        <f t="shared" si="391"/>
        <v/>
      </c>
      <c r="M1839" s="222">
        <f t="shared" si="388"/>
        <v>-7.53405555555553E-3</v>
      </c>
      <c r="Q1839" s="82" t="str">
        <f t="shared" si="392"/>
        <v/>
      </c>
      <c r="R1839" s="80" t="str">
        <f t="shared" si="393"/>
        <v/>
      </c>
      <c r="T1839" s="83" t="str">
        <f t="shared" si="389"/>
        <v>2024-2027</v>
      </c>
      <c r="U1839" s="155"/>
      <c r="V1839" s="95">
        <f t="shared" si="390"/>
        <v>39849</v>
      </c>
      <c r="W1839" s="151"/>
      <c r="Z1839" s="104"/>
    </row>
    <row r="1840" spans="1:26" s="145" customFormat="1" ht="15" customHeight="1">
      <c r="A1840" s="186" t="str">
        <f t="shared" si="384"/>
        <v/>
      </c>
      <c r="C1840" s="152"/>
      <c r="E1840" s="144"/>
      <c r="F1840" s="79" t="str">
        <f t="shared" si="394"/>
        <v/>
      </c>
      <c r="G1840" s="80" t="str">
        <f t="shared" si="385"/>
        <v>11A3</v>
      </c>
      <c r="H1840" s="80">
        <f t="shared" si="386"/>
        <v>0</v>
      </c>
      <c r="I1840" s="80" t="str">
        <f t="shared" si="387"/>
        <v>LƯƠNG NHỰT LONG</v>
      </c>
      <c r="J1840" s="171">
        <v>32000623</v>
      </c>
      <c r="K1840" s="217" t="s">
        <v>3585</v>
      </c>
      <c r="L1840" s="195" t="str">
        <f t="shared" si="391"/>
        <v/>
      </c>
      <c r="M1840" s="222">
        <f t="shared" si="388"/>
        <v>-7.5224814814814356E-3</v>
      </c>
      <c r="Q1840" s="82" t="str">
        <f t="shared" si="392"/>
        <v/>
      </c>
      <c r="R1840" s="80" t="str">
        <f t="shared" si="393"/>
        <v/>
      </c>
      <c r="T1840" s="83" t="str">
        <f t="shared" si="389"/>
        <v>2025-2028</v>
      </c>
      <c r="U1840" s="155"/>
      <c r="V1840" s="95" t="str">
        <f t="shared" si="390"/>
        <v>29/9/2009</v>
      </c>
      <c r="W1840" s="151"/>
      <c r="Z1840" s="104"/>
    </row>
    <row r="1841" spans="1:26" s="145" customFormat="1" ht="15" customHeight="1">
      <c r="A1841" s="186" t="str">
        <f t="shared" si="384"/>
        <v/>
      </c>
      <c r="C1841" s="152"/>
      <c r="E1841" s="144"/>
      <c r="F1841" s="79" t="str">
        <f t="shared" si="394"/>
        <v/>
      </c>
      <c r="G1841" s="80" t="str">
        <f t="shared" si="385"/>
        <v>12A11</v>
      </c>
      <c r="H1841" s="80">
        <f t="shared" si="386"/>
        <v>0</v>
      </c>
      <c r="I1841" s="80" t="str">
        <f t="shared" si="387"/>
        <v>NGUYỄN THỊ CẨM MY</v>
      </c>
      <c r="J1841" s="171">
        <v>32000455</v>
      </c>
      <c r="K1841" s="217" t="s">
        <v>3586</v>
      </c>
      <c r="L1841" s="195" t="str">
        <f t="shared" si="391"/>
        <v/>
      </c>
      <c r="M1841" s="222">
        <f t="shared" si="388"/>
        <v>-7.4993333333333023E-3</v>
      </c>
      <c r="Q1841" s="82" t="str">
        <f t="shared" si="392"/>
        <v/>
      </c>
      <c r="R1841" s="80" t="str">
        <f t="shared" si="393"/>
        <v/>
      </c>
      <c r="T1841" s="83" t="str">
        <f t="shared" si="389"/>
        <v>2024-2027</v>
      </c>
      <c r="U1841" s="155"/>
      <c r="V1841" s="95">
        <f t="shared" si="390"/>
        <v>39909</v>
      </c>
      <c r="W1841" s="151"/>
      <c r="Z1841" s="104"/>
    </row>
    <row r="1842" spans="1:26" s="145" customFormat="1" ht="15" customHeight="1">
      <c r="A1842" s="186" t="str">
        <f t="shared" si="384"/>
        <v/>
      </c>
      <c r="C1842" s="152"/>
      <c r="E1842" s="144"/>
      <c r="F1842" s="79" t="str">
        <f t="shared" si="394"/>
        <v/>
      </c>
      <c r="G1842" s="80" t="str">
        <f t="shared" si="385"/>
        <v>12A11</v>
      </c>
      <c r="H1842" s="80">
        <f t="shared" si="386"/>
        <v>0</v>
      </c>
      <c r="I1842" s="80" t="str">
        <f t="shared" si="387"/>
        <v>NGUYỄN THỊ CẨM MY</v>
      </c>
      <c r="J1842" s="171">
        <v>32000455</v>
      </c>
      <c r="K1842" s="217" t="s">
        <v>3587</v>
      </c>
      <c r="L1842" s="195" t="str">
        <f t="shared" si="391"/>
        <v/>
      </c>
      <c r="M1842" s="222">
        <f t="shared" si="388"/>
        <v>-7.4877592592592079E-3</v>
      </c>
      <c r="Q1842" s="82" t="str">
        <f t="shared" si="392"/>
        <v/>
      </c>
      <c r="R1842" s="80" t="str">
        <f t="shared" si="393"/>
        <v/>
      </c>
      <c r="T1842" s="83" t="str">
        <f t="shared" si="389"/>
        <v>2024-2027</v>
      </c>
      <c r="U1842" s="155"/>
      <c r="V1842" s="95">
        <f t="shared" si="390"/>
        <v>39909</v>
      </c>
      <c r="W1842" s="151"/>
      <c r="Z1842" s="104"/>
    </row>
    <row r="1843" spans="1:26" s="145" customFormat="1" ht="15" customHeight="1">
      <c r="A1843" s="186" t="str">
        <f t="shared" si="384"/>
        <v/>
      </c>
      <c r="C1843" s="152"/>
      <c r="E1843" s="144"/>
      <c r="F1843" s="79" t="str">
        <f t="shared" si="394"/>
        <v/>
      </c>
      <c r="G1843" s="80" t="str">
        <f t="shared" si="385"/>
        <v>12A11</v>
      </c>
      <c r="H1843" s="80">
        <f t="shared" si="386"/>
        <v>0</v>
      </c>
      <c r="I1843" s="80" t="str">
        <f t="shared" si="387"/>
        <v>NGUYỄN THỊ CẨM MY</v>
      </c>
      <c r="J1843" s="171">
        <v>32000455</v>
      </c>
      <c r="K1843" s="217" t="s">
        <v>3588</v>
      </c>
      <c r="L1843" s="195" t="str">
        <f t="shared" si="391"/>
        <v/>
      </c>
      <c r="M1843" s="222">
        <f t="shared" si="388"/>
        <v>-7.4761851851851691E-3</v>
      </c>
      <c r="Q1843" s="82" t="str">
        <f t="shared" si="392"/>
        <v/>
      </c>
      <c r="R1843" s="80" t="str">
        <f t="shared" si="393"/>
        <v/>
      </c>
      <c r="T1843" s="83" t="str">
        <f t="shared" si="389"/>
        <v>2024-2027</v>
      </c>
      <c r="U1843" s="155"/>
      <c r="V1843" s="95">
        <f t="shared" si="390"/>
        <v>39909</v>
      </c>
      <c r="W1843" s="151"/>
      <c r="Z1843" s="104"/>
    </row>
    <row r="1844" spans="1:26" s="145" customFormat="1" ht="15" customHeight="1">
      <c r="A1844" s="186" t="str">
        <f t="shared" si="384"/>
        <v/>
      </c>
      <c r="C1844" s="152"/>
      <c r="E1844" s="144"/>
      <c r="F1844" s="79" t="str">
        <f t="shared" si="394"/>
        <v/>
      </c>
      <c r="G1844" s="80" t="str">
        <f t="shared" si="385"/>
        <v>12A11</v>
      </c>
      <c r="H1844" s="80">
        <f t="shared" si="386"/>
        <v>0</v>
      </c>
      <c r="I1844" s="80" t="str">
        <f t="shared" si="387"/>
        <v>NGUYỄN THỊ LAN HƯƠNG</v>
      </c>
      <c r="J1844" s="171">
        <v>32000450</v>
      </c>
      <c r="K1844" s="217" t="s">
        <v>2888</v>
      </c>
      <c r="L1844" s="195" t="str">
        <f t="shared" si="391"/>
        <v/>
      </c>
      <c r="M1844" s="222">
        <f t="shared" si="388"/>
        <v>-7.4646111111111302E-3</v>
      </c>
      <c r="Q1844" s="82" t="str">
        <f t="shared" si="392"/>
        <v/>
      </c>
      <c r="R1844" s="80" t="str">
        <f t="shared" si="393"/>
        <v/>
      </c>
      <c r="T1844" s="83" t="str">
        <f t="shared" si="389"/>
        <v>2024-2027</v>
      </c>
      <c r="U1844" s="155"/>
      <c r="V1844" s="95" t="str">
        <f t="shared" si="390"/>
        <v>25/06/2009</v>
      </c>
      <c r="W1844" s="151"/>
      <c r="Z1844" s="104"/>
    </row>
    <row r="1845" spans="1:26" s="145" customFormat="1" ht="15" customHeight="1">
      <c r="A1845" s="186" t="str">
        <f t="shared" si="384"/>
        <v/>
      </c>
      <c r="C1845" s="152"/>
      <c r="E1845" s="144"/>
      <c r="F1845" s="79" t="str">
        <f t="shared" si="394"/>
        <v/>
      </c>
      <c r="G1845" s="80" t="str">
        <f t="shared" si="385"/>
        <v>12A11</v>
      </c>
      <c r="H1845" s="80">
        <f t="shared" si="386"/>
        <v>0</v>
      </c>
      <c r="I1845" s="80" t="str">
        <f t="shared" si="387"/>
        <v>NGUYỄN THỊ LAN HƯƠNG</v>
      </c>
      <c r="J1845" s="171">
        <v>32000450</v>
      </c>
      <c r="K1845" s="217" t="s">
        <v>2888</v>
      </c>
      <c r="L1845" s="195" t="str">
        <f t="shared" si="391"/>
        <v/>
      </c>
      <c r="M1845" s="222">
        <f t="shared" si="388"/>
        <v>-7.4646111111111302E-3</v>
      </c>
      <c r="Q1845" s="82" t="str">
        <f t="shared" si="392"/>
        <v/>
      </c>
      <c r="R1845" s="80" t="str">
        <f t="shared" si="393"/>
        <v/>
      </c>
      <c r="T1845" s="83" t="str">
        <f t="shared" si="389"/>
        <v>2024-2027</v>
      </c>
      <c r="U1845" s="155"/>
      <c r="V1845" s="95" t="str">
        <f t="shared" si="390"/>
        <v>25/06/2009</v>
      </c>
      <c r="W1845" s="151"/>
      <c r="Z1845" s="104"/>
    </row>
    <row r="1846" spans="1:26" s="145" customFormat="1" ht="15" customHeight="1">
      <c r="A1846" s="186" t="str">
        <f t="shared" si="384"/>
        <v/>
      </c>
      <c r="C1846" s="152"/>
      <c r="E1846" s="144"/>
      <c r="F1846" s="79" t="str">
        <f t="shared" si="394"/>
        <v/>
      </c>
      <c r="G1846" s="80" t="str">
        <f t="shared" si="385"/>
        <v>11A10</v>
      </c>
      <c r="H1846" s="80">
        <f t="shared" si="386"/>
        <v>0</v>
      </c>
      <c r="I1846" s="80" t="str">
        <f t="shared" si="387"/>
        <v>LƯ DUY KHANG</v>
      </c>
      <c r="J1846" s="171">
        <v>32000533</v>
      </c>
      <c r="K1846" s="217" t="s">
        <v>3589</v>
      </c>
      <c r="L1846" s="195" t="str">
        <f t="shared" si="391"/>
        <v/>
      </c>
      <c r="M1846" s="222">
        <f t="shared" si="388"/>
        <v>-7.4298888888889025E-3</v>
      </c>
      <c r="Q1846" s="82" t="str">
        <f t="shared" si="392"/>
        <v/>
      </c>
      <c r="R1846" s="80" t="str">
        <f t="shared" si="393"/>
        <v/>
      </c>
      <c r="T1846" s="83" t="str">
        <f t="shared" si="389"/>
        <v>2025-2028</v>
      </c>
      <c r="U1846" s="155"/>
      <c r="V1846" s="95" t="str">
        <f t="shared" si="390"/>
        <v>24/4/2010</v>
      </c>
      <c r="W1846" s="151"/>
      <c r="Z1846" s="104"/>
    </row>
    <row r="1847" spans="1:26" s="145" customFormat="1" ht="15" customHeight="1">
      <c r="A1847" s="186" t="str">
        <f t="shared" si="384"/>
        <v/>
      </c>
      <c r="C1847" s="152"/>
      <c r="E1847" s="144"/>
      <c r="F1847" s="79" t="str">
        <f t="shared" si="394"/>
        <v/>
      </c>
      <c r="G1847" s="80" t="str">
        <f t="shared" si="385"/>
        <v>11A10</v>
      </c>
      <c r="H1847" s="80">
        <f t="shared" si="386"/>
        <v>0</v>
      </c>
      <c r="I1847" s="80" t="str">
        <f t="shared" si="387"/>
        <v>LƯ DUY KHANG</v>
      </c>
      <c r="J1847" s="171">
        <v>32000533</v>
      </c>
      <c r="K1847" s="217" t="s">
        <v>3590</v>
      </c>
      <c r="L1847" s="195" t="str">
        <f t="shared" si="391"/>
        <v/>
      </c>
      <c r="M1847" s="222">
        <f t="shared" si="388"/>
        <v>-7.4183148148148081E-3</v>
      </c>
      <c r="Q1847" s="82" t="str">
        <f t="shared" si="392"/>
        <v/>
      </c>
      <c r="R1847" s="80" t="str">
        <f t="shared" si="393"/>
        <v/>
      </c>
      <c r="T1847" s="83" t="str">
        <f t="shared" si="389"/>
        <v>2025-2028</v>
      </c>
      <c r="U1847" s="155"/>
      <c r="V1847" s="95" t="str">
        <f t="shared" si="390"/>
        <v>24/4/2010</v>
      </c>
      <c r="W1847" s="151"/>
      <c r="Z1847" s="104"/>
    </row>
    <row r="1848" spans="1:26" s="145" customFormat="1" ht="15" customHeight="1">
      <c r="A1848" s="186" t="str">
        <f t="shared" si="384"/>
        <v/>
      </c>
      <c r="C1848" s="152"/>
      <c r="E1848" s="144"/>
      <c r="F1848" s="79" t="str">
        <f t="shared" si="394"/>
        <v/>
      </c>
      <c r="G1848" s="80" t="str">
        <f t="shared" si="385"/>
        <v>12A11</v>
      </c>
      <c r="H1848" s="80">
        <f t="shared" si="386"/>
        <v>0</v>
      </c>
      <c r="I1848" s="80" t="str">
        <f t="shared" si="387"/>
        <v>NGUYỄN HỮU TRỌNG</v>
      </c>
      <c r="J1848" s="171">
        <v>32000470</v>
      </c>
      <c r="K1848" s="217" t="s">
        <v>3590</v>
      </c>
      <c r="L1848" s="195" t="str">
        <f t="shared" si="391"/>
        <v/>
      </c>
      <c r="M1848" s="222">
        <f t="shared" si="388"/>
        <v>-7.4183148148148081E-3</v>
      </c>
      <c r="Q1848" s="82" t="str">
        <f t="shared" si="392"/>
        <v/>
      </c>
      <c r="R1848" s="80" t="str">
        <f t="shared" si="393"/>
        <v/>
      </c>
      <c r="T1848" s="83" t="str">
        <f t="shared" si="389"/>
        <v>2024-2027</v>
      </c>
      <c r="U1848" s="155"/>
      <c r="V1848" s="95" t="str">
        <f t="shared" si="390"/>
        <v>19/11/2009</v>
      </c>
      <c r="W1848" s="151"/>
      <c r="Z1848" s="104"/>
    </row>
    <row r="1849" spans="1:26" s="145" customFormat="1" ht="15" customHeight="1">
      <c r="A1849" s="186" t="str">
        <f t="shared" si="384"/>
        <v/>
      </c>
      <c r="C1849" s="152"/>
      <c r="E1849" s="144"/>
      <c r="F1849" s="79" t="str">
        <f t="shared" si="394"/>
        <v/>
      </c>
      <c r="G1849" s="80" t="str">
        <f t="shared" si="385"/>
        <v>12A11</v>
      </c>
      <c r="H1849" s="80">
        <f t="shared" si="386"/>
        <v>0</v>
      </c>
      <c r="I1849" s="80" t="str">
        <f t="shared" si="387"/>
        <v>NGUYỄN HỮU TRỌNG</v>
      </c>
      <c r="J1849" s="171">
        <v>32000470</v>
      </c>
      <c r="K1849" s="217" t="s">
        <v>3591</v>
      </c>
      <c r="L1849" s="195" t="str">
        <f t="shared" si="391"/>
        <v/>
      </c>
      <c r="M1849" s="222">
        <f t="shared" si="388"/>
        <v>-7.4067407407407138E-3</v>
      </c>
      <c r="Q1849" s="82" t="str">
        <f t="shared" si="392"/>
        <v/>
      </c>
      <c r="R1849" s="80" t="str">
        <f t="shared" si="393"/>
        <v/>
      </c>
      <c r="T1849" s="83" t="str">
        <f t="shared" si="389"/>
        <v>2024-2027</v>
      </c>
      <c r="U1849" s="155"/>
      <c r="V1849" s="95" t="str">
        <f t="shared" si="390"/>
        <v>19/11/2009</v>
      </c>
      <c r="W1849" s="151"/>
      <c r="Z1849" s="104"/>
    </row>
    <row r="1850" spans="1:26" s="145" customFormat="1" ht="15" customHeight="1">
      <c r="A1850" s="186" t="str">
        <f t="shared" si="384"/>
        <v/>
      </c>
      <c r="C1850" s="152"/>
      <c r="E1850" s="144"/>
      <c r="F1850" s="79" t="str">
        <f t="shared" si="394"/>
        <v/>
      </c>
      <c r="G1850" s="80" t="str">
        <f t="shared" si="385"/>
        <v>12A1</v>
      </c>
      <c r="H1850" s="80">
        <f t="shared" si="386"/>
        <v>0</v>
      </c>
      <c r="I1850" s="80" t="str">
        <f t="shared" si="387"/>
        <v>TRẦN NGỌC TIỂU PHỤNG</v>
      </c>
      <c r="J1850" s="171">
        <v>32000029</v>
      </c>
      <c r="K1850" s="217" t="s">
        <v>3592</v>
      </c>
      <c r="L1850" s="195" t="str">
        <f t="shared" si="391"/>
        <v/>
      </c>
      <c r="M1850" s="222">
        <f t="shared" si="388"/>
        <v>-7.3951666666666749E-3</v>
      </c>
      <c r="Q1850" s="82" t="str">
        <f t="shared" si="392"/>
        <v/>
      </c>
      <c r="R1850" s="80" t="str">
        <f t="shared" si="393"/>
        <v/>
      </c>
      <c r="T1850" s="83" t="str">
        <f t="shared" si="389"/>
        <v>2024-2027</v>
      </c>
      <c r="U1850" s="155"/>
      <c r="V1850" s="95" t="str">
        <f t="shared" si="390"/>
        <v>16/11/2009</v>
      </c>
      <c r="W1850" s="151"/>
      <c r="Z1850" s="104"/>
    </row>
    <row r="1851" spans="1:26" s="145" customFormat="1" ht="15" customHeight="1">
      <c r="A1851" s="186" t="str">
        <f t="shared" si="384"/>
        <v/>
      </c>
      <c r="C1851" s="152"/>
      <c r="E1851" s="144"/>
      <c r="F1851" s="79" t="str">
        <f t="shared" si="394"/>
        <v/>
      </c>
      <c r="G1851" s="80" t="str">
        <f t="shared" si="385"/>
        <v>12A1</v>
      </c>
      <c r="H1851" s="80">
        <f t="shared" si="386"/>
        <v>0</v>
      </c>
      <c r="I1851" s="80" t="str">
        <f t="shared" si="387"/>
        <v>TRẦN NGỌC TIỂU PHỤNG</v>
      </c>
      <c r="J1851" s="171">
        <v>32000029</v>
      </c>
      <c r="K1851" s="217" t="s">
        <v>3592</v>
      </c>
      <c r="L1851" s="195" t="str">
        <f t="shared" si="391"/>
        <v/>
      </c>
      <c r="M1851" s="222">
        <f t="shared" si="388"/>
        <v>-7.3951666666666749E-3</v>
      </c>
      <c r="Q1851" s="82" t="str">
        <f t="shared" si="392"/>
        <v/>
      </c>
      <c r="R1851" s="80" t="str">
        <f t="shared" si="393"/>
        <v/>
      </c>
      <c r="T1851" s="83" t="str">
        <f t="shared" si="389"/>
        <v>2024-2027</v>
      </c>
      <c r="U1851" s="155"/>
      <c r="V1851" s="95" t="str">
        <f t="shared" si="390"/>
        <v>16/11/2009</v>
      </c>
      <c r="W1851" s="151"/>
      <c r="Z1851" s="104"/>
    </row>
    <row r="1852" spans="1:26" s="145" customFormat="1" ht="15" customHeight="1">
      <c r="A1852" s="186" t="str">
        <f t="shared" si="384"/>
        <v/>
      </c>
      <c r="C1852" s="152"/>
      <c r="E1852" s="144"/>
      <c r="F1852" s="79" t="str">
        <f t="shared" si="394"/>
        <v/>
      </c>
      <c r="G1852" s="80" t="str">
        <f t="shared" si="385"/>
        <v>12A4</v>
      </c>
      <c r="H1852" s="80">
        <f t="shared" si="386"/>
        <v>0</v>
      </c>
      <c r="I1852" s="80" t="str">
        <f t="shared" si="387"/>
        <v>NGUYỄN BÁ TRƯỜNG SƠN</v>
      </c>
      <c r="J1852" s="171">
        <v>32000164</v>
      </c>
      <c r="K1852" s="217" t="s">
        <v>3593</v>
      </c>
      <c r="L1852" s="195" t="str">
        <f t="shared" si="391"/>
        <v/>
      </c>
      <c r="M1852" s="222">
        <f t="shared" si="388"/>
        <v>-7.3720185185184861E-3</v>
      </c>
      <c r="Q1852" s="82" t="str">
        <f t="shared" si="392"/>
        <v/>
      </c>
      <c r="R1852" s="80" t="str">
        <f t="shared" si="393"/>
        <v/>
      </c>
      <c r="T1852" s="83" t="str">
        <f t="shared" si="389"/>
        <v>2024-2027</v>
      </c>
      <c r="U1852" s="155"/>
      <c r="V1852" s="95" t="str">
        <f t="shared" si="390"/>
        <v>17/07/2009</v>
      </c>
      <c r="W1852" s="151"/>
      <c r="Z1852" s="104"/>
    </row>
    <row r="1853" spans="1:26" s="145" customFormat="1" ht="15" customHeight="1">
      <c r="A1853" s="186" t="str">
        <f t="shared" si="384"/>
        <v/>
      </c>
      <c r="C1853" s="152"/>
      <c r="E1853" s="144"/>
      <c r="F1853" s="79" t="str">
        <f t="shared" si="394"/>
        <v/>
      </c>
      <c r="G1853" s="80" t="str">
        <f t="shared" si="385"/>
        <v>12A4</v>
      </c>
      <c r="H1853" s="80">
        <f t="shared" si="386"/>
        <v>0</v>
      </c>
      <c r="I1853" s="80" t="str">
        <f t="shared" si="387"/>
        <v>NGUYỄN BÁ TRƯỜNG SƠN</v>
      </c>
      <c r="J1853" s="171">
        <v>32000164</v>
      </c>
      <c r="K1853" s="217" t="s">
        <v>2889</v>
      </c>
      <c r="L1853" s="195" t="str">
        <f t="shared" si="391"/>
        <v/>
      </c>
      <c r="M1853" s="222">
        <f t="shared" si="388"/>
        <v>-7.3604444444444472E-3</v>
      </c>
      <c r="Q1853" s="82" t="str">
        <f t="shared" si="392"/>
        <v/>
      </c>
      <c r="R1853" s="80" t="str">
        <f t="shared" si="393"/>
        <v/>
      </c>
      <c r="T1853" s="83" t="str">
        <f t="shared" si="389"/>
        <v>2024-2027</v>
      </c>
      <c r="U1853" s="155"/>
      <c r="V1853" s="95" t="str">
        <f t="shared" si="390"/>
        <v>17/07/2009</v>
      </c>
      <c r="W1853" s="151"/>
      <c r="Z1853" s="104"/>
    </row>
    <row r="1854" spans="1:26" s="145" customFormat="1" ht="15" customHeight="1">
      <c r="A1854" s="186" t="str">
        <f t="shared" si="384"/>
        <v/>
      </c>
      <c r="C1854" s="152"/>
      <c r="E1854" s="144"/>
      <c r="F1854" s="79" t="str">
        <f t="shared" si="394"/>
        <v/>
      </c>
      <c r="G1854" s="80" t="str">
        <f t="shared" si="385"/>
        <v>12A4</v>
      </c>
      <c r="H1854" s="80">
        <f t="shared" si="386"/>
        <v>0</v>
      </c>
      <c r="I1854" s="80" t="str">
        <f t="shared" si="387"/>
        <v>TRẦN LÊ YẾN VY</v>
      </c>
      <c r="J1854" s="171">
        <v>32000177</v>
      </c>
      <c r="K1854" s="217" t="s">
        <v>2891</v>
      </c>
      <c r="L1854" s="195" t="str">
        <f t="shared" si="391"/>
        <v/>
      </c>
      <c r="M1854" s="222">
        <f t="shared" si="388"/>
        <v>-7.3257222222222196E-3</v>
      </c>
      <c r="Q1854" s="82" t="str">
        <f t="shared" si="392"/>
        <v/>
      </c>
      <c r="R1854" s="80" t="str">
        <f t="shared" si="393"/>
        <v/>
      </c>
      <c r="T1854" s="83" t="str">
        <f t="shared" si="389"/>
        <v>2024-2027</v>
      </c>
      <c r="U1854" s="155"/>
      <c r="V1854" s="95">
        <f t="shared" si="390"/>
        <v>40155</v>
      </c>
      <c r="W1854" s="151"/>
      <c r="Z1854" s="104"/>
    </row>
    <row r="1855" spans="1:26" s="145" customFormat="1" ht="15" customHeight="1">
      <c r="A1855" s="186" t="str">
        <f t="shared" si="384"/>
        <v/>
      </c>
      <c r="C1855" s="152"/>
      <c r="E1855" s="144"/>
      <c r="F1855" s="79" t="str">
        <f t="shared" si="394"/>
        <v/>
      </c>
      <c r="G1855" s="80" t="str">
        <f t="shared" si="385"/>
        <v>12A4</v>
      </c>
      <c r="H1855" s="80">
        <f t="shared" si="386"/>
        <v>0</v>
      </c>
      <c r="I1855" s="80" t="str">
        <f t="shared" si="387"/>
        <v>TRẦN LÊ YẾN VY</v>
      </c>
      <c r="J1855" s="171">
        <v>32000177</v>
      </c>
      <c r="K1855" s="217" t="s">
        <v>3594</v>
      </c>
      <c r="L1855" s="195" t="str">
        <f t="shared" si="391"/>
        <v/>
      </c>
      <c r="M1855" s="222">
        <f t="shared" si="388"/>
        <v>-7.3141481481481252E-3</v>
      </c>
      <c r="Q1855" s="82" t="str">
        <f t="shared" si="392"/>
        <v/>
      </c>
      <c r="R1855" s="80" t="str">
        <f t="shared" si="393"/>
        <v/>
      </c>
      <c r="T1855" s="83" t="str">
        <f t="shared" si="389"/>
        <v>2024-2027</v>
      </c>
      <c r="U1855" s="155"/>
      <c r="V1855" s="95">
        <f t="shared" si="390"/>
        <v>40155</v>
      </c>
      <c r="W1855" s="151"/>
      <c r="Z1855" s="104"/>
    </row>
    <row r="1856" spans="1:26" s="145" customFormat="1" ht="15" customHeight="1">
      <c r="A1856" s="186" t="str">
        <f t="shared" ref="A1856:A1919" si="395">IF(B1856&lt;&gt;"",A1855+1,"")</f>
        <v/>
      </c>
      <c r="C1856" s="152"/>
      <c r="E1856" s="144"/>
      <c r="F1856" s="79" t="str">
        <f t="shared" si="394"/>
        <v/>
      </c>
      <c r="G1856" s="80" t="str">
        <f t="shared" si="385"/>
        <v>12A2</v>
      </c>
      <c r="H1856" s="80">
        <f t="shared" si="386"/>
        <v>0</v>
      </c>
      <c r="I1856" s="80" t="str">
        <f t="shared" si="387"/>
        <v>VÕ LAN ANH</v>
      </c>
      <c r="J1856" s="171">
        <v>32000092</v>
      </c>
      <c r="K1856" s="217" t="s">
        <v>3594</v>
      </c>
      <c r="L1856" s="195" t="str">
        <f t="shared" si="391"/>
        <v/>
      </c>
      <c r="M1856" s="222">
        <f t="shared" si="388"/>
        <v>-7.3141481481481252E-3</v>
      </c>
      <c r="Q1856" s="82" t="str">
        <f t="shared" si="392"/>
        <v/>
      </c>
      <c r="R1856" s="80" t="str">
        <f t="shared" si="393"/>
        <v/>
      </c>
      <c r="T1856" s="83" t="str">
        <f t="shared" si="389"/>
        <v>2024-2027</v>
      </c>
      <c r="U1856" s="155"/>
      <c r="V1856" s="95" t="str">
        <f t="shared" si="390"/>
        <v>18/03/2009</v>
      </c>
      <c r="W1856" s="151"/>
      <c r="Z1856" s="104"/>
    </row>
    <row r="1857" spans="1:26" s="145" customFormat="1" ht="15" customHeight="1">
      <c r="A1857" s="186" t="str">
        <f t="shared" si="395"/>
        <v/>
      </c>
      <c r="C1857" s="152"/>
      <c r="E1857" s="144"/>
      <c r="F1857" s="79" t="str">
        <f t="shared" si="394"/>
        <v/>
      </c>
      <c r="G1857" s="80" t="str">
        <f t="shared" si="385"/>
        <v>11A8</v>
      </c>
      <c r="H1857" s="80">
        <f t="shared" si="386"/>
        <v>0</v>
      </c>
      <c r="I1857" s="80" t="str">
        <f t="shared" si="387"/>
        <v>LÂM VIỆT HOÀNG</v>
      </c>
      <c r="J1857" s="171">
        <v>32000830</v>
      </c>
      <c r="K1857" s="217" t="s">
        <v>2893</v>
      </c>
      <c r="L1857" s="195" t="str">
        <f t="shared" si="391"/>
        <v/>
      </c>
      <c r="M1857" s="222">
        <f t="shared" si="388"/>
        <v>-7.2909999999999919E-3</v>
      </c>
      <c r="Q1857" s="82" t="str">
        <f t="shared" si="392"/>
        <v/>
      </c>
      <c r="R1857" s="80" t="str">
        <f t="shared" si="393"/>
        <v/>
      </c>
      <c r="T1857" s="83" t="str">
        <f t="shared" si="389"/>
        <v>2025-2028</v>
      </c>
      <c r="U1857" s="155"/>
      <c r="V1857" s="95" t="str">
        <f t="shared" si="390"/>
        <v>22/10/2010</v>
      </c>
      <c r="W1857" s="151"/>
      <c r="Z1857" s="104"/>
    </row>
    <row r="1858" spans="1:26" s="145" customFormat="1" ht="15" customHeight="1">
      <c r="A1858" s="186" t="str">
        <f t="shared" si="395"/>
        <v/>
      </c>
      <c r="C1858" s="152"/>
      <c r="E1858" s="144"/>
      <c r="F1858" s="79" t="str">
        <f t="shared" si="394"/>
        <v/>
      </c>
      <c r="G1858" s="80" t="str">
        <f t="shared" si="385"/>
        <v>12A5</v>
      </c>
      <c r="H1858" s="80">
        <f t="shared" si="386"/>
        <v>0</v>
      </c>
      <c r="I1858" s="80" t="str">
        <f t="shared" si="387"/>
        <v>TÔ THỊ DIỆP</v>
      </c>
      <c r="J1858" s="171">
        <v>32000184</v>
      </c>
      <c r="K1858" s="217" t="s">
        <v>2894</v>
      </c>
      <c r="L1858" s="195" t="str">
        <f t="shared" si="391"/>
        <v/>
      </c>
      <c r="M1858" s="222">
        <f t="shared" si="388"/>
        <v>-7.2678518518518032E-3</v>
      </c>
      <c r="Q1858" s="82" t="str">
        <f t="shared" si="392"/>
        <v/>
      </c>
      <c r="R1858" s="80" t="str">
        <f t="shared" si="393"/>
        <v/>
      </c>
      <c r="T1858" s="83" t="str">
        <f t="shared" si="389"/>
        <v>2024-2027</v>
      </c>
      <c r="U1858" s="155"/>
      <c r="V1858" s="95" t="str">
        <f t="shared" si="390"/>
        <v>27/07/2009</v>
      </c>
      <c r="W1858" s="151"/>
      <c r="Z1858" s="104"/>
    </row>
    <row r="1859" spans="1:26" s="145" customFormat="1" ht="15" customHeight="1">
      <c r="A1859" s="186" t="str">
        <f t="shared" si="395"/>
        <v/>
      </c>
      <c r="C1859" s="152"/>
      <c r="E1859" s="144"/>
      <c r="F1859" s="79" t="str">
        <f t="shared" si="394"/>
        <v/>
      </c>
      <c r="G1859" s="80" t="str">
        <f t="shared" si="385"/>
        <v>11A3</v>
      </c>
      <c r="H1859" s="80">
        <f t="shared" si="386"/>
        <v>0</v>
      </c>
      <c r="I1859" s="80" t="str">
        <f t="shared" si="387"/>
        <v>TRẦN THỊ TRÀ MY</v>
      </c>
      <c r="J1859" s="171">
        <v>32000625</v>
      </c>
      <c r="K1859" s="217" t="s">
        <v>3595</v>
      </c>
      <c r="L1859" s="195" t="str">
        <f t="shared" si="391"/>
        <v/>
      </c>
      <c r="M1859" s="222">
        <f t="shared" si="388"/>
        <v>-7.2562777777777643E-3</v>
      </c>
      <c r="Q1859" s="82" t="str">
        <f t="shared" si="392"/>
        <v/>
      </c>
      <c r="R1859" s="80" t="str">
        <f t="shared" si="393"/>
        <v/>
      </c>
      <c r="T1859" s="83" t="str">
        <f t="shared" si="389"/>
        <v>2025-2028</v>
      </c>
      <c r="U1859" s="155"/>
      <c r="V1859" s="95">
        <f t="shared" si="390"/>
        <v>40514</v>
      </c>
      <c r="W1859" s="151"/>
      <c r="Z1859" s="104"/>
    </row>
    <row r="1860" spans="1:26" s="145" customFormat="1" ht="15" customHeight="1">
      <c r="A1860" s="186" t="str">
        <f t="shared" si="395"/>
        <v/>
      </c>
      <c r="C1860" s="152"/>
      <c r="E1860" s="144"/>
      <c r="F1860" s="79" t="str">
        <f t="shared" si="394"/>
        <v/>
      </c>
      <c r="G1860" s="80" t="str">
        <f t="shared" si="385"/>
        <v>11A3</v>
      </c>
      <c r="H1860" s="80">
        <f t="shared" si="386"/>
        <v>0</v>
      </c>
      <c r="I1860" s="80" t="str">
        <f t="shared" si="387"/>
        <v>TRẦN THỊ TRÀ MY</v>
      </c>
      <c r="J1860" s="171">
        <v>32000625</v>
      </c>
      <c r="K1860" s="217" t="s">
        <v>3596</v>
      </c>
      <c r="L1860" s="195" t="str">
        <f t="shared" si="391"/>
        <v/>
      </c>
      <c r="M1860" s="222">
        <f t="shared" si="388"/>
        <v>-7.2447037037036699E-3</v>
      </c>
      <c r="Q1860" s="82" t="str">
        <f t="shared" si="392"/>
        <v/>
      </c>
      <c r="R1860" s="80" t="str">
        <f t="shared" si="393"/>
        <v/>
      </c>
      <c r="T1860" s="83" t="str">
        <f t="shared" si="389"/>
        <v>2025-2028</v>
      </c>
      <c r="U1860" s="155"/>
      <c r="V1860" s="95">
        <f t="shared" si="390"/>
        <v>40514</v>
      </c>
      <c r="W1860" s="151"/>
      <c r="Z1860" s="104"/>
    </row>
    <row r="1861" spans="1:26" s="145" customFormat="1" ht="15" customHeight="1">
      <c r="A1861" s="186" t="str">
        <f t="shared" si="395"/>
        <v/>
      </c>
      <c r="C1861" s="152"/>
      <c r="E1861" s="144"/>
      <c r="F1861" s="79" t="str">
        <f t="shared" si="394"/>
        <v/>
      </c>
      <c r="G1861" s="80" t="str">
        <f t="shared" ref="G1861:G1924" si="396">IF(J1861&lt;&gt;"", INDEX($C$5:$C$1433, MATCH(J1861, $E$5:$E$1433, 0)),"")</f>
        <v>11A1</v>
      </c>
      <c r="H1861" s="80">
        <f t="shared" ref="H1861:H1924" si="397">IF(J1861&lt;&gt;"", INDEX($D$5:$D$1433, MATCH(J1861, $E$5:$E$1433, 0)),"")</f>
        <v>0</v>
      </c>
      <c r="I1861" s="80" t="str">
        <f t="shared" ref="I1861:I1924" si="398">IFERROR(IF(J1861&lt;&gt;"", INDEX($B$5:$B$1433, MATCH(J1861, $E$5:$E$1433, 0)),""),"SAI")</f>
        <v>NGUYỄN PHẠM KHÁNH NGỌC</v>
      </c>
      <c r="J1861" s="171">
        <v>32000499</v>
      </c>
      <c r="K1861" s="217" t="s">
        <v>3597</v>
      </c>
      <c r="L1861" s="195" t="str">
        <f t="shared" si="391"/>
        <v/>
      </c>
      <c r="M1861" s="222">
        <f t="shared" ref="M1861:M1924" si="399">IFERROR(IF($N$5="Sáng",MID(K1861,2,7)-MID($L$2,2,7),MID(K1861,2,7)-MID($Q$2,2,7)),"")</f>
        <v>-7.2331296296295755E-3</v>
      </c>
      <c r="Q1861" s="82" t="str">
        <f t="shared" si="392"/>
        <v/>
      </c>
      <c r="R1861" s="80" t="str">
        <f t="shared" si="393"/>
        <v/>
      </c>
      <c r="T1861" s="83" t="str">
        <f t="shared" ref="T1861:T1924" si="400">IFERROR(IF(J1861&lt;&gt;"", INDEX($S$5:$S$1433, MATCH(J1861, $E$5:$E$1433, 0)),""),"")</f>
        <v>2025-2028</v>
      </c>
      <c r="U1861" s="155"/>
      <c r="V1861" s="95">
        <f t="shared" ref="V1861:V1924" si="401">IFERROR(IF(J1861&lt;&gt;"", INDEX($U$5:$U$1433, MATCH(J1861, $E$5:$E$1433, 0)),""),"")</f>
        <v>40458</v>
      </c>
      <c r="W1861" s="151"/>
      <c r="Z1861" s="104"/>
    </row>
    <row r="1862" spans="1:26" s="145" customFormat="1" ht="15" customHeight="1">
      <c r="A1862" s="186" t="str">
        <f t="shared" si="395"/>
        <v/>
      </c>
      <c r="C1862" s="152"/>
      <c r="E1862" s="144"/>
      <c r="F1862" s="79" t="str">
        <f t="shared" si="394"/>
        <v/>
      </c>
      <c r="G1862" s="80" t="str">
        <f t="shared" si="396"/>
        <v>11A1</v>
      </c>
      <c r="H1862" s="80">
        <f t="shared" si="397"/>
        <v>0</v>
      </c>
      <c r="I1862" s="80" t="str">
        <f t="shared" si="398"/>
        <v>NGUYỄN PHẠM KHÁNH NGỌC</v>
      </c>
      <c r="J1862" s="171">
        <v>32000499</v>
      </c>
      <c r="K1862" s="217" t="s">
        <v>3597</v>
      </c>
      <c r="L1862" s="195" t="str">
        <f t="shared" si="391"/>
        <v/>
      </c>
      <c r="M1862" s="222">
        <f t="shared" si="399"/>
        <v>-7.2331296296295755E-3</v>
      </c>
      <c r="Q1862" s="82" t="str">
        <f t="shared" si="392"/>
        <v/>
      </c>
      <c r="R1862" s="80" t="str">
        <f t="shared" si="393"/>
        <v/>
      </c>
      <c r="T1862" s="83" t="str">
        <f t="shared" si="400"/>
        <v>2025-2028</v>
      </c>
      <c r="U1862" s="155"/>
      <c r="V1862" s="95">
        <f t="shared" si="401"/>
        <v>40458</v>
      </c>
      <c r="W1862" s="151"/>
      <c r="Z1862" s="104"/>
    </row>
    <row r="1863" spans="1:26" s="145" customFormat="1" ht="15" customHeight="1">
      <c r="A1863" s="186" t="str">
        <f t="shared" si="395"/>
        <v/>
      </c>
      <c r="C1863" s="152"/>
      <c r="E1863" s="144"/>
      <c r="F1863" s="79" t="str">
        <f t="shared" si="394"/>
        <v/>
      </c>
      <c r="G1863" s="80" t="str">
        <f t="shared" si="396"/>
        <v>11A8</v>
      </c>
      <c r="H1863" s="80">
        <f t="shared" si="397"/>
        <v>0</v>
      </c>
      <c r="I1863" s="80" t="str">
        <f t="shared" si="398"/>
        <v>DƯƠNG YẾN NGÂN</v>
      </c>
      <c r="J1863" s="171">
        <v>32000842</v>
      </c>
      <c r="K1863" s="217" t="s">
        <v>3598</v>
      </c>
      <c r="L1863" s="195" t="str">
        <f t="shared" si="391"/>
        <v/>
      </c>
      <c r="M1863" s="222">
        <f t="shared" si="399"/>
        <v>-7.2215555555555366E-3</v>
      </c>
      <c r="Q1863" s="82" t="str">
        <f t="shared" si="392"/>
        <v/>
      </c>
      <c r="R1863" s="80" t="str">
        <f t="shared" si="393"/>
        <v/>
      </c>
      <c r="T1863" s="83" t="str">
        <f t="shared" si="400"/>
        <v>2025-2028</v>
      </c>
      <c r="U1863" s="155"/>
      <c r="V1863" s="95">
        <f t="shared" si="401"/>
        <v>40221</v>
      </c>
      <c r="W1863" s="151"/>
      <c r="Z1863" s="104"/>
    </row>
    <row r="1864" spans="1:26" s="145" customFormat="1" ht="15" customHeight="1">
      <c r="A1864" s="186" t="str">
        <f t="shared" si="395"/>
        <v/>
      </c>
      <c r="C1864" s="152"/>
      <c r="E1864" s="144"/>
      <c r="F1864" s="79" t="str">
        <f t="shared" si="394"/>
        <v/>
      </c>
      <c r="G1864" s="80" t="str">
        <f t="shared" si="396"/>
        <v>11A8</v>
      </c>
      <c r="H1864" s="80">
        <f t="shared" si="397"/>
        <v>0</v>
      </c>
      <c r="I1864" s="80" t="str">
        <f t="shared" si="398"/>
        <v>DƯƠNG YẾN NGÂN</v>
      </c>
      <c r="J1864" s="171">
        <v>32000842</v>
      </c>
      <c r="K1864" s="217" t="s">
        <v>3599</v>
      </c>
      <c r="L1864" s="195" t="str">
        <f t="shared" si="391"/>
        <v/>
      </c>
      <c r="M1864" s="222">
        <f t="shared" si="399"/>
        <v>-7.2099814814814422E-3</v>
      </c>
      <c r="Q1864" s="82" t="str">
        <f t="shared" si="392"/>
        <v/>
      </c>
      <c r="R1864" s="80" t="str">
        <f t="shared" si="393"/>
        <v/>
      </c>
      <c r="T1864" s="83" t="str">
        <f t="shared" si="400"/>
        <v>2025-2028</v>
      </c>
      <c r="U1864" s="155"/>
      <c r="V1864" s="95">
        <f t="shared" si="401"/>
        <v>40221</v>
      </c>
      <c r="W1864" s="151"/>
      <c r="Z1864" s="104"/>
    </row>
    <row r="1865" spans="1:26" s="145" customFormat="1" ht="15" customHeight="1">
      <c r="A1865" s="186" t="str">
        <f t="shared" si="395"/>
        <v/>
      </c>
      <c r="C1865" s="152"/>
      <c r="E1865" s="144"/>
      <c r="F1865" s="79" t="str">
        <f t="shared" si="394"/>
        <v/>
      </c>
      <c r="G1865" s="80" t="str">
        <f t="shared" si="396"/>
        <v>12A9</v>
      </c>
      <c r="H1865" s="80">
        <f t="shared" si="397"/>
        <v>0</v>
      </c>
      <c r="I1865" s="80" t="str">
        <f t="shared" si="398"/>
        <v>DANH THỊ THU TRINH</v>
      </c>
      <c r="J1865" s="171">
        <v>32000393</v>
      </c>
      <c r="K1865" s="217" t="s">
        <v>3600</v>
      </c>
      <c r="L1865" s="195" t="str">
        <f t="shared" si="391"/>
        <v/>
      </c>
      <c r="M1865" s="222">
        <f t="shared" si="399"/>
        <v>-7.1984074074074034E-3</v>
      </c>
      <c r="Q1865" s="82" t="str">
        <f t="shared" si="392"/>
        <v/>
      </c>
      <c r="R1865" s="80" t="str">
        <f t="shared" si="393"/>
        <v/>
      </c>
      <c r="T1865" s="83" t="str">
        <f t="shared" si="400"/>
        <v>2024-2027</v>
      </c>
      <c r="U1865" s="155"/>
      <c r="V1865" s="95" t="str">
        <f t="shared" si="401"/>
        <v>13/05/2009</v>
      </c>
      <c r="W1865" s="151"/>
      <c r="Z1865" s="104"/>
    </row>
    <row r="1866" spans="1:26" s="145" customFormat="1" ht="15" customHeight="1">
      <c r="A1866" s="186" t="str">
        <f t="shared" si="395"/>
        <v/>
      </c>
      <c r="C1866" s="152"/>
      <c r="E1866" s="144"/>
      <c r="F1866" s="79" t="str">
        <f t="shared" si="394"/>
        <v/>
      </c>
      <c r="G1866" s="80" t="str">
        <f t="shared" si="396"/>
        <v>12A11</v>
      </c>
      <c r="H1866" s="80">
        <f t="shared" si="397"/>
        <v>0</v>
      </c>
      <c r="I1866" s="80" t="str">
        <f t="shared" si="398"/>
        <v>NGUYỄN HOÀNG HÔN</v>
      </c>
      <c r="J1866" s="171">
        <v>32000449</v>
      </c>
      <c r="K1866" s="217" t="s">
        <v>3601</v>
      </c>
      <c r="L1866" s="195" t="str">
        <f t="shared" si="391"/>
        <v/>
      </c>
      <c r="M1866" s="222">
        <f t="shared" si="399"/>
        <v>-7.186833333333309E-3</v>
      </c>
      <c r="Q1866" s="82" t="str">
        <f t="shared" si="392"/>
        <v/>
      </c>
      <c r="R1866" s="80" t="str">
        <f t="shared" si="393"/>
        <v/>
      </c>
      <c r="T1866" s="83" t="str">
        <f t="shared" si="400"/>
        <v>2024-2027</v>
      </c>
      <c r="U1866" s="155"/>
      <c r="V1866" s="95">
        <f t="shared" si="401"/>
        <v>40121</v>
      </c>
      <c r="W1866" s="151"/>
      <c r="Z1866" s="104"/>
    </row>
    <row r="1867" spans="1:26" s="145" customFormat="1" ht="15" customHeight="1">
      <c r="A1867" s="186" t="str">
        <f t="shared" si="395"/>
        <v/>
      </c>
      <c r="C1867" s="152"/>
      <c r="E1867" s="144"/>
      <c r="F1867" s="79" t="str">
        <f t="shared" si="394"/>
        <v/>
      </c>
      <c r="G1867" s="80" t="str">
        <f t="shared" si="396"/>
        <v>12A11</v>
      </c>
      <c r="H1867" s="80">
        <f t="shared" si="397"/>
        <v>0</v>
      </c>
      <c r="I1867" s="80" t="str">
        <f t="shared" si="398"/>
        <v>NGUYỄN HOÀNG HÔN</v>
      </c>
      <c r="J1867" s="171">
        <v>32000449</v>
      </c>
      <c r="K1867" s="217" t="s">
        <v>3602</v>
      </c>
      <c r="L1867" s="195" t="str">
        <f t="shared" si="391"/>
        <v/>
      </c>
      <c r="M1867" s="222">
        <f t="shared" si="399"/>
        <v>-7.1752592592592701E-3</v>
      </c>
      <c r="Q1867" s="82" t="str">
        <f t="shared" si="392"/>
        <v/>
      </c>
      <c r="R1867" s="80" t="str">
        <f t="shared" si="393"/>
        <v/>
      </c>
      <c r="T1867" s="83" t="str">
        <f t="shared" si="400"/>
        <v>2024-2027</v>
      </c>
      <c r="U1867" s="155"/>
      <c r="V1867" s="95">
        <f t="shared" si="401"/>
        <v>40121</v>
      </c>
      <c r="W1867" s="151"/>
      <c r="Z1867" s="104"/>
    </row>
    <row r="1868" spans="1:26" s="145" customFormat="1" ht="15" customHeight="1">
      <c r="A1868" s="186" t="str">
        <f t="shared" si="395"/>
        <v/>
      </c>
      <c r="C1868" s="152"/>
      <c r="E1868" s="144"/>
      <c r="F1868" s="79" t="str">
        <f t="shared" si="394"/>
        <v/>
      </c>
      <c r="G1868" s="80" t="str">
        <f t="shared" si="396"/>
        <v>11A3</v>
      </c>
      <c r="H1868" s="80">
        <f t="shared" si="397"/>
        <v>0</v>
      </c>
      <c r="I1868" s="80" t="str">
        <f t="shared" si="398"/>
        <v>LƯU GIA MỸ</v>
      </c>
      <c r="J1868" s="171">
        <v>32000626</v>
      </c>
      <c r="K1868" s="217" t="s">
        <v>3603</v>
      </c>
      <c r="L1868" s="195" t="str">
        <f t="shared" si="391"/>
        <v/>
      </c>
      <c r="M1868" s="222">
        <f t="shared" si="399"/>
        <v>-7.082666666666626E-3</v>
      </c>
      <c r="Q1868" s="82" t="str">
        <f t="shared" si="392"/>
        <v/>
      </c>
      <c r="R1868" s="80" t="str">
        <f t="shared" si="393"/>
        <v/>
      </c>
      <c r="T1868" s="83" t="str">
        <f t="shared" si="400"/>
        <v>2025-2028</v>
      </c>
      <c r="U1868" s="155"/>
      <c r="V1868" s="95" t="str">
        <f t="shared" si="401"/>
        <v>31/5/2010</v>
      </c>
      <c r="W1868" s="151"/>
      <c r="Z1868" s="104"/>
    </row>
    <row r="1869" spans="1:26" s="145" customFormat="1" ht="15" customHeight="1">
      <c r="A1869" s="186" t="str">
        <f t="shared" si="395"/>
        <v/>
      </c>
      <c r="C1869" s="152"/>
      <c r="E1869" s="144"/>
      <c r="F1869" s="79" t="str">
        <f t="shared" si="394"/>
        <v/>
      </c>
      <c r="G1869" s="80" t="str">
        <f t="shared" si="396"/>
        <v>12A8</v>
      </c>
      <c r="H1869" s="80">
        <f t="shared" si="397"/>
        <v>0</v>
      </c>
      <c r="I1869" s="80" t="str">
        <f t="shared" si="398"/>
        <v>NGUYỄN THỊ NGỌC GIÀU</v>
      </c>
      <c r="J1869" s="171">
        <v>32000316</v>
      </c>
      <c r="K1869" s="217" t="s">
        <v>3604</v>
      </c>
      <c r="L1869" s="195" t="str">
        <f t="shared" si="391"/>
        <v/>
      </c>
      <c r="M1869" s="222">
        <f t="shared" si="399"/>
        <v>-7.0710925925925872E-3</v>
      </c>
      <c r="Q1869" s="82" t="str">
        <f t="shared" si="392"/>
        <v/>
      </c>
      <c r="R1869" s="80" t="str">
        <f t="shared" si="393"/>
        <v/>
      </c>
      <c r="T1869" s="83" t="str">
        <f t="shared" si="400"/>
        <v>2024-2027</v>
      </c>
      <c r="U1869" s="155"/>
      <c r="V1869" s="95" t="str">
        <f t="shared" si="401"/>
        <v>14/06/2009</v>
      </c>
      <c r="W1869" s="151"/>
      <c r="Z1869" s="104"/>
    </row>
    <row r="1870" spans="1:26" s="145" customFormat="1" ht="15" customHeight="1">
      <c r="A1870" s="186" t="str">
        <f t="shared" si="395"/>
        <v/>
      </c>
      <c r="C1870" s="152"/>
      <c r="E1870" s="144"/>
      <c r="F1870" s="79" t="str">
        <f t="shared" si="394"/>
        <v/>
      </c>
      <c r="G1870" s="80" t="str">
        <f t="shared" si="396"/>
        <v>12A8</v>
      </c>
      <c r="H1870" s="80">
        <f t="shared" si="397"/>
        <v>0</v>
      </c>
      <c r="I1870" s="80" t="str">
        <f t="shared" si="398"/>
        <v>NGUYỄN THỊ NGỌC GIÀU</v>
      </c>
      <c r="J1870" s="171">
        <v>32000316</v>
      </c>
      <c r="K1870" s="217" t="s">
        <v>3604</v>
      </c>
      <c r="L1870" s="195" t="str">
        <f t="shared" si="391"/>
        <v/>
      </c>
      <c r="M1870" s="222">
        <f t="shared" si="399"/>
        <v>-7.0710925925925872E-3</v>
      </c>
      <c r="Q1870" s="82" t="str">
        <f t="shared" si="392"/>
        <v/>
      </c>
      <c r="R1870" s="80" t="str">
        <f t="shared" si="393"/>
        <v/>
      </c>
      <c r="T1870" s="83" t="str">
        <f t="shared" si="400"/>
        <v>2024-2027</v>
      </c>
      <c r="U1870" s="155"/>
      <c r="V1870" s="95" t="str">
        <f t="shared" si="401"/>
        <v>14/06/2009</v>
      </c>
      <c r="W1870" s="151"/>
      <c r="Z1870" s="104"/>
    </row>
    <row r="1871" spans="1:26" s="145" customFormat="1" ht="15" customHeight="1">
      <c r="A1871" s="186" t="str">
        <f t="shared" si="395"/>
        <v/>
      </c>
      <c r="C1871" s="152"/>
      <c r="E1871" s="144"/>
      <c r="F1871" s="79" t="str">
        <f t="shared" si="394"/>
        <v/>
      </c>
      <c r="G1871" s="80" t="str">
        <f t="shared" si="396"/>
        <v>12A11</v>
      </c>
      <c r="H1871" s="80">
        <f t="shared" si="397"/>
        <v>0</v>
      </c>
      <c r="I1871" s="80" t="str">
        <f t="shared" si="398"/>
        <v>ĐẶNG THANH TRỨ</v>
      </c>
      <c r="J1871" s="171">
        <v>32000471</v>
      </c>
      <c r="K1871" s="217" t="s">
        <v>3605</v>
      </c>
      <c r="L1871" s="195" t="str">
        <f t="shared" si="391"/>
        <v/>
      </c>
      <c r="M1871" s="222">
        <f t="shared" si="399"/>
        <v>-7.0132222222221707E-3</v>
      </c>
      <c r="Q1871" s="82" t="str">
        <f t="shared" si="392"/>
        <v/>
      </c>
      <c r="R1871" s="80" t="str">
        <f t="shared" si="393"/>
        <v/>
      </c>
      <c r="T1871" s="83" t="str">
        <f t="shared" si="400"/>
        <v>2024-2027</v>
      </c>
      <c r="U1871" s="155"/>
      <c r="V1871" s="95" t="str">
        <f t="shared" si="401"/>
        <v>19/09/2009</v>
      </c>
      <c r="W1871" s="151"/>
      <c r="Z1871" s="104"/>
    </row>
    <row r="1872" spans="1:26" s="145" customFormat="1" ht="15" customHeight="1">
      <c r="A1872" s="186" t="str">
        <f t="shared" si="395"/>
        <v/>
      </c>
      <c r="C1872" s="152"/>
      <c r="E1872" s="144"/>
      <c r="F1872" s="79" t="str">
        <f t="shared" si="394"/>
        <v/>
      </c>
      <c r="G1872" s="80" t="str">
        <f t="shared" si="396"/>
        <v>12A8</v>
      </c>
      <c r="H1872" s="80">
        <f t="shared" si="397"/>
        <v>0</v>
      </c>
      <c r="I1872" s="80" t="str">
        <f t="shared" si="398"/>
        <v>NGUYỄN THANH THẢO</v>
      </c>
      <c r="J1872" s="171">
        <v>32000338</v>
      </c>
      <c r="K1872" s="217" t="s">
        <v>2901</v>
      </c>
      <c r="L1872" s="195" t="str">
        <f t="shared" si="391"/>
        <v/>
      </c>
      <c r="M1872" s="222">
        <f t="shared" si="399"/>
        <v>-6.9669259259259042E-3</v>
      </c>
      <c r="Q1872" s="82" t="str">
        <f t="shared" si="392"/>
        <v/>
      </c>
      <c r="R1872" s="80" t="str">
        <f t="shared" si="393"/>
        <v/>
      </c>
      <c r="T1872" s="83" t="str">
        <f t="shared" si="400"/>
        <v>2024-2027</v>
      </c>
      <c r="U1872" s="155"/>
      <c r="V1872" s="95" t="str">
        <f t="shared" si="401"/>
        <v>16/05/2009</v>
      </c>
      <c r="W1872" s="151"/>
      <c r="Z1872" s="104"/>
    </row>
    <row r="1873" spans="1:26" s="145" customFormat="1" ht="15" customHeight="1">
      <c r="A1873" s="186" t="str">
        <f t="shared" si="395"/>
        <v/>
      </c>
      <c r="C1873" s="152"/>
      <c r="E1873" s="144"/>
      <c r="F1873" s="79" t="str">
        <f t="shared" si="394"/>
        <v/>
      </c>
      <c r="G1873" s="80" t="str">
        <f t="shared" si="396"/>
        <v>12A8</v>
      </c>
      <c r="H1873" s="80">
        <f t="shared" si="397"/>
        <v>0</v>
      </c>
      <c r="I1873" s="80" t="str">
        <f t="shared" si="398"/>
        <v>NGUYỄN THANH THẢO</v>
      </c>
      <c r="J1873" s="171">
        <v>32000338</v>
      </c>
      <c r="K1873" s="217" t="s">
        <v>2901</v>
      </c>
      <c r="L1873" s="195" t="str">
        <f t="shared" si="391"/>
        <v/>
      </c>
      <c r="M1873" s="222">
        <f t="shared" si="399"/>
        <v>-6.9669259259259042E-3</v>
      </c>
      <c r="Q1873" s="82" t="str">
        <f t="shared" si="392"/>
        <v/>
      </c>
      <c r="R1873" s="80" t="str">
        <f t="shared" si="393"/>
        <v/>
      </c>
      <c r="T1873" s="83" t="str">
        <f t="shared" si="400"/>
        <v>2024-2027</v>
      </c>
      <c r="U1873" s="155"/>
      <c r="V1873" s="95" t="str">
        <f t="shared" si="401"/>
        <v>16/05/2009</v>
      </c>
      <c r="W1873" s="151"/>
      <c r="Z1873" s="104"/>
    </row>
    <row r="1874" spans="1:26" s="145" customFormat="1" ht="15" customHeight="1">
      <c r="A1874" s="186" t="str">
        <f t="shared" si="395"/>
        <v/>
      </c>
      <c r="C1874" s="152"/>
      <c r="E1874" s="144"/>
      <c r="F1874" s="79" t="str">
        <f t="shared" si="394"/>
        <v/>
      </c>
      <c r="G1874" s="80" t="str">
        <f t="shared" si="396"/>
        <v>12A2</v>
      </c>
      <c r="H1874" s="80">
        <f t="shared" si="397"/>
        <v>0</v>
      </c>
      <c r="I1874" s="80" t="str">
        <f t="shared" si="398"/>
        <v>HỒ HUỲNH NGỌC HIỀN</v>
      </c>
      <c r="J1874" s="171">
        <v>32000060</v>
      </c>
      <c r="K1874" s="217" t="s">
        <v>2903</v>
      </c>
      <c r="L1874" s="195" t="str">
        <f t="shared" si="391"/>
        <v/>
      </c>
      <c r="M1874" s="222">
        <f t="shared" si="399"/>
        <v>-6.9437777777777709E-3</v>
      </c>
      <c r="Q1874" s="82" t="str">
        <f t="shared" si="392"/>
        <v/>
      </c>
      <c r="R1874" s="80" t="str">
        <f t="shared" si="393"/>
        <v/>
      </c>
      <c r="T1874" s="83" t="str">
        <f t="shared" si="400"/>
        <v>2024-2027</v>
      </c>
      <c r="U1874" s="155"/>
      <c r="V1874" s="95" t="str">
        <f t="shared" si="401"/>
        <v>31/10/2009</v>
      </c>
      <c r="W1874" s="151"/>
      <c r="Z1874" s="104"/>
    </row>
    <row r="1875" spans="1:26" s="145" customFormat="1" ht="15" customHeight="1">
      <c r="A1875" s="186" t="str">
        <f t="shared" si="395"/>
        <v/>
      </c>
      <c r="C1875" s="152"/>
      <c r="E1875" s="144"/>
      <c r="F1875" s="79" t="str">
        <f t="shared" si="394"/>
        <v/>
      </c>
      <c r="G1875" s="80" t="str">
        <f t="shared" si="396"/>
        <v>12A2</v>
      </c>
      <c r="H1875" s="80">
        <f t="shared" si="397"/>
        <v>0</v>
      </c>
      <c r="I1875" s="80" t="str">
        <f t="shared" si="398"/>
        <v>HỒ HUỲNH NGỌC HIỀN</v>
      </c>
      <c r="J1875" s="171">
        <v>32000060</v>
      </c>
      <c r="K1875" s="217" t="s">
        <v>2904</v>
      </c>
      <c r="L1875" s="195" t="str">
        <f t="shared" si="391"/>
        <v/>
      </c>
      <c r="M1875" s="222">
        <f t="shared" si="399"/>
        <v>-6.9322037037036766E-3</v>
      </c>
      <c r="Q1875" s="82" t="str">
        <f t="shared" si="392"/>
        <v/>
      </c>
      <c r="R1875" s="80" t="str">
        <f t="shared" si="393"/>
        <v/>
      </c>
      <c r="T1875" s="83" t="str">
        <f t="shared" si="400"/>
        <v>2024-2027</v>
      </c>
      <c r="U1875" s="155"/>
      <c r="V1875" s="95" t="str">
        <f t="shared" si="401"/>
        <v>31/10/2009</v>
      </c>
      <c r="W1875" s="151"/>
      <c r="Z1875" s="104"/>
    </row>
    <row r="1876" spans="1:26" s="145" customFormat="1" ht="15" customHeight="1">
      <c r="A1876" s="186" t="str">
        <f t="shared" si="395"/>
        <v/>
      </c>
      <c r="C1876" s="152"/>
      <c r="E1876" s="144"/>
      <c r="F1876" s="79" t="str">
        <f t="shared" si="394"/>
        <v/>
      </c>
      <c r="G1876" s="80" t="str">
        <f t="shared" si="396"/>
        <v>12A4</v>
      </c>
      <c r="H1876" s="80">
        <f t="shared" si="397"/>
        <v>0</v>
      </c>
      <c r="I1876" s="80" t="str">
        <f t="shared" si="398"/>
        <v>NGUYỄN THỊ HUYỀN TRÂN</v>
      </c>
      <c r="J1876" s="173">
        <v>32000170</v>
      </c>
      <c r="K1876" s="217" t="s">
        <v>2906</v>
      </c>
      <c r="L1876" s="195" t="str">
        <f t="shared" si="391"/>
        <v/>
      </c>
      <c r="M1876" s="222">
        <f t="shared" si="399"/>
        <v>-6.8974814814814489E-3</v>
      </c>
      <c r="Q1876" s="82" t="str">
        <f t="shared" si="392"/>
        <v/>
      </c>
      <c r="R1876" s="80" t="str">
        <f t="shared" si="393"/>
        <v/>
      </c>
      <c r="T1876" s="83" t="str">
        <f t="shared" si="400"/>
        <v>2024-2027</v>
      </c>
      <c r="U1876" s="155"/>
      <c r="V1876" s="95">
        <f t="shared" si="401"/>
        <v>40029</v>
      </c>
      <c r="W1876" s="151"/>
      <c r="Z1876" s="104"/>
    </row>
    <row r="1877" spans="1:26" s="145" customFormat="1" ht="15" customHeight="1">
      <c r="A1877" s="186" t="str">
        <f t="shared" si="395"/>
        <v/>
      </c>
      <c r="C1877" s="152"/>
      <c r="E1877" s="144"/>
      <c r="F1877" s="79" t="str">
        <f t="shared" si="394"/>
        <v/>
      </c>
      <c r="G1877" s="80" t="str">
        <f t="shared" si="396"/>
        <v>12A6</v>
      </c>
      <c r="H1877" s="80">
        <f t="shared" si="397"/>
        <v>0</v>
      </c>
      <c r="I1877" s="80" t="str">
        <f t="shared" si="398"/>
        <v>NGUYỄN KIM LY</v>
      </c>
      <c r="J1877" s="139">
        <v>32000234</v>
      </c>
      <c r="K1877" s="217" t="s">
        <v>3606</v>
      </c>
      <c r="L1877" s="195" t="str">
        <f t="shared" si="391"/>
        <v/>
      </c>
      <c r="M1877" s="222">
        <f t="shared" si="399"/>
        <v>-6.8743333333333156E-3</v>
      </c>
      <c r="Q1877" s="82" t="str">
        <f t="shared" si="392"/>
        <v/>
      </c>
      <c r="R1877" s="80" t="str">
        <f t="shared" si="393"/>
        <v/>
      </c>
      <c r="T1877" s="83" t="str">
        <f t="shared" si="400"/>
        <v>2024-2027</v>
      </c>
      <c r="U1877" s="155"/>
      <c r="V1877" s="95" t="str">
        <f t="shared" si="401"/>
        <v>15/07/2009</v>
      </c>
      <c r="W1877" s="151"/>
      <c r="Z1877" s="104"/>
    </row>
    <row r="1878" spans="1:26" s="145" customFormat="1" ht="15" customHeight="1">
      <c r="A1878" s="186" t="str">
        <f t="shared" si="395"/>
        <v/>
      </c>
      <c r="C1878" s="152"/>
      <c r="E1878" s="144"/>
      <c r="F1878" s="79" t="str">
        <f t="shared" si="394"/>
        <v/>
      </c>
      <c r="G1878" s="80" t="str">
        <f t="shared" si="396"/>
        <v>12A3</v>
      </c>
      <c r="H1878" s="80">
        <f t="shared" si="397"/>
        <v>0</v>
      </c>
      <c r="I1878" s="80" t="str">
        <f t="shared" si="398"/>
        <v>ĐINH HỒ MINH THƯ</v>
      </c>
      <c r="J1878" s="139">
        <v>32000127</v>
      </c>
      <c r="K1878" s="217" t="s">
        <v>3607</v>
      </c>
      <c r="L1878" s="195" t="str">
        <f t="shared" si="391"/>
        <v/>
      </c>
      <c r="M1878" s="222">
        <f t="shared" si="399"/>
        <v>-6.8511851851851824E-3</v>
      </c>
      <c r="Q1878" s="82" t="str">
        <f t="shared" si="392"/>
        <v/>
      </c>
      <c r="R1878" s="80" t="str">
        <f t="shared" si="393"/>
        <v/>
      </c>
      <c r="T1878" s="83" t="str">
        <f t="shared" si="400"/>
        <v>2024-2027</v>
      </c>
      <c r="U1878" s="155"/>
      <c r="V1878" s="95" t="str">
        <f t="shared" si="401"/>
        <v>15/12/2009</v>
      </c>
      <c r="W1878" s="151"/>
      <c r="Z1878" s="104"/>
    </row>
    <row r="1879" spans="1:26" s="145" customFormat="1" ht="15" customHeight="1">
      <c r="A1879" s="186" t="str">
        <f t="shared" si="395"/>
        <v/>
      </c>
      <c r="C1879" s="152"/>
      <c r="E1879" s="144"/>
      <c r="F1879" s="79" t="str">
        <f t="shared" si="394"/>
        <v/>
      </c>
      <c r="G1879" s="80" t="str">
        <f t="shared" si="396"/>
        <v>12A3</v>
      </c>
      <c r="H1879" s="80">
        <f t="shared" si="397"/>
        <v>0</v>
      </c>
      <c r="I1879" s="80" t="str">
        <f t="shared" si="398"/>
        <v>ĐINH HỒ MINH THƯ</v>
      </c>
      <c r="J1879" s="139">
        <v>32000127</v>
      </c>
      <c r="K1879" s="217" t="s">
        <v>3607</v>
      </c>
      <c r="L1879" s="195" t="str">
        <f t="shared" si="391"/>
        <v/>
      </c>
      <c r="M1879" s="222">
        <f t="shared" si="399"/>
        <v>-6.8511851851851824E-3</v>
      </c>
      <c r="Q1879" s="82" t="str">
        <f t="shared" si="392"/>
        <v/>
      </c>
      <c r="R1879" s="80" t="str">
        <f t="shared" si="393"/>
        <v/>
      </c>
      <c r="T1879" s="83" t="str">
        <f t="shared" si="400"/>
        <v>2024-2027</v>
      </c>
      <c r="U1879" s="155"/>
      <c r="V1879" s="95" t="str">
        <f t="shared" si="401"/>
        <v>15/12/2009</v>
      </c>
      <c r="W1879" s="151"/>
      <c r="Z1879" s="104"/>
    </row>
    <row r="1880" spans="1:26" s="145" customFormat="1" ht="15" customHeight="1">
      <c r="A1880" s="186" t="str">
        <f t="shared" si="395"/>
        <v/>
      </c>
      <c r="C1880" s="152"/>
      <c r="E1880" s="144"/>
      <c r="F1880" s="79" t="str">
        <f t="shared" si="394"/>
        <v/>
      </c>
      <c r="G1880" s="80" t="str">
        <f t="shared" si="396"/>
        <v>12A4</v>
      </c>
      <c r="H1880" s="80">
        <f t="shared" si="397"/>
        <v>0</v>
      </c>
      <c r="I1880" s="80" t="str">
        <f t="shared" si="398"/>
        <v>PHAN HOÀNG PHÚ AN</v>
      </c>
      <c r="J1880" s="139">
        <v>32000134</v>
      </c>
      <c r="K1880" s="217" t="s">
        <v>3608</v>
      </c>
      <c r="L1880" s="195" t="str">
        <f t="shared" si="391"/>
        <v/>
      </c>
      <c r="M1880" s="222">
        <f t="shared" si="399"/>
        <v>-6.8280370370369936E-3</v>
      </c>
      <c r="Q1880" s="82" t="str">
        <f t="shared" si="392"/>
        <v/>
      </c>
      <c r="R1880" s="80" t="str">
        <f t="shared" si="393"/>
        <v/>
      </c>
      <c r="T1880" s="83" t="str">
        <f t="shared" si="400"/>
        <v>2024-2027</v>
      </c>
      <c r="U1880" s="155"/>
      <c r="V1880" s="95" t="str">
        <f t="shared" si="401"/>
        <v>19/07/2009</v>
      </c>
      <c r="W1880" s="151"/>
      <c r="Z1880" s="104"/>
    </row>
    <row r="1881" spans="1:26" s="145" customFormat="1" ht="15" customHeight="1">
      <c r="A1881" s="186" t="str">
        <f t="shared" si="395"/>
        <v/>
      </c>
      <c r="C1881" s="152"/>
      <c r="E1881" s="144"/>
      <c r="F1881" s="79" t="str">
        <f t="shared" si="394"/>
        <v/>
      </c>
      <c r="G1881" s="80" t="str">
        <f t="shared" si="396"/>
        <v>12A4</v>
      </c>
      <c r="H1881" s="80">
        <f t="shared" si="397"/>
        <v>0</v>
      </c>
      <c r="I1881" s="80" t="str">
        <f t="shared" si="398"/>
        <v>PHAN HOÀNG PHÚ AN</v>
      </c>
      <c r="J1881" s="139">
        <v>32000134</v>
      </c>
      <c r="K1881" s="217" t="s">
        <v>3609</v>
      </c>
      <c r="L1881" s="195" t="str">
        <f t="shared" si="391"/>
        <v/>
      </c>
      <c r="M1881" s="222">
        <f t="shared" si="399"/>
        <v>-6.8164629629629547E-3</v>
      </c>
      <c r="Q1881" s="82" t="str">
        <f t="shared" si="392"/>
        <v/>
      </c>
      <c r="R1881" s="80" t="str">
        <f t="shared" si="393"/>
        <v/>
      </c>
      <c r="T1881" s="83" t="str">
        <f t="shared" si="400"/>
        <v>2024-2027</v>
      </c>
      <c r="U1881" s="155"/>
      <c r="V1881" s="95" t="str">
        <f t="shared" si="401"/>
        <v>19/07/2009</v>
      </c>
      <c r="W1881" s="151"/>
      <c r="Z1881" s="104"/>
    </row>
    <row r="1882" spans="1:26" s="145" customFormat="1" ht="15" customHeight="1">
      <c r="A1882" s="186" t="str">
        <f t="shared" si="395"/>
        <v/>
      </c>
      <c r="C1882" s="152"/>
      <c r="E1882" s="144"/>
      <c r="F1882" s="79" t="str">
        <f t="shared" si="394"/>
        <v/>
      </c>
      <c r="G1882" s="80" t="str">
        <f t="shared" si="396"/>
        <v>12A3</v>
      </c>
      <c r="H1882" s="80">
        <f t="shared" si="397"/>
        <v>0</v>
      </c>
      <c r="I1882" s="80" t="str">
        <f t="shared" si="398"/>
        <v>TRƯƠNG THỊ MỸ HƯƠNG</v>
      </c>
      <c r="J1882" s="174">
        <v>32000107</v>
      </c>
      <c r="K1882" s="217" t="s">
        <v>3610</v>
      </c>
      <c r="L1882" s="195" t="str">
        <f t="shared" si="391"/>
        <v/>
      </c>
      <c r="M1882" s="222">
        <f t="shared" si="399"/>
        <v>-6.8048888888888603E-3</v>
      </c>
      <c r="Q1882" s="82" t="str">
        <f t="shared" si="392"/>
        <v/>
      </c>
      <c r="R1882" s="80" t="str">
        <f t="shared" si="393"/>
        <v/>
      </c>
      <c r="T1882" s="83" t="str">
        <f t="shared" si="400"/>
        <v>2024-2027</v>
      </c>
      <c r="U1882" s="155"/>
      <c r="V1882" s="95" t="str">
        <f t="shared" si="401"/>
        <v>28/07/2009</v>
      </c>
      <c r="W1882" s="151"/>
      <c r="Z1882" s="104"/>
    </row>
    <row r="1883" spans="1:26" s="145" customFormat="1" ht="15" customHeight="1">
      <c r="A1883" s="186" t="str">
        <f t="shared" si="395"/>
        <v/>
      </c>
      <c r="C1883" s="152"/>
      <c r="E1883" s="144"/>
      <c r="F1883" s="79" t="str">
        <f t="shared" si="394"/>
        <v/>
      </c>
      <c r="G1883" s="80" t="str">
        <f t="shared" si="396"/>
        <v>12A3</v>
      </c>
      <c r="H1883" s="80">
        <f t="shared" si="397"/>
        <v>0</v>
      </c>
      <c r="I1883" s="80" t="str">
        <f t="shared" si="398"/>
        <v>TRƯƠNG THỊ MỸ HƯƠNG</v>
      </c>
      <c r="J1883" s="174">
        <v>32000107</v>
      </c>
      <c r="K1883" s="217" t="s">
        <v>3611</v>
      </c>
      <c r="L1883" s="195" t="str">
        <f t="shared" si="391"/>
        <v/>
      </c>
      <c r="M1883" s="222">
        <f t="shared" si="399"/>
        <v>-6.793314814814766E-3</v>
      </c>
      <c r="Q1883" s="82" t="str">
        <f t="shared" si="392"/>
        <v/>
      </c>
      <c r="R1883" s="80" t="str">
        <f t="shared" si="393"/>
        <v/>
      </c>
      <c r="T1883" s="83" t="str">
        <f t="shared" si="400"/>
        <v>2024-2027</v>
      </c>
      <c r="U1883" s="155"/>
      <c r="V1883" s="95" t="str">
        <f t="shared" si="401"/>
        <v>28/07/2009</v>
      </c>
      <c r="W1883" s="151"/>
      <c r="Z1883" s="104"/>
    </row>
    <row r="1884" spans="1:26" s="145" customFormat="1" ht="15" customHeight="1">
      <c r="A1884" s="186" t="str">
        <f t="shared" si="395"/>
        <v/>
      </c>
      <c r="C1884" s="152"/>
      <c r="E1884" s="144"/>
      <c r="F1884" s="79" t="str">
        <f t="shared" si="394"/>
        <v/>
      </c>
      <c r="G1884" s="80" t="str">
        <f t="shared" si="396"/>
        <v>12A9</v>
      </c>
      <c r="H1884" s="80">
        <f t="shared" si="397"/>
        <v>0</v>
      </c>
      <c r="I1884" s="80" t="str">
        <f t="shared" si="398"/>
        <v>LÊ NGỌC YẾN NHƯ</v>
      </c>
      <c r="J1884" s="175">
        <v>32000382</v>
      </c>
      <c r="K1884" s="217" t="s">
        <v>3612</v>
      </c>
      <c r="L1884" s="195" t="str">
        <f t="shared" si="391"/>
        <v/>
      </c>
      <c r="M1884" s="222">
        <f t="shared" si="399"/>
        <v>-6.7354444444444606E-3</v>
      </c>
      <c r="Q1884" s="82" t="str">
        <f t="shared" si="392"/>
        <v/>
      </c>
      <c r="R1884" s="80" t="str">
        <f t="shared" si="393"/>
        <v/>
      </c>
      <c r="T1884" s="83" t="str">
        <f t="shared" si="400"/>
        <v>2024-2027</v>
      </c>
      <c r="U1884" s="155"/>
      <c r="V1884" s="95" t="str">
        <f t="shared" si="401"/>
        <v>28/08/2009</v>
      </c>
      <c r="W1884" s="151"/>
      <c r="Z1884" s="104"/>
    </row>
    <row r="1885" spans="1:26" s="145" customFormat="1" ht="15" customHeight="1">
      <c r="A1885" s="186" t="str">
        <f t="shared" si="395"/>
        <v/>
      </c>
      <c r="C1885" s="152"/>
      <c r="E1885" s="144"/>
      <c r="F1885" s="79" t="str">
        <f t="shared" si="394"/>
        <v/>
      </c>
      <c r="G1885" s="80" t="str">
        <f t="shared" si="396"/>
        <v>12A9</v>
      </c>
      <c r="H1885" s="80">
        <f t="shared" si="397"/>
        <v>0</v>
      </c>
      <c r="I1885" s="80" t="str">
        <f t="shared" si="398"/>
        <v>LÊ NGỌC YẾN NHƯ</v>
      </c>
      <c r="J1885" s="175">
        <v>32000382</v>
      </c>
      <c r="K1885" s="217" t="s">
        <v>3613</v>
      </c>
      <c r="L1885" s="195" t="str">
        <f t="shared" si="391"/>
        <v/>
      </c>
      <c r="M1885" s="222">
        <f t="shared" si="399"/>
        <v>-6.7238703703703107E-3</v>
      </c>
      <c r="Q1885" s="82" t="str">
        <f t="shared" si="392"/>
        <v/>
      </c>
      <c r="R1885" s="80" t="str">
        <f t="shared" si="393"/>
        <v/>
      </c>
      <c r="T1885" s="83" t="str">
        <f t="shared" si="400"/>
        <v>2024-2027</v>
      </c>
      <c r="U1885" s="155"/>
      <c r="V1885" s="95" t="str">
        <f t="shared" si="401"/>
        <v>28/08/2009</v>
      </c>
      <c r="W1885" s="151"/>
      <c r="Z1885" s="104"/>
    </row>
    <row r="1886" spans="1:26" s="145" customFormat="1" ht="15" customHeight="1">
      <c r="A1886" s="186" t="str">
        <f t="shared" si="395"/>
        <v/>
      </c>
      <c r="C1886" s="152"/>
      <c r="E1886" s="144"/>
      <c r="F1886" s="79" t="str">
        <f t="shared" si="394"/>
        <v/>
      </c>
      <c r="G1886" s="80" t="str">
        <f t="shared" si="396"/>
        <v>11A8</v>
      </c>
      <c r="H1886" s="80">
        <f t="shared" si="397"/>
        <v>0</v>
      </c>
      <c r="I1886" s="80" t="str">
        <f t="shared" si="398"/>
        <v>ỨNG HUỲNH HOÀI NAM</v>
      </c>
      <c r="J1886" s="175">
        <v>32000841</v>
      </c>
      <c r="K1886" s="217" t="s">
        <v>2907</v>
      </c>
      <c r="L1886" s="195" t="str">
        <f t="shared" si="391"/>
        <v/>
      </c>
      <c r="M1886" s="222">
        <f t="shared" si="399"/>
        <v>-6.7007222222222329E-3</v>
      </c>
      <c r="Q1886" s="82" t="str">
        <f t="shared" si="392"/>
        <v/>
      </c>
      <c r="R1886" s="80" t="str">
        <f t="shared" si="393"/>
        <v/>
      </c>
      <c r="T1886" s="83" t="str">
        <f t="shared" si="400"/>
        <v>2025-2028</v>
      </c>
      <c r="U1886" s="155"/>
      <c r="V1886" s="95" t="str">
        <f t="shared" si="401"/>
        <v>27/11/2010</v>
      </c>
      <c r="W1886" s="151"/>
      <c r="Z1886" s="104"/>
    </row>
    <row r="1887" spans="1:26" s="145" customFormat="1" ht="15" customHeight="1">
      <c r="A1887" s="186" t="str">
        <f t="shared" si="395"/>
        <v/>
      </c>
      <c r="C1887" s="152"/>
      <c r="E1887" s="144"/>
      <c r="F1887" s="79" t="str">
        <f t="shared" si="394"/>
        <v/>
      </c>
      <c r="G1887" s="80" t="str">
        <f t="shared" si="396"/>
        <v>12A9</v>
      </c>
      <c r="H1887" s="80">
        <f t="shared" si="397"/>
        <v>0</v>
      </c>
      <c r="I1887" s="80" t="str">
        <f t="shared" si="398"/>
        <v>LÊ THỊ HUỲNH HOA</v>
      </c>
      <c r="J1887" s="175">
        <v>32000364</v>
      </c>
      <c r="K1887" s="217" t="s">
        <v>3614</v>
      </c>
      <c r="L1887" s="195" t="str">
        <f t="shared" ref="L1887:L1950" si="402">IFERROR(IF($N$5="Sáng",IF(MID(K1887,2,7)-MID($L$2,2,7)&gt;0,"Trễ",""),IF(MID(K1887,2,7)-MID($Q$2,2,7)&gt;0,"Trễ","")),"")</f>
        <v/>
      </c>
      <c r="M1887" s="222">
        <f t="shared" si="399"/>
        <v>-6.6775740740740441E-3</v>
      </c>
      <c r="Q1887" s="82" t="str">
        <f t="shared" ref="Q1887:Q1950" si="403">IF(B1887&lt;&gt;"",IF(AND(P1887="",F1887=""),"Không phép ",""),"")</f>
        <v/>
      </c>
      <c r="R1887" s="80" t="str">
        <f t="shared" ref="R1887:R1950" si="404">UPPER(B1887)</f>
        <v/>
      </c>
      <c r="T1887" s="83" t="str">
        <f t="shared" si="400"/>
        <v>2024-2027</v>
      </c>
      <c r="U1887" s="155"/>
      <c r="V1887" s="95" t="str">
        <f t="shared" si="401"/>
        <v>17/12/2009</v>
      </c>
      <c r="W1887" s="151"/>
      <c r="Z1887" s="104"/>
    </row>
    <row r="1888" spans="1:26" s="145" customFormat="1" ht="15" customHeight="1">
      <c r="A1888" s="186" t="str">
        <f t="shared" si="395"/>
        <v/>
      </c>
      <c r="C1888" s="152"/>
      <c r="E1888" s="144"/>
      <c r="F1888" s="79" t="str">
        <f t="shared" si="394"/>
        <v/>
      </c>
      <c r="G1888" s="80" t="str">
        <f t="shared" si="396"/>
        <v>12A9</v>
      </c>
      <c r="H1888" s="80">
        <f t="shared" si="397"/>
        <v>0</v>
      </c>
      <c r="I1888" s="80" t="str">
        <f t="shared" si="398"/>
        <v>LÊ THỊ HUỲNH HOA</v>
      </c>
      <c r="J1888" s="176">
        <v>32000364</v>
      </c>
      <c r="K1888" s="217" t="s">
        <v>3615</v>
      </c>
      <c r="L1888" s="195" t="str">
        <f t="shared" si="402"/>
        <v/>
      </c>
      <c r="M1888" s="222">
        <f t="shared" si="399"/>
        <v>-6.6660000000000053E-3</v>
      </c>
      <c r="Q1888" s="82" t="str">
        <f t="shared" si="403"/>
        <v/>
      </c>
      <c r="R1888" s="80" t="str">
        <f t="shared" si="404"/>
        <v/>
      </c>
      <c r="T1888" s="83" t="str">
        <f t="shared" si="400"/>
        <v>2024-2027</v>
      </c>
      <c r="U1888" s="155"/>
      <c r="V1888" s="95" t="str">
        <f t="shared" si="401"/>
        <v>17/12/2009</v>
      </c>
      <c r="W1888" s="151"/>
      <c r="Z1888" s="104"/>
    </row>
    <row r="1889" spans="1:26" s="145" customFormat="1" ht="15" customHeight="1">
      <c r="A1889" s="186" t="str">
        <f t="shared" si="395"/>
        <v/>
      </c>
      <c r="C1889" s="152"/>
      <c r="E1889" s="144"/>
      <c r="F1889" s="79" t="str">
        <f t="shared" si="394"/>
        <v/>
      </c>
      <c r="G1889" s="80" t="str">
        <f t="shared" si="396"/>
        <v>11A6</v>
      </c>
      <c r="H1889" s="80">
        <f t="shared" si="397"/>
        <v>0</v>
      </c>
      <c r="I1889" s="80" t="str">
        <f t="shared" si="398"/>
        <v>PHẠM TRÍ NGUYỄN</v>
      </c>
      <c r="J1889" s="174">
        <v>32000753</v>
      </c>
      <c r="K1889" s="217" t="s">
        <v>3615</v>
      </c>
      <c r="L1889" s="195" t="str">
        <f t="shared" si="402"/>
        <v/>
      </c>
      <c r="M1889" s="222">
        <f t="shared" si="399"/>
        <v>-6.6660000000000053E-3</v>
      </c>
      <c r="Q1889" s="82" t="str">
        <f t="shared" si="403"/>
        <v/>
      </c>
      <c r="R1889" s="80" t="str">
        <f t="shared" si="404"/>
        <v/>
      </c>
      <c r="T1889" s="83" t="str">
        <f t="shared" si="400"/>
        <v>2025-2028</v>
      </c>
      <c r="U1889" s="155"/>
      <c r="V1889" s="95" t="str">
        <f t="shared" si="401"/>
        <v>17/7/2010</v>
      </c>
      <c r="W1889" s="151"/>
      <c r="Z1889" s="104"/>
    </row>
    <row r="1890" spans="1:26" s="145" customFormat="1" ht="15" customHeight="1">
      <c r="A1890" s="186" t="str">
        <f t="shared" si="395"/>
        <v/>
      </c>
      <c r="C1890" s="152"/>
      <c r="E1890" s="144"/>
      <c r="F1890" s="79" t="str">
        <f t="shared" si="394"/>
        <v/>
      </c>
      <c r="G1890" s="80" t="str">
        <f t="shared" si="396"/>
        <v>12A11</v>
      </c>
      <c r="H1890" s="80">
        <f t="shared" si="397"/>
        <v>0</v>
      </c>
      <c r="I1890" s="80" t="str">
        <f t="shared" si="398"/>
        <v>VÕ NHẬT KHÁNH</v>
      </c>
      <c r="J1890" s="170">
        <v>32000452</v>
      </c>
      <c r="K1890" s="217" t="s">
        <v>2909</v>
      </c>
      <c r="L1890" s="195" t="str">
        <f t="shared" si="402"/>
        <v/>
      </c>
      <c r="M1890" s="222">
        <f t="shared" si="399"/>
        <v>-6.6428518518518165E-3</v>
      </c>
      <c r="Q1890" s="82" t="str">
        <f t="shared" si="403"/>
        <v/>
      </c>
      <c r="R1890" s="80" t="str">
        <f t="shared" si="404"/>
        <v/>
      </c>
      <c r="T1890" s="83" t="str">
        <f t="shared" si="400"/>
        <v>2024-2027</v>
      </c>
      <c r="U1890" s="155"/>
      <c r="V1890" s="95">
        <f t="shared" si="401"/>
        <v>39906</v>
      </c>
      <c r="W1890" s="151"/>
      <c r="Z1890" s="104"/>
    </row>
    <row r="1891" spans="1:26" s="145" customFormat="1" ht="15" customHeight="1">
      <c r="A1891" s="186" t="str">
        <f t="shared" si="395"/>
        <v/>
      </c>
      <c r="C1891" s="152"/>
      <c r="E1891" s="144"/>
      <c r="F1891" s="79" t="str">
        <f t="shared" si="394"/>
        <v/>
      </c>
      <c r="G1891" s="80" t="str">
        <f t="shared" si="396"/>
        <v>11A8</v>
      </c>
      <c r="H1891" s="80">
        <f t="shared" si="397"/>
        <v>0</v>
      </c>
      <c r="I1891" s="80" t="str">
        <f t="shared" si="398"/>
        <v>NGUYỄN BẢO KHÁNH</v>
      </c>
      <c r="J1891" s="170">
        <v>32000837</v>
      </c>
      <c r="K1891" s="217" t="s">
        <v>2911</v>
      </c>
      <c r="L1891" s="195" t="str">
        <f t="shared" si="402"/>
        <v/>
      </c>
      <c r="M1891" s="222">
        <f t="shared" si="399"/>
        <v>-6.6197037037036832E-3</v>
      </c>
      <c r="Q1891" s="82" t="str">
        <f t="shared" si="403"/>
        <v/>
      </c>
      <c r="R1891" s="80" t="str">
        <f t="shared" si="404"/>
        <v/>
      </c>
      <c r="T1891" s="83" t="str">
        <f t="shared" si="400"/>
        <v>2025-2028</v>
      </c>
      <c r="U1891" s="155"/>
      <c r="V1891" s="95" t="str">
        <f t="shared" si="401"/>
        <v>13/3/2010</v>
      </c>
      <c r="W1891" s="151"/>
      <c r="Z1891" s="104"/>
    </row>
    <row r="1892" spans="1:26" s="145" customFormat="1" ht="15" customHeight="1">
      <c r="A1892" s="186" t="str">
        <f t="shared" si="395"/>
        <v/>
      </c>
      <c r="C1892" s="152"/>
      <c r="E1892" s="144"/>
      <c r="F1892" s="79" t="str">
        <f t="shared" si="394"/>
        <v/>
      </c>
      <c r="G1892" s="80" t="str">
        <f t="shared" si="396"/>
        <v>11A8</v>
      </c>
      <c r="H1892" s="80">
        <f t="shared" si="397"/>
        <v>0</v>
      </c>
      <c r="I1892" s="80" t="str">
        <f t="shared" si="398"/>
        <v>NGUYỄN BẢO KHÁNH</v>
      </c>
      <c r="J1892" s="139">
        <v>32000837</v>
      </c>
      <c r="K1892" s="217" t="s">
        <v>2911</v>
      </c>
      <c r="L1892" s="195" t="str">
        <f t="shared" si="402"/>
        <v/>
      </c>
      <c r="M1892" s="222">
        <f t="shared" si="399"/>
        <v>-6.6197037037036832E-3</v>
      </c>
      <c r="Q1892" s="82" t="str">
        <f t="shared" si="403"/>
        <v/>
      </c>
      <c r="R1892" s="80" t="str">
        <f t="shared" si="404"/>
        <v/>
      </c>
      <c r="T1892" s="83" t="str">
        <f t="shared" si="400"/>
        <v>2025-2028</v>
      </c>
      <c r="U1892" s="155"/>
      <c r="V1892" s="95" t="str">
        <f t="shared" si="401"/>
        <v>13/3/2010</v>
      </c>
      <c r="W1892" s="151"/>
      <c r="Z1892" s="104"/>
    </row>
    <row r="1893" spans="1:26" s="145" customFormat="1" ht="15" customHeight="1">
      <c r="A1893" s="186" t="str">
        <f t="shared" si="395"/>
        <v/>
      </c>
      <c r="C1893" s="152"/>
      <c r="E1893" s="144"/>
      <c r="F1893" s="79" t="str">
        <f t="shared" si="394"/>
        <v/>
      </c>
      <c r="G1893" s="80" t="str">
        <f t="shared" si="396"/>
        <v>12A4</v>
      </c>
      <c r="H1893" s="80">
        <f t="shared" si="397"/>
        <v>0</v>
      </c>
      <c r="I1893" s="80" t="str">
        <f t="shared" si="398"/>
        <v>LÊ HUỲNH KIM NGÂN</v>
      </c>
      <c r="J1893" s="139">
        <v>32000156</v>
      </c>
      <c r="K1893" s="217" t="s">
        <v>2912</v>
      </c>
      <c r="L1893" s="195" t="str">
        <f t="shared" si="402"/>
        <v/>
      </c>
      <c r="M1893" s="222">
        <f t="shared" si="399"/>
        <v>-6.59655555555555E-3</v>
      </c>
      <c r="Q1893" s="82" t="str">
        <f t="shared" si="403"/>
        <v/>
      </c>
      <c r="R1893" s="80" t="str">
        <f t="shared" si="404"/>
        <v/>
      </c>
      <c r="T1893" s="83" t="str">
        <f t="shared" si="400"/>
        <v>2024-2027</v>
      </c>
      <c r="U1893" s="155"/>
      <c r="V1893" s="95" t="str">
        <f t="shared" si="401"/>
        <v>20/03/2009</v>
      </c>
      <c r="W1893" s="151"/>
      <c r="Z1893" s="104"/>
    </row>
    <row r="1894" spans="1:26" s="145" customFormat="1" ht="15" customHeight="1">
      <c r="A1894" s="186" t="str">
        <f t="shared" si="395"/>
        <v/>
      </c>
      <c r="C1894" s="152"/>
      <c r="E1894" s="144"/>
      <c r="F1894" s="79" t="str">
        <f t="shared" si="394"/>
        <v/>
      </c>
      <c r="G1894" s="80" t="str">
        <f t="shared" si="396"/>
        <v>11A10</v>
      </c>
      <c r="H1894" s="80">
        <f t="shared" si="397"/>
        <v>0</v>
      </c>
      <c r="I1894" s="80" t="str">
        <f t="shared" si="398"/>
        <v>NGUYỄN MINH KHIẾT</v>
      </c>
      <c r="J1894" s="140">
        <v>32000535</v>
      </c>
      <c r="K1894" s="217" t="s">
        <v>3616</v>
      </c>
      <c r="L1894" s="195" t="str">
        <f t="shared" si="402"/>
        <v/>
      </c>
      <c r="M1894" s="222">
        <f t="shared" si="399"/>
        <v>-6.5155370370370558E-3</v>
      </c>
      <c r="Q1894" s="82" t="str">
        <f t="shared" si="403"/>
        <v/>
      </c>
      <c r="R1894" s="80" t="str">
        <f t="shared" si="404"/>
        <v/>
      </c>
      <c r="T1894" s="83" t="str">
        <f t="shared" si="400"/>
        <v>2025-2028</v>
      </c>
      <c r="U1894" s="155"/>
      <c r="V1894" s="95" t="str">
        <f t="shared" si="401"/>
        <v>13/10/2010</v>
      </c>
      <c r="W1894" s="151"/>
      <c r="Z1894" s="104"/>
    </row>
    <row r="1895" spans="1:26" s="145" customFormat="1" ht="15" customHeight="1">
      <c r="A1895" s="186" t="str">
        <f t="shared" si="395"/>
        <v/>
      </c>
      <c r="C1895" s="152"/>
      <c r="E1895" s="144"/>
      <c r="F1895" s="79" t="str">
        <f t="shared" si="394"/>
        <v/>
      </c>
      <c r="G1895" s="80" t="str">
        <f t="shared" si="396"/>
        <v>11A10</v>
      </c>
      <c r="H1895" s="80">
        <f t="shared" si="397"/>
        <v>0</v>
      </c>
      <c r="I1895" s="80" t="str">
        <f t="shared" si="398"/>
        <v>NGUYỄN MINH KHIẾT</v>
      </c>
      <c r="J1895" s="170">
        <v>32000535</v>
      </c>
      <c r="K1895" s="217" t="s">
        <v>2916</v>
      </c>
      <c r="L1895" s="195" t="str">
        <f t="shared" si="402"/>
        <v/>
      </c>
      <c r="M1895" s="222">
        <f t="shared" si="399"/>
        <v>-6.5039629629629059E-3</v>
      </c>
      <c r="Q1895" s="82" t="str">
        <f t="shared" si="403"/>
        <v/>
      </c>
      <c r="R1895" s="80" t="str">
        <f t="shared" si="404"/>
        <v/>
      </c>
      <c r="T1895" s="83" t="str">
        <f t="shared" si="400"/>
        <v>2025-2028</v>
      </c>
      <c r="U1895" s="155"/>
      <c r="V1895" s="95" t="str">
        <f t="shared" si="401"/>
        <v>13/10/2010</v>
      </c>
      <c r="W1895" s="151"/>
      <c r="Z1895" s="104"/>
    </row>
    <row r="1896" spans="1:26" s="145" customFormat="1" ht="15" customHeight="1">
      <c r="A1896" s="186" t="str">
        <f t="shared" si="395"/>
        <v/>
      </c>
      <c r="C1896" s="152"/>
      <c r="E1896" s="144"/>
      <c r="F1896" s="79" t="str">
        <f t="shared" ref="F1896:F1959" si="405">IFERROR(IF(VLOOKUP(E1896,J:J,1,0)=E1896,"X",""),"")</f>
        <v/>
      </c>
      <c r="G1896" s="80" t="str">
        <f t="shared" si="396"/>
        <v>12A8</v>
      </c>
      <c r="H1896" s="80">
        <f t="shared" si="397"/>
        <v>0</v>
      </c>
      <c r="I1896" s="80" t="str">
        <f t="shared" si="398"/>
        <v>LÊ NGUYỄN ĐĂNG QUANG</v>
      </c>
      <c r="J1896" s="170">
        <v>32000335</v>
      </c>
      <c r="K1896" s="217" t="s">
        <v>2917</v>
      </c>
      <c r="L1896" s="195" t="str">
        <f t="shared" si="402"/>
        <v/>
      </c>
      <c r="M1896" s="222">
        <f t="shared" si="399"/>
        <v>-6.492388888888867E-3</v>
      </c>
      <c r="Q1896" s="82" t="str">
        <f t="shared" si="403"/>
        <v/>
      </c>
      <c r="R1896" s="80" t="str">
        <f t="shared" si="404"/>
        <v/>
      </c>
      <c r="T1896" s="83" t="str">
        <f t="shared" si="400"/>
        <v>2024-2027</v>
      </c>
      <c r="U1896" s="155"/>
      <c r="V1896" s="95" t="str">
        <f t="shared" si="401"/>
        <v>26/10/2009</v>
      </c>
      <c r="W1896" s="151"/>
      <c r="Z1896" s="104"/>
    </row>
    <row r="1897" spans="1:26" s="145" customFormat="1" ht="15" customHeight="1">
      <c r="A1897" s="186" t="str">
        <f t="shared" si="395"/>
        <v/>
      </c>
      <c r="C1897" s="152"/>
      <c r="E1897" s="144"/>
      <c r="F1897" s="79" t="str">
        <f t="shared" si="405"/>
        <v/>
      </c>
      <c r="G1897" s="80" t="str">
        <f t="shared" si="396"/>
        <v>12A8</v>
      </c>
      <c r="H1897" s="80">
        <f t="shared" si="397"/>
        <v>0</v>
      </c>
      <c r="I1897" s="80" t="str">
        <f t="shared" si="398"/>
        <v>LÊ NGUYỄN ĐĂNG QUANG</v>
      </c>
      <c r="J1897" s="170">
        <v>32000335</v>
      </c>
      <c r="K1897" s="217" t="s">
        <v>3617</v>
      </c>
      <c r="L1897" s="195" t="str">
        <f t="shared" si="402"/>
        <v/>
      </c>
      <c r="M1897" s="222">
        <f t="shared" si="399"/>
        <v>-6.4808148148148281E-3</v>
      </c>
      <c r="Q1897" s="82" t="str">
        <f t="shared" si="403"/>
        <v/>
      </c>
      <c r="R1897" s="80" t="str">
        <f t="shared" si="404"/>
        <v/>
      </c>
      <c r="T1897" s="83" t="str">
        <f t="shared" si="400"/>
        <v>2024-2027</v>
      </c>
      <c r="U1897" s="155"/>
      <c r="V1897" s="95" t="str">
        <f t="shared" si="401"/>
        <v>26/10/2009</v>
      </c>
      <c r="W1897" s="151"/>
      <c r="Z1897" s="104"/>
    </row>
    <row r="1898" spans="1:26" s="145" customFormat="1" ht="15" customHeight="1">
      <c r="A1898" s="186" t="str">
        <f t="shared" si="395"/>
        <v/>
      </c>
      <c r="C1898" s="152"/>
      <c r="E1898" s="144"/>
      <c r="F1898" s="79" t="str">
        <f t="shared" si="405"/>
        <v/>
      </c>
      <c r="G1898" s="80" t="str">
        <f t="shared" si="396"/>
        <v>11A10</v>
      </c>
      <c r="H1898" s="80">
        <f t="shared" si="397"/>
        <v>0</v>
      </c>
      <c r="I1898" s="80" t="str">
        <f t="shared" si="398"/>
        <v>CHÂU LÊ TUYẾT ANH</v>
      </c>
      <c r="J1898" s="170">
        <v>32000522</v>
      </c>
      <c r="K1898" s="217" t="s">
        <v>2919</v>
      </c>
      <c r="L1898" s="195" t="str">
        <f t="shared" si="402"/>
        <v/>
      </c>
      <c r="M1898" s="222">
        <f t="shared" si="399"/>
        <v>-6.4576666666666394E-3</v>
      </c>
      <c r="Q1898" s="82" t="str">
        <f t="shared" si="403"/>
        <v/>
      </c>
      <c r="R1898" s="80" t="str">
        <f t="shared" si="404"/>
        <v/>
      </c>
      <c r="T1898" s="83" t="str">
        <f t="shared" si="400"/>
        <v>2025-2028</v>
      </c>
      <c r="U1898" s="155"/>
      <c r="V1898" s="95">
        <f t="shared" si="401"/>
        <v>40454</v>
      </c>
      <c r="W1898" s="151"/>
      <c r="Z1898" s="104"/>
    </row>
    <row r="1899" spans="1:26" s="145" customFormat="1" ht="15" customHeight="1">
      <c r="A1899" s="186" t="str">
        <f t="shared" si="395"/>
        <v/>
      </c>
      <c r="C1899" s="152"/>
      <c r="E1899" s="144"/>
      <c r="F1899" s="79" t="str">
        <f t="shared" si="405"/>
        <v/>
      </c>
      <c r="G1899" s="80" t="str">
        <f t="shared" si="396"/>
        <v>11A10</v>
      </c>
      <c r="H1899" s="80">
        <f t="shared" si="397"/>
        <v>0</v>
      </c>
      <c r="I1899" s="80" t="str">
        <f t="shared" si="398"/>
        <v>CHÂU LÊ TUYẾT ANH</v>
      </c>
      <c r="J1899" s="170">
        <v>32000522</v>
      </c>
      <c r="K1899" s="217" t="s">
        <v>2920</v>
      </c>
      <c r="L1899" s="195" t="str">
        <f t="shared" si="402"/>
        <v/>
      </c>
      <c r="M1899" s="222">
        <f t="shared" si="399"/>
        <v>-6.4460925925926005E-3</v>
      </c>
      <c r="Q1899" s="82" t="str">
        <f t="shared" si="403"/>
        <v/>
      </c>
      <c r="R1899" s="80" t="str">
        <f t="shared" si="404"/>
        <v/>
      </c>
      <c r="T1899" s="83" t="str">
        <f t="shared" si="400"/>
        <v>2025-2028</v>
      </c>
      <c r="U1899" s="155"/>
      <c r="V1899" s="95">
        <f t="shared" si="401"/>
        <v>40454</v>
      </c>
      <c r="W1899" s="151"/>
      <c r="Z1899" s="104"/>
    </row>
    <row r="1900" spans="1:26" s="145" customFormat="1" ht="15" customHeight="1">
      <c r="A1900" s="186" t="str">
        <f t="shared" si="395"/>
        <v/>
      </c>
      <c r="C1900" s="152"/>
      <c r="E1900" s="144"/>
      <c r="F1900" s="79" t="str">
        <f t="shared" si="405"/>
        <v/>
      </c>
      <c r="G1900" s="80" t="str">
        <f t="shared" si="396"/>
        <v>12A1</v>
      </c>
      <c r="H1900" s="80">
        <f t="shared" si="397"/>
        <v>0</v>
      </c>
      <c r="I1900" s="80" t="str">
        <f t="shared" si="398"/>
        <v>TRẦN ĐOÀN MINH THƯ</v>
      </c>
      <c r="J1900" s="170">
        <v>32000036</v>
      </c>
      <c r="K1900" s="217" t="s">
        <v>3618</v>
      </c>
      <c r="L1900" s="195" t="str">
        <f t="shared" si="402"/>
        <v/>
      </c>
      <c r="M1900" s="222">
        <f t="shared" si="399"/>
        <v>-6.4229444444444117E-3</v>
      </c>
      <c r="Q1900" s="82" t="str">
        <f t="shared" si="403"/>
        <v/>
      </c>
      <c r="R1900" s="80" t="str">
        <f t="shared" si="404"/>
        <v/>
      </c>
      <c r="T1900" s="83" t="str">
        <f t="shared" si="400"/>
        <v>2024-2027</v>
      </c>
      <c r="U1900" s="155"/>
      <c r="V1900" s="95" t="str">
        <f t="shared" si="401"/>
        <v>18/09/2009</v>
      </c>
      <c r="W1900" s="151"/>
      <c r="Z1900" s="104"/>
    </row>
    <row r="1901" spans="1:26" s="145" customFormat="1" ht="15" customHeight="1">
      <c r="A1901" s="186" t="str">
        <f t="shared" si="395"/>
        <v/>
      </c>
      <c r="C1901" s="152"/>
      <c r="E1901" s="144"/>
      <c r="F1901" s="79" t="str">
        <f t="shared" si="405"/>
        <v/>
      </c>
      <c r="G1901" s="80" t="str">
        <f t="shared" si="396"/>
        <v>11A10</v>
      </c>
      <c r="H1901" s="80">
        <f t="shared" si="397"/>
        <v>0</v>
      </c>
      <c r="I1901" s="80" t="str">
        <f t="shared" si="398"/>
        <v>NGÔ VĂN NAM</v>
      </c>
      <c r="J1901" s="170">
        <v>32000540</v>
      </c>
      <c r="K1901" s="217" t="s">
        <v>3619</v>
      </c>
      <c r="L1901" s="195" t="str">
        <f t="shared" si="402"/>
        <v/>
      </c>
      <c r="M1901" s="222">
        <f t="shared" si="399"/>
        <v>-6.3997962962962784E-3</v>
      </c>
      <c r="Q1901" s="82" t="str">
        <f t="shared" si="403"/>
        <v/>
      </c>
      <c r="R1901" s="80" t="str">
        <f t="shared" si="404"/>
        <v/>
      </c>
      <c r="T1901" s="83" t="str">
        <f t="shared" si="400"/>
        <v>2025-2028</v>
      </c>
      <c r="U1901" s="155"/>
      <c r="V1901" s="95">
        <f t="shared" si="401"/>
        <v>40402</v>
      </c>
      <c r="W1901" s="151"/>
      <c r="Z1901" s="104"/>
    </row>
    <row r="1902" spans="1:26" s="145" customFormat="1" ht="15" customHeight="1">
      <c r="A1902" s="186" t="str">
        <f t="shared" si="395"/>
        <v/>
      </c>
      <c r="C1902" s="152"/>
      <c r="E1902" s="144"/>
      <c r="F1902" s="79" t="str">
        <f t="shared" si="405"/>
        <v/>
      </c>
      <c r="G1902" s="80" t="str">
        <f t="shared" si="396"/>
        <v>11A4</v>
      </c>
      <c r="H1902" s="80">
        <f t="shared" si="397"/>
        <v>0</v>
      </c>
      <c r="I1902" s="80" t="str">
        <f t="shared" si="398"/>
        <v>NGUYỄN NGỌC Ý</v>
      </c>
      <c r="J1902" s="170">
        <v>32000692</v>
      </c>
      <c r="K1902" s="217" t="s">
        <v>3620</v>
      </c>
      <c r="L1902" s="195" t="str">
        <f t="shared" si="402"/>
        <v/>
      </c>
      <c r="M1902" s="222">
        <f t="shared" si="399"/>
        <v>-6.3882222222221841E-3</v>
      </c>
      <c r="Q1902" s="82" t="str">
        <f t="shared" si="403"/>
        <v/>
      </c>
      <c r="R1902" s="80" t="str">
        <f t="shared" si="404"/>
        <v/>
      </c>
      <c r="T1902" s="83" t="str">
        <f t="shared" si="400"/>
        <v>2025-2028</v>
      </c>
      <c r="U1902" s="155"/>
      <c r="V1902" s="95">
        <f t="shared" si="401"/>
        <v>40494</v>
      </c>
      <c r="W1902" s="151"/>
      <c r="Z1902" s="104"/>
    </row>
    <row r="1903" spans="1:26" s="145" customFormat="1" ht="15" customHeight="1">
      <c r="A1903" s="186" t="str">
        <f t="shared" si="395"/>
        <v/>
      </c>
      <c r="C1903" s="152"/>
      <c r="E1903" s="144"/>
      <c r="F1903" s="79" t="str">
        <f t="shared" si="405"/>
        <v/>
      </c>
      <c r="G1903" s="80" t="str">
        <f t="shared" si="396"/>
        <v>11A4</v>
      </c>
      <c r="H1903" s="80">
        <f t="shared" si="397"/>
        <v>0</v>
      </c>
      <c r="I1903" s="80" t="str">
        <f t="shared" si="398"/>
        <v>NGUYỄN NGỌC Ý</v>
      </c>
      <c r="J1903" s="170">
        <v>32000692</v>
      </c>
      <c r="K1903" s="217" t="s">
        <v>3621</v>
      </c>
      <c r="L1903" s="195" t="str">
        <f t="shared" si="402"/>
        <v/>
      </c>
      <c r="M1903" s="222">
        <f t="shared" si="399"/>
        <v>-6.3766481481481452E-3</v>
      </c>
      <c r="Q1903" s="82" t="str">
        <f t="shared" si="403"/>
        <v/>
      </c>
      <c r="R1903" s="80" t="str">
        <f t="shared" si="404"/>
        <v/>
      </c>
      <c r="T1903" s="83" t="str">
        <f t="shared" si="400"/>
        <v>2025-2028</v>
      </c>
      <c r="U1903" s="155"/>
      <c r="V1903" s="95">
        <f t="shared" si="401"/>
        <v>40494</v>
      </c>
      <c r="W1903" s="151"/>
      <c r="Z1903" s="104"/>
    </row>
    <row r="1904" spans="1:26" s="145" customFormat="1" ht="15" customHeight="1">
      <c r="A1904" s="186" t="str">
        <f t="shared" si="395"/>
        <v/>
      </c>
      <c r="C1904" s="152"/>
      <c r="E1904" s="144"/>
      <c r="F1904" s="79" t="str">
        <f t="shared" si="405"/>
        <v/>
      </c>
      <c r="G1904" s="80" t="str">
        <f t="shared" si="396"/>
        <v>12A4</v>
      </c>
      <c r="H1904" s="80">
        <f t="shared" si="397"/>
        <v>0</v>
      </c>
      <c r="I1904" s="80" t="str">
        <f t="shared" si="398"/>
        <v>DƯƠNG THÁI PHONG</v>
      </c>
      <c r="J1904" s="170">
        <v>32000161</v>
      </c>
      <c r="K1904" s="217" t="s">
        <v>3622</v>
      </c>
      <c r="L1904" s="195" t="str">
        <f t="shared" si="402"/>
        <v/>
      </c>
      <c r="M1904" s="222">
        <f t="shared" si="399"/>
        <v>-6.295629629629651E-3</v>
      </c>
      <c r="Q1904" s="82" t="str">
        <f t="shared" si="403"/>
        <v/>
      </c>
      <c r="R1904" s="80" t="str">
        <f t="shared" si="404"/>
        <v/>
      </c>
      <c r="T1904" s="83" t="str">
        <f t="shared" si="400"/>
        <v>2024-2027</v>
      </c>
      <c r="U1904" s="155"/>
      <c r="V1904" s="95" t="str">
        <f t="shared" si="401"/>
        <v>13/10/2009</v>
      </c>
      <c r="W1904" s="151"/>
      <c r="Z1904" s="104"/>
    </row>
    <row r="1905" spans="1:26" s="145" customFormat="1" ht="15" customHeight="1">
      <c r="A1905" s="186" t="str">
        <f t="shared" si="395"/>
        <v/>
      </c>
      <c r="C1905" s="152"/>
      <c r="E1905" s="144"/>
      <c r="F1905" s="79" t="str">
        <f t="shared" si="405"/>
        <v/>
      </c>
      <c r="G1905" s="80" t="str">
        <f t="shared" si="396"/>
        <v>12A4</v>
      </c>
      <c r="H1905" s="80">
        <f t="shared" si="397"/>
        <v>0</v>
      </c>
      <c r="I1905" s="80" t="str">
        <f t="shared" si="398"/>
        <v>TRẦN PHÚ NHƠN</v>
      </c>
      <c r="J1905" s="170">
        <v>32000158</v>
      </c>
      <c r="K1905" s="217" t="s">
        <v>2926</v>
      </c>
      <c r="L1905" s="195" t="str">
        <f t="shared" si="402"/>
        <v/>
      </c>
      <c r="M1905" s="222">
        <f t="shared" si="399"/>
        <v>-6.2609074074073678E-3</v>
      </c>
      <c r="Q1905" s="82" t="str">
        <f t="shared" si="403"/>
        <v/>
      </c>
      <c r="R1905" s="80" t="str">
        <f t="shared" si="404"/>
        <v/>
      </c>
      <c r="T1905" s="83" t="str">
        <f t="shared" si="400"/>
        <v>2024-2027</v>
      </c>
      <c r="U1905" s="155"/>
      <c r="V1905" s="95">
        <f t="shared" si="401"/>
        <v>39996</v>
      </c>
      <c r="W1905" s="151"/>
      <c r="Z1905" s="104"/>
    </row>
    <row r="1906" spans="1:26" s="145" customFormat="1" ht="15" customHeight="1">
      <c r="A1906" s="186" t="str">
        <f t="shared" si="395"/>
        <v/>
      </c>
      <c r="C1906" s="152"/>
      <c r="E1906" s="144"/>
      <c r="F1906" s="79" t="str">
        <f t="shared" si="405"/>
        <v/>
      </c>
      <c r="G1906" s="80" t="str">
        <f t="shared" si="396"/>
        <v>12A2</v>
      </c>
      <c r="H1906" s="80">
        <f t="shared" si="397"/>
        <v>0</v>
      </c>
      <c r="I1906" s="80" t="str">
        <f t="shared" si="398"/>
        <v>QUÁCH GIA THẢO</v>
      </c>
      <c r="J1906" s="170">
        <v>32000075</v>
      </c>
      <c r="K1906" s="217" t="s">
        <v>2927</v>
      </c>
      <c r="L1906" s="195" t="str">
        <f t="shared" si="402"/>
        <v/>
      </c>
      <c r="M1906" s="222">
        <f t="shared" si="399"/>
        <v>-6.249333333333329E-3</v>
      </c>
      <c r="Q1906" s="82" t="str">
        <f t="shared" si="403"/>
        <v/>
      </c>
      <c r="R1906" s="80" t="str">
        <f t="shared" si="404"/>
        <v/>
      </c>
      <c r="T1906" s="83" t="str">
        <f t="shared" si="400"/>
        <v>2024-2027</v>
      </c>
      <c r="U1906" s="155"/>
      <c r="V1906" s="95" t="str">
        <f t="shared" si="401"/>
        <v>13/05/2009</v>
      </c>
      <c r="W1906" s="151"/>
      <c r="Z1906" s="104"/>
    </row>
    <row r="1907" spans="1:26" s="145" customFormat="1" ht="15" customHeight="1">
      <c r="A1907" s="186" t="str">
        <f t="shared" si="395"/>
        <v/>
      </c>
      <c r="C1907" s="152"/>
      <c r="E1907" s="144"/>
      <c r="F1907" s="79" t="str">
        <f t="shared" si="405"/>
        <v/>
      </c>
      <c r="G1907" s="80" t="str">
        <f t="shared" si="396"/>
        <v>12A10</v>
      </c>
      <c r="H1907" s="80">
        <f t="shared" si="397"/>
        <v>0</v>
      </c>
      <c r="I1907" s="80" t="str">
        <f t="shared" si="398"/>
        <v>KHẤU KHẢ MINH</v>
      </c>
      <c r="J1907" s="170">
        <v>32000420</v>
      </c>
      <c r="K1907" s="217" t="s">
        <v>2928</v>
      </c>
      <c r="L1907" s="195" t="str">
        <f t="shared" si="402"/>
        <v/>
      </c>
      <c r="M1907" s="222">
        <f t="shared" si="399"/>
        <v>-6.2261851851851957E-3</v>
      </c>
      <c r="Q1907" s="82" t="str">
        <f t="shared" si="403"/>
        <v/>
      </c>
      <c r="R1907" s="80" t="str">
        <f t="shared" si="404"/>
        <v/>
      </c>
      <c r="T1907" s="83" t="str">
        <f t="shared" si="400"/>
        <v>2024-2027</v>
      </c>
      <c r="U1907" s="155"/>
      <c r="V1907" s="95" t="str">
        <f t="shared" si="401"/>
        <v>31/03/2009</v>
      </c>
      <c r="W1907" s="151"/>
      <c r="Z1907" s="104"/>
    </row>
    <row r="1908" spans="1:26" s="145" customFormat="1" ht="15" customHeight="1">
      <c r="A1908" s="186" t="str">
        <f t="shared" si="395"/>
        <v/>
      </c>
      <c r="C1908" s="152"/>
      <c r="E1908" s="144"/>
      <c r="F1908" s="79" t="str">
        <f t="shared" si="405"/>
        <v/>
      </c>
      <c r="G1908" s="80" t="str">
        <f t="shared" si="396"/>
        <v>12A10</v>
      </c>
      <c r="H1908" s="80">
        <f t="shared" si="397"/>
        <v>0</v>
      </c>
      <c r="I1908" s="80" t="str">
        <f t="shared" si="398"/>
        <v>KHẤU KHẢ MINH</v>
      </c>
      <c r="J1908" s="170">
        <v>32000420</v>
      </c>
      <c r="K1908" s="217" t="s">
        <v>2928</v>
      </c>
      <c r="L1908" s="195" t="str">
        <f t="shared" si="402"/>
        <v/>
      </c>
      <c r="M1908" s="222">
        <f t="shared" si="399"/>
        <v>-6.2261851851851957E-3</v>
      </c>
      <c r="Q1908" s="82" t="str">
        <f t="shared" si="403"/>
        <v/>
      </c>
      <c r="R1908" s="80" t="str">
        <f t="shared" si="404"/>
        <v/>
      </c>
      <c r="T1908" s="83" t="str">
        <f t="shared" si="400"/>
        <v>2024-2027</v>
      </c>
      <c r="U1908" s="155"/>
      <c r="V1908" s="95" t="str">
        <f t="shared" si="401"/>
        <v>31/03/2009</v>
      </c>
      <c r="W1908" s="151"/>
      <c r="Z1908" s="104"/>
    </row>
    <row r="1909" spans="1:26" s="145" customFormat="1" ht="15" customHeight="1">
      <c r="A1909" s="186" t="str">
        <f t="shared" si="395"/>
        <v/>
      </c>
      <c r="C1909" s="152"/>
      <c r="E1909" s="144"/>
      <c r="F1909" s="79" t="str">
        <f t="shared" si="405"/>
        <v/>
      </c>
      <c r="G1909" s="80" t="str">
        <f t="shared" si="396"/>
        <v>12A7</v>
      </c>
      <c r="H1909" s="80">
        <f t="shared" si="397"/>
        <v>0</v>
      </c>
      <c r="I1909" s="80" t="str">
        <f t="shared" si="398"/>
        <v>LÂM TRƯỜNG CHÂU</v>
      </c>
      <c r="J1909" s="170">
        <v>32000268</v>
      </c>
      <c r="K1909" s="217" t="s">
        <v>3623</v>
      </c>
      <c r="L1909" s="195" t="str">
        <f t="shared" si="402"/>
        <v/>
      </c>
      <c r="M1909" s="222">
        <f t="shared" si="399"/>
        <v>-6.2030370370370069E-3</v>
      </c>
      <c r="Q1909" s="82" t="str">
        <f t="shared" si="403"/>
        <v/>
      </c>
      <c r="R1909" s="80" t="str">
        <f t="shared" si="404"/>
        <v/>
      </c>
      <c r="T1909" s="83" t="str">
        <f t="shared" si="400"/>
        <v>2024-2027</v>
      </c>
      <c r="U1909" s="155"/>
      <c r="V1909" s="95">
        <f t="shared" si="401"/>
        <v>40065</v>
      </c>
      <c r="W1909" s="151"/>
      <c r="Z1909" s="104"/>
    </row>
    <row r="1910" spans="1:26" s="145" customFormat="1" ht="15" customHeight="1">
      <c r="A1910" s="186" t="str">
        <f t="shared" si="395"/>
        <v/>
      </c>
      <c r="C1910" s="152"/>
      <c r="E1910" s="144"/>
      <c r="F1910" s="79" t="str">
        <f t="shared" si="405"/>
        <v/>
      </c>
      <c r="G1910" s="80" t="str">
        <f t="shared" si="396"/>
        <v>11A3</v>
      </c>
      <c r="H1910" s="80">
        <f t="shared" si="397"/>
        <v>0</v>
      </c>
      <c r="I1910" s="80" t="str">
        <f t="shared" si="398"/>
        <v>PHẠM MINH LẮM</v>
      </c>
      <c r="J1910" s="170">
        <v>32000621</v>
      </c>
      <c r="K1910" s="217" t="s">
        <v>2931</v>
      </c>
      <c r="L1910" s="195" t="str">
        <f t="shared" si="402"/>
        <v/>
      </c>
      <c r="M1910" s="222">
        <f t="shared" si="399"/>
        <v>-6.1798888888888737E-3</v>
      </c>
      <c r="Q1910" s="82" t="str">
        <f t="shared" si="403"/>
        <v/>
      </c>
      <c r="R1910" s="80" t="str">
        <f t="shared" si="404"/>
        <v/>
      </c>
      <c r="T1910" s="83" t="str">
        <f t="shared" si="400"/>
        <v>2025-2028</v>
      </c>
      <c r="U1910" s="155"/>
      <c r="V1910" s="95">
        <f t="shared" si="401"/>
        <v>40484</v>
      </c>
      <c r="W1910" s="151"/>
      <c r="Z1910" s="104"/>
    </row>
    <row r="1911" spans="1:26" s="145" customFormat="1" ht="15" customHeight="1">
      <c r="A1911" s="186" t="str">
        <f t="shared" si="395"/>
        <v/>
      </c>
      <c r="C1911" s="152"/>
      <c r="E1911" s="144"/>
      <c r="F1911" s="79" t="str">
        <f t="shared" si="405"/>
        <v/>
      </c>
      <c r="G1911" s="80" t="str">
        <f t="shared" si="396"/>
        <v>11A1</v>
      </c>
      <c r="H1911" s="80">
        <f t="shared" si="397"/>
        <v>0</v>
      </c>
      <c r="I1911" s="80" t="str">
        <f t="shared" si="398"/>
        <v>NGUYỄN HỮU TÍN</v>
      </c>
      <c r="J1911" s="170">
        <v>32000508</v>
      </c>
      <c r="K1911" s="217" t="s">
        <v>2932</v>
      </c>
      <c r="L1911" s="195" t="str">
        <f t="shared" si="402"/>
        <v/>
      </c>
      <c r="M1911" s="222">
        <f t="shared" si="399"/>
        <v>-6.1683148148147793E-3</v>
      </c>
      <c r="Q1911" s="82" t="str">
        <f t="shared" si="403"/>
        <v/>
      </c>
      <c r="R1911" s="80" t="str">
        <f t="shared" si="404"/>
        <v/>
      </c>
      <c r="T1911" s="83" t="str">
        <f t="shared" si="400"/>
        <v>2025-2028</v>
      </c>
      <c r="U1911" s="155"/>
      <c r="V1911" s="95">
        <f t="shared" si="401"/>
        <v>40492</v>
      </c>
      <c r="W1911" s="151"/>
      <c r="Z1911" s="104"/>
    </row>
    <row r="1912" spans="1:26" s="145" customFormat="1" ht="15" customHeight="1">
      <c r="A1912" s="186" t="str">
        <f t="shared" si="395"/>
        <v/>
      </c>
      <c r="C1912" s="152"/>
      <c r="E1912" s="144"/>
      <c r="F1912" s="79" t="str">
        <f t="shared" si="405"/>
        <v/>
      </c>
      <c r="G1912" s="80" t="str">
        <f t="shared" si="396"/>
        <v>12A6</v>
      </c>
      <c r="H1912" s="80">
        <f t="shared" si="397"/>
        <v>0</v>
      </c>
      <c r="I1912" s="80" t="str">
        <f t="shared" si="398"/>
        <v>NGUYỄN THẢO MY</v>
      </c>
      <c r="J1912" s="170">
        <v>32000235</v>
      </c>
      <c r="K1912" s="217" t="s">
        <v>2934</v>
      </c>
      <c r="L1912" s="195" t="str">
        <f t="shared" si="402"/>
        <v/>
      </c>
      <c r="M1912" s="222">
        <f t="shared" si="399"/>
        <v>-6.1220185185185128E-3</v>
      </c>
      <c r="Q1912" s="82" t="str">
        <f t="shared" si="403"/>
        <v/>
      </c>
      <c r="R1912" s="80" t="str">
        <f t="shared" si="404"/>
        <v/>
      </c>
      <c r="T1912" s="83" t="str">
        <f t="shared" si="400"/>
        <v>2024-2027</v>
      </c>
      <c r="U1912" s="155"/>
      <c r="V1912" s="95" t="str">
        <f t="shared" si="401"/>
        <v>26/09/2009</v>
      </c>
      <c r="W1912" s="151"/>
      <c r="Z1912" s="104"/>
    </row>
    <row r="1913" spans="1:26" s="145" customFormat="1" ht="15" customHeight="1">
      <c r="A1913" s="186" t="str">
        <f t="shared" si="395"/>
        <v/>
      </c>
      <c r="C1913" s="152"/>
      <c r="E1913" s="144"/>
      <c r="F1913" s="79" t="str">
        <f t="shared" si="405"/>
        <v/>
      </c>
      <c r="G1913" s="80" t="str">
        <f t="shared" si="396"/>
        <v>12A6</v>
      </c>
      <c r="H1913" s="80">
        <f t="shared" si="397"/>
        <v>0</v>
      </c>
      <c r="I1913" s="80" t="str">
        <f t="shared" si="398"/>
        <v>NGUYỄN ĐOÀN THUẬN</v>
      </c>
      <c r="J1913" s="170">
        <v>32000252</v>
      </c>
      <c r="K1913" s="217" t="s">
        <v>2935</v>
      </c>
      <c r="L1913" s="195" t="str">
        <f t="shared" si="402"/>
        <v/>
      </c>
      <c r="M1913" s="222">
        <f t="shared" si="399"/>
        <v>-6.1104444444444184E-3</v>
      </c>
      <c r="Q1913" s="82" t="str">
        <f t="shared" si="403"/>
        <v/>
      </c>
      <c r="R1913" s="80" t="str">
        <f t="shared" si="404"/>
        <v/>
      </c>
      <c r="T1913" s="83" t="str">
        <f t="shared" si="400"/>
        <v>2024-2027</v>
      </c>
      <c r="U1913" s="155"/>
      <c r="V1913" s="95">
        <f t="shared" si="401"/>
        <v>39940</v>
      </c>
      <c r="W1913" s="151"/>
      <c r="Z1913" s="104"/>
    </row>
    <row r="1914" spans="1:26" s="145" customFormat="1" ht="15" customHeight="1">
      <c r="A1914" s="186" t="str">
        <f t="shared" si="395"/>
        <v/>
      </c>
      <c r="C1914" s="152"/>
      <c r="E1914" s="144"/>
      <c r="F1914" s="79" t="str">
        <f t="shared" si="405"/>
        <v/>
      </c>
      <c r="G1914" s="80" t="str">
        <f t="shared" si="396"/>
        <v>12A6</v>
      </c>
      <c r="H1914" s="80">
        <f t="shared" si="397"/>
        <v>0</v>
      </c>
      <c r="I1914" s="80" t="str">
        <f t="shared" si="398"/>
        <v>NGUYỄN THẢO MY</v>
      </c>
      <c r="J1914" s="170">
        <v>32000235</v>
      </c>
      <c r="K1914" s="217" t="s">
        <v>2935</v>
      </c>
      <c r="L1914" s="195" t="str">
        <f t="shared" si="402"/>
        <v/>
      </c>
      <c r="M1914" s="222">
        <f t="shared" si="399"/>
        <v>-6.1104444444444184E-3</v>
      </c>
      <c r="Q1914" s="82" t="str">
        <f t="shared" si="403"/>
        <v/>
      </c>
      <c r="R1914" s="80" t="str">
        <f t="shared" si="404"/>
        <v/>
      </c>
      <c r="T1914" s="83" t="str">
        <f t="shared" si="400"/>
        <v>2024-2027</v>
      </c>
      <c r="U1914" s="155"/>
      <c r="V1914" s="95" t="str">
        <f t="shared" si="401"/>
        <v>26/09/2009</v>
      </c>
      <c r="W1914" s="151"/>
      <c r="Z1914" s="104"/>
    </row>
    <row r="1915" spans="1:26" s="145" customFormat="1" ht="15" customHeight="1">
      <c r="A1915" s="186" t="str">
        <f t="shared" si="395"/>
        <v/>
      </c>
      <c r="C1915" s="152"/>
      <c r="E1915" s="144"/>
      <c r="F1915" s="79" t="str">
        <f t="shared" si="405"/>
        <v/>
      </c>
      <c r="G1915" s="80" t="str">
        <f t="shared" si="396"/>
        <v>12A6</v>
      </c>
      <c r="H1915" s="80">
        <f t="shared" si="397"/>
        <v>0</v>
      </c>
      <c r="I1915" s="80" t="str">
        <f t="shared" si="398"/>
        <v>LÊ HUỲNH NHƯ</v>
      </c>
      <c r="J1915" s="170">
        <v>32000244</v>
      </c>
      <c r="K1915" s="217" t="s">
        <v>2937</v>
      </c>
      <c r="L1915" s="195" t="str">
        <f t="shared" si="402"/>
        <v/>
      </c>
      <c r="M1915" s="222">
        <f t="shared" si="399"/>
        <v>-6.0872962962962851E-3</v>
      </c>
      <c r="Q1915" s="82" t="str">
        <f t="shared" si="403"/>
        <v/>
      </c>
      <c r="R1915" s="80" t="str">
        <f t="shared" si="404"/>
        <v/>
      </c>
      <c r="T1915" s="83" t="str">
        <f t="shared" si="400"/>
        <v>2024-2027</v>
      </c>
      <c r="U1915" s="155"/>
      <c r="V1915" s="95">
        <f t="shared" si="401"/>
        <v>40157</v>
      </c>
      <c r="W1915" s="151"/>
      <c r="Z1915" s="104"/>
    </row>
    <row r="1916" spans="1:26" s="145" customFormat="1" ht="15" customHeight="1">
      <c r="A1916" s="186" t="str">
        <f t="shared" si="395"/>
        <v/>
      </c>
      <c r="C1916" s="152"/>
      <c r="E1916" s="144"/>
      <c r="F1916" s="79" t="str">
        <f t="shared" si="405"/>
        <v/>
      </c>
      <c r="G1916" s="80" t="str">
        <f t="shared" si="396"/>
        <v>12A8</v>
      </c>
      <c r="H1916" s="80">
        <f t="shared" si="397"/>
        <v>0</v>
      </c>
      <c r="I1916" s="80" t="str">
        <f t="shared" si="398"/>
        <v>NGUYỄN LÊ YẾN NHI</v>
      </c>
      <c r="J1916" s="170">
        <v>32000330</v>
      </c>
      <c r="K1916" s="217" t="s">
        <v>3624</v>
      </c>
      <c r="L1916" s="195" t="str">
        <f t="shared" si="402"/>
        <v/>
      </c>
      <c r="M1916" s="222">
        <f t="shared" si="399"/>
        <v>-6.0641481481480963E-3</v>
      </c>
      <c r="Q1916" s="82" t="str">
        <f t="shared" si="403"/>
        <v/>
      </c>
      <c r="R1916" s="80" t="str">
        <f t="shared" si="404"/>
        <v/>
      </c>
      <c r="T1916" s="83" t="str">
        <f t="shared" si="400"/>
        <v>2024-2027</v>
      </c>
      <c r="U1916" s="155"/>
      <c r="V1916" s="95" t="str">
        <f t="shared" si="401"/>
        <v>19/11/2009</v>
      </c>
      <c r="W1916" s="151"/>
      <c r="Z1916" s="104"/>
    </row>
    <row r="1917" spans="1:26" s="145" customFormat="1" ht="15" customHeight="1">
      <c r="A1917" s="186" t="str">
        <f t="shared" si="395"/>
        <v/>
      </c>
      <c r="C1917" s="152"/>
      <c r="E1917" s="144"/>
      <c r="F1917" s="79" t="str">
        <f t="shared" si="405"/>
        <v/>
      </c>
      <c r="G1917" s="80" t="str">
        <f t="shared" si="396"/>
        <v>12A8</v>
      </c>
      <c r="H1917" s="80">
        <f t="shared" si="397"/>
        <v>0</v>
      </c>
      <c r="I1917" s="80" t="str">
        <f t="shared" si="398"/>
        <v>NGUYỄN LÊ YẾN NHI</v>
      </c>
      <c r="J1917" s="170">
        <v>32000330</v>
      </c>
      <c r="K1917" s="217" t="s">
        <v>3624</v>
      </c>
      <c r="L1917" s="195" t="str">
        <f t="shared" si="402"/>
        <v/>
      </c>
      <c r="M1917" s="222">
        <f t="shared" si="399"/>
        <v>-6.0641481481480963E-3</v>
      </c>
      <c r="Q1917" s="82" t="str">
        <f t="shared" si="403"/>
        <v/>
      </c>
      <c r="R1917" s="80" t="str">
        <f t="shared" si="404"/>
        <v/>
      </c>
      <c r="T1917" s="83" t="str">
        <f t="shared" si="400"/>
        <v>2024-2027</v>
      </c>
      <c r="U1917" s="155"/>
      <c r="V1917" s="95" t="str">
        <f t="shared" si="401"/>
        <v>19/11/2009</v>
      </c>
      <c r="W1917" s="151"/>
      <c r="Z1917" s="104"/>
    </row>
    <row r="1918" spans="1:26" s="145" customFormat="1" ht="15" customHeight="1">
      <c r="A1918" s="186" t="str">
        <f t="shared" si="395"/>
        <v/>
      </c>
      <c r="C1918" s="152"/>
      <c r="E1918" s="144"/>
      <c r="F1918" s="79" t="str">
        <f t="shared" si="405"/>
        <v/>
      </c>
      <c r="G1918" s="80" t="str">
        <f t="shared" si="396"/>
        <v>11A9</v>
      </c>
      <c r="H1918" s="80">
        <f t="shared" si="397"/>
        <v>0</v>
      </c>
      <c r="I1918" s="80" t="str">
        <f t="shared" si="398"/>
        <v>DƯƠNG BẢO CHÂU</v>
      </c>
      <c r="J1918" s="170">
        <v>32000870</v>
      </c>
      <c r="K1918" s="217" t="s">
        <v>2939</v>
      </c>
      <c r="L1918" s="195" t="str">
        <f t="shared" si="402"/>
        <v/>
      </c>
      <c r="M1918" s="222">
        <f t="shared" si="399"/>
        <v>-6.0409999999999631E-3</v>
      </c>
      <c r="Q1918" s="82" t="str">
        <f t="shared" si="403"/>
        <v/>
      </c>
      <c r="R1918" s="80" t="str">
        <f t="shared" si="404"/>
        <v/>
      </c>
      <c r="T1918" s="83" t="str">
        <f t="shared" si="400"/>
        <v>2025-2028</v>
      </c>
      <c r="U1918" s="155"/>
      <c r="V1918" s="95">
        <f t="shared" si="401"/>
        <v>40360</v>
      </c>
      <c r="W1918" s="151"/>
      <c r="Z1918" s="104"/>
    </row>
    <row r="1919" spans="1:26" s="145" customFormat="1" ht="15" customHeight="1">
      <c r="A1919" s="186" t="str">
        <f t="shared" si="395"/>
        <v/>
      </c>
      <c r="C1919" s="152"/>
      <c r="E1919" s="144"/>
      <c r="F1919" s="79" t="str">
        <f t="shared" si="405"/>
        <v/>
      </c>
      <c r="G1919" s="80" t="str">
        <f t="shared" si="396"/>
        <v>11A10</v>
      </c>
      <c r="H1919" s="80">
        <f t="shared" si="397"/>
        <v>0</v>
      </c>
      <c r="I1919" s="80" t="str">
        <f t="shared" si="398"/>
        <v>LÊ CHÍ TOÀN</v>
      </c>
      <c r="J1919" s="170">
        <v>32000559</v>
      </c>
      <c r="K1919" s="217" t="s">
        <v>3625</v>
      </c>
      <c r="L1919" s="195" t="str">
        <f t="shared" si="402"/>
        <v/>
      </c>
      <c r="M1919" s="222">
        <f t="shared" si="399"/>
        <v>-6.0294259259259242E-3</v>
      </c>
      <c r="Q1919" s="82" t="str">
        <f t="shared" si="403"/>
        <v/>
      </c>
      <c r="R1919" s="80" t="str">
        <f t="shared" si="404"/>
        <v/>
      </c>
      <c r="T1919" s="83" t="str">
        <f t="shared" si="400"/>
        <v>2025-2028</v>
      </c>
      <c r="U1919" s="155"/>
      <c r="V1919" s="95">
        <f t="shared" si="401"/>
        <v>40061</v>
      </c>
      <c r="W1919" s="151"/>
      <c r="Z1919" s="104"/>
    </row>
    <row r="1920" spans="1:26" s="145" customFormat="1" ht="15" customHeight="1">
      <c r="A1920" s="186" t="str">
        <f t="shared" ref="A1920:A1983" si="406">IF(B1920&lt;&gt;"",A1919+1,"")</f>
        <v/>
      </c>
      <c r="C1920" s="152"/>
      <c r="E1920" s="144"/>
      <c r="F1920" s="79" t="str">
        <f t="shared" si="405"/>
        <v/>
      </c>
      <c r="G1920" s="80" t="str">
        <f t="shared" si="396"/>
        <v>12A8</v>
      </c>
      <c r="H1920" s="80">
        <f t="shared" si="397"/>
        <v>0</v>
      </c>
      <c r="I1920" s="80" t="str">
        <f t="shared" si="398"/>
        <v>BÙI HỬU TÌNH</v>
      </c>
      <c r="J1920" s="170">
        <v>32000344</v>
      </c>
      <c r="K1920" s="217" t="s">
        <v>2940</v>
      </c>
      <c r="L1920" s="195" t="str">
        <f t="shared" si="402"/>
        <v/>
      </c>
      <c r="M1920" s="222">
        <f t="shared" si="399"/>
        <v>-5.9947037037036965E-3</v>
      </c>
      <c r="Q1920" s="82" t="str">
        <f t="shared" si="403"/>
        <v/>
      </c>
      <c r="R1920" s="80" t="str">
        <f t="shared" si="404"/>
        <v/>
      </c>
      <c r="T1920" s="83" t="str">
        <f t="shared" si="400"/>
        <v>2024-2027</v>
      </c>
      <c r="U1920" s="155"/>
      <c r="V1920" s="95" t="str">
        <f t="shared" si="401"/>
        <v>20/09/2009</v>
      </c>
      <c r="W1920" s="151"/>
      <c r="Z1920" s="104"/>
    </row>
    <row r="1921" spans="1:26" s="145" customFormat="1" ht="15" customHeight="1">
      <c r="A1921" s="186" t="str">
        <f t="shared" si="406"/>
        <v/>
      </c>
      <c r="C1921" s="152"/>
      <c r="E1921" s="144"/>
      <c r="F1921" s="79" t="str">
        <f t="shared" si="405"/>
        <v/>
      </c>
      <c r="G1921" s="80" t="str">
        <f t="shared" si="396"/>
        <v>12A6</v>
      </c>
      <c r="H1921" s="80">
        <f t="shared" si="397"/>
        <v>0</v>
      </c>
      <c r="I1921" s="80" t="str">
        <f t="shared" si="398"/>
        <v>TẠ QUỐC HÀO</v>
      </c>
      <c r="J1921" s="170">
        <v>32000228</v>
      </c>
      <c r="K1921" s="217" t="s">
        <v>2941</v>
      </c>
      <c r="L1921" s="195" t="str">
        <f t="shared" si="402"/>
        <v/>
      </c>
      <c r="M1921" s="222">
        <f t="shared" si="399"/>
        <v>-5.9831296296296022E-3</v>
      </c>
      <c r="Q1921" s="82" t="str">
        <f t="shared" si="403"/>
        <v/>
      </c>
      <c r="R1921" s="80" t="str">
        <f t="shared" si="404"/>
        <v/>
      </c>
      <c r="T1921" s="83" t="str">
        <f t="shared" si="400"/>
        <v>2024-2027</v>
      </c>
      <c r="U1921" s="155"/>
      <c r="V1921" s="95">
        <f t="shared" si="401"/>
        <v>39974</v>
      </c>
      <c r="W1921" s="151"/>
      <c r="Z1921" s="104"/>
    </row>
    <row r="1922" spans="1:26" s="145" customFormat="1" ht="15" customHeight="1">
      <c r="A1922" s="186" t="str">
        <f t="shared" si="406"/>
        <v/>
      </c>
      <c r="C1922" s="152"/>
      <c r="E1922" s="144"/>
      <c r="F1922" s="79" t="str">
        <f t="shared" si="405"/>
        <v/>
      </c>
      <c r="G1922" s="80" t="str">
        <f t="shared" si="396"/>
        <v>12A6</v>
      </c>
      <c r="H1922" s="80">
        <f t="shared" si="397"/>
        <v>0</v>
      </c>
      <c r="I1922" s="80" t="str">
        <f t="shared" si="398"/>
        <v>TẠ QUỐC HÀO</v>
      </c>
      <c r="J1922" s="170">
        <v>32000228</v>
      </c>
      <c r="K1922" s="217" t="s">
        <v>2942</v>
      </c>
      <c r="L1922" s="195" t="str">
        <f t="shared" si="402"/>
        <v/>
      </c>
      <c r="M1922" s="222">
        <f t="shared" si="399"/>
        <v>-5.9715555555555633E-3</v>
      </c>
      <c r="Q1922" s="82" t="str">
        <f t="shared" si="403"/>
        <v/>
      </c>
      <c r="R1922" s="80" t="str">
        <f t="shared" si="404"/>
        <v/>
      </c>
      <c r="T1922" s="83" t="str">
        <f t="shared" si="400"/>
        <v>2024-2027</v>
      </c>
      <c r="U1922" s="155"/>
      <c r="V1922" s="95">
        <f t="shared" si="401"/>
        <v>39974</v>
      </c>
      <c r="W1922" s="151"/>
      <c r="Z1922" s="104"/>
    </row>
    <row r="1923" spans="1:26" s="145" customFormat="1" ht="15" customHeight="1">
      <c r="A1923" s="186" t="str">
        <f t="shared" si="406"/>
        <v/>
      </c>
      <c r="C1923" s="152"/>
      <c r="E1923" s="144"/>
      <c r="F1923" s="79" t="str">
        <f t="shared" si="405"/>
        <v/>
      </c>
      <c r="G1923" s="80" t="str">
        <f t="shared" si="396"/>
        <v>12A1</v>
      </c>
      <c r="H1923" s="80">
        <f t="shared" si="397"/>
        <v>0</v>
      </c>
      <c r="I1923" s="80" t="str">
        <f t="shared" si="398"/>
        <v>TRẦN LÊ KIM THƯ</v>
      </c>
      <c r="J1923" s="170">
        <v>32000037</v>
      </c>
      <c r="K1923" s="217" t="s">
        <v>2943</v>
      </c>
      <c r="L1923" s="195" t="str">
        <f t="shared" si="402"/>
        <v/>
      </c>
      <c r="M1923" s="222">
        <f t="shared" si="399"/>
        <v>-5.9484074074073745E-3</v>
      </c>
      <c r="Q1923" s="82" t="str">
        <f t="shared" si="403"/>
        <v/>
      </c>
      <c r="R1923" s="80" t="str">
        <f t="shared" si="404"/>
        <v/>
      </c>
      <c r="T1923" s="83" t="str">
        <f t="shared" si="400"/>
        <v>2024-2027</v>
      </c>
      <c r="U1923" s="155"/>
      <c r="V1923" s="95" t="str">
        <f t="shared" si="401"/>
        <v>25/07/2009</v>
      </c>
      <c r="W1923" s="151"/>
      <c r="Z1923" s="104"/>
    </row>
    <row r="1924" spans="1:26" s="145" customFormat="1" ht="15" customHeight="1">
      <c r="A1924" s="186" t="str">
        <f t="shared" si="406"/>
        <v/>
      </c>
      <c r="C1924" s="152"/>
      <c r="E1924" s="144"/>
      <c r="F1924" s="79" t="str">
        <f t="shared" si="405"/>
        <v/>
      </c>
      <c r="G1924" s="80" t="str">
        <f t="shared" si="396"/>
        <v>12A1</v>
      </c>
      <c r="H1924" s="80">
        <f t="shared" si="397"/>
        <v>0</v>
      </c>
      <c r="I1924" s="80" t="str">
        <f t="shared" si="398"/>
        <v>TRẦN LÊ KIM THƯ</v>
      </c>
      <c r="J1924" s="170">
        <v>32000037</v>
      </c>
      <c r="K1924" s="217" t="s">
        <v>2944</v>
      </c>
      <c r="L1924" s="195" t="str">
        <f t="shared" si="402"/>
        <v/>
      </c>
      <c r="M1924" s="222">
        <f t="shared" si="399"/>
        <v>-5.9368333333333356E-3</v>
      </c>
      <c r="Q1924" s="82" t="str">
        <f t="shared" si="403"/>
        <v/>
      </c>
      <c r="R1924" s="80" t="str">
        <f t="shared" si="404"/>
        <v/>
      </c>
      <c r="T1924" s="83" t="str">
        <f t="shared" si="400"/>
        <v>2024-2027</v>
      </c>
      <c r="U1924" s="155"/>
      <c r="V1924" s="95" t="str">
        <f t="shared" si="401"/>
        <v>25/07/2009</v>
      </c>
      <c r="W1924" s="151"/>
      <c r="Z1924" s="104"/>
    </row>
    <row r="1925" spans="1:26" s="145" customFormat="1" ht="15" customHeight="1">
      <c r="A1925" s="186" t="str">
        <f t="shared" si="406"/>
        <v/>
      </c>
      <c r="C1925" s="152"/>
      <c r="E1925" s="144"/>
      <c r="F1925" s="79" t="str">
        <f t="shared" si="405"/>
        <v/>
      </c>
      <c r="G1925" s="80" t="str">
        <f t="shared" ref="G1925:G1988" si="407">IF(J1925&lt;&gt;"", INDEX($C$5:$C$1433, MATCH(J1925, $E$5:$E$1433, 0)),"")</f>
        <v>12A2</v>
      </c>
      <c r="H1925" s="80">
        <f t="shared" ref="H1925:H1988" si="408">IF(J1925&lt;&gt;"", INDEX($D$5:$D$1433, MATCH(J1925, $E$5:$E$1433, 0)),"")</f>
        <v>0</v>
      </c>
      <c r="I1925" s="80" t="str">
        <f t="shared" ref="I1925:I1988" si="409">IFERROR(IF(J1925&lt;&gt;"", INDEX($B$5:$B$1433, MATCH(J1925, $E$5:$E$1433, 0)),""),"SAI")</f>
        <v>PHẠM THỊ MỸ HẠNH</v>
      </c>
      <c r="J1925" s="170">
        <v>32000058</v>
      </c>
      <c r="K1925" s="217" t="s">
        <v>2945</v>
      </c>
      <c r="L1925" s="195" t="str">
        <f t="shared" si="402"/>
        <v/>
      </c>
      <c r="M1925" s="222">
        <f t="shared" ref="M1925:M1988" si="410">IFERROR(IF($N$5="Sáng",MID(K1925,2,7)-MID($L$2,2,7),MID(K1925,2,7)-MID($Q$2,2,7)),"")</f>
        <v>-5.9252592592592412E-3</v>
      </c>
      <c r="Q1925" s="82" t="str">
        <f t="shared" si="403"/>
        <v/>
      </c>
      <c r="R1925" s="80" t="str">
        <f t="shared" si="404"/>
        <v/>
      </c>
      <c r="T1925" s="83" t="str">
        <f t="shared" ref="T1925:T1988" si="411">IFERROR(IF(J1925&lt;&gt;"", INDEX($S$5:$S$1433, MATCH(J1925, $E$5:$E$1433, 0)),""),"")</f>
        <v>2024-2027</v>
      </c>
      <c r="U1925" s="155"/>
      <c r="V1925" s="95" t="str">
        <f t="shared" ref="V1925:V1988" si="412">IFERROR(IF(J1925&lt;&gt;"", INDEX($U$5:$U$1433, MATCH(J1925, $E$5:$E$1433, 0)),""),"")</f>
        <v>18/03/2009</v>
      </c>
      <c r="W1925" s="151"/>
      <c r="Z1925" s="104"/>
    </row>
    <row r="1926" spans="1:26" s="145" customFormat="1" ht="15" customHeight="1">
      <c r="A1926" s="186" t="str">
        <f t="shared" si="406"/>
        <v/>
      </c>
      <c r="C1926" s="152"/>
      <c r="E1926" s="144"/>
      <c r="F1926" s="79" t="str">
        <f t="shared" si="405"/>
        <v/>
      </c>
      <c r="G1926" s="80" t="str">
        <f t="shared" si="407"/>
        <v>12A2</v>
      </c>
      <c r="H1926" s="80">
        <f t="shared" si="408"/>
        <v>0</v>
      </c>
      <c r="I1926" s="80" t="str">
        <f t="shared" si="409"/>
        <v>PHẠM THỊ MỸ HẠNH</v>
      </c>
      <c r="J1926" s="170">
        <v>32000058</v>
      </c>
      <c r="K1926" s="217" t="s">
        <v>2945</v>
      </c>
      <c r="L1926" s="195" t="str">
        <f t="shared" si="402"/>
        <v/>
      </c>
      <c r="M1926" s="222">
        <f t="shared" si="410"/>
        <v>-5.9252592592592412E-3</v>
      </c>
      <c r="Q1926" s="82" t="str">
        <f t="shared" si="403"/>
        <v/>
      </c>
      <c r="R1926" s="80" t="str">
        <f t="shared" si="404"/>
        <v/>
      </c>
      <c r="T1926" s="83" t="str">
        <f t="shared" si="411"/>
        <v>2024-2027</v>
      </c>
      <c r="U1926" s="155"/>
      <c r="V1926" s="95" t="str">
        <f t="shared" si="412"/>
        <v>18/03/2009</v>
      </c>
      <c r="W1926" s="151"/>
      <c r="Z1926" s="104"/>
    </row>
    <row r="1927" spans="1:26" s="145" customFormat="1" ht="15" customHeight="1">
      <c r="A1927" s="186" t="str">
        <f t="shared" si="406"/>
        <v/>
      </c>
      <c r="C1927" s="152"/>
      <c r="E1927" s="144"/>
      <c r="F1927" s="79" t="str">
        <f t="shared" si="405"/>
        <v/>
      </c>
      <c r="G1927" s="80" t="str">
        <f t="shared" si="407"/>
        <v>12A2</v>
      </c>
      <c r="H1927" s="80">
        <f t="shared" si="408"/>
        <v>0</v>
      </c>
      <c r="I1927" s="80" t="str">
        <f t="shared" si="409"/>
        <v>PHẠM THỊ MỸ HẠNH</v>
      </c>
      <c r="J1927" s="170">
        <v>32000058</v>
      </c>
      <c r="K1927" s="217" t="s">
        <v>3626</v>
      </c>
      <c r="L1927" s="195" t="str">
        <f t="shared" si="402"/>
        <v/>
      </c>
      <c r="M1927" s="222">
        <f t="shared" si="410"/>
        <v>-5.9136851851851469E-3</v>
      </c>
      <c r="Q1927" s="82" t="str">
        <f t="shared" si="403"/>
        <v/>
      </c>
      <c r="R1927" s="80" t="str">
        <f t="shared" si="404"/>
        <v/>
      </c>
      <c r="T1927" s="83" t="str">
        <f t="shared" si="411"/>
        <v>2024-2027</v>
      </c>
      <c r="U1927" s="155"/>
      <c r="V1927" s="95" t="str">
        <f t="shared" si="412"/>
        <v>18/03/2009</v>
      </c>
      <c r="W1927" s="151"/>
      <c r="Z1927" s="104"/>
    </row>
    <row r="1928" spans="1:26" s="145" customFormat="1" ht="15" customHeight="1">
      <c r="A1928" s="186" t="str">
        <f t="shared" si="406"/>
        <v/>
      </c>
      <c r="C1928" s="152"/>
      <c r="E1928" s="144"/>
      <c r="F1928" s="79" t="str">
        <f t="shared" si="405"/>
        <v/>
      </c>
      <c r="G1928" s="80" t="str">
        <f t="shared" si="407"/>
        <v>12A3</v>
      </c>
      <c r="H1928" s="80">
        <f t="shared" si="408"/>
        <v>0</v>
      </c>
      <c r="I1928" s="80" t="str">
        <f t="shared" si="409"/>
        <v>LĂNG NGUYỄN HOÀNG ĐĂNG</v>
      </c>
      <c r="J1928" s="170">
        <v>32000100</v>
      </c>
      <c r="K1928" s="217" t="s">
        <v>2946</v>
      </c>
      <c r="L1928" s="195" t="str">
        <f t="shared" si="402"/>
        <v/>
      </c>
      <c r="M1928" s="222">
        <f t="shared" si="410"/>
        <v>-5.902111111111108E-3</v>
      </c>
      <c r="Q1928" s="82" t="str">
        <f t="shared" si="403"/>
        <v/>
      </c>
      <c r="R1928" s="80" t="str">
        <f t="shared" si="404"/>
        <v/>
      </c>
      <c r="T1928" s="83" t="str">
        <f t="shared" si="411"/>
        <v>2024-2027</v>
      </c>
      <c r="U1928" s="155"/>
      <c r="V1928" s="95">
        <f t="shared" si="412"/>
        <v>39845</v>
      </c>
      <c r="W1928" s="151"/>
      <c r="Z1928" s="104"/>
    </row>
    <row r="1929" spans="1:26" s="145" customFormat="1" ht="15" customHeight="1">
      <c r="A1929" s="186" t="str">
        <f t="shared" si="406"/>
        <v/>
      </c>
      <c r="C1929" s="152"/>
      <c r="E1929" s="144"/>
      <c r="F1929" s="79" t="str">
        <f t="shared" si="405"/>
        <v/>
      </c>
      <c r="G1929" s="80" t="str">
        <f t="shared" si="407"/>
        <v>12A1</v>
      </c>
      <c r="H1929" s="80">
        <f t="shared" si="408"/>
        <v>0</v>
      </c>
      <c r="I1929" s="80" t="str">
        <f t="shared" si="409"/>
        <v>VÕ ĐỨC THẮNG</v>
      </c>
      <c r="J1929" s="170">
        <v>32000035</v>
      </c>
      <c r="K1929" s="217" t="s">
        <v>2950</v>
      </c>
      <c r="L1929" s="195" t="str">
        <f t="shared" si="402"/>
        <v/>
      </c>
      <c r="M1929" s="222">
        <f t="shared" si="410"/>
        <v>-5.8442407407406916E-3</v>
      </c>
      <c r="Q1929" s="82" t="str">
        <f t="shared" si="403"/>
        <v/>
      </c>
      <c r="R1929" s="80" t="str">
        <f t="shared" si="404"/>
        <v/>
      </c>
      <c r="T1929" s="83" t="str">
        <f t="shared" si="411"/>
        <v>2024-2027</v>
      </c>
      <c r="U1929" s="155"/>
      <c r="V1929" s="95" t="str">
        <f t="shared" si="412"/>
        <v>15/12/2009</v>
      </c>
      <c r="W1929" s="151"/>
      <c r="Z1929" s="104"/>
    </row>
    <row r="1930" spans="1:26" s="145" customFormat="1" ht="15" customHeight="1">
      <c r="A1930" s="186" t="str">
        <f t="shared" si="406"/>
        <v/>
      </c>
      <c r="C1930" s="152"/>
      <c r="E1930" s="144"/>
      <c r="F1930" s="79" t="str">
        <f t="shared" si="405"/>
        <v/>
      </c>
      <c r="G1930" s="80" t="str">
        <f t="shared" si="407"/>
        <v>12A9</v>
      </c>
      <c r="H1930" s="80">
        <f t="shared" si="408"/>
        <v>0</v>
      </c>
      <c r="I1930" s="80" t="str">
        <f t="shared" si="409"/>
        <v>PHAN HÀ GIA TRINH</v>
      </c>
      <c r="J1930" s="170">
        <v>32000394</v>
      </c>
      <c r="K1930" s="217" t="s">
        <v>2953</v>
      </c>
      <c r="L1930" s="195" t="str">
        <f t="shared" si="402"/>
        <v/>
      </c>
      <c r="M1930" s="222">
        <f t="shared" si="410"/>
        <v>-5.8095185185185194E-3</v>
      </c>
      <c r="Q1930" s="82" t="str">
        <f t="shared" si="403"/>
        <v/>
      </c>
      <c r="R1930" s="80" t="str">
        <f t="shared" si="404"/>
        <v/>
      </c>
      <c r="T1930" s="83" t="str">
        <f t="shared" si="411"/>
        <v>2024-2027</v>
      </c>
      <c r="U1930" s="155"/>
      <c r="V1930" s="95" t="str">
        <f t="shared" si="412"/>
        <v>17/07/2009</v>
      </c>
      <c r="W1930" s="151"/>
      <c r="Z1930" s="104"/>
    </row>
    <row r="1931" spans="1:26" s="145" customFormat="1" ht="15" customHeight="1">
      <c r="A1931" s="186" t="str">
        <f t="shared" si="406"/>
        <v/>
      </c>
      <c r="C1931" s="152"/>
      <c r="E1931" s="144"/>
      <c r="F1931" s="79" t="str">
        <f t="shared" si="405"/>
        <v/>
      </c>
      <c r="G1931" s="80" t="str">
        <f t="shared" si="407"/>
        <v>12A9</v>
      </c>
      <c r="H1931" s="80">
        <f t="shared" si="408"/>
        <v>0</v>
      </c>
      <c r="I1931" s="80" t="str">
        <f t="shared" si="409"/>
        <v>PHAN HÀ GIA TRINH</v>
      </c>
      <c r="J1931" s="170">
        <v>32000394</v>
      </c>
      <c r="K1931" s="217" t="s">
        <v>3627</v>
      </c>
      <c r="L1931" s="195" t="str">
        <f t="shared" si="402"/>
        <v/>
      </c>
      <c r="M1931" s="222">
        <f t="shared" si="410"/>
        <v>-5.797944444444425E-3</v>
      </c>
      <c r="Q1931" s="82" t="str">
        <f t="shared" si="403"/>
        <v/>
      </c>
      <c r="R1931" s="80" t="str">
        <f t="shared" si="404"/>
        <v/>
      </c>
      <c r="T1931" s="83" t="str">
        <f t="shared" si="411"/>
        <v>2024-2027</v>
      </c>
      <c r="U1931" s="155"/>
      <c r="V1931" s="95" t="str">
        <f t="shared" si="412"/>
        <v>17/07/2009</v>
      </c>
      <c r="W1931" s="151"/>
      <c r="Z1931" s="104"/>
    </row>
    <row r="1932" spans="1:26" s="145" customFormat="1" ht="15" customHeight="1">
      <c r="A1932" s="186" t="str">
        <f t="shared" si="406"/>
        <v/>
      </c>
      <c r="C1932" s="152"/>
      <c r="E1932" s="144"/>
      <c r="F1932" s="79" t="str">
        <f t="shared" si="405"/>
        <v/>
      </c>
      <c r="G1932" s="80" t="str">
        <f t="shared" si="407"/>
        <v>11A5</v>
      </c>
      <c r="H1932" s="80">
        <f t="shared" si="408"/>
        <v>0</v>
      </c>
      <c r="I1932" s="80" t="str">
        <f t="shared" si="409"/>
        <v>LƯƠNG THỊ YẾN NHƯ</v>
      </c>
      <c r="J1932" s="170">
        <v>32000720</v>
      </c>
      <c r="K1932" s="217" t="s">
        <v>2955</v>
      </c>
      <c r="L1932" s="195" t="str">
        <f t="shared" si="402"/>
        <v/>
      </c>
      <c r="M1932" s="222">
        <f t="shared" si="410"/>
        <v>-5.7747962962962918E-3</v>
      </c>
      <c r="Q1932" s="82" t="str">
        <f t="shared" si="403"/>
        <v/>
      </c>
      <c r="R1932" s="80" t="str">
        <f t="shared" si="404"/>
        <v/>
      </c>
      <c r="T1932" s="83" t="str">
        <f t="shared" si="411"/>
        <v>2025-2028</v>
      </c>
      <c r="U1932" s="155"/>
      <c r="V1932" s="95" t="str">
        <f t="shared" si="412"/>
        <v>20/10/2010</v>
      </c>
      <c r="W1932" s="151"/>
      <c r="Z1932" s="104"/>
    </row>
    <row r="1933" spans="1:26" s="145" customFormat="1" ht="15" customHeight="1">
      <c r="A1933" s="186" t="str">
        <f t="shared" si="406"/>
        <v/>
      </c>
      <c r="C1933" s="152"/>
      <c r="E1933" s="144"/>
      <c r="F1933" s="79" t="str">
        <f t="shared" si="405"/>
        <v/>
      </c>
      <c r="G1933" s="80" t="str">
        <f t="shared" si="407"/>
        <v>11A5</v>
      </c>
      <c r="H1933" s="80">
        <f t="shared" si="408"/>
        <v>0</v>
      </c>
      <c r="I1933" s="80" t="str">
        <f t="shared" si="409"/>
        <v>LƯƠNG THỊ YẾN NHƯ</v>
      </c>
      <c r="J1933" s="170">
        <v>32000720</v>
      </c>
      <c r="K1933" s="217" t="s">
        <v>2956</v>
      </c>
      <c r="L1933" s="195" t="str">
        <f t="shared" si="402"/>
        <v/>
      </c>
      <c r="M1933" s="222">
        <f t="shared" si="410"/>
        <v>-5.7632222222221974E-3</v>
      </c>
      <c r="Q1933" s="82" t="str">
        <f t="shared" si="403"/>
        <v/>
      </c>
      <c r="R1933" s="80" t="str">
        <f t="shared" si="404"/>
        <v/>
      </c>
      <c r="T1933" s="83" t="str">
        <f t="shared" si="411"/>
        <v>2025-2028</v>
      </c>
      <c r="U1933" s="155"/>
      <c r="V1933" s="95" t="str">
        <f t="shared" si="412"/>
        <v>20/10/2010</v>
      </c>
      <c r="W1933" s="151"/>
      <c r="Z1933" s="104"/>
    </row>
    <row r="1934" spans="1:26" s="145" customFormat="1" ht="15" customHeight="1">
      <c r="A1934" s="186" t="str">
        <f t="shared" si="406"/>
        <v/>
      </c>
      <c r="C1934" s="152"/>
      <c r="E1934" s="144"/>
      <c r="F1934" s="79" t="str">
        <f t="shared" si="405"/>
        <v/>
      </c>
      <c r="G1934" s="80" t="str">
        <f t="shared" si="407"/>
        <v>12A11</v>
      </c>
      <c r="H1934" s="80">
        <f t="shared" si="408"/>
        <v>0</v>
      </c>
      <c r="I1934" s="80" t="str">
        <f t="shared" si="409"/>
        <v>NGÔ BẢO LỘC</v>
      </c>
      <c r="J1934" s="170">
        <v>32000454</v>
      </c>
      <c r="K1934" s="217" t="s">
        <v>2957</v>
      </c>
      <c r="L1934" s="195" t="str">
        <f t="shared" si="402"/>
        <v/>
      </c>
      <c r="M1934" s="222">
        <f t="shared" si="410"/>
        <v>-5.7400740740740641E-3</v>
      </c>
      <c r="Q1934" s="82" t="str">
        <f t="shared" si="403"/>
        <v/>
      </c>
      <c r="R1934" s="80" t="str">
        <f t="shared" si="404"/>
        <v/>
      </c>
      <c r="T1934" s="83" t="str">
        <f t="shared" si="411"/>
        <v>2024-2027</v>
      </c>
      <c r="U1934" s="155"/>
      <c r="V1934" s="95" t="str">
        <f t="shared" si="412"/>
        <v>30/01/2009</v>
      </c>
      <c r="W1934" s="151"/>
      <c r="Z1934" s="104"/>
    </row>
    <row r="1935" spans="1:26" s="145" customFormat="1" ht="15" customHeight="1">
      <c r="A1935" s="186" t="str">
        <f t="shared" si="406"/>
        <v/>
      </c>
      <c r="C1935" s="152"/>
      <c r="E1935" s="144"/>
      <c r="F1935" s="79" t="str">
        <f t="shared" si="405"/>
        <v/>
      </c>
      <c r="G1935" s="80" t="str">
        <f t="shared" si="407"/>
        <v>12A11</v>
      </c>
      <c r="H1935" s="80">
        <f t="shared" si="408"/>
        <v>0</v>
      </c>
      <c r="I1935" s="80" t="str">
        <f t="shared" si="409"/>
        <v>NGÔ BẢO LỘC</v>
      </c>
      <c r="J1935" s="170">
        <v>32000454</v>
      </c>
      <c r="K1935" s="217" t="s">
        <v>3628</v>
      </c>
      <c r="L1935" s="195" t="str">
        <f t="shared" si="402"/>
        <v/>
      </c>
      <c r="M1935" s="222">
        <f t="shared" si="410"/>
        <v>-5.7284999999999697E-3</v>
      </c>
      <c r="Q1935" s="82" t="str">
        <f t="shared" si="403"/>
        <v/>
      </c>
      <c r="R1935" s="80" t="str">
        <f t="shared" si="404"/>
        <v/>
      </c>
      <c r="T1935" s="83" t="str">
        <f t="shared" si="411"/>
        <v>2024-2027</v>
      </c>
      <c r="U1935" s="155"/>
      <c r="V1935" s="95" t="str">
        <f t="shared" si="412"/>
        <v>30/01/2009</v>
      </c>
      <c r="W1935" s="151"/>
      <c r="Z1935" s="104"/>
    </row>
    <row r="1936" spans="1:26" s="145" customFormat="1" ht="15" customHeight="1">
      <c r="A1936" s="186" t="str">
        <f t="shared" si="406"/>
        <v/>
      </c>
      <c r="C1936" s="152"/>
      <c r="E1936" s="144"/>
      <c r="F1936" s="79" t="str">
        <f t="shared" si="405"/>
        <v/>
      </c>
      <c r="G1936" s="80" t="str">
        <f t="shared" si="407"/>
        <v>12A1</v>
      </c>
      <c r="H1936" s="80">
        <f t="shared" si="408"/>
        <v>0</v>
      </c>
      <c r="I1936" s="80" t="str">
        <f t="shared" si="409"/>
        <v>NGUYỄN NGỌC CẨM TÚ</v>
      </c>
      <c r="J1936" s="170">
        <v>32000040</v>
      </c>
      <c r="K1936" s="217" t="s">
        <v>3629</v>
      </c>
      <c r="L1936" s="195" t="str">
        <f t="shared" si="402"/>
        <v/>
      </c>
      <c r="M1936" s="222">
        <f t="shared" si="410"/>
        <v>-5.7169259259259309E-3</v>
      </c>
      <c r="Q1936" s="82" t="str">
        <f t="shared" si="403"/>
        <v/>
      </c>
      <c r="R1936" s="80" t="str">
        <f t="shared" si="404"/>
        <v/>
      </c>
      <c r="T1936" s="83" t="str">
        <f t="shared" si="411"/>
        <v>2024-2027</v>
      </c>
      <c r="U1936" s="155"/>
      <c r="V1936" s="95" t="str">
        <f t="shared" si="412"/>
        <v>21/09/2009</v>
      </c>
      <c r="W1936" s="151"/>
      <c r="Z1936" s="104"/>
    </row>
    <row r="1937" spans="1:26" s="145" customFormat="1" ht="15" customHeight="1">
      <c r="A1937" s="186" t="str">
        <f t="shared" si="406"/>
        <v/>
      </c>
      <c r="C1937" s="152"/>
      <c r="E1937" s="144"/>
      <c r="F1937" s="79" t="str">
        <f t="shared" si="405"/>
        <v/>
      </c>
      <c r="G1937" s="80" t="str">
        <f t="shared" si="407"/>
        <v>12A1</v>
      </c>
      <c r="H1937" s="80">
        <f t="shared" si="408"/>
        <v>0</v>
      </c>
      <c r="I1937" s="80" t="str">
        <f t="shared" si="409"/>
        <v>NGUYỄN NGỌC CẨM TÚ</v>
      </c>
      <c r="J1937" s="170">
        <v>32000040</v>
      </c>
      <c r="K1937" s="217" t="s">
        <v>2958</v>
      </c>
      <c r="L1937" s="195" t="str">
        <f t="shared" si="402"/>
        <v/>
      </c>
      <c r="M1937" s="222">
        <f t="shared" si="410"/>
        <v>-5.7053518518518365E-3</v>
      </c>
      <c r="Q1937" s="82" t="str">
        <f t="shared" si="403"/>
        <v/>
      </c>
      <c r="R1937" s="80" t="str">
        <f t="shared" si="404"/>
        <v/>
      </c>
      <c r="T1937" s="83" t="str">
        <f t="shared" si="411"/>
        <v>2024-2027</v>
      </c>
      <c r="U1937" s="155"/>
      <c r="V1937" s="95" t="str">
        <f t="shared" si="412"/>
        <v>21/09/2009</v>
      </c>
      <c r="W1937" s="151"/>
      <c r="Z1937" s="104"/>
    </row>
    <row r="1938" spans="1:26" s="145" customFormat="1" ht="15" customHeight="1">
      <c r="A1938" s="186" t="str">
        <f t="shared" si="406"/>
        <v/>
      </c>
      <c r="C1938" s="152"/>
      <c r="E1938" s="144"/>
      <c r="F1938" s="79" t="str">
        <f t="shared" si="405"/>
        <v/>
      </c>
      <c r="G1938" s="80" t="str">
        <f t="shared" si="407"/>
        <v>12A1</v>
      </c>
      <c r="H1938" s="80">
        <f t="shared" si="408"/>
        <v>0</v>
      </c>
      <c r="I1938" s="80" t="str">
        <f t="shared" si="409"/>
        <v>LÝ GIA HÂN</v>
      </c>
      <c r="J1938" s="170">
        <v>32000010</v>
      </c>
      <c r="K1938" s="217" t="s">
        <v>2958</v>
      </c>
      <c r="L1938" s="195" t="str">
        <f t="shared" si="402"/>
        <v/>
      </c>
      <c r="M1938" s="222">
        <f t="shared" si="410"/>
        <v>-5.7053518518518365E-3</v>
      </c>
      <c r="Q1938" s="82" t="str">
        <f t="shared" si="403"/>
        <v/>
      </c>
      <c r="R1938" s="80" t="str">
        <f t="shared" si="404"/>
        <v/>
      </c>
      <c r="T1938" s="83" t="str">
        <f t="shared" si="411"/>
        <v>2024-2027</v>
      </c>
      <c r="U1938" s="155"/>
      <c r="V1938" s="95">
        <f t="shared" si="412"/>
        <v>39967</v>
      </c>
      <c r="W1938" s="151"/>
      <c r="Z1938" s="104"/>
    </row>
    <row r="1939" spans="1:26" s="145" customFormat="1" ht="15" customHeight="1">
      <c r="A1939" s="186" t="str">
        <f t="shared" si="406"/>
        <v/>
      </c>
      <c r="C1939" s="152"/>
      <c r="E1939" s="144"/>
      <c r="F1939" s="79" t="str">
        <f t="shared" si="405"/>
        <v/>
      </c>
      <c r="G1939" s="80" t="str">
        <f t="shared" si="407"/>
        <v>12A1</v>
      </c>
      <c r="H1939" s="80">
        <f t="shared" si="408"/>
        <v>0</v>
      </c>
      <c r="I1939" s="80" t="str">
        <f t="shared" si="409"/>
        <v>LÝ GIA HÂN</v>
      </c>
      <c r="J1939" s="170">
        <v>32000010</v>
      </c>
      <c r="K1939" s="217" t="s">
        <v>2959</v>
      </c>
      <c r="L1939" s="195" t="str">
        <f t="shared" si="402"/>
        <v/>
      </c>
      <c r="M1939" s="222">
        <f t="shared" si="410"/>
        <v>-5.6937777777777421E-3</v>
      </c>
      <c r="Q1939" s="82" t="str">
        <f t="shared" si="403"/>
        <v/>
      </c>
      <c r="R1939" s="80" t="str">
        <f t="shared" si="404"/>
        <v/>
      </c>
      <c r="T1939" s="83" t="str">
        <f t="shared" si="411"/>
        <v>2024-2027</v>
      </c>
      <c r="U1939" s="155"/>
      <c r="V1939" s="95">
        <f t="shared" si="412"/>
        <v>39967</v>
      </c>
      <c r="W1939" s="151"/>
      <c r="Z1939" s="104"/>
    </row>
    <row r="1940" spans="1:26" s="145" customFormat="1" ht="15" customHeight="1">
      <c r="A1940" s="186" t="str">
        <f t="shared" si="406"/>
        <v/>
      </c>
      <c r="C1940" s="152"/>
      <c r="E1940" s="144"/>
      <c r="F1940" s="79" t="str">
        <f t="shared" si="405"/>
        <v/>
      </c>
      <c r="G1940" s="80" t="str">
        <f t="shared" si="407"/>
        <v>11A10</v>
      </c>
      <c r="H1940" s="80">
        <f t="shared" si="408"/>
        <v>0</v>
      </c>
      <c r="I1940" s="80" t="str">
        <f t="shared" si="409"/>
        <v>DANH HỮU TOÀN</v>
      </c>
      <c r="J1940" s="170">
        <v>32000558</v>
      </c>
      <c r="K1940" s="217" t="s">
        <v>3630</v>
      </c>
      <c r="L1940" s="195" t="str">
        <f t="shared" si="402"/>
        <v/>
      </c>
      <c r="M1940" s="222">
        <f t="shared" si="410"/>
        <v>-5.6822037037037032E-3</v>
      </c>
      <c r="Q1940" s="82" t="str">
        <f t="shared" si="403"/>
        <v/>
      </c>
      <c r="R1940" s="80" t="str">
        <f t="shared" si="404"/>
        <v/>
      </c>
      <c r="T1940" s="83" t="str">
        <f t="shared" si="411"/>
        <v>2025-2028</v>
      </c>
      <c r="U1940" s="155"/>
      <c r="V1940" s="95" t="str">
        <f t="shared" si="412"/>
        <v>26/02/2010</v>
      </c>
      <c r="W1940" s="151"/>
      <c r="Z1940" s="104"/>
    </row>
    <row r="1941" spans="1:26" s="145" customFormat="1" ht="15" customHeight="1">
      <c r="A1941" s="186" t="str">
        <f t="shared" si="406"/>
        <v/>
      </c>
      <c r="C1941" s="152"/>
      <c r="E1941" s="144"/>
      <c r="F1941" s="79" t="str">
        <f t="shared" si="405"/>
        <v/>
      </c>
      <c r="G1941" s="80" t="str">
        <f t="shared" si="407"/>
        <v>11A10</v>
      </c>
      <c r="H1941" s="80">
        <f t="shared" si="408"/>
        <v>0</v>
      </c>
      <c r="I1941" s="80" t="str">
        <f t="shared" si="409"/>
        <v>DANH HỮU TOÀN</v>
      </c>
      <c r="J1941" s="170">
        <v>32000558</v>
      </c>
      <c r="K1941" s="217" t="s">
        <v>2960</v>
      </c>
      <c r="L1941" s="195" t="str">
        <f t="shared" si="402"/>
        <v/>
      </c>
      <c r="M1941" s="222">
        <f t="shared" si="410"/>
        <v>-5.6706296296296088E-3</v>
      </c>
      <c r="Q1941" s="82" t="str">
        <f t="shared" si="403"/>
        <v/>
      </c>
      <c r="R1941" s="80" t="str">
        <f t="shared" si="404"/>
        <v/>
      </c>
      <c r="T1941" s="83" t="str">
        <f t="shared" si="411"/>
        <v>2025-2028</v>
      </c>
      <c r="U1941" s="155"/>
      <c r="V1941" s="95" t="str">
        <f t="shared" si="412"/>
        <v>26/02/2010</v>
      </c>
      <c r="W1941" s="151"/>
      <c r="Z1941" s="104"/>
    </row>
    <row r="1942" spans="1:26" s="145" customFormat="1" ht="15" customHeight="1">
      <c r="A1942" s="186" t="str">
        <f t="shared" si="406"/>
        <v/>
      </c>
      <c r="C1942" s="152"/>
      <c r="E1942" s="144"/>
      <c r="F1942" s="79" t="str">
        <f t="shared" si="405"/>
        <v/>
      </c>
      <c r="G1942" s="80" t="str">
        <f t="shared" si="407"/>
        <v>11A10</v>
      </c>
      <c r="H1942" s="80">
        <f t="shared" si="408"/>
        <v>0</v>
      </c>
      <c r="I1942" s="80" t="str">
        <f t="shared" si="409"/>
        <v>NGUYỄN DĨ</v>
      </c>
      <c r="J1942" s="170">
        <v>32000525</v>
      </c>
      <c r="K1942" s="217" t="s">
        <v>3631</v>
      </c>
      <c r="L1942" s="195" t="str">
        <f t="shared" si="402"/>
        <v/>
      </c>
      <c r="M1942" s="222">
        <f t="shared" si="410"/>
        <v>-5.6590555555555144E-3</v>
      </c>
      <c r="Q1942" s="82" t="str">
        <f t="shared" si="403"/>
        <v/>
      </c>
      <c r="R1942" s="80" t="str">
        <f t="shared" si="404"/>
        <v/>
      </c>
      <c r="T1942" s="83" t="str">
        <f t="shared" si="411"/>
        <v>2025-2028</v>
      </c>
      <c r="U1942" s="155"/>
      <c r="V1942" s="95" t="str">
        <f t="shared" si="412"/>
        <v>16/10/2010</v>
      </c>
      <c r="W1942" s="151"/>
      <c r="Z1942" s="104"/>
    </row>
    <row r="1943" spans="1:26" s="145" customFormat="1" ht="15" customHeight="1">
      <c r="A1943" s="186" t="str">
        <f t="shared" si="406"/>
        <v/>
      </c>
      <c r="C1943" s="152"/>
      <c r="E1943" s="144"/>
      <c r="F1943" s="79" t="str">
        <f t="shared" si="405"/>
        <v/>
      </c>
      <c r="G1943" s="80" t="str">
        <f t="shared" si="407"/>
        <v>11A10</v>
      </c>
      <c r="H1943" s="80">
        <f t="shared" si="408"/>
        <v>0</v>
      </c>
      <c r="I1943" s="80" t="str">
        <f t="shared" si="409"/>
        <v>NGUYỄN DĨ</v>
      </c>
      <c r="J1943" s="170">
        <v>32000525</v>
      </c>
      <c r="K1943" s="217" t="s">
        <v>3632</v>
      </c>
      <c r="L1943" s="195" t="str">
        <f t="shared" si="402"/>
        <v/>
      </c>
      <c r="M1943" s="222">
        <f t="shared" si="410"/>
        <v>-5.6474814814814756E-3</v>
      </c>
      <c r="Q1943" s="82" t="str">
        <f t="shared" si="403"/>
        <v/>
      </c>
      <c r="R1943" s="80" t="str">
        <f t="shared" si="404"/>
        <v/>
      </c>
      <c r="T1943" s="83" t="str">
        <f t="shared" si="411"/>
        <v>2025-2028</v>
      </c>
      <c r="U1943" s="155"/>
      <c r="V1943" s="95" t="str">
        <f t="shared" si="412"/>
        <v>16/10/2010</v>
      </c>
      <c r="W1943" s="151"/>
      <c r="Z1943" s="104"/>
    </row>
    <row r="1944" spans="1:26" s="145" customFormat="1" ht="15" customHeight="1">
      <c r="A1944" s="186" t="str">
        <f t="shared" si="406"/>
        <v/>
      </c>
      <c r="C1944" s="152"/>
      <c r="E1944" s="144"/>
      <c r="F1944" s="79" t="str">
        <f t="shared" si="405"/>
        <v/>
      </c>
      <c r="G1944" s="80" t="str">
        <f t="shared" si="407"/>
        <v>11A7</v>
      </c>
      <c r="H1944" s="80">
        <f t="shared" si="408"/>
        <v>0</v>
      </c>
      <c r="I1944" s="80" t="str">
        <f t="shared" si="409"/>
        <v>TRƯƠNG CẨM DUYÊN</v>
      </c>
      <c r="J1944" s="170">
        <v>32000790</v>
      </c>
      <c r="K1944" s="217" t="s">
        <v>3633</v>
      </c>
      <c r="L1944" s="195" t="str">
        <f t="shared" si="402"/>
        <v/>
      </c>
      <c r="M1944" s="222">
        <f t="shared" si="410"/>
        <v>-5.6243333333332868E-3</v>
      </c>
      <c r="Q1944" s="82" t="str">
        <f t="shared" si="403"/>
        <v/>
      </c>
      <c r="R1944" s="80" t="str">
        <f t="shared" si="404"/>
        <v/>
      </c>
      <c r="T1944" s="83" t="str">
        <f t="shared" si="411"/>
        <v>2025-2028</v>
      </c>
      <c r="U1944" s="155"/>
      <c r="V1944" s="95" t="str">
        <f t="shared" si="412"/>
        <v>18/5/2010</v>
      </c>
      <c r="W1944" s="151"/>
      <c r="Z1944" s="104"/>
    </row>
    <row r="1945" spans="1:26" s="145" customFormat="1" ht="15" customHeight="1">
      <c r="A1945" s="186" t="str">
        <f t="shared" si="406"/>
        <v/>
      </c>
      <c r="C1945" s="152"/>
      <c r="E1945" s="144"/>
      <c r="F1945" s="79" t="str">
        <f t="shared" si="405"/>
        <v/>
      </c>
      <c r="G1945" s="80" t="str">
        <f t="shared" si="407"/>
        <v>11A10</v>
      </c>
      <c r="H1945" s="80">
        <f t="shared" si="408"/>
        <v>0</v>
      </c>
      <c r="I1945" s="80" t="str">
        <f t="shared" si="409"/>
        <v>LA VĂN NHỚ</v>
      </c>
      <c r="J1945" s="170">
        <v>32000547</v>
      </c>
      <c r="K1945" s="217" t="s">
        <v>3634</v>
      </c>
      <c r="L1945" s="195" t="str">
        <f t="shared" si="402"/>
        <v/>
      </c>
      <c r="M1945" s="222">
        <f t="shared" si="410"/>
        <v>-5.6127592592592479E-3</v>
      </c>
      <c r="Q1945" s="82" t="str">
        <f t="shared" si="403"/>
        <v/>
      </c>
      <c r="R1945" s="80" t="str">
        <f t="shared" si="404"/>
        <v/>
      </c>
      <c r="T1945" s="83" t="str">
        <f t="shared" si="411"/>
        <v>2025-2028</v>
      </c>
      <c r="U1945" s="155"/>
      <c r="V1945" s="95">
        <f t="shared" si="412"/>
        <v>40400</v>
      </c>
      <c r="W1945" s="151"/>
      <c r="Z1945" s="104"/>
    </row>
    <row r="1946" spans="1:26" s="145" customFormat="1" ht="15" customHeight="1">
      <c r="A1946" s="186" t="str">
        <f t="shared" si="406"/>
        <v/>
      </c>
      <c r="C1946" s="152"/>
      <c r="E1946" s="144"/>
      <c r="F1946" s="79" t="str">
        <f t="shared" si="405"/>
        <v/>
      </c>
      <c r="G1946" s="80" t="str">
        <f t="shared" si="407"/>
        <v>11A10</v>
      </c>
      <c r="H1946" s="80">
        <f t="shared" si="408"/>
        <v>0</v>
      </c>
      <c r="I1946" s="80" t="str">
        <f t="shared" si="409"/>
        <v>LA VĂN NHỚ</v>
      </c>
      <c r="J1946" s="170">
        <v>32000547</v>
      </c>
      <c r="K1946" s="217" t="s">
        <v>3634</v>
      </c>
      <c r="L1946" s="195" t="str">
        <f t="shared" si="402"/>
        <v/>
      </c>
      <c r="M1946" s="222">
        <f t="shared" si="410"/>
        <v>-5.6127592592592479E-3</v>
      </c>
      <c r="Q1946" s="82" t="str">
        <f t="shared" si="403"/>
        <v/>
      </c>
      <c r="R1946" s="80" t="str">
        <f t="shared" si="404"/>
        <v/>
      </c>
      <c r="T1946" s="83" t="str">
        <f t="shared" si="411"/>
        <v>2025-2028</v>
      </c>
      <c r="U1946" s="155"/>
      <c r="V1946" s="95">
        <f t="shared" si="412"/>
        <v>40400</v>
      </c>
      <c r="W1946" s="151"/>
      <c r="Z1946" s="104"/>
    </row>
    <row r="1947" spans="1:26" s="145" customFormat="1" ht="15" customHeight="1">
      <c r="A1947" s="186" t="str">
        <f t="shared" si="406"/>
        <v/>
      </c>
      <c r="C1947" s="152"/>
      <c r="E1947" s="144"/>
      <c r="F1947" s="79" t="str">
        <f t="shared" si="405"/>
        <v/>
      </c>
      <c r="G1947" s="80" t="str">
        <f t="shared" si="407"/>
        <v>11A10</v>
      </c>
      <c r="H1947" s="80">
        <f t="shared" si="408"/>
        <v>0</v>
      </c>
      <c r="I1947" s="80" t="str">
        <f t="shared" si="409"/>
        <v>LA VĂN NHỚ</v>
      </c>
      <c r="J1947" s="170">
        <v>32000547</v>
      </c>
      <c r="K1947" s="217" t="s">
        <v>2961</v>
      </c>
      <c r="L1947" s="195" t="str">
        <f t="shared" si="402"/>
        <v/>
      </c>
      <c r="M1947" s="222">
        <f t="shared" si="410"/>
        <v>-5.6011851851851535E-3</v>
      </c>
      <c r="Q1947" s="82" t="str">
        <f t="shared" si="403"/>
        <v/>
      </c>
      <c r="R1947" s="80" t="str">
        <f t="shared" si="404"/>
        <v/>
      </c>
      <c r="T1947" s="83" t="str">
        <f t="shared" si="411"/>
        <v>2025-2028</v>
      </c>
      <c r="U1947" s="155"/>
      <c r="V1947" s="95">
        <f t="shared" si="412"/>
        <v>40400</v>
      </c>
      <c r="W1947" s="151"/>
      <c r="Z1947" s="104"/>
    </row>
    <row r="1948" spans="1:26" s="145" customFormat="1" ht="15" customHeight="1">
      <c r="A1948" s="186" t="str">
        <f t="shared" si="406"/>
        <v/>
      </c>
      <c r="C1948" s="152"/>
      <c r="E1948" s="144"/>
      <c r="F1948" s="79" t="str">
        <f t="shared" si="405"/>
        <v/>
      </c>
      <c r="G1948" s="80" t="str">
        <f t="shared" si="407"/>
        <v>12A2</v>
      </c>
      <c r="H1948" s="80">
        <f t="shared" si="408"/>
        <v>0</v>
      </c>
      <c r="I1948" s="80" t="str">
        <f t="shared" si="409"/>
        <v>PHAN MINH THƯ</v>
      </c>
      <c r="J1948" s="170">
        <v>32000077</v>
      </c>
      <c r="K1948" s="217" t="s">
        <v>2962</v>
      </c>
      <c r="L1948" s="195" t="str">
        <f t="shared" si="402"/>
        <v/>
      </c>
      <c r="M1948" s="222">
        <f t="shared" si="410"/>
        <v>-5.5896111111110591E-3</v>
      </c>
      <c r="Q1948" s="82" t="str">
        <f t="shared" si="403"/>
        <v/>
      </c>
      <c r="R1948" s="80" t="str">
        <f t="shared" si="404"/>
        <v/>
      </c>
      <c r="T1948" s="83" t="str">
        <f t="shared" si="411"/>
        <v>2024-2027</v>
      </c>
      <c r="U1948" s="155"/>
      <c r="V1948" s="95" t="str">
        <f t="shared" si="412"/>
        <v>28/07/2009</v>
      </c>
      <c r="W1948" s="151"/>
      <c r="Z1948" s="104"/>
    </row>
    <row r="1949" spans="1:26" s="145" customFormat="1" ht="15" customHeight="1">
      <c r="A1949" s="186" t="str">
        <f t="shared" si="406"/>
        <v/>
      </c>
      <c r="C1949" s="152"/>
      <c r="E1949" s="144"/>
      <c r="F1949" s="79" t="str">
        <f t="shared" si="405"/>
        <v/>
      </c>
      <c r="G1949" s="80" t="str">
        <f t="shared" si="407"/>
        <v>12A4</v>
      </c>
      <c r="H1949" s="80">
        <f t="shared" si="408"/>
        <v>0</v>
      </c>
      <c r="I1949" s="80" t="str">
        <f t="shared" si="409"/>
        <v>PHẠM NGỌC MINH ANH</v>
      </c>
      <c r="J1949" s="170">
        <v>32000135</v>
      </c>
      <c r="K1949" s="217" t="s">
        <v>3635</v>
      </c>
      <c r="L1949" s="195" t="str">
        <f t="shared" si="402"/>
        <v/>
      </c>
      <c r="M1949" s="222">
        <f t="shared" si="410"/>
        <v>-5.5780370370370203E-3</v>
      </c>
      <c r="Q1949" s="82" t="str">
        <f t="shared" si="403"/>
        <v/>
      </c>
      <c r="R1949" s="80" t="str">
        <f t="shared" si="404"/>
        <v/>
      </c>
      <c r="T1949" s="83" t="str">
        <f t="shared" si="411"/>
        <v>2024-2027</v>
      </c>
      <c r="U1949" s="155"/>
      <c r="V1949" s="95" t="str">
        <f t="shared" si="412"/>
        <v>28/12/2009</v>
      </c>
      <c r="W1949" s="151"/>
      <c r="Z1949" s="104"/>
    </row>
    <row r="1950" spans="1:26" s="145" customFormat="1" ht="15" customHeight="1">
      <c r="A1950" s="186" t="str">
        <f t="shared" si="406"/>
        <v/>
      </c>
      <c r="C1950" s="152"/>
      <c r="E1950" s="144"/>
      <c r="F1950" s="79" t="str">
        <f t="shared" si="405"/>
        <v/>
      </c>
      <c r="G1950" s="80" t="str">
        <f t="shared" si="407"/>
        <v>12A4</v>
      </c>
      <c r="H1950" s="80">
        <f t="shared" si="408"/>
        <v>0</v>
      </c>
      <c r="I1950" s="80" t="str">
        <f t="shared" si="409"/>
        <v>PHẠM NGỌC MINH ANH</v>
      </c>
      <c r="J1950" s="170">
        <v>32000135</v>
      </c>
      <c r="K1950" s="217" t="s">
        <v>3636</v>
      </c>
      <c r="L1950" s="195" t="str">
        <f t="shared" si="402"/>
        <v/>
      </c>
      <c r="M1950" s="222">
        <f t="shared" si="410"/>
        <v>-5.5664629629629814E-3</v>
      </c>
      <c r="Q1950" s="82" t="str">
        <f t="shared" si="403"/>
        <v/>
      </c>
      <c r="R1950" s="80" t="str">
        <f t="shared" si="404"/>
        <v/>
      </c>
      <c r="T1950" s="83" t="str">
        <f t="shared" si="411"/>
        <v>2024-2027</v>
      </c>
      <c r="U1950" s="155"/>
      <c r="V1950" s="95" t="str">
        <f t="shared" si="412"/>
        <v>28/12/2009</v>
      </c>
      <c r="W1950" s="151"/>
      <c r="Z1950" s="104"/>
    </row>
    <row r="1951" spans="1:26" s="145" customFormat="1" ht="15" customHeight="1">
      <c r="A1951" s="186" t="str">
        <f t="shared" si="406"/>
        <v/>
      </c>
      <c r="C1951" s="152"/>
      <c r="E1951" s="144"/>
      <c r="F1951" s="79" t="str">
        <f t="shared" si="405"/>
        <v/>
      </c>
      <c r="G1951" s="80" t="str">
        <f t="shared" si="407"/>
        <v>11A6</v>
      </c>
      <c r="H1951" s="80">
        <f t="shared" si="408"/>
        <v>0</v>
      </c>
      <c r="I1951" s="80" t="str">
        <f t="shared" si="409"/>
        <v>NGUYỄN HỒNG THY</v>
      </c>
      <c r="J1951" s="170">
        <v>32000769</v>
      </c>
      <c r="K1951" s="217" t="s">
        <v>2966</v>
      </c>
      <c r="L1951" s="195" t="str">
        <f t="shared" ref="L1951:L2014" si="413">IFERROR(IF($N$5="Sáng",IF(MID(K1951,2,7)-MID($L$2,2,7)&gt;0,"Trễ",""),IF(MID(K1951,2,7)-MID($Q$2,2,7)&gt;0,"Trễ","")),"")</f>
        <v/>
      </c>
      <c r="M1951" s="222">
        <f t="shared" si="410"/>
        <v>-5.4970185185185261E-3</v>
      </c>
      <c r="Q1951" s="82" t="str">
        <f t="shared" ref="Q1951:Q2014" si="414">IF(B1951&lt;&gt;"",IF(AND(P1951="",F1951=""),"Không phép ",""),"")</f>
        <v/>
      </c>
      <c r="R1951" s="80" t="str">
        <f t="shared" ref="R1951:R2014" si="415">UPPER(B1951)</f>
        <v/>
      </c>
      <c r="T1951" s="83" t="str">
        <f t="shared" si="411"/>
        <v>2025-2028</v>
      </c>
      <c r="U1951" s="155"/>
      <c r="V1951" s="95" t="str">
        <f t="shared" si="412"/>
        <v>14/02/2010</v>
      </c>
      <c r="W1951" s="151"/>
      <c r="Z1951" s="104"/>
    </row>
    <row r="1952" spans="1:26" s="145" customFormat="1" ht="15" customHeight="1">
      <c r="A1952" s="186" t="str">
        <f t="shared" si="406"/>
        <v/>
      </c>
      <c r="C1952" s="152"/>
      <c r="E1952" s="144"/>
      <c r="F1952" s="79" t="str">
        <f t="shared" si="405"/>
        <v/>
      </c>
      <c r="G1952" s="80" t="str">
        <f t="shared" si="407"/>
        <v>11A6</v>
      </c>
      <c r="H1952" s="80">
        <f t="shared" si="408"/>
        <v>0</v>
      </c>
      <c r="I1952" s="80" t="str">
        <f t="shared" si="409"/>
        <v>NGUYỄN HỒNG THY</v>
      </c>
      <c r="J1952" s="170">
        <v>32000769</v>
      </c>
      <c r="K1952" s="217" t="s">
        <v>3637</v>
      </c>
      <c r="L1952" s="195" t="str">
        <f t="shared" si="413"/>
        <v/>
      </c>
      <c r="M1952" s="222">
        <f t="shared" si="410"/>
        <v>-5.4854444444444317E-3</v>
      </c>
      <c r="Q1952" s="82" t="str">
        <f t="shared" si="414"/>
        <v/>
      </c>
      <c r="R1952" s="80" t="str">
        <f t="shared" si="415"/>
        <v/>
      </c>
      <c r="T1952" s="83" t="str">
        <f t="shared" si="411"/>
        <v>2025-2028</v>
      </c>
      <c r="U1952" s="155"/>
      <c r="V1952" s="95" t="str">
        <f t="shared" si="412"/>
        <v>14/02/2010</v>
      </c>
      <c r="W1952" s="151"/>
      <c r="Z1952" s="104"/>
    </row>
    <row r="1953" spans="1:26" s="145" customFormat="1" ht="15" customHeight="1">
      <c r="A1953" s="186" t="str">
        <f t="shared" si="406"/>
        <v/>
      </c>
      <c r="C1953" s="152"/>
      <c r="E1953" s="144"/>
      <c r="F1953" s="79" t="str">
        <f t="shared" si="405"/>
        <v/>
      </c>
      <c r="G1953" s="80" t="str">
        <f t="shared" si="407"/>
        <v>12A1</v>
      </c>
      <c r="H1953" s="80">
        <f t="shared" si="408"/>
        <v>0</v>
      </c>
      <c r="I1953" s="80" t="str">
        <f t="shared" si="409"/>
        <v>LÂM NGỌC YẾN</v>
      </c>
      <c r="J1953" s="170">
        <v>32000043</v>
      </c>
      <c r="K1953" s="217" t="s">
        <v>2967</v>
      </c>
      <c r="L1953" s="195" t="str">
        <f t="shared" si="413"/>
        <v/>
      </c>
      <c r="M1953" s="222">
        <f t="shared" si="410"/>
        <v>-5.4738703703703373E-3</v>
      </c>
      <c r="Q1953" s="82" t="str">
        <f t="shared" si="414"/>
        <v/>
      </c>
      <c r="R1953" s="80" t="str">
        <f t="shared" si="415"/>
        <v/>
      </c>
      <c r="T1953" s="83" t="str">
        <f t="shared" si="411"/>
        <v>2024-2027</v>
      </c>
      <c r="U1953" s="155"/>
      <c r="V1953" s="95" t="str">
        <f t="shared" si="412"/>
        <v>26/12/2009</v>
      </c>
      <c r="W1953" s="151"/>
      <c r="Z1953" s="104"/>
    </row>
    <row r="1954" spans="1:26" s="145" customFormat="1" ht="15" customHeight="1">
      <c r="A1954" s="186" t="str">
        <f t="shared" si="406"/>
        <v/>
      </c>
      <c r="C1954" s="152"/>
      <c r="E1954" s="144"/>
      <c r="F1954" s="79" t="str">
        <f t="shared" si="405"/>
        <v/>
      </c>
      <c r="G1954" s="80" t="str">
        <f t="shared" si="407"/>
        <v>12A1</v>
      </c>
      <c r="H1954" s="80">
        <f t="shared" si="408"/>
        <v>0</v>
      </c>
      <c r="I1954" s="80" t="str">
        <f t="shared" si="409"/>
        <v>LÂM NGỌC YẾN</v>
      </c>
      <c r="J1954" s="170">
        <v>32000043</v>
      </c>
      <c r="K1954" s="217" t="s">
        <v>3638</v>
      </c>
      <c r="L1954" s="195" t="str">
        <f t="shared" si="413"/>
        <v/>
      </c>
      <c r="M1954" s="222">
        <f t="shared" si="410"/>
        <v>-5.4622962962962984E-3</v>
      </c>
      <c r="Q1954" s="82" t="str">
        <f t="shared" si="414"/>
        <v/>
      </c>
      <c r="R1954" s="80" t="str">
        <f t="shared" si="415"/>
        <v/>
      </c>
      <c r="T1954" s="83" t="str">
        <f t="shared" si="411"/>
        <v>2024-2027</v>
      </c>
      <c r="U1954" s="155"/>
      <c r="V1954" s="95" t="str">
        <f t="shared" si="412"/>
        <v>26/12/2009</v>
      </c>
      <c r="W1954" s="151"/>
      <c r="Z1954" s="104"/>
    </row>
    <row r="1955" spans="1:26" s="145" customFormat="1" ht="15" customHeight="1">
      <c r="A1955" s="186" t="str">
        <f t="shared" si="406"/>
        <v/>
      </c>
      <c r="C1955" s="152"/>
      <c r="E1955" s="144"/>
      <c r="F1955" s="79" t="str">
        <f t="shared" si="405"/>
        <v/>
      </c>
      <c r="G1955" s="80" t="str">
        <f t="shared" si="407"/>
        <v>12A2</v>
      </c>
      <c r="H1955" s="80">
        <f t="shared" si="408"/>
        <v>0</v>
      </c>
      <c r="I1955" s="80" t="str">
        <f t="shared" si="409"/>
        <v>TRẦN MINH TUẤN</v>
      </c>
      <c r="J1955" s="170">
        <v>32000082</v>
      </c>
      <c r="K1955" s="217" t="s">
        <v>2969</v>
      </c>
      <c r="L1955" s="195" t="str">
        <f t="shared" si="413"/>
        <v/>
      </c>
      <c r="M1955" s="222">
        <f t="shared" si="410"/>
        <v>-5.4275740740740708E-3</v>
      </c>
      <c r="Q1955" s="82" t="str">
        <f t="shared" si="414"/>
        <v/>
      </c>
      <c r="R1955" s="80" t="str">
        <f t="shared" si="415"/>
        <v/>
      </c>
      <c r="T1955" s="83" t="str">
        <f t="shared" si="411"/>
        <v>2024-2027</v>
      </c>
      <c r="U1955" s="155"/>
      <c r="V1955" s="95" t="str">
        <f t="shared" si="412"/>
        <v>25/12/2009</v>
      </c>
      <c r="W1955" s="151"/>
      <c r="Z1955" s="104"/>
    </row>
    <row r="1956" spans="1:26" s="145" customFormat="1" ht="15" customHeight="1">
      <c r="A1956" s="186" t="str">
        <f t="shared" si="406"/>
        <v/>
      </c>
      <c r="C1956" s="152"/>
      <c r="E1956" s="144"/>
      <c r="F1956" s="79" t="str">
        <f t="shared" si="405"/>
        <v/>
      </c>
      <c r="G1956" s="80" t="str">
        <f t="shared" si="407"/>
        <v>12A8</v>
      </c>
      <c r="H1956" s="80">
        <f t="shared" si="408"/>
        <v>0</v>
      </c>
      <c r="I1956" s="80" t="str">
        <f t="shared" si="409"/>
        <v>LÊ CÔNG ĐỈNH</v>
      </c>
      <c r="J1956" s="170">
        <v>32000315</v>
      </c>
      <c r="K1956" s="217" t="s">
        <v>3639</v>
      </c>
      <c r="L1956" s="195" t="str">
        <f t="shared" si="413"/>
        <v/>
      </c>
      <c r="M1956" s="222">
        <f t="shared" si="410"/>
        <v>-5.3812777777777487E-3</v>
      </c>
      <c r="Q1956" s="82" t="str">
        <f t="shared" si="414"/>
        <v/>
      </c>
      <c r="R1956" s="80" t="str">
        <f t="shared" si="415"/>
        <v/>
      </c>
      <c r="T1956" s="83" t="str">
        <f t="shared" si="411"/>
        <v>2024-2027</v>
      </c>
      <c r="U1956" s="155"/>
      <c r="V1956" s="95" t="str">
        <f t="shared" si="412"/>
        <v>22/08/2009</v>
      </c>
      <c r="W1956" s="151"/>
      <c r="Z1956" s="104"/>
    </row>
    <row r="1957" spans="1:26" s="145" customFormat="1" ht="15" customHeight="1">
      <c r="A1957" s="186" t="str">
        <f t="shared" si="406"/>
        <v/>
      </c>
      <c r="C1957" s="152"/>
      <c r="E1957" s="144"/>
      <c r="F1957" s="79" t="str">
        <f t="shared" si="405"/>
        <v/>
      </c>
      <c r="G1957" s="80" t="str">
        <f t="shared" si="407"/>
        <v>12A8</v>
      </c>
      <c r="H1957" s="80">
        <f t="shared" si="408"/>
        <v>0</v>
      </c>
      <c r="I1957" s="80" t="str">
        <f t="shared" si="409"/>
        <v>LÊ CÔNG ĐỈNH</v>
      </c>
      <c r="J1957" s="170">
        <v>32000315</v>
      </c>
      <c r="K1957" s="217" t="s">
        <v>3640</v>
      </c>
      <c r="L1957" s="195" t="str">
        <f t="shared" si="413"/>
        <v/>
      </c>
      <c r="M1957" s="222">
        <f t="shared" si="410"/>
        <v>-5.3697037037036544E-3</v>
      </c>
      <c r="Q1957" s="82" t="str">
        <f t="shared" si="414"/>
        <v/>
      </c>
      <c r="R1957" s="80" t="str">
        <f t="shared" si="415"/>
        <v/>
      </c>
      <c r="T1957" s="83" t="str">
        <f t="shared" si="411"/>
        <v>2024-2027</v>
      </c>
      <c r="U1957" s="155"/>
      <c r="V1957" s="95" t="str">
        <f t="shared" si="412"/>
        <v>22/08/2009</v>
      </c>
      <c r="W1957" s="151"/>
      <c r="Z1957" s="104"/>
    </row>
    <row r="1958" spans="1:26" s="145" customFormat="1" ht="15" customHeight="1">
      <c r="A1958" s="186" t="str">
        <f t="shared" si="406"/>
        <v/>
      </c>
      <c r="C1958" s="152"/>
      <c r="E1958" s="144"/>
      <c r="F1958" s="79" t="str">
        <f t="shared" si="405"/>
        <v/>
      </c>
      <c r="G1958" s="80" t="str">
        <f t="shared" si="407"/>
        <v>12A8</v>
      </c>
      <c r="H1958" s="80">
        <f t="shared" si="408"/>
        <v>0</v>
      </c>
      <c r="I1958" s="80" t="str">
        <f t="shared" si="409"/>
        <v>NGUYỄN THỊ BẢO TRÂN</v>
      </c>
      <c r="J1958" s="170">
        <v>32000347</v>
      </c>
      <c r="K1958" s="217" t="s">
        <v>2972</v>
      </c>
      <c r="L1958" s="195" t="str">
        <f t="shared" si="413"/>
        <v/>
      </c>
      <c r="M1958" s="222">
        <f t="shared" si="410"/>
        <v>-5.3581296296296155E-3</v>
      </c>
      <c r="Q1958" s="82" t="str">
        <f t="shared" si="414"/>
        <v/>
      </c>
      <c r="R1958" s="80" t="str">
        <f t="shared" si="415"/>
        <v/>
      </c>
      <c r="T1958" s="83" t="str">
        <f t="shared" si="411"/>
        <v>2024-2027</v>
      </c>
      <c r="U1958" s="155"/>
      <c r="V1958" s="95" t="str">
        <f t="shared" si="412"/>
        <v>19/10/2009</v>
      </c>
      <c r="W1958" s="151"/>
      <c r="Z1958" s="104"/>
    </row>
    <row r="1959" spans="1:26" s="145" customFormat="1" ht="15" customHeight="1">
      <c r="A1959" s="186" t="str">
        <f t="shared" si="406"/>
        <v/>
      </c>
      <c r="C1959" s="152"/>
      <c r="E1959" s="144"/>
      <c r="F1959" s="79" t="str">
        <f t="shared" si="405"/>
        <v/>
      </c>
      <c r="G1959" s="80" t="str">
        <f t="shared" si="407"/>
        <v>12A8</v>
      </c>
      <c r="H1959" s="80">
        <f t="shared" si="408"/>
        <v>0</v>
      </c>
      <c r="I1959" s="80" t="str">
        <f t="shared" si="409"/>
        <v>NGUYỄN THỊ BẢO TRÂN</v>
      </c>
      <c r="J1959" s="170">
        <v>32000347</v>
      </c>
      <c r="K1959" s="217" t="s">
        <v>2972</v>
      </c>
      <c r="L1959" s="195" t="str">
        <f t="shared" si="413"/>
        <v/>
      </c>
      <c r="M1959" s="222">
        <f t="shared" si="410"/>
        <v>-5.3581296296296155E-3</v>
      </c>
      <c r="Q1959" s="82" t="str">
        <f t="shared" si="414"/>
        <v/>
      </c>
      <c r="R1959" s="80" t="str">
        <f t="shared" si="415"/>
        <v/>
      </c>
      <c r="T1959" s="83" t="str">
        <f t="shared" si="411"/>
        <v>2024-2027</v>
      </c>
      <c r="U1959" s="155"/>
      <c r="V1959" s="95" t="str">
        <f t="shared" si="412"/>
        <v>19/10/2009</v>
      </c>
      <c r="W1959" s="151"/>
      <c r="Z1959" s="104"/>
    </row>
    <row r="1960" spans="1:26" s="145" customFormat="1" ht="15" customHeight="1">
      <c r="A1960" s="186" t="str">
        <f t="shared" si="406"/>
        <v/>
      </c>
      <c r="C1960" s="152"/>
      <c r="E1960" s="144"/>
      <c r="F1960" s="79" t="str">
        <f t="shared" ref="F1960:F2023" si="416">IFERROR(IF(VLOOKUP(E1960,J:J,1,0)=E1960,"X",""),"")</f>
        <v/>
      </c>
      <c r="G1960" s="80" t="str">
        <f t="shared" si="407"/>
        <v>12A8</v>
      </c>
      <c r="H1960" s="80">
        <f t="shared" si="408"/>
        <v>0</v>
      </c>
      <c r="I1960" s="80" t="str">
        <f t="shared" si="409"/>
        <v>NGUYỄN PHƯƠNG VY</v>
      </c>
      <c r="J1960" s="170">
        <v>32000353</v>
      </c>
      <c r="K1960" s="217" t="s">
        <v>2973</v>
      </c>
      <c r="L1960" s="195" t="str">
        <f t="shared" si="413"/>
        <v/>
      </c>
      <c r="M1960" s="222">
        <f t="shared" si="410"/>
        <v>-5.3465555555555766E-3</v>
      </c>
      <c r="Q1960" s="82" t="str">
        <f t="shared" si="414"/>
        <v/>
      </c>
      <c r="R1960" s="80" t="str">
        <f t="shared" si="415"/>
        <v/>
      </c>
      <c r="T1960" s="83" t="str">
        <f t="shared" si="411"/>
        <v>2024-2027</v>
      </c>
      <c r="U1960" s="155"/>
      <c r="V1960" s="95">
        <f t="shared" si="412"/>
        <v>40090</v>
      </c>
      <c r="W1960" s="151"/>
      <c r="Z1960" s="104"/>
    </row>
    <row r="1961" spans="1:26" s="145" customFormat="1" ht="15" customHeight="1">
      <c r="A1961" s="186" t="str">
        <f t="shared" si="406"/>
        <v/>
      </c>
      <c r="C1961" s="152"/>
      <c r="E1961" s="144"/>
      <c r="F1961" s="79" t="str">
        <f t="shared" si="416"/>
        <v/>
      </c>
      <c r="G1961" s="80" t="str">
        <f t="shared" si="407"/>
        <v>12A8</v>
      </c>
      <c r="H1961" s="80">
        <f t="shared" si="408"/>
        <v>0</v>
      </c>
      <c r="I1961" s="80" t="str">
        <f t="shared" si="409"/>
        <v>NGUYỄN PHƯƠNG VY</v>
      </c>
      <c r="J1961" s="170">
        <v>32000353</v>
      </c>
      <c r="K1961" s="217" t="s">
        <v>3641</v>
      </c>
      <c r="L1961" s="195" t="str">
        <f t="shared" si="413"/>
        <v/>
      </c>
      <c r="M1961" s="222">
        <f t="shared" si="410"/>
        <v>-5.3349814814814267E-3</v>
      </c>
      <c r="Q1961" s="82" t="str">
        <f t="shared" si="414"/>
        <v/>
      </c>
      <c r="R1961" s="80" t="str">
        <f t="shared" si="415"/>
        <v/>
      </c>
      <c r="T1961" s="83" t="str">
        <f t="shared" si="411"/>
        <v>2024-2027</v>
      </c>
      <c r="U1961" s="155"/>
      <c r="V1961" s="95">
        <f t="shared" si="412"/>
        <v>40090</v>
      </c>
      <c r="W1961" s="151"/>
      <c r="Z1961" s="104"/>
    </row>
    <row r="1962" spans="1:26" s="145" customFormat="1" ht="15" customHeight="1">
      <c r="A1962" s="186" t="str">
        <f t="shared" si="406"/>
        <v/>
      </c>
      <c r="C1962" s="152"/>
      <c r="E1962" s="144"/>
      <c r="F1962" s="79" t="str">
        <f t="shared" si="416"/>
        <v/>
      </c>
      <c r="G1962" s="80" t="str">
        <f t="shared" si="407"/>
        <v>11A9</v>
      </c>
      <c r="H1962" s="80">
        <f t="shared" si="408"/>
        <v>0</v>
      </c>
      <c r="I1962" s="80" t="str">
        <f t="shared" si="409"/>
        <v>LÊ TRƯỜNG THỊNH</v>
      </c>
      <c r="J1962" s="170">
        <v>32000897</v>
      </c>
      <c r="K1962" s="217" t="s">
        <v>3642</v>
      </c>
      <c r="L1962" s="195" t="str">
        <f t="shared" si="413"/>
        <v/>
      </c>
      <c r="M1962" s="222">
        <f t="shared" si="410"/>
        <v>-5.3118333333332934E-3</v>
      </c>
      <c r="Q1962" s="82" t="str">
        <f t="shared" si="414"/>
        <v/>
      </c>
      <c r="R1962" s="80" t="str">
        <f t="shared" si="415"/>
        <v/>
      </c>
      <c r="T1962" s="83" t="str">
        <f t="shared" si="411"/>
        <v>2025-2028</v>
      </c>
      <c r="U1962" s="155"/>
      <c r="V1962" s="95">
        <f t="shared" si="412"/>
        <v>40279</v>
      </c>
      <c r="W1962" s="151"/>
      <c r="Z1962" s="104"/>
    </row>
    <row r="1963" spans="1:26" s="145" customFormat="1" ht="15" customHeight="1">
      <c r="A1963" s="186" t="str">
        <f t="shared" si="406"/>
        <v/>
      </c>
      <c r="C1963" s="152"/>
      <c r="E1963" s="144"/>
      <c r="F1963" s="79" t="str">
        <f t="shared" si="416"/>
        <v/>
      </c>
      <c r="G1963" s="80" t="str">
        <f t="shared" si="407"/>
        <v>12A7</v>
      </c>
      <c r="H1963" s="80">
        <f t="shared" si="408"/>
        <v>0</v>
      </c>
      <c r="I1963" s="80" t="str">
        <f t="shared" si="409"/>
        <v>TRẦN THỊ PHƯƠNG THẢO</v>
      </c>
      <c r="J1963" s="170">
        <v>32000294</v>
      </c>
      <c r="K1963" s="217" t="s">
        <v>3643</v>
      </c>
      <c r="L1963" s="195" t="str">
        <f t="shared" si="413"/>
        <v/>
      </c>
      <c r="M1963" s="222">
        <f t="shared" si="410"/>
        <v>-5.2886851851851602E-3</v>
      </c>
      <c r="Q1963" s="82" t="str">
        <f t="shared" si="414"/>
        <v/>
      </c>
      <c r="R1963" s="80" t="str">
        <f t="shared" si="415"/>
        <v/>
      </c>
      <c r="T1963" s="83" t="str">
        <f t="shared" si="411"/>
        <v>2024-2027</v>
      </c>
      <c r="U1963" s="155"/>
      <c r="V1963" s="95" t="str">
        <f t="shared" si="412"/>
        <v>27/09/2009</v>
      </c>
      <c r="W1963" s="151"/>
      <c r="Z1963" s="104"/>
    </row>
    <row r="1964" spans="1:26" s="145" customFormat="1" ht="15" customHeight="1">
      <c r="A1964" s="186" t="str">
        <f t="shared" si="406"/>
        <v/>
      </c>
      <c r="C1964" s="152"/>
      <c r="E1964" s="144"/>
      <c r="F1964" s="79" t="str">
        <f t="shared" si="416"/>
        <v/>
      </c>
      <c r="G1964" s="80" t="str">
        <f t="shared" si="407"/>
        <v>12A7</v>
      </c>
      <c r="H1964" s="80">
        <f t="shared" si="408"/>
        <v>0</v>
      </c>
      <c r="I1964" s="80" t="str">
        <f t="shared" si="409"/>
        <v>TRẦN THỊ PHƯƠNG THẢO</v>
      </c>
      <c r="J1964" s="170">
        <v>32000294</v>
      </c>
      <c r="K1964" s="217" t="s">
        <v>3644</v>
      </c>
      <c r="L1964" s="195" t="str">
        <f t="shared" si="413"/>
        <v/>
      </c>
      <c r="M1964" s="222">
        <f t="shared" si="410"/>
        <v>-5.2771111111111213E-3</v>
      </c>
      <c r="Q1964" s="82" t="str">
        <f t="shared" si="414"/>
        <v/>
      </c>
      <c r="R1964" s="80" t="str">
        <f t="shared" si="415"/>
        <v/>
      </c>
      <c r="T1964" s="83" t="str">
        <f t="shared" si="411"/>
        <v>2024-2027</v>
      </c>
      <c r="U1964" s="155"/>
      <c r="V1964" s="95" t="str">
        <f t="shared" si="412"/>
        <v>27/09/2009</v>
      </c>
      <c r="W1964" s="151"/>
      <c r="Z1964" s="104"/>
    </row>
    <row r="1965" spans="1:26" s="145" customFormat="1" ht="15" customHeight="1">
      <c r="A1965" s="186" t="str">
        <f t="shared" si="406"/>
        <v/>
      </c>
      <c r="C1965" s="152"/>
      <c r="E1965" s="144"/>
      <c r="F1965" s="79" t="str">
        <f t="shared" si="416"/>
        <v/>
      </c>
      <c r="G1965" s="80" t="str">
        <f t="shared" si="407"/>
        <v>11A6</v>
      </c>
      <c r="H1965" s="80">
        <f t="shared" si="408"/>
        <v>0</v>
      </c>
      <c r="I1965" s="80" t="str">
        <f t="shared" si="409"/>
        <v>NGUYỄN TRẦN KIM NGÂN</v>
      </c>
      <c r="J1965" s="170">
        <v>32000752</v>
      </c>
      <c r="K1965" s="217" t="s">
        <v>3645</v>
      </c>
      <c r="L1965" s="195" t="str">
        <f t="shared" si="413"/>
        <v/>
      </c>
      <c r="M1965" s="222">
        <f t="shared" si="410"/>
        <v>-5.2655370370370269E-3</v>
      </c>
      <c r="Q1965" s="82" t="str">
        <f t="shared" si="414"/>
        <v/>
      </c>
      <c r="R1965" s="80" t="str">
        <f t="shared" si="415"/>
        <v/>
      </c>
      <c r="T1965" s="83" t="str">
        <f t="shared" si="411"/>
        <v>2025-2028</v>
      </c>
      <c r="U1965" s="155"/>
      <c r="V1965" s="95">
        <f t="shared" si="412"/>
        <v>40245</v>
      </c>
      <c r="W1965" s="151"/>
      <c r="Z1965" s="104"/>
    </row>
    <row r="1966" spans="1:26" s="145" customFormat="1" ht="15" customHeight="1">
      <c r="A1966" s="186" t="str">
        <f t="shared" si="406"/>
        <v/>
      </c>
      <c r="C1966" s="152"/>
      <c r="E1966" s="144"/>
      <c r="F1966" s="79" t="str">
        <f t="shared" si="416"/>
        <v/>
      </c>
      <c r="G1966" s="80" t="str">
        <f t="shared" si="407"/>
        <v>11A6</v>
      </c>
      <c r="H1966" s="80">
        <f t="shared" si="408"/>
        <v>0</v>
      </c>
      <c r="I1966" s="80" t="str">
        <f t="shared" si="409"/>
        <v>NGUYỄN TRẦN KIM NGÂN</v>
      </c>
      <c r="J1966" s="170">
        <v>32000752</v>
      </c>
      <c r="K1966" s="217" t="s">
        <v>3645</v>
      </c>
      <c r="L1966" s="195" t="str">
        <f t="shared" si="413"/>
        <v/>
      </c>
      <c r="M1966" s="222">
        <f t="shared" si="410"/>
        <v>-5.2655370370370269E-3</v>
      </c>
      <c r="Q1966" s="82" t="str">
        <f t="shared" si="414"/>
        <v/>
      </c>
      <c r="R1966" s="80" t="str">
        <f t="shared" si="415"/>
        <v/>
      </c>
      <c r="T1966" s="83" t="str">
        <f t="shared" si="411"/>
        <v>2025-2028</v>
      </c>
      <c r="U1966" s="155"/>
      <c r="V1966" s="95">
        <f t="shared" si="412"/>
        <v>40245</v>
      </c>
      <c r="W1966" s="151"/>
      <c r="Z1966" s="104"/>
    </row>
    <row r="1967" spans="1:26" s="145" customFormat="1" ht="15" customHeight="1">
      <c r="A1967" s="186" t="str">
        <f t="shared" si="406"/>
        <v/>
      </c>
      <c r="C1967" s="152"/>
      <c r="E1967" s="144"/>
      <c r="F1967" s="79" t="str">
        <f t="shared" si="416"/>
        <v/>
      </c>
      <c r="G1967" s="80" t="str">
        <f t="shared" si="407"/>
        <v>12A10</v>
      </c>
      <c r="H1967" s="80">
        <f t="shared" si="408"/>
        <v>0</v>
      </c>
      <c r="I1967" s="80" t="str">
        <f t="shared" si="409"/>
        <v>NGUYỄN NGỌC NHƯ Ý</v>
      </c>
      <c r="J1967" s="170">
        <v>32000440</v>
      </c>
      <c r="K1967" s="217" t="s">
        <v>2975</v>
      </c>
      <c r="L1967" s="195" t="str">
        <f t="shared" si="413"/>
        <v/>
      </c>
      <c r="M1967" s="222">
        <f t="shared" si="410"/>
        <v>-5.2539629629629325E-3</v>
      </c>
      <c r="Q1967" s="82" t="str">
        <f t="shared" si="414"/>
        <v/>
      </c>
      <c r="R1967" s="80" t="str">
        <f t="shared" si="415"/>
        <v/>
      </c>
      <c r="T1967" s="83" t="str">
        <f t="shared" si="411"/>
        <v>2024-2027</v>
      </c>
      <c r="U1967" s="155"/>
      <c r="V1967" s="95" t="str">
        <f t="shared" si="412"/>
        <v>18/06/2009</v>
      </c>
      <c r="W1967" s="151"/>
      <c r="Z1967" s="104"/>
    </row>
    <row r="1968" spans="1:26" s="145" customFormat="1" ht="15" customHeight="1">
      <c r="A1968" s="186" t="str">
        <f t="shared" si="406"/>
        <v/>
      </c>
      <c r="C1968" s="152"/>
      <c r="E1968" s="144"/>
      <c r="F1968" s="79" t="str">
        <f t="shared" si="416"/>
        <v/>
      </c>
      <c r="G1968" s="80" t="str">
        <f t="shared" si="407"/>
        <v>12A5</v>
      </c>
      <c r="H1968" s="80">
        <f t="shared" si="408"/>
        <v>0</v>
      </c>
      <c r="I1968" s="80" t="str">
        <f t="shared" si="409"/>
        <v>NGÔ THỊ BẢO TRÂN</v>
      </c>
      <c r="J1968" s="170">
        <v>32000218</v>
      </c>
      <c r="K1968" s="217" t="s">
        <v>2977</v>
      </c>
      <c r="L1968" s="195" t="str">
        <f t="shared" si="413"/>
        <v/>
      </c>
      <c r="M1968" s="222">
        <f t="shared" si="410"/>
        <v>-5.2192407407407049E-3</v>
      </c>
      <c r="Q1968" s="82" t="str">
        <f t="shared" si="414"/>
        <v/>
      </c>
      <c r="R1968" s="80" t="str">
        <f t="shared" si="415"/>
        <v/>
      </c>
      <c r="T1968" s="83" t="str">
        <f t="shared" si="411"/>
        <v>2024-2027</v>
      </c>
      <c r="U1968" s="155"/>
      <c r="V1968" s="95">
        <f t="shared" si="412"/>
        <v>40156</v>
      </c>
      <c r="W1968" s="151"/>
      <c r="Z1968" s="104"/>
    </row>
    <row r="1969" spans="1:26" s="145" customFormat="1" ht="15" customHeight="1">
      <c r="A1969" s="186" t="str">
        <f t="shared" si="406"/>
        <v/>
      </c>
      <c r="C1969" s="152"/>
      <c r="E1969" s="144"/>
      <c r="F1969" s="79" t="str">
        <f t="shared" si="416"/>
        <v/>
      </c>
      <c r="G1969" s="80" t="str">
        <f t="shared" si="407"/>
        <v>12A5</v>
      </c>
      <c r="H1969" s="80">
        <f t="shared" si="408"/>
        <v>0</v>
      </c>
      <c r="I1969" s="80" t="str">
        <f t="shared" si="409"/>
        <v>NGÔ THỊ BẢO TRÂN</v>
      </c>
      <c r="J1969" s="170">
        <v>32000218</v>
      </c>
      <c r="K1969" s="217" t="s">
        <v>3646</v>
      </c>
      <c r="L1969" s="195" t="str">
        <f t="shared" si="413"/>
        <v/>
      </c>
      <c r="M1969" s="222">
        <f t="shared" si="410"/>
        <v>-5.1960925925925716E-3</v>
      </c>
      <c r="Q1969" s="82" t="str">
        <f t="shared" si="414"/>
        <v/>
      </c>
      <c r="R1969" s="80" t="str">
        <f t="shared" si="415"/>
        <v/>
      </c>
      <c r="T1969" s="83" t="str">
        <f t="shared" si="411"/>
        <v>2024-2027</v>
      </c>
      <c r="U1969" s="155"/>
      <c r="V1969" s="95">
        <f t="shared" si="412"/>
        <v>40156</v>
      </c>
      <c r="W1969" s="151"/>
      <c r="Z1969" s="104"/>
    </row>
    <row r="1970" spans="1:26" s="145" customFormat="1" ht="15" customHeight="1">
      <c r="A1970" s="186" t="str">
        <f t="shared" si="406"/>
        <v/>
      </c>
      <c r="C1970" s="152"/>
      <c r="E1970" s="144"/>
      <c r="F1970" s="79" t="str">
        <f t="shared" si="416"/>
        <v/>
      </c>
      <c r="G1970" s="80" t="str">
        <f t="shared" si="407"/>
        <v>12A5</v>
      </c>
      <c r="H1970" s="80">
        <f t="shared" si="408"/>
        <v>0</v>
      </c>
      <c r="I1970" s="80" t="str">
        <f t="shared" si="409"/>
        <v>NGÔ THỊ BẢO TRÂN</v>
      </c>
      <c r="J1970" s="170">
        <v>32000218</v>
      </c>
      <c r="K1970" s="217" t="s">
        <v>3646</v>
      </c>
      <c r="L1970" s="195" t="str">
        <f t="shared" si="413"/>
        <v/>
      </c>
      <c r="M1970" s="222">
        <f t="shared" si="410"/>
        <v>-5.1960925925925716E-3</v>
      </c>
      <c r="Q1970" s="82" t="str">
        <f t="shared" si="414"/>
        <v/>
      </c>
      <c r="R1970" s="80" t="str">
        <f t="shared" si="415"/>
        <v/>
      </c>
      <c r="T1970" s="83" t="str">
        <f t="shared" si="411"/>
        <v>2024-2027</v>
      </c>
      <c r="U1970" s="155"/>
      <c r="V1970" s="95">
        <f t="shared" si="412"/>
        <v>40156</v>
      </c>
      <c r="W1970" s="151"/>
      <c r="Z1970" s="104"/>
    </row>
    <row r="1971" spans="1:26" s="145" customFormat="1" ht="15" customHeight="1">
      <c r="A1971" s="186" t="str">
        <f t="shared" si="406"/>
        <v/>
      </c>
      <c r="C1971" s="152"/>
      <c r="E1971" s="144"/>
      <c r="F1971" s="79" t="str">
        <f t="shared" si="416"/>
        <v/>
      </c>
      <c r="G1971" s="80" t="str">
        <f t="shared" si="407"/>
        <v>12A5</v>
      </c>
      <c r="H1971" s="80">
        <f t="shared" si="408"/>
        <v>0</v>
      </c>
      <c r="I1971" s="80" t="str">
        <f t="shared" si="409"/>
        <v>ĐỖ BẢO CHÂU</v>
      </c>
      <c r="J1971" s="170">
        <v>32000183</v>
      </c>
      <c r="K1971" s="217" t="s">
        <v>2979</v>
      </c>
      <c r="L1971" s="195" t="str">
        <f t="shared" si="413"/>
        <v/>
      </c>
      <c r="M1971" s="222">
        <f t="shared" si="410"/>
        <v>-5.1845185185184772E-3</v>
      </c>
      <c r="Q1971" s="82" t="str">
        <f t="shared" si="414"/>
        <v/>
      </c>
      <c r="R1971" s="80" t="str">
        <f t="shared" si="415"/>
        <v/>
      </c>
      <c r="T1971" s="83" t="str">
        <f t="shared" si="411"/>
        <v>2024-2027</v>
      </c>
      <c r="U1971" s="155"/>
      <c r="V1971" s="95">
        <f t="shared" si="412"/>
        <v>39995</v>
      </c>
      <c r="W1971" s="151"/>
      <c r="Z1971" s="104"/>
    </row>
    <row r="1972" spans="1:26" s="145" customFormat="1" ht="15" customHeight="1">
      <c r="A1972" s="186" t="str">
        <f t="shared" si="406"/>
        <v/>
      </c>
      <c r="C1972" s="152"/>
      <c r="E1972" s="144"/>
      <c r="F1972" s="79" t="str">
        <f t="shared" si="416"/>
        <v/>
      </c>
      <c r="G1972" s="80" t="str">
        <f t="shared" si="407"/>
        <v>12A5</v>
      </c>
      <c r="H1972" s="80">
        <f t="shared" si="408"/>
        <v>0</v>
      </c>
      <c r="I1972" s="80" t="str">
        <f t="shared" si="409"/>
        <v>ĐỖ BẢO CHÂU</v>
      </c>
      <c r="J1972" s="170">
        <v>32000183</v>
      </c>
      <c r="K1972" s="217" t="s">
        <v>2980</v>
      </c>
      <c r="L1972" s="195" t="str">
        <f t="shared" si="413"/>
        <v/>
      </c>
      <c r="M1972" s="222">
        <f t="shared" si="410"/>
        <v>-5.1729444444444383E-3</v>
      </c>
      <c r="Q1972" s="82" t="str">
        <f t="shared" si="414"/>
        <v/>
      </c>
      <c r="R1972" s="80" t="str">
        <f t="shared" si="415"/>
        <v/>
      </c>
      <c r="T1972" s="83" t="str">
        <f t="shared" si="411"/>
        <v>2024-2027</v>
      </c>
      <c r="U1972" s="155"/>
      <c r="V1972" s="95">
        <f t="shared" si="412"/>
        <v>39995</v>
      </c>
      <c r="W1972" s="151"/>
      <c r="Z1972" s="104"/>
    </row>
    <row r="1973" spans="1:26" s="145" customFormat="1" ht="15" customHeight="1">
      <c r="A1973" s="186" t="str">
        <f t="shared" si="406"/>
        <v/>
      </c>
      <c r="C1973" s="152"/>
      <c r="E1973" s="144"/>
      <c r="F1973" s="79" t="str">
        <f t="shared" si="416"/>
        <v/>
      </c>
      <c r="G1973" s="80" t="str">
        <f t="shared" si="407"/>
        <v>12A5</v>
      </c>
      <c r="H1973" s="80">
        <f t="shared" si="408"/>
        <v>0</v>
      </c>
      <c r="I1973" s="80" t="str">
        <f t="shared" si="409"/>
        <v>ĐỖ BẢO CHÂU</v>
      </c>
      <c r="J1973" s="170">
        <v>32000183</v>
      </c>
      <c r="K1973" s="217" t="s">
        <v>3647</v>
      </c>
      <c r="L1973" s="195" t="str">
        <f t="shared" si="413"/>
        <v/>
      </c>
      <c r="M1973" s="222">
        <f t="shared" si="410"/>
        <v>-5.161370370370344E-3</v>
      </c>
      <c r="Q1973" s="82" t="str">
        <f t="shared" si="414"/>
        <v/>
      </c>
      <c r="R1973" s="80" t="str">
        <f t="shared" si="415"/>
        <v/>
      </c>
      <c r="T1973" s="83" t="str">
        <f t="shared" si="411"/>
        <v>2024-2027</v>
      </c>
      <c r="U1973" s="155"/>
      <c r="V1973" s="95">
        <f t="shared" si="412"/>
        <v>39995</v>
      </c>
      <c r="W1973" s="151"/>
      <c r="Z1973" s="104"/>
    </row>
    <row r="1974" spans="1:26" s="145" customFormat="1" ht="15" customHeight="1">
      <c r="A1974" s="186" t="str">
        <f t="shared" si="406"/>
        <v/>
      </c>
      <c r="C1974" s="152"/>
      <c r="E1974" s="144"/>
      <c r="F1974" s="79" t="str">
        <f t="shared" si="416"/>
        <v/>
      </c>
      <c r="G1974" s="80" t="str">
        <f t="shared" si="407"/>
        <v>12A3</v>
      </c>
      <c r="H1974" s="80">
        <f t="shared" si="408"/>
        <v>0</v>
      </c>
      <c r="I1974" s="80" t="str">
        <f t="shared" si="409"/>
        <v>HUỲNH THỊ NGỌC DUNG</v>
      </c>
      <c r="J1974" s="170">
        <v>32000096</v>
      </c>
      <c r="K1974" s="217" t="s">
        <v>3647</v>
      </c>
      <c r="L1974" s="195" t="str">
        <f t="shared" si="413"/>
        <v/>
      </c>
      <c r="M1974" s="222">
        <f t="shared" si="410"/>
        <v>-5.161370370370344E-3</v>
      </c>
      <c r="Q1974" s="82" t="str">
        <f t="shared" si="414"/>
        <v/>
      </c>
      <c r="R1974" s="80" t="str">
        <f t="shared" si="415"/>
        <v/>
      </c>
      <c r="T1974" s="83" t="str">
        <f t="shared" si="411"/>
        <v>2024-2027</v>
      </c>
      <c r="U1974" s="155"/>
      <c r="V1974" s="95" t="str">
        <f t="shared" si="412"/>
        <v>26/03/2009</v>
      </c>
      <c r="W1974" s="151"/>
      <c r="Z1974" s="104"/>
    </row>
    <row r="1975" spans="1:26" s="145" customFormat="1" ht="15" customHeight="1">
      <c r="A1975" s="186" t="str">
        <f t="shared" si="406"/>
        <v/>
      </c>
      <c r="C1975" s="152"/>
      <c r="E1975" s="144"/>
      <c r="F1975" s="79" t="str">
        <f t="shared" si="416"/>
        <v/>
      </c>
      <c r="G1975" s="80" t="str">
        <f t="shared" si="407"/>
        <v>12A3</v>
      </c>
      <c r="H1975" s="80">
        <f t="shared" si="408"/>
        <v>0</v>
      </c>
      <c r="I1975" s="80" t="str">
        <f t="shared" si="409"/>
        <v>HUỲNH THỊ NGỌC DUNG</v>
      </c>
      <c r="J1975" s="170">
        <v>32000096</v>
      </c>
      <c r="K1975" s="217" t="s">
        <v>2981</v>
      </c>
      <c r="L1975" s="195" t="str">
        <f t="shared" si="413"/>
        <v/>
      </c>
      <c r="M1975" s="222">
        <f t="shared" si="410"/>
        <v>-5.1497962962962496E-3</v>
      </c>
      <c r="Q1975" s="82" t="str">
        <f t="shared" si="414"/>
        <v/>
      </c>
      <c r="R1975" s="80" t="str">
        <f t="shared" si="415"/>
        <v/>
      </c>
      <c r="T1975" s="83" t="str">
        <f t="shared" si="411"/>
        <v>2024-2027</v>
      </c>
      <c r="U1975" s="155"/>
      <c r="V1975" s="95" t="str">
        <f t="shared" si="412"/>
        <v>26/03/2009</v>
      </c>
      <c r="W1975" s="151"/>
      <c r="Z1975" s="104"/>
    </row>
    <row r="1976" spans="1:26" s="145" customFormat="1" ht="15" customHeight="1">
      <c r="A1976" s="186" t="str">
        <f t="shared" si="406"/>
        <v/>
      </c>
      <c r="C1976" s="152"/>
      <c r="E1976" s="144"/>
      <c r="F1976" s="79" t="str">
        <f t="shared" si="416"/>
        <v/>
      </c>
      <c r="G1976" s="80" t="str">
        <f t="shared" si="407"/>
        <v>12A3</v>
      </c>
      <c r="H1976" s="80">
        <f t="shared" si="408"/>
        <v>0</v>
      </c>
      <c r="I1976" s="80" t="str">
        <f t="shared" si="409"/>
        <v>HUỲNH THỊ NGỌC DUNG</v>
      </c>
      <c r="J1976" s="170">
        <v>32000096</v>
      </c>
      <c r="K1976" s="217" t="s">
        <v>3648</v>
      </c>
      <c r="L1976" s="195" t="str">
        <f t="shared" si="413"/>
        <v/>
      </c>
      <c r="M1976" s="222">
        <f t="shared" si="410"/>
        <v>-5.1382222222222107E-3</v>
      </c>
      <c r="Q1976" s="82" t="str">
        <f t="shared" si="414"/>
        <v/>
      </c>
      <c r="R1976" s="80" t="str">
        <f t="shared" si="415"/>
        <v/>
      </c>
      <c r="T1976" s="83" t="str">
        <f t="shared" si="411"/>
        <v>2024-2027</v>
      </c>
      <c r="U1976" s="155"/>
      <c r="V1976" s="95" t="str">
        <f t="shared" si="412"/>
        <v>26/03/2009</v>
      </c>
      <c r="W1976" s="151"/>
      <c r="Z1976" s="104"/>
    </row>
    <row r="1977" spans="1:26" s="145" customFormat="1" ht="15" customHeight="1">
      <c r="A1977" s="186" t="str">
        <f t="shared" si="406"/>
        <v/>
      </c>
      <c r="C1977" s="152"/>
      <c r="E1977" s="144"/>
      <c r="F1977" s="79" t="str">
        <f t="shared" si="416"/>
        <v/>
      </c>
      <c r="G1977" s="80" t="str">
        <f t="shared" si="407"/>
        <v>12A3</v>
      </c>
      <c r="H1977" s="80">
        <f t="shared" si="408"/>
        <v>0</v>
      </c>
      <c r="I1977" s="80" t="str">
        <f t="shared" si="409"/>
        <v>VÕ LÊ NHẬT MINH</v>
      </c>
      <c r="J1977" s="170">
        <v>32000113</v>
      </c>
      <c r="K1977" s="217" t="s">
        <v>3649</v>
      </c>
      <c r="L1977" s="195" t="str">
        <f t="shared" si="413"/>
        <v/>
      </c>
      <c r="M1977" s="222">
        <f t="shared" si="410"/>
        <v>-5.0572037037037165E-3</v>
      </c>
      <c r="Q1977" s="82" t="str">
        <f t="shared" si="414"/>
        <v/>
      </c>
      <c r="R1977" s="80" t="str">
        <f t="shared" si="415"/>
        <v/>
      </c>
      <c r="T1977" s="83" t="str">
        <f t="shared" si="411"/>
        <v>2024-2027</v>
      </c>
      <c r="U1977" s="155"/>
      <c r="V1977" s="95">
        <f t="shared" si="412"/>
        <v>40095</v>
      </c>
      <c r="W1977" s="151"/>
      <c r="Z1977" s="104"/>
    </row>
    <row r="1978" spans="1:26" s="145" customFormat="1" ht="15" customHeight="1">
      <c r="A1978" s="186" t="str">
        <f t="shared" si="406"/>
        <v/>
      </c>
      <c r="C1978" s="152"/>
      <c r="E1978" s="144"/>
      <c r="F1978" s="79" t="str">
        <f t="shared" si="416"/>
        <v/>
      </c>
      <c r="G1978" s="80" t="str">
        <f t="shared" si="407"/>
        <v>12A5</v>
      </c>
      <c r="H1978" s="80">
        <f t="shared" si="408"/>
        <v>0</v>
      </c>
      <c r="I1978" s="80" t="str">
        <f t="shared" si="409"/>
        <v>BÙI THỊ THẠCH THẢO</v>
      </c>
      <c r="J1978" s="170">
        <v>32000212</v>
      </c>
      <c r="K1978" s="217" t="s">
        <v>2986</v>
      </c>
      <c r="L1978" s="195" t="str">
        <f t="shared" si="413"/>
        <v/>
      </c>
      <c r="M1978" s="222">
        <f t="shared" si="410"/>
        <v>-5.0456296296296221E-3</v>
      </c>
      <c r="Q1978" s="82" t="str">
        <f t="shared" si="414"/>
        <v/>
      </c>
      <c r="R1978" s="80" t="str">
        <f t="shared" si="415"/>
        <v/>
      </c>
      <c r="T1978" s="83" t="str">
        <f t="shared" si="411"/>
        <v>2024-2027</v>
      </c>
      <c r="U1978" s="155"/>
      <c r="V1978" s="95" t="str">
        <f t="shared" si="412"/>
        <v>31/03/2009</v>
      </c>
      <c r="W1978" s="151"/>
      <c r="Z1978" s="104"/>
    </row>
    <row r="1979" spans="1:26" s="145" customFormat="1" ht="15" customHeight="1">
      <c r="A1979" s="186" t="str">
        <f t="shared" si="406"/>
        <v/>
      </c>
      <c r="C1979" s="152"/>
      <c r="E1979" s="144"/>
      <c r="F1979" s="79" t="str">
        <f t="shared" si="416"/>
        <v/>
      </c>
      <c r="G1979" s="80" t="str">
        <f t="shared" si="407"/>
        <v>12A5</v>
      </c>
      <c r="H1979" s="80">
        <f t="shared" si="408"/>
        <v>0</v>
      </c>
      <c r="I1979" s="80" t="str">
        <f t="shared" si="409"/>
        <v>BÙI THỊ THẠCH THẢO</v>
      </c>
      <c r="J1979" s="170">
        <v>32000212</v>
      </c>
      <c r="K1979" s="217" t="s">
        <v>2987</v>
      </c>
      <c r="L1979" s="195" t="str">
        <f t="shared" si="413"/>
        <v/>
      </c>
      <c r="M1979" s="222">
        <f t="shared" si="410"/>
        <v>-5.0340555555555278E-3</v>
      </c>
      <c r="Q1979" s="82" t="str">
        <f t="shared" si="414"/>
        <v/>
      </c>
      <c r="R1979" s="80" t="str">
        <f t="shared" si="415"/>
        <v/>
      </c>
      <c r="T1979" s="83" t="str">
        <f t="shared" si="411"/>
        <v>2024-2027</v>
      </c>
      <c r="U1979" s="155"/>
      <c r="V1979" s="95" t="str">
        <f t="shared" si="412"/>
        <v>31/03/2009</v>
      </c>
      <c r="W1979" s="151"/>
      <c r="Z1979" s="104"/>
    </row>
    <row r="1980" spans="1:26" s="145" customFormat="1" ht="15" customHeight="1">
      <c r="A1980" s="186" t="str">
        <f t="shared" si="406"/>
        <v/>
      </c>
      <c r="C1980" s="152"/>
      <c r="E1980" s="144"/>
      <c r="F1980" s="79" t="str">
        <f t="shared" si="416"/>
        <v/>
      </c>
      <c r="G1980" s="80" t="str">
        <f t="shared" si="407"/>
        <v>12A3</v>
      </c>
      <c r="H1980" s="80">
        <f t="shared" si="408"/>
        <v>0</v>
      </c>
      <c r="I1980" s="80" t="str">
        <f t="shared" si="409"/>
        <v>VÕ LÊ NHẬT MINH</v>
      </c>
      <c r="J1980" s="139">
        <v>32000113</v>
      </c>
      <c r="K1980" s="217" t="s">
        <v>2987</v>
      </c>
      <c r="L1980" s="195" t="str">
        <f t="shared" si="413"/>
        <v/>
      </c>
      <c r="M1980" s="222">
        <f t="shared" si="410"/>
        <v>-5.0340555555555278E-3</v>
      </c>
      <c r="Q1980" s="82" t="str">
        <f t="shared" si="414"/>
        <v/>
      </c>
      <c r="R1980" s="80" t="str">
        <f t="shared" si="415"/>
        <v/>
      </c>
      <c r="T1980" s="83" t="str">
        <f t="shared" si="411"/>
        <v>2024-2027</v>
      </c>
      <c r="U1980" s="155"/>
      <c r="V1980" s="95">
        <f t="shared" si="412"/>
        <v>40095</v>
      </c>
      <c r="W1980" s="151"/>
      <c r="Z1980" s="104"/>
    </row>
    <row r="1981" spans="1:26" s="145" customFormat="1" ht="15" customHeight="1">
      <c r="A1981" s="186" t="str">
        <f t="shared" si="406"/>
        <v/>
      </c>
      <c r="C1981" s="152"/>
      <c r="E1981" s="144"/>
      <c r="F1981" s="79" t="str">
        <f t="shared" si="416"/>
        <v/>
      </c>
      <c r="G1981" s="80" t="str">
        <f t="shared" si="407"/>
        <v>11A5</v>
      </c>
      <c r="H1981" s="80">
        <f t="shared" si="408"/>
        <v>0</v>
      </c>
      <c r="I1981" s="80" t="str">
        <f t="shared" si="409"/>
        <v>LÊ NGUYỄN LỘC</v>
      </c>
      <c r="J1981" s="139">
        <v>32000710</v>
      </c>
      <c r="K1981" s="217" t="s">
        <v>2989</v>
      </c>
      <c r="L1981" s="195" t="str">
        <f t="shared" si="413"/>
        <v/>
      </c>
      <c r="M1981" s="222">
        <f t="shared" si="410"/>
        <v>-4.9761851851851668E-3</v>
      </c>
      <c r="Q1981" s="82" t="str">
        <f t="shared" si="414"/>
        <v/>
      </c>
      <c r="R1981" s="80" t="str">
        <f t="shared" si="415"/>
        <v/>
      </c>
      <c r="T1981" s="83" t="str">
        <f t="shared" si="411"/>
        <v>2025-2028</v>
      </c>
      <c r="U1981" s="155"/>
      <c r="V1981" s="95" t="str">
        <f t="shared" si="412"/>
        <v>15/11/2010</v>
      </c>
      <c r="W1981" s="151"/>
      <c r="Z1981" s="104"/>
    </row>
    <row r="1982" spans="1:26" s="145" customFormat="1" ht="15" customHeight="1">
      <c r="A1982" s="186" t="str">
        <f t="shared" si="406"/>
        <v/>
      </c>
      <c r="C1982" s="152"/>
      <c r="E1982" s="144"/>
      <c r="F1982" s="79" t="str">
        <f t="shared" si="416"/>
        <v/>
      </c>
      <c r="G1982" s="80" t="str">
        <f t="shared" si="407"/>
        <v>12A1</v>
      </c>
      <c r="H1982" s="80">
        <f t="shared" si="408"/>
        <v>0</v>
      </c>
      <c r="I1982" s="80" t="str">
        <f t="shared" si="409"/>
        <v>KIỀU THÚY NHI</v>
      </c>
      <c r="J1982" s="165">
        <v>32000026</v>
      </c>
      <c r="K1982" s="217" t="s">
        <v>2990</v>
      </c>
      <c r="L1982" s="195" t="str">
        <f t="shared" si="413"/>
        <v/>
      </c>
      <c r="M1982" s="222">
        <f t="shared" si="410"/>
        <v>-4.9646111111110725E-3</v>
      </c>
      <c r="Q1982" s="82" t="str">
        <f t="shared" si="414"/>
        <v/>
      </c>
      <c r="R1982" s="80" t="str">
        <f t="shared" si="415"/>
        <v/>
      </c>
      <c r="T1982" s="83" t="str">
        <f t="shared" si="411"/>
        <v>2024-2027</v>
      </c>
      <c r="U1982" s="155"/>
      <c r="V1982" s="95" t="str">
        <f t="shared" si="412"/>
        <v>30/09/2009</v>
      </c>
      <c r="W1982" s="151"/>
      <c r="Z1982" s="104"/>
    </row>
    <row r="1983" spans="1:26" s="145" customFormat="1" ht="15" customHeight="1">
      <c r="A1983" s="186" t="str">
        <f t="shared" si="406"/>
        <v/>
      </c>
      <c r="C1983" s="152"/>
      <c r="E1983" s="144"/>
      <c r="F1983" s="79" t="str">
        <f t="shared" si="416"/>
        <v/>
      </c>
      <c r="G1983" s="80" t="str">
        <f t="shared" si="407"/>
        <v>12A1</v>
      </c>
      <c r="H1983" s="80">
        <f t="shared" si="408"/>
        <v>0</v>
      </c>
      <c r="I1983" s="80" t="str">
        <f t="shared" si="409"/>
        <v>KIỀU THÚY NHI</v>
      </c>
      <c r="J1983" s="165">
        <v>32000026</v>
      </c>
      <c r="K1983" s="217" t="s">
        <v>2991</v>
      </c>
      <c r="L1983" s="195" t="str">
        <f t="shared" si="413"/>
        <v/>
      </c>
      <c r="M1983" s="222">
        <f t="shared" si="410"/>
        <v>-4.9530370370370336E-3</v>
      </c>
      <c r="Q1983" s="82" t="str">
        <f t="shared" si="414"/>
        <v/>
      </c>
      <c r="R1983" s="80" t="str">
        <f t="shared" si="415"/>
        <v/>
      </c>
      <c r="T1983" s="83" t="str">
        <f t="shared" si="411"/>
        <v>2024-2027</v>
      </c>
      <c r="U1983" s="155"/>
      <c r="V1983" s="95" t="str">
        <f t="shared" si="412"/>
        <v>30/09/2009</v>
      </c>
      <c r="W1983" s="151"/>
      <c r="Z1983" s="104"/>
    </row>
    <row r="1984" spans="1:26" s="145" customFormat="1" ht="15" customHeight="1">
      <c r="A1984" s="186" t="str">
        <f t="shared" ref="A1984:A2047" si="417">IF(B1984&lt;&gt;"",A1983+1,"")</f>
        <v/>
      </c>
      <c r="C1984" s="152"/>
      <c r="E1984" s="144"/>
      <c r="F1984" s="79" t="str">
        <f t="shared" si="416"/>
        <v/>
      </c>
      <c r="G1984" s="80" t="str">
        <f t="shared" si="407"/>
        <v>12A5</v>
      </c>
      <c r="H1984" s="80">
        <f t="shared" si="408"/>
        <v>0</v>
      </c>
      <c r="I1984" s="80" t="str">
        <f t="shared" si="409"/>
        <v>NGUYỄN THỊ NGỌC ÁNH</v>
      </c>
      <c r="J1984" s="165">
        <v>32000180</v>
      </c>
      <c r="K1984" s="217" t="s">
        <v>3650</v>
      </c>
      <c r="L1984" s="195" t="str">
        <f t="shared" si="413"/>
        <v/>
      </c>
      <c r="M1984" s="222">
        <f t="shared" si="410"/>
        <v>-4.9414629629629392E-3</v>
      </c>
      <c r="Q1984" s="82" t="str">
        <f t="shared" si="414"/>
        <v/>
      </c>
      <c r="R1984" s="80" t="str">
        <f t="shared" si="415"/>
        <v/>
      </c>
      <c r="T1984" s="83" t="str">
        <f t="shared" si="411"/>
        <v>2024-2027</v>
      </c>
      <c r="U1984" s="155"/>
      <c r="V1984" s="95">
        <f t="shared" si="412"/>
        <v>40005</v>
      </c>
      <c r="W1984" s="151"/>
      <c r="Z1984" s="104"/>
    </row>
    <row r="1985" spans="1:26" s="145" customFormat="1" ht="15" customHeight="1">
      <c r="A1985" s="186" t="str">
        <f t="shared" si="417"/>
        <v/>
      </c>
      <c r="C1985" s="152"/>
      <c r="E1985" s="144"/>
      <c r="F1985" s="79" t="str">
        <f t="shared" si="416"/>
        <v/>
      </c>
      <c r="G1985" s="80" t="str">
        <f t="shared" si="407"/>
        <v>12A5</v>
      </c>
      <c r="H1985" s="80">
        <f t="shared" si="408"/>
        <v>0</v>
      </c>
      <c r="I1985" s="80" t="str">
        <f t="shared" si="409"/>
        <v>NGUYỄN THỊ NGỌC ÁNH</v>
      </c>
      <c r="J1985" s="175">
        <v>32000180</v>
      </c>
      <c r="K1985" s="217" t="s">
        <v>3651</v>
      </c>
      <c r="L1985" s="195" t="str">
        <f t="shared" si="413"/>
        <v/>
      </c>
      <c r="M1985" s="222">
        <f t="shared" si="410"/>
        <v>-4.9298888888888448E-3</v>
      </c>
      <c r="Q1985" s="82" t="str">
        <f t="shared" si="414"/>
        <v/>
      </c>
      <c r="R1985" s="80" t="str">
        <f t="shared" si="415"/>
        <v/>
      </c>
      <c r="T1985" s="83" t="str">
        <f t="shared" si="411"/>
        <v>2024-2027</v>
      </c>
      <c r="U1985" s="155"/>
      <c r="V1985" s="95">
        <f t="shared" si="412"/>
        <v>40005</v>
      </c>
      <c r="W1985" s="151"/>
      <c r="Z1985" s="104"/>
    </row>
    <row r="1986" spans="1:26" s="145" customFormat="1" ht="15" customHeight="1">
      <c r="A1986" s="186" t="str">
        <f t="shared" si="417"/>
        <v/>
      </c>
      <c r="C1986" s="152"/>
      <c r="E1986" s="144"/>
      <c r="F1986" s="79" t="str">
        <f t="shared" si="416"/>
        <v/>
      </c>
      <c r="G1986" s="80" t="str">
        <f t="shared" si="407"/>
        <v>12A5</v>
      </c>
      <c r="H1986" s="80">
        <f t="shared" si="408"/>
        <v>0</v>
      </c>
      <c r="I1986" s="80" t="str">
        <f t="shared" si="409"/>
        <v>NGUYỄN THỊ NGỌC ÁNH</v>
      </c>
      <c r="J1986" s="175">
        <v>32000180</v>
      </c>
      <c r="K1986" s="217" t="s">
        <v>3652</v>
      </c>
      <c r="L1986" s="195" t="str">
        <f t="shared" si="413"/>
        <v/>
      </c>
      <c r="M1986" s="222">
        <f t="shared" si="410"/>
        <v>-4.9183148148148059E-3</v>
      </c>
      <c r="Q1986" s="82" t="str">
        <f t="shared" si="414"/>
        <v/>
      </c>
      <c r="R1986" s="80" t="str">
        <f t="shared" si="415"/>
        <v/>
      </c>
      <c r="T1986" s="83" t="str">
        <f t="shared" si="411"/>
        <v>2024-2027</v>
      </c>
      <c r="U1986" s="155"/>
      <c r="V1986" s="95">
        <f t="shared" si="412"/>
        <v>40005</v>
      </c>
      <c r="W1986" s="151"/>
      <c r="Z1986" s="104"/>
    </row>
    <row r="1987" spans="1:26" s="145" customFormat="1" ht="15" customHeight="1">
      <c r="A1987" s="186" t="str">
        <f t="shared" si="417"/>
        <v/>
      </c>
      <c r="C1987" s="152"/>
      <c r="E1987" s="144"/>
      <c r="F1987" s="79" t="str">
        <f t="shared" si="416"/>
        <v/>
      </c>
      <c r="G1987" s="80" t="str">
        <f t="shared" si="407"/>
        <v>12A5</v>
      </c>
      <c r="H1987" s="80">
        <f t="shared" si="408"/>
        <v>0</v>
      </c>
      <c r="I1987" s="80" t="str">
        <f t="shared" si="409"/>
        <v>TRẦN NGỌC THẢO</v>
      </c>
      <c r="J1987" s="175">
        <v>32000213</v>
      </c>
      <c r="K1987" s="217" t="s">
        <v>3653</v>
      </c>
      <c r="L1987" s="195" t="str">
        <f t="shared" si="413"/>
        <v/>
      </c>
      <c r="M1987" s="222">
        <f t="shared" si="410"/>
        <v>-4.9067407407407115E-3</v>
      </c>
      <c r="Q1987" s="82" t="str">
        <f t="shared" si="414"/>
        <v/>
      </c>
      <c r="R1987" s="80" t="str">
        <f t="shared" si="415"/>
        <v/>
      </c>
      <c r="T1987" s="83" t="str">
        <f t="shared" si="411"/>
        <v>2024-2027</v>
      </c>
      <c r="U1987" s="155"/>
      <c r="V1987" s="95" t="str">
        <f t="shared" si="412"/>
        <v>18/01/2009</v>
      </c>
      <c r="W1987" s="151"/>
      <c r="Z1987" s="104"/>
    </row>
    <row r="1988" spans="1:26" s="145" customFormat="1" ht="15" customHeight="1">
      <c r="A1988" s="186" t="str">
        <f t="shared" si="417"/>
        <v/>
      </c>
      <c r="C1988" s="152"/>
      <c r="E1988" s="144"/>
      <c r="F1988" s="79" t="str">
        <f t="shared" si="416"/>
        <v/>
      </c>
      <c r="G1988" s="80" t="str">
        <f t="shared" si="407"/>
        <v>12A5</v>
      </c>
      <c r="H1988" s="80">
        <f t="shared" si="408"/>
        <v>0</v>
      </c>
      <c r="I1988" s="80" t="str">
        <f t="shared" si="409"/>
        <v>TRẦN NGỌC THẢO</v>
      </c>
      <c r="J1988" s="174">
        <v>32000213</v>
      </c>
      <c r="K1988" s="217" t="s">
        <v>3654</v>
      </c>
      <c r="L1988" s="195" t="str">
        <f t="shared" si="413"/>
        <v/>
      </c>
      <c r="M1988" s="222">
        <f t="shared" si="410"/>
        <v>-4.8951666666666172E-3</v>
      </c>
      <c r="Q1988" s="82" t="str">
        <f t="shared" si="414"/>
        <v/>
      </c>
      <c r="R1988" s="80" t="str">
        <f t="shared" si="415"/>
        <v/>
      </c>
      <c r="T1988" s="83" t="str">
        <f t="shared" si="411"/>
        <v>2024-2027</v>
      </c>
      <c r="U1988" s="155"/>
      <c r="V1988" s="95" t="str">
        <f t="shared" si="412"/>
        <v>18/01/2009</v>
      </c>
      <c r="W1988" s="151"/>
      <c r="Z1988" s="104"/>
    </row>
    <row r="1989" spans="1:26" s="145" customFormat="1" ht="15" customHeight="1">
      <c r="A1989" s="186" t="str">
        <f t="shared" si="417"/>
        <v/>
      </c>
      <c r="C1989" s="152"/>
      <c r="E1989" s="144"/>
      <c r="F1989" s="79" t="str">
        <f t="shared" si="416"/>
        <v/>
      </c>
      <c r="G1989" s="80" t="str">
        <f t="shared" ref="G1989:G2052" si="418">IF(J1989&lt;&gt;"", INDEX($C$5:$C$1433, MATCH(J1989, $E$5:$E$1433, 0)),"")</f>
        <v>12A5</v>
      </c>
      <c r="H1989" s="80">
        <f t="shared" ref="H1989:H2052" si="419">IF(J1989&lt;&gt;"", INDEX($D$5:$D$1433, MATCH(J1989, $E$5:$E$1433, 0)),"")</f>
        <v>0</v>
      </c>
      <c r="I1989" s="80" t="str">
        <f t="shared" ref="I1989:I2052" si="420">IFERROR(IF(J1989&lt;&gt;"", INDEX($B$5:$B$1433, MATCH(J1989, $E$5:$E$1433, 0)),""),"SAI")</f>
        <v>TRẦN NGỌC THẢO</v>
      </c>
      <c r="J1989" s="175">
        <v>32000213</v>
      </c>
      <c r="K1989" s="217" t="s">
        <v>3654</v>
      </c>
      <c r="L1989" s="195" t="str">
        <f t="shared" si="413"/>
        <v/>
      </c>
      <c r="M1989" s="222">
        <f t="shared" ref="M1989:M2052" si="421">IFERROR(IF($N$5="Sáng",MID(K1989,2,7)-MID($L$2,2,7),MID(K1989,2,7)-MID($Q$2,2,7)),"")</f>
        <v>-4.8951666666666172E-3</v>
      </c>
      <c r="Q1989" s="82" t="str">
        <f t="shared" si="414"/>
        <v/>
      </c>
      <c r="R1989" s="80" t="str">
        <f t="shared" si="415"/>
        <v/>
      </c>
      <c r="T1989" s="83" t="str">
        <f t="shared" ref="T1989:T2052" si="422">IFERROR(IF(J1989&lt;&gt;"", INDEX($S$5:$S$1433, MATCH(J1989, $E$5:$E$1433, 0)),""),"")</f>
        <v>2024-2027</v>
      </c>
      <c r="U1989" s="155"/>
      <c r="V1989" s="95" t="str">
        <f t="shared" ref="V1989:V2052" si="423">IFERROR(IF(J1989&lt;&gt;"", INDEX($U$5:$U$1433, MATCH(J1989, $E$5:$E$1433, 0)),""),"")</f>
        <v>18/01/2009</v>
      </c>
      <c r="W1989" s="151"/>
      <c r="Z1989" s="104"/>
    </row>
    <row r="1990" spans="1:26" s="145" customFormat="1" ht="15" customHeight="1">
      <c r="A1990" s="186" t="str">
        <f t="shared" si="417"/>
        <v/>
      </c>
      <c r="C1990" s="152"/>
      <c r="E1990" s="144"/>
      <c r="F1990" s="79" t="str">
        <f t="shared" si="416"/>
        <v/>
      </c>
      <c r="G1990" s="80" t="str">
        <f t="shared" si="418"/>
        <v>12A3</v>
      </c>
      <c r="H1990" s="80">
        <f t="shared" si="419"/>
        <v>0</v>
      </c>
      <c r="I1990" s="80" t="str">
        <f t="shared" si="420"/>
        <v>HUỲNH GIA KỲ</v>
      </c>
      <c r="J1990" s="170">
        <v>32000110</v>
      </c>
      <c r="K1990" s="217" t="s">
        <v>3655</v>
      </c>
      <c r="L1990" s="195" t="str">
        <f t="shared" si="413"/>
        <v/>
      </c>
      <c r="M1990" s="222">
        <f t="shared" si="421"/>
        <v>-4.8835925925925783E-3</v>
      </c>
      <c r="Q1990" s="82" t="str">
        <f t="shared" si="414"/>
        <v/>
      </c>
      <c r="R1990" s="80" t="str">
        <f t="shared" si="415"/>
        <v/>
      </c>
      <c r="T1990" s="83" t="str">
        <f t="shared" si="422"/>
        <v>2024-2027</v>
      </c>
      <c r="U1990" s="155"/>
      <c r="V1990" s="95" t="str">
        <f t="shared" si="423"/>
        <v>18/09/2009</v>
      </c>
      <c r="W1990" s="151"/>
      <c r="Z1990" s="104"/>
    </row>
    <row r="1991" spans="1:26" s="145" customFormat="1" ht="15" customHeight="1">
      <c r="A1991" s="186" t="str">
        <f t="shared" si="417"/>
        <v/>
      </c>
      <c r="C1991" s="152"/>
      <c r="E1991" s="144"/>
      <c r="F1991" s="79" t="str">
        <f t="shared" si="416"/>
        <v/>
      </c>
      <c r="G1991" s="80" t="str">
        <f t="shared" si="418"/>
        <v>11A9</v>
      </c>
      <c r="H1991" s="80">
        <f t="shared" si="419"/>
        <v>0</v>
      </c>
      <c r="I1991" s="80" t="str">
        <f t="shared" si="420"/>
        <v>NGUYỄN CHÂU KIM NGÂN</v>
      </c>
      <c r="J1991" s="170">
        <v>32000884</v>
      </c>
      <c r="K1991" s="217" t="s">
        <v>3656</v>
      </c>
      <c r="L1991" s="195" t="str">
        <f t="shared" si="413"/>
        <v/>
      </c>
      <c r="M1991" s="222">
        <f t="shared" si="421"/>
        <v>-4.8720185185184839E-3</v>
      </c>
      <c r="Q1991" s="82" t="str">
        <f t="shared" si="414"/>
        <v/>
      </c>
      <c r="R1991" s="80" t="str">
        <f t="shared" si="415"/>
        <v/>
      </c>
      <c r="T1991" s="83" t="str">
        <f t="shared" si="422"/>
        <v>2025-2028</v>
      </c>
      <c r="U1991" s="155"/>
      <c r="V1991" s="95">
        <f t="shared" si="423"/>
        <v>39855</v>
      </c>
      <c r="W1991" s="151"/>
      <c r="Z1991" s="104"/>
    </row>
    <row r="1992" spans="1:26" s="145" customFormat="1" ht="15" customHeight="1">
      <c r="A1992" s="186" t="str">
        <f t="shared" si="417"/>
        <v/>
      </c>
      <c r="C1992" s="152"/>
      <c r="E1992" s="144"/>
      <c r="F1992" s="79" t="str">
        <f t="shared" si="416"/>
        <v/>
      </c>
      <c r="G1992" s="80" t="str">
        <f t="shared" si="418"/>
        <v>12A6</v>
      </c>
      <c r="H1992" s="80">
        <f t="shared" si="419"/>
        <v>0</v>
      </c>
      <c r="I1992" s="80" t="str">
        <f t="shared" si="420"/>
        <v>TRẦN HUỲNH YẾN NHI</v>
      </c>
      <c r="J1992" s="170">
        <v>32000243</v>
      </c>
      <c r="K1992" s="217" t="s">
        <v>3657</v>
      </c>
      <c r="L1992" s="195" t="str">
        <f t="shared" si="413"/>
        <v/>
      </c>
      <c r="M1992" s="222">
        <f t="shared" si="421"/>
        <v>-4.8488703703703506E-3</v>
      </c>
      <c r="Q1992" s="82" t="str">
        <f t="shared" si="414"/>
        <v/>
      </c>
      <c r="R1992" s="80" t="str">
        <f t="shared" si="415"/>
        <v/>
      </c>
      <c r="T1992" s="83" t="str">
        <f t="shared" si="422"/>
        <v>2024-2027</v>
      </c>
      <c r="U1992" s="155"/>
      <c r="V1992" s="95">
        <f t="shared" si="423"/>
        <v>39815</v>
      </c>
      <c r="W1992" s="151"/>
      <c r="Z1992" s="104"/>
    </row>
    <row r="1993" spans="1:26" s="145" customFormat="1" ht="15" customHeight="1">
      <c r="A1993" s="186" t="str">
        <f t="shared" si="417"/>
        <v/>
      </c>
      <c r="C1993" s="152"/>
      <c r="E1993" s="144"/>
      <c r="F1993" s="79" t="str">
        <f t="shared" si="416"/>
        <v/>
      </c>
      <c r="G1993" s="80" t="str">
        <f t="shared" si="418"/>
        <v>12A6</v>
      </c>
      <c r="H1993" s="80">
        <f t="shared" si="419"/>
        <v>0</v>
      </c>
      <c r="I1993" s="80" t="str">
        <f t="shared" si="420"/>
        <v>TRẦN HUỲNH YẾN NHI</v>
      </c>
      <c r="J1993" s="170">
        <v>32000243</v>
      </c>
      <c r="K1993" s="217" t="s">
        <v>2992</v>
      </c>
      <c r="L1993" s="195" t="str">
        <f t="shared" si="413"/>
        <v/>
      </c>
      <c r="M1993" s="222">
        <f t="shared" si="421"/>
        <v>-4.8372962962963117E-3</v>
      </c>
      <c r="Q1993" s="82" t="str">
        <f t="shared" si="414"/>
        <v/>
      </c>
      <c r="R1993" s="80" t="str">
        <f t="shared" si="415"/>
        <v/>
      </c>
      <c r="T1993" s="83" t="str">
        <f t="shared" si="422"/>
        <v>2024-2027</v>
      </c>
      <c r="U1993" s="155"/>
      <c r="V1993" s="95">
        <f t="shared" si="423"/>
        <v>39815</v>
      </c>
      <c r="W1993" s="151"/>
      <c r="Z1993" s="104"/>
    </row>
    <row r="1994" spans="1:26" s="145" customFormat="1" ht="15" customHeight="1">
      <c r="A1994" s="186" t="str">
        <f t="shared" si="417"/>
        <v/>
      </c>
      <c r="C1994" s="152"/>
      <c r="E1994" s="144"/>
      <c r="F1994" s="79" t="str">
        <f t="shared" si="416"/>
        <v/>
      </c>
      <c r="G1994" s="80" t="str">
        <f t="shared" si="418"/>
        <v>12A6</v>
      </c>
      <c r="H1994" s="80">
        <f t="shared" si="419"/>
        <v>0</v>
      </c>
      <c r="I1994" s="80" t="str">
        <f t="shared" si="420"/>
        <v>TRẦN HUỲNH YẾN NHƯ</v>
      </c>
      <c r="J1994" s="170">
        <v>32000245</v>
      </c>
      <c r="K1994" s="217" t="s">
        <v>2992</v>
      </c>
      <c r="L1994" s="195" t="str">
        <f t="shared" si="413"/>
        <v/>
      </c>
      <c r="M1994" s="222">
        <f t="shared" si="421"/>
        <v>-4.8372962962963117E-3</v>
      </c>
      <c r="Q1994" s="82" t="str">
        <f t="shared" si="414"/>
        <v/>
      </c>
      <c r="R1994" s="80" t="str">
        <f t="shared" si="415"/>
        <v/>
      </c>
      <c r="T1994" s="83" t="str">
        <f t="shared" si="422"/>
        <v>2024-2027</v>
      </c>
      <c r="U1994" s="155"/>
      <c r="V1994" s="95">
        <f t="shared" si="423"/>
        <v>39815</v>
      </c>
      <c r="W1994" s="151"/>
      <c r="Z1994" s="104"/>
    </row>
    <row r="1995" spans="1:26" s="145" customFormat="1" ht="15" customHeight="1">
      <c r="A1995" s="186" t="str">
        <f t="shared" si="417"/>
        <v/>
      </c>
      <c r="C1995" s="152"/>
      <c r="E1995" s="144"/>
      <c r="F1995" s="79" t="str">
        <f t="shared" si="416"/>
        <v/>
      </c>
      <c r="G1995" s="80" t="str">
        <f t="shared" si="418"/>
        <v>12A6</v>
      </c>
      <c r="H1995" s="80">
        <f t="shared" si="419"/>
        <v>0</v>
      </c>
      <c r="I1995" s="80" t="str">
        <f t="shared" si="420"/>
        <v>TRẦN HUỲNH YẾN NHƯ</v>
      </c>
      <c r="J1995" s="170">
        <v>32000245</v>
      </c>
      <c r="K1995" s="217" t="s">
        <v>2993</v>
      </c>
      <c r="L1995" s="195" t="str">
        <f t="shared" si="413"/>
        <v/>
      </c>
      <c r="M1995" s="222">
        <f t="shared" si="421"/>
        <v>-4.8257222222222174E-3</v>
      </c>
      <c r="Q1995" s="82" t="str">
        <f t="shared" si="414"/>
        <v/>
      </c>
      <c r="R1995" s="80" t="str">
        <f t="shared" si="415"/>
        <v/>
      </c>
      <c r="T1995" s="83" t="str">
        <f t="shared" si="422"/>
        <v>2024-2027</v>
      </c>
      <c r="U1995" s="155"/>
      <c r="V1995" s="95">
        <f t="shared" si="423"/>
        <v>39815</v>
      </c>
      <c r="W1995" s="151"/>
      <c r="Z1995" s="104"/>
    </row>
    <row r="1996" spans="1:26" s="145" customFormat="1" ht="15" customHeight="1">
      <c r="A1996" s="186" t="str">
        <f t="shared" si="417"/>
        <v/>
      </c>
      <c r="C1996" s="152"/>
      <c r="E1996" s="144"/>
      <c r="F1996" s="79" t="str">
        <f t="shared" si="416"/>
        <v/>
      </c>
      <c r="G1996" s="80" t="str">
        <f t="shared" si="418"/>
        <v>12A6</v>
      </c>
      <c r="H1996" s="80">
        <f t="shared" si="419"/>
        <v>0</v>
      </c>
      <c r="I1996" s="80" t="str">
        <f t="shared" si="420"/>
        <v>TRẦN HUỲNH YẾN NHƯ</v>
      </c>
      <c r="J1996" s="170">
        <v>32000245</v>
      </c>
      <c r="K1996" s="217" t="s">
        <v>2994</v>
      </c>
      <c r="L1996" s="195" t="str">
        <f t="shared" si="413"/>
        <v/>
      </c>
      <c r="M1996" s="222">
        <f t="shared" si="421"/>
        <v>-4.814148148148123E-3</v>
      </c>
      <c r="Q1996" s="82" t="str">
        <f t="shared" si="414"/>
        <v/>
      </c>
      <c r="R1996" s="80" t="str">
        <f t="shared" si="415"/>
        <v/>
      </c>
      <c r="T1996" s="83" t="str">
        <f t="shared" si="422"/>
        <v>2024-2027</v>
      </c>
      <c r="U1996" s="155"/>
      <c r="V1996" s="95">
        <f t="shared" si="423"/>
        <v>39815</v>
      </c>
      <c r="W1996" s="151"/>
      <c r="Z1996" s="104"/>
    </row>
    <row r="1997" spans="1:26" s="145" customFormat="1" ht="15" customHeight="1">
      <c r="A1997" s="186" t="str">
        <f t="shared" si="417"/>
        <v/>
      </c>
      <c r="C1997" s="152"/>
      <c r="E1997" s="144"/>
      <c r="F1997" s="79" t="str">
        <f t="shared" si="416"/>
        <v/>
      </c>
      <c r="G1997" s="80" t="str">
        <f t="shared" si="418"/>
        <v>12A1</v>
      </c>
      <c r="H1997" s="80">
        <f t="shared" si="419"/>
        <v>0</v>
      </c>
      <c r="I1997" s="80" t="str">
        <f t="shared" si="420"/>
        <v>LÊ TRẦN THU NGÂN</v>
      </c>
      <c r="J1997" s="170">
        <v>32000021</v>
      </c>
      <c r="K1997" s="217" t="s">
        <v>3658</v>
      </c>
      <c r="L1997" s="195" t="str">
        <f t="shared" si="413"/>
        <v/>
      </c>
      <c r="M1997" s="222">
        <f t="shared" si="421"/>
        <v>-4.8025740740740841E-3</v>
      </c>
      <c r="Q1997" s="82" t="str">
        <f t="shared" si="414"/>
        <v/>
      </c>
      <c r="R1997" s="80" t="str">
        <f t="shared" si="415"/>
        <v/>
      </c>
      <c r="T1997" s="83" t="str">
        <f t="shared" si="422"/>
        <v>2024-2027</v>
      </c>
      <c r="U1997" s="155"/>
      <c r="V1997" s="95" t="str">
        <f t="shared" si="423"/>
        <v>16/07/2009</v>
      </c>
      <c r="W1997" s="151"/>
      <c r="Z1997" s="104"/>
    </row>
    <row r="1998" spans="1:26" s="145" customFormat="1" ht="15" customHeight="1">
      <c r="A1998" s="186" t="str">
        <f t="shared" si="417"/>
        <v/>
      </c>
      <c r="C1998" s="152"/>
      <c r="E1998" s="144"/>
      <c r="F1998" s="79" t="str">
        <f t="shared" si="416"/>
        <v/>
      </c>
      <c r="G1998" s="80" t="str">
        <f t="shared" si="418"/>
        <v>12A1</v>
      </c>
      <c r="H1998" s="80">
        <f t="shared" si="419"/>
        <v>0</v>
      </c>
      <c r="I1998" s="80" t="str">
        <f t="shared" si="420"/>
        <v>LÊ TRẦN THU NGÂN</v>
      </c>
      <c r="J1998" s="170">
        <v>32000021</v>
      </c>
      <c r="K1998" s="217" t="s">
        <v>2995</v>
      </c>
      <c r="L1998" s="195" t="str">
        <f t="shared" si="413"/>
        <v/>
      </c>
      <c r="M1998" s="222">
        <f t="shared" si="421"/>
        <v>-4.7909999999999897E-3</v>
      </c>
      <c r="Q1998" s="82" t="str">
        <f t="shared" si="414"/>
        <v/>
      </c>
      <c r="R1998" s="80" t="str">
        <f t="shared" si="415"/>
        <v/>
      </c>
      <c r="T1998" s="83" t="str">
        <f t="shared" si="422"/>
        <v>2024-2027</v>
      </c>
      <c r="U1998" s="155"/>
      <c r="V1998" s="95" t="str">
        <f t="shared" si="423"/>
        <v>16/07/2009</v>
      </c>
      <c r="W1998" s="151"/>
      <c r="Z1998" s="104"/>
    </row>
    <row r="1999" spans="1:26" s="145" customFormat="1" ht="15" customHeight="1">
      <c r="A1999" s="186" t="str">
        <f t="shared" si="417"/>
        <v/>
      </c>
      <c r="C1999" s="152"/>
      <c r="E1999" s="144"/>
      <c r="F1999" s="79" t="str">
        <f t="shared" si="416"/>
        <v/>
      </c>
      <c r="G1999" s="80" t="str">
        <f t="shared" si="418"/>
        <v>12A10</v>
      </c>
      <c r="H1999" s="80">
        <f t="shared" si="419"/>
        <v>0</v>
      </c>
      <c r="I1999" s="80" t="str">
        <f t="shared" si="420"/>
        <v>HUỲNH TUỆ ANH</v>
      </c>
      <c r="J1999" s="170">
        <v>32000399</v>
      </c>
      <c r="K1999" s="217" t="s">
        <v>3659</v>
      </c>
      <c r="L1999" s="195" t="str">
        <f t="shared" si="413"/>
        <v/>
      </c>
      <c r="M1999" s="222">
        <f t="shared" si="421"/>
        <v>-4.7794259259258953E-3</v>
      </c>
      <c r="Q1999" s="82" t="str">
        <f t="shared" si="414"/>
        <v/>
      </c>
      <c r="R1999" s="80" t="str">
        <f t="shared" si="415"/>
        <v/>
      </c>
      <c r="T1999" s="83" t="str">
        <f t="shared" si="422"/>
        <v>2024-2027</v>
      </c>
      <c r="U1999" s="155"/>
      <c r="V1999" s="95" t="str">
        <f t="shared" si="423"/>
        <v>17/08/2009</v>
      </c>
      <c r="W1999" s="151"/>
      <c r="Z1999" s="104"/>
    </row>
    <row r="2000" spans="1:26" s="145" customFormat="1" ht="15" customHeight="1">
      <c r="A2000" s="186" t="str">
        <f t="shared" si="417"/>
        <v/>
      </c>
      <c r="C2000" s="152"/>
      <c r="E2000" s="144"/>
      <c r="F2000" s="79" t="str">
        <f t="shared" si="416"/>
        <v/>
      </c>
      <c r="G2000" s="80" t="str">
        <f t="shared" si="418"/>
        <v>12A9</v>
      </c>
      <c r="H2000" s="80">
        <f t="shared" si="419"/>
        <v>0</v>
      </c>
      <c r="I2000" s="80" t="str">
        <f t="shared" si="420"/>
        <v>TRIỆU DUY KHƯƠNG</v>
      </c>
      <c r="J2000" s="170">
        <v>32000370</v>
      </c>
      <c r="K2000" s="217" t="s">
        <v>3660</v>
      </c>
      <c r="L2000" s="195" t="str">
        <f t="shared" si="413"/>
        <v/>
      </c>
      <c r="M2000" s="222">
        <f t="shared" si="421"/>
        <v>-4.7678518518518564E-3</v>
      </c>
      <c r="Q2000" s="82" t="str">
        <f t="shared" si="414"/>
        <v/>
      </c>
      <c r="R2000" s="80" t="str">
        <f t="shared" si="415"/>
        <v/>
      </c>
      <c r="T2000" s="83" t="str">
        <f t="shared" si="422"/>
        <v>2024-2027</v>
      </c>
      <c r="U2000" s="155"/>
      <c r="V2000" s="95" t="str">
        <f t="shared" si="423"/>
        <v>22/11/2009</v>
      </c>
      <c r="W2000" s="151"/>
      <c r="Z2000" s="104"/>
    </row>
    <row r="2001" spans="1:26" s="145" customFormat="1" ht="15" customHeight="1">
      <c r="A2001" s="186" t="str">
        <f t="shared" si="417"/>
        <v/>
      </c>
      <c r="C2001" s="152"/>
      <c r="E2001" s="144"/>
      <c r="F2001" s="79" t="str">
        <f t="shared" si="416"/>
        <v/>
      </c>
      <c r="G2001" s="80" t="str">
        <f t="shared" si="418"/>
        <v>12A9</v>
      </c>
      <c r="H2001" s="80">
        <f t="shared" si="419"/>
        <v>0</v>
      </c>
      <c r="I2001" s="80" t="str">
        <f t="shared" si="420"/>
        <v>TRIỆU DUY KHƯƠNG</v>
      </c>
      <c r="J2001" s="170">
        <v>32000370</v>
      </c>
      <c r="K2001" s="217" t="s">
        <v>3660</v>
      </c>
      <c r="L2001" s="195" t="str">
        <f t="shared" si="413"/>
        <v/>
      </c>
      <c r="M2001" s="222">
        <f t="shared" si="421"/>
        <v>-4.7678518518518564E-3</v>
      </c>
      <c r="Q2001" s="82" t="str">
        <f t="shared" si="414"/>
        <v/>
      </c>
      <c r="R2001" s="80" t="str">
        <f t="shared" si="415"/>
        <v/>
      </c>
      <c r="T2001" s="83" t="str">
        <f t="shared" si="422"/>
        <v>2024-2027</v>
      </c>
      <c r="U2001" s="155"/>
      <c r="V2001" s="95" t="str">
        <f t="shared" si="423"/>
        <v>22/11/2009</v>
      </c>
      <c r="W2001" s="151"/>
      <c r="Z2001" s="104"/>
    </row>
    <row r="2002" spans="1:26" s="145" customFormat="1" ht="15" customHeight="1">
      <c r="A2002" s="186" t="str">
        <f t="shared" si="417"/>
        <v/>
      </c>
      <c r="C2002" s="152"/>
      <c r="E2002" s="144"/>
      <c r="F2002" s="79" t="str">
        <f t="shared" si="416"/>
        <v/>
      </c>
      <c r="G2002" s="80" t="str">
        <f t="shared" si="418"/>
        <v>12A7</v>
      </c>
      <c r="H2002" s="80">
        <f t="shared" si="419"/>
        <v>0</v>
      </c>
      <c r="I2002" s="80" t="str">
        <f t="shared" si="420"/>
        <v>TRẦN HOÀNG KHIÊM</v>
      </c>
      <c r="J2002" s="170">
        <v>32000278</v>
      </c>
      <c r="K2002" s="217" t="s">
        <v>3661</v>
      </c>
      <c r="L2002" s="195" t="str">
        <f t="shared" si="413"/>
        <v/>
      </c>
      <c r="M2002" s="222">
        <f t="shared" si="421"/>
        <v>-4.7447037037036677E-3</v>
      </c>
      <c r="Q2002" s="82" t="str">
        <f t="shared" si="414"/>
        <v/>
      </c>
      <c r="R2002" s="80" t="str">
        <f t="shared" si="415"/>
        <v/>
      </c>
      <c r="T2002" s="83" t="str">
        <f t="shared" si="422"/>
        <v>2024-2027</v>
      </c>
      <c r="U2002" s="155"/>
      <c r="V2002" s="95" t="str">
        <f t="shared" si="423"/>
        <v>14/12/2009</v>
      </c>
      <c r="W2002" s="151"/>
      <c r="Z2002" s="104"/>
    </row>
    <row r="2003" spans="1:26" s="145" customFormat="1" ht="15" customHeight="1">
      <c r="A2003" s="186" t="str">
        <f t="shared" si="417"/>
        <v/>
      </c>
      <c r="C2003" s="152"/>
      <c r="E2003" s="144"/>
      <c r="F2003" s="79" t="str">
        <f t="shared" si="416"/>
        <v/>
      </c>
      <c r="G2003" s="80" t="str">
        <f t="shared" si="418"/>
        <v>12A11</v>
      </c>
      <c r="H2003" s="80">
        <f t="shared" si="419"/>
        <v>0</v>
      </c>
      <c r="I2003" s="80" t="str">
        <f t="shared" si="420"/>
        <v>ĐỖ THỊ LAN ANH</v>
      </c>
      <c r="J2003" s="170">
        <v>32000442</v>
      </c>
      <c r="K2003" s="217" t="s">
        <v>2996</v>
      </c>
      <c r="L2003" s="195" t="str">
        <f t="shared" si="413"/>
        <v/>
      </c>
      <c r="M2003" s="222">
        <f t="shared" si="421"/>
        <v>-4.7331296296296288E-3</v>
      </c>
      <c r="Q2003" s="82" t="str">
        <f t="shared" si="414"/>
        <v/>
      </c>
      <c r="R2003" s="80" t="str">
        <f t="shared" si="415"/>
        <v/>
      </c>
      <c r="T2003" s="83" t="str">
        <f t="shared" si="422"/>
        <v>2024-2027</v>
      </c>
      <c r="U2003" s="155"/>
      <c r="V2003" s="95">
        <f t="shared" si="423"/>
        <v>40002</v>
      </c>
      <c r="W2003" s="151"/>
      <c r="Z2003" s="104"/>
    </row>
    <row r="2004" spans="1:26" s="145" customFormat="1" ht="15" customHeight="1">
      <c r="A2004" s="186" t="str">
        <f t="shared" si="417"/>
        <v/>
      </c>
      <c r="C2004" s="152"/>
      <c r="E2004" s="144"/>
      <c r="F2004" s="79" t="str">
        <f t="shared" si="416"/>
        <v/>
      </c>
      <c r="G2004" s="80" t="str">
        <f t="shared" si="418"/>
        <v>12A11</v>
      </c>
      <c r="H2004" s="80">
        <f t="shared" si="419"/>
        <v>0</v>
      </c>
      <c r="I2004" s="80" t="str">
        <f t="shared" si="420"/>
        <v>ĐỖ THỊ LAN ANH</v>
      </c>
      <c r="J2004" s="170">
        <v>32000442</v>
      </c>
      <c r="K2004" s="217" t="s">
        <v>2997</v>
      </c>
      <c r="L2004" s="195" t="str">
        <f t="shared" si="413"/>
        <v/>
      </c>
      <c r="M2004" s="222">
        <f t="shared" si="421"/>
        <v>-4.7215555555555344E-3</v>
      </c>
      <c r="Q2004" s="82" t="str">
        <f t="shared" si="414"/>
        <v/>
      </c>
      <c r="R2004" s="80" t="str">
        <f t="shared" si="415"/>
        <v/>
      </c>
      <c r="T2004" s="83" t="str">
        <f t="shared" si="422"/>
        <v>2024-2027</v>
      </c>
      <c r="U2004" s="155"/>
      <c r="V2004" s="95">
        <f t="shared" si="423"/>
        <v>40002</v>
      </c>
      <c r="W2004" s="151"/>
      <c r="Z2004" s="104"/>
    </row>
    <row r="2005" spans="1:26" s="145" customFormat="1" ht="15" customHeight="1">
      <c r="A2005" s="186" t="str">
        <f t="shared" si="417"/>
        <v/>
      </c>
      <c r="C2005" s="152"/>
      <c r="E2005" s="144"/>
      <c r="F2005" s="79" t="str">
        <f t="shared" si="416"/>
        <v/>
      </c>
      <c r="G2005" s="80" t="str">
        <f t="shared" si="418"/>
        <v>11A4</v>
      </c>
      <c r="H2005" s="80">
        <f t="shared" si="419"/>
        <v>0</v>
      </c>
      <c r="I2005" s="80" t="str">
        <f t="shared" si="420"/>
        <v>PHẠM NGUYỄN YẾN LINH</v>
      </c>
      <c r="J2005" s="170">
        <v>32000671</v>
      </c>
      <c r="K2005" s="217" t="s">
        <v>3662</v>
      </c>
      <c r="L2005" s="195" t="str">
        <f t="shared" si="413"/>
        <v/>
      </c>
      <c r="M2005" s="222">
        <f t="shared" si="421"/>
        <v>-4.6984074074074011E-3</v>
      </c>
      <c r="Q2005" s="82" t="str">
        <f t="shared" si="414"/>
        <v/>
      </c>
      <c r="R2005" s="80" t="str">
        <f t="shared" si="415"/>
        <v/>
      </c>
      <c r="T2005" s="83" t="str">
        <f t="shared" si="422"/>
        <v>2025-2028</v>
      </c>
      <c r="U2005" s="155"/>
      <c r="V2005" s="95" t="str">
        <f t="shared" si="423"/>
        <v>31/01/2010</v>
      </c>
      <c r="W2005" s="151"/>
      <c r="Z2005" s="104"/>
    </row>
    <row r="2006" spans="1:26" s="145" customFormat="1" ht="15" customHeight="1">
      <c r="A2006" s="186" t="str">
        <f t="shared" si="417"/>
        <v/>
      </c>
      <c r="C2006" s="152"/>
      <c r="E2006" s="144"/>
      <c r="F2006" s="79" t="str">
        <f t="shared" si="416"/>
        <v/>
      </c>
      <c r="G2006" s="80" t="str">
        <f t="shared" si="418"/>
        <v>12A8</v>
      </c>
      <c r="H2006" s="80">
        <f t="shared" si="419"/>
        <v>0</v>
      </c>
      <c r="I2006" s="80" t="str">
        <f t="shared" si="420"/>
        <v>VÕ MINH TRIỆU</v>
      </c>
      <c r="J2006" s="170">
        <v>32000348</v>
      </c>
      <c r="K2006" s="217" t="s">
        <v>3000</v>
      </c>
      <c r="L2006" s="195" t="str">
        <f t="shared" si="413"/>
        <v/>
      </c>
      <c r="M2006" s="222">
        <f t="shared" si="421"/>
        <v>-4.6636851851851735E-3</v>
      </c>
      <c r="Q2006" s="82" t="str">
        <f t="shared" si="414"/>
        <v/>
      </c>
      <c r="R2006" s="80" t="str">
        <f t="shared" si="415"/>
        <v/>
      </c>
      <c r="T2006" s="83" t="str">
        <f t="shared" si="422"/>
        <v>2024-2027</v>
      </c>
      <c r="U2006" s="155"/>
      <c r="V2006" s="95" t="str">
        <f t="shared" si="423"/>
        <v>20/12/2009</v>
      </c>
      <c r="W2006" s="151"/>
      <c r="Z2006" s="104"/>
    </row>
    <row r="2007" spans="1:26" s="145" customFormat="1" ht="15" customHeight="1">
      <c r="A2007" s="186" t="str">
        <f t="shared" si="417"/>
        <v/>
      </c>
      <c r="C2007" s="152"/>
      <c r="E2007" s="144"/>
      <c r="F2007" s="79" t="str">
        <f t="shared" si="416"/>
        <v/>
      </c>
      <c r="G2007" s="80" t="str">
        <f t="shared" si="418"/>
        <v>12A9</v>
      </c>
      <c r="H2007" s="80">
        <f t="shared" si="419"/>
        <v>0</v>
      </c>
      <c r="I2007" s="80" t="str">
        <f t="shared" si="420"/>
        <v>MAI VĂN KHỖNG</v>
      </c>
      <c r="J2007" s="170">
        <v>32000369</v>
      </c>
      <c r="K2007" s="217" t="s">
        <v>3002</v>
      </c>
      <c r="L2007" s="195" t="str">
        <f t="shared" si="413"/>
        <v/>
      </c>
      <c r="M2007" s="222">
        <f t="shared" si="421"/>
        <v>-4.6289629629629458E-3</v>
      </c>
      <c r="Q2007" s="82" t="str">
        <f t="shared" si="414"/>
        <v/>
      </c>
      <c r="R2007" s="80" t="str">
        <f t="shared" si="415"/>
        <v/>
      </c>
      <c r="T2007" s="83" t="str">
        <f t="shared" si="422"/>
        <v>2024-2027</v>
      </c>
      <c r="U2007" s="155"/>
      <c r="V2007" s="95">
        <f t="shared" si="423"/>
        <v>39820</v>
      </c>
      <c r="W2007" s="151"/>
      <c r="Z2007" s="104"/>
    </row>
    <row r="2008" spans="1:26" s="145" customFormat="1" ht="15" customHeight="1">
      <c r="A2008" s="186" t="str">
        <f t="shared" si="417"/>
        <v/>
      </c>
      <c r="C2008" s="152"/>
      <c r="E2008" s="144"/>
      <c r="F2008" s="79" t="str">
        <f t="shared" si="416"/>
        <v/>
      </c>
      <c r="G2008" s="80" t="str">
        <f t="shared" si="418"/>
        <v>11A3</v>
      </c>
      <c r="H2008" s="80">
        <f t="shared" si="419"/>
        <v>0</v>
      </c>
      <c r="I2008" s="80" t="str">
        <f t="shared" si="420"/>
        <v>NGUYỄN NGỌC Ý</v>
      </c>
      <c r="J2008" s="170">
        <v>32000649</v>
      </c>
      <c r="K2008" s="217" t="s">
        <v>3003</v>
      </c>
      <c r="L2008" s="195" t="str">
        <f t="shared" si="413"/>
        <v/>
      </c>
      <c r="M2008" s="222">
        <f t="shared" si="421"/>
        <v>-4.6058148148147571E-3</v>
      </c>
      <c r="Q2008" s="82" t="str">
        <f t="shared" si="414"/>
        <v/>
      </c>
      <c r="R2008" s="80" t="str">
        <f t="shared" si="415"/>
        <v/>
      </c>
      <c r="T2008" s="83" t="str">
        <f t="shared" si="422"/>
        <v>2025-2028</v>
      </c>
      <c r="U2008" s="155"/>
      <c r="V2008" s="95">
        <f t="shared" si="423"/>
        <v>40301</v>
      </c>
      <c r="W2008" s="151"/>
      <c r="Z2008" s="104"/>
    </row>
    <row r="2009" spans="1:26" s="145" customFormat="1" ht="15" customHeight="1">
      <c r="A2009" s="186" t="str">
        <f t="shared" si="417"/>
        <v/>
      </c>
      <c r="C2009" s="152"/>
      <c r="E2009" s="144"/>
      <c r="F2009" s="79" t="str">
        <f t="shared" si="416"/>
        <v/>
      </c>
      <c r="G2009" s="80" t="str">
        <f t="shared" si="418"/>
        <v>11A3</v>
      </c>
      <c r="H2009" s="80">
        <f t="shared" si="419"/>
        <v>0</v>
      </c>
      <c r="I2009" s="80" t="str">
        <f t="shared" si="420"/>
        <v>NGUYỄN NGỌC Ý</v>
      </c>
      <c r="J2009" s="170">
        <v>32000649</v>
      </c>
      <c r="K2009" s="217" t="s">
        <v>3003</v>
      </c>
      <c r="L2009" s="195" t="str">
        <f t="shared" si="413"/>
        <v/>
      </c>
      <c r="M2009" s="222">
        <f t="shared" si="421"/>
        <v>-4.6058148148147571E-3</v>
      </c>
      <c r="Q2009" s="82" t="str">
        <f t="shared" si="414"/>
        <v/>
      </c>
      <c r="R2009" s="80" t="str">
        <f t="shared" si="415"/>
        <v/>
      </c>
      <c r="T2009" s="83" t="str">
        <f t="shared" si="422"/>
        <v>2025-2028</v>
      </c>
      <c r="U2009" s="155"/>
      <c r="V2009" s="95">
        <f t="shared" si="423"/>
        <v>40301</v>
      </c>
      <c r="W2009" s="151"/>
      <c r="Z2009" s="104"/>
    </row>
    <row r="2010" spans="1:26" s="145" customFormat="1" ht="15" customHeight="1">
      <c r="A2010" s="186" t="str">
        <f t="shared" si="417"/>
        <v/>
      </c>
      <c r="C2010" s="152"/>
      <c r="E2010" s="144"/>
      <c r="F2010" s="79" t="str">
        <f t="shared" si="416"/>
        <v/>
      </c>
      <c r="G2010" s="80" t="str">
        <f t="shared" si="418"/>
        <v>11A3</v>
      </c>
      <c r="H2010" s="80">
        <f t="shared" si="419"/>
        <v>0</v>
      </c>
      <c r="I2010" s="80" t="str">
        <f t="shared" si="420"/>
        <v>NGUYỄN NGỌC Ý</v>
      </c>
      <c r="J2010" s="170">
        <v>32000649</v>
      </c>
      <c r="K2010" s="217" t="s">
        <v>3004</v>
      </c>
      <c r="L2010" s="195" t="str">
        <f t="shared" si="413"/>
        <v/>
      </c>
      <c r="M2010" s="222">
        <f t="shared" si="421"/>
        <v>-4.5942407407407182E-3</v>
      </c>
      <c r="Q2010" s="82" t="str">
        <f t="shared" si="414"/>
        <v/>
      </c>
      <c r="R2010" s="80" t="str">
        <f t="shared" si="415"/>
        <v/>
      </c>
      <c r="T2010" s="83" t="str">
        <f t="shared" si="422"/>
        <v>2025-2028</v>
      </c>
      <c r="U2010" s="155"/>
      <c r="V2010" s="95">
        <f t="shared" si="423"/>
        <v>40301</v>
      </c>
      <c r="W2010" s="151"/>
      <c r="Z2010" s="104"/>
    </row>
    <row r="2011" spans="1:26" s="145" customFormat="1" ht="15" customHeight="1">
      <c r="A2011" s="186" t="str">
        <f t="shared" si="417"/>
        <v/>
      </c>
      <c r="C2011" s="152"/>
      <c r="E2011" s="144"/>
      <c r="F2011" s="79" t="str">
        <f t="shared" si="416"/>
        <v/>
      </c>
      <c r="G2011" s="80" t="str">
        <f t="shared" si="418"/>
        <v>11A10</v>
      </c>
      <c r="H2011" s="80">
        <f t="shared" si="419"/>
        <v>0</v>
      </c>
      <c r="I2011" s="80" t="str">
        <f t="shared" si="420"/>
        <v>NGUYỄN TRƯỜNG KHANG</v>
      </c>
      <c r="J2011" s="170">
        <v>32000534</v>
      </c>
      <c r="K2011" s="217" t="s">
        <v>3015</v>
      </c>
      <c r="L2011" s="195" t="str">
        <f t="shared" si="413"/>
        <v/>
      </c>
      <c r="M2011" s="222">
        <f t="shared" si="421"/>
        <v>-4.4437777777777687E-3</v>
      </c>
      <c r="Q2011" s="82" t="str">
        <f t="shared" si="414"/>
        <v/>
      </c>
      <c r="R2011" s="80" t="str">
        <f t="shared" si="415"/>
        <v/>
      </c>
      <c r="T2011" s="83" t="str">
        <f t="shared" si="422"/>
        <v>2025-2028</v>
      </c>
      <c r="U2011" s="155"/>
      <c r="V2011" s="95">
        <f t="shared" si="423"/>
        <v>40339</v>
      </c>
      <c r="W2011" s="151"/>
      <c r="Z2011" s="104"/>
    </row>
    <row r="2012" spans="1:26" s="145" customFormat="1" ht="15" customHeight="1">
      <c r="A2012" s="186" t="str">
        <f t="shared" si="417"/>
        <v/>
      </c>
      <c r="C2012" s="152"/>
      <c r="E2012" s="144"/>
      <c r="F2012" s="79" t="str">
        <f t="shared" si="416"/>
        <v/>
      </c>
      <c r="G2012" s="80" t="str">
        <f t="shared" si="418"/>
        <v>12A11</v>
      </c>
      <c r="H2012" s="80">
        <f t="shared" si="419"/>
        <v>0</v>
      </c>
      <c r="I2012" s="80" t="str">
        <f t="shared" si="420"/>
        <v>LÊ TRẦN NHẬT PHƯƠNG</v>
      </c>
      <c r="J2012" s="170">
        <v>32000462</v>
      </c>
      <c r="K2012" s="217" t="s">
        <v>3020</v>
      </c>
      <c r="L2012" s="195" t="str">
        <f t="shared" si="413"/>
        <v/>
      </c>
      <c r="M2012" s="222">
        <f t="shared" si="421"/>
        <v>-4.3859074074073523E-3</v>
      </c>
      <c r="Q2012" s="82" t="str">
        <f t="shared" si="414"/>
        <v/>
      </c>
      <c r="R2012" s="80" t="str">
        <f t="shared" si="415"/>
        <v/>
      </c>
      <c r="T2012" s="83" t="str">
        <f t="shared" si="422"/>
        <v>2024-2027</v>
      </c>
      <c r="U2012" s="155"/>
      <c r="V2012" s="95" t="str">
        <f t="shared" si="423"/>
        <v>21/06/2009</v>
      </c>
      <c r="W2012" s="151"/>
      <c r="Z2012" s="104"/>
    </row>
    <row r="2013" spans="1:26" s="145" customFormat="1" ht="15" customHeight="1">
      <c r="A2013" s="186" t="str">
        <f t="shared" si="417"/>
        <v/>
      </c>
      <c r="C2013" s="152"/>
      <c r="E2013" s="144"/>
      <c r="F2013" s="79" t="str">
        <f t="shared" si="416"/>
        <v/>
      </c>
      <c r="G2013" s="80" t="str">
        <f t="shared" si="418"/>
        <v>12A1</v>
      </c>
      <c r="H2013" s="80">
        <f t="shared" si="419"/>
        <v>0</v>
      </c>
      <c r="I2013" s="80" t="str">
        <f t="shared" si="420"/>
        <v>NGUYỄN MẠNH ĐỨC</v>
      </c>
      <c r="J2013" s="170">
        <v>32000007</v>
      </c>
      <c r="K2013" s="217" t="s">
        <v>3024</v>
      </c>
      <c r="L2013" s="195" t="str">
        <f t="shared" si="413"/>
        <v/>
      </c>
      <c r="M2013" s="222">
        <f t="shared" si="421"/>
        <v>-4.3280370370370469E-3</v>
      </c>
      <c r="Q2013" s="82" t="str">
        <f t="shared" si="414"/>
        <v/>
      </c>
      <c r="R2013" s="80" t="str">
        <f t="shared" si="415"/>
        <v/>
      </c>
      <c r="T2013" s="83" t="str">
        <f t="shared" si="422"/>
        <v>2024-2027</v>
      </c>
      <c r="U2013" s="155"/>
      <c r="V2013" s="95" t="str">
        <f t="shared" si="423"/>
        <v>31/07/2009</v>
      </c>
      <c r="W2013" s="151"/>
      <c r="Z2013" s="104"/>
    </row>
    <row r="2014" spans="1:26" s="145" customFormat="1" ht="15" customHeight="1">
      <c r="A2014" s="186" t="str">
        <f t="shared" si="417"/>
        <v/>
      </c>
      <c r="C2014" s="152"/>
      <c r="E2014" s="144"/>
      <c r="F2014" s="79" t="str">
        <f t="shared" si="416"/>
        <v/>
      </c>
      <c r="G2014" s="80" t="str">
        <f t="shared" si="418"/>
        <v>12A1</v>
      </c>
      <c r="H2014" s="80">
        <f t="shared" si="419"/>
        <v>0</v>
      </c>
      <c r="I2014" s="80" t="str">
        <f t="shared" si="420"/>
        <v>NGUYỄN MẠNH ĐỨC</v>
      </c>
      <c r="J2014" s="170">
        <v>32000007</v>
      </c>
      <c r="K2014" s="217" t="s">
        <v>3024</v>
      </c>
      <c r="L2014" s="195" t="str">
        <f t="shared" si="413"/>
        <v/>
      </c>
      <c r="M2014" s="222">
        <f t="shared" si="421"/>
        <v>-4.3280370370370469E-3</v>
      </c>
      <c r="Q2014" s="82" t="str">
        <f t="shared" si="414"/>
        <v/>
      </c>
      <c r="R2014" s="80" t="str">
        <f t="shared" si="415"/>
        <v/>
      </c>
      <c r="T2014" s="83" t="str">
        <f t="shared" si="422"/>
        <v>2024-2027</v>
      </c>
      <c r="U2014" s="155"/>
      <c r="V2014" s="95" t="str">
        <f t="shared" si="423"/>
        <v>31/07/2009</v>
      </c>
      <c r="W2014" s="151"/>
      <c r="Z2014" s="104"/>
    </row>
    <row r="2015" spans="1:26" s="145" customFormat="1" ht="15" customHeight="1">
      <c r="A2015" s="186" t="str">
        <f t="shared" si="417"/>
        <v/>
      </c>
      <c r="C2015" s="152"/>
      <c r="E2015" s="144"/>
      <c r="F2015" s="79" t="str">
        <f t="shared" si="416"/>
        <v/>
      </c>
      <c r="G2015" s="80" t="str">
        <f t="shared" si="418"/>
        <v>11A1</v>
      </c>
      <c r="H2015" s="80">
        <f t="shared" si="419"/>
        <v>0</v>
      </c>
      <c r="I2015" s="80" t="str">
        <f t="shared" si="420"/>
        <v>LÊ QUANG VINH</v>
      </c>
      <c r="J2015" s="170">
        <v>32000517</v>
      </c>
      <c r="K2015" s="217" t="s">
        <v>3663</v>
      </c>
      <c r="L2015" s="195" t="str">
        <f t="shared" ref="L2015:L2078" si="424">IFERROR(IF($N$5="Sáng",IF(MID(K2015,2,7)-MID($L$2,2,7)&gt;0,"Trễ",""),IF(MID(K2015,2,7)-MID($Q$2,2,7)&gt;0,"Trễ","")),"")</f>
        <v/>
      </c>
      <c r="M2015" s="222">
        <f t="shared" si="421"/>
        <v>-4.2933148148148192E-3</v>
      </c>
      <c r="Q2015" s="82" t="str">
        <f t="shared" ref="Q2015:Q2078" si="425">IF(B2015&lt;&gt;"",IF(AND(P2015="",F2015=""),"Không phép ",""),"")</f>
        <v/>
      </c>
      <c r="R2015" s="80" t="str">
        <f t="shared" ref="R2015:R2078" si="426">UPPER(B2015)</f>
        <v/>
      </c>
      <c r="T2015" s="83" t="str">
        <f t="shared" si="422"/>
        <v>2025-2028</v>
      </c>
      <c r="U2015" s="155"/>
      <c r="V2015" s="95">
        <f t="shared" si="423"/>
        <v>40454</v>
      </c>
      <c r="W2015" s="151"/>
      <c r="Z2015" s="104"/>
    </row>
    <row r="2016" spans="1:26" s="145" customFormat="1" ht="15" customHeight="1">
      <c r="A2016" s="186" t="str">
        <f t="shared" si="417"/>
        <v/>
      </c>
      <c r="C2016" s="152"/>
      <c r="E2016" s="144"/>
      <c r="F2016" s="79" t="str">
        <f t="shared" si="416"/>
        <v/>
      </c>
      <c r="G2016" s="80" t="str">
        <f t="shared" si="418"/>
        <v>12A2</v>
      </c>
      <c r="H2016" s="80">
        <f t="shared" si="419"/>
        <v>0</v>
      </c>
      <c r="I2016" s="80" t="str">
        <f t="shared" si="420"/>
        <v>PHÙNG DIỆU HIỀN</v>
      </c>
      <c r="J2016" s="170">
        <v>32000061</v>
      </c>
      <c r="K2016" s="217" t="s">
        <v>3664</v>
      </c>
      <c r="L2016" s="195" t="str">
        <f t="shared" si="424"/>
        <v/>
      </c>
      <c r="M2016" s="222">
        <f t="shared" si="421"/>
        <v>-4.2817407407407249E-3</v>
      </c>
      <c r="Q2016" s="82" t="str">
        <f t="shared" si="425"/>
        <v/>
      </c>
      <c r="R2016" s="80" t="str">
        <f t="shared" si="426"/>
        <v/>
      </c>
      <c r="T2016" s="83" t="str">
        <f t="shared" si="422"/>
        <v>2024-2027</v>
      </c>
      <c r="U2016" s="155"/>
      <c r="V2016" s="95">
        <f t="shared" si="423"/>
        <v>39880</v>
      </c>
      <c r="W2016" s="151"/>
      <c r="Z2016" s="104"/>
    </row>
    <row r="2017" spans="1:26" s="145" customFormat="1" ht="15" customHeight="1">
      <c r="A2017" s="186" t="str">
        <f t="shared" si="417"/>
        <v/>
      </c>
      <c r="C2017" s="152"/>
      <c r="E2017" s="144"/>
      <c r="F2017" s="79" t="str">
        <f t="shared" si="416"/>
        <v/>
      </c>
      <c r="G2017" s="80" t="str">
        <f t="shared" si="418"/>
        <v>12A2</v>
      </c>
      <c r="H2017" s="80">
        <f t="shared" si="419"/>
        <v>0</v>
      </c>
      <c r="I2017" s="80" t="str">
        <f t="shared" si="420"/>
        <v>PHÙNG DIỆU HIỀN</v>
      </c>
      <c r="J2017" s="170">
        <v>32000061</v>
      </c>
      <c r="K2017" s="217" t="s">
        <v>3665</v>
      </c>
      <c r="L2017" s="195" t="str">
        <f t="shared" si="424"/>
        <v/>
      </c>
      <c r="M2017" s="222">
        <f t="shared" si="421"/>
        <v>-4.2701666666666305E-3</v>
      </c>
      <c r="Q2017" s="82" t="str">
        <f t="shared" si="425"/>
        <v/>
      </c>
      <c r="R2017" s="80" t="str">
        <f t="shared" si="426"/>
        <v/>
      </c>
      <c r="T2017" s="83" t="str">
        <f t="shared" si="422"/>
        <v>2024-2027</v>
      </c>
      <c r="U2017" s="155"/>
      <c r="V2017" s="95">
        <f t="shared" si="423"/>
        <v>39880</v>
      </c>
      <c r="W2017" s="151"/>
      <c r="Z2017" s="104"/>
    </row>
    <row r="2018" spans="1:26" s="145" customFormat="1" ht="15" customHeight="1">
      <c r="A2018" s="186" t="str">
        <f t="shared" si="417"/>
        <v/>
      </c>
      <c r="C2018" s="152"/>
      <c r="E2018" s="144"/>
      <c r="F2018" s="79" t="str">
        <f t="shared" si="416"/>
        <v/>
      </c>
      <c r="G2018" s="80" t="str">
        <f t="shared" si="418"/>
        <v>11A10</v>
      </c>
      <c r="H2018" s="80">
        <f t="shared" si="419"/>
        <v>0</v>
      </c>
      <c r="I2018" s="80" t="str">
        <f t="shared" si="420"/>
        <v>NGUYỄN TUẤN KHÔI</v>
      </c>
      <c r="J2018" s="175">
        <v>32000536</v>
      </c>
      <c r="K2018" s="217" t="s">
        <v>3026</v>
      </c>
      <c r="L2018" s="195" t="str">
        <f t="shared" si="424"/>
        <v/>
      </c>
      <c r="M2018" s="222">
        <f t="shared" si="421"/>
        <v>-4.2470185185184972E-3</v>
      </c>
      <c r="Q2018" s="82" t="str">
        <f t="shared" si="425"/>
        <v/>
      </c>
      <c r="R2018" s="80" t="str">
        <f t="shared" si="426"/>
        <v/>
      </c>
      <c r="T2018" s="83" t="str">
        <f t="shared" si="422"/>
        <v>2025-2028</v>
      </c>
      <c r="U2018" s="155"/>
      <c r="V2018" s="95" t="str">
        <f t="shared" si="423"/>
        <v>24/4/2010</v>
      </c>
      <c r="W2018" s="151"/>
      <c r="Z2018" s="104"/>
    </row>
    <row r="2019" spans="1:26" s="145" customFormat="1" ht="15" customHeight="1">
      <c r="A2019" s="186" t="str">
        <f t="shared" si="417"/>
        <v/>
      </c>
      <c r="C2019" s="152"/>
      <c r="E2019" s="144"/>
      <c r="F2019" s="79" t="str">
        <f t="shared" si="416"/>
        <v/>
      </c>
      <c r="G2019" s="80" t="str">
        <f t="shared" si="418"/>
        <v>12A2</v>
      </c>
      <c r="H2019" s="80">
        <f t="shared" si="419"/>
        <v>0</v>
      </c>
      <c r="I2019" s="80" t="str">
        <f t="shared" si="420"/>
        <v>NGUYỄN LÊ BÌNH</v>
      </c>
      <c r="J2019" s="175">
        <v>32000052</v>
      </c>
      <c r="K2019" s="217" t="s">
        <v>3028</v>
      </c>
      <c r="L2019" s="195" t="str">
        <f t="shared" si="424"/>
        <v/>
      </c>
      <c r="M2019" s="222">
        <f t="shared" si="421"/>
        <v>-4.2238703703703639E-3</v>
      </c>
      <c r="Q2019" s="82" t="str">
        <f t="shared" si="425"/>
        <v/>
      </c>
      <c r="R2019" s="80" t="str">
        <f t="shared" si="426"/>
        <v/>
      </c>
      <c r="T2019" s="83" t="str">
        <f t="shared" si="422"/>
        <v>2024-2027</v>
      </c>
      <c r="U2019" s="155"/>
      <c r="V2019" s="95" t="str">
        <f t="shared" si="423"/>
        <v>17/10/2009</v>
      </c>
      <c r="W2019" s="151"/>
      <c r="Z2019" s="104"/>
    </row>
    <row r="2020" spans="1:26" s="145" customFormat="1" ht="15" customHeight="1">
      <c r="A2020" s="186" t="str">
        <f t="shared" si="417"/>
        <v/>
      </c>
      <c r="C2020" s="152"/>
      <c r="E2020" s="144"/>
      <c r="F2020" s="79" t="str">
        <f t="shared" si="416"/>
        <v/>
      </c>
      <c r="G2020" s="80" t="str">
        <f t="shared" si="418"/>
        <v>12A5</v>
      </c>
      <c r="H2020" s="80">
        <f t="shared" si="419"/>
        <v>0</v>
      </c>
      <c r="I2020" s="80" t="str">
        <f t="shared" si="420"/>
        <v>HUỲNH NGỌC NHI</v>
      </c>
      <c r="J2020" s="175">
        <v>32000207</v>
      </c>
      <c r="K2020" s="217" t="s">
        <v>3029</v>
      </c>
      <c r="L2020" s="195" t="str">
        <f t="shared" si="424"/>
        <v/>
      </c>
      <c r="M2020" s="222">
        <f t="shared" si="421"/>
        <v>-4.2122962962962696E-3</v>
      </c>
      <c r="Q2020" s="82" t="str">
        <f t="shared" si="425"/>
        <v/>
      </c>
      <c r="R2020" s="80" t="str">
        <f t="shared" si="426"/>
        <v/>
      </c>
      <c r="T2020" s="83" t="str">
        <f t="shared" si="422"/>
        <v>2024-2027</v>
      </c>
      <c r="U2020" s="155"/>
      <c r="V2020" s="95" t="str">
        <f t="shared" si="423"/>
        <v>30/01/2009</v>
      </c>
      <c r="W2020" s="151"/>
      <c r="Z2020" s="104"/>
    </row>
    <row r="2021" spans="1:26" s="145" customFormat="1" ht="15" customHeight="1">
      <c r="A2021" s="186" t="str">
        <f t="shared" si="417"/>
        <v/>
      </c>
      <c r="C2021" s="152"/>
      <c r="E2021" s="144"/>
      <c r="F2021" s="79" t="str">
        <f t="shared" si="416"/>
        <v/>
      </c>
      <c r="G2021" s="80" t="str">
        <f t="shared" si="418"/>
        <v>12A5</v>
      </c>
      <c r="H2021" s="80">
        <f t="shared" si="419"/>
        <v>0</v>
      </c>
      <c r="I2021" s="80" t="str">
        <f t="shared" si="420"/>
        <v>ĐỖ QUỐC TRUNG</v>
      </c>
      <c r="J2021" s="176">
        <v>32000219</v>
      </c>
      <c r="K2021" s="217" t="s">
        <v>3666</v>
      </c>
      <c r="L2021" s="195" t="str">
        <f t="shared" si="424"/>
        <v/>
      </c>
      <c r="M2021" s="222">
        <f t="shared" si="421"/>
        <v>-4.2007222222221752E-3</v>
      </c>
      <c r="Q2021" s="82" t="str">
        <f t="shared" si="425"/>
        <v/>
      </c>
      <c r="R2021" s="80" t="str">
        <f t="shared" si="426"/>
        <v/>
      </c>
      <c r="T2021" s="83" t="str">
        <f t="shared" si="422"/>
        <v>2024-2027</v>
      </c>
      <c r="U2021" s="155"/>
      <c r="V2021" s="95">
        <f t="shared" si="423"/>
        <v>39996</v>
      </c>
      <c r="W2021" s="151"/>
      <c r="Z2021" s="104"/>
    </row>
    <row r="2022" spans="1:26" s="145" customFormat="1" ht="15" customHeight="1">
      <c r="A2022" s="186" t="str">
        <f t="shared" si="417"/>
        <v/>
      </c>
      <c r="C2022" s="152"/>
      <c r="E2022" s="144"/>
      <c r="F2022" s="79" t="str">
        <f t="shared" si="416"/>
        <v/>
      </c>
      <c r="G2022" s="80" t="str">
        <f t="shared" si="418"/>
        <v>12A5</v>
      </c>
      <c r="H2022" s="80">
        <f t="shared" si="419"/>
        <v>0</v>
      </c>
      <c r="I2022" s="80" t="str">
        <f t="shared" si="420"/>
        <v>ĐỖ QUỐC TRUNG</v>
      </c>
      <c r="J2022" s="175">
        <v>32000219</v>
      </c>
      <c r="K2022" s="217" t="s">
        <v>3030</v>
      </c>
      <c r="L2022" s="195" t="str">
        <f t="shared" si="424"/>
        <v/>
      </c>
      <c r="M2022" s="222">
        <f t="shared" si="421"/>
        <v>-4.1891481481481363E-3</v>
      </c>
      <c r="Q2022" s="82" t="str">
        <f t="shared" si="425"/>
        <v/>
      </c>
      <c r="R2022" s="80" t="str">
        <f t="shared" si="426"/>
        <v/>
      </c>
      <c r="T2022" s="83" t="str">
        <f t="shared" si="422"/>
        <v>2024-2027</v>
      </c>
      <c r="U2022" s="155"/>
      <c r="V2022" s="95">
        <f t="shared" si="423"/>
        <v>39996</v>
      </c>
      <c r="W2022" s="151"/>
      <c r="Z2022" s="104"/>
    </row>
    <row r="2023" spans="1:26" s="145" customFormat="1" ht="15" customHeight="1">
      <c r="A2023" s="186" t="str">
        <f t="shared" si="417"/>
        <v/>
      </c>
      <c r="C2023" s="152"/>
      <c r="E2023" s="144"/>
      <c r="F2023" s="79" t="str">
        <f t="shared" si="416"/>
        <v/>
      </c>
      <c r="G2023" s="80" t="str">
        <f t="shared" si="418"/>
        <v>12A5</v>
      </c>
      <c r="H2023" s="80">
        <f t="shared" si="419"/>
        <v>0</v>
      </c>
      <c r="I2023" s="80" t="str">
        <f t="shared" si="420"/>
        <v>ĐỖ QUỐC TRUNG</v>
      </c>
      <c r="J2023" s="170">
        <v>32000219</v>
      </c>
      <c r="K2023" s="217" t="s">
        <v>3030</v>
      </c>
      <c r="L2023" s="195" t="str">
        <f t="shared" si="424"/>
        <v/>
      </c>
      <c r="M2023" s="222">
        <f t="shared" si="421"/>
        <v>-4.1891481481481363E-3</v>
      </c>
      <c r="Q2023" s="82" t="str">
        <f t="shared" si="425"/>
        <v/>
      </c>
      <c r="R2023" s="80" t="str">
        <f t="shared" si="426"/>
        <v/>
      </c>
      <c r="T2023" s="83" t="str">
        <f t="shared" si="422"/>
        <v>2024-2027</v>
      </c>
      <c r="U2023" s="155"/>
      <c r="V2023" s="95">
        <f t="shared" si="423"/>
        <v>39996</v>
      </c>
      <c r="W2023" s="151"/>
      <c r="Z2023" s="104"/>
    </row>
    <row r="2024" spans="1:26" s="145" customFormat="1" ht="15" customHeight="1">
      <c r="A2024" s="186" t="str">
        <f t="shared" si="417"/>
        <v/>
      </c>
      <c r="C2024" s="152"/>
      <c r="E2024" s="144"/>
      <c r="F2024" s="79" t="str">
        <f t="shared" ref="F2024:F2087" si="427">IFERROR(IF(VLOOKUP(E2024,J:J,1,0)=E2024,"X",""),"")</f>
        <v/>
      </c>
      <c r="G2024" s="80" t="str">
        <f t="shared" si="418"/>
        <v>12A2</v>
      </c>
      <c r="H2024" s="80">
        <f t="shared" si="419"/>
        <v>0</v>
      </c>
      <c r="I2024" s="80" t="str">
        <f t="shared" si="420"/>
        <v>HUỲNH THỊ KIỀU OANH</v>
      </c>
      <c r="J2024" s="170">
        <v>32000073</v>
      </c>
      <c r="K2024" s="217" t="s">
        <v>3667</v>
      </c>
      <c r="L2024" s="195" t="str">
        <f t="shared" si="424"/>
        <v/>
      </c>
      <c r="M2024" s="222">
        <f t="shared" si="421"/>
        <v>-4.1775740740740419E-3</v>
      </c>
      <c r="Q2024" s="82" t="str">
        <f t="shared" si="425"/>
        <v/>
      </c>
      <c r="R2024" s="80" t="str">
        <f t="shared" si="426"/>
        <v/>
      </c>
      <c r="T2024" s="83" t="str">
        <f t="shared" si="422"/>
        <v>2024-2027</v>
      </c>
      <c r="U2024" s="155"/>
      <c r="V2024" s="95" t="str">
        <f t="shared" si="423"/>
        <v>25/09/2009</v>
      </c>
      <c r="W2024" s="151"/>
      <c r="Z2024" s="104"/>
    </row>
    <row r="2025" spans="1:26" s="145" customFormat="1" ht="15" customHeight="1">
      <c r="A2025" s="186" t="str">
        <f t="shared" si="417"/>
        <v/>
      </c>
      <c r="C2025" s="152"/>
      <c r="E2025" s="144"/>
      <c r="F2025" s="79" t="str">
        <f t="shared" si="427"/>
        <v/>
      </c>
      <c r="G2025" s="80" t="str">
        <f t="shared" si="418"/>
        <v>12A5</v>
      </c>
      <c r="H2025" s="80">
        <f t="shared" si="419"/>
        <v>0</v>
      </c>
      <c r="I2025" s="80" t="str">
        <f t="shared" si="420"/>
        <v>NGUYỄN VĂN KHA</v>
      </c>
      <c r="J2025" s="170">
        <v>32000188</v>
      </c>
      <c r="K2025" s="217" t="s">
        <v>3668</v>
      </c>
      <c r="L2025" s="195" t="str">
        <f t="shared" si="424"/>
        <v/>
      </c>
      <c r="M2025" s="222">
        <f t="shared" si="421"/>
        <v>-4.1428518518518143E-3</v>
      </c>
      <c r="Q2025" s="82" t="str">
        <f t="shared" si="425"/>
        <v/>
      </c>
      <c r="R2025" s="80" t="str">
        <f t="shared" si="426"/>
        <v/>
      </c>
      <c r="T2025" s="83" t="str">
        <f t="shared" si="422"/>
        <v>2024-2027</v>
      </c>
      <c r="U2025" s="155"/>
      <c r="V2025" s="95" t="str">
        <f t="shared" si="423"/>
        <v>31/12/2009</v>
      </c>
      <c r="W2025" s="151"/>
      <c r="Z2025" s="104"/>
    </row>
    <row r="2026" spans="1:26" s="145" customFormat="1" ht="15" customHeight="1">
      <c r="A2026" s="186" t="str">
        <f t="shared" si="417"/>
        <v/>
      </c>
      <c r="C2026" s="152"/>
      <c r="E2026" s="144"/>
      <c r="F2026" s="79" t="str">
        <f t="shared" si="427"/>
        <v/>
      </c>
      <c r="G2026" s="80" t="str">
        <f t="shared" si="418"/>
        <v>12A8</v>
      </c>
      <c r="H2026" s="80">
        <f t="shared" si="419"/>
        <v>0</v>
      </c>
      <c r="I2026" s="80" t="str">
        <f t="shared" si="420"/>
        <v>NGUYỄN THỊ MINH THƯ</v>
      </c>
      <c r="J2026" s="170">
        <v>32000341</v>
      </c>
      <c r="K2026" s="217" t="s">
        <v>3669</v>
      </c>
      <c r="L2026" s="195" t="str">
        <f t="shared" si="424"/>
        <v/>
      </c>
      <c r="M2026" s="222">
        <f t="shared" si="421"/>
        <v>-4.1312777777777754E-3</v>
      </c>
      <c r="Q2026" s="82" t="str">
        <f t="shared" si="425"/>
        <v/>
      </c>
      <c r="R2026" s="80" t="str">
        <f t="shared" si="426"/>
        <v/>
      </c>
      <c r="T2026" s="83" t="str">
        <f t="shared" si="422"/>
        <v>2024-2027</v>
      </c>
      <c r="U2026" s="155"/>
      <c r="V2026" s="95" t="str">
        <f t="shared" si="423"/>
        <v>30/08/2009</v>
      </c>
      <c r="W2026" s="151"/>
      <c r="Z2026" s="104"/>
    </row>
    <row r="2027" spans="1:26" s="145" customFormat="1" ht="15" customHeight="1">
      <c r="A2027" s="186" t="str">
        <f t="shared" si="417"/>
        <v/>
      </c>
      <c r="C2027" s="152"/>
      <c r="E2027" s="144"/>
      <c r="F2027" s="79" t="str">
        <f t="shared" si="427"/>
        <v/>
      </c>
      <c r="G2027" s="80" t="str">
        <f t="shared" si="418"/>
        <v>12A8</v>
      </c>
      <c r="H2027" s="80">
        <f t="shared" si="419"/>
        <v>0</v>
      </c>
      <c r="I2027" s="80" t="str">
        <f t="shared" si="420"/>
        <v>NGUYỄN THỊ MINH THƯ</v>
      </c>
      <c r="J2027" s="170">
        <v>32000341</v>
      </c>
      <c r="K2027" s="217" t="s">
        <v>3032</v>
      </c>
      <c r="L2027" s="195" t="str">
        <f t="shared" si="424"/>
        <v/>
      </c>
      <c r="M2027" s="222">
        <f t="shared" si="421"/>
        <v>-4.119703703703681E-3</v>
      </c>
      <c r="Q2027" s="82" t="str">
        <f t="shared" si="425"/>
        <v/>
      </c>
      <c r="R2027" s="80" t="str">
        <f t="shared" si="426"/>
        <v/>
      </c>
      <c r="T2027" s="83" t="str">
        <f t="shared" si="422"/>
        <v>2024-2027</v>
      </c>
      <c r="U2027" s="155"/>
      <c r="V2027" s="95" t="str">
        <f t="shared" si="423"/>
        <v>30/08/2009</v>
      </c>
      <c r="W2027" s="151"/>
      <c r="Z2027" s="104"/>
    </row>
    <row r="2028" spans="1:26" s="145" customFormat="1" ht="15" customHeight="1">
      <c r="A2028" s="186" t="str">
        <f t="shared" si="417"/>
        <v/>
      </c>
      <c r="C2028" s="152"/>
      <c r="E2028" s="144"/>
      <c r="F2028" s="79" t="str">
        <f t="shared" si="427"/>
        <v/>
      </c>
      <c r="G2028" s="80" t="str">
        <f t="shared" si="418"/>
        <v>11A6</v>
      </c>
      <c r="H2028" s="80">
        <f t="shared" si="419"/>
        <v>0</v>
      </c>
      <c r="I2028" s="80" t="str">
        <f t="shared" si="420"/>
        <v>LÊ PHƯƠNG VY</v>
      </c>
      <c r="J2028" s="170">
        <v>32000774</v>
      </c>
      <c r="K2028" s="217" t="s">
        <v>3033</v>
      </c>
      <c r="L2028" s="195" t="str">
        <f t="shared" si="424"/>
        <v/>
      </c>
      <c r="M2028" s="222">
        <f t="shared" si="421"/>
        <v>-4.1081296296296421E-3</v>
      </c>
      <c r="Q2028" s="82" t="str">
        <f t="shared" si="425"/>
        <v/>
      </c>
      <c r="R2028" s="80" t="str">
        <f t="shared" si="426"/>
        <v/>
      </c>
      <c r="T2028" s="83" t="str">
        <f t="shared" si="422"/>
        <v>2025-2028</v>
      </c>
      <c r="U2028" s="155"/>
      <c r="V2028" s="95" t="str">
        <f t="shared" si="423"/>
        <v>31/12/2010</v>
      </c>
      <c r="W2028" s="151"/>
      <c r="Z2028" s="104"/>
    </row>
    <row r="2029" spans="1:26" s="145" customFormat="1" ht="15" customHeight="1">
      <c r="A2029" s="186" t="str">
        <f t="shared" si="417"/>
        <v/>
      </c>
      <c r="C2029" s="152"/>
      <c r="E2029" s="144"/>
      <c r="F2029" s="79" t="str">
        <f t="shared" si="427"/>
        <v/>
      </c>
      <c r="G2029" s="80" t="str">
        <f t="shared" si="418"/>
        <v>11A6</v>
      </c>
      <c r="H2029" s="80">
        <f t="shared" si="419"/>
        <v>0</v>
      </c>
      <c r="I2029" s="80" t="str">
        <f t="shared" si="420"/>
        <v>DANH HẬN</v>
      </c>
      <c r="J2029" s="170">
        <v>32000744</v>
      </c>
      <c r="K2029" s="217" t="s">
        <v>3034</v>
      </c>
      <c r="L2029" s="195" t="str">
        <f t="shared" si="424"/>
        <v/>
      </c>
      <c r="M2029" s="222">
        <f t="shared" si="421"/>
        <v>-4.0965555555555477E-3</v>
      </c>
      <c r="Q2029" s="82" t="str">
        <f t="shared" si="425"/>
        <v/>
      </c>
      <c r="R2029" s="80" t="str">
        <f t="shared" si="426"/>
        <v/>
      </c>
      <c r="T2029" s="83" t="str">
        <f t="shared" si="422"/>
        <v>2025-2028</v>
      </c>
      <c r="U2029" s="155"/>
      <c r="V2029" s="95" t="str">
        <f t="shared" si="423"/>
        <v>25/5/2010</v>
      </c>
      <c r="W2029" s="151"/>
      <c r="Z2029" s="104"/>
    </row>
    <row r="2030" spans="1:26" s="145" customFormat="1" ht="15" customHeight="1">
      <c r="A2030" s="186" t="str">
        <f t="shared" si="417"/>
        <v/>
      </c>
      <c r="C2030" s="152"/>
      <c r="E2030" s="144"/>
      <c r="F2030" s="79" t="str">
        <f t="shared" si="427"/>
        <v/>
      </c>
      <c r="G2030" s="80" t="str">
        <f t="shared" si="418"/>
        <v>11A6</v>
      </c>
      <c r="H2030" s="80">
        <f t="shared" si="419"/>
        <v>0</v>
      </c>
      <c r="I2030" s="80" t="str">
        <f t="shared" si="420"/>
        <v>DANH HẬN</v>
      </c>
      <c r="J2030" s="170">
        <v>32000744</v>
      </c>
      <c r="K2030" s="217" t="s">
        <v>3035</v>
      </c>
      <c r="L2030" s="195" t="str">
        <f t="shared" si="424"/>
        <v/>
      </c>
      <c r="M2030" s="222">
        <f t="shared" si="421"/>
        <v>-4.0849814814814533E-3</v>
      </c>
      <c r="Q2030" s="82" t="str">
        <f t="shared" si="425"/>
        <v/>
      </c>
      <c r="R2030" s="80" t="str">
        <f t="shared" si="426"/>
        <v/>
      </c>
      <c r="T2030" s="83" t="str">
        <f t="shared" si="422"/>
        <v>2025-2028</v>
      </c>
      <c r="U2030" s="155"/>
      <c r="V2030" s="95" t="str">
        <f t="shared" si="423"/>
        <v>25/5/2010</v>
      </c>
      <c r="W2030" s="151"/>
      <c r="Z2030" s="104"/>
    </row>
    <row r="2031" spans="1:26" s="145" customFormat="1" ht="15" customHeight="1">
      <c r="A2031" s="186" t="str">
        <f t="shared" si="417"/>
        <v/>
      </c>
      <c r="C2031" s="152"/>
      <c r="E2031" s="144"/>
      <c r="F2031" s="79" t="str">
        <f t="shared" si="427"/>
        <v/>
      </c>
      <c r="G2031" s="80" t="str">
        <f t="shared" si="418"/>
        <v>12A9</v>
      </c>
      <c r="H2031" s="80">
        <f t="shared" si="419"/>
        <v>0</v>
      </c>
      <c r="I2031" s="80" t="str">
        <f t="shared" si="420"/>
        <v>ĐINH LÊ ĐÔNG NHI</v>
      </c>
      <c r="J2031" s="170">
        <v>32000379</v>
      </c>
      <c r="K2031" s="217" t="s">
        <v>3670</v>
      </c>
      <c r="L2031" s="195" t="str">
        <f t="shared" si="424"/>
        <v/>
      </c>
      <c r="M2031" s="222">
        <f t="shared" si="421"/>
        <v>-4.0734074074074145E-3</v>
      </c>
      <c r="Q2031" s="82" t="str">
        <f t="shared" si="425"/>
        <v/>
      </c>
      <c r="R2031" s="80" t="str">
        <f t="shared" si="426"/>
        <v/>
      </c>
      <c r="T2031" s="83" t="str">
        <f t="shared" si="422"/>
        <v>2024-2027</v>
      </c>
      <c r="U2031" s="155"/>
      <c r="V2031" s="95">
        <f t="shared" si="423"/>
        <v>40002</v>
      </c>
      <c r="W2031" s="151"/>
      <c r="Z2031" s="104"/>
    </row>
    <row r="2032" spans="1:26" s="145" customFormat="1" ht="15" customHeight="1">
      <c r="A2032" s="186" t="str">
        <f t="shared" si="417"/>
        <v/>
      </c>
      <c r="C2032" s="152"/>
      <c r="E2032" s="144"/>
      <c r="F2032" s="79" t="str">
        <f t="shared" si="427"/>
        <v/>
      </c>
      <c r="G2032" s="80" t="str">
        <f t="shared" si="418"/>
        <v>12A8</v>
      </c>
      <c r="H2032" s="80">
        <f t="shared" si="419"/>
        <v>0</v>
      </c>
      <c r="I2032" s="80" t="str">
        <f t="shared" si="420"/>
        <v>VÕ NGUYỄN TRỌNG NGHĨA</v>
      </c>
      <c r="J2032" s="170">
        <v>32000327</v>
      </c>
      <c r="K2032" s="217" t="s">
        <v>3671</v>
      </c>
      <c r="L2032" s="195" t="str">
        <f t="shared" si="424"/>
        <v/>
      </c>
      <c r="M2032" s="222">
        <f t="shared" si="421"/>
        <v>-4.0618333333333201E-3</v>
      </c>
      <c r="Q2032" s="82" t="str">
        <f t="shared" si="425"/>
        <v/>
      </c>
      <c r="R2032" s="80" t="str">
        <f t="shared" si="426"/>
        <v/>
      </c>
      <c r="T2032" s="83" t="str">
        <f t="shared" si="422"/>
        <v>2024-2027</v>
      </c>
      <c r="U2032" s="155"/>
      <c r="V2032" s="95">
        <f t="shared" si="423"/>
        <v>39847</v>
      </c>
      <c r="W2032" s="151"/>
      <c r="Z2032" s="104"/>
    </row>
    <row r="2033" spans="1:26" s="145" customFormat="1" ht="15" customHeight="1">
      <c r="A2033" s="186" t="str">
        <f t="shared" si="417"/>
        <v/>
      </c>
      <c r="C2033" s="152"/>
      <c r="E2033" s="144"/>
      <c r="F2033" s="79" t="str">
        <f t="shared" si="427"/>
        <v/>
      </c>
      <c r="G2033" s="80" t="str">
        <f t="shared" si="418"/>
        <v>12A11</v>
      </c>
      <c r="H2033" s="80">
        <f t="shared" si="419"/>
        <v>0</v>
      </c>
      <c r="I2033" s="80" t="str">
        <f t="shared" si="420"/>
        <v>ĐỖ TRẦN GIA BẢO</v>
      </c>
      <c r="J2033" s="170">
        <v>32000444</v>
      </c>
      <c r="K2033" s="217" t="s">
        <v>3672</v>
      </c>
      <c r="L2033" s="195" t="str">
        <f t="shared" si="424"/>
        <v/>
      </c>
      <c r="M2033" s="222">
        <f t="shared" si="421"/>
        <v>-4.015537037036998E-3</v>
      </c>
      <c r="Q2033" s="82" t="str">
        <f t="shared" si="425"/>
        <v/>
      </c>
      <c r="R2033" s="80" t="str">
        <f t="shared" si="426"/>
        <v/>
      </c>
      <c r="T2033" s="83" t="str">
        <f t="shared" si="422"/>
        <v>2024-2027</v>
      </c>
      <c r="U2033" s="155"/>
      <c r="V2033" s="95" t="str">
        <f t="shared" si="423"/>
        <v>29/09/2009</v>
      </c>
      <c r="W2033" s="151"/>
      <c r="Z2033" s="104"/>
    </row>
    <row r="2034" spans="1:26" s="145" customFormat="1" ht="15" customHeight="1">
      <c r="A2034" s="186" t="str">
        <f t="shared" si="417"/>
        <v/>
      </c>
      <c r="C2034" s="152"/>
      <c r="E2034" s="144"/>
      <c r="F2034" s="79" t="str">
        <f t="shared" si="427"/>
        <v/>
      </c>
      <c r="G2034" s="80" t="str">
        <f t="shared" si="418"/>
        <v>12A11</v>
      </c>
      <c r="H2034" s="80">
        <f t="shared" si="419"/>
        <v>0</v>
      </c>
      <c r="I2034" s="80" t="str">
        <f t="shared" si="420"/>
        <v>ĐỖ TRẦN GIA BẢO</v>
      </c>
      <c r="J2034" s="170">
        <v>32000444</v>
      </c>
      <c r="K2034" s="217" t="s">
        <v>3673</v>
      </c>
      <c r="L2034" s="195" t="str">
        <f t="shared" si="424"/>
        <v/>
      </c>
      <c r="M2034" s="222">
        <f t="shared" si="421"/>
        <v>-4.0039629629629592E-3</v>
      </c>
      <c r="Q2034" s="82" t="str">
        <f t="shared" si="425"/>
        <v/>
      </c>
      <c r="R2034" s="80" t="str">
        <f t="shared" si="426"/>
        <v/>
      </c>
      <c r="T2034" s="83" t="str">
        <f t="shared" si="422"/>
        <v>2024-2027</v>
      </c>
      <c r="U2034" s="155"/>
      <c r="V2034" s="95" t="str">
        <f t="shared" si="423"/>
        <v>29/09/2009</v>
      </c>
      <c r="W2034" s="151"/>
      <c r="Z2034" s="104"/>
    </row>
    <row r="2035" spans="1:26" s="145" customFormat="1" ht="15" customHeight="1">
      <c r="A2035" s="186" t="str">
        <f t="shared" si="417"/>
        <v/>
      </c>
      <c r="C2035" s="152"/>
      <c r="E2035" s="144"/>
      <c r="F2035" s="79" t="str">
        <f t="shared" si="427"/>
        <v/>
      </c>
      <c r="G2035" s="80" t="str">
        <f t="shared" si="418"/>
        <v>12A1</v>
      </c>
      <c r="H2035" s="80">
        <f t="shared" si="419"/>
        <v>0</v>
      </c>
      <c r="I2035" s="80" t="str">
        <f t="shared" si="420"/>
        <v>ÂU YẾN NHI</v>
      </c>
      <c r="J2035" s="170">
        <v>32000025</v>
      </c>
      <c r="K2035" s="217" t="s">
        <v>3039</v>
      </c>
      <c r="L2035" s="195" t="str">
        <f t="shared" si="424"/>
        <v/>
      </c>
      <c r="M2035" s="222">
        <f t="shared" si="421"/>
        <v>-3.9808148148147704E-3</v>
      </c>
      <c r="Q2035" s="82" t="str">
        <f t="shared" si="425"/>
        <v/>
      </c>
      <c r="R2035" s="80" t="str">
        <f t="shared" si="426"/>
        <v/>
      </c>
      <c r="T2035" s="83" t="str">
        <f t="shared" si="422"/>
        <v>2024-2027</v>
      </c>
      <c r="U2035" s="155"/>
      <c r="V2035" s="95">
        <f t="shared" si="423"/>
        <v>40068</v>
      </c>
      <c r="W2035" s="151"/>
      <c r="Z2035" s="104"/>
    </row>
    <row r="2036" spans="1:26" s="145" customFormat="1" ht="15" customHeight="1">
      <c r="A2036" s="186" t="str">
        <f t="shared" si="417"/>
        <v/>
      </c>
      <c r="C2036" s="152"/>
      <c r="E2036" s="144"/>
      <c r="F2036" s="79" t="str">
        <f t="shared" si="427"/>
        <v/>
      </c>
      <c r="G2036" s="80" t="str">
        <f t="shared" si="418"/>
        <v>12A7</v>
      </c>
      <c r="H2036" s="80">
        <f t="shared" si="419"/>
        <v>0</v>
      </c>
      <c r="I2036" s="80" t="str">
        <f t="shared" si="420"/>
        <v>PHÙNG THỊ NGUYỆT NHI</v>
      </c>
      <c r="J2036" s="170">
        <v>32000286</v>
      </c>
      <c r="K2036" s="217" t="s">
        <v>3674</v>
      </c>
      <c r="L2036" s="195" t="str">
        <f t="shared" si="424"/>
        <v/>
      </c>
      <c r="M2036" s="222">
        <f t="shared" si="421"/>
        <v>-3.9345185185185039E-3</v>
      </c>
      <c r="Q2036" s="82" t="str">
        <f t="shared" si="425"/>
        <v/>
      </c>
      <c r="R2036" s="80" t="str">
        <f t="shared" si="426"/>
        <v/>
      </c>
      <c r="T2036" s="83" t="str">
        <f t="shared" si="422"/>
        <v>2024-2027</v>
      </c>
      <c r="U2036" s="155"/>
      <c r="V2036" s="95" t="str">
        <f t="shared" si="423"/>
        <v>24/07/2009</v>
      </c>
      <c r="W2036" s="151"/>
      <c r="Z2036" s="104"/>
    </row>
    <row r="2037" spans="1:26" s="145" customFormat="1" ht="15" customHeight="1">
      <c r="A2037" s="186" t="str">
        <f t="shared" si="417"/>
        <v/>
      </c>
      <c r="C2037" s="152"/>
      <c r="E2037" s="144"/>
      <c r="F2037" s="79" t="str">
        <f t="shared" si="427"/>
        <v/>
      </c>
      <c r="G2037" s="80" t="str">
        <f t="shared" si="418"/>
        <v>12A11</v>
      </c>
      <c r="H2037" s="80">
        <f t="shared" si="419"/>
        <v>0</v>
      </c>
      <c r="I2037" s="80" t="str">
        <f t="shared" si="420"/>
        <v>NGUYỄN NGỌC HOÀNG TUYÊN</v>
      </c>
      <c r="J2037" s="170">
        <v>32000472</v>
      </c>
      <c r="K2037" s="217" t="s">
        <v>3042</v>
      </c>
      <c r="L2037" s="195" t="str">
        <f t="shared" si="424"/>
        <v/>
      </c>
      <c r="M2037" s="222">
        <f t="shared" si="421"/>
        <v>-3.9229444444444095E-3</v>
      </c>
      <c r="Q2037" s="82" t="str">
        <f t="shared" si="425"/>
        <v/>
      </c>
      <c r="R2037" s="80" t="str">
        <f t="shared" si="426"/>
        <v/>
      </c>
      <c r="T2037" s="83" t="str">
        <f t="shared" si="422"/>
        <v>2024-2027</v>
      </c>
      <c r="U2037" s="155"/>
      <c r="V2037" s="95">
        <f t="shared" si="423"/>
        <v>39791</v>
      </c>
      <c r="W2037" s="151"/>
      <c r="Z2037" s="104"/>
    </row>
    <row r="2038" spans="1:26" s="145" customFormat="1" ht="15" customHeight="1">
      <c r="A2038" s="186" t="str">
        <f t="shared" si="417"/>
        <v/>
      </c>
      <c r="C2038" s="152"/>
      <c r="E2038" s="144"/>
      <c r="F2038" s="79" t="str">
        <f t="shared" si="427"/>
        <v/>
      </c>
      <c r="G2038" s="80" t="str">
        <f t="shared" si="418"/>
        <v>11A4</v>
      </c>
      <c r="H2038" s="80">
        <f t="shared" si="419"/>
        <v>0</v>
      </c>
      <c r="I2038" s="80" t="str">
        <f t="shared" si="420"/>
        <v>PHÙNG HOÀNG LONG</v>
      </c>
      <c r="J2038" s="170">
        <v>32000672</v>
      </c>
      <c r="K2038" s="217" t="s">
        <v>3675</v>
      </c>
      <c r="L2038" s="195" t="str">
        <f t="shared" si="424"/>
        <v/>
      </c>
      <c r="M2038" s="222">
        <f t="shared" si="421"/>
        <v>-3.9113703703703706E-3</v>
      </c>
      <c r="Q2038" s="82" t="str">
        <f t="shared" si="425"/>
        <v/>
      </c>
      <c r="R2038" s="80" t="str">
        <f t="shared" si="426"/>
        <v/>
      </c>
      <c r="T2038" s="83" t="str">
        <f t="shared" si="422"/>
        <v>2025-2028</v>
      </c>
      <c r="U2038" s="155"/>
      <c r="V2038" s="95">
        <f t="shared" si="423"/>
        <v>40462</v>
      </c>
      <c r="W2038" s="151"/>
      <c r="Z2038" s="104"/>
    </row>
    <row r="2039" spans="1:26" s="145" customFormat="1" ht="15" customHeight="1">
      <c r="A2039" s="186" t="str">
        <f t="shared" si="417"/>
        <v/>
      </c>
      <c r="C2039" s="152"/>
      <c r="E2039" s="144"/>
      <c r="F2039" s="79" t="str">
        <f t="shared" si="427"/>
        <v/>
      </c>
      <c r="G2039" s="80" t="str">
        <f t="shared" si="418"/>
        <v>12A11</v>
      </c>
      <c r="H2039" s="80">
        <f t="shared" si="419"/>
        <v>0</v>
      </c>
      <c r="I2039" s="80" t="str">
        <f t="shared" si="420"/>
        <v>LÊ HOÀNG KHANG</v>
      </c>
      <c r="J2039" s="170">
        <v>32000451</v>
      </c>
      <c r="K2039" s="217" t="s">
        <v>3676</v>
      </c>
      <c r="L2039" s="195" t="str">
        <f t="shared" si="424"/>
        <v/>
      </c>
      <c r="M2039" s="222">
        <f t="shared" si="421"/>
        <v>-3.8997962962962762E-3</v>
      </c>
      <c r="Q2039" s="82" t="str">
        <f t="shared" si="425"/>
        <v/>
      </c>
      <c r="R2039" s="80" t="str">
        <f t="shared" si="426"/>
        <v/>
      </c>
      <c r="T2039" s="83" t="str">
        <f t="shared" si="422"/>
        <v>2024-2027</v>
      </c>
      <c r="U2039" s="155"/>
      <c r="V2039" s="95">
        <f t="shared" si="423"/>
        <v>40058</v>
      </c>
      <c r="W2039" s="151"/>
      <c r="Z2039" s="104"/>
    </row>
    <row r="2040" spans="1:26" s="145" customFormat="1" ht="15" customHeight="1">
      <c r="A2040" s="186" t="str">
        <f t="shared" si="417"/>
        <v/>
      </c>
      <c r="C2040" s="152"/>
      <c r="E2040" s="144"/>
      <c r="F2040" s="79" t="str">
        <f t="shared" si="427"/>
        <v/>
      </c>
      <c r="G2040" s="80" t="str">
        <f t="shared" si="418"/>
        <v>12A11</v>
      </c>
      <c r="H2040" s="80">
        <f t="shared" si="419"/>
        <v>0</v>
      </c>
      <c r="I2040" s="80" t="str">
        <f t="shared" si="420"/>
        <v>LÊ HOÀNG KHANG</v>
      </c>
      <c r="J2040" s="170">
        <v>32000451</v>
      </c>
      <c r="K2040" s="217" t="s">
        <v>3677</v>
      </c>
      <c r="L2040" s="195" t="str">
        <f t="shared" si="424"/>
        <v/>
      </c>
      <c r="M2040" s="222">
        <f t="shared" si="421"/>
        <v>-3.8882222222222373E-3</v>
      </c>
      <c r="Q2040" s="82" t="str">
        <f t="shared" si="425"/>
        <v/>
      </c>
      <c r="R2040" s="80" t="str">
        <f t="shared" si="426"/>
        <v/>
      </c>
      <c r="T2040" s="83" t="str">
        <f t="shared" si="422"/>
        <v>2024-2027</v>
      </c>
      <c r="U2040" s="155"/>
      <c r="V2040" s="95">
        <f t="shared" si="423"/>
        <v>40058</v>
      </c>
      <c r="W2040" s="151"/>
      <c r="Z2040" s="104"/>
    </row>
    <row r="2041" spans="1:26" s="145" customFormat="1" ht="15" customHeight="1">
      <c r="A2041" s="186" t="str">
        <f t="shared" si="417"/>
        <v/>
      </c>
      <c r="C2041" s="152"/>
      <c r="E2041" s="144"/>
      <c r="F2041" s="79" t="str">
        <f t="shared" si="427"/>
        <v/>
      </c>
      <c r="G2041" s="80" t="str">
        <f t="shared" si="418"/>
        <v>12A4</v>
      </c>
      <c r="H2041" s="80">
        <f t="shared" si="419"/>
        <v>0</v>
      </c>
      <c r="I2041" s="80" t="str">
        <f t="shared" si="420"/>
        <v>PHẠM NGUYÊN KHÁNH</v>
      </c>
      <c r="J2041" s="170">
        <v>32000146</v>
      </c>
      <c r="K2041" s="217" t="s">
        <v>3043</v>
      </c>
      <c r="L2041" s="195" t="str">
        <f t="shared" si="424"/>
        <v/>
      </c>
      <c r="M2041" s="222">
        <f t="shared" si="421"/>
        <v>-3.876648148148143E-3</v>
      </c>
      <c r="Q2041" s="82" t="str">
        <f t="shared" si="425"/>
        <v/>
      </c>
      <c r="R2041" s="80" t="str">
        <f t="shared" si="426"/>
        <v/>
      </c>
      <c r="T2041" s="83" t="str">
        <f t="shared" si="422"/>
        <v>2024-2027</v>
      </c>
      <c r="U2041" s="155"/>
      <c r="V2041" s="95" t="str">
        <f t="shared" si="423"/>
        <v>29/07/2009</v>
      </c>
      <c r="W2041" s="151"/>
      <c r="Z2041" s="104"/>
    </row>
    <row r="2042" spans="1:26" s="145" customFormat="1" ht="15" customHeight="1">
      <c r="A2042" s="186" t="str">
        <f t="shared" si="417"/>
        <v/>
      </c>
      <c r="C2042" s="152"/>
      <c r="E2042" s="144"/>
      <c r="F2042" s="79" t="str">
        <f t="shared" si="427"/>
        <v/>
      </c>
      <c r="G2042" s="80" t="str">
        <f t="shared" si="418"/>
        <v>12A7</v>
      </c>
      <c r="H2042" s="80">
        <f t="shared" si="419"/>
        <v>0</v>
      </c>
      <c r="I2042" s="80" t="str">
        <f t="shared" si="420"/>
        <v>NGÔ PHẠM HOÀNG DUY</v>
      </c>
      <c r="J2042" s="170">
        <v>32000269</v>
      </c>
      <c r="K2042" s="217" t="s">
        <v>3045</v>
      </c>
      <c r="L2042" s="195" t="str">
        <f t="shared" si="424"/>
        <v/>
      </c>
      <c r="M2042" s="222">
        <f t="shared" si="421"/>
        <v>-3.8535000000000097E-3</v>
      </c>
      <c r="Q2042" s="82" t="str">
        <f t="shared" si="425"/>
        <v/>
      </c>
      <c r="R2042" s="80" t="str">
        <f t="shared" si="426"/>
        <v/>
      </c>
      <c r="T2042" s="83" t="str">
        <f t="shared" si="422"/>
        <v>2024-2027</v>
      </c>
      <c r="U2042" s="155"/>
      <c r="V2042" s="95">
        <f t="shared" si="423"/>
        <v>40097</v>
      </c>
      <c r="W2042" s="151"/>
      <c r="Z2042" s="104"/>
    </row>
    <row r="2043" spans="1:26" s="145" customFormat="1" ht="15" customHeight="1">
      <c r="A2043" s="186" t="str">
        <f t="shared" si="417"/>
        <v/>
      </c>
      <c r="C2043" s="152"/>
      <c r="E2043" s="144"/>
      <c r="F2043" s="79" t="str">
        <f t="shared" si="427"/>
        <v/>
      </c>
      <c r="G2043" s="80" t="str">
        <f t="shared" si="418"/>
        <v>12A1</v>
      </c>
      <c r="H2043" s="80">
        <f t="shared" si="419"/>
        <v>0</v>
      </c>
      <c r="I2043" s="80" t="str">
        <f t="shared" si="420"/>
        <v>TRẦN TÍN ĐẠT</v>
      </c>
      <c r="J2043" s="170">
        <v>32000006</v>
      </c>
      <c r="K2043" s="217" t="s">
        <v>3046</v>
      </c>
      <c r="L2043" s="195" t="str">
        <f t="shared" si="424"/>
        <v/>
      </c>
      <c r="M2043" s="222">
        <f t="shared" si="421"/>
        <v>-3.8419259259259153E-3</v>
      </c>
      <c r="Q2043" s="82" t="str">
        <f t="shared" si="425"/>
        <v/>
      </c>
      <c r="R2043" s="80" t="str">
        <f t="shared" si="426"/>
        <v/>
      </c>
      <c r="T2043" s="83" t="str">
        <f t="shared" si="422"/>
        <v>2024-2027</v>
      </c>
      <c r="U2043" s="155"/>
      <c r="V2043" s="95">
        <f t="shared" si="423"/>
        <v>39693</v>
      </c>
      <c r="W2043" s="151"/>
      <c r="Z2043" s="104"/>
    </row>
    <row r="2044" spans="1:26" s="145" customFormat="1" ht="15" customHeight="1">
      <c r="A2044" s="186" t="str">
        <f t="shared" si="417"/>
        <v/>
      </c>
      <c r="C2044" s="152"/>
      <c r="E2044" s="144"/>
      <c r="F2044" s="79" t="str">
        <f t="shared" si="427"/>
        <v/>
      </c>
      <c r="G2044" s="80" t="str">
        <f t="shared" si="418"/>
        <v>12A11</v>
      </c>
      <c r="H2044" s="80">
        <f t="shared" si="419"/>
        <v>0</v>
      </c>
      <c r="I2044" s="80" t="str">
        <f t="shared" si="420"/>
        <v>HỒ HOÀN MỸ</v>
      </c>
      <c r="J2044" s="170">
        <v>32000458</v>
      </c>
      <c r="K2044" s="217" t="s">
        <v>3047</v>
      </c>
      <c r="L2044" s="195" t="str">
        <f t="shared" si="424"/>
        <v/>
      </c>
      <c r="M2044" s="222">
        <f t="shared" si="421"/>
        <v>-3.8303518518518209E-3</v>
      </c>
      <c r="Q2044" s="82" t="str">
        <f t="shared" si="425"/>
        <v/>
      </c>
      <c r="R2044" s="80" t="str">
        <f t="shared" si="426"/>
        <v/>
      </c>
      <c r="T2044" s="83" t="str">
        <f t="shared" si="422"/>
        <v>2024-2027</v>
      </c>
      <c r="U2044" s="155"/>
      <c r="V2044" s="95">
        <f t="shared" si="423"/>
        <v>39938</v>
      </c>
      <c r="W2044" s="151"/>
      <c r="Z2044" s="104"/>
    </row>
    <row r="2045" spans="1:26" s="145" customFormat="1" ht="15" customHeight="1">
      <c r="A2045" s="186" t="str">
        <f t="shared" si="417"/>
        <v/>
      </c>
      <c r="C2045" s="152"/>
      <c r="E2045" s="144"/>
      <c r="F2045" s="79" t="str">
        <f t="shared" si="427"/>
        <v/>
      </c>
      <c r="G2045" s="80" t="str">
        <f t="shared" si="418"/>
        <v>12A11</v>
      </c>
      <c r="H2045" s="80">
        <f t="shared" si="419"/>
        <v>0</v>
      </c>
      <c r="I2045" s="80" t="str">
        <f t="shared" si="420"/>
        <v>HỒ HOÀN MỸ</v>
      </c>
      <c r="J2045" s="170">
        <v>32000458</v>
      </c>
      <c r="K2045" s="217" t="s">
        <v>3048</v>
      </c>
      <c r="L2045" s="195" t="str">
        <f t="shared" si="424"/>
        <v/>
      </c>
      <c r="M2045" s="222">
        <f t="shared" si="421"/>
        <v>-3.818777777777782E-3</v>
      </c>
      <c r="Q2045" s="82" t="str">
        <f t="shared" si="425"/>
        <v/>
      </c>
      <c r="R2045" s="80" t="str">
        <f t="shared" si="426"/>
        <v/>
      </c>
      <c r="T2045" s="83" t="str">
        <f t="shared" si="422"/>
        <v>2024-2027</v>
      </c>
      <c r="U2045" s="155"/>
      <c r="V2045" s="95">
        <f t="shared" si="423"/>
        <v>39938</v>
      </c>
      <c r="W2045" s="151"/>
      <c r="Z2045" s="104"/>
    </row>
    <row r="2046" spans="1:26" s="145" customFormat="1" ht="15" customHeight="1">
      <c r="A2046" s="186" t="str">
        <f t="shared" si="417"/>
        <v/>
      </c>
      <c r="C2046" s="152"/>
      <c r="E2046" s="144"/>
      <c r="F2046" s="79" t="str">
        <f t="shared" si="427"/>
        <v/>
      </c>
      <c r="G2046" s="80" t="str">
        <f t="shared" si="418"/>
        <v>12A1</v>
      </c>
      <c r="H2046" s="80">
        <f t="shared" si="419"/>
        <v>0</v>
      </c>
      <c r="I2046" s="80" t="str">
        <f t="shared" si="420"/>
        <v>PHAN THANH THẢO</v>
      </c>
      <c r="J2046" s="170">
        <v>32000034</v>
      </c>
      <c r="K2046" s="217" t="s">
        <v>3048</v>
      </c>
      <c r="L2046" s="195" t="str">
        <f t="shared" si="424"/>
        <v/>
      </c>
      <c r="M2046" s="222">
        <f t="shared" si="421"/>
        <v>-3.818777777777782E-3</v>
      </c>
      <c r="Q2046" s="82" t="str">
        <f t="shared" si="425"/>
        <v/>
      </c>
      <c r="R2046" s="80" t="str">
        <f t="shared" si="426"/>
        <v/>
      </c>
      <c r="T2046" s="83" t="str">
        <f t="shared" si="422"/>
        <v>2024-2027</v>
      </c>
      <c r="U2046" s="155"/>
      <c r="V2046" s="95" t="str">
        <f t="shared" si="423"/>
        <v>20/11/2009</v>
      </c>
      <c r="W2046" s="151"/>
      <c r="Z2046" s="104"/>
    </row>
    <row r="2047" spans="1:26" s="145" customFormat="1" ht="15" customHeight="1">
      <c r="A2047" s="186" t="str">
        <f t="shared" si="417"/>
        <v/>
      </c>
      <c r="C2047" s="152"/>
      <c r="E2047" s="144"/>
      <c r="F2047" s="79" t="str">
        <f t="shared" si="427"/>
        <v/>
      </c>
      <c r="G2047" s="80" t="str">
        <f t="shared" si="418"/>
        <v>12A11</v>
      </c>
      <c r="H2047" s="80">
        <f t="shared" si="419"/>
        <v>0</v>
      </c>
      <c r="I2047" s="80" t="str">
        <f t="shared" si="420"/>
        <v>LÊ ÁNH THUẬN</v>
      </c>
      <c r="J2047" s="170">
        <v>32000465</v>
      </c>
      <c r="K2047" s="217" t="s">
        <v>3678</v>
      </c>
      <c r="L2047" s="195" t="str">
        <f t="shared" si="424"/>
        <v/>
      </c>
      <c r="M2047" s="222">
        <f t="shared" si="421"/>
        <v>-3.8072037037036877E-3</v>
      </c>
      <c r="Q2047" s="82" t="str">
        <f t="shared" si="425"/>
        <v/>
      </c>
      <c r="R2047" s="80" t="str">
        <f t="shared" si="426"/>
        <v/>
      </c>
      <c r="T2047" s="83" t="str">
        <f t="shared" si="422"/>
        <v>2024-2027</v>
      </c>
      <c r="U2047" s="155"/>
      <c r="V2047" s="95">
        <f t="shared" si="423"/>
        <v>39883</v>
      </c>
      <c r="W2047" s="151"/>
      <c r="Z2047" s="104"/>
    </row>
    <row r="2048" spans="1:26" s="145" customFormat="1" ht="15" customHeight="1">
      <c r="A2048" s="186" t="str">
        <f t="shared" ref="A2048:A2111" si="428">IF(B2048&lt;&gt;"",A2047+1,"")</f>
        <v/>
      </c>
      <c r="C2048" s="152"/>
      <c r="E2048" s="144"/>
      <c r="F2048" s="79" t="str">
        <f t="shared" si="427"/>
        <v/>
      </c>
      <c r="G2048" s="80" t="str">
        <f t="shared" si="418"/>
        <v>12A11</v>
      </c>
      <c r="H2048" s="80">
        <f t="shared" si="419"/>
        <v>0</v>
      </c>
      <c r="I2048" s="80" t="str">
        <f t="shared" si="420"/>
        <v>LÊ ÁNH THUẬN</v>
      </c>
      <c r="J2048" s="170">
        <v>32000465</v>
      </c>
      <c r="K2048" s="217" t="s">
        <v>3679</v>
      </c>
      <c r="L2048" s="195" t="str">
        <f t="shared" si="424"/>
        <v/>
      </c>
      <c r="M2048" s="222">
        <f t="shared" si="421"/>
        <v>-3.7956296296295933E-3</v>
      </c>
      <c r="Q2048" s="82" t="str">
        <f t="shared" si="425"/>
        <v/>
      </c>
      <c r="R2048" s="80" t="str">
        <f t="shared" si="426"/>
        <v/>
      </c>
      <c r="T2048" s="83" t="str">
        <f t="shared" si="422"/>
        <v>2024-2027</v>
      </c>
      <c r="U2048" s="155"/>
      <c r="V2048" s="95">
        <f t="shared" si="423"/>
        <v>39883</v>
      </c>
      <c r="W2048" s="151"/>
      <c r="Z2048" s="104"/>
    </row>
    <row r="2049" spans="1:26" s="145" customFormat="1" ht="15" customHeight="1">
      <c r="A2049" s="186" t="str">
        <f t="shared" si="428"/>
        <v/>
      </c>
      <c r="C2049" s="152"/>
      <c r="E2049" s="144"/>
      <c r="F2049" s="79" t="str">
        <f t="shared" si="427"/>
        <v/>
      </c>
      <c r="G2049" s="80" t="str">
        <f t="shared" si="418"/>
        <v>12A11</v>
      </c>
      <c r="H2049" s="80">
        <f t="shared" si="419"/>
        <v>0</v>
      </c>
      <c r="I2049" s="80" t="str">
        <f t="shared" si="420"/>
        <v>NGUYỄN NGỌC NHƯ Ý</v>
      </c>
      <c r="J2049" s="170">
        <v>32000476</v>
      </c>
      <c r="K2049" s="217" t="s">
        <v>3049</v>
      </c>
      <c r="L2049" s="195" t="str">
        <f t="shared" si="424"/>
        <v/>
      </c>
      <c r="M2049" s="222">
        <f t="shared" si="421"/>
        <v>-3.7840555555555544E-3</v>
      </c>
      <c r="Q2049" s="82" t="str">
        <f t="shared" si="425"/>
        <v/>
      </c>
      <c r="R2049" s="80" t="str">
        <f t="shared" si="426"/>
        <v/>
      </c>
      <c r="T2049" s="83" t="str">
        <f t="shared" si="422"/>
        <v>2024-2027</v>
      </c>
      <c r="U2049" s="155"/>
      <c r="V2049" s="95" t="str">
        <f t="shared" si="423"/>
        <v>20/06/2009</v>
      </c>
      <c r="W2049" s="151"/>
      <c r="Z2049" s="104"/>
    </row>
    <row r="2050" spans="1:26" s="145" customFormat="1" ht="15" customHeight="1">
      <c r="A2050" s="186" t="str">
        <f t="shared" si="428"/>
        <v/>
      </c>
      <c r="C2050" s="152"/>
      <c r="E2050" s="144"/>
      <c r="F2050" s="79" t="str">
        <f t="shared" si="427"/>
        <v/>
      </c>
      <c r="G2050" s="80" t="str">
        <f t="shared" si="418"/>
        <v>10A2</v>
      </c>
      <c r="H2050" s="80">
        <f t="shared" si="419"/>
        <v>33000145</v>
      </c>
      <c r="I2050" s="80" t="str">
        <f t="shared" si="420"/>
        <v>CAO MINH ĐẠT</v>
      </c>
      <c r="J2050" s="170">
        <v>19817531</v>
      </c>
      <c r="K2050" s="217" t="s">
        <v>3049</v>
      </c>
      <c r="L2050" s="195" t="str">
        <f t="shared" si="424"/>
        <v/>
      </c>
      <c r="M2050" s="222">
        <f t="shared" si="421"/>
        <v>-3.7840555555555544E-3</v>
      </c>
      <c r="Q2050" s="82" t="str">
        <f t="shared" si="425"/>
        <v/>
      </c>
      <c r="R2050" s="80" t="str">
        <f t="shared" si="426"/>
        <v/>
      </c>
      <c r="T2050" s="83" t="str">
        <f t="shared" si="422"/>
        <v>2026-2029</v>
      </c>
      <c r="U2050" s="155"/>
      <c r="V2050" s="95" t="str">
        <f t="shared" si="423"/>
        <v>21/10/2011</v>
      </c>
      <c r="W2050" s="151"/>
      <c r="Z2050" s="104"/>
    </row>
    <row r="2051" spans="1:26" s="145" customFormat="1" ht="15" customHeight="1">
      <c r="A2051" s="186" t="str">
        <f t="shared" si="428"/>
        <v/>
      </c>
      <c r="C2051" s="152"/>
      <c r="E2051" s="144"/>
      <c r="F2051" s="79" t="str">
        <f t="shared" si="427"/>
        <v/>
      </c>
      <c r="G2051" s="80" t="str">
        <f t="shared" si="418"/>
        <v>12A4</v>
      </c>
      <c r="H2051" s="80">
        <f t="shared" si="419"/>
        <v>0</v>
      </c>
      <c r="I2051" s="80" t="str">
        <f t="shared" si="420"/>
        <v>NGUYỄN HỒ MINH LUẬT</v>
      </c>
      <c r="J2051" s="170">
        <v>32000151</v>
      </c>
      <c r="K2051" s="217" t="s">
        <v>3051</v>
      </c>
      <c r="L2051" s="195" t="str">
        <f t="shared" si="424"/>
        <v/>
      </c>
      <c r="M2051" s="222">
        <f t="shared" si="421"/>
        <v>-3.7609074074073656E-3</v>
      </c>
      <c r="Q2051" s="82" t="str">
        <f t="shared" si="425"/>
        <v/>
      </c>
      <c r="R2051" s="80" t="str">
        <f t="shared" si="426"/>
        <v/>
      </c>
      <c r="T2051" s="83" t="str">
        <f t="shared" si="422"/>
        <v>2024-2027</v>
      </c>
      <c r="U2051" s="155"/>
      <c r="V2051" s="95" t="str">
        <f t="shared" si="423"/>
        <v>17/02/2009</v>
      </c>
      <c r="W2051" s="151"/>
      <c r="Z2051" s="104"/>
    </row>
    <row r="2052" spans="1:26" s="145" customFormat="1" ht="15" customHeight="1">
      <c r="A2052" s="186" t="str">
        <f t="shared" si="428"/>
        <v/>
      </c>
      <c r="C2052" s="152"/>
      <c r="E2052" s="144"/>
      <c r="F2052" s="79" t="str">
        <f t="shared" si="427"/>
        <v/>
      </c>
      <c r="G2052" s="80" t="str">
        <f t="shared" si="418"/>
        <v>12A4</v>
      </c>
      <c r="H2052" s="80">
        <f t="shared" si="419"/>
        <v>0</v>
      </c>
      <c r="I2052" s="80" t="str">
        <f t="shared" si="420"/>
        <v>NGUYỄN HỒ MINH LUẬT</v>
      </c>
      <c r="J2052" s="170">
        <v>32000151</v>
      </c>
      <c r="K2052" s="217" t="s">
        <v>3052</v>
      </c>
      <c r="L2052" s="195" t="str">
        <f t="shared" si="424"/>
        <v/>
      </c>
      <c r="M2052" s="222">
        <f t="shared" si="421"/>
        <v>-3.7493333333333267E-3</v>
      </c>
      <c r="Q2052" s="82" t="str">
        <f t="shared" si="425"/>
        <v/>
      </c>
      <c r="R2052" s="80" t="str">
        <f t="shared" si="426"/>
        <v/>
      </c>
      <c r="T2052" s="83" t="str">
        <f t="shared" si="422"/>
        <v>2024-2027</v>
      </c>
      <c r="U2052" s="155"/>
      <c r="V2052" s="95" t="str">
        <f t="shared" si="423"/>
        <v>17/02/2009</v>
      </c>
      <c r="W2052" s="151"/>
      <c r="Z2052" s="104"/>
    </row>
    <row r="2053" spans="1:26" s="145" customFormat="1" ht="15" customHeight="1">
      <c r="A2053" s="186" t="str">
        <f t="shared" si="428"/>
        <v/>
      </c>
      <c r="C2053" s="152"/>
      <c r="E2053" s="144"/>
      <c r="F2053" s="79" t="str">
        <f t="shared" si="427"/>
        <v/>
      </c>
      <c r="G2053" s="80" t="str">
        <f t="shared" ref="G2053:G2116" si="429">IF(J2053&lt;&gt;"", INDEX($C$5:$C$1433, MATCH(J2053, $E$5:$E$1433, 0)),"")</f>
        <v>10A2</v>
      </c>
      <c r="H2053" s="80">
        <f t="shared" ref="H2053:H2116" si="430">IF(J2053&lt;&gt;"", INDEX($D$5:$D$1433, MATCH(J2053, $E$5:$E$1433, 0)),"")</f>
        <v>33000147</v>
      </c>
      <c r="I2053" s="80" t="str">
        <f t="shared" ref="I2053:I2116" si="431">IFERROR(IF(J2053&lt;&gt;"", INDEX($B$5:$B$1433, MATCH(J2053, $E$5:$E$1433, 0)),""),"SAI")</f>
        <v>LÊ GIA HÀO</v>
      </c>
      <c r="J2053" s="170">
        <v>19520491</v>
      </c>
      <c r="K2053" s="217" t="s">
        <v>3053</v>
      </c>
      <c r="L2053" s="195" t="str">
        <f t="shared" si="424"/>
        <v/>
      </c>
      <c r="M2053" s="222">
        <f t="shared" ref="M2053:M2116" si="432">IFERROR(IF($N$5="Sáng",MID(K2053,2,7)-MID($L$2,2,7),MID(K2053,2,7)-MID($Q$2,2,7)),"")</f>
        <v>-3.7377592592592324E-3</v>
      </c>
      <c r="Q2053" s="82" t="str">
        <f t="shared" si="425"/>
        <v/>
      </c>
      <c r="R2053" s="80" t="str">
        <f t="shared" si="426"/>
        <v/>
      </c>
      <c r="T2053" s="83" t="str">
        <f t="shared" ref="T2053:T2116" si="433">IFERROR(IF(J2053&lt;&gt;"", INDEX($S$5:$S$1433, MATCH(J2053, $E$5:$E$1433, 0)),""),"")</f>
        <v>2026-2029</v>
      </c>
      <c r="U2053" s="155"/>
      <c r="V2053" s="95" t="str">
        <f t="shared" ref="V2053:V2116" si="434">IFERROR(IF(J2053&lt;&gt;"", INDEX($U$5:$U$1433, MATCH(J2053, $E$5:$E$1433, 0)),""),"")</f>
        <v>25/12/2011</v>
      </c>
      <c r="W2053" s="151"/>
      <c r="Z2053" s="104"/>
    </row>
    <row r="2054" spans="1:26" s="145" customFormat="1" ht="15" customHeight="1">
      <c r="A2054" s="186" t="str">
        <f t="shared" si="428"/>
        <v/>
      </c>
      <c r="C2054" s="152"/>
      <c r="E2054" s="144"/>
      <c r="F2054" s="79" t="str">
        <f t="shared" si="427"/>
        <v/>
      </c>
      <c r="G2054" s="80" t="str">
        <f t="shared" si="429"/>
        <v>10A2</v>
      </c>
      <c r="H2054" s="80">
        <f t="shared" si="430"/>
        <v>33000148</v>
      </c>
      <c r="I2054" s="80" t="str">
        <f t="shared" si="431"/>
        <v>NGÔ HUỲNH NGỌC HẢO</v>
      </c>
      <c r="J2054" s="170">
        <v>13454251</v>
      </c>
      <c r="K2054" s="217" t="s">
        <v>3680</v>
      </c>
      <c r="L2054" s="195" t="str">
        <f t="shared" si="424"/>
        <v/>
      </c>
      <c r="M2054" s="222">
        <f t="shared" si="432"/>
        <v>-3.7146111111110991E-3</v>
      </c>
      <c r="Q2054" s="82" t="str">
        <f t="shared" si="425"/>
        <v/>
      </c>
      <c r="R2054" s="80" t="str">
        <f t="shared" si="426"/>
        <v/>
      </c>
      <c r="T2054" s="83" t="str">
        <f t="shared" si="433"/>
        <v>2026-2029</v>
      </c>
      <c r="U2054" s="155"/>
      <c r="V2054" s="95" t="str">
        <f t="shared" si="434"/>
        <v>19/7/2011</v>
      </c>
      <c r="W2054" s="151"/>
      <c r="Z2054" s="104"/>
    </row>
    <row r="2055" spans="1:26" s="145" customFormat="1" ht="15" customHeight="1">
      <c r="A2055" s="186" t="str">
        <f t="shared" si="428"/>
        <v/>
      </c>
      <c r="C2055" s="152"/>
      <c r="E2055" s="144"/>
      <c r="F2055" s="79" t="str">
        <f t="shared" si="427"/>
        <v/>
      </c>
      <c r="G2055" s="80" t="str">
        <f t="shared" si="429"/>
        <v>12A9</v>
      </c>
      <c r="H2055" s="80">
        <f t="shared" si="430"/>
        <v>0</v>
      </c>
      <c r="I2055" s="80" t="str">
        <f t="shared" si="431"/>
        <v>NGUYỄN HOÀNG GIA PHÁT</v>
      </c>
      <c r="J2055" s="170">
        <v>32000383</v>
      </c>
      <c r="K2055" s="217" t="s">
        <v>3056</v>
      </c>
      <c r="L2055" s="195" t="str">
        <f t="shared" si="424"/>
        <v/>
      </c>
      <c r="M2055" s="222">
        <f t="shared" si="432"/>
        <v>-3.6798888888888714E-3</v>
      </c>
      <c r="Q2055" s="82" t="str">
        <f t="shared" si="425"/>
        <v/>
      </c>
      <c r="R2055" s="80" t="str">
        <f t="shared" si="426"/>
        <v/>
      </c>
      <c r="T2055" s="83" t="str">
        <f t="shared" si="433"/>
        <v>2024-2027</v>
      </c>
      <c r="U2055" s="155"/>
      <c r="V2055" s="95" t="str">
        <f t="shared" si="434"/>
        <v>27/07/2009</v>
      </c>
      <c r="W2055" s="151"/>
      <c r="Z2055" s="104"/>
    </row>
    <row r="2056" spans="1:26" s="145" customFormat="1" ht="15" customHeight="1">
      <c r="A2056" s="186" t="str">
        <f t="shared" si="428"/>
        <v/>
      </c>
      <c r="C2056" s="152"/>
      <c r="E2056" s="144"/>
      <c r="F2056" s="79" t="str">
        <f t="shared" si="427"/>
        <v/>
      </c>
      <c r="G2056" s="80" t="str">
        <f t="shared" si="429"/>
        <v>12A9</v>
      </c>
      <c r="H2056" s="80">
        <f t="shared" si="430"/>
        <v>0</v>
      </c>
      <c r="I2056" s="80" t="str">
        <f t="shared" si="431"/>
        <v>NGUYỄN HOÀNG GIA PHÁT</v>
      </c>
      <c r="J2056" s="170">
        <v>32000383</v>
      </c>
      <c r="K2056" s="217" t="s">
        <v>3057</v>
      </c>
      <c r="L2056" s="195" t="str">
        <f t="shared" si="424"/>
        <v/>
      </c>
      <c r="M2056" s="222">
        <f t="shared" si="432"/>
        <v>-3.6683148148148326E-3</v>
      </c>
      <c r="Q2056" s="82" t="str">
        <f t="shared" si="425"/>
        <v/>
      </c>
      <c r="R2056" s="80" t="str">
        <f t="shared" si="426"/>
        <v/>
      </c>
      <c r="T2056" s="83" t="str">
        <f t="shared" si="433"/>
        <v>2024-2027</v>
      </c>
      <c r="U2056" s="155"/>
      <c r="V2056" s="95" t="str">
        <f t="shared" si="434"/>
        <v>27/07/2009</v>
      </c>
      <c r="W2056" s="151"/>
      <c r="Z2056" s="104"/>
    </row>
    <row r="2057" spans="1:26" s="145" customFormat="1" ht="15" customHeight="1">
      <c r="A2057" s="186" t="str">
        <f t="shared" si="428"/>
        <v/>
      </c>
      <c r="C2057" s="152"/>
      <c r="E2057" s="144"/>
      <c r="F2057" s="79" t="str">
        <f t="shared" si="427"/>
        <v/>
      </c>
      <c r="G2057" s="80" t="str">
        <f t="shared" si="429"/>
        <v>12A9</v>
      </c>
      <c r="H2057" s="80">
        <f t="shared" si="430"/>
        <v>0</v>
      </c>
      <c r="I2057" s="80" t="str">
        <f t="shared" si="431"/>
        <v>NGUYỄN HOÀNG GIA PHÁT</v>
      </c>
      <c r="J2057" s="170">
        <v>32000383</v>
      </c>
      <c r="K2057" s="217" t="s">
        <v>3058</v>
      </c>
      <c r="L2057" s="195" t="str">
        <f t="shared" si="424"/>
        <v/>
      </c>
      <c r="M2057" s="222">
        <f t="shared" si="432"/>
        <v>-3.6567407407406827E-3</v>
      </c>
      <c r="Q2057" s="82" t="str">
        <f t="shared" si="425"/>
        <v/>
      </c>
      <c r="R2057" s="80" t="str">
        <f t="shared" si="426"/>
        <v/>
      </c>
      <c r="T2057" s="83" t="str">
        <f t="shared" si="433"/>
        <v>2024-2027</v>
      </c>
      <c r="U2057" s="155"/>
      <c r="V2057" s="95" t="str">
        <f t="shared" si="434"/>
        <v>27/07/2009</v>
      </c>
      <c r="W2057" s="151"/>
      <c r="Z2057" s="104"/>
    </row>
    <row r="2058" spans="1:26" s="145" customFormat="1" ht="15" customHeight="1">
      <c r="A2058" s="186" t="str">
        <f t="shared" si="428"/>
        <v/>
      </c>
      <c r="C2058" s="152"/>
      <c r="E2058" s="144"/>
      <c r="F2058" s="79" t="str">
        <f t="shared" si="427"/>
        <v/>
      </c>
      <c r="G2058" s="80" t="str">
        <f t="shared" si="429"/>
        <v>12A4</v>
      </c>
      <c r="H2058" s="80">
        <f t="shared" si="430"/>
        <v>0</v>
      </c>
      <c r="I2058" s="80" t="str">
        <f t="shared" si="431"/>
        <v>NGUYỄN PHƯƠNG VY</v>
      </c>
      <c r="J2058" s="170">
        <v>32000176</v>
      </c>
      <c r="K2058" s="217" t="s">
        <v>3060</v>
      </c>
      <c r="L2058" s="195" t="str">
        <f t="shared" si="424"/>
        <v/>
      </c>
      <c r="M2058" s="222">
        <f t="shared" si="432"/>
        <v>-3.6335925925926049E-3</v>
      </c>
      <c r="Q2058" s="82" t="str">
        <f t="shared" si="425"/>
        <v/>
      </c>
      <c r="R2058" s="80" t="str">
        <f t="shared" si="426"/>
        <v/>
      </c>
      <c r="T2058" s="83" t="str">
        <f t="shared" si="433"/>
        <v>2024-2027</v>
      </c>
      <c r="U2058" s="155"/>
      <c r="V2058" s="95">
        <f t="shared" si="434"/>
        <v>40031</v>
      </c>
      <c r="W2058" s="151"/>
      <c r="Z2058" s="104"/>
    </row>
    <row r="2059" spans="1:26" s="145" customFormat="1" ht="15" customHeight="1">
      <c r="A2059" s="186" t="str">
        <f t="shared" si="428"/>
        <v/>
      </c>
      <c r="C2059" s="152"/>
      <c r="E2059" s="144"/>
      <c r="F2059" s="79" t="str">
        <f t="shared" si="427"/>
        <v/>
      </c>
      <c r="G2059" s="80" t="str">
        <f t="shared" si="429"/>
        <v>12A4</v>
      </c>
      <c r="H2059" s="80">
        <f t="shared" si="430"/>
        <v>0</v>
      </c>
      <c r="I2059" s="80" t="str">
        <f t="shared" si="431"/>
        <v>NGUYỄN PHƯƠNG VY</v>
      </c>
      <c r="J2059" s="170">
        <v>32000176</v>
      </c>
      <c r="K2059" s="217" t="s">
        <v>3061</v>
      </c>
      <c r="L2059" s="195" t="str">
        <f t="shared" si="424"/>
        <v/>
      </c>
      <c r="M2059" s="222">
        <f t="shared" si="432"/>
        <v>-3.6220185185185105E-3</v>
      </c>
      <c r="Q2059" s="82" t="str">
        <f t="shared" si="425"/>
        <v/>
      </c>
      <c r="R2059" s="80" t="str">
        <f t="shared" si="426"/>
        <v/>
      </c>
      <c r="T2059" s="83" t="str">
        <f t="shared" si="433"/>
        <v>2024-2027</v>
      </c>
      <c r="U2059" s="155"/>
      <c r="V2059" s="95">
        <f t="shared" si="434"/>
        <v>40031</v>
      </c>
      <c r="W2059" s="151"/>
      <c r="Z2059" s="104"/>
    </row>
    <row r="2060" spans="1:26" s="145" customFormat="1" ht="15" customHeight="1">
      <c r="A2060" s="186" t="str">
        <f t="shared" si="428"/>
        <v/>
      </c>
      <c r="C2060" s="152"/>
      <c r="E2060" s="144"/>
      <c r="F2060" s="79" t="str">
        <f t="shared" si="427"/>
        <v/>
      </c>
      <c r="G2060" s="80" t="str">
        <f t="shared" si="429"/>
        <v>11A1</v>
      </c>
      <c r="H2060" s="80">
        <f t="shared" si="430"/>
        <v>0</v>
      </c>
      <c r="I2060" s="80" t="str">
        <f t="shared" si="431"/>
        <v>TRẦN LƯU XUÂN PHÁT</v>
      </c>
      <c r="J2060" s="170">
        <v>32000504</v>
      </c>
      <c r="K2060" s="217" t="s">
        <v>3681</v>
      </c>
      <c r="L2060" s="195" t="str">
        <f t="shared" si="424"/>
        <v/>
      </c>
      <c r="M2060" s="222">
        <f t="shared" si="432"/>
        <v>-3.5988703703703773E-3</v>
      </c>
      <c r="Q2060" s="82" t="str">
        <f t="shared" si="425"/>
        <v/>
      </c>
      <c r="R2060" s="80" t="str">
        <f t="shared" si="426"/>
        <v/>
      </c>
      <c r="T2060" s="83" t="str">
        <f t="shared" si="433"/>
        <v>2025-2028</v>
      </c>
      <c r="U2060" s="155"/>
      <c r="V2060" s="95" t="str">
        <f t="shared" si="434"/>
        <v>13/7/2010</v>
      </c>
      <c r="W2060" s="151"/>
      <c r="Z2060" s="104"/>
    </row>
    <row r="2061" spans="1:26" s="145" customFormat="1" ht="15" customHeight="1">
      <c r="A2061" s="186" t="str">
        <f t="shared" si="428"/>
        <v/>
      </c>
      <c r="C2061" s="152"/>
      <c r="E2061" s="144"/>
      <c r="F2061" s="79" t="str">
        <f t="shared" si="427"/>
        <v/>
      </c>
      <c r="G2061" s="80" t="str">
        <f t="shared" si="429"/>
        <v>12A1</v>
      </c>
      <c r="H2061" s="80">
        <f t="shared" si="430"/>
        <v>0</v>
      </c>
      <c r="I2061" s="80" t="str">
        <f t="shared" si="431"/>
        <v>NGUYỄN THÚY NGỌC</v>
      </c>
      <c r="J2061" s="170">
        <v>32000022</v>
      </c>
      <c r="K2061" s="217" t="s">
        <v>3682</v>
      </c>
      <c r="L2061" s="195" t="str">
        <f t="shared" si="424"/>
        <v/>
      </c>
      <c r="M2061" s="222">
        <f t="shared" si="432"/>
        <v>-3.5872962962962829E-3</v>
      </c>
      <c r="Q2061" s="82" t="str">
        <f t="shared" si="425"/>
        <v/>
      </c>
      <c r="R2061" s="80" t="str">
        <f t="shared" si="426"/>
        <v/>
      </c>
      <c r="T2061" s="83" t="str">
        <f t="shared" si="433"/>
        <v>2024-2027</v>
      </c>
      <c r="U2061" s="155"/>
      <c r="V2061" s="95" t="str">
        <f t="shared" si="434"/>
        <v>23/06/2009</v>
      </c>
      <c r="W2061" s="151"/>
      <c r="Z2061" s="104"/>
    </row>
    <row r="2062" spans="1:26" s="145" customFormat="1" ht="15" customHeight="1">
      <c r="A2062" s="186" t="str">
        <f t="shared" si="428"/>
        <v/>
      </c>
      <c r="C2062" s="152"/>
      <c r="E2062" s="144"/>
      <c r="F2062" s="79" t="str">
        <f t="shared" si="427"/>
        <v/>
      </c>
      <c r="G2062" s="80" t="str">
        <f t="shared" si="429"/>
        <v>12A1</v>
      </c>
      <c r="H2062" s="80">
        <f t="shared" si="430"/>
        <v>0</v>
      </c>
      <c r="I2062" s="80" t="str">
        <f t="shared" si="431"/>
        <v>NGUYỄN THÚY NGỌC</v>
      </c>
      <c r="J2062" s="170">
        <v>32000022</v>
      </c>
      <c r="K2062" s="217" t="s">
        <v>3683</v>
      </c>
      <c r="L2062" s="195" t="str">
        <f t="shared" si="424"/>
        <v/>
      </c>
      <c r="M2062" s="222">
        <f t="shared" si="432"/>
        <v>-3.5757222222221885E-3</v>
      </c>
      <c r="Q2062" s="82" t="str">
        <f t="shared" si="425"/>
        <v/>
      </c>
      <c r="R2062" s="80" t="str">
        <f t="shared" si="426"/>
        <v/>
      </c>
      <c r="T2062" s="83" t="str">
        <f t="shared" si="433"/>
        <v>2024-2027</v>
      </c>
      <c r="U2062" s="155"/>
      <c r="V2062" s="95" t="str">
        <f t="shared" si="434"/>
        <v>23/06/2009</v>
      </c>
      <c r="W2062" s="151"/>
      <c r="Z2062" s="104"/>
    </row>
    <row r="2063" spans="1:26" s="145" customFormat="1" ht="15" customHeight="1">
      <c r="A2063" s="186" t="str">
        <f t="shared" si="428"/>
        <v/>
      </c>
      <c r="C2063" s="152"/>
      <c r="E2063" s="144"/>
      <c r="F2063" s="79" t="str">
        <f t="shared" si="427"/>
        <v/>
      </c>
      <c r="G2063" s="80" t="str">
        <f t="shared" si="429"/>
        <v>12A3</v>
      </c>
      <c r="H2063" s="80">
        <f t="shared" si="430"/>
        <v>0</v>
      </c>
      <c r="I2063" s="80" t="str">
        <f t="shared" si="431"/>
        <v>LÊ DUY ANH</v>
      </c>
      <c r="J2063" s="170">
        <v>32000091</v>
      </c>
      <c r="K2063" s="217" t="s">
        <v>3683</v>
      </c>
      <c r="L2063" s="195" t="str">
        <f t="shared" si="424"/>
        <v/>
      </c>
      <c r="M2063" s="222">
        <f t="shared" si="432"/>
        <v>-3.5757222222221885E-3</v>
      </c>
      <c r="Q2063" s="82" t="str">
        <f t="shared" si="425"/>
        <v/>
      </c>
      <c r="R2063" s="80" t="str">
        <f t="shared" si="426"/>
        <v/>
      </c>
      <c r="T2063" s="83" t="str">
        <f t="shared" si="433"/>
        <v>2024-2027</v>
      </c>
      <c r="U2063" s="155"/>
      <c r="V2063" s="95" t="str">
        <f t="shared" si="434"/>
        <v>15/02/2009</v>
      </c>
      <c r="W2063" s="151"/>
      <c r="Z2063" s="104"/>
    </row>
    <row r="2064" spans="1:26" s="145" customFormat="1" ht="15" customHeight="1">
      <c r="A2064" s="186" t="str">
        <f t="shared" si="428"/>
        <v/>
      </c>
      <c r="C2064" s="152"/>
      <c r="E2064" s="144"/>
      <c r="F2064" s="79" t="str">
        <f t="shared" si="427"/>
        <v/>
      </c>
      <c r="G2064" s="80" t="str">
        <f t="shared" si="429"/>
        <v>12A3</v>
      </c>
      <c r="H2064" s="80">
        <f t="shared" si="430"/>
        <v>0</v>
      </c>
      <c r="I2064" s="80" t="str">
        <f t="shared" si="431"/>
        <v>LÊ DUY ANH</v>
      </c>
      <c r="J2064" s="170">
        <v>32000091</v>
      </c>
      <c r="K2064" s="217" t="s">
        <v>3684</v>
      </c>
      <c r="L2064" s="195" t="str">
        <f t="shared" si="424"/>
        <v/>
      </c>
      <c r="M2064" s="222">
        <f t="shared" si="432"/>
        <v>-3.5641481481481496E-3</v>
      </c>
      <c r="Q2064" s="82" t="str">
        <f t="shared" si="425"/>
        <v/>
      </c>
      <c r="R2064" s="80" t="str">
        <f t="shared" si="426"/>
        <v/>
      </c>
      <c r="T2064" s="83" t="str">
        <f t="shared" si="433"/>
        <v>2024-2027</v>
      </c>
      <c r="U2064" s="155"/>
      <c r="V2064" s="95" t="str">
        <f t="shared" si="434"/>
        <v>15/02/2009</v>
      </c>
      <c r="W2064" s="151"/>
      <c r="Z2064" s="104"/>
    </row>
    <row r="2065" spans="1:26" s="145" customFormat="1" ht="15" customHeight="1">
      <c r="A2065" s="186" t="str">
        <f t="shared" si="428"/>
        <v/>
      </c>
      <c r="C2065" s="152"/>
      <c r="E2065" s="144"/>
      <c r="F2065" s="79" t="str">
        <f t="shared" si="427"/>
        <v/>
      </c>
      <c r="G2065" s="80" t="str">
        <f t="shared" si="429"/>
        <v>12A3</v>
      </c>
      <c r="H2065" s="80">
        <f t="shared" si="430"/>
        <v>0</v>
      </c>
      <c r="I2065" s="80" t="str">
        <f t="shared" si="431"/>
        <v>TÔ PHƯỚC DUY</v>
      </c>
      <c r="J2065" s="170">
        <v>32000098</v>
      </c>
      <c r="K2065" s="217" t="s">
        <v>3062</v>
      </c>
      <c r="L2065" s="195" t="str">
        <f t="shared" si="424"/>
        <v/>
      </c>
      <c r="M2065" s="222">
        <f t="shared" si="432"/>
        <v>-3.5525740740740552E-3</v>
      </c>
      <c r="Q2065" s="82" t="str">
        <f t="shared" si="425"/>
        <v/>
      </c>
      <c r="R2065" s="80" t="str">
        <f t="shared" si="426"/>
        <v/>
      </c>
      <c r="T2065" s="83" t="str">
        <f t="shared" si="433"/>
        <v>2024-2027</v>
      </c>
      <c r="U2065" s="155"/>
      <c r="V2065" s="95" t="str">
        <f t="shared" si="434"/>
        <v>23/02/2009</v>
      </c>
      <c r="W2065" s="151"/>
      <c r="Z2065" s="104"/>
    </row>
    <row r="2066" spans="1:26" s="145" customFormat="1" ht="15" customHeight="1">
      <c r="A2066" s="186" t="str">
        <f t="shared" si="428"/>
        <v/>
      </c>
      <c r="C2066" s="152"/>
      <c r="E2066" s="144"/>
      <c r="F2066" s="79" t="str">
        <f t="shared" si="427"/>
        <v/>
      </c>
      <c r="G2066" s="80" t="str">
        <f t="shared" si="429"/>
        <v>12A3</v>
      </c>
      <c r="H2066" s="80">
        <f t="shared" si="430"/>
        <v>0</v>
      </c>
      <c r="I2066" s="80" t="str">
        <f t="shared" si="431"/>
        <v>TÔ PHƯỚC DUY</v>
      </c>
      <c r="J2066" s="170">
        <v>32000098</v>
      </c>
      <c r="K2066" s="217" t="s">
        <v>3062</v>
      </c>
      <c r="L2066" s="195" t="str">
        <f t="shared" si="424"/>
        <v/>
      </c>
      <c r="M2066" s="222">
        <f t="shared" si="432"/>
        <v>-3.5525740740740552E-3</v>
      </c>
      <c r="Q2066" s="82" t="str">
        <f t="shared" si="425"/>
        <v/>
      </c>
      <c r="R2066" s="80" t="str">
        <f t="shared" si="426"/>
        <v/>
      </c>
      <c r="T2066" s="83" t="str">
        <f t="shared" si="433"/>
        <v>2024-2027</v>
      </c>
      <c r="U2066" s="155"/>
      <c r="V2066" s="95" t="str">
        <f t="shared" si="434"/>
        <v>23/02/2009</v>
      </c>
      <c r="W2066" s="151"/>
      <c r="Z2066" s="104"/>
    </row>
    <row r="2067" spans="1:26" s="145" customFormat="1" ht="15" customHeight="1">
      <c r="A2067" s="186" t="str">
        <f t="shared" si="428"/>
        <v/>
      </c>
      <c r="C2067" s="152"/>
      <c r="E2067" s="144"/>
      <c r="F2067" s="79" t="str">
        <f t="shared" si="427"/>
        <v/>
      </c>
      <c r="G2067" s="80" t="str">
        <f t="shared" si="429"/>
        <v>12A3</v>
      </c>
      <c r="H2067" s="80">
        <f t="shared" si="430"/>
        <v>0</v>
      </c>
      <c r="I2067" s="80" t="str">
        <f t="shared" si="431"/>
        <v>VÕ HUỲNH LAN THANH</v>
      </c>
      <c r="J2067" s="170">
        <v>32000123</v>
      </c>
      <c r="K2067" s="217" t="s">
        <v>3685</v>
      </c>
      <c r="L2067" s="195" t="str">
        <f t="shared" si="424"/>
        <v/>
      </c>
      <c r="M2067" s="222">
        <f t="shared" si="432"/>
        <v>-3.4136851851851446E-3</v>
      </c>
      <c r="Q2067" s="82" t="str">
        <f t="shared" si="425"/>
        <v/>
      </c>
      <c r="R2067" s="80" t="str">
        <f t="shared" si="426"/>
        <v/>
      </c>
      <c r="T2067" s="83" t="str">
        <f t="shared" si="433"/>
        <v>2024-2027</v>
      </c>
      <c r="U2067" s="155"/>
      <c r="V2067" s="95">
        <f t="shared" si="434"/>
        <v>40003</v>
      </c>
      <c r="W2067" s="151"/>
      <c r="Z2067" s="104"/>
    </row>
    <row r="2068" spans="1:26" s="145" customFormat="1" ht="15" customHeight="1">
      <c r="A2068" s="186" t="str">
        <f t="shared" si="428"/>
        <v/>
      </c>
      <c r="C2068" s="152"/>
      <c r="E2068" s="144"/>
      <c r="F2068" s="79" t="str">
        <f t="shared" si="427"/>
        <v/>
      </c>
      <c r="G2068" s="80" t="str">
        <f t="shared" si="429"/>
        <v>12A3</v>
      </c>
      <c r="H2068" s="80">
        <f t="shared" si="430"/>
        <v>0</v>
      </c>
      <c r="I2068" s="80" t="str">
        <f t="shared" si="431"/>
        <v>VÕ HUỲNH LAN THANH</v>
      </c>
      <c r="J2068" s="170">
        <v>32000123</v>
      </c>
      <c r="K2068" s="217" t="s">
        <v>3686</v>
      </c>
      <c r="L2068" s="195" t="str">
        <f t="shared" si="424"/>
        <v/>
      </c>
      <c r="M2068" s="222">
        <f t="shared" si="432"/>
        <v>-3.4021111111111058E-3</v>
      </c>
      <c r="Q2068" s="82" t="str">
        <f t="shared" si="425"/>
        <v/>
      </c>
      <c r="R2068" s="80" t="str">
        <f t="shared" si="426"/>
        <v/>
      </c>
      <c r="T2068" s="83" t="str">
        <f t="shared" si="433"/>
        <v>2024-2027</v>
      </c>
      <c r="U2068" s="155"/>
      <c r="V2068" s="95">
        <f t="shared" si="434"/>
        <v>40003</v>
      </c>
      <c r="W2068" s="151"/>
      <c r="Z2068" s="104"/>
    </row>
    <row r="2069" spans="1:26" s="145" customFormat="1" ht="15" customHeight="1">
      <c r="A2069" s="186" t="str">
        <f t="shared" si="428"/>
        <v/>
      </c>
      <c r="C2069" s="152"/>
      <c r="E2069" s="144"/>
      <c r="F2069" s="79" t="str">
        <f t="shared" si="427"/>
        <v/>
      </c>
      <c r="G2069" s="80" t="str">
        <f t="shared" si="429"/>
        <v>12A5</v>
      </c>
      <c r="H2069" s="80">
        <f t="shared" si="430"/>
        <v>0</v>
      </c>
      <c r="I2069" s="80" t="str">
        <f t="shared" si="431"/>
        <v>NGUYỄN THỊ BẢO THI</v>
      </c>
      <c r="J2069" s="170">
        <v>32000214</v>
      </c>
      <c r="K2069" s="217" t="s">
        <v>3686</v>
      </c>
      <c r="L2069" s="195" t="str">
        <f t="shared" si="424"/>
        <v/>
      </c>
      <c r="M2069" s="222">
        <f t="shared" si="432"/>
        <v>-3.4021111111111058E-3</v>
      </c>
      <c r="Q2069" s="82" t="str">
        <f t="shared" si="425"/>
        <v/>
      </c>
      <c r="R2069" s="80" t="str">
        <f t="shared" si="426"/>
        <v/>
      </c>
      <c r="T2069" s="83" t="str">
        <f t="shared" si="433"/>
        <v>2024-2027</v>
      </c>
      <c r="U2069" s="155"/>
      <c r="V2069" s="95">
        <f t="shared" si="434"/>
        <v>39661</v>
      </c>
      <c r="W2069" s="151"/>
      <c r="Z2069" s="104"/>
    </row>
    <row r="2070" spans="1:26" s="145" customFormat="1" ht="15" customHeight="1">
      <c r="A2070" s="186" t="str">
        <f t="shared" si="428"/>
        <v/>
      </c>
      <c r="C2070" s="152"/>
      <c r="E2070" s="144"/>
      <c r="F2070" s="79" t="str">
        <f t="shared" si="427"/>
        <v/>
      </c>
      <c r="G2070" s="80" t="str">
        <f t="shared" si="429"/>
        <v>12A5</v>
      </c>
      <c r="H2070" s="80">
        <f t="shared" si="430"/>
        <v>0</v>
      </c>
      <c r="I2070" s="80" t="str">
        <f t="shared" si="431"/>
        <v>NGUYỄN THỊ BẢO THI</v>
      </c>
      <c r="J2070" s="170">
        <v>32000214</v>
      </c>
      <c r="K2070" s="217" t="s">
        <v>3069</v>
      </c>
      <c r="L2070" s="195" t="str">
        <f t="shared" si="424"/>
        <v/>
      </c>
      <c r="M2070" s="222">
        <f t="shared" si="432"/>
        <v>-3.3905370370370114E-3</v>
      </c>
      <c r="Q2070" s="82" t="str">
        <f t="shared" si="425"/>
        <v/>
      </c>
      <c r="R2070" s="80" t="str">
        <f t="shared" si="426"/>
        <v/>
      </c>
      <c r="T2070" s="83" t="str">
        <f t="shared" si="433"/>
        <v>2024-2027</v>
      </c>
      <c r="U2070" s="155"/>
      <c r="V2070" s="95">
        <f t="shared" si="434"/>
        <v>39661</v>
      </c>
      <c r="W2070" s="151"/>
      <c r="Z2070" s="104"/>
    </row>
    <row r="2071" spans="1:26" s="145" customFormat="1" ht="15" customHeight="1">
      <c r="A2071" s="186" t="str">
        <f t="shared" si="428"/>
        <v/>
      </c>
      <c r="C2071" s="152"/>
      <c r="E2071" s="144"/>
      <c r="F2071" s="79" t="str">
        <f t="shared" si="427"/>
        <v/>
      </c>
      <c r="G2071" s="80" t="str">
        <f t="shared" si="429"/>
        <v>12A5</v>
      </c>
      <c r="H2071" s="80">
        <f t="shared" si="430"/>
        <v>0</v>
      </c>
      <c r="I2071" s="80" t="str">
        <f t="shared" si="431"/>
        <v>NGUYỄN THỊ LAN ANH</v>
      </c>
      <c r="J2071" s="170">
        <v>32000047</v>
      </c>
      <c r="K2071" s="217" t="s">
        <v>3070</v>
      </c>
      <c r="L2071" s="195" t="str">
        <f t="shared" si="424"/>
        <v/>
      </c>
      <c r="M2071" s="222">
        <f t="shared" si="432"/>
        <v>-3.3789629629629725E-3</v>
      </c>
      <c r="Q2071" s="82" t="str">
        <f t="shared" si="425"/>
        <v/>
      </c>
      <c r="R2071" s="80" t="str">
        <f t="shared" si="426"/>
        <v/>
      </c>
      <c r="T2071" s="83" t="str">
        <f t="shared" si="433"/>
        <v>2024-2027</v>
      </c>
      <c r="U2071" s="155"/>
      <c r="V2071" s="95" t="str">
        <f t="shared" si="434"/>
        <v>31/08/2009</v>
      </c>
      <c r="W2071" s="151"/>
      <c r="Z2071" s="104"/>
    </row>
    <row r="2072" spans="1:26" s="145" customFormat="1" ht="15" customHeight="1">
      <c r="A2072" s="186" t="str">
        <f t="shared" si="428"/>
        <v/>
      </c>
      <c r="C2072" s="152"/>
      <c r="E2072" s="144"/>
      <c r="F2072" s="79" t="str">
        <f t="shared" si="427"/>
        <v/>
      </c>
      <c r="G2072" s="80" t="str">
        <f t="shared" si="429"/>
        <v>12A5</v>
      </c>
      <c r="H2072" s="80">
        <f t="shared" si="430"/>
        <v>0</v>
      </c>
      <c r="I2072" s="80" t="str">
        <f t="shared" si="431"/>
        <v>NGUYỄN THỊ LAN ANH</v>
      </c>
      <c r="J2072" s="170">
        <v>32000047</v>
      </c>
      <c r="K2072" s="217" t="s">
        <v>3070</v>
      </c>
      <c r="L2072" s="195" t="str">
        <f t="shared" si="424"/>
        <v/>
      </c>
      <c r="M2072" s="222">
        <f t="shared" si="432"/>
        <v>-3.3789629629629725E-3</v>
      </c>
      <c r="Q2072" s="82" t="str">
        <f t="shared" si="425"/>
        <v/>
      </c>
      <c r="R2072" s="80" t="str">
        <f t="shared" si="426"/>
        <v/>
      </c>
      <c r="T2072" s="83" t="str">
        <f t="shared" si="433"/>
        <v>2024-2027</v>
      </c>
      <c r="U2072" s="155"/>
      <c r="V2072" s="95" t="str">
        <f t="shared" si="434"/>
        <v>31/08/2009</v>
      </c>
      <c r="W2072" s="151"/>
      <c r="Z2072" s="104"/>
    </row>
    <row r="2073" spans="1:26" s="145" customFormat="1" ht="15" customHeight="1">
      <c r="A2073" s="186" t="str">
        <f t="shared" si="428"/>
        <v/>
      </c>
      <c r="C2073" s="152"/>
      <c r="E2073" s="144"/>
      <c r="F2073" s="79" t="str">
        <f t="shared" si="427"/>
        <v/>
      </c>
      <c r="G2073" s="80" t="str">
        <f t="shared" si="429"/>
        <v>12A10</v>
      </c>
      <c r="H2073" s="80">
        <f t="shared" si="430"/>
        <v>0</v>
      </c>
      <c r="I2073" s="80" t="str">
        <f t="shared" si="431"/>
        <v>NGUYỄN THÁI CHÂU</v>
      </c>
      <c r="J2073" s="170">
        <v>32000403</v>
      </c>
      <c r="K2073" s="217" t="s">
        <v>3072</v>
      </c>
      <c r="L2073" s="195" t="str">
        <f t="shared" si="424"/>
        <v/>
      </c>
      <c r="M2073" s="222">
        <f t="shared" si="432"/>
        <v>-3.3326666666666505E-3</v>
      </c>
      <c r="Q2073" s="82" t="str">
        <f t="shared" si="425"/>
        <v/>
      </c>
      <c r="R2073" s="80" t="str">
        <f t="shared" si="426"/>
        <v/>
      </c>
      <c r="T2073" s="83" t="str">
        <f t="shared" si="433"/>
        <v>2024-2027</v>
      </c>
      <c r="U2073" s="155"/>
      <c r="V2073" s="95" t="str">
        <f t="shared" si="434"/>
        <v>15/04/2009</v>
      </c>
      <c r="W2073" s="151"/>
      <c r="Z2073" s="104"/>
    </row>
    <row r="2074" spans="1:26" s="145" customFormat="1" ht="15" customHeight="1">
      <c r="A2074" s="186" t="str">
        <f t="shared" si="428"/>
        <v/>
      </c>
      <c r="C2074" s="152"/>
      <c r="E2074" s="144"/>
      <c r="F2074" s="79" t="str">
        <f t="shared" si="427"/>
        <v/>
      </c>
      <c r="G2074" s="80" t="str">
        <f t="shared" si="429"/>
        <v>11A2</v>
      </c>
      <c r="H2074" s="80">
        <f t="shared" si="430"/>
        <v>0</v>
      </c>
      <c r="I2074" s="80" t="str">
        <f t="shared" si="431"/>
        <v>HUỲNH MINH HIẾU</v>
      </c>
      <c r="J2074" s="170">
        <v>32000582</v>
      </c>
      <c r="K2074" s="217" t="s">
        <v>3073</v>
      </c>
      <c r="L2074" s="195" t="str">
        <f t="shared" si="424"/>
        <v/>
      </c>
      <c r="M2074" s="222">
        <f t="shared" si="432"/>
        <v>-3.3210925925925561E-3</v>
      </c>
      <c r="Q2074" s="82" t="str">
        <f t="shared" si="425"/>
        <v/>
      </c>
      <c r="R2074" s="80" t="str">
        <f t="shared" si="426"/>
        <v/>
      </c>
      <c r="T2074" s="83" t="str">
        <f t="shared" si="433"/>
        <v>2025-2028</v>
      </c>
      <c r="U2074" s="155"/>
      <c r="V2074" s="95">
        <f t="shared" si="434"/>
        <v>40514</v>
      </c>
      <c r="W2074" s="151"/>
      <c r="Z2074" s="104"/>
    </row>
    <row r="2075" spans="1:26" s="145" customFormat="1" ht="15" customHeight="1">
      <c r="A2075" s="186" t="str">
        <f t="shared" si="428"/>
        <v/>
      </c>
      <c r="C2075" s="152"/>
      <c r="E2075" s="144"/>
      <c r="F2075" s="79" t="str">
        <f t="shared" si="427"/>
        <v/>
      </c>
      <c r="G2075" s="80" t="str">
        <f t="shared" si="429"/>
        <v>11A2</v>
      </c>
      <c r="H2075" s="80">
        <f t="shared" si="430"/>
        <v>0</v>
      </c>
      <c r="I2075" s="80" t="str">
        <f t="shared" si="431"/>
        <v>HUỲNH MINH HIẾU</v>
      </c>
      <c r="J2075" s="170">
        <v>32000582</v>
      </c>
      <c r="K2075" s="217" t="s">
        <v>3074</v>
      </c>
      <c r="L2075" s="195" t="str">
        <f t="shared" si="424"/>
        <v/>
      </c>
      <c r="M2075" s="222">
        <f t="shared" si="432"/>
        <v>-3.3095185185185172E-3</v>
      </c>
      <c r="Q2075" s="82" t="str">
        <f t="shared" si="425"/>
        <v/>
      </c>
      <c r="R2075" s="80" t="str">
        <f t="shared" si="426"/>
        <v/>
      </c>
      <c r="T2075" s="83" t="str">
        <f t="shared" si="433"/>
        <v>2025-2028</v>
      </c>
      <c r="U2075" s="155"/>
      <c r="V2075" s="95">
        <f t="shared" si="434"/>
        <v>40514</v>
      </c>
      <c r="W2075" s="151"/>
      <c r="Z2075" s="104"/>
    </row>
    <row r="2076" spans="1:26" s="145" customFormat="1" ht="15" customHeight="1">
      <c r="A2076" s="186" t="str">
        <f t="shared" si="428"/>
        <v/>
      </c>
      <c r="C2076" s="152"/>
      <c r="E2076" s="144"/>
      <c r="F2076" s="79" t="str">
        <f t="shared" si="427"/>
        <v/>
      </c>
      <c r="G2076" s="80" t="str">
        <f t="shared" si="429"/>
        <v>12A1</v>
      </c>
      <c r="H2076" s="80">
        <f t="shared" si="430"/>
        <v>0</v>
      </c>
      <c r="I2076" s="80" t="str">
        <f t="shared" si="431"/>
        <v>HUỲNH NGỌC CHÂU</v>
      </c>
      <c r="J2076" s="170">
        <v>32000002</v>
      </c>
      <c r="K2076" s="217" t="s">
        <v>3077</v>
      </c>
      <c r="L2076" s="195" t="str">
        <f t="shared" si="424"/>
        <v/>
      </c>
      <c r="M2076" s="222">
        <f t="shared" si="432"/>
        <v>-3.2747962962962895E-3</v>
      </c>
      <c r="Q2076" s="82" t="str">
        <f t="shared" si="425"/>
        <v/>
      </c>
      <c r="R2076" s="80" t="str">
        <f t="shared" si="426"/>
        <v/>
      </c>
      <c r="T2076" s="83" t="str">
        <f t="shared" si="433"/>
        <v>2024-2027</v>
      </c>
      <c r="U2076" s="155"/>
      <c r="V2076" s="95" t="str">
        <f t="shared" si="434"/>
        <v>25/12/2009</v>
      </c>
      <c r="W2076" s="151"/>
      <c r="Z2076" s="104"/>
    </row>
    <row r="2077" spans="1:26" s="145" customFormat="1" ht="15" customHeight="1">
      <c r="A2077" s="186" t="str">
        <f t="shared" si="428"/>
        <v/>
      </c>
      <c r="C2077" s="152"/>
      <c r="E2077" s="144"/>
      <c r="F2077" s="79" t="str">
        <f t="shared" si="427"/>
        <v/>
      </c>
      <c r="G2077" s="80" t="str">
        <f t="shared" si="429"/>
        <v>12A1</v>
      </c>
      <c r="H2077" s="80">
        <f t="shared" si="430"/>
        <v>0</v>
      </c>
      <c r="I2077" s="80" t="str">
        <f t="shared" si="431"/>
        <v>HUỲNH NGỌC CHÂU</v>
      </c>
      <c r="J2077" s="170">
        <v>32000002</v>
      </c>
      <c r="K2077" s="217" t="s">
        <v>3078</v>
      </c>
      <c r="L2077" s="195" t="str">
        <f t="shared" si="424"/>
        <v/>
      </c>
      <c r="M2077" s="222">
        <f t="shared" si="432"/>
        <v>-3.2632222222221952E-3</v>
      </c>
      <c r="Q2077" s="82" t="str">
        <f t="shared" si="425"/>
        <v/>
      </c>
      <c r="R2077" s="80" t="str">
        <f t="shared" si="426"/>
        <v/>
      </c>
      <c r="T2077" s="83" t="str">
        <f t="shared" si="433"/>
        <v>2024-2027</v>
      </c>
      <c r="U2077" s="155"/>
      <c r="V2077" s="95" t="str">
        <f t="shared" si="434"/>
        <v>25/12/2009</v>
      </c>
      <c r="W2077" s="151"/>
      <c r="Z2077" s="104"/>
    </row>
    <row r="2078" spans="1:26" s="145" customFormat="1" ht="15" customHeight="1">
      <c r="A2078" s="186" t="str">
        <f t="shared" si="428"/>
        <v/>
      </c>
      <c r="C2078" s="152"/>
      <c r="E2078" s="144"/>
      <c r="F2078" s="79" t="str">
        <f t="shared" si="427"/>
        <v/>
      </c>
      <c r="G2078" s="80" t="str">
        <f t="shared" si="429"/>
        <v>12A4</v>
      </c>
      <c r="H2078" s="80">
        <f t="shared" si="430"/>
        <v>0</v>
      </c>
      <c r="I2078" s="80" t="str">
        <f t="shared" si="431"/>
        <v>HUỲNH QUỐC VINH</v>
      </c>
      <c r="J2078" s="170">
        <v>32000174</v>
      </c>
      <c r="K2078" s="217" t="s">
        <v>3687</v>
      </c>
      <c r="L2078" s="195" t="str">
        <f t="shared" si="424"/>
        <v/>
      </c>
      <c r="M2078" s="222">
        <f t="shared" si="432"/>
        <v>-3.2516481481481008E-3</v>
      </c>
      <c r="Q2078" s="82" t="str">
        <f t="shared" si="425"/>
        <v/>
      </c>
      <c r="R2078" s="80" t="str">
        <f t="shared" si="426"/>
        <v/>
      </c>
      <c r="T2078" s="83" t="str">
        <f t="shared" si="433"/>
        <v>2024-2027</v>
      </c>
      <c r="U2078" s="155"/>
      <c r="V2078" s="95" t="str">
        <f t="shared" si="434"/>
        <v>24/03/2009</v>
      </c>
      <c r="W2078" s="151"/>
      <c r="Z2078" s="104"/>
    </row>
    <row r="2079" spans="1:26" s="145" customFormat="1" ht="15" customHeight="1">
      <c r="A2079" s="186" t="str">
        <f t="shared" si="428"/>
        <v/>
      </c>
      <c r="C2079" s="152"/>
      <c r="E2079" s="144"/>
      <c r="F2079" s="79" t="str">
        <f t="shared" si="427"/>
        <v/>
      </c>
      <c r="G2079" s="80" t="str">
        <f t="shared" si="429"/>
        <v>12A4</v>
      </c>
      <c r="H2079" s="80">
        <f t="shared" si="430"/>
        <v>0</v>
      </c>
      <c r="I2079" s="80" t="str">
        <f t="shared" si="431"/>
        <v>HUỲNH QUỐC VINH</v>
      </c>
      <c r="J2079" s="170">
        <v>32000174</v>
      </c>
      <c r="K2079" s="217" t="s">
        <v>3687</v>
      </c>
      <c r="L2079" s="195" t="str">
        <f t="shared" ref="L2079:L2142" si="435">IFERROR(IF($N$5="Sáng",IF(MID(K2079,2,7)-MID($L$2,2,7)&gt;0,"Trễ",""),IF(MID(K2079,2,7)-MID($Q$2,2,7)&gt;0,"Trễ","")),"")</f>
        <v/>
      </c>
      <c r="M2079" s="222">
        <f t="shared" si="432"/>
        <v>-3.2516481481481008E-3</v>
      </c>
      <c r="Q2079" s="82" t="str">
        <f t="shared" ref="Q2079:Q2142" si="436">IF(B2079&lt;&gt;"",IF(AND(P2079="",F2079=""),"Không phép ",""),"")</f>
        <v/>
      </c>
      <c r="R2079" s="80" t="str">
        <f t="shared" ref="R2079:R2142" si="437">UPPER(B2079)</f>
        <v/>
      </c>
      <c r="T2079" s="83" t="str">
        <f t="shared" si="433"/>
        <v>2024-2027</v>
      </c>
      <c r="U2079" s="155"/>
      <c r="V2079" s="95" t="str">
        <f t="shared" si="434"/>
        <v>24/03/2009</v>
      </c>
      <c r="W2079" s="151"/>
      <c r="Z2079" s="104"/>
    </row>
    <row r="2080" spans="1:26" s="145" customFormat="1" ht="15" customHeight="1">
      <c r="A2080" s="186" t="str">
        <f t="shared" si="428"/>
        <v/>
      </c>
      <c r="C2080" s="152"/>
      <c r="E2080" s="144"/>
      <c r="F2080" s="79" t="str">
        <f t="shared" si="427"/>
        <v/>
      </c>
      <c r="G2080" s="80" t="str">
        <f t="shared" si="429"/>
        <v>12A6</v>
      </c>
      <c r="H2080" s="80">
        <f t="shared" si="430"/>
        <v>0</v>
      </c>
      <c r="I2080" s="80" t="str">
        <f t="shared" si="431"/>
        <v>NGUYỄN LÊ TRÚC NGUYÊN</v>
      </c>
      <c r="J2080" s="170">
        <v>32000241</v>
      </c>
      <c r="K2080" s="217" t="s">
        <v>3082</v>
      </c>
      <c r="L2080" s="195" t="str">
        <f t="shared" si="435"/>
        <v/>
      </c>
      <c r="M2080" s="222">
        <f t="shared" si="432"/>
        <v>-3.2053518518518342E-3</v>
      </c>
      <c r="Q2080" s="82" t="str">
        <f t="shared" si="436"/>
        <v/>
      </c>
      <c r="R2080" s="80" t="str">
        <f t="shared" si="437"/>
        <v/>
      </c>
      <c r="T2080" s="83" t="str">
        <f t="shared" si="433"/>
        <v>2024-2027</v>
      </c>
      <c r="U2080" s="155"/>
      <c r="V2080" s="95">
        <f t="shared" si="434"/>
        <v>40059</v>
      </c>
      <c r="W2080" s="151"/>
      <c r="Z2080" s="104"/>
    </row>
    <row r="2081" spans="1:26" s="145" customFormat="1" ht="15" customHeight="1">
      <c r="A2081" s="186" t="str">
        <f t="shared" si="428"/>
        <v/>
      </c>
      <c r="C2081" s="152"/>
      <c r="E2081" s="144"/>
      <c r="F2081" s="79" t="str">
        <f t="shared" si="427"/>
        <v/>
      </c>
      <c r="G2081" s="80" t="str">
        <f t="shared" si="429"/>
        <v>12A6</v>
      </c>
      <c r="H2081" s="80">
        <f t="shared" si="430"/>
        <v>0</v>
      </c>
      <c r="I2081" s="80" t="str">
        <f t="shared" si="431"/>
        <v>NGUYỄN LÊ TRÚC NGUYÊN</v>
      </c>
      <c r="J2081" s="170">
        <v>32000241</v>
      </c>
      <c r="K2081" s="217" t="s">
        <v>3082</v>
      </c>
      <c r="L2081" s="195" t="str">
        <f t="shared" si="435"/>
        <v/>
      </c>
      <c r="M2081" s="222">
        <f t="shared" si="432"/>
        <v>-3.2053518518518342E-3</v>
      </c>
      <c r="Q2081" s="82" t="str">
        <f t="shared" si="436"/>
        <v/>
      </c>
      <c r="R2081" s="80" t="str">
        <f t="shared" si="437"/>
        <v/>
      </c>
      <c r="T2081" s="83" t="str">
        <f t="shared" si="433"/>
        <v>2024-2027</v>
      </c>
      <c r="U2081" s="155"/>
      <c r="V2081" s="95">
        <f t="shared" si="434"/>
        <v>40059</v>
      </c>
      <c r="W2081" s="151"/>
      <c r="Z2081" s="104"/>
    </row>
    <row r="2082" spans="1:26" s="145" customFormat="1" ht="15" customHeight="1">
      <c r="A2082" s="186" t="str">
        <f t="shared" si="428"/>
        <v/>
      </c>
      <c r="C2082" s="152"/>
      <c r="E2082" s="144"/>
      <c r="F2082" s="79" t="str">
        <f t="shared" si="427"/>
        <v/>
      </c>
      <c r="G2082" s="80" t="str">
        <f t="shared" si="429"/>
        <v>12A6</v>
      </c>
      <c r="H2082" s="80">
        <f t="shared" si="430"/>
        <v>0</v>
      </c>
      <c r="I2082" s="80" t="str">
        <f t="shared" si="431"/>
        <v>NGUYỄN LÊ TRÚC NGUYÊN</v>
      </c>
      <c r="J2082" s="170">
        <v>32000241</v>
      </c>
      <c r="K2082" s="217" t="s">
        <v>3083</v>
      </c>
      <c r="L2082" s="195" t="str">
        <f t="shared" si="435"/>
        <v/>
      </c>
      <c r="M2082" s="222">
        <f t="shared" si="432"/>
        <v>-3.1937777777777399E-3</v>
      </c>
      <c r="Q2082" s="82" t="str">
        <f t="shared" si="436"/>
        <v/>
      </c>
      <c r="R2082" s="80" t="str">
        <f t="shared" si="437"/>
        <v/>
      </c>
      <c r="T2082" s="83" t="str">
        <f t="shared" si="433"/>
        <v>2024-2027</v>
      </c>
      <c r="U2082" s="155"/>
      <c r="V2082" s="95">
        <f t="shared" si="434"/>
        <v>40059</v>
      </c>
      <c r="W2082" s="151"/>
      <c r="Z2082" s="104"/>
    </row>
    <row r="2083" spans="1:26" s="145" customFormat="1" ht="15" customHeight="1">
      <c r="A2083" s="186" t="str">
        <f t="shared" si="428"/>
        <v/>
      </c>
      <c r="C2083" s="152"/>
      <c r="E2083" s="144"/>
      <c r="F2083" s="79" t="str">
        <f t="shared" si="427"/>
        <v/>
      </c>
      <c r="G2083" s="80" t="str">
        <f t="shared" si="429"/>
        <v>12A4</v>
      </c>
      <c r="H2083" s="80">
        <f t="shared" si="430"/>
        <v>0</v>
      </c>
      <c r="I2083" s="80" t="str">
        <f t="shared" si="431"/>
        <v>HUỲNH ĐỖ KIM NGÂN</v>
      </c>
      <c r="J2083" s="170">
        <v>32000155</v>
      </c>
      <c r="K2083" s="217" t="s">
        <v>3084</v>
      </c>
      <c r="L2083" s="195" t="str">
        <f t="shared" si="435"/>
        <v/>
      </c>
      <c r="M2083" s="222">
        <f t="shared" si="432"/>
        <v>-3.182203703703701E-3</v>
      </c>
      <c r="Q2083" s="82" t="str">
        <f t="shared" si="436"/>
        <v/>
      </c>
      <c r="R2083" s="80" t="str">
        <f t="shared" si="437"/>
        <v/>
      </c>
      <c r="T2083" s="83" t="str">
        <f t="shared" si="433"/>
        <v>2024-2027</v>
      </c>
      <c r="U2083" s="155"/>
      <c r="V2083" s="95" t="str">
        <f t="shared" si="434"/>
        <v>29/09/2009</v>
      </c>
      <c r="W2083" s="151"/>
      <c r="Z2083" s="104"/>
    </row>
    <row r="2084" spans="1:26" s="145" customFormat="1" ht="15" customHeight="1">
      <c r="A2084" s="186" t="str">
        <f t="shared" si="428"/>
        <v/>
      </c>
      <c r="C2084" s="152"/>
      <c r="E2084" s="144"/>
      <c r="F2084" s="79" t="str">
        <f t="shared" si="427"/>
        <v/>
      </c>
      <c r="G2084" s="80" t="str">
        <f t="shared" si="429"/>
        <v>12A4</v>
      </c>
      <c r="H2084" s="80">
        <f t="shared" si="430"/>
        <v>0</v>
      </c>
      <c r="I2084" s="80" t="str">
        <f t="shared" si="431"/>
        <v>HUỲNH ĐỖ KIM NGÂN</v>
      </c>
      <c r="J2084" s="170">
        <v>32000155</v>
      </c>
      <c r="K2084" s="217" t="s">
        <v>3084</v>
      </c>
      <c r="L2084" s="195" t="str">
        <f t="shared" si="435"/>
        <v/>
      </c>
      <c r="M2084" s="222">
        <f t="shared" si="432"/>
        <v>-3.182203703703701E-3</v>
      </c>
      <c r="Q2084" s="82" t="str">
        <f t="shared" si="436"/>
        <v/>
      </c>
      <c r="R2084" s="80" t="str">
        <f t="shared" si="437"/>
        <v/>
      </c>
      <c r="T2084" s="83" t="str">
        <f t="shared" si="433"/>
        <v>2024-2027</v>
      </c>
      <c r="U2084" s="155"/>
      <c r="V2084" s="95" t="str">
        <f t="shared" si="434"/>
        <v>29/09/2009</v>
      </c>
      <c r="W2084" s="151"/>
      <c r="Z2084" s="104"/>
    </row>
    <row r="2085" spans="1:26" s="145" customFormat="1" ht="15" customHeight="1">
      <c r="A2085" s="186" t="str">
        <f t="shared" si="428"/>
        <v/>
      </c>
      <c r="C2085" s="152"/>
      <c r="E2085" s="144"/>
      <c r="F2085" s="79" t="str">
        <f t="shared" si="427"/>
        <v/>
      </c>
      <c r="G2085" s="80" t="str">
        <f t="shared" si="429"/>
        <v>11A1</v>
      </c>
      <c r="H2085" s="80">
        <f t="shared" si="430"/>
        <v>0</v>
      </c>
      <c r="I2085" s="80" t="str">
        <f t="shared" si="431"/>
        <v>TẠ TUẤN KIỆT</v>
      </c>
      <c r="J2085" s="170">
        <v>32000491</v>
      </c>
      <c r="K2085" s="217" t="s">
        <v>3086</v>
      </c>
      <c r="L2085" s="195" t="str">
        <f t="shared" si="435"/>
        <v/>
      </c>
      <c r="M2085" s="222">
        <f t="shared" si="432"/>
        <v>-3.1590555555555677E-3</v>
      </c>
      <c r="Q2085" s="82" t="str">
        <f t="shared" si="436"/>
        <v/>
      </c>
      <c r="R2085" s="80" t="str">
        <f t="shared" si="437"/>
        <v/>
      </c>
      <c r="T2085" s="83" t="str">
        <f t="shared" si="433"/>
        <v>2025-2028</v>
      </c>
      <c r="U2085" s="155"/>
      <c r="V2085" s="95" t="str">
        <f t="shared" si="434"/>
        <v>14/8/2010</v>
      </c>
      <c r="W2085" s="151"/>
      <c r="Z2085" s="104"/>
    </row>
    <row r="2086" spans="1:26" s="145" customFormat="1" ht="15" customHeight="1">
      <c r="A2086" s="186" t="str">
        <f t="shared" si="428"/>
        <v/>
      </c>
      <c r="C2086" s="152"/>
      <c r="E2086" s="144"/>
      <c r="F2086" s="79" t="str">
        <f t="shared" si="427"/>
        <v/>
      </c>
      <c r="G2086" s="80" t="str">
        <f t="shared" si="429"/>
        <v>11A1</v>
      </c>
      <c r="H2086" s="80">
        <f t="shared" si="430"/>
        <v>0</v>
      </c>
      <c r="I2086" s="80" t="str">
        <f t="shared" si="431"/>
        <v>TẠ TUẤN KIỆT</v>
      </c>
      <c r="J2086" s="170">
        <v>32000491</v>
      </c>
      <c r="K2086" s="217" t="s">
        <v>3087</v>
      </c>
      <c r="L2086" s="195" t="str">
        <f t="shared" si="435"/>
        <v/>
      </c>
      <c r="M2086" s="222">
        <f t="shared" si="432"/>
        <v>-3.1474814814814733E-3</v>
      </c>
      <c r="Q2086" s="82" t="str">
        <f t="shared" si="436"/>
        <v/>
      </c>
      <c r="R2086" s="80" t="str">
        <f t="shared" si="437"/>
        <v/>
      </c>
      <c r="T2086" s="83" t="str">
        <f t="shared" si="433"/>
        <v>2025-2028</v>
      </c>
      <c r="U2086" s="155"/>
      <c r="V2086" s="95" t="str">
        <f t="shared" si="434"/>
        <v>14/8/2010</v>
      </c>
      <c r="W2086" s="151"/>
      <c r="Z2086" s="104"/>
    </row>
    <row r="2087" spans="1:26" s="145" customFormat="1" ht="15" customHeight="1">
      <c r="A2087" s="186" t="str">
        <f t="shared" si="428"/>
        <v/>
      </c>
      <c r="C2087" s="152"/>
      <c r="E2087" s="144"/>
      <c r="F2087" s="79" t="str">
        <f t="shared" si="427"/>
        <v/>
      </c>
      <c r="G2087" s="80" t="str">
        <f t="shared" si="429"/>
        <v>11A4</v>
      </c>
      <c r="H2087" s="80">
        <f t="shared" si="430"/>
        <v>0</v>
      </c>
      <c r="I2087" s="80" t="str">
        <f t="shared" si="431"/>
        <v>NGUYỄN HOÀNG NAM</v>
      </c>
      <c r="J2087" s="170">
        <v>32000674</v>
      </c>
      <c r="K2087" s="217" t="s">
        <v>3088</v>
      </c>
      <c r="L2087" s="195" t="str">
        <f t="shared" si="435"/>
        <v/>
      </c>
      <c r="M2087" s="222">
        <f t="shared" si="432"/>
        <v>-3.1359074074073789E-3</v>
      </c>
      <c r="Q2087" s="82" t="str">
        <f t="shared" si="436"/>
        <v/>
      </c>
      <c r="R2087" s="80" t="str">
        <f t="shared" si="437"/>
        <v/>
      </c>
      <c r="T2087" s="83" t="str">
        <f t="shared" si="433"/>
        <v>2025-2028</v>
      </c>
      <c r="U2087" s="155"/>
      <c r="V2087" s="95" t="str">
        <f t="shared" si="434"/>
        <v>25/07/2010</v>
      </c>
      <c r="W2087" s="151"/>
      <c r="Z2087" s="104"/>
    </row>
    <row r="2088" spans="1:26" s="145" customFormat="1" ht="15" customHeight="1">
      <c r="A2088" s="186" t="str">
        <f t="shared" si="428"/>
        <v/>
      </c>
      <c r="C2088" s="152"/>
      <c r="E2088" s="144"/>
      <c r="F2088" s="79" t="str">
        <f t="shared" ref="F2088:F2151" si="438">IFERROR(IF(VLOOKUP(E2088,J:J,1,0)=E2088,"X",""),"")</f>
        <v/>
      </c>
      <c r="G2088" s="80" t="str">
        <f t="shared" si="429"/>
        <v>10A2</v>
      </c>
      <c r="H2088" s="80">
        <f t="shared" si="430"/>
        <v>33000168</v>
      </c>
      <c r="I2088" s="80" t="str">
        <f t="shared" si="431"/>
        <v>TRẦN LÊ GIA PHÁT</v>
      </c>
      <c r="J2088" s="170">
        <v>19135211</v>
      </c>
      <c r="K2088" s="217" t="s">
        <v>3090</v>
      </c>
      <c r="L2088" s="195" t="str">
        <f t="shared" si="435"/>
        <v/>
      </c>
      <c r="M2088" s="222">
        <f t="shared" si="432"/>
        <v>-3.1127592592592457E-3</v>
      </c>
      <c r="Q2088" s="82" t="str">
        <f t="shared" si="436"/>
        <v/>
      </c>
      <c r="R2088" s="80" t="str">
        <f t="shared" si="437"/>
        <v/>
      </c>
      <c r="T2088" s="83" t="str">
        <f t="shared" si="433"/>
        <v>2026-2029</v>
      </c>
      <c r="U2088" s="155"/>
      <c r="V2088" s="95" t="str">
        <f t="shared" si="434"/>
        <v>13/4/2011</v>
      </c>
      <c r="W2088" s="151"/>
      <c r="Z2088" s="104"/>
    </row>
    <row r="2089" spans="1:26" s="145" customFormat="1" ht="15" customHeight="1">
      <c r="A2089" s="186" t="str">
        <f t="shared" si="428"/>
        <v/>
      </c>
      <c r="C2089" s="152"/>
      <c r="E2089" s="144"/>
      <c r="F2089" s="79" t="str">
        <f t="shared" si="438"/>
        <v/>
      </c>
      <c r="G2089" s="80" t="str">
        <f t="shared" si="429"/>
        <v>12A4</v>
      </c>
      <c r="H2089" s="80">
        <f t="shared" si="430"/>
        <v>0</v>
      </c>
      <c r="I2089" s="80" t="str">
        <f t="shared" si="431"/>
        <v>TRẦN THU THẢO</v>
      </c>
      <c r="J2089" s="170">
        <v>32000165</v>
      </c>
      <c r="K2089" s="217" t="s">
        <v>3091</v>
      </c>
      <c r="L2089" s="195" t="str">
        <f t="shared" si="435"/>
        <v/>
      </c>
      <c r="M2089" s="222">
        <f t="shared" si="432"/>
        <v>-3.1011851851851513E-3</v>
      </c>
      <c r="Q2089" s="82" t="str">
        <f t="shared" si="436"/>
        <v/>
      </c>
      <c r="R2089" s="80" t="str">
        <f t="shared" si="437"/>
        <v/>
      </c>
      <c r="T2089" s="83" t="str">
        <f t="shared" si="433"/>
        <v>2024-2027</v>
      </c>
      <c r="U2089" s="155"/>
      <c r="V2089" s="95" t="str">
        <f t="shared" si="434"/>
        <v>30/05/2009</v>
      </c>
      <c r="W2089" s="151"/>
      <c r="Z2089" s="104"/>
    </row>
    <row r="2090" spans="1:26" s="145" customFormat="1" ht="15" customHeight="1">
      <c r="A2090" s="186" t="str">
        <f t="shared" si="428"/>
        <v/>
      </c>
      <c r="C2090" s="152"/>
      <c r="E2090" s="144"/>
      <c r="F2090" s="79" t="str">
        <f t="shared" si="438"/>
        <v/>
      </c>
      <c r="G2090" s="80" t="str">
        <f t="shared" si="429"/>
        <v>11A2</v>
      </c>
      <c r="H2090" s="80">
        <f t="shared" si="430"/>
        <v>0</v>
      </c>
      <c r="I2090" s="80" t="str">
        <f t="shared" si="431"/>
        <v>VÕ KỲ LONG</v>
      </c>
      <c r="J2090" s="170">
        <v>32000588</v>
      </c>
      <c r="K2090" s="217" t="s">
        <v>3092</v>
      </c>
      <c r="L2090" s="195" t="str">
        <f t="shared" si="435"/>
        <v/>
      </c>
      <c r="M2090" s="222">
        <f t="shared" si="432"/>
        <v>-3.078037037037018E-3</v>
      </c>
      <c r="Q2090" s="82" t="str">
        <f t="shared" si="436"/>
        <v/>
      </c>
      <c r="R2090" s="80" t="str">
        <f t="shared" si="437"/>
        <v/>
      </c>
      <c r="T2090" s="83" t="str">
        <f t="shared" si="433"/>
        <v>2025-2028</v>
      </c>
      <c r="U2090" s="155"/>
      <c r="V2090" s="95">
        <f t="shared" si="434"/>
        <v>40362</v>
      </c>
      <c r="W2090" s="151"/>
      <c r="Z2090" s="104"/>
    </row>
    <row r="2091" spans="1:26" s="145" customFormat="1" ht="15" customHeight="1">
      <c r="A2091" s="186" t="str">
        <f t="shared" si="428"/>
        <v/>
      </c>
      <c r="C2091" s="152"/>
      <c r="E2091" s="144"/>
      <c r="F2091" s="79" t="str">
        <f t="shared" si="438"/>
        <v/>
      </c>
      <c r="G2091" s="80" t="str">
        <f t="shared" si="429"/>
        <v>11A2</v>
      </c>
      <c r="H2091" s="80">
        <f t="shared" si="430"/>
        <v>0</v>
      </c>
      <c r="I2091" s="80" t="str">
        <f t="shared" si="431"/>
        <v>VÕ KỲ LONG</v>
      </c>
      <c r="J2091" s="170">
        <v>32000588</v>
      </c>
      <c r="K2091" s="217" t="s">
        <v>3688</v>
      </c>
      <c r="L2091" s="195" t="str">
        <f t="shared" si="435"/>
        <v/>
      </c>
      <c r="M2091" s="222">
        <f t="shared" si="432"/>
        <v>-3.0664629629629236E-3</v>
      </c>
      <c r="Q2091" s="82" t="str">
        <f t="shared" si="436"/>
        <v/>
      </c>
      <c r="R2091" s="80" t="str">
        <f t="shared" si="437"/>
        <v/>
      </c>
      <c r="T2091" s="83" t="str">
        <f t="shared" si="433"/>
        <v>2025-2028</v>
      </c>
      <c r="U2091" s="155"/>
      <c r="V2091" s="95">
        <f t="shared" si="434"/>
        <v>40362</v>
      </c>
      <c r="W2091" s="151"/>
      <c r="Z2091" s="104"/>
    </row>
    <row r="2092" spans="1:26" s="145" customFormat="1" ht="15" customHeight="1">
      <c r="A2092" s="186" t="str">
        <f t="shared" si="428"/>
        <v/>
      </c>
      <c r="C2092" s="152"/>
      <c r="E2092" s="144"/>
      <c r="F2092" s="79" t="str">
        <f t="shared" si="438"/>
        <v/>
      </c>
      <c r="G2092" s="80" t="str">
        <f t="shared" si="429"/>
        <v>11A2</v>
      </c>
      <c r="H2092" s="80">
        <f t="shared" si="430"/>
        <v>0</v>
      </c>
      <c r="I2092" s="80" t="str">
        <f t="shared" si="431"/>
        <v>VÕ KỲ LONG</v>
      </c>
      <c r="J2092" s="170">
        <v>32000588</v>
      </c>
      <c r="K2092" s="217" t="s">
        <v>3688</v>
      </c>
      <c r="L2092" s="195" t="str">
        <f t="shared" si="435"/>
        <v/>
      </c>
      <c r="M2092" s="222">
        <f t="shared" si="432"/>
        <v>-3.0664629629629236E-3</v>
      </c>
      <c r="Q2092" s="82" t="str">
        <f t="shared" si="436"/>
        <v/>
      </c>
      <c r="R2092" s="80" t="str">
        <f t="shared" si="437"/>
        <v/>
      </c>
      <c r="T2092" s="83" t="str">
        <f t="shared" si="433"/>
        <v>2025-2028</v>
      </c>
      <c r="U2092" s="155"/>
      <c r="V2092" s="95">
        <f t="shared" si="434"/>
        <v>40362</v>
      </c>
      <c r="W2092" s="151"/>
      <c r="Z2092" s="104"/>
    </row>
    <row r="2093" spans="1:26" s="145" customFormat="1" ht="15" customHeight="1">
      <c r="A2093" s="186" t="str">
        <f t="shared" si="428"/>
        <v/>
      </c>
      <c r="C2093" s="152"/>
      <c r="E2093" s="144"/>
      <c r="F2093" s="79" t="str">
        <f t="shared" si="438"/>
        <v/>
      </c>
      <c r="G2093" s="80" t="str">
        <f t="shared" si="429"/>
        <v>11A2</v>
      </c>
      <c r="H2093" s="80">
        <f t="shared" si="430"/>
        <v>0</v>
      </c>
      <c r="I2093" s="80" t="str">
        <f t="shared" si="431"/>
        <v>NGUYỄN THỊ NHƯ HIẾU</v>
      </c>
      <c r="J2093" s="170">
        <v>32000583</v>
      </c>
      <c r="K2093" s="217" t="s">
        <v>3094</v>
      </c>
      <c r="L2093" s="195" t="str">
        <f t="shared" si="435"/>
        <v/>
      </c>
      <c r="M2093" s="222">
        <f t="shared" si="432"/>
        <v>-3.0433148148147904E-3</v>
      </c>
      <c r="Q2093" s="82" t="str">
        <f t="shared" si="436"/>
        <v/>
      </c>
      <c r="R2093" s="80" t="str">
        <f t="shared" si="437"/>
        <v/>
      </c>
      <c r="T2093" s="83" t="str">
        <f t="shared" si="433"/>
        <v>2025-2028</v>
      </c>
      <c r="U2093" s="155"/>
      <c r="V2093" s="95" t="str">
        <f t="shared" si="434"/>
        <v>14/10/2010</v>
      </c>
      <c r="W2093" s="151"/>
      <c r="Z2093" s="104"/>
    </row>
    <row r="2094" spans="1:26" s="145" customFormat="1" ht="15" customHeight="1">
      <c r="A2094" s="186" t="str">
        <f t="shared" si="428"/>
        <v/>
      </c>
      <c r="C2094" s="152"/>
      <c r="E2094" s="144"/>
      <c r="F2094" s="79" t="str">
        <f t="shared" si="438"/>
        <v/>
      </c>
      <c r="G2094" s="80" t="str">
        <f t="shared" si="429"/>
        <v>11A2</v>
      </c>
      <c r="H2094" s="80">
        <f t="shared" si="430"/>
        <v>0</v>
      </c>
      <c r="I2094" s="80" t="str">
        <f t="shared" si="431"/>
        <v>NGUYỄN THỊ NHƯ HIẾU</v>
      </c>
      <c r="J2094" s="170">
        <v>32000583</v>
      </c>
      <c r="K2094" s="217" t="s">
        <v>3689</v>
      </c>
      <c r="L2094" s="195" t="str">
        <f t="shared" si="435"/>
        <v/>
      </c>
      <c r="M2094" s="222">
        <f t="shared" si="432"/>
        <v>-3.031740740740696E-3</v>
      </c>
      <c r="Q2094" s="82" t="str">
        <f t="shared" si="436"/>
        <v/>
      </c>
      <c r="R2094" s="80" t="str">
        <f t="shared" si="437"/>
        <v/>
      </c>
      <c r="T2094" s="83" t="str">
        <f t="shared" si="433"/>
        <v>2025-2028</v>
      </c>
      <c r="U2094" s="155"/>
      <c r="V2094" s="95" t="str">
        <f t="shared" si="434"/>
        <v>14/10/2010</v>
      </c>
      <c r="W2094" s="151"/>
      <c r="Z2094" s="104"/>
    </row>
    <row r="2095" spans="1:26" s="145" customFormat="1" ht="15" customHeight="1">
      <c r="A2095" s="186" t="str">
        <f t="shared" si="428"/>
        <v/>
      </c>
      <c r="C2095" s="152"/>
      <c r="E2095" s="144"/>
      <c r="F2095" s="79" t="str">
        <f t="shared" si="438"/>
        <v/>
      </c>
      <c r="G2095" s="80" t="str">
        <f t="shared" si="429"/>
        <v>11A2</v>
      </c>
      <c r="H2095" s="80">
        <f t="shared" si="430"/>
        <v>0</v>
      </c>
      <c r="I2095" s="80" t="str">
        <f t="shared" si="431"/>
        <v>NGUYỄN MAI NHẬT GIA</v>
      </c>
      <c r="J2095" s="170">
        <v>32000578</v>
      </c>
      <c r="K2095" s="217" t="s">
        <v>3690</v>
      </c>
      <c r="L2095" s="195" t="str">
        <f t="shared" si="435"/>
        <v/>
      </c>
      <c r="M2095" s="222">
        <f t="shared" si="432"/>
        <v>-3.0201666666666571E-3</v>
      </c>
      <c r="Q2095" s="82" t="str">
        <f t="shared" si="436"/>
        <v/>
      </c>
      <c r="R2095" s="80" t="str">
        <f t="shared" si="437"/>
        <v/>
      </c>
      <c r="T2095" s="83" t="str">
        <f t="shared" si="433"/>
        <v>2025-2028</v>
      </c>
      <c r="U2095" s="155"/>
      <c r="V2095" s="95" t="str">
        <f t="shared" si="434"/>
        <v>28/3/2010</v>
      </c>
      <c r="W2095" s="151"/>
      <c r="Z2095" s="104"/>
    </row>
    <row r="2096" spans="1:26" s="145" customFormat="1" ht="15" customHeight="1">
      <c r="A2096" s="186" t="str">
        <f t="shared" si="428"/>
        <v/>
      </c>
      <c r="C2096" s="152"/>
      <c r="E2096" s="144"/>
      <c r="F2096" s="79" t="str">
        <f t="shared" si="438"/>
        <v/>
      </c>
      <c r="G2096" s="80" t="str">
        <f t="shared" si="429"/>
        <v>12A11</v>
      </c>
      <c r="H2096" s="80">
        <f t="shared" si="430"/>
        <v>0</v>
      </c>
      <c r="I2096" s="80" t="str">
        <f t="shared" si="431"/>
        <v>TRẦN NGUYỄN PHƯƠNG LAN</v>
      </c>
      <c r="J2096" s="170">
        <v>32000453</v>
      </c>
      <c r="K2096" s="217" t="s">
        <v>3097</v>
      </c>
      <c r="L2096" s="195" t="str">
        <f t="shared" si="435"/>
        <v/>
      </c>
      <c r="M2096" s="222">
        <f t="shared" si="432"/>
        <v>-2.9275740740740686E-3</v>
      </c>
      <c r="Q2096" s="82" t="str">
        <f t="shared" si="436"/>
        <v/>
      </c>
      <c r="R2096" s="80" t="str">
        <f t="shared" si="437"/>
        <v/>
      </c>
      <c r="T2096" s="83" t="str">
        <f t="shared" si="433"/>
        <v>2024-2027</v>
      </c>
      <c r="U2096" s="155"/>
      <c r="V2096" s="95" t="str">
        <f t="shared" si="434"/>
        <v>18/01/2009</v>
      </c>
      <c r="W2096" s="151"/>
      <c r="Z2096" s="104"/>
    </row>
    <row r="2097" spans="1:26" s="145" customFormat="1" ht="15" customHeight="1">
      <c r="A2097" s="186" t="str">
        <f t="shared" si="428"/>
        <v/>
      </c>
      <c r="C2097" s="152"/>
      <c r="E2097" s="144"/>
      <c r="F2097" s="79" t="str">
        <f t="shared" si="438"/>
        <v/>
      </c>
      <c r="G2097" s="80" t="str">
        <f t="shared" si="429"/>
        <v>12A11</v>
      </c>
      <c r="H2097" s="80">
        <f t="shared" si="430"/>
        <v>0</v>
      </c>
      <c r="I2097" s="80" t="str">
        <f t="shared" si="431"/>
        <v>TRẦN NGUYỄN PHƯƠNG LAN</v>
      </c>
      <c r="J2097" s="170">
        <v>32000453</v>
      </c>
      <c r="K2097" s="217" t="s">
        <v>3098</v>
      </c>
      <c r="L2097" s="195" t="str">
        <f t="shared" si="435"/>
        <v/>
      </c>
      <c r="M2097" s="222">
        <f t="shared" si="432"/>
        <v>-2.9159999999999742E-3</v>
      </c>
      <c r="Q2097" s="82" t="str">
        <f t="shared" si="436"/>
        <v/>
      </c>
      <c r="R2097" s="80" t="str">
        <f t="shared" si="437"/>
        <v/>
      </c>
      <c r="T2097" s="83" t="str">
        <f t="shared" si="433"/>
        <v>2024-2027</v>
      </c>
      <c r="U2097" s="155"/>
      <c r="V2097" s="95" t="str">
        <f t="shared" si="434"/>
        <v>18/01/2009</v>
      </c>
      <c r="W2097" s="151"/>
      <c r="Z2097" s="104"/>
    </row>
    <row r="2098" spans="1:26" s="145" customFormat="1" ht="15" customHeight="1">
      <c r="A2098" s="186" t="str">
        <f t="shared" si="428"/>
        <v/>
      </c>
      <c r="C2098" s="152"/>
      <c r="E2098" s="144"/>
      <c r="F2098" s="79" t="str">
        <f t="shared" si="438"/>
        <v/>
      </c>
      <c r="G2098" s="80" t="str">
        <f t="shared" si="429"/>
        <v>12A3</v>
      </c>
      <c r="H2098" s="80">
        <f t="shared" si="430"/>
        <v>0</v>
      </c>
      <c r="I2098" s="80" t="str">
        <f t="shared" si="431"/>
        <v>NGUYỄN QUANG HUY</v>
      </c>
      <c r="J2098" s="170">
        <v>32000105</v>
      </c>
      <c r="K2098" s="217" t="s">
        <v>3099</v>
      </c>
      <c r="L2098" s="195" t="str">
        <f t="shared" si="435"/>
        <v/>
      </c>
      <c r="M2098" s="222">
        <f t="shared" si="432"/>
        <v>-2.9044259259259353E-3</v>
      </c>
      <c r="Q2098" s="82" t="str">
        <f t="shared" si="436"/>
        <v/>
      </c>
      <c r="R2098" s="80" t="str">
        <f t="shared" si="437"/>
        <v/>
      </c>
      <c r="T2098" s="83" t="str">
        <f t="shared" si="433"/>
        <v>2024-2027</v>
      </c>
      <c r="U2098" s="155"/>
      <c r="V2098" s="95">
        <f t="shared" si="434"/>
        <v>39850</v>
      </c>
      <c r="W2098" s="151"/>
      <c r="Z2098" s="104"/>
    </row>
    <row r="2099" spans="1:26" s="145" customFormat="1" ht="15" customHeight="1">
      <c r="A2099" s="186" t="str">
        <f t="shared" si="428"/>
        <v/>
      </c>
      <c r="C2099" s="152"/>
      <c r="E2099" s="144"/>
      <c r="F2099" s="79" t="str">
        <f t="shared" si="438"/>
        <v/>
      </c>
      <c r="G2099" s="80" t="str">
        <f t="shared" si="429"/>
        <v>12A3</v>
      </c>
      <c r="H2099" s="80">
        <f t="shared" si="430"/>
        <v>0</v>
      </c>
      <c r="I2099" s="80" t="str">
        <f t="shared" si="431"/>
        <v>NGUYỄN QUANG HUY</v>
      </c>
      <c r="J2099" s="170">
        <v>32000105</v>
      </c>
      <c r="K2099" s="217" t="s">
        <v>3100</v>
      </c>
      <c r="L2099" s="195" t="str">
        <f t="shared" si="435"/>
        <v/>
      </c>
      <c r="M2099" s="222">
        <f t="shared" si="432"/>
        <v>-2.8928518518518409E-3</v>
      </c>
      <c r="Q2099" s="82" t="str">
        <f t="shared" si="436"/>
        <v/>
      </c>
      <c r="R2099" s="80" t="str">
        <f t="shared" si="437"/>
        <v/>
      </c>
      <c r="T2099" s="83" t="str">
        <f t="shared" si="433"/>
        <v>2024-2027</v>
      </c>
      <c r="U2099" s="155"/>
      <c r="V2099" s="95">
        <f t="shared" si="434"/>
        <v>39850</v>
      </c>
      <c r="W2099" s="151"/>
      <c r="Z2099" s="104"/>
    </row>
    <row r="2100" spans="1:26" s="145" customFormat="1" ht="15" customHeight="1">
      <c r="A2100" s="186" t="str">
        <f t="shared" si="428"/>
        <v/>
      </c>
      <c r="C2100" s="152"/>
      <c r="E2100" s="144"/>
      <c r="F2100" s="79" t="str">
        <f t="shared" si="438"/>
        <v/>
      </c>
      <c r="G2100" s="80" t="str">
        <f t="shared" si="429"/>
        <v>12A7</v>
      </c>
      <c r="H2100" s="80">
        <f t="shared" si="430"/>
        <v>0</v>
      </c>
      <c r="I2100" s="80" t="str">
        <f t="shared" si="431"/>
        <v>LÊ THÀNH TÂM</v>
      </c>
      <c r="J2100" s="170">
        <v>32000291</v>
      </c>
      <c r="K2100" s="217" t="s">
        <v>3100</v>
      </c>
      <c r="L2100" s="195" t="str">
        <f t="shared" si="435"/>
        <v/>
      </c>
      <c r="M2100" s="222">
        <f t="shared" si="432"/>
        <v>-2.8928518518518409E-3</v>
      </c>
      <c r="Q2100" s="82" t="str">
        <f t="shared" si="436"/>
        <v/>
      </c>
      <c r="R2100" s="80" t="str">
        <f t="shared" si="437"/>
        <v/>
      </c>
      <c r="T2100" s="83" t="str">
        <f t="shared" si="433"/>
        <v>2024-2027</v>
      </c>
      <c r="U2100" s="155"/>
      <c r="V2100" s="95" t="str">
        <f t="shared" si="434"/>
        <v>16/01/2009</v>
      </c>
      <c r="W2100" s="151"/>
      <c r="Z2100" s="104"/>
    </row>
    <row r="2101" spans="1:26" s="145" customFormat="1" ht="15" customHeight="1">
      <c r="A2101" s="186" t="str">
        <f t="shared" si="428"/>
        <v/>
      </c>
      <c r="C2101" s="152"/>
      <c r="E2101" s="144"/>
      <c r="F2101" s="79" t="str">
        <f t="shared" si="438"/>
        <v/>
      </c>
      <c r="G2101" s="80" t="str">
        <f t="shared" si="429"/>
        <v>12A9</v>
      </c>
      <c r="H2101" s="80">
        <f t="shared" si="430"/>
        <v>0</v>
      </c>
      <c r="I2101" s="80" t="str">
        <f t="shared" si="431"/>
        <v>MAI ĐOÀN GIA HUY</v>
      </c>
      <c r="J2101" s="170">
        <v>32000365</v>
      </c>
      <c r="K2101" s="217" t="s">
        <v>3102</v>
      </c>
      <c r="L2101" s="195" t="str">
        <f t="shared" si="435"/>
        <v/>
      </c>
      <c r="M2101" s="222">
        <f t="shared" si="432"/>
        <v>-2.8697037037037076E-3</v>
      </c>
      <c r="Q2101" s="82" t="str">
        <f t="shared" si="436"/>
        <v/>
      </c>
      <c r="R2101" s="80" t="str">
        <f t="shared" si="437"/>
        <v/>
      </c>
      <c r="T2101" s="83" t="str">
        <f t="shared" si="433"/>
        <v>2024-2027</v>
      </c>
      <c r="U2101" s="155"/>
      <c r="V2101" s="95" t="str">
        <f t="shared" si="434"/>
        <v>25/03/2009</v>
      </c>
      <c r="W2101" s="151"/>
      <c r="Z2101" s="104"/>
    </row>
    <row r="2102" spans="1:26" s="145" customFormat="1" ht="15" customHeight="1">
      <c r="A2102" s="186" t="str">
        <f t="shared" si="428"/>
        <v/>
      </c>
      <c r="C2102" s="152"/>
      <c r="E2102" s="144"/>
      <c r="F2102" s="79" t="str">
        <f t="shared" si="438"/>
        <v/>
      </c>
      <c r="G2102" s="80" t="str">
        <f t="shared" si="429"/>
        <v>12A9</v>
      </c>
      <c r="H2102" s="80">
        <f t="shared" si="430"/>
        <v>0</v>
      </c>
      <c r="I2102" s="80" t="str">
        <f t="shared" si="431"/>
        <v>MAI ĐOÀN GIA HUY</v>
      </c>
      <c r="J2102" s="170">
        <v>32000365</v>
      </c>
      <c r="K2102" s="217" t="s">
        <v>3691</v>
      </c>
      <c r="L2102" s="195" t="str">
        <f t="shared" si="435"/>
        <v/>
      </c>
      <c r="M2102" s="222">
        <f t="shared" si="432"/>
        <v>-2.8581296296296133E-3</v>
      </c>
      <c r="Q2102" s="82" t="str">
        <f t="shared" si="436"/>
        <v/>
      </c>
      <c r="R2102" s="80" t="str">
        <f t="shared" si="437"/>
        <v/>
      </c>
      <c r="T2102" s="83" t="str">
        <f t="shared" si="433"/>
        <v>2024-2027</v>
      </c>
      <c r="U2102" s="155"/>
      <c r="V2102" s="95" t="str">
        <f t="shared" si="434"/>
        <v>25/03/2009</v>
      </c>
      <c r="W2102" s="151"/>
      <c r="Z2102" s="104"/>
    </row>
    <row r="2103" spans="1:26" s="145" customFormat="1" ht="15" customHeight="1">
      <c r="A2103" s="186" t="str">
        <f t="shared" si="428"/>
        <v/>
      </c>
      <c r="C2103" s="152"/>
      <c r="E2103" s="144"/>
      <c r="F2103" s="79" t="str">
        <f t="shared" si="438"/>
        <v/>
      </c>
      <c r="G2103" s="80" t="str">
        <f t="shared" si="429"/>
        <v>11A4</v>
      </c>
      <c r="H2103" s="80">
        <f t="shared" si="430"/>
        <v>0</v>
      </c>
      <c r="I2103" s="80" t="str">
        <f t="shared" si="431"/>
        <v>LÊ THỊ HUỲNH ANH</v>
      </c>
      <c r="J2103" s="170">
        <v>32000652</v>
      </c>
      <c r="K2103" s="217" t="s">
        <v>3104</v>
      </c>
      <c r="L2103" s="195" t="str">
        <f t="shared" si="435"/>
        <v/>
      </c>
      <c r="M2103" s="222">
        <f t="shared" si="432"/>
        <v>-2.83498148148148E-3</v>
      </c>
      <c r="Q2103" s="82" t="str">
        <f t="shared" si="436"/>
        <v/>
      </c>
      <c r="R2103" s="80" t="str">
        <f t="shared" si="437"/>
        <v/>
      </c>
      <c r="T2103" s="83" t="str">
        <f t="shared" si="433"/>
        <v>2025-2028</v>
      </c>
      <c r="U2103" s="155"/>
      <c r="V2103" s="95" t="str">
        <f t="shared" si="434"/>
        <v>18/08/2010</v>
      </c>
      <c r="W2103" s="151"/>
      <c r="Z2103" s="104"/>
    </row>
    <row r="2104" spans="1:26" s="145" customFormat="1" ht="15" customHeight="1">
      <c r="A2104" s="186" t="str">
        <f t="shared" si="428"/>
        <v/>
      </c>
      <c r="C2104" s="152"/>
      <c r="E2104" s="144"/>
      <c r="F2104" s="79" t="str">
        <f t="shared" si="438"/>
        <v/>
      </c>
      <c r="G2104" s="80" t="str">
        <f t="shared" si="429"/>
        <v>12A5</v>
      </c>
      <c r="H2104" s="80" t="str">
        <f t="shared" si="430"/>
        <v>chuyển lớp</v>
      </c>
      <c r="I2104" s="80" t="str">
        <f t="shared" si="431"/>
        <v>HUỲNH THẢO QUYÊN</v>
      </c>
      <c r="J2104" s="170">
        <v>32000463</v>
      </c>
      <c r="K2104" s="217" t="s">
        <v>3692</v>
      </c>
      <c r="L2104" s="195" t="str">
        <f t="shared" si="435"/>
        <v/>
      </c>
      <c r="M2104" s="222">
        <f t="shared" si="432"/>
        <v>-2.7655370370370247E-3</v>
      </c>
      <c r="Q2104" s="82" t="str">
        <f t="shared" si="436"/>
        <v/>
      </c>
      <c r="R2104" s="80" t="str">
        <f t="shared" si="437"/>
        <v/>
      </c>
      <c r="T2104" s="83" t="str">
        <f t="shared" si="433"/>
        <v>2024-2027</v>
      </c>
      <c r="U2104" s="155"/>
      <c r="V2104" s="95" t="str">
        <f t="shared" si="434"/>
        <v>5-1-2009</v>
      </c>
      <c r="W2104" s="151"/>
      <c r="Z2104" s="104"/>
    </row>
    <row r="2105" spans="1:26" s="145" customFormat="1" ht="15" customHeight="1">
      <c r="A2105" s="186" t="str">
        <f t="shared" si="428"/>
        <v/>
      </c>
      <c r="C2105" s="152"/>
      <c r="E2105" s="144"/>
      <c r="F2105" s="79" t="str">
        <f t="shared" si="438"/>
        <v/>
      </c>
      <c r="G2105" s="80" t="str">
        <f t="shared" si="429"/>
        <v>12A5</v>
      </c>
      <c r="H2105" s="80" t="str">
        <f t="shared" si="430"/>
        <v>chuyển lớp</v>
      </c>
      <c r="I2105" s="80" t="str">
        <f t="shared" si="431"/>
        <v>HUỲNH THẢO QUYÊN</v>
      </c>
      <c r="J2105" s="170">
        <v>32000463</v>
      </c>
      <c r="K2105" s="217" t="s">
        <v>3693</v>
      </c>
      <c r="L2105" s="195" t="str">
        <f t="shared" si="435"/>
        <v/>
      </c>
      <c r="M2105" s="222">
        <f t="shared" si="432"/>
        <v>-2.7539629629629303E-3</v>
      </c>
      <c r="Q2105" s="82" t="str">
        <f t="shared" si="436"/>
        <v/>
      </c>
      <c r="R2105" s="80" t="str">
        <f t="shared" si="437"/>
        <v/>
      </c>
      <c r="T2105" s="83" t="str">
        <f t="shared" si="433"/>
        <v>2024-2027</v>
      </c>
      <c r="U2105" s="155"/>
      <c r="V2105" s="95" t="str">
        <f t="shared" si="434"/>
        <v>5-1-2009</v>
      </c>
      <c r="W2105" s="151"/>
      <c r="Z2105" s="104"/>
    </row>
    <row r="2106" spans="1:26" s="145" customFormat="1" ht="15" customHeight="1">
      <c r="A2106" s="186" t="str">
        <f t="shared" si="428"/>
        <v/>
      </c>
      <c r="C2106" s="152"/>
      <c r="E2106" s="144"/>
      <c r="F2106" s="79" t="str">
        <f t="shared" si="438"/>
        <v/>
      </c>
      <c r="G2106" s="80" t="str">
        <f t="shared" si="429"/>
        <v>12A5</v>
      </c>
      <c r="H2106" s="80" t="str">
        <f t="shared" si="430"/>
        <v>chuyển lớp</v>
      </c>
      <c r="I2106" s="80" t="str">
        <f t="shared" si="431"/>
        <v>HUỲNH THẢO QUYÊN</v>
      </c>
      <c r="J2106" s="170">
        <v>32000463</v>
      </c>
      <c r="K2106" s="217" t="s">
        <v>3694</v>
      </c>
      <c r="L2106" s="195" t="str">
        <f t="shared" si="435"/>
        <v/>
      </c>
      <c r="M2106" s="222">
        <f t="shared" si="432"/>
        <v>-2.7423888888888914E-3</v>
      </c>
      <c r="Q2106" s="82" t="str">
        <f t="shared" si="436"/>
        <v/>
      </c>
      <c r="R2106" s="80" t="str">
        <f t="shared" si="437"/>
        <v/>
      </c>
      <c r="T2106" s="83" t="str">
        <f t="shared" si="433"/>
        <v>2024-2027</v>
      </c>
      <c r="U2106" s="155"/>
      <c r="V2106" s="95" t="str">
        <f t="shared" si="434"/>
        <v>5-1-2009</v>
      </c>
      <c r="W2106" s="151"/>
      <c r="Z2106" s="104"/>
    </row>
    <row r="2107" spans="1:26" s="145" customFormat="1" ht="15" customHeight="1">
      <c r="A2107" s="186" t="str">
        <f t="shared" si="428"/>
        <v/>
      </c>
      <c r="C2107" s="152"/>
      <c r="E2107" s="144"/>
      <c r="F2107" s="79" t="str">
        <f t="shared" si="438"/>
        <v/>
      </c>
      <c r="G2107" s="80" t="str">
        <f t="shared" si="429"/>
        <v>12A5</v>
      </c>
      <c r="H2107" s="80" t="str">
        <f t="shared" si="430"/>
        <v>chuyển lớp</v>
      </c>
      <c r="I2107" s="80" t="str">
        <f t="shared" si="431"/>
        <v>HUỲNH THẢO QUYÊN</v>
      </c>
      <c r="J2107" s="170">
        <v>32000463</v>
      </c>
      <c r="K2107" s="217" t="s">
        <v>3695</v>
      </c>
      <c r="L2107" s="195" t="str">
        <f t="shared" si="435"/>
        <v/>
      </c>
      <c r="M2107" s="222">
        <f t="shared" si="432"/>
        <v>-2.730814814814797E-3</v>
      </c>
      <c r="Q2107" s="82" t="str">
        <f t="shared" si="436"/>
        <v/>
      </c>
      <c r="R2107" s="80" t="str">
        <f t="shared" si="437"/>
        <v/>
      </c>
      <c r="T2107" s="83" t="str">
        <f t="shared" si="433"/>
        <v>2024-2027</v>
      </c>
      <c r="U2107" s="155"/>
      <c r="V2107" s="95" t="str">
        <f t="shared" si="434"/>
        <v>5-1-2009</v>
      </c>
      <c r="W2107" s="151"/>
      <c r="Z2107" s="104"/>
    </row>
    <row r="2108" spans="1:26" s="145" customFormat="1" ht="15" customHeight="1">
      <c r="A2108" s="186" t="str">
        <f t="shared" si="428"/>
        <v/>
      </c>
      <c r="C2108" s="152"/>
      <c r="E2108" s="144"/>
      <c r="F2108" s="79" t="str">
        <f t="shared" si="438"/>
        <v/>
      </c>
      <c r="G2108" s="80" t="str">
        <f t="shared" si="429"/>
        <v>12A5</v>
      </c>
      <c r="H2108" s="80">
        <f t="shared" si="430"/>
        <v>0</v>
      </c>
      <c r="I2108" s="80" t="str">
        <f t="shared" si="431"/>
        <v>HUỲNH AN KHANG</v>
      </c>
      <c r="J2108" s="170">
        <v>32000189</v>
      </c>
      <c r="K2108" s="217" t="s">
        <v>3696</v>
      </c>
      <c r="L2108" s="195" t="str">
        <f t="shared" si="435"/>
        <v/>
      </c>
      <c r="M2108" s="222">
        <f t="shared" si="432"/>
        <v>-2.7076666666666083E-3</v>
      </c>
      <c r="Q2108" s="82" t="str">
        <f t="shared" si="436"/>
        <v/>
      </c>
      <c r="R2108" s="80" t="str">
        <f t="shared" si="437"/>
        <v/>
      </c>
      <c r="T2108" s="83" t="str">
        <f t="shared" si="433"/>
        <v>2024-2027</v>
      </c>
      <c r="U2108" s="155"/>
      <c r="V2108" s="95" t="str">
        <f t="shared" si="434"/>
        <v>30/04/2009</v>
      </c>
      <c r="W2108" s="151"/>
      <c r="Z2108" s="104"/>
    </row>
    <row r="2109" spans="1:26" s="145" customFormat="1" ht="15" customHeight="1">
      <c r="A2109" s="186" t="str">
        <f t="shared" si="428"/>
        <v/>
      </c>
      <c r="C2109" s="152"/>
      <c r="E2109" s="144"/>
      <c r="F2109" s="79" t="str">
        <f t="shared" si="438"/>
        <v/>
      </c>
      <c r="G2109" s="80" t="str">
        <f t="shared" si="429"/>
        <v>12A5</v>
      </c>
      <c r="H2109" s="80">
        <f t="shared" si="430"/>
        <v>0</v>
      </c>
      <c r="I2109" s="80" t="str">
        <f t="shared" si="431"/>
        <v>HUỲNH AN KHANG</v>
      </c>
      <c r="J2109" s="170">
        <v>32000189</v>
      </c>
      <c r="K2109" s="217" t="s">
        <v>3697</v>
      </c>
      <c r="L2109" s="195" t="str">
        <f t="shared" si="435"/>
        <v/>
      </c>
      <c r="M2109" s="222">
        <f t="shared" si="432"/>
        <v>-2.6960925925925694E-3</v>
      </c>
      <c r="Q2109" s="82" t="str">
        <f t="shared" si="436"/>
        <v/>
      </c>
      <c r="R2109" s="80" t="str">
        <f t="shared" si="437"/>
        <v/>
      </c>
      <c r="T2109" s="83" t="str">
        <f t="shared" si="433"/>
        <v>2024-2027</v>
      </c>
      <c r="U2109" s="155"/>
      <c r="V2109" s="95" t="str">
        <f t="shared" si="434"/>
        <v>30/04/2009</v>
      </c>
      <c r="W2109" s="151"/>
      <c r="Z2109" s="104"/>
    </row>
    <row r="2110" spans="1:26" s="145" customFormat="1" ht="15" customHeight="1">
      <c r="A2110" s="186" t="str">
        <f t="shared" si="428"/>
        <v/>
      </c>
      <c r="C2110" s="152"/>
      <c r="E2110" s="144"/>
      <c r="F2110" s="79" t="str">
        <f t="shared" si="438"/>
        <v/>
      </c>
      <c r="G2110" s="80" t="str">
        <f t="shared" si="429"/>
        <v>11A5</v>
      </c>
      <c r="H2110" s="80">
        <f t="shared" si="430"/>
        <v>0</v>
      </c>
      <c r="I2110" s="80" t="str">
        <f t="shared" si="431"/>
        <v>PHẠM SỸ NGUYÊN</v>
      </c>
      <c r="J2110" s="170">
        <v>32000716</v>
      </c>
      <c r="K2110" s="217" t="s">
        <v>3109</v>
      </c>
      <c r="L2110" s="195" t="str">
        <f t="shared" si="435"/>
        <v/>
      </c>
      <c r="M2110" s="222">
        <f t="shared" si="432"/>
        <v>-2.6382222222222085E-3</v>
      </c>
      <c r="Q2110" s="82" t="str">
        <f t="shared" si="436"/>
        <v/>
      </c>
      <c r="R2110" s="80" t="str">
        <f t="shared" si="437"/>
        <v/>
      </c>
      <c r="T2110" s="83" t="str">
        <f t="shared" si="433"/>
        <v>2025-2028</v>
      </c>
      <c r="U2110" s="155"/>
      <c r="V2110" s="95" t="str">
        <f t="shared" si="434"/>
        <v>16/4/2010</v>
      </c>
      <c r="W2110" s="151"/>
      <c r="Z2110" s="104"/>
    </row>
    <row r="2111" spans="1:26" s="145" customFormat="1" ht="15" customHeight="1">
      <c r="A2111" s="186" t="str">
        <f t="shared" si="428"/>
        <v/>
      </c>
      <c r="C2111" s="152"/>
      <c r="E2111" s="144"/>
      <c r="F2111" s="79" t="str">
        <f t="shared" si="438"/>
        <v/>
      </c>
      <c r="G2111" s="80" t="str">
        <f t="shared" si="429"/>
        <v>11A1</v>
      </c>
      <c r="H2111" s="80">
        <f t="shared" si="430"/>
        <v>0</v>
      </c>
      <c r="I2111" s="80" t="str">
        <f t="shared" si="431"/>
        <v>PHẠM ĐĂNG KHÔI</v>
      </c>
      <c r="J2111" s="170">
        <v>32000490</v>
      </c>
      <c r="K2111" s="217" t="s">
        <v>3109</v>
      </c>
      <c r="L2111" s="195" t="str">
        <f t="shared" si="435"/>
        <v/>
      </c>
      <c r="M2111" s="222">
        <f t="shared" si="432"/>
        <v>-2.6382222222222085E-3</v>
      </c>
      <c r="Q2111" s="82" t="str">
        <f t="shared" si="436"/>
        <v/>
      </c>
      <c r="R2111" s="80" t="str">
        <f t="shared" si="437"/>
        <v/>
      </c>
      <c r="T2111" s="83" t="str">
        <f t="shared" si="433"/>
        <v>2025-2028</v>
      </c>
      <c r="U2111" s="155"/>
      <c r="V2111" s="95" t="str">
        <f t="shared" si="434"/>
        <v>24/01/2010</v>
      </c>
      <c r="W2111" s="151"/>
      <c r="Z2111" s="104"/>
    </row>
    <row r="2112" spans="1:26" s="145" customFormat="1" ht="15" customHeight="1">
      <c r="A2112" s="186" t="str">
        <f t="shared" ref="A2112:A2175" si="439">IF(B2112&lt;&gt;"",A2111+1,"")</f>
        <v/>
      </c>
      <c r="C2112" s="152"/>
      <c r="E2112" s="144"/>
      <c r="F2112" s="79" t="str">
        <f t="shared" si="438"/>
        <v/>
      </c>
      <c r="G2112" s="80" t="str">
        <f t="shared" si="429"/>
        <v>11A1</v>
      </c>
      <c r="H2112" s="80">
        <f t="shared" si="430"/>
        <v>0</v>
      </c>
      <c r="I2112" s="80" t="str">
        <f t="shared" si="431"/>
        <v>PHẠM ĐĂNG KHÔI</v>
      </c>
      <c r="J2112" s="170">
        <v>32000490</v>
      </c>
      <c r="K2112" s="217" t="s">
        <v>3698</v>
      </c>
      <c r="L2112" s="195" t="str">
        <f t="shared" si="435"/>
        <v/>
      </c>
      <c r="M2112" s="222">
        <f t="shared" si="432"/>
        <v>-2.6266481481481141E-3</v>
      </c>
      <c r="Q2112" s="82" t="str">
        <f t="shared" si="436"/>
        <v/>
      </c>
      <c r="R2112" s="80" t="str">
        <f t="shared" si="437"/>
        <v/>
      </c>
      <c r="T2112" s="83" t="str">
        <f t="shared" si="433"/>
        <v>2025-2028</v>
      </c>
      <c r="U2112" s="155"/>
      <c r="V2112" s="95" t="str">
        <f t="shared" si="434"/>
        <v>24/01/2010</v>
      </c>
      <c r="W2112" s="151"/>
      <c r="Z2112" s="104"/>
    </row>
    <row r="2113" spans="1:26" s="145" customFormat="1" ht="15" customHeight="1">
      <c r="A2113" s="186" t="str">
        <f t="shared" si="439"/>
        <v/>
      </c>
      <c r="C2113" s="152"/>
      <c r="E2113" s="144"/>
      <c r="F2113" s="79" t="str">
        <f t="shared" si="438"/>
        <v/>
      </c>
      <c r="G2113" s="80" t="str">
        <f t="shared" si="429"/>
        <v>11A3</v>
      </c>
      <c r="H2113" s="80">
        <f t="shared" si="430"/>
        <v>0</v>
      </c>
      <c r="I2113" s="80" t="str">
        <f t="shared" si="431"/>
        <v>LÝ DIỄM MY</v>
      </c>
      <c r="J2113" s="170">
        <v>32000624</v>
      </c>
      <c r="K2113" s="217" t="s">
        <v>3699</v>
      </c>
      <c r="L2113" s="195" t="str">
        <f t="shared" si="435"/>
        <v/>
      </c>
      <c r="M2113" s="222">
        <f t="shared" si="432"/>
        <v>-2.5919259259258864E-3</v>
      </c>
      <c r="Q2113" s="82" t="str">
        <f t="shared" si="436"/>
        <v/>
      </c>
      <c r="R2113" s="80" t="str">
        <f t="shared" si="437"/>
        <v/>
      </c>
      <c r="T2113" s="83" t="str">
        <f t="shared" si="433"/>
        <v>2025-2028</v>
      </c>
      <c r="U2113" s="155"/>
      <c r="V2113" s="95" t="str">
        <f t="shared" si="434"/>
        <v>24/10/2010</v>
      </c>
      <c r="W2113" s="151"/>
      <c r="Z2113" s="104"/>
    </row>
    <row r="2114" spans="1:26" s="145" customFormat="1" ht="15" customHeight="1">
      <c r="A2114" s="186" t="str">
        <f t="shared" si="439"/>
        <v/>
      </c>
      <c r="C2114" s="152"/>
      <c r="E2114" s="144"/>
      <c r="F2114" s="79" t="str">
        <f t="shared" si="438"/>
        <v/>
      </c>
      <c r="G2114" s="80" t="str">
        <f t="shared" si="429"/>
        <v>12A11</v>
      </c>
      <c r="H2114" s="80">
        <f t="shared" si="430"/>
        <v>0</v>
      </c>
      <c r="I2114" s="80" t="str">
        <f t="shared" si="431"/>
        <v>NGUYỄN BẢO CHÂU</v>
      </c>
      <c r="J2114" s="170">
        <v>32000445</v>
      </c>
      <c r="K2114" s="217" t="s">
        <v>3700</v>
      </c>
      <c r="L2114" s="195" t="str">
        <f t="shared" si="435"/>
        <v/>
      </c>
      <c r="M2114" s="222">
        <f t="shared" si="432"/>
        <v>-2.5803518518518476E-3</v>
      </c>
      <c r="Q2114" s="82" t="str">
        <f t="shared" si="436"/>
        <v/>
      </c>
      <c r="R2114" s="80" t="str">
        <f t="shared" si="437"/>
        <v/>
      </c>
      <c r="T2114" s="83" t="str">
        <f t="shared" si="433"/>
        <v>2024-2027</v>
      </c>
      <c r="U2114" s="155"/>
      <c r="V2114" s="95" t="str">
        <f t="shared" si="434"/>
        <v>28/02/2009</v>
      </c>
      <c r="W2114" s="151"/>
      <c r="Z2114" s="104"/>
    </row>
    <row r="2115" spans="1:26" s="145" customFormat="1" ht="15" customHeight="1">
      <c r="A2115" s="186" t="str">
        <f t="shared" si="439"/>
        <v/>
      </c>
      <c r="C2115" s="152"/>
      <c r="E2115" s="144"/>
      <c r="F2115" s="79" t="str">
        <f t="shared" si="438"/>
        <v/>
      </c>
      <c r="G2115" s="80" t="str">
        <f t="shared" si="429"/>
        <v>12A11</v>
      </c>
      <c r="H2115" s="80">
        <f t="shared" si="430"/>
        <v>0</v>
      </c>
      <c r="I2115" s="80" t="str">
        <f t="shared" si="431"/>
        <v>NGUYỄN BẢO CHÂU</v>
      </c>
      <c r="J2115" s="170">
        <v>32000445</v>
      </c>
      <c r="K2115" s="217" t="s">
        <v>3701</v>
      </c>
      <c r="L2115" s="195" t="str">
        <f t="shared" si="435"/>
        <v/>
      </c>
      <c r="M2115" s="222">
        <f t="shared" si="432"/>
        <v>-2.5687777777777532E-3</v>
      </c>
      <c r="Q2115" s="82" t="str">
        <f t="shared" si="436"/>
        <v/>
      </c>
      <c r="R2115" s="80" t="str">
        <f t="shared" si="437"/>
        <v/>
      </c>
      <c r="T2115" s="83" t="str">
        <f t="shared" si="433"/>
        <v>2024-2027</v>
      </c>
      <c r="U2115" s="155"/>
      <c r="V2115" s="95" t="str">
        <f t="shared" si="434"/>
        <v>28/02/2009</v>
      </c>
      <c r="W2115" s="151"/>
      <c r="Z2115" s="104"/>
    </row>
    <row r="2116" spans="1:26" s="145" customFormat="1" ht="15" customHeight="1">
      <c r="A2116" s="186" t="str">
        <f t="shared" si="439"/>
        <v/>
      </c>
      <c r="C2116" s="152"/>
      <c r="E2116" s="144"/>
      <c r="F2116" s="79" t="str">
        <f t="shared" si="438"/>
        <v/>
      </c>
      <c r="G2116" s="80" t="str">
        <f t="shared" si="429"/>
        <v>11A5</v>
      </c>
      <c r="H2116" s="80">
        <f t="shared" si="430"/>
        <v>0</v>
      </c>
      <c r="I2116" s="80" t="str">
        <f t="shared" si="431"/>
        <v>PHẠM SỸ NGUYÊN</v>
      </c>
      <c r="J2116" s="170">
        <v>32000716</v>
      </c>
      <c r="K2116" s="217" t="s">
        <v>3702</v>
      </c>
      <c r="L2116" s="195" t="str">
        <f t="shared" si="435"/>
        <v/>
      </c>
      <c r="M2116" s="222">
        <f t="shared" si="432"/>
        <v>-2.5572037037036588E-3</v>
      </c>
      <c r="Q2116" s="82" t="str">
        <f t="shared" si="436"/>
        <v/>
      </c>
      <c r="R2116" s="80" t="str">
        <f t="shared" si="437"/>
        <v/>
      </c>
      <c r="T2116" s="83" t="str">
        <f t="shared" si="433"/>
        <v>2025-2028</v>
      </c>
      <c r="U2116" s="155"/>
      <c r="V2116" s="95" t="str">
        <f t="shared" si="434"/>
        <v>16/4/2010</v>
      </c>
      <c r="W2116" s="151"/>
      <c r="Z2116" s="104"/>
    </row>
    <row r="2117" spans="1:26" s="145" customFormat="1" ht="15" customHeight="1">
      <c r="A2117" s="186" t="str">
        <f t="shared" si="439"/>
        <v/>
      </c>
      <c r="C2117" s="152"/>
      <c r="E2117" s="144"/>
      <c r="F2117" s="79" t="str">
        <f t="shared" si="438"/>
        <v/>
      </c>
      <c r="G2117" s="80" t="str">
        <f t="shared" ref="G2117:G2180" si="440">IF(J2117&lt;&gt;"", INDEX($C$5:$C$1433, MATCH(J2117, $E$5:$E$1433, 0)),"")</f>
        <v>11A5</v>
      </c>
      <c r="H2117" s="80">
        <f t="shared" ref="H2117:H2180" si="441">IF(J2117&lt;&gt;"", INDEX($D$5:$D$1433, MATCH(J2117, $E$5:$E$1433, 0)),"")</f>
        <v>0</v>
      </c>
      <c r="I2117" s="80" t="str">
        <f t="shared" ref="I2117:I2180" si="442">IFERROR(IF(J2117&lt;&gt;"", INDEX($B$5:$B$1433, MATCH(J2117, $E$5:$E$1433, 0)),""),"SAI")</f>
        <v>PHẠM SỸ NGUYÊN</v>
      </c>
      <c r="J2117" s="170">
        <v>32000716</v>
      </c>
      <c r="K2117" s="217" t="s">
        <v>3702</v>
      </c>
      <c r="L2117" s="195" t="str">
        <f t="shared" si="435"/>
        <v/>
      </c>
      <c r="M2117" s="222">
        <f t="shared" ref="M2117:M2180" si="443">IFERROR(IF($N$5="Sáng",MID(K2117,2,7)-MID($L$2,2,7),MID(K2117,2,7)-MID($Q$2,2,7)),"")</f>
        <v>-2.5572037037036588E-3</v>
      </c>
      <c r="Q2117" s="82" t="str">
        <f t="shared" si="436"/>
        <v/>
      </c>
      <c r="R2117" s="80" t="str">
        <f t="shared" si="437"/>
        <v/>
      </c>
      <c r="T2117" s="83" t="str">
        <f t="shared" ref="T2117:T2180" si="444">IFERROR(IF(J2117&lt;&gt;"", INDEX($S$5:$S$1433, MATCH(J2117, $E$5:$E$1433, 0)),""),"")</f>
        <v>2025-2028</v>
      </c>
      <c r="U2117" s="155"/>
      <c r="V2117" s="95" t="str">
        <f t="shared" ref="V2117:V2180" si="445">IFERROR(IF(J2117&lt;&gt;"", INDEX($U$5:$U$1433, MATCH(J2117, $E$5:$E$1433, 0)),""),"")</f>
        <v>16/4/2010</v>
      </c>
      <c r="W2117" s="151"/>
      <c r="Z2117" s="104"/>
    </row>
    <row r="2118" spans="1:26" s="145" customFormat="1" ht="15" customHeight="1">
      <c r="A2118" s="186" t="str">
        <f t="shared" si="439"/>
        <v/>
      </c>
      <c r="C2118" s="152"/>
      <c r="E2118" s="144"/>
      <c r="F2118" s="79" t="str">
        <f t="shared" si="438"/>
        <v/>
      </c>
      <c r="G2118" s="80" t="str">
        <f t="shared" si="440"/>
        <v>12A6</v>
      </c>
      <c r="H2118" s="80">
        <f t="shared" si="441"/>
        <v>0</v>
      </c>
      <c r="I2118" s="80" t="str">
        <f t="shared" si="442"/>
        <v>NGUYỄN BÍCH DIÊN</v>
      </c>
      <c r="J2118" s="170">
        <v>32000227</v>
      </c>
      <c r="K2118" s="217" t="s">
        <v>3111</v>
      </c>
      <c r="L2118" s="195" t="str">
        <f t="shared" si="435"/>
        <v/>
      </c>
      <c r="M2118" s="222">
        <f t="shared" si="443"/>
        <v>-2.5109074074073923E-3</v>
      </c>
      <c r="Q2118" s="82" t="str">
        <f t="shared" si="436"/>
        <v/>
      </c>
      <c r="R2118" s="80" t="str">
        <f t="shared" si="437"/>
        <v/>
      </c>
      <c r="T2118" s="83" t="str">
        <f t="shared" si="444"/>
        <v>2024-2027</v>
      </c>
      <c r="U2118" s="155"/>
      <c r="V2118" s="95">
        <f t="shared" si="445"/>
        <v>39968</v>
      </c>
      <c r="W2118" s="151"/>
      <c r="Z2118" s="104"/>
    </row>
    <row r="2119" spans="1:26" s="145" customFormat="1" ht="15" customHeight="1">
      <c r="A2119" s="186" t="str">
        <f t="shared" si="439"/>
        <v/>
      </c>
      <c r="C2119" s="152"/>
      <c r="E2119" s="144"/>
      <c r="F2119" s="79" t="str">
        <f t="shared" si="438"/>
        <v/>
      </c>
      <c r="G2119" s="80" t="str">
        <f t="shared" si="440"/>
        <v>12A8</v>
      </c>
      <c r="H2119" s="80">
        <f t="shared" si="441"/>
        <v>0</v>
      </c>
      <c r="I2119" s="80" t="str">
        <f t="shared" si="442"/>
        <v>PHẠM KHÁNH HÀ</v>
      </c>
      <c r="J2119" s="170">
        <v>32000317</v>
      </c>
      <c r="K2119" s="217" t="s">
        <v>3703</v>
      </c>
      <c r="L2119" s="195" t="str">
        <f t="shared" si="435"/>
        <v/>
      </c>
      <c r="M2119" s="222">
        <f t="shared" si="443"/>
        <v>-2.4993333333333534E-3</v>
      </c>
      <c r="Q2119" s="82" t="str">
        <f t="shared" si="436"/>
        <v/>
      </c>
      <c r="R2119" s="80" t="str">
        <f t="shared" si="437"/>
        <v/>
      </c>
      <c r="T2119" s="83" t="str">
        <f t="shared" si="444"/>
        <v>2024-2027</v>
      </c>
      <c r="U2119" s="155"/>
      <c r="V2119" s="95" t="str">
        <f t="shared" si="445"/>
        <v>29/09/2009</v>
      </c>
      <c r="W2119" s="151"/>
      <c r="Z2119" s="104"/>
    </row>
    <row r="2120" spans="1:26" s="145" customFormat="1" ht="15" customHeight="1">
      <c r="A2120" s="186" t="str">
        <f t="shared" si="439"/>
        <v/>
      </c>
      <c r="C2120" s="152"/>
      <c r="E2120" s="144"/>
      <c r="F2120" s="79" t="str">
        <f t="shared" si="438"/>
        <v/>
      </c>
      <c r="G2120" s="80" t="str">
        <f t="shared" si="440"/>
        <v>12A8</v>
      </c>
      <c r="H2120" s="80">
        <f t="shared" si="441"/>
        <v>0</v>
      </c>
      <c r="I2120" s="80" t="str">
        <f t="shared" si="442"/>
        <v>PHẠM KHÁNH HÀ</v>
      </c>
      <c r="J2120" s="170">
        <v>32000317</v>
      </c>
      <c r="K2120" s="217" t="s">
        <v>3704</v>
      </c>
      <c r="L2120" s="195" t="str">
        <f t="shared" si="435"/>
        <v/>
      </c>
      <c r="M2120" s="222">
        <f t="shared" si="443"/>
        <v>-2.4877592592592035E-3</v>
      </c>
      <c r="Q2120" s="82" t="str">
        <f t="shared" si="436"/>
        <v/>
      </c>
      <c r="R2120" s="80" t="str">
        <f t="shared" si="437"/>
        <v/>
      </c>
      <c r="T2120" s="83" t="str">
        <f t="shared" si="444"/>
        <v>2024-2027</v>
      </c>
      <c r="U2120" s="155"/>
      <c r="V2120" s="95" t="str">
        <f t="shared" si="445"/>
        <v>29/09/2009</v>
      </c>
      <c r="W2120" s="151"/>
      <c r="Z2120" s="104"/>
    </row>
    <row r="2121" spans="1:26" s="145" customFormat="1" ht="15" customHeight="1">
      <c r="A2121" s="186" t="str">
        <f t="shared" si="439"/>
        <v/>
      </c>
      <c r="C2121" s="152"/>
      <c r="E2121" s="144"/>
      <c r="F2121" s="79" t="str">
        <f t="shared" si="438"/>
        <v/>
      </c>
      <c r="G2121" s="80" t="str">
        <f t="shared" si="440"/>
        <v>11A5</v>
      </c>
      <c r="H2121" s="80">
        <f t="shared" si="441"/>
        <v>0</v>
      </c>
      <c r="I2121" s="80" t="str">
        <f t="shared" si="442"/>
        <v>BÙI NGỌC THÁI</v>
      </c>
      <c r="J2121" s="170">
        <v>32000728</v>
      </c>
      <c r="K2121" s="217" t="s">
        <v>3705</v>
      </c>
      <c r="L2121" s="195" t="str">
        <f t="shared" si="435"/>
        <v/>
      </c>
      <c r="M2121" s="222">
        <f t="shared" si="443"/>
        <v>-2.4646111111110702E-3</v>
      </c>
      <c r="Q2121" s="82" t="str">
        <f t="shared" si="436"/>
        <v/>
      </c>
      <c r="R2121" s="80" t="str">
        <f t="shared" si="437"/>
        <v/>
      </c>
      <c r="T2121" s="83" t="str">
        <f t="shared" si="444"/>
        <v>2025-2028</v>
      </c>
      <c r="U2121" s="155"/>
      <c r="V2121" s="95" t="str">
        <f t="shared" si="445"/>
        <v>14/7/2010</v>
      </c>
      <c r="W2121" s="151"/>
      <c r="Z2121" s="104"/>
    </row>
    <row r="2122" spans="1:26" s="145" customFormat="1" ht="15" customHeight="1">
      <c r="A2122" s="186" t="str">
        <f t="shared" si="439"/>
        <v/>
      </c>
      <c r="C2122" s="152"/>
      <c r="E2122" s="144"/>
      <c r="F2122" s="79" t="str">
        <f t="shared" si="438"/>
        <v/>
      </c>
      <c r="G2122" s="80" t="str">
        <f t="shared" si="440"/>
        <v>12A8</v>
      </c>
      <c r="H2122" s="80">
        <f t="shared" si="441"/>
        <v>0</v>
      </c>
      <c r="I2122" s="80" t="str">
        <f t="shared" si="442"/>
        <v>PHẠM QUỐC MINH</v>
      </c>
      <c r="J2122" s="170">
        <v>32000326</v>
      </c>
      <c r="K2122" s="217" t="s">
        <v>3113</v>
      </c>
      <c r="L2122" s="195" t="str">
        <f t="shared" si="435"/>
        <v/>
      </c>
      <c r="M2122" s="222">
        <f t="shared" si="443"/>
        <v>-2.4530370370370314E-3</v>
      </c>
      <c r="Q2122" s="82" t="str">
        <f t="shared" si="436"/>
        <v/>
      </c>
      <c r="R2122" s="80" t="str">
        <f t="shared" si="437"/>
        <v/>
      </c>
      <c r="T2122" s="83" t="str">
        <f t="shared" si="444"/>
        <v>2024-2027</v>
      </c>
      <c r="U2122" s="155"/>
      <c r="V2122" s="95" t="str">
        <f t="shared" si="445"/>
        <v>26/02/2009</v>
      </c>
      <c r="W2122" s="151"/>
      <c r="Z2122" s="104"/>
    </row>
    <row r="2123" spans="1:26" s="145" customFormat="1" ht="15" customHeight="1">
      <c r="A2123" s="186" t="str">
        <f t="shared" si="439"/>
        <v/>
      </c>
      <c r="C2123" s="152"/>
      <c r="E2123" s="144"/>
      <c r="F2123" s="79" t="str">
        <f t="shared" si="438"/>
        <v/>
      </c>
      <c r="G2123" s="80" t="str">
        <f t="shared" si="440"/>
        <v>12A8</v>
      </c>
      <c r="H2123" s="80">
        <f t="shared" si="441"/>
        <v>0</v>
      </c>
      <c r="I2123" s="80" t="str">
        <f t="shared" si="442"/>
        <v>PHẠM QUỐC MINH</v>
      </c>
      <c r="J2123" s="170">
        <v>32000326</v>
      </c>
      <c r="K2123" s="217" t="s">
        <v>3114</v>
      </c>
      <c r="L2123" s="195" t="str">
        <f t="shared" si="435"/>
        <v/>
      </c>
      <c r="M2123" s="222">
        <f t="shared" si="443"/>
        <v>-2.441462962962937E-3</v>
      </c>
      <c r="Q2123" s="82" t="str">
        <f t="shared" si="436"/>
        <v/>
      </c>
      <c r="R2123" s="80" t="str">
        <f t="shared" si="437"/>
        <v/>
      </c>
      <c r="T2123" s="83" t="str">
        <f t="shared" si="444"/>
        <v>2024-2027</v>
      </c>
      <c r="U2123" s="155"/>
      <c r="V2123" s="95" t="str">
        <f t="shared" si="445"/>
        <v>26/02/2009</v>
      </c>
      <c r="W2123" s="151"/>
      <c r="Z2123" s="104"/>
    </row>
    <row r="2124" spans="1:26" s="145" customFormat="1" ht="15" customHeight="1">
      <c r="A2124" s="186" t="str">
        <f t="shared" si="439"/>
        <v/>
      </c>
      <c r="C2124" s="152"/>
      <c r="E2124" s="144"/>
      <c r="F2124" s="79" t="str">
        <f t="shared" si="438"/>
        <v/>
      </c>
      <c r="G2124" s="80" t="str">
        <f t="shared" si="440"/>
        <v>12A7</v>
      </c>
      <c r="H2124" s="80">
        <f t="shared" si="441"/>
        <v>0</v>
      </c>
      <c r="I2124" s="80" t="str">
        <f t="shared" si="442"/>
        <v>ĐOÀN NGỌC TOÀN</v>
      </c>
      <c r="J2124" s="170">
        <v>32000301</v>
      </c>
      <c r="K2124" s="217" t="s">
        <v>3115</v>
      </c>
      <c r="L2124" s="195" t="str">
        <f t="shared" si="435"/>
        <v/>
      </c>
      <c r="M2124" s="222">
        <f t="shared" si="443"/>
        <v>-2.4183148148148037E-3</v>
      </c>
      <c r="Q2124" s="82" t="str">
        <f t="shared" si="436"/>
        <v/>
      </c>
      <c r="R2124" s="80" t="str">
        <f t="shared" si="437"/>
        <v/>
      </c>
      <c r="T2124" s="83" t="str">
        <f t="shared" si="444"/>
        <v>2024-2027</v>
      </c>
      <c r="U2124" s="155"/>
      <c r="V2124" s="95" t="str">
        <f t="shared" si="445"/>
        <v>14/11/2009</v>
      </c>
      <c r="W2124" s="151"/>
      <c r="Z2124" s="104"/>
    </row>
    <row r="2125" spans="1:26" s="145" customFormat="1" ht="15" customHeight="1">
      <c r="A2125" s="186" t="str">
        <f t="shared" si="439"/>
        <v/>
      </c>
      <c r="C2125" s="152"/>
      <c r="E2125" s="144"/>
      <c r="F2125" s="79" t="str">
        <f t="shared" si="438"/>
        <v/>
      </c>
      <c r="G2125" s="80" t="str">
        <f t="shared" si="440"/>
        <v>12A7</v>
      </c>
      <c r="H2125" s="80">
        <f t="shared" si="441"/>
        <v>0</v>
      </c>
      <c r="I2125" s="80" t="str">
        <f t="shared" si="442"/>
        <v>ĐOÀN NGỌC TOÀN</v>
      </c>
      <c r="J2125" s="170">
        <v>32000301</v>
      </c>
      <c r="K2125" s="217" t="s">
        <v>3116</v>
      </c>
      <c r="L2125" s="195" t="str">
        <f t="shared" si="435"/>
        <v/>
      </c>
      <c r="M2125" s="222">
        <f t="shared" si="443"/>
        <v>-2.4067407407407093E-3</v>
      </c>
      <c r="Q2125" s="82" t="str">
        <f t="shared" si="436"/>
        <v/>
      </c>
      <c r="R2125" s="80" t="str">
        <f t="shared" si="437"/>
        <v/>
      </c>
      <c r="T2125" s="83" t="str">
        <f t="shared" si="444"/>
        <v>2024-2027</v>
      </c>
      <c r="U2125" s="155"/>
      <c r="V2125" s="95" t="str">
        <f t="shared" si="445"/>
        <v>14/11/2009</v>
      </c>
      <c r="W2125" s="151"/>
      <c r="Z2125" s="104"/>
    </row>
    <row r="2126" spans="1:26" s="145" customFormat="1" ht="15" customHeight="1">
      <c r="A2126" s="186" t="str">
        <f t="shared" si="439"/>
        <v/>
      </c>
      <c r="C2126" s="152"/>
      <c r="E2126" s="144"/>
      <c r="F2126" s="79" t="str">
        <f t="shared" si="438"/>
        <v/>
      </c>
      <c r="G2126" s="80" t="str">
        <f t="shared" si="440"/>
        <v>12A10</v>
      </c>
      <c r="H2126" s="80">
        <f t="shared" si="441"/>
        <v>0</v>
      </c>
      <c r="I2126" s="80" t="str">
        <f t="shared" si="442"/>
        <v>NGUYỄN THANH HƯNG</v>
      </c>
      <c r="J2126" s="170">
        <v>32000415</v>
      </c>
      <c r="K2126" s="217" t="s">
        <v>3706</v>
      </c>
      <c r="L2126" s="195" t="str">
        <f t="shared" si="435"/>
        <v/>
      </c>
      <c r="M2126" s="222">
        <f t="shared" si="443"/>
        <v>-2.2447037037036655E-3</v>
      </c>
      <c r="Q2126" s="82" t="str">
        <f t="shared" si="436"/>
        <v/>
      </c>
      <c r="R2126" s="80" t="str">
        <f t="shared" si="437"/>
        <v/>
      </c>
      <c r="T2126" s="83" t="str">
        <f t="shared" si="444"/>
        <v>2024-2027</v>
      </c>
      <c r="U2126" s="155"/>
      <c r="V2126" s="95" t="str">
        <f t="shared" si="445"/>
        <v>25/12/2009</v>
      </c>
      <c r="W2126" s="151"/>
      <c r="Z2126" s="104"/>
    </row>
    <row r="2127" spans="1:26" s="145" customFormat="1" ht="15" customHeight="1">
      <c r="A2127" s="186" t="str">
        <f t="shared" si="439"/>
        <v/>
      </c>
      <c r="C2127" s="152"/>
      <c r="E2127" s="144"/>
      <c r="F2127" s="79" t="str">
        <f t="shared" si="438"/>
        <v/>
      </c>
      <c r="G2127" s="80" t="str">
        <f t="shared" si="440"/>
        <v>12A10</v>
      </c>
      <c r="H2127" s="80">
        <f t="shared" si="441"/>
        <v>0</v>
      </c>
      <c r="I2127" s="80" t="str">
        <f t="shared" si="442"/>
        <v>NGUYỄN THANH HƯNG</v>
      </c>
      <c r="J2127" s="170">
        <v>32000415</v>
      </c>
      <c r="K2127" s="217" t="s">
        <v>3706</v>
      </c>
      <c r="L2127" s="195" t="str">
        <f t="shared" si="435"/>
        <v/>
      </c>
      <c r="M2127" s="222">
        <f t="shared" si="443"/>
        <v>-2.2447037037036655E-3</v>
      </c>
      <c r="Q2127" s="82" t="str">
        <f t="shared" si="436"/>
        <v/>
      </c>
      <c r="R2127" s="80" t="str">
        <f t="shared" si="437"/>
        <v/>
      </c>
      <c r="T2127" s="83" t="str">
        <f t="shared" si="444"/>
        <v>2024-2027</v>
      </c>
      <c r="U2127" s="155"/>
      <c r="V2127" s="95" t="str">
        <f t="shared" si="445"/>
        <v>25/12/2009</v>
      </c>
      <c r="W2127" s="151"/>
      <c r="Z2127" s="104"/>
    </row>
    <row r="2128" spans="1:26" s="145" customFormat="1" ht="15" customHeight="1">
      <c r="A2128" s="186" t="str">
        <f t="shared" si="439"/>
        <v/>
      </c>
      <c r="C2128" s="152"/>
      <c r="E2128" s="144"/>
      <c r="F2128" s="79" t="str">
        <f t="shared" si="438"/>
        <v/>
      </c>
      <c r="G2128" s="80" t="str">
        <f t="shared" si="440"/>
        <v>12A4</v>
      </c>
      <c r="H2128" s="80">
        <f t="shared" si="441"/>
        <v>0</v>
      </c>
      <c r="I2128" s="80" t="str">
        <f t="shared" si="442"/>
        <v>NGUYỄN NGỌC QUỲNH THƯ</v>
      </c>
      <c r="J2128" s="170">
        <v>32000168</v>
      </c>
      <c r="K2128" s="217" t="s">
        <v>3124</v>
      </c>
      <c r="L2128" s="195" t="str">
        <f t="shared" si="435"/>
        <v/>
      </c>
      <c r="M2128" s="222">
        <f t="shared" si="443"/>
        <v>-2.2215555555555322E-3</v>
      </c>
      <c r="Q2128" s="82" t="str">
        <f t="shared" si="436"/>
        <v/>
      </c>
      <c r="R2128" s="80" t="str">
        <f t="shared" si="437"/>
        <v/>
      </c>
      <c r="T2128" s="83" t="str">
        <f t="shared" si="444"/>
        <v>2024-2027</v>
      </c>
      <c r="U2128" s="155"/>
      <c r="V2128" s="95" t="str">
        <f t="shared" si="445"/>
        <v>19/05/2009</v>
      </c>
      <c r="W2128" s="151"/>
      <c r="Z2128" s="104"/>
    </row>
    <row r="2129" spans="1:26" s="145" customFormat="1" ht="15" customHeight="1">
      <c r="A2129" s="186" t="str">
        <f t="shared" si="439"/>
        <v/>
      </c>
      <c r="C2129" s="152"/>
      <c r="E2129" s="144"/>
      <c r="F2129" s="79" t="str">
        <f t="shared" si="438"/>
        <v/>
      </c>
      <c r="G2129" s="80" t="str">
        <f t="shared" si="440"/>
        <v>12A4</v>
      </c>
      <c r="H2129" s="80">
        <f t="shared" si="441"/>
        <v>0</v>
      </c>
      <c r="I2129" s="80" t="str">
        <f t="shared" si="442"/>
        <v>NGUYỄN NGỌC QUỲNH THƯ</v>
      </c>
      <c r="J2129" s="170">
        <v>32000168</v>
      </c>
      <c r="K2129" s="217" t="s">
        <v>3125</v>
      </c>
      <c r="L2129" s="195" t="str">
        <f t="shared" si="435"/>
        <v/>
      </c>
      <c r="M2129" s="222">
        <f t="shared" si="443"/>
        <v>-2.2099814814814933E-3</v>
      </c>
      <c r="Q2129" s="82" t="str">
        <f t="shared" si="436"/>
        <v/>
      </c>
      <c r="R2129" s="80" t="str">
        <f t="shared" si="437"/>
        <v/>
      </c>
      <c r="T2129" s="83" t="str">
        <f t="shared" si="444"/>
        <v>2024-2027</v>
      </c>
      <c r="U2129" s="155"/>
      <c r="V2129" s="95" t="str">
        <f t="shared" si="445"/>
        <v>19/05/2009</v>
      </c>
      <c r="W2129" s="151"/>
      <c r="Z2129" s="104"/>
    </row>
    <row r="2130" spans="1:26" s="145" customFormat="1" ht="15" customHeight="1">
      <c r="A2130" s="186" t="str">
        <f t="shared" si="439"/>
        <v/>
      </c>
      <c r="C2130" s="152"/>
      <c r="E2130" s="144"/>
      <c r="F2130" s="79" t="str">
        <f t="shared" si="438"/>
        <v/>
      </c>
      <c r="G2130" s="80" t="str">
        <f t="shared" si="440"/>
        <v>12A11</v>
      </c>
      <c r="H2130" s="80">
        <f t="shared" si="441"/>
        <v>0</v>
      </c>
      <c r="I2130" s="80" t="str">
        <f t="shared" si="442"/>
        <v>LÊ HỒNG NHUNG</v>
      </c>
      <c r="J2130" s="170">
        <v>32000460</v>
      </c>
      <c r="K2130" s="217" t="s">
        <v>3707</v>
      </c>
      <c r="L2130" s="195" t="str">
        <f t="shared" si="435"/>
        <v/>
      </c>
      <c r="M2130" s="222">
        <f t="shared" si="443"/>
        <v>-2.0132222222222218E-3</v>
      </c>
      <c r="Q2130" s="82" t="str">
        <f t="shared" si="436"/>
        <v/>
      </c>
      <c r="R2130" s="80" t="str">
        <f t="shared" si="437"/>
        <v/>
      </c>
      <c r="T2130" s="83" t="str">
        <f t="shared" si="444"/>
        <v>2024-2027</v>
      </c>
      <c r="U2130" s="155"/>
      <c r="V2130" s="95">
        <f t="shared" si="445"/>
        <v>39998</v>
      </c>
      <c r="W2130" s="151"/>
      <c r="Z2130" s="104"/>
    </row>
    <row r="2131" spans="1:26" s="145" customFormat="1" ht="15" customHeight="1">
      <c r="A2131" s="186" t="str">
        <f t="shared" si="439"/>
        <v/>
      </c>
      <c r="C2131" s="152"/>
      <c r="E2131" s="144"/>
      <c r="F2131" s="79" t="str">
        <f t="shared" si="438"/>
        <v/>
      </c>
      <c r="G2131" s="80" t="str">
        <f t="shared" si="440"/>
        <v>12A11</v>
      </c>
      <c r="H2131" s="80">
        <f t="shared" si="441"/>
        <v>0</v>
      </c>
      <c r="I2131" s="80" t="str">
        <f t="shared" si="442"/>
        <v>LÊ HỒNG NHUNG</v>
      </c>
      <c r="J2131" s="170">
        <v>32000460</v>
      </c>
      <c r="K2131" s="217" t="s">
        <v>3708</v>
      </c>
      <c r="L2131" s="195" t="str">
        <f t="shared" si="435"/>
        <v/>
      </c>
      <c r="M2131" s="222">
        <f t="shared" si="443"/>
        <v>-2.0016481481481274E-3</v>
      </c>
      <c r="Q2131" s="82" t="str">
        <f t="shared" si="436"/>
        <v/>
      </c>
      <c r="R2131" s="80" t="str">
        <f t="shared" si="437"/>
        <v/>
      </c>
      <c r="T2131" s="83" t="str">
        <f t="shared" si="444"/>
        <v>2024-2027</v>
      </c>
      <c r="U2131" s="155"/>
      <c r="V2131" s="95">
        <f t="shared" si="445"/>
        <v>39998</v>
      </c>
      <c r="W2131" s="151"/>
      <c r="Z2131" s="104"/>
    </row>
    <row r="2132" spans="1:26" s="145" customFormat="1" ht="15" customHeight="1">
      <c r="A2132" s="186" t="str">
        <f t="shared" si="439"/>
        <v/>
      </c>
      <c r="C2132" s="152"/>
      <c r="E2132" s="144"/>
      <c r="F2132" s="79" t="str">
        <f t="shared" si="438"/>
        <v/>
      </c>
      <c r="G2132" s="80" t="str">
        <f t="shared" si="440"/>
        <v>12A1</v>
      </c>
      <c r="H2132" s="80">
        <f t="shared" si="441"/>
        <v>0</v>
      </c>
      <c r="I2132" s="80" t="str">
        <f t="shared" si="442"/>
        <v>PHẠM PHÚ CƯỜNG</v>
      </c>
      <c r="J2132" s="170">
        <v>32000003</v>
      </c>
      <c r="K2132" s="217" t="s">
        <v>3709</v>
      </c>
      <c r="L2132" s="195" t="str">
        <f t="shared" si="435"/>
        <v/>
      </c>
      <c r="M2132" s="222">
        <f t="shared" si="443"/>
        <v>-1.8511851851851779E-3</v>
      </c>
      <c r="Q2132" s="82" t="str">
        <f t="shared" si="436"/>
        <v/>
      </c>
      <c r="R2132" s="80" t="str">
        <f t="shared" si="437"/>
        <v/>
      </c>
      <c r="T2132" s="83" t="str">
        <f t="shared" si="444"/>
        <v>2024-2027</v>
      </c>
      <c r="U2132" s="155"/>
      <c r="V2132" s="95" t="str">
        <f t="shared" si="445"/>
        <v>13/05/2009</v>
      </c>
      <c r="W2132" s="151"/>
      <c r="Z2132" s="104"/>
    </row>
    <row r="2133" spans="1:26" s="145" customFormat="1" ht="15" customHeight="1">
      <c r="A2133" s="186" t="str">
        <f t="shared" si="439"/>
        <v/>
      </c>
      <c r="C2133" s="152"/>
      <c r="E2133" s="144"/>
      <c r="F2133" s="79" t="str">
        <f t="shared" si="438"/>
        <v/>
      </c>
      <c r="G2133" s="80" t="str">
        <f t="shared" si="440"/>
        <v>11A5</v>
      </c>
      <c r="H2133" s="80">
        <f t="shared" si="441"/>
        <v>0</v>
      </c>
      <c r="I2133" s="80" t="str">
        <f t="shared" si="442"/>
        <v>NGUYỄN HUỲNH NGỌC HÂN</v>
      </c>
      <c r="J2133" s="170">
        <v>32000700</v>
      </c>
      <c r="K2133" s="217" t="s">
        <v>3143</v>
      </c>
      <c r="L2133" s="195" t="str">
        <f t="shared" si="435"/>
        <v/>
      </c>
      <c r="M2133" s="222">
        <f t="shared" si="443"/>
        <v>-1.8280370370369892E-3</v>
      </c>
      <c r="Q2133" s="82" t="str">
        <f t="shared" si="436"/>
        <v/>
      </c>
      <c r="R2133" s="80" t="str">
        <f t="shared" si="437"/>
        <v/>
      </c>
      <c r="T2133" s="83" t="str">
        <f t="shared" si="444"/>
        <v>2025-2028</v>
      </c>
      <c r="U2133" s="155"/>
      <c r="V2133" s="95" t="str">
        <f t="shared" si="445"/>
        <v>29/8/2010</v>
      </c>
      <c r="W2133" s="151"/>
      <c r="Z2133" s="104"/>
    </row>
    <row r="2134" spans="1:26" s="145" customFormat="1" ht="15" customHeight="1">
      <c r="A2134" s="186" t="str">
        <f t="shared" si="439"/>
        <v/>
      </c>
      <c r="C2134" s="152"/>
      <c r="E2134" s="144"/>
      <c r="F2134" s="79" t="str">
        <f t="shared" si="438"/>
        <v/>
      </c>
      <c r="G2134" s="80" t="str">
        <f t="shared" si="440"/>
        <v>12A1</v>
      </c>
      <c r="H2134" s="80">
        <f t="shared" si="441"/>
        <v>0</v>
      </c>
      <c r="I2134" s="80" t="str">
        <f t="shared" si="442"/>
        <v>NGUYỄN GIA HUY</v>
      </c>
      <c r="J2134" s="170">
        <v>32000014</v>
      </c>
      <c r="K2134" s="217" t="s">
        <v>3710</v>
      </c>
      <c r="L2134" s="195" t="str">
        <f t="shared" si="435"/>
        <v/>
      </c>
      <c r="M2134" s="222">
        <f t="shared" si="443"/>
        <v>-1.7817407407407226E-3</v>
      </c>
      <c r="Q2134" s="82" t="str">
        <f t="shared" si="436"/>
        <v/>
      </c>
      <c r="R2134" s="80" t="str">
        <f t="shared" si="437"/>
        <v/>
      </c>
      <c r="T2134" s="83" t="str">
        <f t="shared" si="444"/>
        <v>2024-2027</v>
      </c>
      <c r="U2134" s="155"/>
      <c r="V2134" s="95" t="str">
        <f t="shared" si="445"/>
        <v>13/08/2008</v>
      </c>
      <c r="W2134" s="151"/>
      <c r="Z2134" s="104"/>
    </row>
    <row r="2135" spans="1:26" s="145" customFormat="1" ht="15" customHeight="1">
      <c r="A2135" s="186" t="str">
        <f t="shared" si="439"/>
        <v/>
      </c>
      <c r="C2135" s="152"/>
      <c r="E2135" s="144"/>
      <c r="F2135" s="79" t="str">
        <f t="shared" si="438"/>
        <v/>
      </c>
      <c r="G2135" s="80" t="str">
        <f t="shared" si="440"/>
        <v>12A1</v>
      </c>
      <c r="H2135" s="80">
        <f t="shared" si="441"/>
        <v>0</v>
      </c>
      <c r="I2135" s="80" t="str">
        <f t="shared" si="442"/>
        <v>NGUYỄN GIA HUY</v>
      </c>
      <c r="J2135" s="170">
        <v>32000014</v>
      </c>
      <c r="K2135" s="217" t="s">
        <v>3710</v>
      </c>
      <c r="L2135" s="195" t="str">
        <f t="shared" si="435"/>
        <v/>
      </c>
      <c r="M2135" s="222">
        <f t="shared" si="443"/>
        <v>-1.7817407407407226E-3</v>
      </c>
      <c r="Q2135" s="82" t="str">
        <f t="shared" si="436"/>
        <v/>
      </c>
      <c r="R2135" s="80" t="str">
        <f t="shared" si="437"/>
        <v/>
      </c>
      <c r="T2135" s="83" t="str">
        <f t="shared" si="444"/>
        <v>2024-2027</v>
      </c>
      <c r="U2135" s="155"/>
      <c r="V2135" s="95" t="str">
        <f t="shared" si="445"/>
        <v>13/08/2008</v>
      </c>
      <c r="W2135" s="151"/>
      <c r="Z2135" s="104"/>
    </row>
    <row r="2136" spans="1:26" s="145" customFormat="1" ht="15" customHeight="1">
      <c r="A2136" s="186" t="str">
        <f t="shared" si="439"/>
        <v/>
      </c>
      <c r="C2136" s="152"/>
      <c r="E2136" s="144"/>
      <c r="F2136" s="79" t="str">
        <f t="shared" si="438"/>
        <v/>
      </c>
      <c r="G2136" s="80" t="str">
        <f t="shared" si="440"/>
        <v>12A2</v>
      </c>
      <c r="H2136" s="80">
        <f t="shared" si="441"/>
        <v>0</v>
      </c>
      <c r="I2136" s="80" t="str">
        <f t="shared" si="442"/>
        <v>LÊ TRỌNG ĐẠT</v>
      </c>
      <c r="J2136" s="170">
        <v>32000055</v>
      </c>
      <c r="K2136" s="217" t="s">
        <v>3145</v>
      </c>
      <c r="L2136" s="195" t="str">
        <f t="shared" si="435"/>
        <v/>
      </c>
      <c r="M2136" s="222">
        <f t="shared" si="443"/>
        <v>-1.7007222222222285E-3</v>
      </c>
      <c r="Q2136" s="82" t="str">
        <f t="shared" si="436"/>
        <v/>
      </c>
      <c r="R2136" s="80" t="str">
        <f t="shared" si="437"/>
        <v/>
      </c>
      <c r="T2136" s="83" t="str">
        <f t="shared" si="444"/>
        <v>2024-2027</v>
      </c>
      <c r="U2136" s="155"/>
      <c r="V2136" s="95">
        <f t="shared" si="445"/>
        <v>40090</v>
      </c>
      <c r="W2136" s="151"/>
      <c r="Z2136" s="104"/>
    </row>
    <row r="2137" spans="1:26" s="145" customFormat="1" ht="15" customHeight="1">
      <c r="A2137" s="186" t="str">
        <f t="shared" si="439"/>
        <v/>
      </c>
      <c r="C2137" s="152"/>
      <c r="E2137" s="144"/>
      <c r="F2137" s="79" t="str">
        <f t="shared" si="438"/>
        <v/>
      </c>
      <c r="G2137" s="80" t="str">
        <f t="shared" si="440"/>
        <v>12A4</v>
      </c>
      <c r="H2137" s="80">
        <f t="shared" si="441"/>
        <v>0</v>
      </c>
      <c r="I2137" s="80" t="str">
        <f t="shared" si="442"/>
        <v>LÊ NGUYỄN PHÚC THỌ</v>
      </c>
      <c r="J2137" s="170">
        <v>32000166</v>
      </c>
      <c r="K2137" s="217" t="s">
        <v>3711</v>
      </c>
      <c r="L2137" s="195" t="str">
        <f t="shared" si="435"/>
        <v/>
      </c>
      <c r="M2137" s="222">
        <f t="shared" si="443"/>
        <v>-1.6775740740740397E-3</v>
      </c>
      <c r="Q2137" s="82" t="str">
        <f t="shared" si="436"/>
        <v/>
      </c>
      <c r="R2137" s="80" t="str">
        <f t="shared" si="437"/>
        <v/>
      </c>
      <c r="T2137" s="83" t="str">
        <f t="shared" si="444"/>
        <v>2024-2027</v>
      </c>
      <c r="U2137" s="155"/>
      <c r="V2137" s="95">
        <f t="shared" si="445"/>
        <v>40057</v>
      </c>
      <c r="W2137" s="151"/>
      <c r="Z2137" s="104"/>
    </row>
    <row r="2138" spans="1:26" s="145" customFormat="1" ht="15" customHeight="1">
      <c r="A2138" s="186" t="str">
        <f t="shared" si="439"/>
        <v/>
      </c>
      <c r="C2138" s="152"/>
      <c r="E2138" s="144"/>
      <c r="F2138" s="79" t="str">
        <f t="shared" si="438"/>
        <v/>
      </c>
      <c r="G2138" s="80" t="str">
        <f t="shared" si="440"/>
        <v>11A2</v>
      </c>
      <c r="H2138" s="80">
        <f t="shared" si="441"/>
        <v>0</v>
      </c>
      <c r="I2138" s="80" t="str">
        <f t="shared" si="442"/>
        <v>NGUYỄN LÊ KHANG</v>
      </c>
      <c r="J2138" s="170">
        <v>32000585</v>
      </c>
      <c r="K2138" s="217" t="s">
        <v>3712</v>
      </c>
      <c r="L2138" s="195" t="str">
        <f t="shared" si="435"/>
        <v/>
      </c>
      <c r="M2138" s="222">
        <f t="shared" si="443"/>
        <v>-1.5965555555555455E-3</v>
      </c>
      <c r="Q2138" s="82" t="str">
        <f t="shared" si="436"/>
        <v/>
      </c>
      <c r="R2138" s="80" t="str">
        <f t="shared" si="437"/>
        <v/>
      </c>
      <c r="T2138" s="83" t="str">
        <f t="shared" si="444"/>
        <v>2025-2028</v>
      </c>
      <c r="U2138" s="155"/>
      <c r="V2138" s="95">
        <f t="shared" si="445"/>
        <v>40217</v>
      </c>
      <c r="W2138" s="151"/>
      <c r="Z2138" s="104"/>
    </row>
    <row r="2139" spans="1:26" s="145" customFormat="1" ht="15" customHeight="1">
      <c r="A2139" s="186" t="str">
        <f t="shared" si="439"/>
        <v/>
      </c>
      <c r="C2139" s="152"/>
      <c r="E2139" s="144"/>
      <c r="F2139" s="79" t="str">
        <f t="shared" si="438"/>
        <v/>
      </c>
      <c r="G2139" s="80" t="str">
        <f t="shared" si="440"/>
        <v>11A2</v>
      </c>
      <c r="H2139" s="80">
        <f t="shared" si="441"/>
        <v>0</v>
      </c>
      <c r="I2139" s="80" t="str">
        <f t="shared" si="442"/>
        <v>NGUYỄN LÊ KHANG</v>
      </c>
      <c r="J2139" s="170">
        <v>32000585</v>
      </c>
      <c r="K2139" s="217" t="s">
        <v>3712</v>
      </c>
      <c r="L2139" s="195" t="str">
        <f t="shared" si="435"/>
        <v/>
      </c>
      <c r="M2139" s="222">
        <f t="shared" si="443"/>
        <v>-1.5965555555555455E-3</v>
      </c>
      <c r="Q2139" s="82" t="str">
        <f t="shared" si="436"/>
        <v/>
      </c>
      <c r="R2139" s="80" t="str">
        <f t="shared" si="437"/>
        <v/>
      </c>
      <c r="T2139" s="83" t="str">
        <f t="shared" si="444"/>
        <v>2025-2028</v>
      </c>
      <c r="U2139" s="155"/>
      <c r="V2139" s="95">
        <f t="shared" si="445"/>
        <v>40217</v>
      </c>
      <c r="W2139" s="151"/>
      <c r="Z2139" s="104"/>
    </row>
    <row r="2140" spans="1:26" s="145" customFormat="1" ht="15" customHeight="1">
      <c r="A2140" s="186" t="str">
        <f t="shared" si="439"/>
        <v/>
      </c>
      <c r="C2140" s="152"/>
      <c r="E2140" s="144"/>
      <c r="F2140" s="79" t="str">
        <f t="shared" si="438"/>
        <v/>
      </c>
      <c r="G2140" s="80" t="str">
        <f t="shared" si="440"/>
        <v>11A4</v>
      </c>
      <c r="H2140" s="80">
        <f t="shared" si="441"/>
        <v>0</v>
      </c>
      <c r="I2140" s="80" t="str">
        <f t="shared" si="442"/>
        <v>NGUYỄN NGỌC PHƯƠNG NHƯ</v>
      </c>
      <c r="J2140" s="170">
        <v>32000679</v>
      </c>
      <c r="K2140" s="217" t="s">
        <v>3713</v>
      </c>
      <c r="L2140" s="195" t="str">
        <f t="shared" si="435"/>
        <v/>
      </c>
      <c r="M2140" s="222">
        <f t="shared" si="443"/>
        <v>-1.446092592592596E-3</v>
      </c>
      <c r="Q2140" s="82" t="str">
        <f t="shared" si="436"/>
        <v/>
      </c>
      <c r="R2140" s="80" t="str">
        <f t="shared" si="437"/>
        <v/>
      </c>
      <c r="T2140" s="83" t="str">
        <f t="shared" si="444"/>
        <v>2025-2028</v>
      </c>
      <c r="U2140" s="155"/>
      <c r="V2140" s="95">
        <f t="shared" si="445"/>
        <v>40332</v>
      </c>
      <c r="W2140" s="151"/>
      <c r="Z2140" s="104"/>
    </row>
    <row r="2141" spans="1:26" s="145" customFormat="1" ht="15" customHeight="1">
      <c r="A2141" s="186" t="str">
        <f t="shared" si="439"/>
        <v/>
      </c>
      <c r="C2141" s="152"/>
      <c r="E2141" s="144"/>
      <c r="F2141" s="79" t="str">
        <f t="shared" si="438"/>
        <v/>
      </c>
      <c r="G2141" s="80" t="str">
        <f t="shared" si="440"/>
        <v>11A4</v>
      </c>
      <c r="H2141" s="80">
        <f t="shared" si="441"/>
        <v>0</v>
      </c>
      <c r="I2141" s="80" t="str">
        <f t="shared" si="442"/>
        <v>NGUYỄN NGỌC PHƯƠNG NHƯ</v>
      </c>
      <c r="J2141" s="170">
        <v>32000679</v>
      </c>
      <c r="K2141" s="217" t="s">
        <v>3713</v>
      </c>
      <c r="L2141" s="195" t="str">
        <f t="shared" si="435"/>
        <v/>
      </c>
      <c r="M2141" s="222">
        <f t="shared" si="443"/>
        <v>-1.446092592592596E-3</v>
      </c>
      <c r="Q2141" s="82" t="str">
        <f t="shared" si="436"/>
        <v/>
      </c>
      <c r="R2141" s="80" t="str">
        <f t="shared" si="437"/>
        <v/>
      </c>
      <c r="T2141" s="83" t="str">
        <f t="shared" si="444"/>
        <v>2025-2028</v>
      </c>
      <c r="U2141" s="155"/>
      <c r="V2141" s="95">
        <f t="shared" si="445"/>
        <v>40332</v>
      </c>
      <c r="W2141" s="151"/>
      <c r="Z2141" s="104"/>
    </row>
    <row r="2142" spans="1:26" s="145" customFormat="1" ht="15" customHeight="1">
      <c r="A2142" s="186" t="str">
        <f t="shared" si="439"/>
        <v/>
      </c>
      <c r="C2142" s="152"/>
      <c r="E2142" s="144"/>
      <c r="F2142" s="79" t="str">
        <f t="shared" si="438"/>
        <v/>
      </c>
      <c r="G2142" s="80" t="str">
        <f t="shared" si="440"/>
        <v>12A1</v>
      </c>
      <c r="H2142" s="80">
        <f t="shared" si="441"/>
        <v>0</v>
      </c>
      <c r="I2142" s="80" t="str">
        <f t="shared" si="442"/>
        <v>TRẦN VIỆT KHÔI</v>
      </c>
      <c r="J2142" s="170">
        <v>31000485</v>
      </c>
      <c r="K2142" s="217" t="s">
        <v>3714</v>
      </c>
      <c r="L2142" s="195" t="str">
        <f t="shared" si="435"/>
        <v/>
      </c>
      <c r="M2142" s="222">
        <f t="shared" si="443"/>
        <v>-1.399796296296274E-3</v>
      </c>
      <c r="Q2142" s="82" t="str">
        <f t="shared" si="436"/>
        <v/>
      </c>
      <c r="R2142" s="80" t="str">
        <f t="shared" si="437"/>
        <v/>
      </c>
      <c r="T2142" s="83" t="str">
        <f t="shared" si="444"/>
        <v>2024-2027</v>
      </c>
      <c r="U2142" s="155"/>
      <c r="V2142" s="95" t="str">
        <f t="shared" si="445"/>
        <v>30/05/2009</v>
      </c>
      <c r="W2142" s="151"/>
      <c r="Z2142" s="104"/>
    </row>
    <row r="2143" spans="1:26" s="145" customFormat="1" ht="15" customHeight="1">
      <c r="A2143" s="186" t="str">
        <f t="shared" si="439"/>
        <v/>
      </c>
      <c r="C2143" s="152"/>
      <c r="E2143" s="144"/>
      <c r="F2143" s="79" t="str">
        <f t="shared" si="438"/>
        <v/>
      </c>
      <c r="G2143" s="80" t="str">
        <f t="shared" si="440"/>
        <v>11A4</v>
      </c>
      <c r="H2143" s="80">
        <f t="shared" si="441"/>
        <v>0</v>
      </c>
      <c r="I2143" s="80" t="str">
        <f t="shared" si="442"/>
        <v>NGÔ NGUYỄN THANH VÂN</v>
      </c>
      <c r="J2143" s="170">
        <v>32000689</v>
      </c>
      <c r="K2143" s="217" t="s">
        <v>3149</v>
      </c>
      <c r="L2143" s="195" t="str">
        <f t="shared" ref="L2143:L2206" si="446">IFERROR(IF($N$5="Sáng",IF(MID(K2143,2,7)-MID($L$2,2,7)&gt;0,"Trễ",""),IF(MID(K2143,2,7)-MID($Q$2,2,7)&gt;0,"Trễ","")),"")</f>
        <v/>
      </c>
      <c r="M2143" s="222">
        <f t="shared" si="443"/>
        <v>-1.3882222222221796E-3</v>
      </c>
      <c r="Q2143" s="82" t="str">
        <f t="shared" ref="Q2143:Q2206" si="447">IF(B2143&lt;&gt;"",IF(AND(P2143="",F2143=""),"Không phép ",""),"")</f>
        <v/>
      </c>
      <c r="R2143" s="80" t="str">
        <f t="shared" ref="R2143:R2206" si="448">UPPER(B2143)</f>
        <v/>
      </c>
      <c r="T2143" s="83" t="str">
        <f t="shared" si="444"/>
        <v>2025-2028</v>
      </c>
      <c r="U2143" s="155"/>
      <c r="V2143" s="95">
        <f t="shared" si="445"/>
        <v>40247</v>
      </c>
      <c r="W2143" s="151"/>
      <c r="Z2143" s="104"/>
    </row>
    <row r="2144" spans="1:26" s="145" customFormat="1" ht="15" customHeight="1">
      <c r="A2144" s="186" t="str">
        <f t="shared" si="439"/>
        <v/>
      </c>
      <c r="C2144" s="152"/>
      <c r="E2144" s="144"/>
      <c r="F2144" s="79" t="str">
        <f t="shared" si="438"/>
        <v/>
      </c>
      <c r="G2144" s="80" t="str">
        <f t="shared" si="440"/>
        <v>11A1</v>
      </c>
      <c r="H2144" s="80">
        <f t="shared" si="441"/>
        <v>0</v>
      </c>
      <c r="I2144" s="80" t="str">
        <f t="shared" si="442"/>
        <v>TRẦN TRỌNG TUẤN</v>
      </c>
      <c r="J2144" s="170">
        <v>32000514</v>
      </c>
      <c r="K2144" s="217" t="s">
        <v>3715</v>
      </c>
      <c r="L2144" s="195" t="str">
        <f t="shared" si="446"/>
        <v/>
      </c>
      <c r="M2144" s="222">
        <f t="shared" si="443"/>
        <v>-1.3187777777777243E-3</v>
      </c>
      <c r="Q2144" s="82" t="str">
        <f t="shared" si="447"/>
        <v/>
      </c>
      <c r="R2144" s="80" t="str">
        <f t="shared" si="448"/>
        <v/>
      </c>
      <c r="T2144" s="83" t="str">
        <f t="shared" si="444"/>
        <v>2025-2028</v>
      </c>
      <c r="U2144" s="155"/>
      <c r="V2144" s="95" t="str">
        <f t="shared" si="445"/>
        <v>22/5/2010</v>
      </c>
      <c r="W2144" s="151"/>
      <c r="Z2144" s="104"/>
    </row>
    <row r="2145" spans="1:26" s="145" customFormat="1" ht="15" customHeight="1">
      <c r="A2145" s="186" t="str">
        <f t="shared" si="439"/>
        <v/>
      </c>
      <c r="C2145" s="152"/>
      <c r="E2145" s="144"/>
      <c r="F2145" s="79" t="str">
        <f t="shared" si="438"/>
        <v/>
      </c>
      <c r="G2145" s="80" t="str">
        <f t="shared" si="440"/>
        <v>11A1</v>
      </c>
      <c r="H2145" s="80">
        <f t="shared" si="441"/>
        <v>0</v>
      </c>
      <c r="I2145" s="80" t="str">
        <f t="shared" si="442"/>
        <v>TRẦN TRỌNG TUẤN</v>
      </c>
      <c r="J2145" s="170">
        <v>32000514</v>
      </c>
      <c r="K2145" s="217" t="s">
        <v>3715</v>
      </c>
      <c r="L2145" s="195" t="str">
        <f t="shared" si="446"/>
        <v/>
      </c>
      <c r="M2145" s="222">
        <f t="shared" si="443"/>
        <v>-1.3187777777777243E-3</v>
      </c>
      <c r="Q2145" s="82" t="str">
        <f t="shared" si="447"/>
        <v/>
      </c>
      <c r="R2145" s="80" t="str">
        <f t="shared" si="448"/>
        <v/>
      </c>
      <c r="T2145" s="83" t="str">
        <f t="shared" si="444"/>
        <v>2025-2028</v>
      </c>
      <c r="U2145" s="155"/>
      <c r="V2145" s="95" t="str">
        <f t="shared" si="445"/>
        <v>22/5/2010</v>
      </c>
      <c r="W2145" s="151"/>
      <c r="Z2145" s="104"/>
    </row>
    <row r="2146" spans="1:26" s="145" customFormat="1" ht="15" customHeight="1">
      <c r="A2146" s="186" t="str">
        <f t="shared" si="439"/>
        <v/>
      </c>
      <c r="C2146" s="152"/>
      <c r="E2146" s="144"/>
      <c r="F2146" s="79" t="str">
        <f t="shared" si="438"/>
        <v/>
      </c>
      <c r="G2146" s="80" t="str">
        <f t="shared" si="440"/>
        <v>11A5</v>
      </c>
      <c r="H2146" s="80">
        <f t="shared" si="441"/>
        <v>0</v>
      </c>
      <c r="I2146" s="80" t="str">
        <f t="shared" si="442"/>
        <v>DƯƠNG NHẬT THÀNH</v>
      </c>
      <c r="J2146" s="170">
        <v>32000729</v>
      </c>
      <c r="K2146" s="217" t="s">
        <v>3154</v>
      </c>
      <c r="L2146" s="195" t="str">
        <f t="shared" si="446"/>
        <v/>
      </c>
      <c r="M2146" s="222">
        <f t="shared" si="443"/>
        <v>-1.2840555555555522E-3</v>
      </c>
      <c r="Q2146" s="82" t="str">
        <f t="shared" si="447"/>
        <v/>
      </c>
      <c r="R2146" s="80" t="str">
        <f t="shared" si="448"/>
        <v/>
      </c>
      <c r="T2146" s="83" t="str">
        <f t="shared" si="444"/>
        <v>2025-2028</v>
      </c>
      <c r="U2146" s="155"/>
      <c r="V2146" s="95" t="str">
        <f t="shared" si="445"/>
        <v>19/7/2010</v>
      </c>
      <c r="W2146" s="151"/>
      <c r="Z2146" s="104"/>
    </row>
    <row r="2147" spans="1:26" s="145" customFormat="1" ht="15" customHeight="1">
      <c r="A2147" s="186" t="str">
        <f t="shared" si="439"/>
        <v/>
      </c>
      <c r="C2147" s="152"/>
      <c r="E2147" s="144"/>
      <c r="F2147" s="79" t="str">
        <f t="shared" si="438"/>
        <v/>
      </c>
      <c r="G2147" s="80" t="str">
        <f t="shared" si="440"/>
        <v>11A5</v>
      </c>
      <c r="H2147" s="80">
        <f t="shared" si="441"/>
        <v>0</v>
      </c>
      <c r="I2147" s="80" t="str">
        <f t="shared" si="442"/>
        <v>DƯƠNG NHẬT THÀNH</v>
      </c>
      <c r="J2147" s="170">
        <v>32000729</v>
      </c>
      <c r="K2147" s="217" t="s">
        <v>3154</v>
      </c>
      <c r="L2147" s="195" t="str">
        <f t="shared" si="446"/>
        <v/>
      </c>
      <c r="M2147" s="222">
        <f t="shared" si="443"/>
        <v>-1.2840555555555522E-3</v>
      </c>
      <c r="Q2147" s="82" t="str">
        <f t="shared" si="447"/>
        <v/>
      </c>
      <c r="R2147" s="80" t="str">
        <f t="shared" si="448"/>
        <v/>
      </c>
      <c r="T2147" s="83" t="str">
        <f t="shared" si="444"/>
        <v>2025-2028</v>
      </c>
      <c r="U2147" s="155"/>
      <c r="V2147" s="95" t="str">
        <f t="shared" si="445"/>
        <v>19/7/2010</v>
      </c>
      <c r="W2147" s="151"/>
      <c r="Z2147" s="104"/>
    </row>
    <row r="2148" spans="1:26" s="145" customFormat="1" ht="15" customHeight="1">
      <c r="A2148" s="186" t="str">
        <f t="shared" si="439"/>
        <v/>
      </c>
      <c r="C2148" s="152"/>
      <c r="E2148" s="144"/>
      <c r="F2148" s="79" t="str">
        <f t="shared" si="438"/>
        <v/>
      </c>
      <c r="G2148" s="80" t="str">
        <f t="shared" si="440"/>
        <v>11A10</v>
      </c>
      <c r="H2148" s="80">
        <f t="shared" si="441"/>
        <v>0</v>
      </c>
      <c r="I2148" s="80" t="str">
        <f t="shared" si="442"/>
        <v>TRẦN PHÚC VINH</v>
      </c>
      <c r="J2148" s="170">
        <v>32000565</v>
      </c>
      <c r="K2148" s="217" t="s">
        <v>3155</v>
      </c>
      <c r="L2148" s="195" t="str">
        <f t="shared" si="446"/>
        <v/>
      </c>
      <c r="M2148" s="222">
        <f t="shared" si="443"/>
        <v>-1.2377592592592301E-3</v>
      </c>
      <c r="Q2148" s="82" t="str">
        <f t="shared" si="447"/>
        <v/>
      </c>
      <c r="R2148" s="80" t="str">
        <f t="shared" si="448"/>
        <v/>
      </c>
      <c r="T2148" s="83" t="str">
        <f t="shared" si="444"/>
        <v>2025-2028</v>
      </c>
      <c r="U2148" s="155"/>
      <c r="V2148" s="95" t="str">
        <f t="shared" si="445"/>
        <v>23/11/2010</v>
      </c>
      <c r="W2148" s="151"/>
      <c r="Z2148" s="104"/>
    </row>
    <row r="2149" spans="1:26" s="145" customFormat="1" ht="15" customHeight="1">
      <c r="A2149" s="186" t="str">
        <f t="shared" si="439"/>
        <v/>
      </c>
      <c r="C2149" s="152"/>
      <c r="E2149" s="144"/>
      <c r="F2149" s="79" t="str">
        <f t="shared" si="438"/>
        <v/>
      </c>
      <c r="G2149" s="80" t="str">
        <f t="shared" si="440"/>
        <v>12A4</v>
      </c>
      <c r="H2149" s="80">
        <f t="shared" si="441"/>
        <v>0</v>
      </c>
      <c r="I2149" s="80" t="str">
        <f t="shared" si="442"/>
        <v>LÊ MINH ĐẠT</v>
      </c>
      <c r="J2149" s="170">
        <v>32000140</v>
      </c>
      <c r="K2149" s="217" t="s">
        <v>3158</v>
      </c>
      <c r="L2149" s="195" t="str">
        <f t="shared" si="446"/>
        <v/>
      </c>
      <c r="M2149" s="222">
        <f t="shared" si="443"/>
        <v>-1.2030370370370025E-3</v>
      </c>
      <c r="Q2149" s="82" t="str">
        <f t="shared" si="447"/>
        <v/>
      </c>
      <c r="R2149" s="80" t="str">
        <f t="shared" si="448"/>
        <v/>
      </c>
      <c r="T2149" s="83" t="str">
        <f t="shared" si="444"/>
        <v>2024-2027</v>
      </c>
      <c r="U2149" s="155"/>
      <c r="V2149" s="95">
        <f t="shared" si="445"/>
        <v>40097</v>
      </c>
      <c r="W2149" s="151"/>
      <c r="Z2149" s="104"/>
    </row>
    <row r="2150" spans="1:26" s="145" customFormat="1" ht="15" customHeight="1">
      <c r="A2150" s="186" t="str">
        <f t="shared" si="439"/>
        <v/>
      </c>
      <c r="C2150" s="152"/>
      <c r="E2150" s="144"/>
      <c r="F2150" s="79" t="str">
        <f t="shared" si="438"/>
        <v/>
      </c>
      <c r="G2150" s="80" t="str">
        <f t="shared" si="440"/>
        <v>12A4</v>
      </c>
      <c r="H2150" s="80">
        <f t="shared" si="441"/>
        <v>0</v>
      </c>
      <c r="I2150" s="80" t="str">
        <f t="shared" si="442"/>
        <v>NGUYỄN DƯƠNG TRÍ BÌNH</v>
      </c>
      <c r="J2150" s="170">
        <v>32000137</v>
      </c>
      <c r="K2150" s="217" t="s">
        <v>3716</v>
      </c>
      <c r="L2150" s="195" t="str">
        <f t="shared" si="446"/>
        <v/>
      </c>
      <c r="M2150" s="222">
        <f t="shared" si="443"/>
        <v>-1.1914629629629636E-3</v>
      </c>
      <c r="Q2150" s="82" t="str">
        <f t="shared" si="447"/>
        <v/>
      </c>
      <c r="R2150" s="80" t="str">
        <f t="shared" si="448"/>
        <v/>
      </c>
      <c r="T2150" s="83" t="str">
        <f t="shared" si="444"/>
        <v>2024-2027</v>
      </c>
      <c r="U2150" s="155"/>
      <c r="V2150" s="95" t="str">
        <f t="shared" si="445"/>
        <v>21/05/2009</v>
      </c>
      <c r="W2150" s="151"/>
      <c r="Z2150" s="104"/>
    </row>
    <row r="2151" spans="1:26" s="145" customFormat="1" ht="15" customHeight="1">
      <c r="A2151" s="186" t="str">
        <f t="shared" si="439"/>
        <v/>
      </c>
      <c r="C2151" s="152"/>
      <c r="E2151" s="144"/>
      <c r="F2151" s="79" t="str">
        <f t="shared" si="438"/>
        <v/>
      </c>
      <c r="G2151" s="80" t="str">
        <f t="shared" si="440"/>
        <v>12A4</v>
      </c>
      <c r="H2151" s="80">
        <f t="shared" si="441"/>
        <v>0</v>
      </c>
      <c r="I2151" s="80" t="str">
        <f t="shared" si="442"/>
        <v>NGUYỄN DƯƠNG TRÍ BÌNH</v>
      </c>
      <c r="J2151" s="170">
        <v>32000137</v>
      </c>
      <c r="K2151" s="217" t="s">
        <v>3159</v>
      </c>
      <c r="L2151" s="195" t="str">
        <f t="shared" si="446"/>
        <v/>
      </c>
      <c r="M2151" s="222">
        <f t="shared" si="443"/>
        <v>-1.1798888888888692E-3</v>
      </c>
      <c r="Q2151" s="82" t="str">
        <f t="shared" si="447"/>
        <v/>
      </c>
      <c r="R2151" s="80" t="str">
        <f t="shared" si="448"/>
        <v/>
      </c>
      <c r="T2151" s="83" t="str">
        <f t="shared" si="444"/>
        <v>2024-2027</v>
      </c>
      <c r="U2151" s="155"/>
      <c r="V2151" s="95" t="str">
        <f t="shared" si="445"/>
        <v>21/05/2009</v>
      </c>
      <c r="W2151" s="151"/>
      <c r="Z2151" s="104"/>
    </row>
    <row r="2152" spans="1:26" s="145" customFormat="1" ht="15" customHeight="1">
      <c r="A2152" s="186" t="str">
        <f t="shared" si="439"/>
        <v/>
      </c>
      <c r="C2152" s="152"/>
      <c r="E2152" s="144"/>
      <c r="F2152" s="79" t="str">
        <f t="shared" ref="F2152:F2215" si="449">IFERROR(IF(VLOOKUP(E2152,J:J,1,0)=E2152,"X",""),"")</f>
        <v/>
      </c>
      <c r="G2152" s="80" t="str">
        <f t="shared" si="440"/>
        <v>12A7</v>
      </c>
      <c r="H2152" s="80">
        <f t="shared" si="441"/>
        <v>0</v>
      </c>
      <c r="I2152" s="80" t="str">
        <f t="shared" si="442"/>
        <v>THƯ ĐỨC TRÍ</v>
      </c>
      <c r="J2152" s="170">
        <v>32000304</v>
      </c>
      <c r="K2152" s="217" t="s">
        <v>3717</v>
      </c>
      <c r="L2152" s="195" t="str">
        <f t="shared" si="446"/>
        <v/>
      </c>
      <c r="M2152" s="222">
        <f t="shared" si="443"/>
        <v>-1.156740740740736E-3</v>
      </c>
      <c r="Q2152" s="82" t="str">
        <f t="shared" si="447"/>
        <v/>
      </c>
      <c r="R2152" s="80" t="str">
        <f t="shared" si="448"/>
        <v/>
      </c>
      <c r="T2152" s="83" t="str">
        <f t="shared" si="444"/>
        <v>2024-2027</v>
      </c>
      <c r="U2152" s="155"/>
      <c r="V2152" s="95">
        <f t="shared" si="445"/>
        <v>40123</v>
      </c>
      <c r="W2152" s="151"/>
      <c r="Z2152" s="104"/>
    </row>
    <row r="2153" spans="1:26" s="145" customFormat="1" ht="15" customHeight="1">
      <c r="A2153" s="186" t="str">
        <f t="shared" si="439"/>
        <v/>
      </c>
      <c r="C2153" s="152"/>
      <c r="E2153" s="144"/>
      <c r="F2153" s="79" t="str">
        <f t="shared" si="449"/>
        <v/>
      </c>
      <c r="G2153" s="80" t="str">
        <f t="shared" si="440"/>
        <v>12A7</v>
      </c>
      <c r="H2153" s="80">
        <f t="shared" si="441"/>
        <v>0</v>
      </c>
      <c r="I2153" s="80" t="str">
        <f t="shared" si="442"/>
        <v>PHẠM MINH KHÔI</v>
      </c>
      <c r="J2153" s="170">
        <v>32000279</v>
      </c>
      <c r="K2153" s="217" t="s">
        <v>3718</v>
      </c>
      <c r="L2153" s="195" t="str">
        <f t="shared" si="446"/>
        <v/>
      </c>
      <c r="M2153" s="222">
        <f t="shared" si="443"/>
        <v>-1.1335925925925472E-3</v>
      </c>
      <c r="Q2153" s="82" t="str">
        <f t="shared" si="447"/>
        <v/>
      </c>
      <c r="R2153" s="80" t="str">
        <f t="shared" si="448"/>
        <v/>
      </c>
      <c r="T2153" s="83" t="str">
        <f t="shared" si="444"/>
        <v>2024-2027</v>
      </c>
      <c r="U2153" s="155"/>
      <c r="V2153" s="95" t="str">
        <f t="shared" si="445"/>
        <v>17/12/2009</v>
      </c>
      <c r="W2153" s="151"/>
      <c r="Z2153" s="104"/>
    </row>
    <row r="2154" spans="1:26" s="145" customFormat="1" ht="15" customHeight="1">
      <c r="A2154" s="186" t="str">
        <f t="shared" si="439"/>
        <v/>
      </c>
      <c r="C2154" s="152"/>
      <c r="E2154" s="144"/>
      <c r="F2154" s="79" t="str">
        <f t="shared" si="449"/>
        <v/>
      </c>
      <c r="G2154" s="80" t="str">
        <f t="shared" si="440"/>
        <v>11A2</v>
      </c>
      <c r="H2154" s="80">
        <f t="shared" si="441"/>
        <v>0</v>
      </c>
      <c r="I2154" s="80" t="str">
        <f t="shared" si="442"/>
        <v>TRẦN THỊ TƯỜNG VY</v>
      </c>
      <c r="J2154" s="170">
        <v>32000609</v>
      </c>
      <c r="K2154" s="217" t="s">
        <v>3718</v>
      </c>
      <c r="L2154" s="195" t="str">
        <f t="shared" si="446"/>
        <v/>
      </c>
      <c r="M2154" s="222">
        <f t="shared" si="443"/>
        <v>-1.1335925925925472E-3</v>
      </c>
      <c r="Q2154" s="82" t="str">
        <f t="shared" si="447"/>
        <v/>
      </c>
      <c r="R2154" s="80" t="str">
        <f t="shared" si="448"/>
        <v/>
      </c>
      <c r="T2154" s="83" t="str">
        <f t="shared" si="444"/>
        <v>2025-2028</v>
      </c>
      <c r="U2154" s="155"/>
      <c r="V2154" s="95">
        <f t="shared" si="445"/>
        <v>40433</v>
      </c>
      <c r="W2154" s="151"/>
      <c r="Z2154" s="104"/>
    </row>
    <row r="2155" spans="1:26" s="145" customFormat="1" ht="15" customHeight="1">
      <c r="A2155" s="186" t="str">
        <f t="shared" si="439"/>
        <v/>
      </c>
      <c r="C2155" s="152"/>
      <c r="E2155" s="144"/>
      <c r="F2155" s="79" t="str">
        <f t="shared" si="449"/>
        <v/>
      </c>
      <c r="G2155" s="80" t="str">
        <f t="shared" si="440"/>
        <v>11A5</v>
      </c>
      <c r="H2155" s="80">
        <f t="shared" si="441"/>
        <v>0</v>
      </c>
      <c r="I2155" s="80" t="str">
        <f t="shared" si="442"/>
        <v>NGUYỄN HOÀNG PHÚC</v>
      </c>
      <c r="J2155" s="170">
        <v>32000723</v>
      </c>
      <c r="K2155" s="217" t="s">
        <v>3719</v>
      </c>
      <c r="L2155" s="195" t="str">
        <f t="shared" si="446"/>
        <v/>
      </c>
      <c r="M2155" s="222">
        <f t="shared" si="443"/>
        <v>-9.0211111111110354E-4</v>
      </c>
      <c r="Q2155" s="82" t="str">
        <f t="shared" si="447"/>
        <v/>
      </c>
      <c r="R2155" s="80" t="str">
        <f t="shared" si="448"/>
        <v/>
      </c>
      <c r="T2155" s="83" t="str">
        <f t="shared" si="444"/>
        <v>2025-2028</v>
      </c>
      <c r="U2155" s="155"/>
      <c r="V2155" s="95" t="str">
        <f t="shared" si="445"/>
        <v>28/6/2009</v>
      </c>
      <c r="W2155" s="151"/>
      <c r="Z2155" s="104"/>
    </row>
    <row r="2156" spans="1:26" s="145" customFormat="1" ht="15" customHeight="1">
      <c r="A2156" s="186" t="str">
        <f t="shared" si="439"/>
        <v/>
      </c>
      <c r="C2156" s="152"/>
      <c r="E2156" s="144"/>
      <c r="F2156" s="79" t="str">
        <f t="shared" si="449"/>
        <v/>
      </c>
      <c r="G2156" s="80" t="str">
        <f t="shared" si="440"/>
        <v>12A1</v>
      </c>
      <c r="H2156" s="80">
        <f t="shared" si="441"/>
        <v>0</v>
      </c>
      <c r="I2156" s="80" t="str">
        <f t="shared" si="442"/>
        <v>LƯU NHÃ YẾN</v>
      </c>
      <c r="J2156" s="170">
        <v>32000044</v>
      </c>
      <c r="K2156" s="217" t="s">
        <v>3720</v>
      </c>
      <c r="L2156" s="195" t="str">
        <f t="shared" si="446"/>
        <v/>
      </c>
      <c r="M2156" s="222">
        <f t="shared" si="443"/>
        <v>-8.7896296296291476E-4</v>
      </c>
      <c r="Q2156" s="82" t="str">
        <f t="shared" si="447"/>
        <v/>
      </c>
      <c r="R2156" s="80" t="str">
        <f t="shared" si="448"/>
        <v/>
      </c>
      <c r="T2156" s="83" t="str">
        <f t="shared" si="444"/>
        <v>2024-2027</v>
      </c>
      <c r="U2156" s="155"/>
      <c r="V2156" s="95" t="str">
        <f t="shared" si="445"/>
        <v>30/07/2009</v>
      </c>
      <c r="W2156" s="151"/>
      <c r="Z2156" s="104"/>
    </row>
    <row r="2157" spans="1:26" s="145" customFormat="1" ht="15" customHeight="1">
      <c r="A2157" s="186" t="str">
        <f t="shared" si="439"/>
        <v/>
      </c>
      <c r="C2157" s="152"/>
      <c r="E2157" s="144"/>
      <c r="F2157" s="79" t="str">
        <f t="shared" si="449"/>
        <v/>
      </c>
      <c r="G2157" s="80" t="str">
        <f t="shared" si="440"/>
        <v>12A1</v>
      </c>
      <c r="H2157" s="80">
        <f t="shared" si="441"/>
        <v>0</v>
      </c>
      <c r="I2157" s="80" t="str">
        <f t="shared" si="442"/>
        <v>LƯU NHÃ YẾN</v>
      </c>
      <c r="J2157" s="170">
        <v>32000044</v>
      </c>
      <c r="K2157" s="217" t="s">
        <v>3721</v>
      </c>
      <c r="L2157" s="195" t="str">
        <f t="shared" si="446"/>
        <v/>
      </c>
      <c r="M2157" s="222">
        <f t="shared" si="443"/>
        <v>-8.6738888888887589E-4</v>
      </c>
      <c r="Q2157" s="82" t="str">
        <f t="shared" si="447"/>
        <v/>
      </c>
      <c r="R2157" s="80" t="str">
        <f t="shared" si="448"/>
        <v/>
      </c>
      <c r="T2157" s="83" t="str">
        <f t="shared" si="444"/>
        <v>2024-2027</v>
      </c>
      <c r="U2157" s="155"/>
      <c r="V2157" s="95" t="str">
        <f t="shared" si="445"/>
        <v>30/07/2009</v>
      </c>
      <c r="W2157" s="151"/>
      <c r="Z2157" s="104"/>
    </row>
    <row r="2158" spans="1:26" s="145" customFormat="1" ht="15" customHeight="1">
      <c r="A2158" s="186" t="str">
        <f t="shared" si="439"/>
        <v/>
      </c>
      <c r="C2158" s="152"/>
      <c r="E2158" s="144"/>
      <c r="F2158" s="79" t="str">
        <f t="shared" si="449"/>
        <v/>
      </c>
      <c r="G2158" s="80" t="str">
        <f t="shared" si="440"/>
        <v>11A2</v>
      </c>
      <c r="H2158" s="80">
        <f t="shared" si="441"/>
        <v>0</v>
      </c>
      <c r="I2158" s="80" t="str">
        <f t="shared" si="442"/>
        <v>NGUYỄN THANH ANH</v>
      </c>
      <c r="J2158" s="170">
        <v>32000569</v>
      </c>
      <c r="K2158" s="217" t="s">
        <v>3722</v>
      </c>
      <c r="L2158" s="195" t="str">
        <f t="shared" si="446"/>
        <v/>
      </c>
      <c r="M2158" s="222">
        <f t="shared" si="443"/>
        <v>-8.558148148147815E-4</v>
      </c>
      <c r="Q2158" s="82" t="str">
        <f t="shared" si="447"/>
        <v/>
      </c>
      <c r="R2158" s="80" t="str">
        <f t="shared" si="448"/>
        <v/>
      </c>
      <c r="T2158" s="83" t="str">
        <f t="shared" si="444"/>
        <v>2025-2028</v>
      </c>
      <c r="U2158" s="155"/>
      <c r="V2158" s="95" t="str">
        <f t="shared" si="445"/>
        <v>29/7/2010</v>
      </c>
      <c r="W2158" s="151"/>
      <c r="Z2158" s="104"/>
    </row>
    <row r="2159" spans="1:26" s="145" customFormat="1" ht="15" customHeight="1">
      <c r="A2159" s="186" t="str">
        <f t="shared" si="439"/>
        <v/>
      </c>
      <c r="C2159" s="152"/>
      <c r="E2159" s="144"/>
      <c r="F2159" s="79" t="str">
        <f t="shared" si="449"/>
        <v/>
      </c>
      <c r="G2159" s="80" t="str">
        <f t="shared" si="440"/>
        <v>12A5</v>
      </c>
      <c r="H2159" s="80">
        <f t="shared" si="441"/>
        <v>0</v>
      </c>
      <c r="I2159" s="80" t="str">
        <f t="shared" si="442"/>
        <v>HUỲNH ANH</v>
      </c>
      <c r="J2159" s="170">
        <v>32000179</v>
      </c>
      <c r="K2159" s="217" t="s">
        <v>3723</v>
      </c>
      <c r="L2159" s="195" t="str">
        <f t="shared" si="446"/>
        <v/>
      </c>
      <c r="M2159" s="222">
        <f t="shared" si="443"/>
        <v>-7.2849999999996529E-4</v>
      </c>
      <c r="Q2159" s="82" t="str">
        <f t="shared" si="447"/>
        <v/>
      </c>
      <c r="R2159" s="80" t="str">
        <f t="shared" si="448"/>
        <v/>
      </c>
      <c r="T2159" s="83" t="str">
        <f t="shared" si="444"/>
        <v>2024-2027</v>
      </c>
      <c r="U2159" s="155"/>
      <c r="V2159" s="95" t="str">
        <f t="shared" si="445"/>
        <v>18/02/2009</v>
      </c>
      <c r="W2159" s="151"/>
      <c r="Z2159" s="104"/>
    </row>
    <row r="2160" spans="1:26" s="145" customFormat="1" ht="15" customHeight="1">
      <c r="A2160" s="186" t="str">
        <f t="shared" si="439"/>
        <v/>
      </c>
      <c r="C2160" s="152"/>
      <c r="E2160" s="144"/>
      <c r="F2160" s="79" t="str">
        <f t="shared" si="449"/>
        <v/>
      </c>
      <c r="G2160" s="80" t="str">
        <f t="shared" si="440"/>
        <v>12A5</v>
      </c>
      <c r="H2160" s="80">
        <f t="shared" si="441"/>
        <v>0</v>
      </c>
      <c r="I2160" s="80" t="str">
        <f t="shared" si="442"/>
        <v>HUỲNH ANH</v>
      </c>
      <c r="J2160" s="170">
        <v>32000179</v>
      </c>
      <c r="K2160" s="217" t="s">
        <v>3724</v>
      </c>
      <c r="L2160" s="195" t="str">
        <f t="shared" si="446"/>
        <v/>
      </c>
      <c r="M2160" s="222">
        <f t="shared" si="443"/>
        <v>-7.1692592592592641E-4</v>
      </c>
      <c r="Q2160" s="82" t="str">
        <f t="shared" si="447"/>
        <v/>
      </c>
      <c r="R2160" s="80" t="str">
        <f t="shared" si="448"/>
        <v/>
      </c>
      <c r="T2160" s="83" t="str">
        <f t="shared" si="444"/>
        <v>2024-2027</v>
      </c>
      <c r="U2160" s="155"/>
      <c r="V2160" s="95" t="str">
        <f t="shared" si="445"/>
        <v>18/02/2009</v>
      </c>
      <c r="W2160" s="151"/>
      <c r="Z2160" s="104"/>
    </row>
    <row r="2161" spans="1:26" s="145" customFormat="1" ht="15" customHeight="1">
      <c r="A2161" s="186" t="str">
        <f t="shared" si="439"/>
        <v/>
      </c>
      <c r="C2161" s="152"/>
      <c r="E2161" s="144"/>
      <c r="F2161" s="79" t="str">
        <f t="shared" si="449"/>
        <v/>
      </c>
      <c r="G2161" s="80" t="str">
        <f t="shared" si="440"/>
        <v>12A3</v>
      </c>
      <c r="H2161" s="80">
        <f t="shared" si="441"/>
        <v>0</v>
      </c>
      <c r="I2161" s="80" t="str">
        <f t="shared" si="442"/>
        <v>NGUYỄN HOÀNG BẢO NGỌC</v>
      </c>
      <c r="J2161" s="170">
        <v>32000116</v>
      </c>
      <c r="K2161" s="217" t="s">
        <v>3167</v>
      </c>
      <c r="L2161" s="195" t="str">
        <f t="shared" si="446"/>
        <v/>
      </c>
      <c r="M2161" s="222">
        <f t="shared" si="443"/>
        <v>-6.8220370370369876E-4</v>
      </c>
      <c r="Q2161" s="82" t="str">
        <f t="shared" si="447"/>
        <v/>
      </c>
      <c r="R2161" s="80" t="str">
        <f t="shared" si="448"/>
        <v/>
      </c>
      <c r="T2161" s="83" t="str">
        <f t="shared" si="444"/>
        <v>2024-2027</v>
      </c>
      <c r="U2161" s="155"/>
      <c r="V2161" s="95" t="str">
        <f t="shared" si="445"/>
        <v>19/07/2009</v>
      </c>
      <c r="W2161" s="151"/>
      <c r="Z2161" s="104"/>
    </row>
    <row r="2162" spans="1:26" s="145" customFormat="1" ht="15" customHeight="1">
      <c r="A2162" s="186" t="str">
        <f t="shared" si="439"/>
        <v/>
      </c>
      <c r="C2162" s="152"/>
      <c r="E2162" s="144"/>
      <c r="F2162" s="79" t="str">
        <f t="shared" si="449"/>
        <v/>
      </c>
      <c r="G2162" s="80" t="str">
        <f t="shared" si="440"/>
        <v>11A4</v>
      </c>
      <c r="H2162" s="80">
        <f t="shared" si="441"/>
        <v>0</v>
      </c>
      <c r="I2162" s="80" t="str">
        <f t="shared" si="442"/>
        <v>TRẦN NGỌC THANH THÚY</v>
      </c>
      <c r="J2162" s="170">
        <v>32000684</v>
      </c>
      <c r="K2162" s="217" t="s">
        <v>3725</v>
      </c>
      <c r="L2162" s="195" t="str">
        <f t="shared" si="446"/>
        <v/>
      </c>
      <c r="M2162" s="222">
        <f t="shared" si="443"/>
        <v>-5.7803703703701581E-4</v>
      </c>
      <c r="Q2162" s="82" t="str">
        <f t="shared" si="447"/>
        <v/>
      </c>
      <c r="R2162" s="80" t="str">
        <f t="shared" si="448"/>
        <v/>
      </c>
      <c r="T2162" s="83" t="str">
        <f t="shared" si="444"/>
        <v>2025-2028</v>
      </c>
      <c r="U2162" s="155"/>
      <c r="V2162" s="95" t="str">
        <f t="shared" si="445"/>
        <v>22/06/2010</v>
      </c>
      <c r="W2162" s="151"/>
      <c r="Z2162" s="104"/>
    </row>
    <row r="2163" spans="1:26" s="145" customFormat="1" ht="15" customHeight="1">
      <c r="A2163" s="186" t="str">
        <f t="shared" si="439"/>
        <v/>
      </c>
      <c r="C2163" s="152"/>
      <c r="E2163" s="144"/>
      <c r="F2163" s="79" t="str">
        <f t="shared" si="449"/>
        <v/>
      </c>
      <c r="G2163" s="80" t="str">
        <f t="shared" si="440"/>
        <v>12A11</v>
      </c>
      <c r="H2163" s="80">
        <f t="shared" si="441"/>
        <v>0</v>
      </c>
      <c r="I2163" s="80" t="str">
        <f t="shared" si="442"/>
        <v>HOÀNG ÁI VY</v>
      </c>
      <c r="J2163" s="170">
        <v>32000474</v>
      </c>
      <c r="K2163" s="217" t="s">
        <v>3726</v>
      </c>
      <c r="L2163" s="195" t="str">
        <f t="shared" si="446"/>
        <v/>
      </c>
      <c r="M2163" s="222">
        <f t="shared" si="443"/>
        <v>-5.5488888888888255E-4</v>
      </c>
      <c r="Q2163" s="82" t="str">
        <f t="shared" si="447"/>
        <v/>
      </c>
      <c r="R2163" s="80" t="str">
        <f t="shared" si="448"/>
        <v/>
      </c>
      <c r="T2163" s="83" t="str">
        <f t="shared" si="444"/>
        <v>2024-2027</v>
      </c>
      <c r="U2163" s="155"/>
      <c r="V2163" s="95" t="str">
        <f t="shared" si="445"/>
        <v>21/06/2009</v>
      </c>
      <c r="W2163" s="151"/>
      <c r="Z2163" s="104"/>
    </row>
    <row r="2164" spans="1:26" s="145" customFormat="1" ht="15" customHeight="1">
      <c r="A2164" s="186" t="str">
        <f t="shared" si="439"/>
        <v/>
      </c>
      <c r="C2164" s="152"/>
      <c r="E2164" s="144"/>
      <c r="F2164" s="79" t="str">
        <f t="shared" si="449"/>
        <v/>
      </c>
      <c r="G2164" s="80" t="str">
        <f t="shared" si="440"/>
        <v>11A1</v>
      </c>
      <c r="H2164" s="80">
        <f t="shared" si="441"/>
        <v>0</v>
      </c>
      <c r="I2164" s="80" t="str">
        <f t="shared" si="442"/>
        <v>PHAN BẢO CHĂM</v>
      </c>
      <c r="J2164" s="170">
        <v>32000481</v>
      </c>
      <c r="K2164" s="217" t="s">
        <v>3172</v>
      </c>
      <c r="L2164" s="195" t="str">
        <f t="shared" si="446"/>
        <v/>
      </c>
      <c r="M2164" s="222">
        <f t="shared" si="443"/>
        <v>-5.4331481481478816E-4</v>
      </c>
      <c r="Q2164" s="82" t="str">
        <f t="shared" si="447"/>
        <v/>
      </c>
      <c r="R2164" s="80" t="str">
        <f t="shared" si="448"/>
        <v/>
      </c>
      <c r="T2164" s="83" t="str">
        <f t="shared" si="444"/>
        <v>2025-2028</v>
      </c>
      <c r="U2164" s="155"/>
      <c r="V2164" s="95" t="str">
        <f t="shared" si="445"/>
        <v>23/01/2010</v>
      </c>
      <c r="W2164" s="151"/>
      <c r="Z2164" s="104"/>
    </row>
    <row r="2165" spans="1:26" s="145" customFormat="1" ht="15" customHeight="1">
      <c r="A2165" s="186" t="str">
        <f t="shared" si="439"/>
        <v/>
      </c>
      <c r="C2165" s="152"/>
      <c r="E2165" s="144"/>
      <c r="F2165" s="79" t="str">
        <f t="shared" si="449"/>
        <v/>
      </c>
      <c r="G2165" s="80" t="str">
        <f t="shared" si="440"/>
        <v>11A1</v>
      </c>
      <c r="H2165" s="80">
        <f t="shared" si="441"/>
        <v>0</v>
      </c>
      <c r="I2165" s="80" t="str">
        <f t="shared" si="442"/>
        <v>PHAN BẢO CHĂM</v>
      </c>
      <c r="J2165" s="170">
        <v>32000481</v>
      </c>
      <c r="K2165" s="217" t="s">
        <v>3727</v>
      </c>
      <c r="L2165" s="195" t="str">
        <f t="shared" si="446"/>
        <v/>
      </c>
      <c r="M2165" s="222">
        <f t="shared" si="443"/>
        <v>-5.3174074074074928E-4</v>
      </c>
      <c r="Q2165" s="82" t="str">
        <f t="shared" si="447"/>
        <v/>
      </c>
      <c r="R2165" s="80" t="str">
        <f t="shared" si="448"/>
        <v/>
      </c>
      <c r="T2165" s="83" t="str">
        <f t="shared" si="444"/>
        <v>2025-2028</v>
      </c>
      <c r="U2165" s="155"/>
      <c r="V2165" s="95" t="str">
        <f t="shared" si="445"/>
        <v>23/01/2010</v>
      </c>
      <c r="W2165" s="151"/>
      <c r="Z2165" s="104"/>
    </row>
    <row r="2166" spans="1:26" s="145" customFormat="1" ht="15" customHeight="1">
      <c r="A2166" s="186" t="str">
        <f t="shared" si="439"/>
        <v/>
      </c>
      <c r="C2166" s="152"/>
      <c r="E2166" s="144"/>
      <c r="F2166" s="79" t="str">
        <f t="shared" si="449"/>
        <v/>
      </c>
      <c r="G2166" s="80" t="str">
        <f t="shared" si="440"/>
        <v>11A5</v>
      </c>
      <c r="H2166" s="80">
        <f t="shared" si="441"/>
        <v>0</v>
      </c>
      <c r="I2166" s="80" t="str">
        <f t="shared" si="442"/>
        <v>HÀ THỊ HUYỀN</v>
      </c>
      <c r="J2166" s="170">
        <v>32000704</v>
      </c>
      <c r="K2166" s="217" t="s">
        <v>3728</v>
      </c>
      <c r="L2166" s="195" t="str">
        <f t="shared" si="446"/>
        <v/>
      </c>
      <c r="M2166" s="222">
        <f t="shared" si="443"/>
        <v>-4.2757407407406633E-4</v>
      </c>
      <c r="Q2166" s="82" t="str">
        <f t="shared" si="447"/>
        <v/>
      </c>
      <c r="R2166" s="80" t="str">
        <f t="shared" si="448"/>
        <v/>
      </c>
      <c r="T2166" s="83" t="str">
        <f t="shared" si="444"/>
        <v>2025-2028</v>
      </c>
      <c r="U2166" s="155"/>
      <c r="V2166" s="95" t="str">
        <f t="shared" si="445"/>
        <v>18/8/2010</v>
      </c>
      <c r="W2166" s="151"/>
      <c r="Z2166" s="104"/>
    </row>
    <row r="2167" spans="1:26" s="145" customFormat="1" ht="15" customHeight="1">
      <c r="A2167" s="186" t="str">
        <f t="shared" si="439"/>
        <v/>
      </c>
      <c r="C2167" s="152"/>
      <c r="E2167" s="144"/>
      <c r="F2167" s="79" t="str">
        <f t="shared" si="449"/>
        <v/>
      </c>
      <c r="G2167" s="80" t="str">
        <f t="shared" si="440"/>
        <v>11A5</v>
      </c>
      <c r="H2167" s="80">
        <f t="shared" si="441"/>
        <v>0</v>
      </c>
      <c r="I2167" s="80" t="str">
        <f t="shared" si="442"/>
        <v>HÀ THỊ HUYỀN</v>
      </c>
      <c r="J2167" s="170">
        <v>32000704</v>
      </c>
      <c r="K2167" s="217" t="s">
        <v>3729</v>
      </c>
      <c r="L2167" s="195" t="str">
        <f t="shared" si="446"/>
        <v/>
      </c>
      <c r="M2167" s="222">
        <f t="shared" si="443"/>
        <v>-4.1599999999997195E-4</v>
      </c>
      <c r="Q2167" s="82" t="str">
        <f t="shared" si="447"/>
        <v/>
      </c>
      <c r="R2167" s="80" t="str">
        <f t="shared" si="448"/>
        <v/>
      </c>
      <c r="T2167" s="83" t="str">
        <f t="shared" si="444"/>
        <v>2025-2028</v>
      </c>
      <c r="U2167" s="155"/>
      <c r="V2167" s="95" t="str">
        <f t="shared" si="445"/>
        <v>18/8/2010</v>
      </c>
      <c r="W2167" s="151"/>
      <c r="Z2167" s="104"/>
    </row>
    <row r="2168" spans="1:26" s="145" customFormat="1" ht="15" customHeight="1">
      <c r="A2168" s="186" t="str">
        <f t="shared" si="439"/>
        <v/>
      </c>
      <c r="C2168" s="152"/>
      <c r="E2168" s="144"/>
      <c r="F2168" s="79" t="str">
        <f t="shared" si="449"/>
        <v/>
      </c>
      <c r="G2168" s="80" t="str">
        <f t="shared" si="440"/>
        <v>12A4</v>
      </c>
      <c r="H2168" s="80">
        <f t="shared" si="441"/>
        <v>0</v>
      </c>
      <c r="I2168" s="80" t="str">
        <f t="shared" si="442"/>
        <v>PHẠM VÕ TRÀ MY</v>
      </c>
      <c r="J2168" s="170">
        <v>32000154</v>
      </c>
      <c r="K2168" s="217" t="s">
        <v>3730</v>
      </c>
      <c r="L2168" s="195" t="str">
        <f t="shared" si="446"/>
        <v>Trễ</v>
      </c>
      <c r="M2168" s="222">
        <f t="shared" si="443"/>
        <v>1.7427777777778708E-4</v>
      </c>
      <c r="Q2168" s="82" t="str">
        <f t="shared" si="447"/>
        <v/>
      </c>
      <c r="R2168" s="80" t="str">
        <f t="shared" si="448"/>
        <v/>
      </c>
      <c r="T2168" s="83" t="str">
        <f t="shared" si="444"/>
        <v>2024-2027</v>
      </c>
      <c r="U2168" s="155"/>
      <c r="V2168" s="95" t="str">
        <f t="shared" si="445"/>
        <v>27/01/2009</v>
      </c>
      <c r="W2168" s="151"/>
      <c r="Z2168" s="104"/>
    </row>
    <row r="2169" spans="1:26" s="145" customFormat="1" ht="15" customHeight="1">
      <c r="A2169" s="186" t="str">
        <f t="shared" si="439"/>
        <v/>
      </c>
      <c r="C2169" s="152"/>
      <c r="E2169" s="144"/>
      <c r="F2169" s="79" t="str">
        <f t="shared" si="449"/>
        <v/>
      </c>
      <c r="G2169" s="80" t="str">
        <f t="shared" si="440"/>
        <v>12A4</v>
      </c>
      <c r="H2169" s="80">
        <f t="shared" si="441"/>
        <v>0</v>
      </c>
      <c r="I2169" s="80" t="str">
        <f t="shared" si="442"/>
        <v>PHẠM VÕ TRÀ MY</v>
      </c>
      <c r="J2169" s="170">
        <v>32000154</v>
      </c>
      <c r="K2169" s="217" t="s">
        <v>3731</v>
      </c>
      <c r="L2169" s="195" t="str">
        <f t="shared" si="446"/>
        <v>Trễ</v>
      </c>
      <c r="M2169" s="222">
        <f t="shared" si="443"/>
        <v>1.8585185185188147E-4</v>
      </c>
      <c r="Q2169" s="82" t="str">
        <f t="shared" si="447"/>
        <v/>
      </c>
      <c r="R2169" s="80" t="str">
        <f t="shared" si="448"/>
        <v/>
      </c>
      <c r="T2169" s="83" t="str">
        <f t="shared" si="444"/>
        <v>2024-2027</v>
      </c>
      <c r="U2169" s="155"/>
      <c r="V2169" s="95" t="str">
        <f t="shared" si="445"/>
        <v>27/01/2009</v>
      </c>
      <c r="W2169" s="151"/>
      <c r="Z2169" s="104"/>
    </row>
    <row r="2170" spans="1:26" s="145" customFormat="1" ht="15" customHeight="1">
      <c r="A2170" s="186" t="str">
        <f t="shared" si="439"/>
        <v/>
      </c>
      <c r="C2170" s="152"/>
      <c r="E2170" s="144"/>
      <c r="F2170" s="79" t="str">
        <f t="shared" si="449"/>
        <v/>
      </c>
      <c r="G2170" s="80" t="str">
        <f t="shared" si="440"/>
        <v>12A6</v>
      </c>
      <c r="H2170" s="80">
        <f t="shared" si="441"/>
        <v>0</v>
      </c>
      <c r="I2170" s="80" t="str">
        <f t="shared" si="442"/>
        <v>NGUYỄN DUY KHANG</v>
      </c>
      <c r="J2170" s="170">
        <v>32000232</v>
      </c>
      <c r="K2170" s="217" t="s">
        <v>3732</v>
      </c>
      <c r="L2170" s="195" t="str">
        <f t="shared" si="446"/>
        <v>Trễ</v>
      </c>
      <c r="M2170" s="222">
        <f t="shared" si="443"/>
        <v>3.5946296296296421E-4</v>
      </c>
      <c r="Q2170" s="82" t="str">
        <f t="shared" si="447"/>
        <v/>
      </c>
      <c r="R2170" s="80" t="str">
        <f t="shared" si="448"/>
        <v/>
      </c>
      <c r="T2170" s="83" t="str">
        <f t="shared" si="444"/>
        <v>2024-2027</v>
      </c>
      <c r="U2170" s="155"/>
      <c r="V2170" s="95" t="str">
        <f t="shared" si="445"/>
        <v>13/12/2009</v>
      </c>
      <c r="W2170" s="151"/>
      <c r="Z2170" s="104"/>
    </row>
    <row r="2171" spans="1:26" s="145" customFormat="1" ht="15" customHeight="1">
      <c r="A2171" s="186" t="str">
        <f t="shared" si="439"/>
        <v/>
      </c>
      <c r="C2171" s="152"/>
      <c r="E2171" s="144"/>
      <c r="F2171" s="79" t="str">
        <f t="shared" si="449"/>
        <v/>
      </c>
      <c r="G2171" s="80" t="str">
        <f t="shared" si="440"/>
        <v>12A3</v>
      </c>
      <c r="H2171" s="80">
        <f t="shared" si="441"/>
        <v>0</v>
      </c>
      <c r="I2171" s="80" t="str">
        <f t="shared" si="442"/>
        <v>VÕ TRỌNG PHÚC</v>
      </c>
      <c r="J2171" s="170">
        <v>32000119</v>
      </c>
      <c r="K2171" s="217" t="s">
        <v>3733</v>
      </c>
      <c r="L2171" s="195" t="str">
        <f t="shared" si="446"/>
        <v>Trễ</v>
      </c>
      <c r="M2171" s="222">
        <f t="shared" si="443"/>
        <v>4.2890740740741951E-4</v>
      </c>
      <c r="Q2171" s="82" t="str">
        <f t="shared" si="447"/>
        <v/>
      </c>
      <c r="R2171" s="80" t="str">
        <f t="shared" si="448"/>
        <v/>
      </c>
      <c r="T2171" s="83" t="str">
        <f t="shared" si="444"/>
        <v>2024-2027</v>
      </c>
      <c r="U2171" s="155"/>
      <c r="V2171" s="95" t="str">
        <f t="shared" si="445"/>
        <v>28/11/2009</v>
      </c>
      <c r="W2171" s="151"/>
      <c r="Z2171" s="104"/>
    </row>
    <row r="2172" spans="1:26" s="145" customFormat="1" ht="15" customHeight="1">
      <c r="A2172" s="186" t="str">
        <f t="shared" si="439"/>
        <v/>
      </c>
      <c r="C2172" s="152"/>
      <c r="E2172" s="144"/>
      <c r="F2172" s="79" t="str">
        <f t="shared" si="449"/>
        <v/>
      </c>
      <c r="G2172" s="80" t="str">
        <f t="shared" si="440"/>
        <v>12A5</v>
      </c>
      <c r="H2172" s="80">
        <f t="shared" si="441"/>
        <v>0</v>
      </c>
      <c r="I2172" s="80" t="str">
        <f t="shared" si="442"/>
        <v>LÊ QUỐC KHANG</v>
      </c>
      <c r="J2172" s="170">
        <v>32000190</v>
      </c>
      <c r="K2172" s="217" t="s">
        <v>3734</v>
      </c>
      <c r="L2172" s="195" t="str">
        <f t="shared" si="446"/>
        <v>Trễ</v>
      </c>
      <c r="M2172" s="222">
        <f t="shared" si="443"/>
        <v>8.4557407407409579E-4</v>
      </c>
      <c r="Q2172" s="82" t="str">
        <f t="shared" si="447"/>
        <v/>
      </c>
      <c r="R2172" s="80" t="str">
        <f t="shared" si="448"/>
        <v/>
      </c>
      <c r="T2172" s="83" t="str">
        <f t="shared" si="444"/>
        <v>2024-2027</v>
      </c>
      <c r="U2172" s="155"/>
      <c r="V2172" s="95">
        <f t="shared" si="445"/>
        <v>39874</v>
      </c>
      <c r="W2172" s="151"/>
      <c r="Z2172" s="104"/>
    </row>
    <row r="2173" spans="1:26" s="145" customFormat="1" ht="15" customHeight="1">
      <c r="A2173" s="186" t="str">
        <f t="shared" si="439"/>
        <v/>
      </c>
      <c r="C2173" s="152"/>
      <c r="E2173" s="144"/>
      <c r="F2173" s="79" t="str">
        <f t="shared" si="449"/>
        <v/>
      </c>
      <c r="G2173" s="80" t="str">
        <f t="shared" si="440"/>
        <v>12A10</v>
      </c>
      <c r="H2173" s="80">
        <f t="shared" si="441"/>
        <v>0</v>
      </c>
      <c r="I2173" s="80" t="str">
        <f t="shared" si="442"/>
        <v>TRẦN GIA KIỆT</v>
      </c>
      <c r="J2173" s="170">
        <v>32000417</v>
      </c>
      <c r="K2173" s="217" t="s">
        <v>3735</v>
      </c>
      <c r="L2173" s="195" t="str">
        <f t="shared" si="446"/>
        <v>Trễ</v>
      </c>
      <c r="M2173" s="222">
        <f t="shared" si="443"/>
        <v>3.3357148148148164E-2</v>
      </c>
      <c r="Q2173" s="82" t="str">
        <f t="shared" si="447"/>
        <v/>
      </c>
      <c r="R2173" s="80" t="str">
        <f t="shared" si="448"/>
        <v/>
      </c>
      <c r="T2173" s="83" t="str">
        <f t="shared" si="444"/>
        <v>2024-2027</v>
      </c>
      <c r="U2173" s="155"/>
      <c r="V2173" s="95" t="str">
        <f t="shared" si="445"/>
        <v>24/05/2009</v>
      </c>
      <c r="W2173" s="151"/>
      <c r="Z2173" s="104"/>
    </row>
    <row r="2174" spans="1:26" s="145" customFormat="1" ht="15" customHeight="1">
      <c r="A2174" s="186" t="str">
        <f t="shared" si="439"/>
        <v/>
      </c>
      <c r="C2174" s="152"/>
      <c r="E2174" s="144"/>
      <c r="F2174" s="79" t="str">
        <f t="shared" si="449"/>
        <v/>
      </c>
      <c r="G2174" s="80" t="str">
        <f t="shared" si="440"/>
        <v>12A10</v>
      </c>
      <c r="H2174" s="80">
        <f t="shared" si="441"/>
        <v>0</v>
      </c>
      <c r="I2174" s="80" t="str">
        <f t="shared" si="442"/>
        <v>TRẦN GIA KIỆT</v>
      </c>
      <c r="J2174" s="170">
        <v>32000417</v>
      </c>
      <c r="K2174" s="217" t="s">
        <v>3735</v>
      </c>
      <c r="L2174" s="195" t="str">
        <f t="shared" si="446"/>
        <v>Trễ</v>
      </c>
      <c r="M2174" s="222">
        <f t="shared" si="443"/>
        <v>3.3357148148148164E-2</v>
      </c>
      <c r="Q2174" s="82" t="str">
        <f t="shared" si="447"/>
        <v/>
      </c>
      <c r="R2174" s="80" t="str">
        <f t="shared" si="448"/>
        <v/>
      </c>
      <c r="T2174" s="83" t="str">
        <f t="shared" si="444"/>
        <v>2024-2027</v>
      </c>
      <c r="U2174" s="155"/>
      <c r="V2174" s="95" t="str">
        <f t="shared" si="445"/>
        <v>24/05/2009</v>
      </c>
      <c r="W2174" s="151"/>
      <c r="Z2174" s="104"/>
    </row>
    <row r="2175" spans="1:26" s="145" customFormat="1" ht="15" customHeight="1">
      <c r="A2175" s="186" t="str">
        <f t="shared" si="439"/>
        <v/>
      </c>
      <c r="C2175" s="152"/>
      <c r="E2175" s="144"/>
      <c r="F2175" s="79" t="str">
        <f t="shared" si="449"/>
        <v/>
      </c>
      <c r="G2175" s="80" t="str">
        <f t="shared" si="440"/>
        <v>12A1</v>
      </c>
      <c r="H2175" s="80">
        <f t="shared" si="441"/>
        <v>0</v>
      </c>
      <c r="I2175" s="80" t="str">
        <f t="shared" si="442"/>
        <v>PHAN THỊ CẨM LÀI</v>
      </c>
      <c r="J2175" s="170">
        <v>32000019</v>
      </c>
      <c r="K2175" s="217" t="s">
        <v>3736</v>
      </c>
      <c r="L2175" s="195" t="str">
        <f t="shared" si="446"/>
        <v>Trễ</v>
      </c>
      <c r="M2175" s="222">
        <f t="shared" si="443"/>
        <v>5.135483333333335E-2</v>
      </c>
      <c r="Q2175" s="82" t="str">
        <f t="shared" si="447"/>
        <v/>
      </c>
      <c r="R2175" s="80" t="str">
        <f t="shared" si="448"/>
        <v/>
      </c>
      <c r="T2175" s="83" t="str">
        <f t="shared" si="444"/>
        <v>2024-2027</v>
      </c>
      <c r="U2175" s="155"/>
      <c r="V2175" s="95">
        <f t="shared" si="445"/>
        <v>39999</v>
      </c>
      <c r="W2175" s="151"/>
      <c r="Z2175" s="104"/>
    </row>
    <row r="2176" spans="1:26" s="145" customFormat="1" ht="15" customHeight="1">
      <c r="A2176" s="186" t="str">
        <f t="shared" ref="A2176:A2239" si="450">IF(B2176&lt;&gt;"",A2175+1,"")</f>
        <v/>
      </c>
      <c r="C2176" s="152"/>
      <c r="E2176" s="144"/>
      <c r="F2176" s="79" t="str">
        <f t="shared" si="449"/>
        <v/>
      </c>
      <c r="G2176" s="80" t="str">
        <f t="shared" si="440"/>
        <v>11A3</v>
      </c>
      <c r="H2176" s="80">
        <f t="shared" si="441"/>
        <v>0</v>
      </c>
      <c r="I2176" s="80" t="str">
        <f t="shared" si="442"/>
        <v>MAI TRỌNG KHIÊM</v>
      </c>
      <c r="J2176" s="170">
        <v>32000619</v>
      </c>
      <c r="K2176" s="217" t="s">
        <v>3737</v>
      </c>
      <c r="L2176" s="195" t="str">
        <f t="shared" si="446"/>
        <v>Trễ</v>
      </c>
      <c r="M2176" s="222">
        <f t="shared" si="443"/>
        <v>7.3021500000000017E-2</v>
      </c>
      <c r="Q2176" s="82" t="str">
        <f t="shared" si="447"/>
        <v/>
      </c>
      <c r="R2176" s="80" t="str">
        <f t="shared" si="448"/>
        <v/>
      </c>
      <c r="T2176" s="83" t="str">
        <f t="shared" si="444"/>
        <v>2025-2028</v>
      </c>
      <c r="U2176" s="155"/>
      <c r="V2176" s="95" t="str">
        <f t="shared" si="445"/>
        <v>26/01/2010</v>
      </c>
      <c r="W2176" s="151"/>
      <c r="Z2176" s="104"/>
    </row>
    <row r="2177" spans="1:26" s="145" customFormat="1" ht="15" customHeight="1">
      <c r="A2177" s="186" t="str">
        <f t="shared" si="450"/>
        <v/>
      </c>
      <c r="C2177" s="152"/>
      <c r="E2177" s="144"/>
      <c r="F2177" s="79" t="str">
        <f t="shared" si="449"/>
        <v/>
      </c>
      <c r="G2177" s="80" t="str">
        <f t="shared" si="440"/>
        <v>12A2</v>
      </c>
      <c r="H2177" s="80">
        <f t="shared" si="441"/>
        <v>0</v>
      </c>
      <c r="I2177" s="80" t="str">
        <f t="shared" si="442"/>
        <v>NGUYỄN QUỲNH NGÂN</v>
      </c>
      <c r="J2177" s="170">
        <v>32000067</v>
      </c>
      <c r="K2177" s="217">
        <v>0.43888888888888888</v>
      </c>
      <c r="L2177" s="195" t="str">
        <f t="shared" si="446"/>
        <v>Trễ</v>
      </c>
      <c r="M2177" s="222">
        <f t="shared" si="443"/>
        <v>0.14722200000000002</v>
      </c>
      <c r="Q2177" s="82" t="str">
        <f t="shared" si="447"/>
        <v/>
      </c>
      <c r="R2177" s="80" t="str">
        <f t="shared" si="448"/>
        <v/>
      </c>
      <c r="T2177" s="83" t="str">
        <f t="shared" si="444"/>
        <v>2024-2027</v>
      </c>
      <c r="U2177" s="155"/>
      <c r="V2177" s="95" t="str">
        <f t="shared" si="445"/>
        <v>16/06/2009</v>
      </c>
      <c r="W2177" s="151"/>
      <c r="Z2177" s="104"/>
    </row>
    <row r="2178" spans="1:26" s="145" customFormat="1" ht="15" customHeight="1">
      <c r="A2178" s="186" t="str">
        <f t="shared" si="450"/>
        <v/>
      </c>
      <c r="C2178" s="152"/>
      <c r="E2178" s="144"/>
      <c r="F2178" s="79" t="str">
        <f t="shared" si="449"/>
        <v/>
      </c>
      <c r="G2178" s="80" t="str">
        <f t="shared" si="440"/>
        <v>12A2</v>
      </c>
      <c r="H2178" s="80">
        <f t="shared" si="441"/>
        <v>0</v>
      </c>
      <c r="I2178" s="80" t="str">
        <f t="shared" si="442"/>
        <v>LÊ ĐÌNH DUY</v>
      </c>
      <c r="J2178" s="170">
        <v>32000054</v>
      </c>
      <c r="K2178" s="217">
        <v>0.4395486111111111</v>
      </c>
      <c r="L2178" s="195" t="str">
        <f t="shared" si="446"/>
        <v>Trễ</v>
      </c>
      <c r="M2178" s="222">
        <f t="shared" si="443"/>
        <v>0.14788200000000001</v>
      </c>
      <c r="Q2178" s="82" t="str">
        <f t="shared" si="447"/>
        <v/>
      </c>
      <c r="R2178" s="80" t="str">
        <f t="shared" si="448"/>
        <v/>
      </c>
      <c r="T2178" s="83" t="str">
        <f t="shared" si="444"/>
        <v>2024-2027</v>
      </c>
      <c r="U2178" s="155"/>
      <c r="V2178" s="95">
        <f t="shared" si="445"/>
        <v>40001</v>
      </c>
      <c r="W2178" s="151"/>
      <c r="Z2178" s="104"/>
    </row>
    <row r="2179" spans="1:26" s="145" customFormat="1" ht="15" customHeight="1">
      <c r="A2179" s="186" t="str">
        <f t="shared" si="450"/>
        <v/>
      </c>
      <c r="C2179" s="152"/>
      <c r="E2179" s="144"/>
      <c r="F2179" s="79" t="str">
        <f t="shared" si="449"/>
        <v/>
      </c>
      <c r="G2179" s="80" t="str">
        <f t="shared" si="440"/>
        <v>11A4</v>
      </c>
      <c r="H2179" s="80">
        <f t="shared" si="441"/>
        <v>0</v>
      </c>
      <c r="I2179" s="80" t="str">
        <f t="shared" si="442"/>
        <v>NGUYỄN HOÀNG ĐẠT</v>
      </c>
      <c r="J2179" s="170">
        <v>32000659</v>
      </c>
      <c r="K2179" s="217">
        <v>0.43962962962962965</v>
      </c>
      <c r="L2179" s="195" t="str">
        <f t="shared" si="446"/>
        <v>Trễ</v>
      </c>
      <c r="M2179" s="222">
        <f t="shared" si="443"/>
        <v>0.14796300000000001</v>
      </c>
      <c r="Q2179" s="82" t="str">
        <f t="shared" si="447"/>
        <v/>
      </c>
      <c r="R2179" s="80" t="str">
        <f t="shared" si="448"/>
        <v/>
      </c>
      <c r="T2179" s="83" t="str">
        <f t="shared" si="444"/>
        <v>2025-2028</v>
      </c>
      <c r="U2179" s="155"/>
      <c r="V2179" s="95" t="str">
        <f t="shared" si="445"/>
        <v>30/05/2009</v>
      </c>
      <c r="W2179" s="151"/>
      <c r="Z2179" s="104"/>
    </row>
    <row r="2180" spans="1:26" s="145" customFormat="1" ht="15" customHeight="1">
      <c r="A2180" s="186" t="str">
        <f t="shared" si="450"/>
        <v/>
      </c>
      <c r="C2180" s="152"/>
      <c r="E2180" s="144"/>
      <c r="F2180" s="79" t="str">
        <f t="shared" si="449"/>
        <v/>
      </c>
      <c r="G2180" s="80" t="str">
        <f t="shared" si="440"/>
        <v>11A4</v>
      </c>
      <c r="H2180" s="80">
        <f t="shared" si="441"/>
        <v>0</v>
      </c>
      <c r="I2180" s="80" t="str">
        <f t="shared" si="442"/>
        <v>NGUYỄN HOÀNG ĐẠT</v>
      </c>
      <c r="J2180" s="170">
        <v>32000659</v>
      </c>
      <c r="K2180" s="217">
        <v>0.43962962962962965</v>
      </c>
      <c r="L2180" s="195" t="str">
        <f t="shared" si="446"/>
        <v>Trễ</v>
      </c>
      <c r="M2180" s="222">
        <f t="shared" si="443"/>
        <v>0.14796300000000001</v>
      </c>
      <c r="Q2180" s="82" t="str">
        <f t="shared" si="447"/>
        <v/>
      </c>
      <c r="R2180" s="80" t="str">
        <f t="shared" si="448"/>
        <v/>
      </c>
      <c r="T2180" s="83" t="str">
        <f t="shared" si="444"/>
        <v>2025-2028</v>
      </c>
      <c r="U2180" s="155"/>
      <c r="V2180" s="95" t="str">
        <f t="shared" si="445"/>
        <v>30/05/2009</v>
      </c>
      <c r="W2180" s="151"/>
      <c r="Z2180" s="104"/>
    </row>
    <row r="2181" spans="1:26" s="145" customFormat="1" ht="15" customHeight="1">
      <c r="A2181" s="186" t="str">
        <f t="shared" si="450"/>
        <v/>
      </c>
      <c r="C2181" s="152"/>
      <c r="E2181" s="144"/>
      <c r="F2181" s="79" t="str">
        <f t="shared" si="449"/>
        <v/>
      </c>
      <c r="G2181" s="80" t="str">
        <f t="shared" ref="G2181:G2244" si="451">IF(J2181&lt;&gt;"", INDEX($C$5:$C$1433, MATCH(J2181, $E$5:$E$1433, 0)),"")</f>
        <v>12A1</v>
      </c>
      <c r="H2181" s="80">
        <f t="shared" ref="H2181:H2244" si="452">IF(J2181&lt;&gt;"", INDEX($D$5:$D$1433, MATCH(J2181, $E$5:$E$1433, 0)),"")</f>
        <v>0</v>
      </c>
      <c r="I2181" s="80" t="str">
        <f t="shared" ref="I2181:I2244" si="453">IFERROR(IF(J2181&lt;&gt;"", INDEX($B$5:$B$1433, MATCH(J2181, $E$5:$E$1433, 0)),""),"SAI")</f>
        <v>TRẦN KHAI TÂM</v>
      </c>
      <c r="J2181" s="170">
        <v>32000031</v>
      </c>
      <c r="K2181" s="217">
        <v>0.44031250000000005</v>
      </c>
      <c r="L2181" s="195" t="str">
        <f t="shared" si="446"/>
        <v>Trễ</v>
      </c>
      <c r="M2181" s="222">
        <f t="shared" ref="M2181:M2244" si="454">IFERROR(IF($N$5="Sáng",MID(K2181,2,7)-MID($L$2,2,7),MID(K2181,2,7)-MID($Q$2,2,7)),"")</f>
        <v>0.148646</v>
      </c>
      <c r="Q2181" s="82" t="str">
        <f t="shared" si="447"/>
        <v/>
      </c>
      <c r="R2181" s="80" t="str">
        <f t="shared" si="448"/>
        <v/>
      </c>
      <c r="T2181" s="83" t="str">
        <f t="shared" ref="T2181:T2244" si="455">IFERROR(IF(J2181&lt;&gt;"", INDEX($S$5:$S$1433, MATCH(J2181, $E$5:$E$1433, 0)),""),"")</f>
        <v>2024-2027</v>
      </c>
      <c r="U2181" s="155"/>
      <c r="V2181" s="95">
        <f t="shared" ref="V2181:V2244" si="456">IFERROR(IF(J2181&lt;&gt;"", INDEX($U$5:$U$1433, MATCH(J2181, $E$5:$E$1433, 0)),""),"")</f>
        <v>40060</v>
      </c>
      <c r="W2181" s="151"/>
      <c r="Z2181" s="104"/>
    </row>
    <row r="2182" spans="1:26" s="145" customFormat="1" ht="15" customHeight="1">
      <c r="A2182" s="186" t="str">
        <f t="shared" si="450"/>
        <v/>
      </c>
      <c r="C2182" s="152"/>
      <c r="E2182" s="144"/>
      <c r="F2182" s="79" t="str">
        <f t="shared" si="449"/>
        <v/>
      </c>
      <c r="G2182" s="80" t="str">
        <f t="shared" si="451"/>
        <v>11A5</v>
      </c>
      <c r="H2182" s="80">
        <f t="shared" si="452"/>
        <v>0</v>
      </c>
      <c r="I2182" s="80" t="str">
        <f t="shared" si="453"/>
        <v>NGUYỄN LÊ THÁI DUY</v>
      </c>
      <c r="J2182" s="170">
        <v>32000699</v>
      </c>
      <c r="K2182" s="217">
        <v>0.44062499999999999</v>
      </c>
      <c r="L2182" s="195" t="str">
        <f t="shared" si="446"/>
        <v>Trễ</v>
      </c>
      <c r="M2182" s="222">
        <f t="shared" si="454"/>
        <v>0.14895900000000001</v>
      </c>
      <c r="Q2182" s="82" t="str">
        <f t="shared" si="447"/>
        <v/>
      </c>
      <c r="R2182" s="80" t="str">
        <f t="shared" si="448"/>
        <v/>
      </c>
      <c r="T2182" s="83" t="str">
        <f t="shared" si="455"/>
        <v>2025-2028</v>
      </c>
      <c r="U2182" s="155"/>
      <c r="V2182" s="95" t="str">
        <f t="shared" si="456"/>
        <v>25/8/2010</v>
      </c>
      <c r="W2182" s="151"/>
      <c r="Z2182" s="104"/>
    </row>
    <row r="2183" spans="1:26" s="145" customFormat="1" ht="15" customHeight="1">
      <c r="A2183" s="186" t="str">
        <f t="shared" si="450"/>
        <v/>
      </c>
      <c r="C2183" s="152"/>
      <c r="E2183" s="144"/>
      <c r="F2183" s="79" t="str">
        <f t="shared" si="449"/>
        <v/>
      </c>
      <c r="G2183" s="80" t="str">
        <f t="shared" si="451"/>
        <v>11A5</v>
      </c>
      <c r="H2183" s="80">
        <f t="shared" si="452"/>
        <v>0</v>
      </c>
      <c r="I2183" s="80" t="str">
        <f t="shared" si="453"/>
        <v>NGUYỄN MINH THUẬN</v>
      </c>
      <c r="J2183" s="170">
        <v>32000732</v>
      </c>
      <c r="K2183" s="217">
        <v>0.4407638888888889</v>
      </c>
      <c r="L2183" s="195" t="str">
        <f t="shared" si="446"/>
        <v>Trễ</v>
      </c>
      <c r="M2183" s="222">
        <f t="shared" si="454"/>
        <v>0.14909700000000004</v>
      </c>
      <c r="Q2183" s="82" t="str">
        <f t="shared" si="447"/>
        <v/>
      </c>
      <c r="R2183" s="80" t="str">
        <f t="shared" si="448"/>
        <v/>
      </c>
      <c r="T2183" s="83" t="str">
        <f t="shared" si="455"/>
        <v>2025-2028</v>
      </c>
      <c r="U2183" s="155"/>
      <c r="V2183" s="95">
        <f t="shared" si="456"/>
        <v>40215</v>
      </c>
      <c r="W2183" s="151"/>
      <c r="Z2183" s="104"/>
    </row>
    <row r="2184" spans="1:26" s="145" customFormat="1" ht="15" customHeight="1">
      <c r="A2184" s="186" t="str">
        <f t="shared" si="450"/>
        <v/>
      </c>
      <c r="C2184" s="152"/>
      <c r="E2184" s="144"/>
      <c r="F2184" s="79" t="str">
        <f t="shared" si="449"/>
        <v/>
      </c>
      <c r="G2184" s="80" t="str">
        <f t="shared" si="451"/>
        <v>11A3</v>
      </c>
      <c r="H2184" s="80">
        <f t="shared" si="452"/>
        <v>0</v>
      </c>
      <c r="I2184" s="80" t="str">
        <f t="shared" si="453"/>
        <v>TRẦN TUẤN ANH</v>
      </c>
      <c r="J2184" s="170">
        <v>32000611</v>
      </c>
      <c r="K2184" s="217">
        <v>0.4409953703703704</v>
      </c>
      <c r="L2184" s="195" t="str">
        <f t="shared" si="446"/>
        <v>Trễ</v>
      </c>
      <c r="M2184" s="222">
        <f t="shared" si="454"/>
        <v>0.14932900000000005</v>
      </c>
      <c r="Q2184" s="82" t="str">
        <f t="shared" si="447"/>
        <v/>
      </c>
      <c r="R2184" s="80" t="str">
        <f t="shared" si="448"/>
        <v/>
      </c>
      <c r="T2184" s="83" t="str">
        <f t="shared" si="455"/>
        <v>2025-2028</v>
      </c>
      <c r="U2184" s="155"/>
      <c r="V2184" s="95">
        <f t="shared" si="456"/>
        <v>40486</v>
      </c>
      <c r="W2184" s="151"/>
      <c r="Z2184" s="104"/>
    </row>
    <row r="2185" spans="1:26" s="145" customFormat="1" ht="15" customHeight="1">
      <c r="A2185" s="186" t="str">
        <f t="shared" si="450"/>
        <v/>
      </c>
      <c r="C2185" s="152"/>
      <c r="E2185" s="144"/>
      <c r="F2185" s="79" t="str">
        <f t="shared" si="449"/>
        <v/>
      </c>
      <c r="G2185" s="80" t="str">
        <f t="shared" si="451"/>
        <v>11A5</v>
      </c>
      <c r="H2185" s="80">
        <f t="shared" si="452"/>
        <v>0</v>
      </c>
      <c r="I2185" s="80" t="str">
        <f t="shared" si="453"/>
        <v>DƯƠNG ĐÌNH TRÍ</v>
      </c>
      <c r="J2185" s="170">
        <v>32000734</v>
      </c>
      <c r="K2185" s="217">
        <v>0.44107638888888889</v>
      </c>
      <c r="L2185" s="195" t="str">
        <f t="shared" si="446"/>
        <v>Trễ</v>
      </c>
      <c r="M2185" s="222">
        <f t="shared" si="454"/>
        <v>0.14941000000000004</v>
      </c>
      <c r="Q2185" s="82" t="str">
        <f t="shared" si="447"/>
        <v/>
      </c>
      <c r="R2185" s="80" t="str">
        <f t="shared" si="448"/>
        <v/>
      </c>
      <c r="T2185" s="83" t="str">
        <f t="shared" si="455"/>
        <v>2025-2028</v>
      </c>
      <c r="U2185" s="155"/>
      <c r="V2185" s="95" t="str">
        <f t="shared" si="456"/>
        <v>24/3/2010</v>
      </c>
      <c r="W2185" s="151"/>
      <c r="Z2185" s="104"/>
    </row>
    <row r="2186" spans="1:26" s="145" customFormat="1" ht="15" customHeight="1">
      <c r="A2186" s="186" t="str">
        <f t="shared" si="450"/>
        <v/>
      </c>
      <c r="C2186" s="152"/>
      <c r="E2186" s="144"/>
      <c r="F2186" s="79" t="str">
        <f t="shared" si="449"/>
        <v/>
      </c>
      <c r="G2186" s="80" t="str">
        <f t="shared" si="451"/>
        <v>11A3</v>
      </c>
      <c r="H2186" s="80">
        <f t="shared" si="452"/>
        <v>0</v>
      </c>
      <c r="I2186" s="80" t="str">
        <f t="shared" si="453"/>
        <v>LƯƠNG NHỰT LONG</v>
      </c>
      <c r="J2186" s="170">
        <v>32000623</v>
      </c>
      <c r="K2186" s="217">
        <v>0.44137731481481479</v>
      </c>
      <c r="L2186" s="195" t="str">
        <f t="shared" si="446"/>
        <v>Trễ</v>
      </c>
      <c r="M2186" s="222">
        <f t="shared" si="454"/>
        <v>0.14971100000000004</v>
      </c>
      <c r="Q2186" s="82" t="str">
        <f t="shared" si="447"/>
        <v/>
      </c>
      <c r="R2186" s="80" t="str">
        <f t="shared" si="448"/>
        <v/>
      </c>
      <c r="T2186" s="83" t="str">
        <f t="shared" si="455"/>
        <v>2025-2028</v>
      </c>
      <c r="U2186" s="155"/>
      <c r="V2186" s="95" t="str">
        <f t="shared" si="456"/>
        <v>29/9/2009</v>
      </c>
      <c r="W2186" s="151"/>
      <c r="Z2186" s="104"/>
    </row>
    <row r="2187" spans="1:26" s="145" customFormat="1" ht="15" customHeight="1">
      <c r="A2187" s="186" t="str">
        <f t="shared" si="450"/>
        <v/>
      </c>
      <c r="C2187" s="152"/>
      <c r="E2187" s="144"/>
      <c r="F2187" s="79" t="str">
        <f t="shared" si="449"/>
        <v/>
      </c>
      <c r="G2187" s="80" t="str">
        <f t="shared" si="451"/>
        <v>11A5</v>
      </c>
      <c r="H2187" s="80">
        <f t="shared" si="452"/>
        <v>0</v>
      </c>
      <c r="I2187" s="80" t="str">
        <f t="shared" si="453"/>
        <v>NGUYỄN HOÀNG PHÚC</v>
      </c>
      <c r="J2187" s="170">
        <v>32000723</v>
      </c>
      <c r="K2187" s="217">
        <v>0.44138888888888889</v>
      </c>
      <c r="L2187" s="195" t="str">
        <f t="shared" si="446"/>
        <v>Trễ</v>
      </c>
      <c r="M2187" s="222">
        <f t="shared" si="454"/>
        <v>0.14972200000000002</v>
      </c>
      <c r="Q2187" s="82" t="str">
        <f t="shared" si="447"/>
        <v/>
      </c>
      <c r="R2187" s="80" t="str">
        <f t="shared" si="448"/>
        <v/>
      </c>
      <c r="T2187" s="83" t="str">
        <f t="shared" si="455"/>
        <v>2025-2028</v>
      </c>
      <c r="U2187" s="155"/>
      <c r="V2187" s="95" t="str">
        <f t="shared" si="456"/>
        <v>28/6/2009</v>
      </c>
      <c r="W2187" s="151"/>
      <c r="Z2187" s="104"/>
    </row>
    <row r="2188" spans="1:26" s="145" customFormat="1" ht="15" customHeight="1">
      <c r="A2188" s="186" t="str">
        <f t="shared" si="450"/>
        <v/>
      </c>
      <c r="C2188" s="152"/>
      <c r="E2188" s="144"/>
      <c r="F2188" s="79" t="str">
        <f t="shared" si="449"/>
        <v/>
      </c>
      <c r="G2188" s="80" t="str">
        <f t="shared" si="451"/>
        <v>12A1</v>
      </c>
      <c r="H2188" s="80">
        <f t="shared" si="452"/>
        <v>0</v>
      </c>
      <c r="I2188" s="80" t="str">
        <f t="shared" si="453"/>
        <v>BÙI THỊNH PHÁT</v>
      </c>
      <c r="J2188" s="170">
        <v>32000027</v>
      </c>
      <c r="K2188" s="217">
        <v>0.4415162037037037</v>
      </c>
      <c r="L2188" s="195" t="str">
        <f t="shared" si="446"/>
        <v>Trễ</v>
      </c>
      <c r="M2188" s="222">
        <f t="shared" si="454"/>
        <v>0.14985000000000004</v>
      </c>
      <c r="Q2188" s="82" t="str">
        <f t="shared" si="447"/>
        <v/>
      </c>
      <c r="R2188" s="80" t="str">
        <f t="shared" si="448"/>
        <v/>
      </c>
      <c r="T2188" s="83" t="str">
        <f t="shared" si="455"/>
        <v>2024-2027</v>
      </c>
      <c r="U2188" s="155"/>
      <c r="V2188" s="95" t="str">
        <f t="shared" si="456"/>
        <v>25/11/2009</v>
      </c>
      <c r="W2188" s="151"/>
      <c r="Z2188" s="104"/>
    </row>
    <row r="2189" spans="1:26" s="145" customFormat="1" ht="15" customHeight="1">
      <c r="A2189" s="186" t="str">
        <f t="shared" si="450"/>
        <v/>
      </c>
      <c r="C2189" s="152"/>
      <c r="E2189" s="144"/>
      <c r="F2189" s="79" t="str">
        <f t="shared" si="449"/>
        <v/>
      </c>
      <c r="G2189" s="80" t="str">
        <f t="shared" si="451"/>
        <v>12A1</v>
      </c>
      <c r="H2189" s="80">
        <f t="shared" si="452"/>
        <v>0</v>
      </c>
      <c r="I2189" s="80" t="str">
        <f t="shared" si="453"/>
        <v>BÙI THỊNH PHÁT</v>
      </c>
      <c r="J2189" s="170">
        <v>32000027</v>
      </c>
      <c r="K2189" s="217">
        <v>0.44152777777777774</v>
      </c>
      <c r="L2189" s="195" t="str">
        <f t="shared" si="446"/>
        <v>Trễ</v>
      </c>
      <c r="M2189" s="222">
        <f t="shared" si="454"/>
        <v>0.14986100000000002</v>
      </c>
      <c r="Q2189" s="82" t="str">
        <f t="shared" si="447"/>
        <v/>
      </c>
      <c r="R2189" s="80" t="str">
        <f t="shared" si="448"/>
        <v/>
      </c>
      <c r="T2189" s="83" t="str">
        <f t="shared" si="455"/>
        <v>2024-2027</v>
      </c>
      <c r="U2189" s="155"/>
      <c r="V2189" s="95" t="str">
        <f t="shared" si="456"/>
        <v>25/11/2009</v>
      </c>
      <c r="W2189" s="151"/>
      <c r="Z2189" s="104"/>
    </row>
    <row r="2190" spans="1:26" s="145" customFormat="1" ht="15" customHeight="1">
      <c r="A2190" s="186" t="str">
        <f t="shared" si="450"/>
        <v/>
      </c>
      <c r="C2190" s="152"/>
      <c r="E2190" s="144"/>
      <c r="F2190" s="79" t="str">
        <f t="shared" si="449"/>
        <v/>
      </c>
      <c r="G2190" s="80" t="str">
        <f t="shared" si="451"/>
        <v>12A6</v>
      </c>
      <c r="H2190" s="80">
        <f t="shared" si="452"/>
        <v>0</v>
      </c>
      <c r="I2190" s="80" t="str">
        <f t="shared" si="453"/>
        <v>TRƯƠNG KỲ ANH</v>
      </c>
      <c r="J2190" s="170">
        <v>32000223</v>
      </c>
      <c r="K2190" s="217">
        <v>0.44262731481481482</v>
      </c>
      <c r="L2190" s="195" t="str">
        <f t="shared" si="446"/>
        <v>Trễ</v>
      </c>
      <c r="M2190" s="222">
        <f t="shared" si="454"/>
        <v>0.15096100000000001</v>
      </c>
      <c r="Q2190" s="82" t="str">
        <f t="shared" si="447"/>
        <v/>
      </c>
      <c r="R2190" s="80" t="str">
        <f t="shared" si="448"/>
        <v/>
      </c>
      <c r="T2190" s="83" t="str">
        <f t="shared" si="455"/>
        <v>2024-2027</v>
      </c>
      <c r="U2190" s="155"/>
      <c r="V2190" s="95" t="str">
        <f t="shared" si="456"/>
        <v>25/02/2009</v>
      </c>
      <c r="W2190" s="151"/>
      <c r="Z2190" s="104"/>
    </row>
    <row r="2191" spans="1:26" s="145" customFormat="1" ht="15" customHeight="1">
      <c r="A2191" s="186" t="str">
        <f t="shared" si="450"/>
        <v/>
      </c>
      <c r="C2191" s="152"/>
      <c r="E2191" s="144"/>
      <c r="F2191" s="79" t="str">
        <f t="shared" si="449"/>
        <v/>
      </c>
      <c r="G2191" s="80" t="str">
        <f t="shared" si="451"/>
        <v>12A6</v>
      </c>
      <c r="H2191" s="80">
        <f t="shared" si="452"/>
        <v>0</v>
      </c>
      <c r="I2191" s="80" t="str">
        <f t="shared" si="453"/>
        <v>TRƯƠNG KỲ ANH</v>
      </c>
      <c r="J2191" s="170">
        <v>32000223</v>
      </c>
      <c r="K2191" s="217">
        <v>0.44263888888888886</v>
      </c>
      <c r="L2191" s="195" t="str">
        <f t="shared" si="446"/>
        <v>Trễ</v>
      </c>
      <c r="M2191" s="222">
        <f t="shared" si="454"/>
        <v>0.150972</v>
      </c>
      <c r="Q2191" s="82" t="str">
        <f t="shared" si="447"/>
        <v/>
      </c>
      <c r="R2191" s="80" t="str">
        <f t="shared" si="448"/>
        <v/>
      </c>
      <c r="T2191" s="83" t="str">
        <f t="shared" si="455"/>
        <v>2024-2027</v>
      </c>
      <c r="U2191" s="155"/>
      <c r="V2191" s="95" t="str">
        <f t="shared" si="456"/>
        <v>25/02/2009</v>
      </c>
      <c r="W2191" s="151"/>
      <c r="Z2191" s="104"/>
    </row>
    <row r="2192" spans="1:26" s="145" customFormat="1" ht="15" customHeight="1">
      <c r="A2192" s="186" t="str">
        <f t="shared" si="450"/>
        <v/>
      </c>
      <c r="C2192" s="152"/>
      <c r="E2192" s="144"/>
      <c r="F2192" s="79" t="str">
        <f t="shared" si="449"/>
        <v/>
      </c>
      <c r="G2192" s="80" t="str">
        <f t="shared" si="451"/>
        <v>12A6</v>
      </c>
      <c r="H2192" s="80">
        <f t="shared" si="452"/>
        <v>0</v>
      </c>
      <c r="I2192" s="80" t="str">
        <f t="shared" si="453"/>
        <v>TRƯƠNG KỲ ANH</v>
      </c>
      <c r="J2192" s="170">
        <v>32000223</v>
      </c>
      <c r="K2192" s="217">
        <v>0.44265046296296301</v>
      </c>
      <c r="L2192" s="195" t="str">
        <f t="shared" si="446"/>
        <v>Trễ</v>
      </c>
      <c r="M2192" s="222">
        <f t="shared" si="454"/>
        <v>0.15098400000000001</v>
      </c>
      <c r="Q2192" s="82" t="str">
        <f t="shared" si="447"/>
        <v/>
      </c>
      <c r="R2192" s="80" t="str">
        <f t="shared" si="448"/>
        <v/>
      </c>
      <c r="T2192" s="83" t="str">
        <f t="shared" si="455"/>
        <v>2024-2027</v>
      </c>
      <c r="U2192" s="155"/>
      <c r="V2192" s="95" t="str">
        <f t="shared" si="456"/>
        <v>25/02/2009</v>
      </c>
      <c r="W2192" s="151"/>
      <c r="Z2192" s="104"/>
    </row>
    <row r="2193" spans="1:26" s="145" customFormat="1" ht="15" customHeight="1">
      <c r="A2193" s="186" t="str">
        <f t="shared" si="450"/>
        <v/>
      </c>
      <c r="C2193" s="152"/>
      <c r="E2193" s="144"/>
      <c r="F2193" s="79" t="str">
        <f t="shared" si="449"/>
        <v/>
      </c>
      <c r="G2193" s="80" t="str">
        <f t="shared" si="451"/>
        <v>12A9</v>
      </c>
      <c r="H2193" s="80">
        <f t="shared" si="452"/>
        <v>0</v>
      </c>
      <c r="I2193" s="80" t="str">
        <f t="shared" si="453"/>
        <v>TRẦN GIA HUY</v>
      </c>
      <c r="J2193" s="170">
        <v>32000366</v>
      </c>
      <c r="K2193" s="217">
        <v>0.44275462962962964</v>
      </c>
      <c r="L2193" s="195" t="str">
        <f t="shared" si="446"/>
        <v>Trễ</v>
      </c>
      <c r="M2193" s="222">
        <f t="shared" si="454"/>
        <v>0.151088</v>
      </c>
      <c r="Q2193" s="82" t="str">
        <f t="shared" si="447"/>
        <v/>
      </c>
      <c r="R2193" s="80" t="str">
        <f t="shared" si="448"/>
        <v/>
      </c>
      <c r="T2193" s="83" t="str">
        <f t="shared" si="455"/>
        <v>2024-2027</v>
      </c>
      <c r="U2193" s="155"/>
      <c r="V2193" s="95">
        <f t="shared" si="456"/>
        <v>39822</v>
      </c>
      <c r="W2193" s="151"/>
      <c r="Z2193" s="104"/>
    </row>
    <row r="2194" spans="1:26" s="145" customFormat="1" ht="15" customHeight="1">
      <c r="A2194" s="186" t="str">
        <f t="shared" si="450"/>
        <v/>
      </c>
      <c r="C2194" s="152"/>
      <c r="E2194" s="144"/>
      <c r="F2194" s="79" t="str">
        <f t="shared" si="449"/>
        <v/>
      </c>
      <c r="G2194" s="80" t="str">
        <f t="shared" si="451"/>
        <v>11A2</v>
      </c>
      <c r="H2194" s="80">
        <f t="shared" si="452"/>
        <v>0</v>
      </c>
      <c r="I2194" s="80" t="str">
        <f t="shared" si="453"/>
        <v>HUỲNH KHÁNH LAM</v>
      </c>
      <c r="J2194" s="170">
        <v>32000587</v>
      </c>
      <c r="K2194" s="217">
        <v>0.44282407407407409</v>
      </c>
      <c r="L2194" s="195" t="str">
        <f t="shared" si="446"/>
        <v>Trễ</v>
      </c>
      <c r="M2194" s="222">
        <f t="shared" si="454"/>
        <v>0.15115800000000001</v>
      </c>
      <c r="Q2194" s="82" t="str">
        <f t="shared" si="447"/>
        <v/>
      </c>
      <c r="R2194" s="80" t="str">
        <f t="shared" si="448"/>
        <v/>
      </c>
      <c r="T2194" s="83" t="str">
        <f t="shared" si="455"/>
        <v>2025-2028</v>
      </c>
      <c r="U2194" s="155"/>
      <c r="V2194" s="95" t="str">
        <f t="shared" si="456"/>
        <v>23/7/2010</v>
      </c>
      <c r="W2194" s="151"/>
      <c r="Z2194" s="104"/>
    </row>
    <row r="2195" spans="1:26" s="145" customFormat="1" ht="15" customHeight="1">
      <c r="A2195" s="186" t="str">
        <f t="shared" si="450"/>
        <v/>
      </c>
      <c r="C2195" s="152"/>
      <c r="E2195" s="144"/>
      <c r="F2195" s="79" t="str">
        <f t="shared" si="449"/>
        <v/>
      </c>
      <c r="G2195" s="80" t="str">
        <f t="shared" si="451"/>
        <v>11A2</v>
      </c>
      <c r="H2195" s="80">
        <f t="shared" si="452"/>
        <v>0</v>
      </c>
      <c r="I2195" s="80" t="str">
        <f t="shared" si="453"/>
        <v>HUỲNH KHÁNH LAM</v>
      </c>
      <c r="J2195" s="170">
        <v>32000587</v>
      </c>
      <c r="K2195" s="217">
        <v>0.44283564814814813</v>
      </c>
      <c r="L2195" s="195" t="str">
        <f t="shared" si="446"/>
        <v>Trễ</v>
      </c>
      <c r="M2195" s="222">
        <f t="shared" si="454"/>
        <v>0.151169</v>
      </c>
      <c r="Q2195" s="82" t="str">
        <f t="shared" si="447"/>
        <v/>
      </c>
      <c r="R2195" s="80" t="str">
        <f t="shared" si="448"/>
        <v/>
      </c>
      <c r="T2195" s="83" t="str">
        <f t="shared" si="455"/>
        <v>2025-2028</v>
      </c>
      <c r="U2195" s="155"/>
      <c r="V2195" s="95" t="str">
        <f t="shared" si="456"/>
        <v>23/7/2010</v>
      </c>
      <c r="W2195" s="151"/>
      <c r="Z2195" s="104"/>
    </row>
    <row r="2196" spans="1:26" s="145" customFormat="1" ht="15" customHeight="1">
      <c r="A2196" s="186" t="str">
        <f t="shared" si="450"/>
        <v/>
      </c>
      <c r="C2196" s="152"/>
      <c r="E2196" s="144"/>
      <c r="F2196" s="79" t="str">
        <f t="shared" si="449"/>
        <v/>
      </c>
      <c r="G2196" s="80" t="str">
        <f t="shared" si="451"/>
        <v>12A8</v>
      </c>
      <c r="H2196" s="80">
        <f t="shared" si="452"/>
        <v>0</v>
      </c>
      <c r="I2196" s="80" t="str">
        <f t="shared" si="453"/>
        <v>NGUYỄN THỊ NGỌC</v>
      </c>
      <c r="J2196" s="170">
        <v>32000328</v>
      </c>
      <c r="K2196" s="217">
        <v>0.44336805555555553</v>
      </c>
      <c r="L2196" s="195" t="str">
        <f t="shared" si="446"/>
        <v>Trễ</v>
      </c>
      <c r="M2196" s="222">
        <f t="shared" si="454"/>
        <v>0.151702</v>
      </c>
      <c r="Q2196" s="82" t="str">
        <f t="shared" si="447"/>
        <v/>
      </c>
      <c r="R2196" s="80" t="str">
        <f t="shared" si="448"/>
        <v/>
      </c>
      <c r="T2196" s="83" t="str">
        <f t="shared" si="455"/>
        <v>2024-2027</v>
      </c>
      <c r="U2196" s="155"/>
      <c r="V2196" s="95" t="str">
        <f t="shared" si="456"/>
        <v>21/11/2009</v>
      </c>
      <c r="W2196" s="151"/>
      <c r="Z2196" s="104"/>
    </row>
    <row r="2197" spans="1:26" s="145" customFormat="1" ht="15" customHeight="1">
      <c r="A2197" s="186" t="str">
        <f t="shared" si="450"/>
        <v/>
      </c>
      <c r="C2197" s="152"/>
      <c r="E2197" s="144"/>
      <c r="F2197" s="79" t="str">
        <f t="shared" si="449"/>
        <v/>
      </c>
      <c r="G2197" s="80" t="str">
        <f t="shared" si="451"/>
        <v>10A5</v>
      </c>
      <c r="H2197" s="80">
        <f t="shared" si="452"/>
        <v>33000280</v>
      </c>
      <c r="I2197" s="80" t="str">
        <f t="shared" si="453"/>
        <v>BÙI BÁ BỬU</v>
      </c>
      <c r="J2197" s="170">
        <v>19648555</v>
      </c>
      <c r="K2197" s="217">
        <v>0.44373842592592588</v>
      </c>
      <c r="L2197" s="195" t="str">
        <f t="shared" si="446"/>
        <v>Trễ</v>
      </c>
      <c r="M2197" s="222">
        <f t="shared" si="454"/>
        <v>0.15207200000000004</v>
      </c>
      <c r="Q2197" s="82" t="str">
        <f t="shared" si="447"/>
        <v/>
      </c>
      <c r="R2197" s="80" t="str">
        <f t="shared" si="448"/>
        <v/>
      </c>
      <c r="T2197" s="83" t="str">
        <f t="shared" si="455"/>
        <v>2026-2029</v>
      </c>
      <c r="U2197" s="155"/>
      <c r="V2197" s="95" t="str">
        <f t="shared" si="456"/>
        <v>11/11/2011</v>
      </c>
      <c r="W2197" s="151"/>
      <c r="Z2197" s="104"/>
    </row>
    <row r="2198" spans="1:26" s="145" customFormat="1" ht="15" customHeight="1">
      <c r="A2198" s="186" t="str">
        <f t="shared" si="450"/>
        <v/>
      </c>
      <c r="C2198" s="152"/>
      <c r="E2198" s="144"/>
      <c r="F2198" s="79" t="str">
        <f t="shared" si="449"/>
        <v/>
      </c>
      <c r="G2198" s="80" t="str">
        <f t="shared" si="451"/>
        <v>10A4</v>
      </c>
      <c r="H2198" s="80">
        <f t="shared" si="452"/>
        <v>33000247</v>
      </c>
      <c r="I2198" s="80" t="str">
        <f t="shared" si="453"/>
        <v>PHAN THIÊN LỘC</v>
      </c>
      <c r="J2198" s="170">
        <v>19349051</v>
      </c>
      <c r="K2198" s="217">
        <v>0.44375000000000003</v>
      </c>
      <c r="L2198" s="195" t="str">
        <f t="shared" si="446"/>
        <v>Trễ</v>
      </c>
      <c r="M2198" s="222">
        <f t="shared" si="454"/>
        <v>0.152084</v>
      </c>
      <c r="Q2198" s="82" t="str">
        <f t="shared" si="447"/>
        <v/>
      </c>
      <c r="R2198" s="80" t="str">
        <f t="shared" si="448"/>
        <v/>
      </c>
      <c r="T2198" s="83" t="str">
        <f t="shared" si="455"/>
        <v>2026-2029</v>
      </c>
      <c r="U2198" s="155"/>
      <c r="V2198" s="95" t="str">
        <f t="shared" si="456"/>
        <v>28/5/2011</v>
      </c>
      <c r="W2198" s="151"/>
      <c r="Z2198" s="104"/>
    </row>
    <row r="2199" spans="1:26" s="145" customFormat="1" ht="15" customHeight="1">
      <c r="A2199" s="186" t="str">
        <f t="shared" si="450"/>
        <v/>
      </c>
      <c r="C2199" s="152"/>
      <c r="E2199" s="144"/>
      <c r="F2199" s="79" t="str">
        <f t="shared" si="449"/>
        <v/>
      </c>
      <c r="G2199" s="80" t="str">
        <f t="shared" si="451"/>
        <v>10A5</v>
      </c>
      <c r="H2199" s="80">
        <f t="shared" si="452"/>
        <v>33000282</v>
      </c>
      <c r="I2199" s="80" t="str">
        <f t="shared" si="453"/>
        <v>ĐẶNG THÀNH CHÍ</v>
      </c>
      <c r="J2199" s="170">
        <v>19503323</v>
      </c>
      <c r="K2199" s="217">
        <v>0.44381944444444449</v>
      </c>
      <c r="L2199" s="195" t="str">
        <f t="shared" si="446"/>
        <v>Trễ</v>
      </c>
      <c r="M2199" s="222">
        <f t="shared" si="454"/>
        <v>0.15215300000000004</v>
      </c>
      <c r="Q2199" s="82" t="str">
        <f t="shared" si="447"/>
        <v/>
      </c>
      <c r="R2199" s="80" t="str">
        <f t="shared" si="448"/>
        <v/>
      </c>
      <c r="T2199" s="83" t="str">
        <f t="shared" si="455"/>
        <v>2026-2029</v>
      </c>
      <c r="U2199" s="155"/>
      <c r="V2199" s="95" t="str">
        <f t="shared" si="456"/>
        <v>21/8/2011</v>
      </c>
      <c r="W2199" s="151"/>
      <c r="Z2199" s="104"/>
    </row>
    <row r="2200" spans="1:26" s="145" customFormat="1" ht="15" customHeight="1">
      <c r="A2200" s="186" t="str">
        <f t="shared" si="450"/>
        <v/>
      </c>
      <c r="C2200" s="152"/>
      <c r="E2200" s="144"/>
      <c r="F2200" s="79" t="str">
        <f t="shared" si="449"/>
        <v/>
      </c>
      <c r="G2200" s="80" t="str">
        <f t="shared" si="451"/>
        <v>10A5</v>
      </c>
      <c r="H2200" s="80">
        <f t="shared" si="452"/>
        <v>33000280</v>
      </c>
      <c r="I2200" s="80" t="str">
        <f t="shared" si="453"/>
        <v>BÙI BÁ BỬU</v>
      </c>
      <c r="J2200" s="170">
        <v>19648555</v>
      </c>
      <c r="K2200" s="217">
        <v>0.44385416666666666</v>
      </c>
      <c r="L2200" s="195" t="str">
        <f t="shared" si="446"/>
        <v>Trễ</v>
      </c>
      <c r="M2200" s="222">
        <f t="shared" si="454"/>
        <v>0.15218800000000005</v>
      </c>
      <c r="Q2200" s="82" t="str">
        <f t="shared" si="447"/>
        <v/>
      </c>
      <c r="R2200" s="80" t="str">
        <f t="shared" si="448"/>
        <v/>
      </c>
      <c r="T2200" s="83" t="str">
        <f t="shared" si="455"/>
        <v>2026-2029</v>
      </c>
      <c r="U2200" s="155"/>
      <c r="V2200" s="95" t="str">
        <f t="shared" si="456"/>
        <v>11/11/2011</v>
      </c>
      <c r="W2200" s="151"/>
      <c r="Z2200" s="104"/>
    </row>
    <row r="2201" spans="1:26" s="145" customFormat="1" ht="15" customHeight="1">
      <c r="A2201" s="186" t="str">
        <f t="shared" si="450"/>
        <v/>
      </c>
      <c r="C2201" s="152"/>
      <c r="E2201" s="144"/>
      <c r="F2201" s="79" t="str">
        <f t="shared" si="449"/>
        <v/>
      </c>
      <c r="G2201" s="80" t="str">
        <f t="shared" si="451"/>
        <v>12A2</v>
      </c>
      <c r="H2201" s="80">
        <f t="shared" si="452"/>
        <v>0</v>
      </c>
      <c r="I2201" s="80" t="str">
        <f t="shared" si="453"/>
        <v>PHẠM THỊ MỸ HẠNH</v>
      </c>
      <c r="J2201" s="170">
        <v>32000058</v>
      </c>
      <c r="K2201" s="217">
        <v>0.44386574074074076</v>
      </c>
      <c r="L2201" s="195" t="str">
        <f t="shared" si="446"/>
        <v>Trễ</v>
      </c>
      <c r="M2201" s="222">
        <f t="shared" si="454"/>
        <v>0.15219900000000003</v>
      </c>
      <c r="Q2201" s="82" t="str">
        <f t="shared" si="447"/>
        <v/>
      </c>
      <c r="R2201" s="80" t="str">
        <f t="shared" si="448"/>
        <v/>
      </c>
      <c r="T2201" s="83" t="str">
        <f t="shared" si="455"/>
        <v>2024-2027</v>
      </c>
      <c r="U2201" s="155"/>
      <c r="V2201" s="95" t="str">
        <f t="shared" si="456"/>
        <v>18/03/2009</v>
      </c>
      <c r="W2201" s="151"/>
      <c r="Z2201" s="104"/>
    </row>
    <row r="2202" spans="1:26" s="145" customFormat="1" ht="15" customHeight="1">
      <c r="A2202" s="186" t="str">
        <f t="shared" si="450"/>
        <v/>
      </c>
      <c r="C2202" s="152"/>
      <c r="E2202" s="144"/>
      <c r="F2202" s="79" t="str">
        <f t="shared" si="449"/>
        <v/>
      </c>
      <c r="G2202" s="80" t="str">
        <f t="shared" si="451"/>
        <v>12A2</v>
      </c>
      <c r="H2202" s="80">
        <f t="shared" si="452"/>
        <v>0</v>
      </c>
      <c r="I2202" s="80" t="str">
        <f t="shared" si="453"/>
        <v>PHẠM THỊ MỸ HẠNH</v>
      </c>
      <c r="J2202" s="170">
        <v>32000058</v>
      </c>
      <c r="K2202" s="217">
        <v>0.44387731481481479</v>
      </c>
      <c r="L2202" s="195" t="str">
        <f t="shared" si="446"/>
        <v>Trễ</v>
      </c>
      <c r="M2202" s="222">
        <f t="shared" si="454"/>
        <v>0.15221100000000004</v>
      </c>
      <c r="Q2202" s="82" t="str">
        <f t="shared" si="447"/>
        <v/>
      </c>
      <c r="R2202" s="80" t="str">
        <f t="shared" si="448"/>
        <v/>
      </c>
      <c r="T2202" s="83" t="str">
        <f t="shared" si="455"/>
        <v>2024-2027</v>
      </c>
      <c r="U2202" s="155"/>
      <c r="V2202" s="95" t="str">
        <f t="shared" si="456"/>
        <v>18/03/2009</v>
      </c>
      <c r="W2202" s="151"/>
      <c r="Z2202" s="104"/>
    </row>
    <row r="2203" spans="1:26" s="145" customFormat="1" ht="15" customHeight="1">
      <c r="A2203" s="186" t="str">
        <f t="shared" si="450"/>
        <v/>
      </c>
      <c r="C2203" s="152"/>
      <c r="E2203" s="144"/>
      <c r="F2203" s="79" t="str">
        <f t="shared" si="449"/>
        <v/>
      </c>
      <c r="G2203" s="80" t="str">
        <f t="shared" si="451"/>
        <v>10A5</v>
      </c>
      <c r="H2203" s="80">
        <f t="shared" si="452"/>
        <v>33000292</v>
      </c>
      <c r="I2203" s="80" t="str">
        <f t="shared" si="453"/>
        <v>NGUYỄN DUY KHANG</v>
      </c>
      <c r="J2203" s="170">
        <v>20330779</v>
      </c>
      <c r="K2203" s="217">
        <v>0.44398148148148148</v>
      </c>
      <c r="L2203" s="195" t="str">
        <f t="shared" si="446"/>
        <v>Trễ</v>
      </c>
      <c r="M2203" s="222">
        <f t="shared" si="454"/>
        <v>0.15231500000000003</v>
      </c>
      <c r="Q2203" s="82" t="str">
        <f t="shared" si="447"/>
        <v/>
      </c>
      <c r="R2203" s="80" t="str">
        <f t="shared" si="448"/>
        <v/>
      </c>
      <c r="T2203" s="83" t="str">
        <f t="shared" si="455"/>
        <v>2026-2029</v>
      </c>
      <c r="U2203" s="155"/>
      <c r="V2203" s="95" t="str">
        <f t="shared" si="456"/>
        <v>08/5/2011</v>
      </c>
      <c r="W2203" s="151"/>
      <c r="Z2203" s="104"/>
    </row>
    <row r="2204" spans="1:26" s="145" customFormat="1" ht="15" customHeight="1">
      <c r="A2204" s="186" t="str">
        <f t="shared" si="450"/>
        <v/>
      </c>
      <c r="C2204" s="152"/>
      <c r="E2204" s="144"/>
      <c r="F2204" s="79" t="str">
        <f t="shared" si="449"/>
        <v/>
      </c>
      <c r="G2204" s="80" t="str">
        <f t="shared" si="451"/>
        <v>10A7</v>
      </c>
      <c r="H2204" s="80">
        <f t="shared" si="452"/>
        <v>33000389</v>
      </c>
      <c r="I2204" s="80" t="str">
        <f t="shared" si="453"/>
        <v>NGUYỄN MINH LUÂN</v>
      </c>
      <c r="J2204" s="170">
        <v>19859227</v>
      </c>
      <c r="K2204" s="217">
        <v>0.44403935185185189</v>
      </c>
      <c r="L2204" s="195" t="str">
        <f t="shared" si="446"/>
        <v>Trễ</v>
      </c>
      <c r="M2204" s="222">
        <f t="shared" si="454"/>
        <v>0.15237300000000004</v>
      </c>
      <c r="Q2204" s="82" t="str">
        <f t="shared" si="447"/>
        <v/>
      </c>
      <c r="R2204" s="80" t="str">
        <f t="shared" si="448"/>
        <v/>
      </c>
      <c r="T2204" s="83" t="str">
        <f t="shared" si="455"/>
        <v>2026-2029</v>
      </c>
      <c r="U2204" s="155"/>
      <c r="V2204" s="95" t="str">
        <f t="shared" si="456"/>
        <v>18/9/2011</v>
      </c>
      <c r="W2204" s="151"/>
      <c r="Z2204" s="104"/>
    </row>
    <row r="2205" spans="1:26" s="145" customFormat="1" ht="15" customHeight="1">
      <c r="A2205" s="186" t="str">
        <f t="shared" si="450"/>
        <v/>
      </c>
      <c r="C2205" s="152"/>
      <c r="E2205" s="144"/>
      <c r="F2205" s="79" t="str">
        <f t="shared" si="449"/>
        <v/>
      </c>
      <c r="G2205" s="80" t="str">
        <f t="shared" si="451"/>
        <v>12A4</v>
      </c>
      <c r="H2205" s="80">
        <f t="shared" si="452"/>
        <v>0</v>
      </c>
      <c r="I2205" s="80" t="str">
        <f t="shared" si="453"/>
        <v>NGUYỄN PHƯƠNG VY</v>
      </c>
      <c r="J2205" s="170">
        <v>32000176</v>
      </c>
      <c r="K2205" s="217">
        <v>0.44405092592592593</v>
      </c>
      <c r="L2205" s="195" t="str">
        <f t="shared" si="446"/>
        <v>Trễ</v>
      </c>
      <c r="M2205" s="222">
        <f t="shared" si="454"/>
        <v>0.15238400000000002</v>
      </c>
      <c r="Q2205" s="82" t="str">
        <f t="shared" si="447"/>
        <v/>
      </c>
      <c r="R2205" s="80" t="str">
        <f t="shared" si="448"/>
        <v/>
      </c>
      <c r="T2205" s="83" t="str">
        <f t="shared" si="455"/>
        <v>2024-2027</v>
      </c>
      <c r="U2205" s="155"/>
      <c r="V2205" s="95">
        <f t="shared" si="456"/>
        <v>40031</v>
      </c>
      <c r="W2205" s="151"/>
      <c r="Z2205" s="104"/>
    </row>
    <row r="2206" spans="1:26" s="145" customFormat="1" ht="15" customHeight="1">
      <c r="A2206" s="186" t="str">
        <f t="shared" si="450"/>
        <v/>
      </c>
      <c r="C2206" s="152"/>
      <c r="E2206" s="144"/>
      <c r="F2206" s="79" t="str">
        <f t="shared" si="449"/>
        <v/>
      </c>
      <c r="G2206" s="80" t="str">
        <f t="shared" si="451"/>
        <v>10A7</v>
      </c>
      <c r="H2206" s="80">
        <f t="shared" si="452"/>
        <v>33000379</v>
      </c>
      <c r="I2206" s="80" t="str">
        <f t="shared" si="453"/>
        <v>ĐINH XUÂN HẬU</v>
      </c>
      <c r="J2206" s="170">
        <v>20220539</v>
      </c>
      <c r="K2206" s="217">
        <v>0.44412037037037039</v>
      </c>
      <c r="L2206" s="195" t="str">
        <f t="shared" si="446"/>
        <v>Trễ</v>
      </c>
      <c r="M2206" s="222">
        <f t="shared" si="454"/>
        <v>0.15245400000000003</v>
      </c>
      <c r="Q2206" s="82" t="str">
        <f t="shared" si="447"/>
        <v/>
      </c>
      <c r="R2206" s="80" t="str">
        <f t="shared" si="448"/>
        <v/>
      </c>
      <c r="T2206" s="83" t="str">
        <f t="shared" si="455"/>
        <v>2026-2029</v>
      </c>
      <c r="U2206" s="155"/>
      <c r="V2206" s="95" t="str">
        <f t="shared" si="456"/>
        <v>27/5/2011</v>
      </c>
      <c r="W2206" s="151"/>
      <c r="Z2206" s="104"/>
    </row>
    <row r="2207" spans="1:26" s="145" customFormat="1" ht="15" customHeight="1">
      <c r="A2207" s="186" t="str">
        <f t="shared" si="450"/>
        <v/>
      </c>
      <c r="C2207" s="152"/>
      <c r="E2207" s="144"/>
      <c r="F2207" s="79" t="str">
        <f t="shared" si="449"/>
        <v/>
      </c>
      <c r="G2207" s="80" t="str">
        <f t="shared" si="451"/>
        <v>10A7</v>
      </c>
      <c r="H2207" s="80">
        <f t="shared" si="452"/>
        <v>33000380</v>
      </c>
      <c r="I2207" s="80" t="str">
        <f t="shared" si="453"/>
        <v>HỒ SẦM TRỌNG HIẾU</v>
      </c>
      <c r="J2207" s="170">
        <v>20516379</v>
      </c>
      <c r="K2207" s="217">
        <v>0.4442592592592593</v>
      </c>
      <c r="L2207" s="195" t="str">
        <f t="shared" ref="L2207:L2270" si="457">IFERROR(IF($N$5="Sáng",IF(MID(K2207,2,7)-MID($L$2,2,7)&gt;0,"Trễ",""),IF(MID(K2207,2,7)-MID($Q$2,2,7)&gt;0,"Trễ","")),"")</f>
        <v>Trễ</v>
      </c>
      <c r="M2207" s="222">
        <f t="shared" si="454"/>
        <v>0.15259300000000003</v>
      </c>
      <c r="Q2207" s="82" t="str">
        <f t="shared" ref="Q2207:Q2270" si="458">IF(B2207&lt;&gt;"",IF(AND(P2207="",F2207=""),"Không phép ",""),"")</f>
        <v/>
      </c>
      <c r="R2207" s="80" t="str">
        <f t="shared" ref="R2207:R2270" si="459">UPPER(B2207)</f>
        <v/>
      </c>
      <c r="T2207" s="83" t="str">
        <f t="shared" si="455"/>
        <v>2026-2029</v>
      </c>
      <c r="U2207" s="155"/>
      <c r="V2207" s="95" t="str">
        <f t="shared" si="456"/>
        <v>10/10/2011</v>
      </c>
      <c r="W2207" s="151"/>
      <c r="Z2207" s="104"/>
    </row>
    <row r="2208" spans="1:26" s="145" customFormat="1" ht="15" customHeight="1">
      <c r="A2208" s="186" t="str">
        <f t="shared" si="450"/>
        <v/>
      </c>
      <c r="C2208" s="152"/>
      <c r="E2208" s="144"/>
      <c r="F2208" s="79" t="str">
        <f t="shared" si="449"/>
        <v/>
      </c>
      <c r="G2208" s="80" t="str">
        <f t="shared" si="451"/>
        <v>10A7</v>
      </c>
      <c r="H2208" s="80">
        <f t="shared" si="452"/>
        <v>33000394</v>
      </c>
      <c r="I2208" s="80" t="str">
        <f t="shared" si="453"/>
        <v>NGUYỄN YẾN NHI</v>
      </c>
      <c r="J2208" s="170">
        <v>20635547</v>
      </c>
      <c r="K2208" s="217">
        <v>0.44430555555555556</v>
      </c>
      <c r="L2208" s="195" t="str">
        <f t="shared" si="457"/>
        <v>Trễ</v>
      </c>
      <c r="M2208" s="222">
        <f t="shared" si="454"/>
        <v>0.15263900000000002</v>
      </c>
      <c r="Q2208" s="82" t="str">
        <f t="shared" si="458"/>
        <v/>
      </c>
      <c r="R2208" s="80" t="str">
        <f t="shared" si="459"/>
        <v/>
      </c>
      <c r="T2208" s="83" t="str">
        <f t="shared" si="455"/>
        <v>2026-2029</v>
      </c>
      <c r="U2208" s="155"/>
      <c r="V2208" s="95" t="str">
        <f t="shared" si="456"/>
        <v>30/4/2011</v>
      </c>
      <c r="W2208" s="151"/>
      <c r="Z2208" s="104"/>
    </row>
    <row r="2209" spans="1:26" s="145" customFormat="1" ht="15" customHeight="1">
      <c r="A2209" s="186" t="str">
        <f t="shared" si="450"/>
        <v/>
      </c>
      <c r="C2209" s="152"/>
      <c r="E2209" s="144"/>
      <c r="F2209" s="79" t="str">
        <f t="shared" si="449"/>
        <v/>
      </c>
      <c r="G2209" s="80" t="str">
        <f t="shared" si="451"/>
        <v>10A7</v>
      </c>
      <c r="H2209" s="80">
        <f t="shared" si="452"/>
        <v>33000380</v>
      </c>
      <c r="I2209" s="80" t="str">
        <f t="shared" si="453"/>
        <v>HỒ SẦM TRỌNG HIẾU</v>
      </c>
      <c r="J2209" s="170">
        <v>20516379</v>
      </c>
      <c r="K2209" s="217">
        <v>0.44435185185185189</v>
      </c>
      <c r="L2209" s="195" t="str">
        <f t="shared" si="457"/>
        <v>Trễ</v>
      </c>
      <c r="M2209" s="222">
        <f t="shared" si="454"/>
        <v>0.15268500000000002</v>
      </c>
      <c r="Q2209" s="82" t="str">
        <f t="shared" si="458"/>
        <v/>
      </c>
      <c r="R2209" s="80" t="str">
        <f t="shared" si="459"/>
        <v/>
      </c>
      <c r="T2209" s="83" t="str">
        <f t="shared" si="455"/>
        <v>2026-2029</v>
      </c>
      <c r="U2209" s="155"/>
      <c r="V2209" s="95" t="str">
        <f t="shared" si="456"/>
        <v>10/10/2011</v>
      </c>
      <c r="W2209" s="151"/>
      <c r="Z2209" s="104"/>
    </row>
    <row r="2210" spans="1:26" s="145" customFormat="1" ht="15" customHeight="1">
      <c r="A2210" s="186" t="str">
        <f t="shared" si="450"/>
        <v/>
      </c>
      <c r="C2210" s="152"/>
      <c r="E2210" s="144"/>
      <c r="F2210" s="79" t="str">
        <f t="shared" si="449"/>
        <v/>
      </c>
      <c r="G2210" s="80" t="str">
        <f t="shared" si="451"/>
        <v>11A5</v>
      </c>
      <c r="H2210" s="80">
        <f t="shared" si="452"/>
        <v>0</v>
      </c>
      <c r="I2210" s="80" t="str">
        <f t="shared" si="453"/>
        <v>HUỲNH KỲ NAM</v>
      </c>
      <c r="J2210" s="170">
        <v>32000713</v>
      </c>
      <c r="K2210" s="217">
        <v>0.44437499999999996</v>
      </c>
      <c r="L2210" s="195" t="str">
        <f t="shared" si="457"/>
        <v>Trễ</v>
      </c>
      <c r="M2210" s="222">
        <f t="shared" si="454"/>
        <v>0.15270900000000004</v>
      </c>
      <c r="Q2210" s="82" t="str">
        <f t="shared" si="458"/>
        <v/>
      </c>
      <c r="R2210" s="80" t="str">
        <f t="shared" si="459"/>
        <v/>
      </c>
      <c r="T2210" s="83" t="str">
        <f t="shared" si="455"/>
        <v>2025-2028</v>
      </c>
      <c r="U2210" s="155"/>
      <c r="V2210" s="95" t="str">
        <f t="shared" si="456"/>
        <v>30/5/2010</v>
      </c>
      <c r="W2210" s="151"/>
      <c r="Z2210" s="104"/>
    </row>
    <row r="2211" spans="1:26" s="145" customFormat="1" ht="15" customHeight="1">
      <c r="A2211" s="186" t="str">
        <f t="shared" si="450"/>
        <v/>
      </c>
      <c r="C2211" s="152"/>
      <c r="E2211" s="144"/>
      <c r="F2211" s="79" t="str">
        <f t="shared" si="449"/>
        <v/>
      </c>
      <c r="G2211" s="80" t="str">
        <f t="shared" si="451"/>
        <v>11A5</v>
      </c>
      <c r="H2211" s="80">
        <f t="shared" si="452"/>
        <v>0</v>
      </c>
      <c r="I2211" s="80" t="str">
        <f t="shared" si="453"/>
        <v>HUỲNH KỲ NAM</v>
      </c>
      <c r="J2211" s="170">
        <v>32000713</v>
      </c>
      <c r="K2211" s="217">
        <v>0.44437499999999996</v>
      </c>
      <c r="L2211" s="195" t="str">
        <f t="shared" si="457"/>
        <v>Trễ</v>
      </c>
      <c r="M2211" s="222">
        <f t="shared" si="454"/>
        <v>0.15270900000000004</v>
      </c>
      <c r="Q2211" s="82" t="str">
        <f t="shared" si="458"/>
        <v/>
      </c>
      <c r="R2211" s="80" t="str">
        <f t="shared" si="459"/>
        <v/>
      </c>
      <c r="T2211" s="83" t="str">
        <f t="shared" si="455"/>
        <v>2025-2028</v>
      </c>
      <c r="U2211" s="155"/>
      <c r="V2211" s="95" t="str">
        <f t="shared" si="456"/>
        <v>30/5/2010</v>
      </c>
      <c r="W2211" s="151"/>
      <c r="Z2211" s="104"/>
    </row>
    <row r="2212" spans="1:26" s="145" customFormat="1" ht="15" customHeight="1">
      <c r="A2212" s="186" t="str">
        <f t="shared" si="450"/>
        <v/>
      </c>
      <c r="C2212" s="152"/>
      <c r="E2212" s="144"/>
      <c r="F2212" s="79" t="str">
        <f t="shared" si="449"/>
        <v/>
      </c>
      <c r="G2212" s="80" t="str">
        <f t="shared" si="451"/>
        <v>10A5</v>
      </c>
      <c r="H2212" s="80">
        <f t="shared" si="452"/>
        <v>33000313</v>
      </c>
      <c r="I2212" s="80" t="str">
        <f t="shared" si="453"/>
        <v>NGUYỄN CHÍ THIỆN</v>
      </c>
      <c r="J2212" s="170">
        <v>19429163</v>
      </c>
      <c r="K2212" s="217">
        <v>0.4443981481481481</v>
      </c>
      <c r="L2212" s="195" t="str">
        <f t="shared" si="457"/>
        <v>Trễ</v>
      </c>
      <c r="M2212" s="222">
        <f t="shared" si="454"/>
        <v>0.15273200000000003</v>
      </c>
      <c r="Q2212" s="82" t="str">
        <f t="shared" si="458"/>
        <v/>
      </c>
      <c r="R2212" s="80" t="str">
        <f t="shared" si="459"/>
        <v/>
      </c>
      <c r="T2212" s="83" t="str">
        <f t="shared" si="455"/>
        <v>2026-2029</v>
      </c>
      <c r="U2212" s="155"/>
      <c r="V2212" s="95" t="str">
        <f t="shared" si="456"/>
        <v>03/10/2011</v>
      </c>
      <c r="W2212" s="151"/>
      <c r="Z2212" s="104"/>
    </row>
    <row r="2213" spans="1:26" s="145" customFormat="1" ht="15" customHeight="1">
      <c r="A2213" s="186" t="str">
        <f t="shared" si="450"/>
        <v/>
      </c>
      <c r="C2213" s="152"/>
      <c r="E2213" s="144"/>
      <c r="F2213" s="79" t="str">
        <f t="shared" si="449"/>
        <v/>
      </c>
      <c r="G2213" s="80" t="str">
        <f t="shared" si="451"/>
        <v>11A5</v>
      </c>
      <c r="H2213" s="80">
        <f t="shared" si="452"/>
        <v>0</v>
      </c>
      <c r="I2213" s="80" t="str">
        <f t="shared" si="453"/>
        <v>HUỲNH KỲ NAM</v>
      </c>
      <c r="J2213" s="170">
        <v>32000713</v>
      </c>
      <c r="K2213" s="217">
        <v>0.44445601851851851</v>
      </c>
      <c r="L2213" s="195" t="str">
        <f t="shared" si="457"/>
        <v>Trễ</v>
      </c>
      <c r="M2213" s="222">
        <f t="shared" si="454"/>
        <v>0.15279000000000004</v>
      </c>
      <c r="Q2213" s="82" t="str">
        <f t="shared" si="458"/>
        <v/>
      </c>
      <c r="R2213" s="80" t="str">
        <f t="shared" si="459"/>
        <v/>
      </c>
      <c r="T2213" s="83" t="str">
        <f t="shared" si="455"/>
        <v>2025-2028</v>
      </c>
      <c r="U2213" s="155"/>
      <c r="V2213" s="95" t="str">
        <f t="shared" si="456"/>
        <v>30/5/2010</v>
      </c>
      <c r="W2213" s="151"/>
      <c r="Z2213" s="104"/>
    </row>
    <row r="2214" spans="1:26" s="145" customFormat="1" ht="15" customHeight="1">
      <c r="A2214" s="186" t="str">
        <f t="shared" si="450"/>
        <v/>
      </c>
      <c r="C2214" s="152"/>
      <c r="E2214" s="144"/>
      <c r="F2214" s="79" t="str">
        <f t="shared" si="449"/>
        <v/>
      </c>
      <c r="G2214" s="80" t="str">
        <f t="shared" si="451"/>
        <v>11A5</v>
      </c>
      <c r="H2214" s="80">
        <f t="shared" si="452"/>
        <v>0</v>
      </c>
      <c r="I2214" s="80" t="str">
        <f t="shared" si="453"/>
        <v>HUỲNH KỲ NAM</v>
      </c>
      <c r="J2214" s="170">
        <v>32000713</v>
      </c>
      <c r="K2214" s="217">
        <v>0.44446759259259255</v>
      </c>
      <c r="L2214" s="195" t="str">
        <f t="shared" si="457"/>
        <v>Trễ</v>
      </c>
      <c r="M2214" s="222">
        <f t="shared" si="454"/>
        <v>0.15280100000000002</v>
      </c>
      <c r="Q2214" s="82" t="str">
        <f t="shared" si="458"/>
        <v/>
      </c>
      <c r="R2214" s="80" t="str">
        <f t="shared" si="459"/>
        <v/>
      </c>
      <c r="T2214" s="83" t="str">
        <f t="shared" si="455"/>
        <v>2025-2028</v>
      </c>
      <c r="U2214" s="155"/>
      <c r="V2214" s="95" t="str">
        <f t="shared" si="456"/>
        <v>30/5/2010</v>
      </c>
      <c r="W2214" s="151"/>
      <c r="Z2214" s="104"/>
    </row>
    <row r="2215" spans="1:26" s="145" customFormat="1" ht="15" customHeight="1">
      <c r="A2215" s="186" t="str">
        <f t="shared" si="450"/>
        <v/>
      </c>
      <c r="C2215" s="152"/>
      <c r="E2215" s="144"/>
      <c r="F2215" s="79" t="str">
        <f t="shared" si="449"/>
        <v/>
      </c>
      <c r="G2215" s="80" t="str">
        <f t="shared" si="451"/>
        <v>12A5</v>
      </c>
      <c r="H2215" s="80">
        <f t="shared" si="452"/>
        <v>0</v>
      </c>
      <c r="I2215" s="80" t="str">
        <f t="shared" si="453"/>
        <v>LÊ QUỐC KHANG</v>
      </c>
      <c r="J2215" s="170">
        <v>32000190</v>
      </c>
      <c r="K2215" s="217">
        <v>0.44562499999999999</v>
      </c>
      <c r="L2215" s="195" t="str">
        <f t="shared" si="457"/>
        <v>Trễ</v>
      </c>
      <c r="M2215" s="222">
        <f t="shared" si="454"/>
        <v>0.15395900000000001</v>
      </c>
      <c r="Q2215" s="82" t="str">
        <f t="shared" si="458"/>
        <v/>
      </c>
      <c r="R2215" s="80" t="str">
        <f t="shared" si="459"/>
        <v/>
      </c>
      <c r="T2215" s="83" t="str">
        <f t="shared" si="455"/>
        <v>2024-2027</v>
      </c>
      <c r="U2215" s="155"/>
      <c r="V2215" s="95">
        <f t="shared" si="456"/>
        <v>39874</v>
      </c>
      <c r="W2215" s="151"/>
      <c r="Z2215" s="104"/>
    </row>
    <row r="2216" spans="1:26" s="145" customFormat="1" ht="15" customHeight="1">
      <c r="A2216" s="186" t="str">
        <f t="shared" si="450"/>
        <v/>
      </c>
      <c r="C2216" s="152"/>
      <c r="E2216" s="144"/>
      <c r="F2216" s="79" t="str">
        <f t="shared" ref="F2216:F2279" si="460">IFERROR(IF(VLOOKUP(E2216,J:J,1,0)=E2216,"X",""),"")</f>
        <v/>
      </c>
      <c r="G2216" s="80" t="str">
        <f t="shared" si="451"/>
        <v>12A5</v>
      </c>
      <c r="H2216" s="80">
        <f t="shared" si="452"/>
        <v>0</v>
      </c>
      <c r="I2216" s="80" t="str">
        <f t="shared" si="453"/>
        <v>LÊ QUỐC KHANG</v>
      </c>
      <c r="J2216" s="170">
        <v>32000190</v>
      </c>
      <c r="K2216" s="217">
        <v>0.44563657407407403</v>
      </c>
      <c r="L2216" s="195" t="str">
        <f t="shared" si="457"/>
        <v>Trễ</v>
      </c>
      <c r="M2216" s="222">
        <f t="shared" si="454"/>
        <v>0.15397</v>
      </c>
      <c r="Q2216" s="82" t="str">
        <f t="shared" si="458"/>
        <v/>
      </c>
      <c r="R2216" s="80" t="str">
        <f t="shared" si="459"/>
        <v/>
      </c>
      <c r="T2216" s="83" t="str">
        <f t="shared" si="455"/>
        <v>2024-2027</v>
      </c>
      <c r="U2216" s="155"/>
      <c r="V2216" s="95">
        <f t="shared" si="456"/>
        <v>39874</v>
      </c>
      <c r="W2216" s="151"/>
      <c r="Z2216" s="104"/>
    </row>
    <row r="2217" spans="1:26" s="145" customFormat="1" ht="15" customHeight="1">
      <c r="A2217" s="186" t="str">
        <f t="shared" si="450"/>
        <v/>
      </c>
      <c r="C2217" s="152"/>
      <c r="E2217" s="144"/>
      <c r="F2217" s="79" t="str">
        <f t="shared" si="460"/>
        <v/>
      </c>
      <c r="G2217" s="80" t="str">
        <f t="shared" si="451"/>
        <v>12A5</v>
      </c>
      <c r="H2217" s="80">
        <f t="shared" si="452"/>
        <v>0</v>
      </c>
      <c r="I2217" s="80" t="str">
        <f t="shared" si="453"/>
        <v>LÊ QUỐC KHANG</v>
      </c>
      <c r="J2217" s="170">
        <v>32000190</v>
      </c>
      <c r="K2217" s="217">
        <v>0.44564814814814818</v>
      </c>
      <c r="L2217" s="195" t="str">
        <f t="shared" si="457"/>
        <v>Trễ</v>
      </c>
      <c r="M2217" s="222">
        <f t="shared" si="454"/>
        <v>0.15398200000000001</v>
      </c>
      <c r="Q2217" s="82" t="str">
        <f t="shared" si="458"/>
        <v/>
      </c>
      <c r="R2217" s="80" t="str">
        <f t="shared" si="459"/>
        <v/>
      </c>
      <c r="T2217" s="83" t="str">
        <f t="shared" si="455"/>
        <v>2024-2027</v>
      </c>
      <c r="U2217" s="155"/>
      <c r="V2217" s="95">
        <f t="shared" si="456"/>
        <v>39874</v>
      </c>
      <c r="W2217" s="151"/>
      <c r="Z2217" s="104"/>
    </row>
    <row r="2218" spans="1:26" s="145" customFormat="1" ht="15" customHeight="1">
      <c r="A2218" s="186" t="str">
        <f t="shared" si="450"/>
        <v/>
      </c>
      <c r="C2218" s="152"/>
      <c r="E2218" s="144"/>
      <c r="F2218" s="79" t="str">
        <f t="shared" si="460"/>
        <v/>
      </c>
      <c r="G2218" s="80" t="str">
        <f t="shared" si="451"/>
        <v>11A7</v>
      </c>
      <c r="H2218" s="80">
        <f t="shared" si="452"/>
        <v>0</v>
      </c>
      <c r="I2218" s="80" t="str">
        <f t="shared" si="453"/>
        <v>ĐOÀN TRỌNG PHÚ</v>
      </c>
      <c r="J2218" s="170">
        <v>32000808</v>
      </c>
      <c r="K2218" s="217">
        <v>0.44567129629629632</v>
      </c>
      <c r="L2218" s="195" t="str">
        <f t="shared" si="457"/>
        <v>Trễ</v>
      </c>
      <c r="M2218" s="222">
        <f t="shared" si="454"/>
        <v>0.154005</v>
      </c>
      <c r="Q2218" s="82" t="str">
        <f t="shared" si="458"/>
        <v/>
      </c>
      <c r="R2218" s="80" t="str">
        <f t="shared" si="459"/>
        <v/>
      </c>
      <c r="T2218" s="83" t="str">
        <f t="shared" si="455"/>
        <v>2025-2028</v>
      </c>
      <c r="U2218" s="155"/>
      <c r="V2218" s="95">
        <f t="shared" si="456"/>
        <v>40275</v>
      </c>
      <c r="W2218" s="151"/>
      <c r="Z2218" s="104"/>
    </row>
    <row r="2219" spans="1:26" s="145" customFormat="1" ht="15" customHeight="1">
      <c r="A2219" s="186" t="str">
        <f t="shared" si="450"/>
        <v/>
      </c>
      <c r="C2219" s="152"/>
      <c r="E2219" s="144"/>
      <c r="F2219" s="79" t="str">
        <f t="shared" si="460"/>
        <v/>
      </c>
      <c r="G2219" s="80" t="str">
        <f t="shared" si="451"/>
        <v>11A7</v>
      </c>
      <c r="H2219" s="80">
        <f t="shared" si="452"/>
        <v>0</v>
      </c>
      <c r="I2219" s="80" t="str">
        <f t="shared" si="453"/>
        <v>ĐOÀN TRỌNG PHÚ</v>
      </c>
      <c r="J2219" s="170">
        <v>32000808</v>
      </c>
      <c r="K2219" s="217">
        <v>0.44569444444444445</v>
      </c>
      <c r="L2219" s="195" t="str">
        <f t="shared" si="457"/>
        <v>Trễ</v>
      </c>
      <c r="M2219" s="222">
        <f t="shared" si="454"/>
        <v>0.154028</v>
      </c>
      <c r="Q2219" s="82" t="str">
        <f t="shared" si="458"/>
        <v/>
      </c>
      <c r="R2219" s="80" t="str">
        <f t="shared" si="459"/>
        <v/>
      </c>
      <c r="T2219" s="83" t="str">
        <f t="shared" si="455"/>
        <v>2025-2028</v>
      </c>
      <c r="U2219" s="155"/>
      <c r="V2219" s="95">
        <f t="shared" si="456"/>
        <v>40275</v>
      </c>
      <c r="W2219" s="151"/>
      <c r="Z2219" s="104"/>
    </row>
    <row r="2220" spans="1:26" s="145" customFormat="1" ht="15" customHeight="1">
      <c r="A2220" s="186" t="str">
        <f t="shared" si="450"/>
        <v/>
      </c>
      <c r="C2220" s="152"/>
      <c r="E2220" s="144"/>
      <c r="F2220" s="79" t="str">
        <f t="shared" si="460"/>
        <v/>
      </c>
      <c r="G2220" s="80" t="str">
        <f t="shared" si="451"/>
        <v>12A5</v>
      </c>
      <c r="H2220" s="80">
        <f t="shared" si="452"/>
        <v>0</v>
      </c>
      <c r="I2220" s="80" t="str">
        <f t="shared" si="453"/>
        <v>LÊ QUỐC KHANG</v>
      </c>
      <c r="J2220" s="170">
        <v>32000190</v>
      </c>
      <c r="K2220" s="217">
        <v>0.44589120370370372</v>
      </c>
      <c r="L2220" s="195" t="str">
        <f t="shared" si="457"/>
        <v>Trễ</v>
      </c>
      <c r="M2220" s="222">
        <f t="shared" si="454"/>
        <v>0.154225</v>
      </c>
      <c r="Q2220" s="82" t="str">
        <f t="shared" si="458"/>
        <v/>
      </c>
      <c r="R2220" s="80" t="str">
        <f t="shared" si="459"/>
        <v/>
      </c>
      <c r="T2220" s="83" t="str">
        <f t="shared" si="455"/>
        <v>2024-2027</v>
      </c>
      <c r="U2220" s="155"/>
      <c r="V2220" s="95">
        <f t="shared" si="456"/>
        <v>39874</v>
      </c>
      <c r="W2220" s="151"/>
      <c r="Z2220" s="104"/>
    </row>
    <row r="2221" spans="1:26" s="145" customFormat="1" ht="15" customHeight="1">
      <c r="A2221" s="186" t="str">
        <f t="shared" si="450"/>
        <v/>
      </c>
      <c r="C2221" s="152"/>
      <c r="E2221" s="144"/>
      <c r="F2221" s="79" t="str">
        <f t="shared" si="460"/>
        <v/>
      </c>
      <c r="G2221" s="80" t="str">
        <f t="shared" si="451"/>
        <v>12A4</v>
      </c>
      <c r="H2221" s="80">
        <f t="shared" si="452"/>
        <v>0</v>
      </c>
      <c r="I2221" s="80" t="str">
        <f t="shared" si="453"/>
        <v>NGUYỄN DƯƠNG TRÍ BÌNH</v>
      </c>
      <c r="J2221" s="170">
        <v>32000137</v>
      </c>
      <c r="K2221" s="217">
        <v>0.4468287037037037</v>
      </c>
      <c r="L2221" s="195" t="str">
        <f t="shared" si="457"/>
        <v>Trễ</v>
      </c>
      <c r="M2221" s="222">
        <f t="shared" si="454"/>
        <v>0.15516200000000002</v>
      </c>
      <c r="Q2221" s="82" t="str">
        <f t="shared" si="458"/>
        <v/>
      </c>
      <c r="R2221" s="80" t="str">
        <f t="shared" si="459"/>
        <v/>
      </c>
      <c r="T2221" s="83" t="str">
        <f t="shared" si="455"/>
        <v>2024-2027</v>
      </c>
      <c r="U2221" s="155"/>
      <c r="V2221" s="95" t="str">
        <f t="shared" si="456"/>
        <v>21/05/2009</v>
      </c>
      <c r="W2221" s="151"/>
      <c r="Z2221" s="104"/>
    </row>
    <row r="2222" spans="1:26" s="145" customFormat="1" ht="15" customHeight="1">
      <c r="A2222" s="186" t="str">
        <f t="shared" si="450"/>
        <v/>
      </c>
      <c r="C2222" s="152"/>
      <c r="E2222" s="144"/>
      <c r="F2222" s="79" t="str">
        <f t="shared" si="460"/>
        <v/>
      </c>
      <c r="G2222" s="80" t="str">
        <f t="shared" si="451"/>
        <v>10A7</v>
      </c>
      <c r="H2222" s="80">
        <f t="shared" si="452"/>
        <v>33000380</v>
      </c>
      <c r="I2222" s="80" t="str">
        <f t="shared" si="453"/>
        <v>HỒ SẦM TRỌNG HIẾU</v>
      </c>
      <c r="J2222" s="170">
        <v>20516379</v>
      </c>
      <c r="K2222" s="217">
        <v>0.44748842592592591</v>
      </c>
      <c r="L2222" s="195" t="str">
        <f t="shared" si="457"/>
        <v>Trễ</v>
      </c>
      <c r="M2222" s="222">
        <f t="shared" si="454"/>
        <v>0.15582200000000002</v>
      </c>
      <c r="Q2222" s="82" t="str">
        <f t="shared" si="458"/>
        <v/>
      </c>
      <c r="R2222" s="80" t="str">
        <f t="shared" si="459"/>
        <v/>
      </c>
      <c r="T2222" s="83" t="str">
        <f t="shared" si="455"/>
        <v>2026-2029</v>
      </c>
      <c r="U2222" s="155"/>
      <c r="V2222" s="95" t="str">
        <f t="shared" si="456"/>
        <v>10/10/2011</v>
      </c>
      <c r="W2222" s="151"/>
      <c r="Z2222" s="104"/>
    </row>
    <row r="2223" spans="1:26" s="145" customFormat="1" ht="15" customHeight="1">
      <c r="A2223" s="186" t="str">
        <f t="shared" si="450"/>
        <v/>
      </c>
      <c r="C2223" s="152"/>
      <c r="E2223" s="144"/>
      <c r="F2223" s="79" t="str">
        <f t="shared" si="460"/>
        <v/>
      </c>
      <c r="G2223" s="80" t="str">
        <f t="shared" si="451"/>
        <v>10A8</v>
      </c>
      <c r="H2223" s="80">
        <f t="shared" si="452"/>
        <v>33000424</v>
      </c>
      <c r="I2223" s="80" t="str">
        <f t="shared" si="453"/>
        <v>LÊ QUANG KHẢI</v>
      </c>
      <c r="J2223" s="170">
        <v>19253291</v>
      </c>
      <c r="K2223" s="217">
        <v>0.44774305555555555</v>
      </c>
      <c r="L2223" s="195" t="str">
        <f t="shared" si="457"/>
        <v>Trễ</v>
      </c>
      <c r="M2223" s="222">
        <f t="shared" si="454"/>
        <v>0.15607700000000002</v>
      </c>
      <c r="Q2223" s="82" t="str">
        <f t="shared" si="458"/>
        <v/>
      </c>
      <c r="R2223" s="80" t="str">
        <f t="shared" si="459"/>
        <v/>
      </c>
      <c r="T2223" s="83" t="str">
        <f t="shared" si="455"/>
        <v>2026-2029</v>
      </c>
      <c r="U2223" s="155"/>
      <c r="V2223" s="95" t="str">
        <f t="shared" si="456"/>
        <v>19/12/2011</v>
      </c>
      <c r="W2223" s="151"/>
      <c r="Z2223" s="104"/>
    </row>
    <row r="2224" spans="1:26" s="145" customFormat="1" ht="15" customHeight="1">
      <c r="A2224" s="186" t="str">
        <f t="shared" si="450"/>
        <v/>
      </c>
      <c r="C2224" s="152"/>
      <c r="E2224" s="144"/>
      <c r="F2224" s="79" t="str">
        <f t="shared" si="460"/>
        <v/>
      </c>
      <c r="G2224" s="80" t="str">
        <f t="shared" si="451"/>
        <v>10A8</v>
      </c>
      <c r="H2224" s="80">
        <f t="shared" si="452"/>
        <v>33000434</v>
      </c>
      <c r="I2224" s="80" t="str">
        <f t="shared" si="453"/>
        <v>ĐOÀN THIÊN LONG</v>
      </c>
      <c r="J2224" s="170">
        <v>19300635</v>
      </c>
      <c r="K2224" s="217">
        <v>0.44780092592592591</v>
      </c>
      <c r="L2224" s="195" t="str">
        <f t="shared" si="457"/>
        <v>Trễ</v>
      </c>
      <c r="M2224" s="222">
        <f t="shared" si="454"/>
        <v>0.156134</v>
      </c>
      <c r="Q2224" s="82" t="str">
        <f t="shared" si="458"/>
        <v/>
      </c>
      <c r="R2224" s="80" t="str">
        <f t="shared" si="459"/>
        <v/>
      </c>
      <c r="T2224" s="83" t="str">
        <f t="shared" si="455"/>
        <v>2026-2029</v>
      </c>
      <c r="U2224" s="155"/>
      <c r="V2224" s="95" t="str">
        <f t="shared" si="456"/>
        <v>10/11/2011</v>
      </c>
      <c r="W2224" s="151"/>
      <c r="Z2224" s="104"/>
    </row>
    <row r="2225" spans="1:26" s="145" customFormat="1" ht="15" customHeight="1">
      <c r="A2225" s="186" t="str">
        <f t="shared" si="450"/>
        <v/>
      </c>
      <c r="C2225" s="152"/>
      <c r="E2225" s="144"/>
      <c r="F2225" s="79" t="str">
        <f t="shared" si="460"/>
        <v/>
      </c>
      <c r="G2225" s="80" t="str">
        <f t="shared" si="451"/>
        <v>10A7</v>
      </c>
      <c r="H2225" s="80">
        <f t="shared" si="452"/>
        <v>33000380</v>
      </c>
      <c r="I2225" s="80" t="str">
        <f t="shared" si="453"/>
        <v>HỒ SẦM TRỌNG HIẾU</v>
      </c>
      <c r="J2225" s="170">
        <v>20516379</v>
      </c>
      <c r="K2225" s="217">
        <v>0.44788194444444446</v>
      </c>
      <c r="L2225" s="195" t="str">
        <f t="shared" si="457"/>
        <v>Trễ</v>
      </c>
      <c r="M2225" s="222">
        <f t="shared" si="454"/>
        <v>0.15621499999999999</v>
      </c>
      <c r="Q2225" s="82" t="str">
        <f t="shared" si="458"/>
        <v/>
      </c>
      <c r="R2225" s="80" t="str">
        <f t="shared" si="459"/>
        <v/>
      </c>
      <c r="T2225" s="83" t="str">
        <f t="shared" si="455"/>
        <v>2026-2029</v>
      </c>
      <c r="U2225" s="155"/>
      <c r="V2225" s="95" t="str">
        <f t="shared" si="456"/>
        <v>10/10/2011</v>
      </c>
      <c r="W2225" s="151"/>
      <c r="Z2225" s="104"/>
    </row>
    <row r="2226" spans="1:26" s="145" customFormat="1" ht="15" customHeight="1">
      <c r="A2226" s="186" t="str">
        <f t="shared" si="450"/>
        <v/>
      </c>
      <c r="C2226" s="152"/>
      <c r="E2226" s="144"/>
      <c r="F2226" s="79" t="str">
        <f t="shared" si="460"/>
        <v/>
      </c>
      <c r="G2226" s="80" t="str">
        <f t="shared" si="451"/>
        <v>10A8</v>
      </c>
      <c r="H2226" s="80">
        <f t="shared" si="452"/>
        <v>33000434</v>
      </c>
      <c r="I2226" s="80" t="str">
        <f t="shared" si="453"/>
        <v>ĐOÀN THIÊN LONG</v>
      </c>
      <c r="J2226" s="170">
        <v>19300635</v>
      </c>
      <c r="K2226" s="217">
        <v>0.44790509259259265</v>
      </c>
      <c r="L2226" s="195" t="str">
        <f t="shared" si="457"/>
        <v>Trễ</v>
      </c>
      <c r="M2226" s="222">
        <f t="shared" si="454"/>
        <v>0.15623900000000002</v>
      </c>
      <c r="Q2226" s="82" t="str">
        <f t="shared" si="458"/>
        <v/>
      </c>
      <c r="R2226" s="80" t="str">
        <f t="shared" si="459"/>
        <v/>
      </c>
      <c r="T2226" s="83" t="str">
        <f t="shared" si="455"/>
        <v>2026-2029</v>
      </c>
      <c r="U2226" s="155"/>
      <c r="V2226" s="95" t="str">
        <f t="shared" si="456"/>
        <v>10/11/2011</v>
      </c>
      <c r="W2226" s="151"/>
      <c r="Z2226" s="104"/>
    </row>
    <row r="2227" spans="1:26" s="145" customFormat="1" ht="15" customHeight="1">
      <c r="A2227" s="186" t="str">
        <f t="shared" si="450"/>
        <v/>
      </c>
      <c r="C2227" s="152"/>
      <c r="E2227" s="144"/>
      <c r="F2227" s="79" t="str">
        <f t="shared" si="460"/>
        <v/>
      </c>
      <c r="G2227" s="80" t="str">
        <f t="shared" si="451"/>
        <v>12A9</v>
      </c>
      <c r="H2227" s="80">
        <f t="shared" si="452"/>
        <v>0</v>
      </c>
      <c r="I2227" s="80" t="str">
        <f t="shared" si="453"/>
        <v>LÊ MỸ KỲ</v>
      </c>
      <c r="J2227" s="170">
        <v>32000371</v>
      </c>
      <c r="K2227" s="217">
        <v>0.44821759259259258</v>
      </c>
      <c r="L2227" s="195" t="str">
        <f t="shared" si="457"/>
        <v>Trễ</v>
      </c>
      <c r="M2227" s="222">
        <f t="shared" si="454"/>
        <v>0.156551</v>
      </c>
      <c r="Q2227" s="82" t="str">
        <f t="shared" si="458"/>
        <v/>
      </c>
      <c r="R2227" s="80" t="str">
        <f t="shared" si="459"/>
        <v/>
      </c>
      <c r="T2227" s="83" t="str">
        <f t="shared" si="455"/>
        <v>2024-2027</v>
      </c>
      <c r="U2227" s="155"/>
      <c r="V2227" s="95" t="str">
        <f t="shared" si="456"/>
        <v>15/04/2009</v>
      </c>
      <c r="W2227" s="151"/>
      <c r="Z2227" s="104"/>
    </row>
    <row r="2228" spans="1:26" s="145" customFormat="1" ht="15" customHeight="1">
      <c r="A2228" s="186" t="str">
        <f t="shared" si="450"/>
        <v/>
      </c>
      <c r="C2228" s="152"/>
      <c r="E2228" s="144"/>
      <c r="F2228" s="79" t="str">
        <f t="shared" si="460"/>
        <v/>
      </c>
      <c r="G2228" s="80" t="str">
        <f t="shared" si="451"/>
        <v>12A7</v>
      </c>
      <c r="H2228" s="80">
        <f t="shared" si="452"/>
        <v>0</v>
      </c>
      <c r="I2228" s="80" t="str">
        <f t="shared" si="453"/>
        <v>PHAN THỤY THÙY DƯƠNG</v>
      </c>
      <c r="J2228" s="170">
        <v>32000271</v>
      </c>
      <c r="K2228" s="217">
        <v>0.44821759259259258</v>
      </c>
      <c r="L2228" s="195" t="str">
        <f t="shared" si="457"/>
        <v>Trễ</v>
      </c>
      <c r="M2228" s="222">
        <f t="shared" si="454"/>
        <v>0.156551</v>
      </c>
      <c r="Q2228" s="82" t="str">
        <f t="shared" si="458"/>
        <v/>
      </c>
      <c r="R2228" s="80" t="str">
        <f t="shared" si="459"/>
        <v/>
      </c>
      <c r="T2228" s="83" t="str">
        <f t="shared" si="455"/>
        <v>2024-2027</v>
      </c>
      <c r="U2228" s="155"/>
      <c r="V2228" s="95" t="str">
        <f t="shared" si="456"/>
        <v>22/10/2009</v>
      </c>
      <c r="W2228" s="151"/>
      <c r="Z2228" s="104"/>
    </row>
    <row r="2229" spans="1:26" s="145" customFormat="1" ht="15" customHeight="1">
      <c r="A2229" s="186" t="str">
        <f t="shared" si="450"/>
        <v/>
      </c>
      <c r="C2229" s="152"/>
      <c r="E2229" s="144"/>
      <c r="F2229" s="79" t="str">
        <f t="shared" si="460"/>
        <v/>
      </c>
      <c r="G2229" s="80" t="str">
        <f t="shared" si="451"/>
        <v>12A7</v>
      </c>
      <c r="H2229" s="80">
        <f t="shared" si="452"/>
        <v>0</v>
      </c>
      <c r="I2229" s="80" t="str">
        <f t="shared" si="453"/>
        <v>PHAN THỤY THÙY DƯƠNG</v>
      </c>
      <c r="J2229" s="170">
        <v>32000271</v>
      </c>
      <c r="K2229" s="217">
        <v>0.44822916666666668</v>
      </c>
      <c r="L2229" s="195" t="str">
        <f t="shared" si="457"/>
        <v>Trễ</v>
      </c>
      <c r="M2229" s="222">
        <f t="shared" si="454"/>
        <v>0.15656300000000001</v>
      </c>
      <c r="Q2229" s="82" t="str">
        <f t="shared" si="458"/>
        <v/>
      </c>
      <c r="R2229" s="80" t="str">
        <f t="shared" si="459"/>
        <v/>
      </c>
      <c r="T2229" s="83" t="str">
        <f t="shared" si="455"/>
        <v>2024-2027</v>
      </c>
      <c r="U2229" s="155"/>
      <c r="V2229" s="95" t="str">
        <f t="shared" si="456"/>
        <v>22/10/2009</v>
      </c>
      <c r="W2229" s="151"/>
      <c r="Z2229" s="104"/>
    </row>
    <row r="2230" spans="1:26" s="145" customFormat="1" ht="15" customHeight="1">
      <c r="A2230" s="186" t="str">
        <f t="shared" si="450"/>
        <v/>
      </c>
      <c r="C2230" s="152"/>
      <c r="E2230" s="144"/>
      <c r="F2230" s="79" t="str">
        <f t="shared" si="460"/>
        <v/>
      </c>
      <c r="G2230" s="80" t="str">
        <f t="shared" si="451"/>
        <v>12A7</v>
      </c>
      <c r="H2230" s="80">
        <f t="shared" si="452"/>
        <v>0</v>
      </c>
      <c r="I2230" s="80" t="str">
        <f t="shared" si="453"/>
        <v>PHAN THỤY THÙY DƯƠNG</v>
      </c>
      <c r="J2230" s="170">
        <v>32000271</v>
      </c>
      <c r="K2230" s="217">
        <v>0.44825231481481481</v>
      </c>
      <c r="L2230" s="195" t="str">
        <f t="shared" si="457"/>
        <v>Trễ</v>
      </c>
      <c r="M2230" s="222">
        <f t="shared" si="454"/>
        <v>0.156586</v>
      </c>
      <c r="Q2230" s="82" t="str">
        <f t="shared" si="458"/>
        <v/>
      </c>
      <c r="R2230" s="80" t="str">
        <f t="shared" si="459"/>
        <v/>
      </c>
      <c r="T2230" s="83" t="str">
        <f t="shared" si="455"/>
        <v>2024-2027</v>
      </c>
      <c r="U2230" s="155"/>
      <c r="V2230" s="95" t="str">
        <f t="shared" si="456"/>
        <v>22/10/2009</v>
      </c>
      <c r="W2230" s="151"/>
      <c r="Z2230" s="104"/>
    </row>
    <row r="2231" spans="1:26" s="145" customFormat="1" ht="15" customHeight="1">
      <c r="A2231" s="186" t="str">
        <f t="shared" si="450"/>
        <v/>
      </c>
      <c r="C2231" s="152"/>
      <c r="E2231" s="144"/>
      <c r="F2231" s="79" t="str">
        <f t="shared" si="460"/>
        <v/>
      </c>
      <c r="G2231" s="80" t="str">
        <f t="shared" si="451"/>
        <v>12A7</v>
      </c>
      <c r="H2231" s="80">
        <f t="shared" si="452"/>
        <v>0</v>
      </c>
      <c r="I2231" s="80" t="str">
        <f t="shared" si="453"/>
        <v>PHAN THỤY THÙY DƯƠNG</v>
      </c>
      <c r="J2231" s="170">
        <v>32000271</v>
      </c>
      <c r="K2231" s="217">
        <v>0.448275462962963</v>
      </c>
      <c r="L2231" s="195" t="str">
        <f t="shared" si="457"/>
        <v>Trễ</v>
      </c>
      <c r="M2231" s="222">
        <f t="shared" si="454"/>
        <v>0.156609</v>
      </c>
      <c r="Q2231" s="82" t="str">
        <f t="shared" si="458"/>
        <v/>
      </c>
      <c r="R2231" s="80" t="str">
        <f t="shared" si="459"/>
        <v/>
      </c>
      <c r="T2231" s="83" t="str">
        <f t="shared" si="455"/>
        <v>2024-2027</v>
      </c>
      <c r="U2231" s="155"/>
      <c r="V2231" s="95" t="str">
        <f t="shared" si="456"/>
        <v>22/10/2009</v>
      </c>
      <c r="W2231" s="151"/>
      <c r="Z2231" s="104"/>
    </row>
    <row r="2232" spans="1:26" s="145" customFormat="1" ht="15" customHeight="1">
      <c r="A2232" s="186" t="str">
        <f t="shared" si="450"/>
        <v/>
      </c>
      <c r="C2232" s="152"/>
      <c r="E2232" s="144"/>
      <c r="F2232" s="79" t="str">
        <f t="shared" si="460"/>
        <v/>
      </c>
      <c r="G2232" s="80" t="str">
        <f t="shared" si="451"/>
        <v>12A7</v>
      </c>
      <c r="H2232" s="80">
        <f t="shared" si="452"/>
        <v>0</v>
      </c>
      <c r="I2232" s="80" t="str">
        <f t="shared" si="453"/>
        <v>PHAN THỤY THÙY DƯƠNG</v>
      </c>
      <c r="J2232" s="170">
        <v>32000271</v>
      </c>
      <c r="K2232" s="217">
        <v>0.44828703703703704</v>
      </c>
      <c r="L2232" s="195" t="str">
        <f t="shared" si="457"/>
        <v>Trễ</v>
      </c>
      <c r="M2232" s="222">
        <f t="shared" si="454"/>
        <v>0.15662100000000001</v>
      </c>
      <c r="Q2232" s="82" t="str">
        <f t="shared" si="458"/>
        <v/>
      </c>
      <c r="R2232" s="80" t="str">
        <f t="shared" si="459"/>
        <v/>
      </c>
      <c r="T2232" s="83" t="str">
        <f t="shared" si="455"/>
        <v>2024-2027</v>
      </c>
      <c r="U2232" s="155"/>
      <c r="V2232" s="95" t="str">
        <f t="shared" si="456"/>
        <v>22/10/2009</v>
      </c>
      <c r="W2232" s="151"/>
      <c r="Z2232" s="104"/>
    </row>
    <row r="2233" spans="1:26" s="145" customFormat="1" ht="15" customHeight="1">
      <c r="A2233" s="186" t="str">
        <f t="shared" si="450"/>
        <v/>
      </c>
      <c r="C2233" s="152"/>
      <c r="E2233" s="144"/>
      <c r="F2233" s="79" t="str">
        <f t="shared" si="460"/>
        <v/>
      </c>
      <c r="G2233" s="80" t="str">
        <f t="shared" si="451"/>
        <v>12A10</v>
      </c>
      <c r="H2233" s="80">
        <f t="shared" si="452"/>
        <v>0</v>
      </c>
      <c r="I2233" s="80" t="str">
        <f t="shared" si="453"/>
        <v>NGUYỄN TRỌNG VĨ</v>
      </c>
      <c r="J2233" s="170">
        <v>32000435</v>
      </c>
      <c r="K2233" s="217">
        <v>0.44974537037037038</v>
      </c>
      <c r="L2233" s="195" t="str">
        <f t="shared" si="457"/>
        <v>Trễ</v>
      </c>
      <c r="M2233" s="222">
        <f t="shared" si="454"/>
        <v>0.15807900000000003</v>
      </c>
      <c r="Q2233" s="82" t="str">
        <f t="shared" si="458"/>
        <v/>
      </c>
      <c r="R2233" s="80" t="str">
        <f t="shared" si="459"/>
        <v/>
      </c>
      <c r="T2233" s="83" t="str">
        <f t="shared" si="455"/>
        <v>2024-2027</v>
      </c>
      <c r="U2233" s="155"/>
      <c r="V2233" s="95" t="str">
        <f t="shared" si="456"/>
        <v>19/02/2009</v>
      </c>
      <c r="W2233" s="151"/>
      <c r="Z2233" s="104"/>
    </row>
    <row r="2234" spans="1:26" s="145" customFormat="1" ht="15" customHeight="1">
      <c r="A2234" s="186" t="str">
        <f t="shared" si="450"/>
        <v/>
      </c>
      <c r="C2234" s="152"/>
      <c r="E2234" s="144"/>
      <c r="F2234" s="79" t="str">
        <f t="shared" si="460"/>
        <v/>
      </c>
      <c r="G2234" s="80" t="str">
        <f t="shared" si="451"/>
        <v>12A5</v>
      </c>
      <c r="H2234" s="80">
        <f t="shared" si="452"/>
        <v>0</v>
      </c>
      <c r="I2234" s="80" t="str">
        <f t="shared" si="453"/>
        <v>HUỲNH GIA KHÁNH</v>
      </c>
      <c r="J2234" s="170">
        <v>32000191</v>
      </c>
      <c r="K2234" s="217">
        <v>0.45025462962962964</v>
      </c>
      <c r="L2234" s="195" t="str">
        <f t="shared" si="457"/>
        <v>Trễ</v>
      </c>
      <c r="M2234" s="222">
        <f t="shared" si="454"/>
        <v>0.15858800000000001</v>
      </c>
      <c r="Q2234" s="82" t="str">
        <f t="shared" si="458"/>
        <v/>
      </c>
      <c r="R2234" s="80" t="str">
        <f t="shared" si="459"/>
        <v/>
      </c>
      <c r="T2234" s="83" t="str">
        <f t="shared" si="455"/>
        <v>2024-2027</v>
      </c>
      <c r="U2234" s="155"/>
      <c r="V2234" s="95" t="str">
        <f t="shared" si="456"/>
        <v>30/03/2009</v>
      </c>
      <c r="W2234" s="151"/>
      <c r="Z2234" s="104"/>
    </row>
    <row r="2235" spans="1:26" s="145" customFormat="1" ht="15" customHeight="1">
      <c r="A2235" s="186" t="str">
        <f t="shared" si="450"/>
        <v/>
      </c>
      <c r="C2235" s="152"/>
      <c r="E2235" s="144"/>
      <c r="F2235" s="79" t="str">
        <f t="shared" si="460"/>
        <v/>
      </c>
      <c r="G2235" s="80" t="str">
        <f t="shared" si="451"/>
        <v>12A5</v>
      </c>
      <c r="H2235" s="80">
        <f t="shared" si="452"/>
        <v>0</v>
      </c>
      <c r="I2235" s="80" t="str">
        <f t="shared" si="453"/>
        <v>HUỲNH GIA KHÁNH</v>
      </c>
      <c r="J2235" s="170">
        <v>32000191</v>
      </c>
      <c r="K2235" s="217">
        <v>0.45026620370370374</v>
      </c>
      <c r="L2235" s="195" t="str">
        <f t="shared" si="457"/>
        <v>Trễ</v>
      </c>
      <c r="M2235" s="222">
        <f t="shared" si="454"/>
        <v>0.15860000000000002</v>
      </c>
      <c r="Q2235" s="82" t="str">
        <f t="shared" si="458"/>
        <v/>
      </c>
      <c r="R2235" s="80" t="str">
        <f t="shared" si="459"/>
        <v/>
      </c>
      <c r="T2235" s="83" t="str">
        <f t="shared" si="455"/>
        <v>2024-2027</v>
      </c>
      <c r="U2235" s="155"/>
      <c r="V2235" s="95" t="str">
        <f t="shared" si="456"/>
        <v>30/03/2009</v>
      </c>
      <c r="W2235" s="151"/>
      <c r="Z2235" s="104"/>
    </row>
    <row r="2236" spans="1:26" s="145" customFormat="1" ht="15" customHeight="1">
      <c r="A2236" s="186" t="str">
        <f t="shared" si="450"/>
        <v/>
      </c>
      <c r="C2236" s="152"/>
      <c r="E2236" s="144"/>
      <c r="F2236" s="79" t="str">
        <f t="shared" si="460"/>
        <v/>
      </c>
      <c r="G2236" s="80" t="str">
        <f t="shared" si="451"/>
        <v>12A5</v>
      </c>
      <c r="H2236" s="80">
        <f t="shared" si="452"/>
        <v>0</v>
      </c>
      <c r="I2236" s="80" t="str">
        <f t="shared" si="453"/>
        <v>HUỲNH GIA KHÁNH</v>
      </c>
      <c r="J2236" s="170">
        <v>32000191</v>
      </c>
      <c r="K2236" s="217">
        <v>0.45027777777777778</v>
      </c>
      <c r="L2236" s="195" t="str">
        <f t="shared" si="457"/>
        <v>Trễ</v>
      </c>
      <c r="M2236" s="222">
        <f t="shared" si="454"/>
        <v>0.158611</v>
      </c>
      <c r="Q2236" s="82" t="str">
        <f t="shared" si="458"/>
        <v/>
      </c>
      <c r="R2236" s="80" t="str">
        <f t="shared" si="459"/>
        <v/>
      </c>
      <c r="T2236" s="83" t="str">
        <f t="shared" si="455"/>
        <v>2024-2027</v>
      </c>
      <c r="U2236" s="155"/>
      <c r="V2236" s="95" t="str">
        <f t="shared" si="456"/>
        <v>30/03/2009</v>
      </c>
      <c r="W2236" s="151"/>
      <c r="Z2236" s="104"/>
    </row>
    <row r="2237" spans="1:26" s="145" customFormat="1" ht="15" customHeight="1">
      <c r="A2237" s="186" t="str">
        <f t="shared" si="450"/>
        <v/>
      </c>
      <c r="C2237" s="152"/>
      <c r="E2237" s="144"/>
      <c r="F2237" s="79" t="str">
        <f t="shared" si="460"/>
        <v/>
      </c>
      <c r="G2237" s="80" t="str">
        <f t="shared" si="451"/>
        <v>10A7</v>
      </c>
      <c r="H2237" s="80">
        <f t="shared" si="452"/>
        <v>33000380</v>
      </c>
      <c r="I2237" s="80" t="str">
        <f t="shared" si="453"/>
        <v>HỒ SẦM TRỌNG HIẾU</v>
      </c>
      <c r="J2237" s="170">
        <v>20516379</v>
      </c>
      <c r="K2237" s="217">
        <v>0.45124999999999998</v>
      </c>
      <c r="L2237" s="195" t="str">
        <f t="shared" si="457"/>
        <v>Trễ</v>
      </c>
      <c r="M2237" s="222">
        <f t="shared" si="454"/>
        <v>0.159584</v>
      </c>
      <c r="Q2237" s="82" t="str">
        <f t="shared" si="458"/>
        <v/>
      </c>
      <c r="R2237" s="80" t="str">
        <f t="shared" si="459"/>
        <v/>
      </c>
      <c r="T2237" s="83" t="str">
        <f t="shared" si="455"/>
        <v>2026-2029</v>
      </c>
      <c r="U2237" s="155"/>
      <c r="V2237" s="95" t="str">
        <f t="shared" si="456"/>
        <v>10/10/2011</v>
      </c>
      <c r="W2237" s="151"/>
      <c r="Z2237" s="104"/>
    </row>
    <row r="2238" spans="1:26" s="145" customFormat="1" ht="15" customHeight="1">
      <c r="A2238" s="186" t="str">
        <f t="shared" si="450"/>
        <v/>
      </c>
      <c r="C2238" s="152"/>
      <c r="E2238" s="144"/>
      <c r="F2238" s="79" t="str">
        <f t="shared" si="460"/>
        <v/>
      </c>
      <c r="G2238" s="80" t="str">
        <f t="shared" si="451"/>
        <v>10A2</v>
      </c>
      <c r="H2238" s="80">
        <f t="shared" si="452"/>
        <v>33000158</v>
      </c>
      <c r="I2238" s="80" t="str">
        <f t="shared" si="453"/>
        <v>LÊ CÔNG HOÀNG LONG</v>
      </c>
      <c r="J2238" s="170">
        <v>18954747</v>
      </c>
      <c r="K2238" s="217">
        <v>0.45129629629629631</v>
      </c>
      <c r="L2238" s="195" t="str">
        <f t="shared" si="457"/>
        <v>Trễ</v>
      </c>
      <c r="M2238" s="222">
        <f t="shared" si="454"/>
        <v>0.15962999999999999</v>
      </c>
      <c r="Q2238" s="82" t="str">
        <f t="shared" si="458"/>
        <v/>
      </c>
      <c r="R2238" s="80" t="str">
        <f t="shared" si="459"/>
        <v/>
      </c>
      <c r="T2238" s="83" t="str">
        <f t="shared" si="455"/>
        <v>2026-2029</v>
      </c>
      <c r="U2238" s="155"/>
      <c r="V2238" s="95" t="str">
        <f t="shared" si="456"/>
        <v>09/5/2011</v>
      </c>
      <c r="W2238" s="151"/>
      <c r="Z2238" s="104"/>
    </row>
    <row r="2239" spans="1:26" s="145" customFormat="1" ht="15" customHeight="1">
      <c r="A2239" s="186" t="str">
        <f t="shared" si="450"/>
        <v/>
      </c>
      <c r="C2239" s="152"/>
      <c r="E2239" s="144"/>
      <c r="F2239" s="79" t="str">
        <f t="shared" si="460"/>
        <v/>
      </c>
      <c r="G2239" s="80" t="str">
        <f t="shared" si="451"/>
        <v>12A6</v>
      </c>
      <c r="H2239" s="80">
        <f t="shared" si="452"/>
        <v>0</v>
      </c>
      <c r="I2239" s="80" t="str">
        <f t="shared" si="453"/>
        <v>NGUYỄN THẢO MY</v>
      </c>
      <c r="J2239" s="170">
        <v>32000235</v>
      </c>
      <c r="K2239" s="217">
        <v>0.45361111111111113</v>
      </c>
      <c r="L2239" s="195" t="str">
        <f t="shared" si="457"/>
        <v>Trễ</v>
      </c>
      <c r="M2239" s="222">
        <f t="shared" si="454"/>
        <v>0.16194500000000001</v>
      </c>
      <c r="Q2239" s="82" t="str">
        <f t="shared" si="458"/>
        <v/>
      </c>
      <c r="R2239" s="80" t="str">
        <f t="shared" si="459"/>
        <v/>
      </c>
      <c r="T2239" s="83" t="str">
        <f t="shared" si="455"/>
        <v>2024-2027</v>
      </c>
      <c r="U2239" s="155"/>
      <c r="V2239" s="95" t="str">
        <f t="shared" si="456"/>
        <v>26/09/2009</v>
      </c>
      <c r="W2239" s="151"/>
      <c r="Z2239" s="104"/>
    </row>
    <row r="2240" spans="1:26" s="145" customFormat="1" ht="15" customHeight="1">
      <c r="A2240" s="186" t="str">
        <f t="shared" ref="A2240:A2303" si="461">IF(B2240&lt;&gt;"",A2239+1,"")</f>
        <v/>
      </c>
      <c r="C2240" s="152"/>
      <c r="E2240" s="144"/>
      <c r="F2240" s="79" t="str">
        <f t="shared" si="460"/>
        <v/>
      </c>
      <c r="G2240" s="80" t="str">
        <f t="shared" si="451"/>
        <v>12A6</v>
      </c>
      <c r="H2240" s="80">
        <f t="shared" si="452"/>
        <v>0</v>
      </c>
      <c r="I2240" s="80" t="str">
        <f t="shared" si="453"/>
        <v>TRẦN ĐÌNH TOẢN</v>
      </c>
      <c r="J2240" s="170">
        <v>32000256</v>
      </c>
      <c r="K2240" s="217">
        <v>0.45386574074074071</v>
      </c>
      <c r="L2240" s="195" t="str">
        <f t="shared" si="457"/>
        <v>Trễ</v>
      </c>
      <c r="M2240" s="222">
        <f t="shared" si="454"/>
        <v>0.16219900000000004</v>
      </c>
      <c r="Q2240" s="82" t="str">
        <f t="shared" si="458"/>
        <v/>
      </c>
      <c r="R2240" s="80" t="str">
        <f t="shared" si="459"/>
        <v/>
      </c>
      <c r="T2240" s="83" t="str">
        <f t="shared" si="455"/>
        <v>2024-2027</v>
      </c>
      <c r="U2240" s="155"/>
      <c r="V2240" s="95">
        <f t="shared" si="456"/>
        <v>39905</v>
      </c>
      <c r="W2240" s="151"/>
      <c r="Z2240" s="104"/>
    </row>
    <row r="2241" spans="1:26" s="145" customFormat="1" ht="15" customHeight="1">
      <c r="A2241" s="186" t="str">
        <f t="shared" si="461"/>
        <v/>
      </c>
      <c r="C2241" s="152"/>
      <c r="E2241" s="144"/>
      <c r="F2241" s="79" t="str">
        <f t="shared" si="460"/>
        <v/>
      </c>
      <c r="G2241" s="80" t="str">
        <f t="shared" si="451"/>
        <v>12A6</v>
      </c>
      <c r="H2241" s="80">
        <f t="shared" si="452"/>
        <v>0</v>
      </c>
      <c r="I2241" s="80" t="str">
        <f t="shared" si="453"/>
        <v>TRẦN THIÊN BẢO</v>
      </c>
      <c r="J2241" s="170">
        <v>32000225</v>
      </c>
      <c r="K2241" s="217">
        <v>0.45394675925925926</v>
      </c>
      <c r="L2241" s="195" t="str">
        <f t="shared" si="457"/>
        <v>Trễ</v>
      </c>
      <c r="M2241" s="222">
        <f t="shared" si="454"/>
        <v>0.16228000000000004</v>
      </c>
      <c r="Q2241" s="82" t="str">
        <f t="shared" si="458"/>
        <v/>
      </c>
      <c r="R2241" s="80" t="str">
        <f t="shared" si="459"/>
        <v/>
      </c>
      <c r="T2241" s="83" t="str">
        <f t="shared" si="455"/>
        <v>2024-2027</v>
      </c>
      <c r="U2241" s="155"/>
      <c r="V2241" s="95" t="str">
        <f t="shared" si="456"/>
        <v>20/08/2009</v>
      </c>
      <c r="W2241" s="151"/>
      <c r="Z2241" s="104"/>
    </row>
    <row r="2242" spans="1:26" s="145" customFormat="1" ht="15" customHeight="1">
      <c r="A2242" s="186" t="str">
        <f t="shared" si="461"/>
        <v/>
      </c>
      <c r="C2242" s="152"/>
      <c r="E2242" s="144"/>
      <c r="F2242" s="79" t="str">
        <f t="shared" si="460"/>
        <v/>
      </c>
      <c r="G2242" s="80" t="str">
        <f t="shared" si="451"/>
        <v>12A6</v>
      </c>
      <c r="H2242" s="80">
        <f t="shared" si="452"/>
        <v>0</v>
      </c>
      <c r="I2242" s="80" t="str">
        <f t="shared" si="453"/>
        <v>LÊ PHƯƠNG BẢO TRÂN</v>
      </c>
      <c r="J2242" s="170">
        <v>32000259</v>
      </c>
      <c r="K2242" s="217">
        <v>0.45424768518518516</v>
      </c>
      <c r="L2242" s="195" t="str">
        <f t="shared" si="457"/>
        <v>Trễ</v>
      </c>
      <c r="M2242" s="222">
        <f t="shared" si="454"/>
        <v>0.16258100000000003</v>
      </c>
      <c r="Q2242" s="82" t="str">
        <f t="shared" si="458"/>
        <v/>
      </c>
      <c r="R2242" s="80" t="str">
        <f t="shared" si="459"/>
        <v/>
      </c>
      <c r="T2242" s="83" t="str">
        <f t="shared" si="455"/>
        <v>2024-2027</v>
      </c>
      <c r="U2242" s="155"/>
      <c r="V2242" s="95" t="str">
        <f t="shared" si="456"/>
        <v>16/08/2009</v>
      </c>
      <c r="W2242" s="151"/>
      <c r="Z2242" s="104"/>
    </row>
    <row r="2243" spans="1:26" s="145" customFormat="1" ht="15" customHeight="1">
      <c r="A2243" s="186" t="str">
        <f t="shared" si="461"/>
        <v/>
      </c>
      <c r="C2243" s="152"/>
      <c r="E2243" s="144"/>
      <c r="F2243" s="79" t="str">
        <f t="shared" si="460"/>
        <v/>
      </c>
      <c r="G2243" s="80" t="str">
        <f t="shared" si="451"/>
        <v>12A5</v>
      </c>
      <c r="H2243" s="80">
        <f t="shared" si="452"/>
        <v>0</v>
      </c>
      <c r="I2243" s="80" t="str">
        <f t="shared" si="453"/>
        <v>ĐẶNG DUY NHỰT</v>
      </c>
      <c r="J2243" s="170">
        <v>32000209</v>
      </c>
      <c r="K2243" s="217">
        <v>0.45706018518518521</v>
      </c>
      <c r="L2243" s="195" t="str">
        <f t="shared" si="457"/>
        <v>Trễ</v>
      </c>
      <c r="M2243" s="222">
        <f t="shared" si="454"/>
        <v>0.16539400000000004</v>
      </c>
      <c r="Q2243" s="82" t="str">
        <f t="shared" si="458"/>
        <v/>
      </c>
      <c r="R2243" s="80" t="str">
        <f t="shared" si="459"/>
        <v/>
      </c>
      <c r="T2243" s="83" t="str">
        <f t="shared" si="455"/>
        <v>2024-2027</v>
      </c>
      <c r="U2243" s="155"/>
      <c r="V2243" s="95" t="str">
        <f t="shared" si="456"/>
        <v>26/07/2009</v>
      </c>
      <c r="W2243" s="151"/>
      <c r="Z2243" s="104"/>
    </row>
    <row r="2244" spans="1:26" s="145" customFormat="1" ht="15" customHeight="1">
      <c r="A2244" s="186" t="str">
        <f t="shared" si="461"/>
        <v/>
      </c>
      <c r="C2244" s="152"/>
      <c r="E2244" s="144"/>
      <c r="F2244" s="79" t="str">
        <f t="shared" si="460"/>
        <v/>
      </c>
      <c r="G2244" s="80" t="str">
        <f t="shared" si="451"/>
        <v>12A10</v>
      </c>
      <c r="H2244" s="80">
        <f t="shared" si="452"/>
        <v>0</v>
      </c>
      <c r="I2244" s="80" t="str">
        <f t="shared" si="453"/>
        <v>ĐỖ THANH PHONG</v>
      </c>
      <c r="J2244" s="170">
        <v>32000427</v>
      </c>
      <c r="K2244" s="217" t="s">
        <v>3738</v>
      </c>
      <c r="L2244" s="195" t="str">
        <f t="shared" si="457"/>
        <v/>
      </c>
      <c r="M2244" s="222">
        <f t="shared" si="454"/>
        <v>-0.2436220185185185</v>
      </c>
      <c r="Q2244" s="82" t="str">
        <f t="shared" si="458"/>
        <v/>
      </c>
      <c r="R2244" s="80" t="str">
        <f t="shared" si="459"/>
        <v/>
      </c>
      <c r="T2244" s="83" t="str">
        <f t="shared" si="455"/>
        <v>2024-2027</v>
      </c>
      <c r="U2244" s="155"/>
      <c r="V2244" s="95">
        <f t="shared" si="456"/>
        <v>40126</v>
      </c>
      <c r="W2244" s="151"/>
      <c r="Z2244" s="104"/>
    </row>
    <row r="2245" spans="1:26" s="145" customFormat="1" ht="15" customHeight="1">
      <c r="A2245" s="186" t="str">
        <f t="shared" si="461"/>
        <v/>
      </c>
      <c r="C2245" s="152"/>
      <c r="E2245" s="144"/>
      <c r="F2245" s="79" t="str">
        <f t="shared" si="460"/>
        <v/>
      </c>
      <c r="G2245" s="80" t="str">
        <f t="shared" ref="G2245:G2308" si="462">IF(J2245&lt;&gt;"", INDEX($C$5:$C$1433, MATCH(J2245, $E$5:$E$1433, 0)),"")</f>
        <v>11A2</v>
      </c>
      <c r="H2245" s="80">
        <f t="shared" ref="H2245:H2308" si="463">IF(J2245&lt;&gt;"", INDEX($D$5:$D$1433, MATCH(J2245, $E$5:$E$1433, 0)),"")</f>
        <v>0</v>
      </c>
      <c r="I2245" s="80" t="str">
        <f t="shared" ref="I2245:I2308" si="464">IFERROR(IF(J2245&lt;&gt;"", INDEX($B$5:$B$1433, MATCH(J2245, $E$5:$E$1433, 0)),""),"SAI")</f>
        <v>THỊ KIM NGÂN</v>
      </c>
      <c r="J2245" s="170">
        <v>32000589</v>
      </c>
      <c r="K2245" s="217" t="s">
        <v>3739</v>
      </c>
      <c r="L2245" s="195" t="str">
        <f t="shared" si="457"/>
        <v/>
      </c>
      <c r="M2245" s="222">
        <f t="shared" ref="M2245:M2308" si="465">IFERROR(IF($N$5="Sáng",MID(K2245,2,7)-MID($L$2,2,7),MID(K2245,2,7)-MID($Q$2,2,7)),"")</f>
        <v>-0.24347155555555552</v>
      </c>
      <c r="Q2245" s="82" t="str">
        <f t="shared" si="458"/>
        <v/>
      </c>
      <c r="R2245" s="80" t="str">
        <f t="shared" si="459"/>
        <v/>
      </c>
      <c r="T2245" s="83" t="str">
        <f t="shared" ref="T2245:T2308" si="466">IFERROR(IF(J2245&lt;&gt;"", INDEX($S$5:$S$1433, MATCH(J2245, $E$5:$E$1433, 0)),""),"")</f>
        <v>2025-2028</v>
      </c>
      <c r="U2245" s="155"/>
      <c r="V2245" s="95" t="str">
        <f t="shared" ref="V2245:V2308" si="467">IFERROR(IF(J2245&lt;&gt;"", INDEX($U$5:$U$1433, MATCH(J2245, $E$5:$E$1433, 0)),""),"")</f>
        <v>21/3/2010</v>
      </c>
      <c r="W2245" s="151"/>
      <c r="Z2245" s="104"/>
    </row>
    <row r="2246" spans="1:26" s="145" customFormat="1" ht="15" customHeight="1">
      <c r="A2246" s="186" t="str">
        <f t="shared" si="461"/>
        <v/>
      </c>
      <c r="C2246" s="152"/>
      <c r="E2246" s="144"/>
      <c r="F2246" s="79" t="str">
        <f t="shared" si="460"/>
        <v/>
      </c>
      <c r="G2246" s="80" t="str">
        <f t="shared" si="462"/>
        <v>12A9</v>
      </c>
      <c r="H2246" s="80">
        <f t="shared" si="463"/>
        <v>0</v>
      </c>
      <c r="I2246" s="80" t="str">
        <f t="shared" si="464"/>
        <v>LÊ MỸ KỲ</v>
      </c>
      <c r="J2246" s="170">
        <v>32000371</v>
      </c>
      <c r="K2246" s="217" t="s">
        <v>3740</v>
      </c>
      <c r="L2246" s="195" t="str">
        <f t="shared" si="457"/>
        <v/>
      </c>
      <c r="M2246" s="222">
        <f t="shared" si="465"/>
        <v>-0.24333266666666664</v>
      </c>
      <c r="Q2246" s="82" t="str">
        <f t="shared" si="458"/>
        <v/>
      </c>
      <c r="R2246" s="80" t="str">
        <f t="shared" si="459"/>
        <v/>
      </c>
      <c r="T2246" s="83" t="str">
        <f t="shared" si="466"/>
        <v>2024-2027</v>
      </c>
      <c r="U2246" s="155"/>
      <c r="V2246" s="95" t="str">
        <f t="shared" si="467"/>
        <v>15/04/2009</v>
      </c>
      <c r="W2246" s="151"/>
      <c r="Z2246" s="104"/>
    </row>
    <row r="2247" spans="1:26" s="145" customFormat="1" ht="15" customHeight="1">
      <c r="A2247" s="186" t="str">
        <f t="shared" si="461"/>
        <v/>
      </c>
      <c r="C2247" s="152"/>
      <c r="E2247" s="144"/>
      <c r="F2247" s="79" t="str">
        <f t="shared" si="460"/>
        <v/>
      </c>
      <c r="G2247" s="80" t="str">
        <f t="shared" si="462"/>
        <v>12A4</v>
      </c>
      <c r="H2247" s="80">
        <f t="shared" si="463"/>
        <v>0</v>
      </c>
      <c r="I2247" s="80" t="str">
        <f t="shared" si="464"/>
        <v>DANH THỊ KIM DUYÊN</v>
      </c>
      <c r="J2247" s="170">
        <v>32000139</v>
      </c>
      <c r="K2247" s="217" t="s">
        <v>3741</v>
      </c>
      <c r="L2247" s="195" t="str">
        <f t="shared" si="457"/>
        <v/>
      </c>
      <c r="M2247" s="222">
        <f t="shared" si="465"/>
        <v>-0.24258035185185184</v>
      </c>
      <c r="Q2247" s="82" t="str">
        <f t="shared" si="458"/>
        <v/>
      </c>
      <c r="R2247" s="80" t="str">
        <f t="shared" si="459"/>
        <v/>
      </c>
      <c r="T2247" s="83" t="str">
        <f t="shared" si="466"/>
        <v>2024-2027</v>
      </c>
      <c r="U2247" s="155"/>
      <c r="V2247" s="95" t="str">
        <f t="shared" si="467"/>
        <v>17/07/2009</v>
      </c>
      <c r="W2247" s="151"/>
      <c r="Z2247" s="104"/>
    </row>
    <row r="2248" spans="1:26" s="145" customFormat="1" ht="15" customHeight="1">
      <c r="A2248" s="186" t="str">
        <f t="shared" si="461"/>
        <v/>
      </c>
      <c r="C2248" s="152"/>
      <c r="E2248" s="144"/>
      <c r="F2248" s="79" t="str">
        <f t="shared" si="460"/>
        <v/>
      </c>
      <c r="G2248" s="80" t="str">
        <f t="shared" si="462"/>
        <v>12A3</v>
      </c>
      <c r="H2248" s="80">
        <f t="shared" si="463"/>
        <v>0</v>
      </c>
      <c r="I2248" s="80" t="str">
        <f t="shared" si="464"/>
        <v>HỒ THANH TIẾN</v>
      </c>
      <c r="J2248" s="170">
        <v>32000131</v>
      </c>
      <c r="K2248" s="217" t="s">
        <v>3778</v>
      </c>
      <c r="L2248" s="195" t="str">
        <f t="shared" si="457"/>
        <v/>
      </c>
      <c r="M2248" s="222">
        <f t="shared" si="465"/>
        <v>-0.16013822222222221</v>
      </c>
      <c r="Q2248" s="82" t="str">
        <f t="shared" si="458"/>
        <v/>
      </c>
      <c r="R2248" s="80" t="str">
        <f t="shared" si="459"/>
        <v/>
      </c>
      <c r="T2248" s="83" t="str">
        <f t="shared" si="466"/>
        <v>2024-2027</v>
      </c>
      <c r="U2248" s="155"/>
      <c r="V2248" s="95" t="str">
        <f t="shared" si="467"/>
        <v>26/05/2009</v>
      </c>
      <c r="W2248" s="151"/>
      <c r="Z2248" s="104"/>
    </row>
    <row r="2249" spans="1:26" s="145" customFormat="1" ht="15" customHeight="1">
      <c r="A2249" s="186" t="str">
        <f t="shared" si="461"/>
        <v/>
      </c>
      <c r="C2249" s="152"/>
      <c r="E2249" s="144"/>
      <c r="F2249" s="79" t="str">
        <f t="shared" si="460"/>
        <v/>
      </c>
      <c r="G2249" s="80" t="str">
        <f t="shared" si="462"/>
        <v>12A3</v>
      </c>
      <c r="H2249" s="80">
        <f t="shared" si="463"/>
        <v>0</v>
      </c>
      <c r="I2249" s="80" t="str">
        <f t="shared" si="464"/>
        <v>HỒ THANH TIẾN</v>
      </c>
      <c r="J2249" s="170">
        <v>32000131</v>
      </c>
      <c r="K2249" s="217" t="s">
        <v>3779</v>
      </c>
      <c r="L2249" s="195" t="str">
        <f t="shared" si="457"/>
        <v/>
      </c>
      <c r="M2249" s="222">
        <f t="shared" si="465"/>
        <v>-0.16012664814814812</v>
      </c>
      <c r="Q2249" s="82" t="str">
        <f t="shared" si="458"/>
        <v/>
      </c>
      <c r="R2249" s="80" t="str">
        <f t="shared" si="459"/>
        <v/>
      </c>
      <c r="T2249" s="83" t="str">
        <f t="shared" si="466"/>
        <v>2024-2027</v>
      </c>
      <c r="U2249" s="155"/>
      <c r="V2249" s="95" t="str">
        <f t="shared" si="467"/>
        <v>26/05/2009</v>
      </c>
      <c r="W2249" s="151"/>
      <c r="Z2249" s="104"/>
    </row>
    <row r="2250" spans="1:26" s="145" customFormat="1" ht="15" customHeight="1">
      <c r="A2250" s="186" t="str">
        <f t="shared" si="461"/>
        <v/>
      </c>
      <c r="C2250" s="152"/>
      <c r="E2250" s="144"/>
      <c r="F2250" s="79" t="str">
        <f t="shared" si="460"/>
        <v/>
      </c>
      <c r="G2250" s="80" t="str">
        <f t="shared" si="462"/>
        <v>12A3</v>
      </c>
      <c r="H2250" s="80">
        <f t="shared" si="463"/>
        <v>0</v>
      </c>
      <c r="I2250" s="80" t="str">
        <f t="shared" si="464"/>
        <v>NGUYỄN HUỲNH THẮNG</v>
      </c>
      <c r="J2250" s="170">
        <v>32000429</v>
      </c>
      <c r="K2250" s="217" t="s">
        <v>3780</v>
      </c>
      <c r="L2250" s="195" t="str">
        <f t="shared" si="457"/>
        <v/>
      </c>
      <c r="M2250" s="222">
        <f t="shared" si="465"/>
        <v>-0.16006877777777775</v>
      </c>
      <c r="Q2250" s="82" t="str">
        <f t="shared" si="458"/>
        <v/>
      </c>
      <c r="R2250" s="80" t="str">
        <f t="shared" si="459"/>
        <v/>
      </c>
      <c r="T2250" s="83" t="str">
        <f t="shared" si="466"/>
        <v>2024-2028</v>
      </c>
      <c r="U2250" s="155"/>
      <c r="V2250" s="95" t="str">
        <f t="shared" si="467"/>
        <v>29/11/2009</v>
      </c>
      <c r="W2250" s="151"/>
      <c r="Z2250" s="104"/>
    </row>
    <row r="2251" spans="1:26" s="145" customFormat="1" ht="15" customHeight="1">
      <c r="A2251" s="186" t="str">
        <f t="shared" si="461"/>
        <v/>
      </c>
      <c r="C2251" s="152"/>
      <c r="E2251" s="144"/>
      <c r="F2251" s="79" t="str">
        <f t="shared" si="460"/>
        <v/>
      </c>
      <c r="G2251" s="80" t="str">
        <f t="shared" si="462"/>
        <v>12A3</v>
      </c>
      <c r="H2251" s="80">
        <f t="shared" si="463"/>
        <v>0</v>
      </c>
      <c r="I2251" s="80" t="str">
        <f t="shared" si="464"/>
        <v>NGUYỄN HUỲNH THẮNG</v>
      </c>
      <c r="J2251" s="170">
        <v>32000429</v>
      </c>
      <c r="K2251" s="217" t="s">
        <v>3780</v>
      </c>
      <c r="L2251" s="195" t="str">
        <f t="shared" si="457"/>
        <v/>
      </c>
      <c r="M2251" s="222">
        <f t="shared" si="465"/>
        <v>-0.16006877777777775</v>
      </c>
      <c r="Q2251" s="82" t="str">
        <f t="shared" si="458"/>
        <v/>
      </c>
      <c r="R2251" s="80" t="str">
        <f t="shared" si="459"/>
        <v/>
      </c>
      <c r="T2251" s="83" t="str">
        <f t="shared" si="466"/>
        <v>2024-2028</v>
      </c>
      <c r="U2251" s="155"/>
      <c r="V2251" s="95" t="str">
        <f t="shared" si="467"/>
        <v>29/11/2009</v>
      </c>
      <c r="W2251" s="151"/>
      <c r="Z2251" s="104"/>
    </row>
    <row r="2252" spans="1:26" s="145" customFormat="1" ht="15" customHeight="1">
      <c r="A2252" s="186" t="str">
        <f t="shared" si="461"/>
        <v/>
      </c>
      <c r="C2252" s="152"/>
      <c r="E2252" s="144"/>
      <c r="F2252" s="79" t="str">
        <f t="shared" si="460"/>
        <v/>
      </c>
      <c r="G2252" s="80" t="str">
        <f t="shared" si="462"/>
        <v>12A3</v>
      </c>
      <c r="H2252" s="80">
        <f t="shared" si="463"/>
        <v>0</v>
      </c>
      <c r="I2252" s="80" t="str">
        <f t="shared" si="464"/>
        <v>PHẠM PHƯƠNG THẢO</v>
      </c>
      <c r="J2252" s="170">
        <v>32000124</v>
      </c>
      <c r="K2252" s="217" t="s">
        <v>3781</v>
      </c>
      <c r="L2252" s="195" t="str">
        <f t="shared" si="457"/>
        <v/>
      </c>
      <c r="M2252" s="222">
        <f t="shared" si="465"/>
        <v>-0.15909655555555555</v>
      </c>
      <c r="Q2252" s="82" t="str">
        <f t="shared" si="458"/>
        <v/>
      </c>
      <c r="R2252" s="80" t="str">
        <f t="shared" si="459"/>
        <v/>
      </c>
      <c r="T2252" s="83" t="str">
        <f t="shared" si="466"/>
        <v>2024-2027</v>
      </c>
      <c r="U2252" s="155"/>
      <c r="V2252" s="95" t="str">
        <f t="shared" si="467"/>
        <v>23/02/2009</v>
      </c>
      <c r="W2252" s="151"/>
      <c r="Z2252" s="104"/>
    </row>
    <row r="2253" spans="1:26" s="145" customFormat="1" ht="15" customHeight="1">
      <c r="A2253" s="186" t="str">
        <f t="shared" si="461"/>
        <v/>
      </c>
      <c r="C2253" s="152"/>
      <c r="E2253" s="144"/>
      <c r="F2253" s="79" t="str">
        <f t="shared" si="460"/>
        <v/>
      </c>
      <c r="G2253" s="80" t="str">
        <f t="shared" si="462"/>
        <v>12A3</v>
      </c>
      <c r="H2253" s="80">
        <f t="shared" si="463"/>
        <v>0</v>
      </c>
      <c r="I2253" s="80" t="str">
        <f t="shared" si="464"/>
        <v>PHẠM PHƯƠNG THẢO</v>
      </c>
      <c r="J2253" s="170">
        <v>32000124</v>
      </c>
      <c r="K2253" s="217" t="s">
        <v>3781</v>
      </c>
      <c r="L2253" s="195" t="str">
        <f t="shared" si="457"/>
        <v/>
      </c>
      <c r="M2253" s="222">
        <f t="shared" si="465"/>
        <v>-0.15909655555555555</v>
      </c>
      <c r="Q2253" s="82" t="str">
        <f t="shared" si="458"/>
        <v/>
      </c>
      <c r="R2253" s="80" t="str">
        <f t="shared" si="459"/>
        <v/>
      </c>
      <c r="T2253" s="83" t="str">
        <f t="shared" si="466"/>
        <v>2024-2027</v>
      </c>
      <c r="U2253" s="155"/>
      <c r="V2253" s="95" t="str">
        <f t="shared" si="467"/>
        <v>23/02/2009</v>
      </c>
      <c r="W2253" s="151"/>
      <c r="Z2253" s="104"/>
    </row>
    <row r="2254" spans="1:26" s="145" customFormat="1" ht="15" customHeight="1">
      <c r="A2254" s="186" t="str">
        <f t="shared" si="461"/>
        <v/>
      </c>
      <c r="C2254" s="152"/>
      <c r="E2254" s="144"/>
      <c r="F2254" s="79" t="str">
        <f t="shared" si="460"/>
        <v/>
      </c>
      <c r="G2254" s="80" t="str">
        <f t="shared" si="462"/>
        <v>12A3</v>
      </c>
      <c r="H2254" s="80">
        <f t="shared" si="463"/>
        <v>0</v>
      </c>
      <c r="I2254" s="80" t="str">
        <f t="shared" si="464"/>
        <v>VÕ HUỲNH LAN THANH</v>
      </c>
      <c r="J2254" s="170">
        <v>32000123</v>
      </c>
      <c r="K2254" s="217" t="s">
        <v>3782</v>
      </c>
      <c r="L2254" s="195" t="str">
        <f t="shared" si="457"/>
        <v/>
      </c>
      <c r="M2254" s="222">
        <f t="shared" si="465"/>
        <v>-0.15908498148148145</v>
      </c>
      <c r="Q2254" s="82" t="str">
        <f t="shared" si="458"/>
        <v/>
      </c>
      <c r="R2254" s="80" t="str">
        <f t="shared" si="459"/>
        <v/>
      </c>
      <c r="T2254" s="83" t="str">
        <f t="shared" si="466"/>
        <v>2024-2027</v>
      </c>
      <c r="U2254" s="155"/>
      <c r="V2254" s="95">
        <f t="shared" si="467"/>
        <v>40003</v>
      </c>
      <c r="W2254" s="151"/>
      <c r="Z2254" s="104"/>
    </row>
    <row r="2255" spans="1:26" s="145" customFormat="1" ht="15" customHeight="1">
      <c r="A2255" s="186" t="str">
        <f t="shared" si="461"/>
        <v/>
      </c>
      <c r="C2255" s="152"/>
      <c r="E2255" s="144"/>
      <c r="F2255" s="79" t="str">
        <f t="shared" si="460"/>
        <v/>
      </c>
      <c r="G2255" s="80" t="str">
        <f t="shared" si="462"/>
        <v>12A3</v>
      </c>
      <c r="H2255" s="80">
        <f t="shared" si="463"/>
        <v>0</v>
      </c>
      <c r="I2255" s="80" t="str">
        <f t="shared" si="464"/>
        <v>VÕ HUỲNH LAN THANH</v>
      </c>
      <c r="J2255" s="170">
        <v>32000123</v>
      </c>
      <c r="K2255" s="217" t="s">
        <v>3783</v>
      </c>
      <c r="L2255" s="195" t="str">
        <f t="shared" si="457"/>
        <v/>
      </c>
      <c r="M2255" s="222">
        <f t="shared" si="465"/>
        <v>-0.15907340740740739</v>
      </c>
      <c r="Q2255" s="82" t="str">
        <f t="shared" si="458"/>
        <v/>
      </c>
      <c r="R2255" s="80" t="str">
        <f t="shared" si="459"/>
        <v/>
      </c>
      <c r="T2255" s="83" t="str">
        <f t="shared" si="466"/>
        <v>2024-2027</v>
      </c>
      <c r="U2255" s="155"/>
      <c r="V2255" s="95">
        <f t="shared" si="467"/>
        <v>40003</v>
      </c>
      <c r="W2255" s="151"/>
      <c r="Z2255" s="104"/>
    </row>
    <row r="2256" spans="1:26" s="145" customFormat="1" ht="15" customHeight="1">
      <c r="A2256" s="186" t="str">
        <f t="shared" si="461"/>
        <v/>
      </c>
      <c r="C2256" s="152"/>
      <c r="E2256" s="144"/>
      <c r="F2256" s="79" t="str">
        <f t="shared" si="460"/>
        <v/>
      </c>
      <c r="G2256" s="80" t="str">
        <f t="shared" si="462"/>
        <v>12A3</v>
      </c>
      <c r="H2256" s="80">
        <f t="shared" si="463"/>
        <v>0</v>
      </c>
      <c r="I2256" s="80" t="str">
        <f t="shared" si="464"/>
        <v>TRANG XUÂN QUỲNH</v>
      </c>
      <c r="J2256" s="170">
        <v>32000120</v>
      </c>
      <c r="K2256" s="217" t="s">
        <v>3784</v>
      </c>
      <c r="L2256" s="195" t="str">
        <f t="shared" si="457"/>
        <v/>
      </c>
      <c r="M2256" s="222">
        <f t="shared" si="465"/>
        <v>-0.15906183333333332</v>
      </c>
      <c r="Q2256" s="82" t="str">
        <f t="shared" si="458"/>
        <v/>
      </c>
      <c r="R2256" s="80" t="str">
        <f t="shared" si="459"/>
        <v/>
      </c>
      <c r="T2256" s="83" t="str">
        <f t="shared" si="466"/>
        <v>2024-2027</v>
      </c>
      <c r="U2256" s="155"/>
      <c r="V2256" s="95" t="str">
        <f t="shared" si="467"/>
        <v>31/03/2009</v>
      </c>
      <c r="W2256" s="151"/>
      <c r="Z2256" s="104"/>
    </row>
    <row r="2257" spans="1:26" s="145" customFormat="1" ht="15" customHeight="1">
      <c r="A2257" s="186" t="str">
        <f t="shared" si="461"/>
        <v/>
      </c>
      <c r="C2257" s="152"/>
      <c r="E2257" s="144"/>
      <c r="F2257" s="79" t="str">
        <f t="shared" si="460"/>
        <v/>
      </c>
      <c r="G2257" s="80" t="str">
        <f t="shared" si="462"/>
        <v>12A3</v>
      </c>
      <c r="H2257" s="80">
        <f t="shared" si="463"/>
        <v>0</v>
      </c>
      <c r="I2257" s="80" t="str">
        <f t="shared" si="464"/>
        <v>PHẠM PHƯƠNG THẢO</v>
      </c>
      <c r="J2257" s="170">
        <v>32000124</v>
      </c>
      <c r="K2257" s="217" t="s">
        <v>3785</v>
      </c>
      <c r="L2257" s="195" t="str">
        <f t="shared" si="457"/>
        <v/>
      </c>
      <c r="M2257" s="222">
        <f t="shared" si="465"/>
        <v>-0.15903868518518516</v>
      </c>
      <c r="Q2257" s="82" t="str">
        <f t="shared" si="458"/>
        <v/>
      </c>
      <c r="R2257" s="80" t="str">
        <f t="shared" si="459"/>
        <v/>
      </c>
      <c r="T2257" s="83" t="str">
        <f t="shared" si="466"/>
        <v>2024-2027</v>
      </c>
      <c r="U2257" s="155"/>
      <c r="V2257" s="95" t="str">
        <f t="shared" si="467"/>
        <v>23/02/2009</v>
      </c>
      <c r="W2257" s="151"/>
      <c r="Z2257" s="104"/>
    </row>
    <row r="2258" spans="1:26" s="145" customFormat="1" ht="15" customHeight="1">
      <c r="A2258" s="186" t="str">
        <f t="shared" si="461"/>
        <v/>
      </c>
      <c r="C2258" s="152"/>
      <c r="E2258" s="144"/>
      <c r="F2258" s="79" t="str">
        <f t="shared" si="460"/>
        <v/>
      </c>
      <c r="G2258" s="80" t="str">
        <f t="shared" si="462"/>
        <v>11A3</v>
      </c>
      <c r="H2258" s="80">
        <f t="shared" si="463"/>
        <v>0</v>
      </c>
      <c r="I2258" s="80" t="str">
        <f t="shared" si="464"/>
        <v>TRẦN THỊ TRÀ MY</v>
      </c>
      <c r="J2258" s="170">
        <v>32000625</v>
      </c>
      <c r="K2258" s="217" t="s">
        <v>3786</v>
      </c>
      <c r="L2258" s="195" t="str">
        <f t="shared" si="457"/>
        <v/>
      </c>
      <c r="M2258" s="222">
        <f t="shared" si="465"/>
        <v>-0.13050859259259256</v>
      </c>
      <c r="Q2258" s="82" t="str">
        <f t="shared" si="458"/>
        <v/>
      </c>
      <c r="R2258" s="80" t="str">
        <f t="shared" si="459"/>
        <v/>
      </c>
      <c r="T2258" s="83" t="str">
        <f t="shared" si="466"/>
        <v>2025-2028</v>
      </c>
      <c r="U2258" s="155"/>
      <c r="V2258" s="95">
        <f t="shared" si="467"/>
        <v>40514</v>
      </c>
      <c r="W2258" s="151"/>
      <c r="Z2258" s="104"/>
    </row>
    <row r="2259" spans="1:26" s="145" customFormat="1" ht="15" customHeight="1">
      <c r="A2259" s="186" t="str">
        <f t="shared" si="461"/>
        <v/>
      </c>
      <c r="C2259" s="152"/>
      <c r="E2259" s="144"/>
      <c r="F2259" s="79" t="str">
        <f t="shared" si="460"/>
        <v/>
      </c>
      <c r="G2259" s="80" t="str">
        <f t="shared" si="462"/>
        <v>11A3</v>
      </c>
      <c r="H2259" s="80">
        <f t="shared" si="463"/>
        <v>0</v>
      </c>
      <c r="I2259" s="80" t="str">
        <f t="shared" si="464"/>
        <v>TRẦN THỊ TRÀ MY</v>
      </c>
      <c r="J2259" s="170">
        <v>32000625</v>
      </c>
      <c r="K2259" s="217" t="s">
        <v>3787</v>
      </c>
      <c r="L2259" s="195" t="str">
        <f t="shared" si="457"/>
        <v/>
      </c>
      <c r="M2259" s="222">
        <f t="shared" si="465"/>
        <v>-0.1304970185185185</v>
      </c>
      <c r="Q2259" s="82" t="str">
        <f t="shared" si="458"/>
        <v/>
      </c>
      <c r="R2259" s="80" t="str">
        <f t="shared" si="459"/>
        <v/>
      </c>
      <c r="T2259" s="83" t="str">
        <f t="shared" si="466"/>
        <v>2025-2028</v>
      </c>
      <c r="U2259" s="155"/>
      <c r="V2259" s="95">
        <f t="shared" si="467"/>
        <v>40514</v>
      </c>
      <c r="W2259" s="151"/>
      <c r="Z2259" s="104"/>
    </row>
    <row r="2260" spans="1:26" s="145" customFormat="1" ht="15" customHeight="1">
      <c r="A2260" s="186" t="str">
        <f t="shared" si="461"/>
        <v/>
      </c>
      <c r="C2260" s="152"/>
      <c r="E2260" s="144"/>
      <c r="F2260" s="79" t="str">
        <f t="shared" si="460"/>
        <v/>
      </c>
      <c r="G2260" s="80" t="str">
        <f t="shared" si="462"/>
        <v/>
      </c>
      <c r="H2260" s="80" t="str">
        <f t="shared" si="463"/>
        <v/>
      </c>
      <c r="I2260" s="80" t="str">
        <f t="shared" si="464"/>
        <v/>
      </c>
      <c r="J2260" s="170"/>
      <c r="K2260" s="217"/>
      <c r="L2260" s="195" t="str">
        <f t="shared" si="457"/>
        <v/>
      </c>
      <c r="M2260" s="222" t="str">
        <f t="shared" si="465"/>
        <v/>
      </c>
      <c r="Q2260" s="82" t="str">
        <f t="shared" si="458"/>
        <v/>
      </c>
      <c r="R2260" s="80" t="str">
        <f t="shared" si="459"/>
        <v/>
      </c>
      <c r="T2260" s="83" t="str">
        <f t="shared" si="466"/>
        <v/>
      </c>
      <c r="U2260" s="155"/>
      <c r="V2260" s="95" t="str">
        <f t="shared" si="467"/>
        <v/>
      </c>
      <c r="W2260" s="151"/>
      <c r="Z2260" s="104"/>
    </row>
    <row r="2261" spans="1:26" s="145" customFormat="1" ht="15" customHeight="1">
      <c r="A2261" s="186" t="str">
        <f t="shared" si="461"/>
        <v/>
      </c>
      <c r="C2261" s="152"/>
      <c r="E2261" s="144"/>
      <c r="F2261" s="79" t="str">
        <f t="shared" si="460"/>
        <v/>
      </c>
      <c r="G2261" s="80" t="str">
        <f t="shared" si="462"/>
        <v/>
      </c>
      <c r="H2261" s="80" t="str">
        <f t="shared" si="463"/>
        <v/>
      </c>
      <c r="I2261" s="80" t="str">
        <f t="shared" si="464"/>
        <v/>
      </c>
      <c r="J2261" s="170"/>
      <c r="K2261" s="217"/>
      <c r="L2261" s="195" t="str">
        <f t="shared" si="457"/>
        <v/>
      </c>
      <c r="M2261" s="222" t="str">
        <f t="shared" si="465"/>
        <v/>
      </c>
      <c r="Q2261" s="82" t="str">
        <f t="shared" si="458"/>
        <v/>
      </c>
      <c r="R2261" s="80" t="str">
        <f t="shared" si="459"/>
        <v/>
      </c>
      <c r="T2261" s="83" t="str">
        <f t="shared" si="466"/>
        <v/>
      </c>
      <c r="U2261" s="155"/>
      <c r="V2261" s="95" t="str">
        <f t="shared" si="467"/>
        <v/>
      </c>
      <c r="W2261" s="151"/>
      <c r="Z2261" s="104"/>
    </row>
    <row r="2262" spans="1:26" s="145" customFormat="1" ht="15" customHeight="1">
      <c r="A2262" s="186" t="str">
        <f t="shared" si="461"/>
        <v/>
      </c>
      <c r="C2262" s="152"/>
      <c r="E2262" s="144"/>
      <c r="F2262" s="79" t="str">
        <f t="shared" si="460"/>
        <v/>
      </c>
      <c r="G2262" s="80" t="str">
        <f t="shared" si="462"/>
        <v/>
      </c>
      <c r="H2262" s="80" t="str">
        <f t="shared" si="463"/>
        <v/>
      </c>
      <c r="I2262" s="80" t="str">
        <f t="shared" si="464"/>
        <v/>
      </c>
      <c r="J2262" s="170"/>
      <c r="K2262" s="217"/>
      <c r="L2262" s="195" t="str">
        <f t="shared" si="457"/>
        <v/>
      </c>
      <c r="M2262" s="222" t="str">
        <f t="shared" si="465"/>
        <v/>
      </c>
      <c r="Q2262" s="82" t="str">
        <f t="shared" si="458"/>
        <v/>
      </c>
      <c r="R2262" s="80" t="str">
        <f t="shared" si="459"/>
        <v/>
      </c>
      <c r="T2262" s="83" t="str">
        <f t="shared" si="466"/>
        <v/>
      </c>
      <c r="U2262" s="155"/>
      <c r="V2262" s="95" t="str">
        <f t="shared" si="467"/>
        <v/>
      </c>
      <c r="W2262" s="151"/>
      <c r="Z2262" s="104"/>
    </row>
    <row r="2263" spans="1:26" s="145" customFormat="1" ht="15" customHeight="1">
      <c r="A2263" s="186" t="str">
        <f t="shared" si="461"/>
        <v/>
      </c>
      <c r="C2263" s="152"/>
      <c r="E2263" s="144"/>
      <c r="F2263" s="79" t="str">
        <f t="shared" si="460"/>
        <v/>
      </c>
      <c r="G2263" s="80" t="str">
        <f t="shared" si="462"/>
        <v/>
      </c>
      <c r="H2263" s="80" t="str">
        <f t="shared" si="463"/>
        <v/>
      </c>
      <c r="I2263" s="80" t="str">
        <f t="shared" si="464"/>
        <v/>
      </c>
      <c r="J2263" s="170"/>
      <c r="K2263" s="217"/>
      <c r="L2263" s="195" t="str">
        <f t="shared" si="457"/>
        <v/>
      </c>
      <c r="M2263" s="222" t="str">
        <f t="shared" si="465"/>
        <v/>
      </c>
      <c r="Q2263" s="82" t="str">
        <f t="shared" si="458"/>
        <v/>
      </c>
      <c r="R2263" s="80" t="str">
        <f t="shared" si="459"/>
        <v/>
      </c>
      <c r="T2263" s="83" t="str">
        <f t="shared" si="466"/>
        <v/>
      </c>
      <c r="U2263" s="155"/>
      <c r="V2263" s="95" t="str">
        <f t="shared" si="467"/>
        <v/>
      </c>
      <c r="W2263" s="151"/>
      <c r="Z2263" s="104"/>
    </row>
    <row r="2264" spans="1:26" s="145" customFormat="1" ht="15" customHeight="1">
      <c r="A2264" s="186" t="str">
        <f t="shared" si="461"/>
        <v/>
      </c>
      <c r="C2264" s="152"/>
      <c r="E2264" s="144"/>
      <c r="F2264" s="79" t="str">
        <f t="shared" si="460"/>
        <v/>
      </c>
      <c r="G2264" s="80" t="str">
        <f t="shared" si="462"/>
        <v/>
      </c>
      <c r="H2264" s="80" t="str">
        <f t="shared" si="463"/>
        <v/>
      </c>
      <c r="I2264" s="80" t="str">
        <f t="shared" si="464"/>
        <v/>
      </c>
      <c r="J2264" s="170"/>
      <c r="K2264" s="217"/>
      <c r="L2264" s="195" t="str">
        <f t="shared" si="457"/>
        <v/>
      </c>
      <c r="M2264" s="222" t="str">
        <f t="shared" si="465"/>
        <v/>
      </c>
      <c r="Q2264" s="82" t="str">
        <f t="shared" si="458"/>
        <v/>
      </c>
      <c r="R2264" s="80" t="str">
        <f t="shared" si="459"/>
        <v/>
      </c>
      <c r="T2264" s="83" t="str">
        <f t="shared" si="466"/>
        <v/>
      </c>
      <c r="U2264" s="155"/>
      <c r="V2264" s="95" t="str">
        <f t="shared" si="467"/>
        <v/>
      </c>
      <c r="W2264" s="151"/>
      <c r="Z2264" s="104"/>
    </row>
    <row r="2265" spans="1:26" s="145" customFormat="1" ht="15" customHeight="1">
      <c r="A2265" s="186" t="str">
        <f t="shared" si="461"/>
        <v/>
      </c>
      <c r="C2265" s="152"/>
      <c r="E2265" s="144"/>
      <c r="F2265" s="79" t="str">
        <f t="shared" si="460"/>
        <v/>
      </c>
      <c r="G2265" s="80" t="str">
        <f t="shared" si="462"/>
        <v/>
      </c>
      <c r="H2265" s="80" t="str">
        <f t="shared" si="463"/>
        <v/>
      </c>
      <c r="I2265" s="80" t="str">
        <f t="shared" si="464"/>
        <v/>
      </c>
      <c r="J2265" s="170"/>
      <c r="K2265" s="217"/>
      <c r="L2265" s="195" t="str">
        <f t="shared" si="457"/>
        <v/>
      </c>
      <c r="M2265" s="222" t="str">
        <f t="shared" si="465"/>
        <v/>
      </c>
      <c r="Q2265" s="82" t="str">
        <f t="shared" si="458"/>
        <v/>
      </c>
      <c r="R2265" s="80" t="str">
        <f t="shared" si="459"/>
        <v/>
      </c>
      <c r="T2265" s="83" t="str">
        <f t="shared" si="466"/>
        <v/>
      </c>
      <c r="U2265" s="155"/>
      <c r="V2265" s="95" t="str">
        <f t="shared" si="467"/>
        <v/>
      </c>
      <c r="W2265" s="151"/>
      <c r="Z2265" s="104"/>
    </row>
    <row r="2266" spans="1:26" s="145" customFormat="1" ht="15" customHeight="1">
      <c r="A2266" s="186" t="str">
        <f t="shared" si="461"/>
        <v/>
      </c>
      <c r="C2266" s="152"/>
      <c r="E2266" s="144"/>
      <c r="F2266" s="79" t="str">
        <f t="shared" si="460"/>
        <v/>
      </c>
      <c r="G2266" s="80" t="str">
        <f t="shared" si="462"/>
        <v/>
      </c>
      <c r="H2266" s="80" t="str">
        <f t="shared" si="463"/>
        <v/>
      </c>
      <c r="I2266" s="80" t="str">
        <f t="shared" si="464"/>
        <v/>
      </c>
      <c r="J2266" s="170"/>
      <c r="K2266" s="217"/>
      <c r="L2266" s="195" t="str">
        <f t="shared" si="457"/>
        <v/>
      </c>
      <c r="M2266" s="222" t="str">
        <f t="shared" si="465"/>
        <v/>
      </c>
      <c r="Q2266" s="82" t="str">
        <f t="shared" si="458"/>
        <v/>
      </c>
      <c r="R2266" s="80" t="str">
        <f t="shared" si="459"/>
        <v/>
      </c>
      <c r="T2266" s="83" t="str">
        <f t="shared" si="466"/>
        <v/>
      </c>
      <c r="U2266" s="155"/>
      <c r="V2266" s="95" t="str">
        <f t="shared" si="467"/>
        <v/>
      </c>
      <c r="W2266" s="151"/>
      <c r="Z2266" s="104"/>
    </row>
    <row r="2267" spans="1:26" s="145" customFormat="1" ht="15" customHeight="1">
      <c r="A2267" s="186" t="str">
        <f t="shared" si="461"/>
        <v/>
      </c>
      <c r="C2267" s="152"/>
      <c r="E2267" s="144"/>
      <c r="F2267" s="79" t="str">
        <f t="shared" si="460"/>
        <v/>
      </c>
      <c r="G2267" s="80" t="str">
        <f t="shared" si="462"/>
        <v/>
      </c>
      <c r="H2267" s="80" t="str">
        <f t="shared" si="463"/>
        <v/>
      </c>
      <c r="I2267" s="80" t="str">
        <f t="shared" si="464"/>
        <v/>
      </c>
      <c r="J2267" s="170"/>
      <c r="K2267" s="217"/>
      <c r="L2267" s="195" t="str">
        <f t="shared" si="457"/>
        <v/>
      </c>
      <c r="M2267" s="222" t="str">
        <f t="shared" si="465"/>
        <v/>
      </c>
      <c r="Q2267" s="82" t="str">
        <f t="shared" si="458"/>
        <v/>
      </c>
      <c r="R2267" s="80" t="str">
        <f t="shared" si="459"/>
        <v/>
      </c>
      <c r="T2267" s="83" t="str">
        <f t="shared" si="466"/>
        <v/>
      </c>
      <c r="U2267" s="155"/>
      <c r="V2267" s="95" t="str">
        <f t="shared" si="467"/>
        <v/>
      </c>
      <c r="W2267" s="151"/>
      <c r="Z2267" s="104"/>
    </row>
    <row r="2268" spans="1:26" s="145" customFormat="1" ht="15" customHeight="1">
      <c r="A2268" s="186" t="str">
        <f t="shared" si="461"/>
        <v/>
      </c>
      <c r="C2268" s="152"/>
      <c r="E2268" s="144"/>
      <c r="F2268" s="79" t="str">
        <f t="shared" si="460"/>
        <v/>
      </c>
      <c r="G2268" s="80" t="str">
        <f t="shared" si="462"/>
        <v/>
      </c>
      <c r="H2268" s="80" t="str">
        <f t="shared" si="463"/>
        <v/>
      </c>
      <c r="I2268" s="80" t="str">
        <f t="shared" si="464"/>
        <v/>
      </c>
      <c r="J2268" s="170"/>
      <c r="K2268" s="217"/>
      <c r="L2268" s="195" t="str">
        <f t="shared" si="457"/>
        <v/>
      </c>
      <c r="M2268" s="222" t="str">
        <f t="shared" si="465"/>
        <v/>
      </c>
      <c r="Q2268" s="82" t="str">
        <f t="shared" si="458"/>
        <v/>
      </c>
      <c r="R2268" s="80" t="str">
        <f t="shared" si="459"/>
        <v/>
      </c>
      <c r="T2268" s="83" t="str">
        <f t="shared" si="466"/>
        <v/>
      </c>
      <c r="U2268" s="155"/>
      <c r="V2268" s="95" t="str">
        <f t="shared" si="467"/>
        <v/>
      </c>
      <c r="W2268" s="151"/>
      <c r="Z2268" s="104"/>
    </row>
    <row r="2269" spans="1:26" s="145" customFormat="1" ht="15" customHeight="1">
      <c r="A2269" s="186" t="str">
        <f t="shared" si="461"/>
        <v/>
      </c>
      <c r="C2269" s="152"/>
      <c r="E2269" s="144"/>
      <c r="F2269" s="79" t="str">
        <f t="shared" si="460"/>
        <v/>
      </c>
      <c r="G2269" s="80" t="str">
        <f t="shared" si="462"/>
        <v/>
      </c>
      <c r="H2269" s="80" t="str">
        <f t="shared" si="463"/>
        <v/>
      </c>
      <c r="I2269" s="80" t="str">
        <f t="shared" si="464"/>
        <v/>
      </c>
      <c r="J2269" s="170"/>
      <c r="K2269" s="217"/>
      <c r="L2269" s="195" t="str">
        <f t="shared" si="457"/>
        <v/>
      </c>
      <c r="M2269" s="222" t="str">
        <f t="shared" si="465"/>
        <v/>
      </c>
      <c r="Q2269" s="82" t="str">
        <f t="shared" si="458"/>
        <v/>
      </c>
      <c r="R2269" s="80" t="str">
        <f t="shared" si="459"/>
        <v/>
      </c>
      <c r="T2269" s="83" t="str">
        <f t="shared" si="466"/>
        <v/>
      </c>
      <c r="U2269" s="155"/>
      <c r="V2269" s="95" t="str">
        <f t="shared" si="467"/>
        <v/>
      </c>
      <c r="W2269" s="151"/>
      <c r="Z2269" s="104"/>
    </row>
    <row r="2270" spans="1:26" s="145" customFormat="1" ht="15" customHeight="1">
      <c r="A2270" s="186" t="str">
        <f t="shared" si="461"/>
        <v/>
      </c>
      <c r="C2270" s="152"/>
      <c r="E2270" s="144"/>
      <c r="F2270" s="79" t="str">
        <f t="shared" si="460"/>
        <v/>
      </c>
      <c r="G2270" s="80" t="str">
        <f t="shared" si="462"/>
        <v/>
      </c>
      <c r="H2270" s="80" t="str">
        <f t="shared" si="463"/>
        <v/>
      </c>
      <c r="I2270" s="80" t="str">
        <f t="shared" si="464"/>
        <v/>
      </c>
      <c r="J2270" s="170"/>
      <c r="K2270" s="217"/>
      <c r="L2270" s="195" t="str">
        <f t="shared" si="457"/>
        <v/>
      </c>
      <c r="M2270" s="222" t="str">
        <f t="shared" si="465"/>
        <v/>
      </c>
      <c r="Q2270" s="82" t="str">
        <f t="shared" si="458"/>
        <v/>
      </c>
      <c r="R2270" s="80" t="str">
        <f t="shared" si="459"/>
        <v/>
      </c>
      <c r="T2270" s="83" t="str">
        <f t="shared" si="466"/>
        <v/>
      </c>
      <c r="U2270" s="155"/>
      <c r="V2270" s="95" t="str">
        <f t="shared" si="467"/>
        <v/>
      </c>
      <c r="W2270" s="151"/>
      <c r="Z2270" s="104"/>
    </row>
    <row r="2271" spans="1:26" s="145" customFormat="1" ht="15" customHeight="1">
      <c r="A2271" s="186" t="str">
        <f t="shared" si="461"/>
        <v/>
      </c>
      <c r="C2271" s="152"/>
      <c r="E2271" s="144"/>
      <c r="F2271" s="79" t="str">
        <f t="shared" si="460"/>
        <v/>
      </c>
      <c r="G2271" s="80" t="str">
        <f t="shared" si="462"/>
        <v/>
      </c>
      <c r="H2271" s="80" t="str">
        <f t="shared" si="463"/>
        <v/>
      </c>
      <c r="I2271" s="80" t="str">
        <f t="shared" si="464"/>
        <v/>
      </c>
      <c r="J2271" s="170"/>
      <c r="K2271" s="217"/>
      <c r="L2271" s="195" t="str">
        <f t="shared" ref="L2271:L2334" si="468">IFERROR(IF($N$5="Sáng",IF(MID(K2271,2,7)-MID($L$2,2,7)&gt;0,"Trễ",""),IF(MID(K2271,2,7)-MID($Q$2,2,7)&gt;0,"Trễ","")),"")</f>
        <v/>
      </c>
      <c r="M2271" s="222" t="str">
        <f t="shared" si="465"/>
        <v/>
      </c>
      <c r="Q2271" s="82" t="str">
        <f t="shared" ref="Q2271:Q2334" si="469">IF(B2271&lt;&gt;"",IF(AND(P2271="",F2271=""),"Không phép ",""),"")</f>
        <v/>
      </c>
      <c r="R2271" s="80" t="str">
        <f t="shared" ref="R2271:R2334" si="470">UPPER(B2271)</f>
        <v/>
      </c>
      <c r="T2271" s="83" t="str">
        <f t="shared" si="466"/>
        <v/>
      </c>
      <c r="U2271" s="155"/>
      <c r="V2271" s="95" t="str">
        <f t="shared" si="467"/>
        <v/>
      </c>
      <c r="W2271" s="151"/>
      <c r="Z2271" s="104"/>
    </row>
    <row r="2272" spans="1:26" s="145" customFormat="1" ht="15" customHeight="1">
      <c r="A2272" s="186" t="str">
        <f t="shared" si="461"/>
        <v/>
      </c>
      <c r="C2272" s="152"/>
      <c r="E2272" s="144"/>
      <c r="F2272" s="79" t="str">
        <f t="shared" si="460"/>
        <v/>
      </c>
      <c r="G2272" s="80" t="str">
        <f t="shared" si="462"/>
        <v/>
      </c>
      <c r="H2272" s="80" t="str">
        <f t="shared" si="463"/>
        <v/>
      </c>
      <c r="I2272" s="80" t="str">
        <f t="shared" si="464"/>
        <v/>
      </c>
      <c r="J2272" s="170"/>
      <c r="K2272" s="217"/>
      <c r="L2272" s="195" t="str">
        <f t="shared" si="468"/>
        <v/>
      </c>
      <c r="M2272" s="222" t="str">
        <f t="shared" si="465"/>
        <v/>
      </c>
      <c r="Q2272" s="82" t="str">
        <f t="shared" si="469"/>
        <v/>
      </c>
      <c r="R2272" s="80" t="str">
        <f t="shared" si="470"/>
        <v/>
      </c>
      <c r="T2272" s="83" t="str">
        <f t="shared" si="466"/>
        <v/>
      </c>
      <c r="U2272" s="155"/>
      <c r="V2272" s="95" t="str">
        <f t="shared" si="467"/>
        <v/>
      </c>
      <c r="W2272" s="151"/>
      <c r="Z2272" s="104"/>
    </row>
    <row r="2273" spans="1:26" s="145" customFormat="1" ht="15" customHeight="1">
      <c r="A2273" s="186" t="str">
        <f t="shared" si="461"/>
        <v/>
      </c>
      <c r="C2273" s="152"/>
      <c r="E2273" s="144"/>
      <c r="F2273" s="79" t="str">
        <f t="shared" si="460"/>
        <v/>
      </c>
      <c r="G2273" s="80" t="str">
        <f t="shared" si="462"/>
        <v/>
      </c>
      <c r="H2273" s="80" t="str">
        <f t="shared" si="463"/>
        <v/>
      </c>
      <c r="I2273" s="80" t="str">
        <f t="shared" si="464"/>
        <v/>
      </c>
      <c r="J2273" s="170"/>
      <c r="K2273" s="217"/>
      <c r="L2273" s="195" t="str">
        <f t="shared" si="468"/>
        <v/>
      </c>
      <c r="M2273" s="222" t="str">
        <f t="shared" si="465"/>
        <v/>
      </c>
      <c r="Q2273" s="82" t="str">
        <f t="shared" si="469"/>
        <v/>
      </c>
      <c r="R2273" s="80" t="str">
        <f t="shared" si="470"/>
        <v/>
      </c>
      <c r="T2273" s="83" t="str">
        <f t="shared" si="466"/>
        <v/>
      </c>
      <c r="U2273" s="155"/>
      <c r="V2273" s="95" t="str">
        <f t="shared" si="467"/>
        <v/>
      </c>
      <c r="W2273" s="151"/>
      <c r="Z2273" s="104"/>
    </row>
    <row r="2274" spans="1:26" s="145" customFormat="1" ht="15" customHeight="1">
      <c r="A2274" s="186" t="str">
        <f t="shared" si="461"/>
        <v/>
      </c>
      <c r="C2274" s="152"/>
      <c r="E2274" s="144"/>
      <c r="F2274" s="79" t="str">
        <f t="shared" si="460"/>
        <v/>
      </c>
      <c r="G2274" s="80" t="str">
        <f t="shared" si="462"/>
        <v/>
      </c>
      <c r="H2274" s="80" t="str">
        <f t="shared" si="463"/>
        <v/>
      </c>
      <c r="I2274" s="80" t="str">
        <f t="shared" si="464"/>
        <v/>
      </c>
      <c r="J2274" s="170"/>
      <c r="K2274" s="217"/>
      <c r="L2274" s="195" t="str">
        <f t="shared" si="468"/>
        <v/>
      </c>
      <c r="M2274" s="222" t="str">
        <f t="shared" si="465"/>
        <v/>
      </c>
      <c r="Q2274" s="82" t="str">
        <f t="shared" si="469"/>
        <v/>
      </c>
      <c r="R2274" s="80" t="str">
        <f t="shared" si="470"/>
        <v/>
      </c>
      <c r="T2274" s="83" t="str">
        <f t="shared" si="466"/>
        <v/>
      </c>
      <c r="U2274" s="155"/>
      <c r="V2274" s="95" t="str">
        <f t="shared" si="467"/>
        <v/>
      </c>
      <c r="W2274" s="151"/>
      <c r="Z2274" s="104"/>
    </row>
    <row r="2275" spans="1:26" s="145" customFormat="1" ht="15" customHeight="1">
      <c r="A2275" s="186" t="str">
        <f t="shared" si="461"/>
        <v/>
      </c>
      <c r="C2275" s="152"/>
      <c r="E2275" s="144"/>
      <c r="F2275" s="79" t="str">
        <f t="shared" si="460"/>
        <v/>
      </c>
      <c r="G2275" s="80" t="str">
        <f t="shared" si="462"/>
        <v/>
      </c>
      <c r="H2275" s="80" t="str">
        <f t="shared" si="463"/>
        <v/>
      </c>
      <c r="I2275" s="80" t="str">
        <f t="shared" si="464"/>
        <v/>
      </c>
      <c r="J2275" s="170"/>
      <c r="K2275" s="217"/>
      <c r="L2275" s="195" t="str">
        <f t="shared" si="468"/>
        <v/>
      </c>
      <c r="M2275" s="222" t="str">
        <f t="shared" si="465"/>
        <v/>
      </c>
      <c r="Q2275" s="82" t="str">
        <f t="shared" si="469"/>
        <v/>
      </c>
      <c r="R2275" s="80" t="str">
        <f t="shared" si="470"/>
        <v/>
      </c>
      <c r="T2275" s="83" t="str">
        <f t="shared" si="466"/>
        <v/>
      </c>
      <c r="U2275" s="155"/>
      <c r="V2275" s="95" t="str">
        <f t="shared" si="467"/>
        <v/>
      </c>
      <c r="W2275" s="151"/>
      <c r="Z2275" s="104"/>
    </row>
    <row r="2276" spans="1:26" s="145" customFormat="1" ht="15" customHeight="1">
      <c r="A2276" s="186" t="str">
        <f t="shared" si="461"/>
        <v/>
      </c>
      <c r="C2276" s="152"/>
      <c r="E2276" s="144"/>
      <c r="F2276" s="79" t="str">
        <f t="shared" si="460"/>
        <v/>
      </c>
      <c r="G2276" s="80" t="str">
        <f t="shared" si="462"/>
        <v/>
      </c>
      <c r="H2276" s="80" t="str">
        <f t="shared" si="463"/>
        <v/>
      </c>
      <c r="I2276" s="80" t="str">
        <f t="shared" si="464"/>
        <v/>
      </c>
      <c r="J2276" s="170"/>
      <c r="K2276" s="217"/>
      <c r="L2276" s="195" t="str">
        <f t="shared" si="468"/>
        <v/>
      </c>
      <c r="M2276" s="222" t="str">
        <f t="shared" si="465"/>
        <v/>
      </c>
      <c r="Q2276" s="82" t="str">
        <f t="shared" si="469"/>
        <v/>
      </c>
      <c r="R2276" s="80" t="str">
        <f t="shared" si="470"/>
        <v/>
      </c>
      <c r="T2276" s="83" t="str">
        <f t="shared" si="466"/>
        <v/>
      </c>
      <c r="U2276" s="155"/>
      <c r="V2276" s="95" t="str">
        <f t="shared" si="467"/>
        <v/>
      </c>
      <c r="W2276" s="151"/>
      <c r="Z2276" s="104"/>
    </row>
    <row r="2277" spans="1:26" s="145" customFormat="1" ht="15" customHeight="1">
      <c r="A2277" s="186" t="str">
        <f t="shared" si="461"/>
        <v/>
      </c>
      <c r="C2277" s="152"/>
      <c r="E2277" s="144"/>
      <c r="F2277" s="79" t="str">
        <f t="shared" si="460"/>
        <v/>
      </c>
      <c r="G2277" s="80" t="str">
        <f t="shared" si="462"/>
        <v/>
      </c>
      <c r="H2277" s="80" t="str">
        <f t="shared" si="463"/>
        <v/>
      </c>
      <c r="I2277" s="80" t="str">
        <f t="shared" si="464"/>
        <v/>
      </c>
      <c r="J2277" s="170"/>
      <c r="K2277" s="217"/>
      <c r="L2277" s="195" t="str">
        <f t="shared" si="468"/>
        <v/>
      </c>
      <c r="M2277" s="222" t="str">
        <f t="shared" si="465"/>
        <v/>
      </c>
      <c r="Q2277" s="82" t="str">
        <f t="shared" si="469"/>
        <v/>
      </c>
      <c r="R2277" s="80" t="str">
        <f t="shared" si="470"/>
        <v/>
      </c>
      <c r="T2277" s="83" t="str">
        <f t="shared" si="466"/>
        <v/>
      </c>
      <c r="U2277" s="155"/>
      <c r="V2277" s="95" t="str">
        <f t="shared" si="467"/>
        <v/>
      </c>
      <c r="W2277" s="151"/>
      <c r="Z2277" s="104"/>
    </row>
    <row r="2278" spans="1:26" s="145" customFormat="1" ht="15" customHeight="1">
      <c r="A2278" s="186" t="str">
        <f t="shared" si="461"/>
        <v/>
      </c>
      <c r="C2278" s="152"/>
      <c r="E2278" s="144"/>
      <c r="F2278" s="79" t="str">
        <f t="shared" si="460"/>
        <v/>
      </c>
      <c r="G2278" s="80" t="str">
        <f t="shared" si="462"/>
        <v/>
      </c>
      <c r="H2278" s="80" t="str">
        <f t="shared" si="463"/>
        <v/>
      </c>
      <c r="I2278" s="80" t="str">
        <f t="shared" si="464"/>
        <v/>
      </c>
      <c r="J2278" s="170"/>
      <c r="K2278" s="217"/>
      <c r="L2278" s="195" t="str">
        <f t="shared" si="468"/>
        <v/>
      </c>
      <c r="M2278" s="222" t="str">
        <f t="shared" si="465"/>
        <v/>
      </c>
      <c r="Q2278" s="82" t="str">
        <f t="shared" si="469"/>
        <v/>
      </c>
      <c r="R2278" s="80" t="str">
        <f t="shared" si="470"/>
        <v/>
      </c>
      <c r="T2278" s="83" t="str">
        <f t="shared" si="466"/>
        <v/>
      </c>
      <c r="U2278" s="155"/>
      <c r="V2278" s="95" t="str">
        <f t="shared" si="467"/>
        <v/>
      </c>
      <c r="W2278" s="151"/>
      <c r="Z2278" s="104"/>
    </row>
    <row r="2279" spans="1:26" s="145" customFormat="1" ht="15" customHeight="1">
      <c r="A2279" s="186" t="str">
        <f t="shared" si="461"/>
        <v/>
      </c>
      <c r="C2279" s="152"/>
      <c r="E2279" s="144"/>
      <c r="F2279" s="79" t="str">
        <f t="shared" si="460"/>
        <v/>
      </c>
      <c r="G2279" s="80" t="str">
        <f t="shared" si="462"/>
        <v/>
      </c>
      <c r="H2279" s="80" t="str">
        <f t="shared" si="463"/>
        <v/>
      </c>
      <c r="I2279" s="80" t="str">
        <f t="shared" si="464"/>
        <v/>
      </c>
      <c r="J2279" s="170"/>
      <c r="K2279" s="217"/>
      <c r="L2279" s="195" t="str">
        <f t="shared" si="468"/>
        <v/>
      </c>
      <c r="M2279" s="222" t="str">
        <f t="shared" si="465"/>
        <v/>
      </c>
      <c r="Q2279" s="82" t="str">
        <f t="shared" si="469"/>
        <v/>
      </c>
      <c r="R2279" s="80" t="str">
        <f t="shared" si="470"/>
        <v/>
      </c>
      <c r="T2279" s="83" t="str">
        <f t="shared" si="466"/>
        <v/>
      </c>
      <c r="U2279" s="155"/>
      <c r="V2279" s="95" t="str">
        <f t="shared" si="467"/>
        <v/>
      </c>
      <c r="W2279" s="151"/>
      <c r="Z2279" s="104"/>
    </row>
    <row r="2280" spans="1:26" s="145" customFormat="1" ht="15" customHeight="1">
      <c r="A2280" s="186" t="str">
        <f t="shared" si="461"/>
        <v/>
      </c>
      <c r="C2280" s="152"/>
      <c r="E2280" s="144"/>
      <c r="F2280" s="79" t="str">
        <f t="shared" ref="F2280:F2343" si="471">IFERROR(IF(VLOOKUP(E2280,J:J,1,0)=E2280,"X",""),"")</f>
        <v/>
      </c>
      <c r="G2280" s="80" t="str">
        <f t="shared" si="462"/>
        <v/>
      </c>
      <c r="H2280" s="80" t="str">
        <f t="shared" si="463"/>
        <v/>
      </c>
      <c r="I2280" s="80" t="str">
        <f t="shared" si="464"/>
        <v/>
      </c>
      <c r="J2280" s="170"/>
      <c r="K2280" s="217"/>
      <c r="L2280" s="195" t="str">
        <f t="shared" si="468"/>
        <v/>
      </c>
      <c r="M2280" s="222" t="str">
        <f t="shared" si="465"/>
        <v/>
      </c>
      <c r="Q2280" s="82" t="str">
        <f t="shared" si="469"/>
        <v/>
      </c>
      <c r="R2280" s="80" t="str">
        <f t="shared" si="470"/>
        <v/>
      </c>
      <c r="T2280" s="83" t="str">
        <f t="shared" si="466"/>
        <v/>
      </c>
      <c r="U2280" s="155"/>
      <c r="V2280" s="95" t="str">
        <f t="shared" si="467"/>
        <v/>
      </c>
      <c r="W2280" s="151"/>
      <c r="Z2280" s="104"/>
    </row>
    <row r="2281" spans="1:26" s="145" customFormat="1" ht="15" customHeight="1">
      <c r="A2281" s="186" t="str">
        <f t="shared" si="461"/>
        <v/>
      </c>
      <c r="C2281" s="152"/>
      <c r="E2281" s="144"/>
      <c r="F2281" s="79" t="str">
        <f t="shared" si="471"/>
        <v/>
      </c>
      <c r="G2281" s="80" t="str">
        <f t="shared" si="462"/>
        <v/>
      </c>
      <c r="H2281" s="80" t="str">
        <f t="shared" si="463"/>
        <v/>
      </c>
      <c r="I2281" s="80" t="str">
        <f t="shared" si="464"/>
        <v/>
      </c>
      <c r="J2281" s="170"/>
      <c r="K2281" s="217"/>
      <c r="L2281" s="195" t="str">
        <f t="shared" si="468"/>
        <v/>
      </c>
      <c r="M2281" s="222" t="str">
        <f t="shared" si="465"/>
        <v/>
      </c>
      <c r="Q2281" s="82" t="str">
        <f t="shared" si="469"/>
        <v/>
      </c>
      <c r="R2281" s="80" t="str">
        <f t="shared" si="470"/>
        <v/>
      </c>
      <c r="T2281" s="83" t="str">
        <f t="shared" si="466"/>
        <v/>
      </c>
      <c r="U2281" s="155"/>
      <c r="V2281" s="95" t="str">
        <f t="shared" si="467"/>
        <v/>
      </c>
      <c r="W2281" s="151"/>
      <c r="Z2281" s="104"/>
    </row>
    <row r="2282" spans="1:26" s="145" customFormat="1" ht="15" customHeight="1">
      <c r="A2282" s="186" t="str">
        <f t="shared" si="461"/>
        <v/>
      </c>
      <c r="C2282" s="152"/>
      <c r="E2282" s="144"/>
      <c r="F2282" s="79" t="str">
        <f t="shared" si="471"/>
        <v/>
      </c>
      <c r="G2282" s="80" t="str">
        <f t="shared" si="462"/>
        <v/>
      </c>
      <c r="H2282" s="80" t="str">
        <f t="shared" si="463"/>
        <v/>
      </c>
      <c r="I2282" s="80" t="str">
        <f t="shared" si="464"/>
        <v/>
      </c>
      <c r="J2282" s="170"/>
      <c r="K2282" s="217"/>
      <c r="L2282" s="195" t="str">
        <f t="shared" si="468"/>
        <v/>
      </c>
      <c r="M2282" s="222" t="str">
        <f t="shared" si="465"/>
        <v/>
      </c>
      <c r="Q2282" s="82" t="str">
        <f t="shared" si="469"/>
        <v/>
      </c>
      <c r="R2282" s="80" t="str">
        <f t="shared" si="470"/>
        <v/>
      </c>
      <c r="T2282" s="83" t="str">
        <f t="shared" si="466"/>
        <v/>
      </c>
      <c r="U2282" s="155"/>
      <c r="V2282" s="95" t="str">
        <f t="shared" si="467"/>
        <v/>
      </c>
      <c r="W2282" s="151"/>
      <c r="Z2282" s="104"/>
    </row>
    <row r="2283" spans="1:26" s="145" customFormat="1" ht="15" customHeight="1">
      <c r="A2283" s="186" t="str">
        <f t="shared" si="461"/>
        <v/>
      </c>
      <c r="C2283" s="152"/>
      <c r="E2283" s="144"/>
      <c r="F2283" s="79" t="str">
        <f t="shared" si="471"/>
        <v/>
      </c>
      <c r="G2283" s="80" t="str">
        <f t="shared" si="462"/>
        <v/>
      </c>
      <c r="H2283" s="80" t="str">
        <f t="shared" si="463"/>
        <v/>
      </c>
      <c r="I2283" s="80" t="str">
        <f t="shared" si="464"/>
        <v/>
      </c>
      <c r="J2283" s="170"/>
      <c r="K2283" s="217"/>
      <c r="L2283" s="195" t="str">
        <f t="shared" si="468"/>
        <v/>
      </c>
      <c r="M2283" s="222" t="str">
        <f t="shared" si="465"/>
        <v/>
      </c>
      <c r="Q2283" s="82" t="str">
        <f t="shared" si="469"/>
        <v/>
      </c>
      <c r="R2283" s="80" t="str">
        <f t="shared" si="470"/>
        <v/>
      </c>
      <c r="T2283" s="83" t="str">
        <f t="shared" si="466"/>
        <v/>
      </c>
      <c r="U2283" s="155"/>
      <c r="V2283" s="95" t="str">
        <f t="shared" si="467"/>
        <v/>
      </c>
      <c r="W2283" s="151"/>
      <c r="Z2283" s="104"/>
    </row>
    <row r="2284" spans="1:26" s="145" customFormat="1" ht="15" customHeight="1">
      <c r="A2284" s="186" t="str">
        <f t="shared" si="461"/>
        <v/>
      </c>
      <c r="C2284" s="152"/>
      <c r="E2284" s="144"/>
      <c r="F2284" s="79" t="str">
        <f t="shared" si="471"/>
        <v/>
      </c>
      <c r="G2284" s="80" t="str">
        <f t="shared" si="462"/>
        <v/>
      </c>
      <c r="H2284" s="80" t="str">
        <f t="shared" si="463"/>
        <v/>
      </c>
      <c r="I2284" s="80" t="str">
        <f t="shared" si="464"/>
        <v/>
      </c>
      <c r="J2284" s="170"/>
      <c r="K2284" s="217"/>
      <c r="L2284" s="195" t="str">
        <f t="shared" si="468"/>
        <v/>
      </c>
      <c r="M2284" s="222" t="str">
        <f t="shared" si="465"/>
        <v/>
      </c>
      <c r="Q2284" s="82" t="str">
        <f t="shared" si="469"/>
        <v/>
      </c>
      <c r="R2284" s="80" t="str">
        <f t="shared" si="470"/>
        <v/>
      </c>
      <c r="T2284" s="83" t="str">
        <f t="shared" si="466"/>
        <v/>
      </c>
      <c r="U2284" s="155"/>
      <c r="V2284" s="95" t="str">
        <f t="shared" si="467"/>
        <v/>
      </c>
      <c r="W2284" s="151"/>
      <c r="Z2284" s="104"/>
    </row>
    <row r="2285" spans="1:26" s="145" customFormat="1" ht="15" customHeight="1">
      <c r="A2285" s="186" t="str">
        <f t="shared" si="461"/>
        <v/>
      </c>
      <c r="C2285" s="152"/>
      <c r="E2285" s="144"/>
      <c r="F2285" s="79" t="str">
        <f t="shared" si="471"/>
        <v/>
      </c>
      <c r="G2285" s="80" t="str">
        <f t="shared" si="462"/>
        <v/>
      </c>
      <c r="H2285" s="80" t="str">
        <f t="shared" si="463"/>
        <v/>
      </c>
      <c r="I2285" s="80" t="str">
        <f t="shared" si="464"/>
        <v/>
      </c>
      <c r="J2285" s="170"/>
      <c r="K2285" s="217"/>
      <c r="L2285" s="195" t="str">
        <f t="shared" si="468"/>
        <v/>
      </c>
      <c r="M2285" s="222" t="str">
        <f t="shared" si="465"/>
        <v/>
      </c>
      <c r="Q2285" s="82" t="str">
        <f t="shared" si="469"/>
        <v/>
      </c>
      <c r="R2285" s="80" t="str">
        <f t="shared" si="470"/>
        <v/>
      </c>
      <c r="T2285" s="83" t="str">
        <f t="shared" si="466"/>
        <v/>
      </c>
      <c r="U2285" s="155"/>
      <c r="V2285" s="95" t="str">
        <f t="shared" si="467"/>
        <v/>
      </c>
      <c r="W2285" s="151"/>
      <c r="Z2285" s="104"/>
    </row>
    <row r="2286" spans="1:26" s="145" customFormat="1" ht="15" customHeight="1">
      <c r="A2286" s="186" t="str">
        <f t="shared" si="461"/>
        <v/>
      </c>
      <c r="C2286" s="152"/>
      <c r="E2286" s="144"/>
      <c r="F2286" s="79" t="str">
        <f t="shared" si="471"/>
        <v/>
      </c>
      <c r="G2286" s="80" t="str">
        <f t="shared" si="462"/>
        <v/>
      </c>
      <c r="H2286" s="80" t="str">
        <f t="shared" si="463"/>
        <v/>
      </c>
      <c r="I2286" s="80" t="str">
        <f t="shared" si="464"/>
        <v/>
      </c>
      <c r="J2286" s="170"/>
      <c r="K2286" s="217"/>
      <c r="L2286" s="195" t="str">
        <f t="shared" si="468"/>
        <v/>
      </c>
      <c r="M2286" s="222" t="str">
        <f t="shared" si="465"/>
        <v/>
      </c>
      <c r="Q2286" s="82" t="str">
        <f t="shared" si="469"/>
        <v/>
      </c>
      <c r="R2286" s="80" t="str">
        <f t="shared" si="470"/>
        <v/>
      </c>
      <c r="T2286" s="83" t="str">
        <f t="shared" si="466"/>
        <v/>
      </c>
      <c r="U2286" s="155"/>
      <c r="V2286" s="95" t="str">
        <f t="shared" si="467"/>
        <v/>
      </c>
      <c r="W2286" s="151"/>
      <c r="Z2286" s="104"/>
    </row>
    <row r="2287" spans="1:26" s="145" customFormat="1" ht="15" customHeight="1">
      <c r="A2287" s="186" t="str">
        <f t="shared" si="461"/>
        <v/>
      </c>
      <c r="C2287" s="152"/>
      <c r="E2287" s="144"/>
      <c r="F2287" s="79" t="str">
        <f t="shared" si="471"/>
        <v/>
      </c>
      <c r="G2287" s="80" t="str">
        <f t="shared" si="462"/>
        <v/>
      </c>
      <c r="H2287" s="80" t="str">
        <f t="shared" si="463"/>
        <v/>
      </c>
      <c r="I2287" s="80" t="str">
        <f t="shared" si="464"/>
        <v/>
      </c>
      <c r="J2287" s="170"/>
      <c r="K2287" s="217"/>
      <c r="L2287" s="195" t="str">
        <f t="shared" si="468"/>
        <v/>
      </c>
      <c r="M2287" s="222" t="str">
        <f t="shared" si="465"/>
        <v/>
      </c>
      <c r="Q2287" s="82" t="str">
        <f t="shared" si="469"/>
        <v/>
      </c>
      <c r="R2287" s="80" t="str">
        <f t="shared" si="470"/>
        <v/>
      </c>
      <c r="T2287" s="83" t="str">
        <f t="shared" si="466"/>
        <v/>
      </c>
      <c r="U2287" s="155"/>
      <c r="V2287" s="95" t="str">
        <f t="shared" si="467"/>
        <v/>
      </c>
      <c r="W2287" s="151"/>
      <c r="Z2287" s="104"/>
    </row>
    <row r="2288" spans="1:26" s="145" customFormat="1" ht="15" customHeight="1">
      <c r="A2288" s="186" t="str">
        <f t="shared" si="461"/>
        <v/>
      </c>
      <c r="C2288" s="152"/>
      <c r="E2288" s="144"/>
      <c r="F2288" s="79" t="str">
        <f t="shared" si="471"/>
        <v/>
      </c>
      <c r="G2288" s="80" t="str">
        <f t="shared" si="462"/>
        <v/>
      </c>
      <c r="H2288" s="80" t="str">
        <f t="shared" si="463"/>
        <v/>
      </c>
      <c r="I2288" s="80" t="str">
        <f t="shared" si="464"/>
        <v/>
      </c>
      <c r="J2288" s="170"/>
      <c r="K2288" s="217"/>
      <c r="L2288" s="195" t="str">
        <f t="shared" si="468"/>
        <v/>
      </c>
      <c r="M2288" s="222" t="str">
        <f t="shared" si="465"/>
        <v/>
      </c>
      <c r="Q2288" s="82" t="str">
        <f t="shared" si="469"/>
        <v/>
      </c>
      <c r="R2288" s="80" t="str">
        <f t="shared" si="470"/>
        <v/>
      </c>
      <c r="T2288" s="83" t="str">
        <f t="shared" si="466"/>
        <v/>
      </c>
      <c r="U2288" s="155"/>
      <c r="V2288" s="95" t="str">
        <f t="shared" si="467"/>
        <v/>
      </c>
      <c r="W2288" s="151"/>
      <c r="Z2288" s="104"/>
    </row>
    <row r="2289" spans="1:26" s="145" customFormat="1" ht="15" customHeight="1">
      <c r="A2289" s="186" t="str">
        <f t="shared" si="461"/>
        <v/>
      </c>
      <c r="C2289" s="152"/>
      <c r="E2289" s="144"/>
      <c r="F2289" s="79" t="str">
        <f t="shared" si="471"/>
        <v/>
      </c>
      <c r="G2289" s="80" t="str">
        <f t="shared" si="462"/>
        <v/>
      </c>
      <c r="H2289" s="80" t="str">
        <f t="shared" si="463"/>
        <v/>
      </c>
      <c r="I2289" s="80" t="str">
        <f t="shared" si="464"/>
        <v/>
      </c>
      <c r="J2289" s="170"/>
      <c r="K2289" s="217"/>
      <c r="L2289" s="195" t="str">
        <f t="shared" si="468"/>
        <v/>
      </c>
      <c r="M2289" s="222" t="str">
        <f t="shared" si="465"/>
        <v/>
      </c>
      <c r="Q2289" s="82" t="str">
        <f t="shared" si="469"/>
        <v/>
      </c>
      <c r="R2289" s="80" t="str">
        <f t="shared" si="470"/>
        <v/>
      </c>
      <c r="T2289" s="83" t="str">
        <f t="shared" si="466"/>
        <v/>
      </c>
      <c r="U2289" s="155"/>
      <c r="V2289" s="95" t="str">
        <f t="shared" si="467"/>
        <v/>
      </c>
      <c r="W2289" s="151"/>
      <c r="Z2289" s="104"/>
    </row>
    <row r="2290" spans="1:26" s="145" customFormat="1" ht="15" customHeight="1">
      <c r="A2290" s="186" t="str">
        <f t="shared" si="461"/>
        <v/>
      </c>
      <c r="C2290" s="152"/>
      <c r="E2290" s="144"/>
      <c r="F2290" s="79" t="str">
        <f t="shared" si="471"/>
        <v/>
      </c>
      <c r="G2290" s="80" t="str">
        <f t="shared" si="462"/>
        <v/>
      </c>
      <c r="H2290" s="80" t="str">
        <f t="shared" si="463"/>
        <v/>
      </c>
      <c r="I2290" s="80" t="str">
        <f t="shared" si="464"/>
        <v/>
      </c>
      <c r="J2290" s="170"/>
      <c r="K2290" s="217"/>
      <c r="L2290" s="195" t="str">
        <f t="shared" si="468"/>
        <v/>
      </c>
      <c r="M2290" s="222" t="str">
        <f t="shared" si="465"/>
        <v/>
      </c>
      <c r="Q2290" s="82" t="str">
        <f t="shared" si="469"/>
        <v/>
      </c>
      <c r="R2290" s="80" t="str">
        <f t="shared" si="470"/>
        <v/>
      </c>
      <c r="T2290" s="83" t="str">
        <f t="shared" si="466"/>
        <v/>
      </c>
      <c r="U2290" s="155"/>
      <c r="V2290" s="95" t="str">
        <f t="shared" si="467"/>
        <v/>
      </c>
      <c r="W2290" s="151"/>
      <c r="Z2290" s="104"/>
    </row>
    <row r="2291" spans="1:26" s="145" customFormat="1" ht="15" customHeight="1">
      <c r="A2291" s="186" t="str">
        <f t="shared" si="461"/>
        <v/>
      </c>
      <c r="C2291" s="152"/>
      <c r="E2291" s="144"/>
      <c r="F2291" s="79" t="str">
        <f t="shared" si="471"/>
        <v/>
      </c>
      <c r="G2291" s="80" t="str">
        <f t="shared" si="462"/>
        <v/>
      </c>
      <c r="H2291" s="80" t="str">
        <f t="shared" si="463"/>
        <v/>
      </c>
      <c r="I2291" s="80" t="str">
        <f t="shared" si="464"/>
        <v/>
      </c>
      <c r="J2291" s="170"/>
      <c r="K2291" s="217"/>
      <c r="L2291" s="195" t="str">
        <f t="shared" si="468"/>
        <v/>
      </c>
      <c r="M2291" s="222" t="str">
        <f t="shared" si="465"/>
        <v/>
      </c>
      <c r="Q2291" s="82" t="str">
        <f t="shared" si="469"/>
        <v/>
      </c>
      <c r="R2291" s="80" t="str">
        <f t="shared" si="470"/>
        <v/>
      </c>
      <c r="T2291" s="83" t="str">
        <f t="shared" si="466"/>
        <v/>
      </c>
      <c r="U2291" s="155"/>
      <c r="V2291" s="95" t="str">
        <f t="shared" si="467"/>
        <v/>
      </c>
      <c r="W2291" s="151"/>
      <c r="Z2291" s="104"/>
    </row>
    <row r="2292" spans="1:26" s="145" customFormat="1" ht="15" customHeight="1">
      <c r="A2292" s="186" t="str">
        <f t="shared" si="461"/>
        <v/>
      </c>
      <c r="C2292" s="152"/>
      <c r="E2292" s="144"/>
      <c r="F2292" s="79" t="str">
        <f t="shared" si="471"/>
        <v/>
      </c>
      <c r="G2292" s="80" t="str">
        <f t="shared" si="462"/>
        <v/>
      </c>
      <c r="H2292" s="80" t="str">
        <f t="shared" si="463"/>
        <v/>
      </c>
      <c r="I2292" s="80" t="str">
        <f t="shared" si="464"/>
        <v/>
      </c>
      <c r="J2292" s="170"/>
      <c r="K2292" s="217"/>
      <c r="L2292" s="195" t="str">
        <f t="shared" si="468"/>
        <v/>
      </c>
      <c r="M2292" s="222" t="str">
        <f t="shared" si="465"/>
        <v/>
      </c>
      <c r="Q2292" s="82" t="str">
        <f t="shared" si="469"/>
        <v/>
      </c>
      <c r="R2292" s="80" t="str">
        <f t="shared" si="470"/>
        <v/>
      </c>
      <c r="T2292" s="83" t="str">
        <f t="shared" si="466"/>
        <v/>
      </c>
      <c r="U2292" s="155"/>
      <c r="V2292" s="95" t="str">
        <f t="shared" si="467"/>
        <v/>
      </c>
      <c r="W2292" s="151"/>
      <c r="Z2292" s="104"/>
    </row>
    <row r="2293" spans="1:26" s="145" customFormat="1" ht="15" customHeight="1">
      <c r="A2293" s="186" t="str">
        <f t="shared" si="461"/>
        <v/>
      </c>
      <c r="C2293" s="152"/>
      <c r="E2293" s="144"/>
      <c r="F2293" s="79" t="str">
        <f t="shared" si="471"/>
        <v/>
      </c>
      <c r="G2293" s="80" t="str">
        <f t="shared" si="462"/>
        <v/>
      </c>
      <c r="H2293" s="80" t="str">
        <f t="shared" si="463"/>
        <v/>
      </c>
      <c r="I2293" s="80" t="str">
        <f t="shared" si="464"/>
        <v/>
      </c>
      <c r="J2293" s="170"/>
      <c r="K2293" s="217"/>
      <c r="L2293" s="195" t="str">
        <f t="shared" si="468"/>
        <v/>
      </c>
      <c r="M2293" s="222" t="str">
        <f t="shared" si="465"/>
        <v/>
      </c>
      <c r="Q2293" s="82" t="str">
        <f t="shared" si="469"/>
        <v/>
      </c>
      <c r="R2293" s="80" t="str">
        <f t="shared" si="470"/>
        <v/>
      </c>
      <c r="T2293" s="83" t="str">
        <f t="shared" si="466"/>
        <v/>
      </c>
      <c r="U2293" s="155"/>
      <c r="V2293" s="95" t="str">
        <f t="shared" si="467"/>
        <v/>
      </c>
      <c r="W2293" s="151"/>
      <c r="Z2293" s="104"/>
    </row>
    <row r="2294" spans="1:26" s="145" customFormat="1" ht="15" customHeight="1">
      <c r="A2294" s="186" t="str">
        <f t="shared" si="461"/>
        <v/>
      </c>
      <c r="C2294" s="152"/>
      <c r="E2294" s="144"/>
      <c r="F2294" s="79" t="str">
        <f t="shared" si="471"/>
        <v/>
      </c>
      <c r="G2294" s="80" t="str">
        <f t="shared" si="462"/>
        <v/>
      </c>
      <c r="H2294" s="80" t="str">
        <f t="shared" si="463"/>
        <v/>
      </c>
      <c r="I2294" s="80" t="str">
        <f t="shared" si="464"/>
        <v/>
      </c>
      <c r="J2294" s="170"/>
      <c r="K2294" s="217"/>
      <c r="L2294" s="195" t="str">
        <f t="shared" si="468"/>
        <v/>
      </c>
      <c r="M2294" s="222" t="str">
        <f t="shared" si="465"/>
        <v/>
      </c>
      <c r="Q2294" s="82" t="str">
        <f t="shared" si="469"/>
        <v/>
      </c>
      <c r="R2294" s="80" t="str">
        <f t="shared" si="470"/>
        <v/>
      </c>
      <c r="T2294" s="83" t="str">
        <f t="shared" si="466"/>
        <v/>
      </c>
      <c r="U2294" s="155"/>
      <c r="V2294" s="95" t="str">
        <f t="shared" si="467"/>
        <v/>
      </c>
      <c r="W2294" s="151"/>
      <c r="Z2294" s="104"/>
    </row>
    <row r="2295" spans="1:26" s="145" customFormat="1" ht="15" customHeight="1">
      <c r="A2295" s="186" t="str">
        <f t="shared" si="461"/>
        <v/>
      </c>
      <c r="C2295" s="152"/>
      <c r="E2295" s="144"/>
      <c r="F2295" s="79" t="str">
        <f t="shared" si="471"/>
        <v/>
      </c>
      <c r="G2295" s="80" t="str">
        <f t="shared" si="462"/>
        <v/>
      </c>
      <c r="H2295" s="80" t="str">
        <f t="shared" si="463"/>
        <v/>
      </c>
      <c r="I2295" s="80" t="str">
        <f t="shared" si="464"/>
        <v/>
      </c>
      <c r="J2295" s="170"/>
      <c r="K2295" s="217"/>
      <c r="L2295" s="195" t="str">
        <f t="shared" si="468"/>
        <v/>
      </c>
      <c r="M2295" s="222" t="str">
        <f t="shared" si="465"/>
        <v/>
      </c>
      <c r="Q2295" s="82" t="str">
        <f t="shared" si="469"/>
        <v/>
      </c>
      <c r="R2295" s="80" t="str">
        <f t="shared" si="470"/>
        <v/>
      </c>
      <c r="T2295" s="83" t="str">
        <f t="shared" si="466"/>
        <v/>
      </c>
      <c r="U2295" s="155"/>
      <c r="V2295" s="95" t="str">
        <f t="shared" si="467"/>
        <v/>
      </c>
      <c r="W2295" s="151"/>
      <c r="Z2295" s="104"/>
    </row>
    <row r="2296" spans="1:26" s="145" customFormat="1" ht="15" customHeight="1">
      <c r="A2296" s="186" t="str">
        <f t="shared" si="461"/>
        <v/>
      </c>
      <c r="C2296" s="152"/>
      <c r="E2296" s="144"/>
      <c r="F2296" s="79" t="str">
        <f t="shared" si="471"/>
        <v/>
      </c>
      <c r="G2296" s="80" t="str">
        <f t="shared" si="462"/>
        <v/>
      </c>
      <c r="H2296" s="80" t="str">
        <f t="shared" si="463"/>
        <v/>
      </c>
      <c r="I2296" s="80" t="str">
        <f t="shared" si="464"/>
        <v/>
      </c>
      <c r="J2296" s="170"/>
      <c r="K2296" s="217"/>
      <c r="L2296" s="195" t="str">
        <f t="shared" si="468"/>
        <v/>
      </c>
      <c r="M2296" s="222" t="str">
        <f t="shared" si="465"/>
        <v/>
      </c>
      <c r="Q2296" s="82" t="str">
        <f t="shared" si="469"/>
        <v/>
      </c>
      <c r="R2296" s="80" t="str">
        <f t="shared" si="470"/>
        <v/>
      </c>
      <c r="T2296" s="83" t="str">
        <f t="shared" si="466"/>
        <v/>
      </c>
      <c r="U2296" s="155"/>
      <c r="V2296" s="95" t="str">
        <f t="shared" si="467"/>
        <v/>
      </c>
      <c r="W2296" s="151"/>
      <c r="Z2296" s="104"/>
    </row>
    <row r="2297" spans="1:26" s="145" customFormat="1" ht="15" customHeight="1">
      <c r="A2297" s="186" t="str">
        <f t="shared" si="461"/>
        <v/>
      </c>
      <c r="C2297" s="152"/>
      <c r="E2297" s="144"/>
      <c r="F2297" s="79" t="str">
        <f t="shared" si="471"/>
        <v/>
      </c>
      <c r="G2297" s="80" t="str">
        <f t="shared" si="462"/>
        <v/>
      </c>
      <c r="H2297" s="80" t="str">
        <f t="shared" si="463"/>
        <v/>
      </c>
      <c r="I2297" s="80" t="str">
        <f t="shared" si="464"/>
        <v/>
      </c>
      <c r="J2297" s="170"/>
      <c r="K2297" s="217"/>
      <c r="L2297" s="195" t="str">
        <f t="shared" si="468"/>
        <v/>
      </c>
      <c r="M2297" s="222" t="str">
        <f t="shared" si="465"/>
        <v/>
      </c>
      <c r="Q2297" s="82" t="str">
        <f t="shared" si="469"/>
        <v/>
      </c>
      <c r="R2297" s="80" t="str">
        <f t="shared" si="470"/>
        <v/>
      </c>
      <c r="T2297" s="83" t="str">
        <f t="shared" si="466"/>
        <v/>
      </c>
      <c r="U2297" s="155"/>
      <c r="V2297" s="95" t="str">
        <f t="shared" si="467"/>
        <v/>
      </c>
      <c r="W2297" s="151"/>
      <c r="Z2297" s="104"/>
    </row>
    <row r="2298" spans="1:26" s="145" customFormat="1" ht="15" customHeight="1">
      <c r="A2298" s="186" t="str">
        <f t="shared" si="461"/>
        <v/>
      </c>
      <c r="C2298" s="152"/>
      <c r="E2298" s="144"/>
      <c r="F2298" s="79" t="str">
        <f t="shared" si="471"/>
        <v/>
      </c>
      <c r="G2298" s="80" t="str">
        <f t="shared" si="462"/>
        <v/>
      </c>
      <c r="H2298" s="80" t="str">
        <f t="shared" si="463"/>
        <v/>
      </c>
      <c r="I2298" s="80" t="str">
        <f t="shared" si="464"/>
        <v/>
      </c>
      <c r="J2298" s="170"/>
      <c r="K2298" s="217"/>
      <c r="L2298" s="195" t="str">
        <f t="shared" si="468"/>
        <v/>
      </c>
      <c r="M2298" s="222" t="str">
        <f t="shared" si="465"/>
        <v/>
      </c>
      <c r="Q2298" s="82" t="str">
        <f t="shared" si="469"/>
        <v/>
      </c>
      <c r="R2298" s="80" t="str">
        <f t="shared" si="470"/>
        <v/>
      </c>
      <c r="T2298" s="83" t="str">
        <f t="shared" si="466"/>
        <v/>
      </c>
      <c r="U2298" s="155"/>
      <c r="V2298" s="95" t="str">
        <f t="shared" si="467"/>
        <v/>
      </c>
      <c r="W2298" s="151"/>
      <c r="Z2298" s="104"/>
    </row>
    <row r="2299" spans="1:26" s="145" customFormat="1" ht="15" customHeight="1">
      <c r="A2299" s="186" t="str">
        <f t="shared" si="461"/>
        <v/>
      </c>
      <c r="C2299" s="152"/>
      <c r="E2299" s="144"/>
      <c r="F2299" s="79" t="str">
        <f t="shared" si="471"/>
        <v/>
      </c>
      <c r="G2299" s="80" t="str">
        <f t="shared" si="462"/>
        <v/>
      </c>
      <c r="H2299" s="80" t="str">
        <f t="shared" si="463"/>
        <v/>
      </c>
      <c r="I2299" s="80" t="str">
        <f t="shared" si="464"/>
        <v/>
      </c>
      <c r="J2299" s="170"/>
      <c r="K2299" s="217"/>
      <c r="L2299" s="195" t="str">
        <f t="shared" si="468"/>
        <v/>
      </c>
      <c r="M2299" s="222" t="str">
        <f t="shared" si="465"/>
        <v/>
      </c>
      <c r="Q2299" s="82" t="str">
        <f t="shared" si="469"/>
        <v/>
      </c>
      <c r="R2299" s="80" t="str">
        <f t="shared" si="470"/>
        <v/>
      </c>
      <c r="T2299" s="83" t="str">
        <f t="shared" si="466"/>
        <v/>
      </c>
      <c r="U2299" s="155"/>
      <c r="V2299" s="95" t="str">
        <f t="shared" si="467"/>
        <v/>
      </c>
      <c r="W2299" s="151"/>
      <c r="Z2299" s="104"/>
    </row>
    <row r="2300" spans="1:26" s="145" customFormat="1" ht="15" customHeight="1">
      <c r="A2300" s="186" t="str">
        <f t="shared" si="461"/>
        <v/>
      </c>
      <c r="C2300" s="152"/>
      <c r="E2300" s="144"/>
      <c r="F2300" s="79" t="str">
        <f t="shared" si="471"/>
        <v/>
      </c>
      <c r="G2300" s="80" t="str">
        <f t="shared" si="462"/>
        <v/>
      </c>
      <c r="H2300" s="80" t="str">
        <f t="shared" si="463"/>
        <v/>
      </c>
      <c r="I2300" s="80" t="str">
        <f t="shared" si="464"/>
        <v/>
      </c>
      <c r="J2300" s="170"/>
      <c r="K2300" s="217"/>
      <c r="L2300" s="195" t="str">
        <f t="shared" si="468"/>
        <v/>
      </c>
      <c r="M2300" s="222" t="str">
        <f t="shared" si="465"/>
        <v/>
      </c>
      <c r="Q2300" s="82" t="str">
        <f t="shared" si="469"/>
        <v/>
      </c>
      <c r="R2300" s="80" t="str">
        <f t="shared" si="470"/>
        <v/>
      </c>
      <c r="T2300" s="83" t="str">
        <f t="shared" si="466"/>
        <v/>
      </c>
      <c r="U2300" s="155"/>
      <c r="V2300" s="95" t="str">
        <f t="shared" si="467"/>
        <v/>
      </c>
      <c r="W2300" s="151"/>
      <c r="Z2300" s="104"/>
    </row>
    <row r="2301" spans="1:26" s="145" customFormat="1" ht="15" customHeight="1">
      <c r="A2301" s="186" t="str">
        <f t="shared" si="461"/>
        <v/>
      </c>
      <c r="C2301" s="152"/>
      <c r="E2301" s="144"/>
      <c r="F2301" s="79" t="str">
        <f t="shared" si="471"/>
        <v/>
      </c>
      <c r="G2301" s="80" t="str">
        <f t="shared" si="462"/>
        <v/>
      </c>
      <c r="H2301" s="80" t="str">
        <f t="shared" si="463"/>
        <v/>
      </c>
      <c r="I2301" s="80" t="str">
        <f t="shared" si="464"/>
        <v/>
      </c>
      <c r="J2301" s="170"/>
      <c r="K2301" s="217"/>
      <c r="L2301" s="195" t="str">
        <f t="shared" si="468"/>
        <v/>
      </c>
      <c r="M2301" s="222" t="str">
        <f t="shared" si="465"/>
        <v/>
      </c>
      <c r="Q2301" s="82" t="str">
        <f t="shared" si="469"/>
        <v/>
      </c>
      <c r="R2301" s="80" t="str">
        <f t="shared" si="470"/>
        <v/>
      </c>
      <c r="T2301" s="83" t="str">
        <f t="shared" si="466"/>
        <v/>
      </c>
      <c r="U2301" s="155"/>
      <c r="V2301" s="95" t="str">
        <f t="shared" si="467"/>
        <v/>
      </c>
      <c r="W2301" s="151"/>
      <c r="Z2301" s="104"/>
    </row>
    <row r="2302" spans="1:26" s="145" customFormat="1" ht="15" customHeight="1">
      <c r="A2302" s="186" t="str">
        <f t="shared" si="461"/>
        <v/>
      </c>
      <c r="C2302" s="152"/>
      <c r="E2302" s="144"/>
      <c r="F2302" s="79" t="str">
        <f t="shared" si="471"/>
        <v/>
      </c>
      <c r="G2302" s="80" t="str">
        <f t="shared" si="462"/>
        <v/>
      </c>
      <c r="H2302" s="80" t="str">
        <f t="shared" si="463"/>
        <v/>
      </c>
      <c r="I2302" s="80" t="str">
        <f t="shared" si="464"/>
        <v/>
      </c>
      <c r="J2302" s="170"/>
      <c r="K2302" s="217"/>
      <c r="L2302" s="195" t="str">
        <f t="shared" si="468"/>
        <v/>
      </c>
      <c r="M2302" s="222" t="str">
        <f t="shared" si="465"/>
        <v/>
      </c>
      <c r="Q2302" s="82" t="str">
        <f t="shared" si="469"/>
        <v/>
      </c>
      <c r="R2302" s="80" t="str">
        <f t="shared" si="470"/>
        <v/>
      </c>
      <c r="T2302" s="83" t="str">
        <f t="shared" si="466"/>
        <v/>
      </c>
      <c r="U2302" s="155"/>
      <c r="V2302" s="95" t="str">
        <f t="shared" si="467"/>
        <v/>
      </c>
      <c r="W2302" s="151"/>
      <c r="Z2302" s="104"/>
    </row>
    <row r="2303" spans="1:26" s="145" customFormat="1" ht="15" customHeight="1">
      <c r="A2303" s="186" t="str">
        <f t="shared" si="461"/>
        <v/>
      </c>
      <c r="C2303" s="152"/>
      <c r="E2303" s="144"/>
      <c r="F2303" s="79" t="str">
        <f t="shared" si="471"/>
        <v/>
      </c>
      <c r="G2303" s="80" t="str">
        <f t="shared" si="462"/>
        <v/>
      </c>
      <c r="H2303" s="80" t="str">
        <f t="shared" si="463"/>
        <v/>
      </c>
      <c r="I2303" s="80" t="str">
        <f t="shared" si="464"/>
        <v/>
      </c>
      <c r="J2303" s="170"/>
      <c r="K2303" s="217"/>
      <c r="L2303" s="195" t="str">
        <f t="shared" si="468"/>
        <v/>
      </c>
      <c r="M2303" s="222" t="str">
        <f t="shared" si="465"/>
        <v/>
      </c>
      <c r="Q2303" s="82" t="str">
        <f t="shared" si="469"/>
        <v/>
      </c>
      <c r="R2303" s="80" t="str">
        <f t="shared" si="470"/>
        <v/>
      </c>
      <c r="T2303" s="83" t="str">
        <f t="shared" si="466"/>
        <v/>
      </c>
      <c r="U2303" s="155"/>
      <c r="V2303" s="95" t="str">
        <f t="shared" si="467"/>
        <v/>
      </c>
      <c r="W2303" s="151"/>
      <c r="Z2303" s="104"/>
    </row>
    <row r="2304" spans="1:26" s="145" customFormat="1" ht="15" customHeight="1">
      <c r="A2304" s="186" t="str">
        <f t="shared" ref="A2304:A2367" si="472">IF(B2304&lt;&gt;"",A2303+1,"")</f>
        <v/>
      </c>
      <c r="C2304" s="152"/>
      <c r="E2304" s="144"/>
      <c r="F2304" s="79" t="str">
        <f t="shared" si="471"/>
        <v/>
      </c>
      <c r="G2304" s="80" t="str">
        <f t="shared" si="462"/>
        <v/>
      </c>
      <c r="H2304" s="80" t="str">
        <f t="shared" si="463"/>
        <v/>
      </c>
      <c r="I2304" s="80" t="str">
        <f t="shared" si="464"/>
        <v/>
      </c>
      <c r="J2304" s="170"/>
      <c r="K2304" s="217"/>
      <c r="L2304" s="195" t="str">
        <f t="shared" si="468"/>
        <v/>
      </c>
      <c r="M2304" s="222" t="str">
        <f t="shared" si="465"/>
        <v/>
      </c>
      <c r="Q2304" s="82" t="str">
        <f t="shared" si="469"/>
        <v/>
      </c>
      <c r="R2304" s="80" t="str">
        <f t="shared" si="470"/>
        <v/>
      </c>
      <c r="T2304" s="83" t="str">
        <f t="shared" si="466"/>
        <v/>
      </c>
      <c r="U2304" s="155"/>
      <c r="V2304" s="95" t="str">
        <f t="shared" si="467"/>
        <v/>
      </c>
      <c r="W2304" s="151"/>
      <c r="Z2304" s="104"/>
    </row>
    <row r="2305" spans="1:26" s="145" customFormat="1" ht="15" customHeight="1">
      <c r="A2305" s="186" t="str">
        <f t="shared" si="472"/>
        <v/>
      </c>
      <c r="C2305" s="152"/>
      <c r="E2305" s="144"/>
      <c r="F2305" s="79" t="str">
        <f t="shared" si="471"/>
        <v/>
      </c>
      <c r="G2305" s="80" t="str">
        <f t="shared" si="462"/>
        <v/>
      </c>
      <c r="H2305" s="80" t="str">
        <f t="shared" si="463"/>
        <v/>
      </c>
      <c r="I2305" s="80" t="str">
        <f t="shared" si="464"/>
        <v/>
      </c>
      <c r="J2305" s="170"/>
      <c r="K2305" s="217"/>
      <c r="L2305" s="195" t="str">
        <f t="shared" si="468"/>
        <v/>
      </c>
      <c r="M2305" s="222" t="str">
        <f t="shared" si="465"/>
        <v/>
      </c>
      <c r="Q2305" s="82" t="str">
        <f t="shared" si="469"/>
        <v/>
      </c>
      <c r="R2305" s="80" t="str">
        <f t="shared" si="470"/>
        <v/>
      </c>
      <c r="T2305" s="83" t="str">
        <f t="shared" si="466"/>
        <v/>
      </c>
      <c r="U2305" s="155"/>
      <c r="V2305" s="95" t="str">
        <f t="shared" si="467"/>
        <v/>
      </c>
      <c r="W2305" s="151"/>
      <c r="Z2305" s="104"/>
    </row>
    <row r="2306" spans="1:26" s="145" customFormat="1" ht="15" customHeight="1">
      <c r="A2306" s="186" t="str">
        <f t="shared" si="472"/>
        <v/>
      </c>
      <c r="C2306" s="152"/>
      <c r="E2306" s="144"/>
      <c r="F2306" s="79" t="str">
        <f t="shared" si="471"/>
        <v/>
      </c>
      <c r="G2306" s="80" t="str">
        <f t="shared" si="462"/>
        <v/>
      </c>
      <c r="H2306" s="80" t="str">
        <f t="shared" si="463"/>
        <v/>
      </c>
      <c r="I2306" s="80" t="str">
        <f t="shared" si="464"/>
        <v/>
      </c>
      <c r="J2306" s="170"/>
      <c r="K2306" s="217"/>
      <c r="L2306" s="195" t="str">
        <f t="shared" si="468"/>
        <v/>
      </c>
      <c r="M2306" s="222" t="str">
        <f t="shared" si="465"/>
        <v/>
      </c>
      <c r="Q2306" s="82" t="str">
        <f t="shared" si="469"/>
        <v/>
      </c>
      <c r="R2306" s="80" t="str">
        <f t="shared" si="470"/>
        <v/>
      </c>
      <c r="T2306" s="83" t="str">
        <f t="shared" si="466"/>
        <v/>
      </c>
      <c r="U2306" s="155"/>
      <c r="V2306" s="95" t="str">
        <f t="shared" si="467"/>
        <v/>
      </c>
      <c r="W2306" s="151"/>
      <c r="Z2306" s="104"/>
    </row>
    <row r="2307" spans="1:26" s="145" customFormat="1" ht="15" customHeight="1">
      <c r="A2307" s="186" t="str">
        <f t="shared" si="472"/>
        <v/>
      </c>
      <c r="C2307" s="152"/>
      <c r="E2307" s="144"/>
      <c r="F2307" s="79" t="str">
        <f t="shared" si="471"/>
        <v/>
      </c>
      <c r="G2307" s="80" t="str">
        <f t="shared" si="462"/>
        <v/>
      </c>
      <c r="H2307" s="80" t="str">
        <f t="shared" si="463"/>
        <v/>
      </c>
      <c r="I2307" s="80" t="str">
        <f t="shared" si="464"/>
        <v/>
      </c>
      <c r="J2307" s="170"/>
      <c r="K2307" s="217"/>
      <c r="L2307" s="195" t="str">
        <f t="shared" si="468"/>
        <v/>
      </c>
      <c r="M2307" s="222" t="str">
        <f t="shared" si="465"/>
        <v/>
      </c>
      <c r="Q2307" s="82" t="str">
        <f t="shared" si="469"/>
        <v/>
      </c>
      <c r="R2307" s="80" t="str">
        <f t="shared" si="470"/>
        <v/>
      </c>
      <c r="T2307" s="83" t="str">
        <f t="shared" si="466"/>
        <v/>
      </c>
      <c r="U2307" s="155"/>
      <c r="V2307" s="95" t="str">
        <f t="shared" si="467"/>
        <v/>
      </c>
      <c r="W2307" s="151"/>
      <c r="Z2307" s="104"/>
    </row>
    <row r="2308" spans="1:26" s="145" customFormat="1" ht="15" customHeight="1">
      <c r="A2308" s="186" t="str">
        <f t="shared" si="472"/>
        <v/>
      </c>
      <c r="C2308" s="152"/>
      <c r="E2308" s="144"/>
      <c r="F2308" s="79" t="str">
        <f t="shared" si="471"/>
        <v/>
      </c>
      <c r="G2308" s="80" t="str">
        <f t="shared" si="462"/>
        <v/>
      </c>
      <c r="H2308" s="80" t="str">
        <f t="shared" si="463"/>
        <v/>
      </c>
      <c r="I2308" s="80" t="str">
        <f t="shared" si="464"/>
        <v/>
      </c>
      <c r="J2308" s="170"/>
      <c r="K2308" s="217"/>
      <c r="L2308" s="195" t="str">
        <f t="shared" si="468"/>
        <v/>
      </c>
      <c r="M2308" s="222" t="str">
        <f t="shared" si="465"/>
        <v/>
      </c>
      <c r="Q2308" s="82" t="str">
        <f t="shared" si="469"/>
        <v/>
      </c>
      <c r="R2308" s="80" t="str">
        <f t="shared" si="470"/>
        <v/>
      </c>
      <c r="T2308" s="83" t="str">
        <f t="shared" si="466"/>
        <v/>
      </c>
      <c r="U2308" s="155"/>
      <c r="V2308" s="95" t="str">
        <f t="shared" si="467"/>
        <v/>
      </c>
      <c r="W2308" s="151"/>
      <c r="Z2308" s="104"/>
    </row>
    <row r="2309" spans="1:26" s="145" customFormat="1" ht="15" customHeight="1">
      <c r="A2309" s="186" t="str">
        <f t="shared" si="472"/>
        <v/>
      </c>
      <c r="C2309" s="152"/>
      <c r="E2309" s="144"/>
      <c r="F2309" s="79" t="str">
        <f t="shared" si="471"/>
        <v/>
      </c>
      <c r="G2309" s="80" t="str">
        <f t="shared" ref="G2309:G2372" si="473">IF(J2309&lt;&gt;"", INDEX($C$5:$C$1433, MATCH(J2309, $E$5:$E$1433, 0)),"")</f>
        <v/>
      </c>
      <c r="H2309" s="80" t="str">
        <f t="shared" ref="H2309:H2372" si="474">IF(J2309&lt;&gt;"", INDEX($D$5:$D$1433, MATCH(J2309, $E$5:$E$1433, 0)),"")</f>
        <v/>
      </c>
      <c r="I2309" s="80" t="str">
        <f t="shared" ref="I2309:I2372" si="475">IFERROR(IF(J2309&lt;&gt;"", INDEX($B$5:$B$1433, MATCH(J2309, $E$5:$E$1433, 0)),""),"SAI")</f>
        <v/>
      </c>
      <c r="J2309" s="170"/>
      <c r="K2309" s="217"/>
      <c r="L2309" s="195" t="str">
        <f t="shared" si="468"/>
        <v/>
      </c>
      <c r="M2309" s="222" t="str">
        <f t="shared" ref="M2309:M2372" si="476">IFERROR(IF($N$5="Sáng",MID(K2309,2,7)-MID($L$2,2,7),MID(K2309,2,7)-MID($Q$2,2,7)),"")</f>
        <v/>
      </c>
      <c r="Q2309" s="82" t="str">
        <f t="shared" si="469"/>
        <v/>
      </c>
      <c r="R2309" s="80" t="str">
        <f t="shared" si="470"/>
        <v/>
      </c>
      <c r="T2309" s="83" t="str">
        <f t="shared" ref="T2309:T2372" si="477">IFERROR(IF(J2309&lt;&gt;"", INDEX($S$5:$S$1433, MATCH(J2309, $E$5:$E$1433, 0)),""),"")</f>
        <v/>
      </c>
      <c r="U2309" s="155"/>
      <c r="V2309" s="95" t="str">
        <f t="shared" ref="V2309:V2372" si="478">IFERROR(IF(J2309&lt;&gt;"", INDEX($U$5:$U$1433, MATCH(J2309, $E$5:$E$1433, 0)),""),"")</f>
        <v/>
      </c>
      <c r="W2309" s="151"/>
      <c r="Z2309" s="104"/>
    </row>
    <row r="2310" spans="1:26" s="145" customFormat="1" ht="15" customHeight="1">
      <c r="A2310" s="186" t="str">
        <f t="shared" si="472"/>
        <v/>
      </c>
      <c r="C2310" s="152"/>
      <c r="E2310" s="144"/>
      <c r="F2310" s="79" t="str">
        <f t="shared" si="471"/>
        <v/>
      </c>
      <c r="G2310" s="80" t="str">
        <f t="shared" si="473"/>
        <v/>
      </c>
      <c r="H2310" s="80" t="str">
        <f t="shared" si="474"/>
        <v/>
      </c>
      <c r="I2310" s="80" t="str">
        <f t="shared" si="475"/>
        <v/>
      </c>
      <c r="J2310" s="170"/>
      <c r="K2310" s="217"/>
      <c r="L2310" s="195" t="str">
        <f t="shared" si="468"/>
        <v/>
      </c>
      <c r="M2310" s="222" t="str">
        <f t="shared" si="476"/>
        <v/>
      </c>
      <c r="Q2310" s="82" t="str">
        <f t="shared" si="469"/>
        <v/>
      </c>
      <c r="R2310" s="80" t="str">
        <f t="shared" si="470"/>
        <v/>
      </c>
      <c r="T2310" s="83" t="str">
        <f t="shared" si="477"/>
        <v/>
      </c>
      <c r="U2310" s="155"/>
      <c r="V2310" s="95" t="str">
        <f t="shared" si="478"/>
        <v/>
      </c>
      <c r="W2310" s="151"/>
      <c r="Z2310" s="104"/>
    </row>
    <row r="2311" spans="1:26" s="145" customFormat="1" ht="15" customHeight="1">
      <c r="A2311" s="186" t="str">
        <f t="shared" si="472"/>
        <v/>
      </c>
      <c r="C2311" s="152"/>
      <c r="E2311" s="144"/>
      <c r="F2311" s="79" t="str">
        <f t="shared" si="471"/>
        <v/>
      </c>
      <c r="G2311" s="80" t="str">
        <f t="shared" si="473"/>
        <v/>
      </c>
      <c r="H2311" s="80" t="str">
        <f t="shared" si="474"/>
        <v/>
      </c>
      <c r="I2311" s="80" t="str">
        <f t="shared" si="475"/>
        <v/>
      </c>
      <c r="J2311" s="170"/>
      <c r="K2311" s="217"/>
      <c r="L2311" s="195" t="str">
        <f t="shared" si="468"/>
        <v/>
      </c>
      <c r="M2311" s="222" t="str">
        <f t="shared" si="476"/>
        <v/>
      </c>
      <c r="Q2311" s="82" t="str">
        <f t="shared" si="469"/>
        <v/>
      </c>
      <c r="R2311" s="80" t="str">
        <f t="shared" si="470"/>
        <v/>
      </c>
      <c r="T2311" s="83" t="str">
        <f t="shared" si="477"/>
        <v/>
      </c>
      <c r="U2311" s="155"/>
      <c r="V2311" s="95" t="str">
        <f t="shared" si="478"/>
        <v/>
      </c>
      <c r="W2311" s="151"/>
      <c r="Z2311" s="104"/>
    </row>
    <row r="2312" spans="1:26" s="145" customFormat="1" ht="15" customHeight="1">
      <c r="A2312" s="186" t="str">
        <f t="shared" si="472"/>
        <v/>
      </c>
      <c r="C2312" s="152"/>
      <c r="E2312" s="144"/>
      <c r="F2312" s="79" t="str">
        <f t="shared" si="471"/>
        <v/>
      </c>
      <c r="G2312" s="80" t="str">
        <f t="shared" si="473"/>
        <v/>
      </c>
      <c r="H2312" s="80" t="str">
        <f t="shared" si="474"/>
        <v/>
      </c>
      <c r="I2312" s="80" t="str">
        <f t="shared" si="475"/>
        <v/>
      </c>
      <c r="J2312" s="170"/>
      <c r="K2312" s="217"/>
      <c r="L2312" s="195" t="str">
        <f t="shared" si="468"/>
        <v/>
      </c>
      <c r="M2312" s="222" t="str">
        <f t="shared" si="476"/>
        <v/>
      </c>
      <c r="Q2312" s="82" t="str">
        <f t="shared" si="469"/>
        <v/>
      </c>
      <c r="R2312" s="80" t="str">
        <f t="shared" si="470"/>
        <v/>
      </c>
      <c r="T2312" s="83" t="str">
        <f t="shared" si="477"/>
        <v/>
      </c>
      <c r="U2312" s="155"/>
      <c r="V2312" s="95" t="str">
        <f t="shared" si="478"/>
        <v/>
      </c>
      <c r="W2312" s="151"/>
      <c r="Z2312" s="104"/>
    </row>
    <row r="2313" spans="1:26" s="145" customFormat="1" ht="15" customHeight="1">
      <c r="A2313" s="186" t="str">
        <f t="shared" si="472"/>
        <v/>
      </c>
      <c r="C2313" s="152"/>
      <c r="E2313" s="144"/>
      <c r="F2313" s="79" t="str">
        <f t="shared" si="471"/>
        <v/>
      </c>
      <c r="G2313" s="80" t="str">
        <f t="shared" si="473"/>
        <v/>
      </c>
      <c r="H2313" s="80" t="str">
        <f t="shared" si="474"/>
        <v/>
      </c>
      <c r="I2313" s="80" t="str">
        <f t="shared" si="475"/>
        <v/>
      </c>
      <c r="J2313" s="170"/>
      <c r="K2313" s="217"/>
      <c r="L2313" s="195" t="str">
        <f t="shared" si="468"/>
        <v/>
      </c>
      <c r="M2313" s="222" t="str">
        <f t="shared" si="476"/>
        <v/>
      </c>
      <c r="Q2313" s="82" t="str">
        <f t="shared" si="469"/>
        <v/>
      </c>
      <c r="R2313" s="80" t="str">
        <f t="shared" si="470"/>
        <v/>
      </c>
      <c r="T2313" s="83" t="str">
        <f t="shared" si="477"/>
        <v/>
      </c>
      <c r="U2313" s="155"/>
      <c r="V2313" s="95" t="str">
        <f t="shared" si="478"/>
        <v/>
      </c>
      <c r="W2313" s="151"/>
      <c r="Z2313" s="104"/>
    </row>
    <row r="2314" spans="1:26" s="145" customFormat="1" ht="15" customHeight="1">
      <c r="A2314" s="186" t="str">
        <f t="shared" si="472"/>
        <v/>
      </c>
      <c r="C2314" s="152"/>
      <c r="E2314" s="144"/>
      <c r="F2314" s="79" t="str">
        <f t="shared" si="471"/>
        <v/>
      </c>
      <c r="G2314" s="80" t="str">
        <f t="shared" si="473"/>
        <v/>
      </c>
      <c r="H2314" s="80" t="str">
        <f t="shared" si="474"/>
        <v/>
      </c>
      <c r="I2314" s="80" t="str">
        <f t="shared" si="475"/>
        <v/>
      </c>
      <c r="J2314" s="170"/>
      <c r="K2314" s="217"/>
      <c r="L2314" s="195" t="str">
        <f t="shared" si="468"/>
        <v/>
      </c>
      <c r="M2314" s="222" t="str">
        <f t="shared" si="476"/>
        <v/>
      </c>
      <c r="Q2314" s="82" t="str">
        <f t="shared" si="469"/>
        <v/>
      </c>
      <c r="R2314" s="80" t="str">
        <f t="shared" si="470"/>
        <v/>
      </c>
      <c r="T2314" s="83" t="str">
        <f t="shared" si="477"/>
        <v/>
      </c>
      <c r="U2314" s="155"/>
      <c r="V2314" s="95" t="str">
        <f t="shared" si="478"/>
        <v/>
      </c>
      <c r="W2314" s="151"/>
      <c r="Z2314" s="104"/>
    </row>
    <row r="2315" spans="1:26" s="145" customFormat="1" ht="15" customHeight="1">
      <c r="A2315" s="186" t="str">
        <f t="shared" si="472"/>
        <v/>
      </c>
      <c r="C2315" s="152"/>
      <c r="E2315" s="144"/>
      <c r="F2315" s="79" t="str">
        <f t="shared" si="471"/>
        <v/>
      </c>
      <c r="G2315" s="80" t="str">
        <f t="shared" si="473"/>
        <v/>
      </c>
      <c r="H2315" s="80" t="str">
        <f t="shared" si="474"/>
        <v/>
      </c>
      <c r="I2315" s="80" t="str">
        <f t="shared" si="475"/>
        <v/>
      </c>
      <c r="J2315" s="170"/>
      <c r="K2315" s="217"/>
      <c r="L2315" s="195" t="str">
        <f t="shared" si="468"/>
        <v/>
      </c>
      <c r="M2315" s="222" t="str">
        <f t="shared" si="476"/>
        <v/>
      </c>
      <c r="Q2315" s="82" t="str">
        <f t="shared" si="469"/>
        <v/>
      </c>
      <c r="R2315" s="80" t="str">
        <f t="shared" si="470"/>
        <v/>
      </c>
      <c r="T2315" s="83" t="str">
        <f t="shared" si="477"/>
        <v/>
      </c>
      <c r="U2315" s="155"/>
      <c r="V2315" s="95" t="str">
        <f t="shared" si="478"/>
        <v/>
      </c>
      <c r="W2315" s="151"/>
      <c r="Z2315" s="104"/>
    </row>
    <row r="2316" spans="1:26" s="145" customFormat="1" ht="15" customHeight="1">
      <c r="A2316" s="186" t="str">
        <f t="shared" si="472"/>
        <v/>
      </c>
      <c r="C2316" s="152"/>
      <c r="E2316" s="144"/>
      <c r="F2316" s="79" t="str">
        <f t="shared" si="471"/>
        <v/>
      </c>
      <c r="G2316" s="80" t="str">
        <f t="shared" si="473"/>
        <v/>
      </c>
      <c r="H2316" s="80" t="str">
        <f t="shared" si="474"/>
        <v/>
      </c>
      <c r="I2316" s="80" t="str">
        <f t="shared" si="475"/>
        <v/>
      </c>
      <c r="J2316" s="170"/>
      <c r="K2316" s="217"/>
      <c r="L2316" s="195" t="str">
        <f t="shared" si="468"/>
        <v/>
      </c>
      <c r="M2316" s="222" t="str">
        <f t="shared" si="476"/>
        <v/>
      </c>
      <c r="Q2316" s="82" t="str">
        <f t="shared" si="469"/>
        <v/>
      </c>
      <c r="R2316" s="80" t="str">
        <f t="shared" si="470"/>
        <v/>
      </c>
      <c r="T2316" s="83" t="str">
        <f t="shared" si="477"/>
        <v/>
      </c>
      <c r="U2316" s="155"/>
      <c r="V2316" s="95" t="str">
        <f t="shared" si="478"/>
        <v/>
      </c>
      <c r="W2316" s="151"/>
      <c r="Z2316" s="104"/>
    </row>
    <row r="2317" spans="1:26" s="145" customFormat="1" ht="15" customHeight="1">
      <c r="A2317" s="186" t="str">
        <f t="shared" si="472"/>
        <v/>
      </c>
      <c r="C2317" s="152"/>
      <c r="E2317" s="144"/>
      <c r="F2317" s="79" t="str">
        <f t="shared" si="471"/>
        <v/>
      </c>
      <c r="G2317" s="80" t="str">
        <f t="shared" si="473"/>
        <v/>
      </c>
      <c r="H2317" s="80" t="str">
        <f t="shared" si="474"/>
        <v/>
      </c>
      <c r="I2317" s="80" t="str">
        <f t="shared" si="475"/>
        <v/>
      </c>
      <c r="J2317" s="170"/>
      <c r="K2317" s="217"/>
      <c r="L2317" s="195" t="str">
        <f t="shared" si="468"/>
        <v/>
      </c>
      <c r="M2317" s="222" t="str">
        <f t="shared" si="476"/>
        <v/>
      </c>
      <c r="Q2317" s="82" t="str">
        <f t="shared" si="469"/>
        <v/>
      </c>
      <c r="R2317" s="80" t="str">
        <f t="shared" si="470"/>
        <v/>
      </c>
      <c r="T2317" s="83" t="str">
        <f t="shared" si="477"/>
        <v/>
      </c>
      <c r="U2317" s="155"/>
      <c r="V2317" s="95" t="str">
        <f t="shared" si="478"/>
        <v/>
      </c>
      <c r="W2317" s="151"/>
      <c r="Z2317" s="104"/>
    </row>
    <row r="2318" spans="1:26" s="145" customFormat="1" ht="15" customHeight="1">
      <c r="A2318" s="186" t="str">
        <f t="shared" si="472"/>
        <v/>
      </c>
      <c r="C2318" s="152"/>
      <c r="E2318" s="144"/>
      <c r="F2318" s="79" t="str">
        <f t="shared" si="471"/>
        <v/>
      </c>
      <c r="G2318" s="80" t="str">
        <f t="shared" si="473"/>
        <v/>
      </c>
      <c r="H2318" s="80" t="str">
        <f t="shared" si="474"/>
        <v/>
      </c>
      <c r="I2318" s="80" t="str">
        <f t="shared" si="475"/>
        <v/>
      </c>
      <c r="J2318" s="170"/>
      <c r="K2318" s="217"/>
      <c r="L2318" s="195" t="str">
        <f t="shared" si="468"/>
        <v/>
      </c>
      <c r="M2318" s="222" t="str">
        <f t="shared" si="476"/>
        <v/>
      </c>
      <c r="Q2318" s="82" t="str">
        <f t="shared" si="469"/>
        <v/>
      </c>
      <c r="R2318" s="80" t="str">
        <f t="shared" si="470"/>
        <v/>
      </c>
      <c r="T2318" s="83" t="str">
        <f t="shared" si="477"/>
        <v/>
      </c>
      <c r="U2318" s="155"/>
      <c r="V2318" s="95" t="str">
        <f t="shared" si="478"/>
        <v/>
      </c>
      <c r="W2318" s="151"/>
      <c r="Z2318" s="104"/>
    </row>
    <row r="2319" spans="1:26" s="145" customFormat="1" ht="15" customHeight="1">
      <c r="A2319" s="186" t="str">
        <f t="shared" si="472"/>
        <v/>
      </c>
      <c r="C2319" s="152"/>
      <c r="E2319" s="144"/>
      <c r="F2319" s="79" t="str">
        <f t="shared" si="471"/>
        <v/>
      </c>
      <c r="G2319" s="80" t="str">
        <f t="shared" si="473"/>
        <v/>
      </c>
      <c r="H2319" s="80" t="str">
        <f t="shared" si="474"/>
        <v/>
      </c>
      <c r="I2319" s="80" t="str">
        <f t="shared" si="475"/>
        <v/>
      </c>
      <c r="J2319" s="170"/>
      <c r="K2319" s="217"/>
      <c r="L2319" s="195" t="str">
        <f t="shared" si="468"/>
        <v/>
      </c>
      <c r="M2319" s="222" t="str">
        <f t="shared" si="476"/>
        <v/>
      </c>
      <c r="Q2319" s="82" t="str">
        <f t="shared" si="469"/>
        <v/>
      </c>
      <c r="R2319" s="80" t="str">
        <f t="shared" si="470"/>
        <v/>
      </c>
      <c r="T2319" s="83" t="str">
        <f t="shared" si="477"/>
        <v/>
      </c>
      <c r="U2319" s="155"/>
      <c r="V2319" s="95" t="str">
        <f t="shared" si="478"/>
        <v/>
      </c>
      <c r="W2319" s="151"/>
      <c r="Z2319" s="104"/>
    </row>
    <row r="2320" spans="1:26" s="145" customFormat="1" ht="15" customHeight="1">
      <c r="A2320" s="186" t="str">
        <f t="shared" si="472"/>
        <v/>
      </c>
      <c r="C2320" s="152"/>
      <c r="E2320" s="144"/>
      <c r="F2320" s="79" t="str">
        <f t="shared" si="471"/>
        <v/>
      </c>
      <c r="G2320" s="80" t="str">
        <f t="shared" si="473"/>
        <v/>
      </c>
      <c r="H2320" s="80" t="str">
        <f t="shared" si="474"/>
        <v/>
      </c>
      <c r="I2320" s="80" t="str">
        <f t="shared" si="475"/>
        <v/>
      </c>
      <c r="J2320" s="170"/>
      <c r="K2320" s="217"/>
      <c r="L2320" s="195" t="str">
        <f t="shared" si="468"/>
        <v/>
      </c>
      <c r="M2320" s="222" t="str">
        <f t="shared" si="476"/>
        <v/>
      </c>
      <c r="Q2320" s="82" t="str">
        <f t="shared" si="469"/>
        <v/>
      </c>
      <c r="R2320" s="80" t="str">
        <f t="shared" si="470"/>
        <v/>
      </c>
      <c r="T2320" s="83" t="str">
        <f t="shared" si="477"/>
        <v/>
      </c>
      <c r="U2320" s="155"/>
      <c r="V2320" s="95" t="str">
        <f t="shared" si="478"/>
        <v/>
      </c>
      <c r="W2320" s="151"/>
      <c r="Z2320" s="104"/>
    </row>
    <row r="2321" spans="1:26" s="145" customFormat="1" ht="15" customHeight="1">
      <c r="A2321" s="186" t="str">
        <f t="shared" si="472"/>
        <v/>
      </c>
      <c r="C2321" s="152"/>
      <c r="E2321" s="144"/>
      <c r="F2321" s="79" t="str">
        <f t="shared" si="471"/>
        <v/>
      </c>
      <c r="G2321" s="80" t="str">
        <f t="shared" si="473"/>
        <v/>
      </c>
      <c r="H2321" s="80" t="str">
        <f t="shared" si="474"/>
        <v/>
      </c>
      <c r="I2321" s="80" t="str">
        <f t="shared" si="475"/>
        <v/>
      </c>
      <c r="J2321" s="170"/>
      <c r="K2321" s="217"/>
      <c r="L2321" s="195" t="str">
        <f t="shared" si="468"/>
        <v/>
      </c>
      <c r="M2321" s="222" t="str">
        <f t="shared" si="476"/>
        <v/>
      </c>
      <c r="Q2321" s="82" t="str">
        <f t="shared" si="469"/>
        <v/>
      </c>
      <c r="R2321" s="80" t="str">
        <f t="shared" si="470"/>
        <v/>
      </c>
      <c r="T2321" s="83" t="str">
        <f t="shared" si="477"/>
        <v/>
      </c>
      <c r="U2321" s="155"/>
      <c r="V2321" s="95" t="str">
        <f t="shared" si="478"/>
        <v/>
      </c>
      <c r="W2321" s="151"/>
      <c r="Z2321" s="104"/>
    </row>
    <row r="2322" spans="1:26" s="145" customFormat="1" ht="15" customHeight="1">
      <c r="A2322" s="186" t="str">
        <f t="shared" si="472"/>
        <v/>
      </c>
      <c r="C2322" s="152"/>
      <c r="E2322" s="144"/>
      <c r="F2322" s="79" t="str">
        <f t="shared" si="471"/>
        <v/>
      </c>
      <c r="G2322" s="80" t="str">
        <f t="shared" si="473"/>
        <v/>
      </c>
      <c r="H2322" s="80" t="str">
        <f t="shared" si="474"/>
        <v/>
      </c>
      <c r="I2322" s="80" t="str">
        <f t="shared" si="475"/>
        <v/>
      </c>
      <c r="J2322" s="170"/>
      <c r="K2322" s="217"/>
      <c r="L2322" s="195" t="str">
        <f t="shared" si="468"/>
        <v/>
      </c>
      <c r="M2322" s="222" t="str">
        <f t="shared" si="476"/>
        <v/>
      </c>
      <c r="Q2322" s="82" t="str">
        <f t="shared" si="469"/>
        <v/>
      </c>
      <c r="R2322" s="80" t="str">
        <f t="shared" si="470"/>
        <v/>
      </c>
      <c r="T2322" s="83" t="str">
        <f t="shared" si="477"/>
        <v/>
      </c>
      <c r="U2322" s="155"/>
      <c r="V2322" s="95" t="str">
        <f t="shared" si="478"/>
        <v/>
      </c>
      <c r="W2322" s="151"/>
      <c r="Z2322" s="104"/>
    </row>
    <row r="2323" spans="1:26" s="145" customFormat="1" ht="15" customHeight="1">
      <c r="A2323" s="186" t="str">
        <f t="shared" si="472"/>
        <v/>
      </c>
      <c r="C2323" s="152"/>
      <c r="E2323" s="144"/>
      <c r="F2323" s="79" t="str">
        <f t="shared" si="471"/>
        <v/>
      </c>
      <c r="G2323" s="80" t="str">
        <f t="shared" si="473"/>
        <v/>
      </c>
      <c r="H2323" s="80" t="str">
        <f t="shared" si="474"/>
        <v/>
      </c>
      <c r="I2323" s="80" t="str">
        <f t="shared" si="475"/>
        <v/>
      </c>
      <c r="J2323" s="170"/>
      <c r="K2323" s="217"/>
      <c r="L2323" s="195" t="str">
        <f t="shared" si="468"/>
        <v/>
      </c>
      <c r="M2323" s="222" t="str">
        <f t="shared" si="476"/>
        <v/>
      </c>
      <c r="Q2323" s="82" t="str">
        <f t="shared" si="469"/>
        <v/>
      </c>
      <c r="R2323" s="80" t="str">
        <f t="shared" si="470"/>
        <v/>
      </c>
      <c r="T2323" s="83" t="str">
        <f t="shared" si="477"/>
        <v/>
      </c>
      <c r="U2323" s="155"/>
      <c r="V2323" s="95" t="str">
        <f t="shared" si="478"/>
        <v/>
      </c>
      <c r="W2323" s="151"/>
      <c r="Z2323" s="104"/>
    </row>
    <row r="2324" spans="1:26" s="145" customFormat="1" ht="15" customHeight="1">
      <c r="A2324" s="186" t="str">
        <f t="shared" si="472"/>
        <v/>
      </c>
      <c r="C2324" s="152"/>
      <c r="E2324" s="144"/>
      <c r="F2324" s="79" t="str">
        <f t="shared" si="471"/>
        <v/>
      </c>
      <c r="G2324" s="80" t="str">
        <f t="shared" si="473"/>
        <v/>
      </c>
      <c r="H2324" s="80" t="str">
        <f t="shared" si="474"/>
        <v/>
      </c>
      <c r="I2324" s="80" t="str">
        <f t="shared" si="475"/>
        <v/>
      </c>
      <c r="J2324" s="170"/>
      <c r="K2324" s="217"/>
      <c r="L2324" s="195" t="str">
        <f t="shared" si="468"/>
        <v/>
      </c>
      <c r="M2324" s="222" t="str">
        <f t="shared" si="476"/>
        <v/>
      </c>
      <c r="Q2324" s="82" t="str">
        <f t="shared" si="469"/>
        <v/>
      </c>
      <c r="R2324" s="80" t="str">
        <f t="shared" si="470"/>
        <v/>
      </c>
      <c r="T2324" s="83" t="str">
        <f t="shared" si="477"/>
        <v/>
      </c>
      <c r="U2324" s="155"/>
      <c r="V2324" s="95" t="str">
        <f t="shared" si="478"/>
        <v/>
      </c>
      <c r="W2324" s="151"/>
      <c r="Z2324" s="104"/>
    </row>
    <row r="2325" spans="1:26" s="145" customFormat="1" ht="15" customHeight="1">
      <c r="A2325" s="186" t="str">
        <f t="shared" si="472"/>
        <v/>
      </c>
      <c r="C2325" s="152"/>
      <c r="E2325" s="144"/>
      <c r="F2325" s="79" t="str">
        <f t="shared" si="471"/>
        <v/>
      </c>
      <c r="G2325" s="80" t="str">
        <f t="shared" si="473"/>
        <v/>
      </c>
      <c r="H2325" s="80" t="str">
        <f t="shared" si="474"/>
        <v/>
      </c>
      <c r="I2325" s="80" t="str">
        <f t="shared" si="475"/>
        <v/>
      </c>
      <c r="J2325" s="170"/>
      <c r="K2325" s="217"/>
      <c r="L2325" s="195" t="str">
        <f t="shared" si="468"/>
        <v/>
      </c>
      <c r="M2325" s="222" t="str">
        <f t="shared" si="476"/>
        <v/>
      </c>
      <c r="Q2325" s="82" t="str">
        <f t="shared" si="469"/>
        <v/>
      </c>
      <c r="R2325" s="80" t="str">
        <f t="shared" si="470"/>
        <v/>
      </c>
      <c r="T2325" s="83" t="str">
        <f t="shared" si="477"/>
        <v/>
      </c>
      <c r="U2325" s="155"/>
      <c r="V2325" s="95" t="str">
        <f t="shared" si="478"/>
        <v/>
      </c>
      <c r="W2325" s="151"/>
      <c r="Z2325" s="104"/>
    </row>
    <row r="2326" spans="1:26" s="145" customFormat="1" ht="15" customHeight="1">
      <c r="A2326" s="186" t="str">
        <f t="shared" si="472"/>
        <v/>
      </c>
      <c r="C2326" s="152"/>
      <c r="E2326" s="144"/>
      <c r="F2326" s="79" t="str">
        <f t="shared" si="471"/>
        <v/>
      </c>
      <c r="G2326" s="80" t="str">
        <f t="shared" si="473"/>
        <v/>
      </c>
      <c r="H2326" s="80" t="str">
        <f t="shared" si="474"/>
        <v/>
      </c>
      <c r="I2326" s="80" t="str">
        <f t="shared" si="475"/>
        <v/>
      </c>
      <c r="J2326" s="170"/>
      <c r="K2326" s="217"/>
      <c r="L2326" s="195" t="str">
        <f t="shared" si="468"/>
        <v/>
      </c>
      <c r="M2326" s="222" t="str">
        <f t="shared" si="476"/>
        <v/>
      </c>
      <c r="Q2326" s="82" t="str">
        <f t="shared" si="469"/>
        <v/>
      </c>
      <c r="R2326" s="80" t="str">
        <f t="shared" si="470"/>
        <v/>
      </c>
      <c r="T2326" s="83" t="str">
        <f t="shared" si="477"/>
        <v/>
      </c>
      <c r="U2326" s="155"/>
      <c r="V2326" s="95" t="str">
        <f t="shared" si="478"/>
        <v/>
      </c>
      <c r="W2326" s="151"/>
      <c r="Z2326" s="104"/>
    </row>
    <row r="2327" spans="1:26" s="145" customFormat="1" ht="15" customHeight="1">
      <c r="A2327" s="186" t="str">
        <f t="shared" si="472"/>
        <v/>
      </c>
      <c r="C2327" s="152"/>
      <c r="E2327" s="144"/>
      <c r="F2327" s="79" t="str">
        <f t="shared" si="471"/>
        <v/>
      </c>
      <c r="G2327" s="80" t="str">
        <f t="shared" si="473"/>
        <v/>
      </c>
      <c r="H2327" s="80" t="str">
        <f t="shared" si="474"/>
        <v/>
      </c>
      <c r="I2327" s="80" t="str">
        <f t="shared" si="475"/>
        <v/>
      </c>
      <c r="J2327" s="170"/>
      <c r="K2327" s="217"/>
      <c r="L2327" s="195" t="str">
        <f t="shared" si="468"/>
        <v/>
      </c>
      <c r="M2327" s="222" t="str">
        <f t="shared" si="476"/>
        <v/>
      </c>
      <c r="Q2327" s="82" t="str">
        <f t="shared" si="469"/>
        <v/>
      </c>
      <c r="R2327" s="80" t="str">
        <f t="shared" si="470"/>
        <v/>
      </c>
      <c r="T2327" s="83" t="str">
        <f t="shared" si="477"/>
        <v/>
      </c>
      <c r="U2327" s="155"/>
      <c r="V2327" s="95" t="str">
        <f t="shared" si="478"/>
        <v/>
      </c>
      <c r="W2327" s="151"/>
      <c r="Z2327" s="104"/>
    </row>
    <row r="2328" spans="1:26" s="145" customFormat="1" ht="15" customHeight="1">
      <c r="A2328" s="186" t="str">
        <f t="shared" si="472"/>
        <v/>
      </c>
      <c r="C2328" s="152"/>
      <c r="E2328" s="144"/>
      <c r="F2328" s="79" t="str">
        <f t="shared" si="471"/>
        <v/>
      </c>
      <c r="G2328" s="80" t="str">
        <f t="shared" si="473"/>
        <v/>
      </c>
      <c r="H2328" s="80" t="str">
        <f t="shared" si="474"/>
        <v/>
      </c>
      <c r="I2328" s="80" t="str">
        <f t="shared" si="475"/>
        <v/>
      </c>
      <c r="J2328" s="170"/>
      <c r="K2328" s="217"/>
      <c r="L2328" s="195" t="str">
        <f t="shared" si="468"/>
        <v/>
      </c>
      <c r="M2328" s="222" t="str">
        <f t="shared" si="476"/>
        <v/>
      </c>
      <c r="Q2328" s="82" t="str">
        <f t="shared" si="469"/>
        <v/>
      </c>
      <c r="R2328" s="80" t="str">
        <f t="shared" si="470"/>
        <v/>
      </c>
      <c r="T2328" s="83" t="str">
        <f t="shared" si="477"/>
        <v/>
      </c>
      <c r="U2328" s="155"/>
      <c r="V2328" s="95" t="str">
        <f t="shared" si="478"/>
        <v/>
      </c>
      <c r="W2328" s="151"/>
      <c r="Z2328" s="104"/>
    </row>
    <row r="2329" spans="1:26" s="145" customFormat="1" ht="15" customHeight="1">
      <c r="A2329" s="186" t="str">
        <f t="shared" si="472"/>
        <v/>
      </c>
      <c r="C2329" s="152"/>
      <c r="E2329" s="144"/>
      <c r="F2329" s="79" t="str">
        <f t="shared" si="471"/>
        <v/>
      </c>
      <c r="G2329" s="80" t="str">
        <f t="shared" si="473"/>
        <v/>
      </c>
      <c r="H2329" s="80" t="str">
        <f t="shared" si="474"/>
        <v/>
      </c>
      <c r="I2329" s="80" t="str">
        <f t="shared" si="475"/>
        <v/>
      </c>
      <c r="J2329" s="170"/>
      <c r="K2329" s="217"/>
      <c r="L2329" s="195" t="str">
        <f t="shared" si="468"/>
        <v/>
      </c>
      <c r="M2329" s="222" t="str">
        <f t="shared" si="476"/>
        <v/>
      </c>
      <c r="Q2329" s="82" t="str">
        <f t="shared" si="469"/>
        <v/>
      </c>
      <c r="R2329" s="80" t="str">
        <f t="shared" si="470"/>
        <v/>
      </c>
      <c r="T2329" s="83" t="str">
        <f t="shared" si="477"/>
        <v/>
      </c>
      <c r="U2329" s="155"/>
      <c r="V2329" s="95" t="str">
        <f t="shared" si="478"/>
        <v/>
      </c>
      <c r="W2329" s="151"/>
      <c r="Z2329" s="104"/>
    </row>
    <row r="2330" spans="1:26" s="145" customFormat="1" ht="15" customHeight="1">
      <c r="A2330" s="186" t="str">
        <f t="shared" si="472"/>
        <v/>
      </c>
      <c r="C2330" s="152"/>
      <c r="E2330" s="144"/>
      <c r="F2330" s="79" t="str">
        <f t="shared" si="471"/>
        <v/>
      </c>
      <c r="G2330" s="80" t="str">
        <f t="shared" si="473"/>
        <v/>
      </c>
      <c r="H2330" s="80" t="str">
        <f t="shared" si="474"/>
        <v/>
      </c>
      <c r="I2330" s="80" t="str">
        <f t="shared" si="475"/>
        <v/>
      </c>
      <c r="J2330" s="170"/>
      <c r="K2330" s="217"/>
      <c r="L2330" s="195" t="str">
        <f t="shared" si="468"/>
        <v/>
      </c>
      <c r="M2330" s="222" t="str">
        <f t="shared" si="476"/>
        <v/>
      </c>
      <c r="Q2330" s="82" t="str">
        <f t="shared" si="469"/>
        <v/>
      </c>
      <c r="R2330" s="80" t="str">
        <f t="shared" si="470"/>
        <v/>
      </c>
      <c r="T2330" s="83" t="str">
        <f t="shared" si="477"/>
        <v/>
      </c>
      <c r="U2330" s="155"/>
      <c r="V2330" s="95" t="str">
        <f t="shared" si="478"/>
        <v/>
      </c>
      <c r="W2330" s="151"/>
      <c r="Z2330" s="104"/>
    </row>
    <row r="2331" spans="1:26" s="145" customFormat="1" ht="15" customHeight="1">
      <c r="A2331" s="186" t="str">
        <f t="shared" si="472"/>
        <v/>
      </c>
      <c r="C2331" s="152"/>
      <c r="E2331" s="144"/>
      <c r="F2331" s="79" t="str">
        <f t="shared" si="471"/>
        <v/>
      </c>
      <c r="G2331" s="80" t="str">
        <f t="shared" si="473"/>
        <v/>
      </c>
      <c r="H2331" s="80" t="str">
        <f t="shared" si="474"/>
        <v/>
      </c>
      <c r="I2331" s="80" t="str">
        <f t="shared" si="475"/>
        <v/>
      </c>
      <c r="J2331" s="170"/>
      <c r="K2331" s="217"/>
      <c r="L2331" s="195" t="str">
        <f t="shared" si="468"/>
        <v/>
      </c>
      <c r="M2331" s="222" t="str">
        <f t="shared" si="476"/>
        <v/>
      </c>
      <c r="Q2331" s="82" t="str">
        <f t="shared" si="469"/>
        <v/>
      </c>
      <c r="R2331" s="80" t="str">
        <f t="shared" si="470"/>
        <v/>
      </c>
      <c r="T2331" s="83" t="str">
        <f t="shared" si="477"/>
        <v/>
      </c>
      <c r="U2331" s="155"/>
      <c r="V2331" s="95" t="str">
        <f t="shared" si="478"/>
        <v/>
      </c>
      <c r="W2331" s="151"/>
      <c r="Z2331" s="104"/>
    </row>
    <row r="2332" spans="1:26" s="145" customFormat="1" ht="15" customHeight="1">
      <c r="A2332" s="186" t="str">
        <f t="shared" si="472"/>
        <v/>
      </c>
      <c r="C2332" s="152"/>
      <c r="E2332" s="144"/>
      <c r="F2332" s="79" t="str">
        <f t="shared" si="471"/>
        <v/>
      </c>
      <c r="G2332" s="80" t="str">
        <f t="shared" si="473"/>
        <v/>
      </c>
      <c r="H2332" s="80" t="str">
        <f t="shared" si="474"/>
        <v/>
      </c>
      <c r="I2332" s="80" t="str">
        <f t="shared" si="475"/>
        <v/>
      </c>
      <c r="J2332" s="170"/>
      <c r="K2332" s="217"/>
      <c r="L2332" s="195" t="str">
        <f t="shared" si="468"/>
        <v/>
      </c>
      <c r="M2332" s="222" t="str">
        <f t="shared" si="476"/>
        <v/>
      </c>
      <c r="Q2332" s="82" t="str">
        <f t="shared" si="469"/>
        <v/>
      </c>
      <c r="R2332" s="80" t="str">
        <f t="shared" si="470"/>
        <v/>
      </c>
      <c r="T2332" s="83" t="str">
        <f t="shared" si="477"/>
        <v/>
      </c>
      <c r="U2332" s="155"/>
      <c r="V2332" s="95" t="str">
        <f t="shared" si="478"/>
        <v/>
      </c>
      <c r="W2332" s="151"/>
      <c r="Z2332" s="104"/>
    </row>
    <row r="2333" spans="1:26" s="145" customFormat="1" ht="15" customHeight="1">
      <c r="A2333" s="186" t="str">
        <f t="shared" si="472"/>
        <v/>
      </c>
      <c r="C2333" s="152"/>
      <c r="E2333" s="144"/>
      <c r="F2333" s="79" t="str">
        <f t="shared" si="471"/>
        <v/>
      </c>
      <c r="G2333" s="80" t="str">
        <f t="shared" si="473"/>
        <v/>
      </c>
      <c r="H2333" s="80" t="str">
        <f t="shared" si="474"/>
        <v/>
      </c>
      <c r="I2333" s="80" t="str">
        <f t="shared" si="475"/>
        <v/>
      </c>
      <c r="J2333" s="170"/>
      <c r="K2333" s="217"/>
      <c r="L2333" s="195" t="str">
        <f t="shared" si="468"/>
        <v/>
      </c>
      <c r="M2333" s="222" t="str">
        <f t="shared" si="476"/>
        <v/>
      </c>
      <c r="Q2333" s="82" t="str">
        <f t="shared" si="469"/>
        <v/>
      </c>
      <c r="R2333" s="80" t="str">
        <f t="shared" si="470"/>
        <v/>
      </c>
      <c r="T2333" s="83" t="str">
        <f t="shared" si="477"/>
        <v/>
      </c>
      <c r="U2333" s="155"/>
      <c r="V2333" s="95" t="str">
        <f t="shared" si="478"/>
        <v/>
      </c>
      <c r="W2333" s="151"/>
      <c r="Z2333" s="104"/>
    </row>
    <row r="2334" spans="1:26" s="145" customFormat="1" ht="15" customHeight="1">
      <c r="A2334" s="186" t="str">
        <f t="shared" si="472"/>
        <v/>
      </c>
      <c r="C2334" s="152"/>
      <c r="E2334" s="144"/>
      <c r="F2334" s="79" t="str">
        <f t="shared" si="471"/>
        <v/>
      </c>
      <c r="G2334" s="80" t="str">
        <f t="shared" si="473"/>
        <v/>
      </c>
      <c r="H2334" s="80" t="str">
        <f t="shared" si="474"/>
        <v/>
      </c>
      <c r="I2334" s="80" t="str">
        <f t="shared" si="475"/>
        <v/>
      </c>
      <c r="J2334" s="170"/>
      <c r="K2334" s="217"/>
      <c r="L2334" s="195" t="str">
        <f t="shared" si="468"/>
        <v/>
      </c>
      <c r="M2334" s="222" t="str">
        <f t="shared" si="476"/>
        <v/>
      </c>
      <c r="Q2334" s="82" t="str">
        <f t="shared" si="469"/>
        <v/>
      </c>
      <c r="R2334" s="80" t="str">
        <f t="shared" si="470"/>
        <v/>
      </c>
      <c r="T2334" s="83" t="str">
        <f t="shared" si="477"/>
        <v/>
      </c>
      <c r="U2334" s="155"/>
      <c r="V2334" s="95" t="str">
        <f t="shared" si="478"/>
        <v/>
      </c>
      <c r="W2334" s="151"/>
      <c r="Z2334" s="104"/>
    </row>
    <row r="2335" spans="1:26" s="145" customFormat="1" ht="15" customHeight="1">
      <c r="A2335" s="186" t="str">
        <f t="shared" si="472"/>
        <v/>
      </c>
      <c r="C2335" s="152"/>
      <c r="E2335" s="144"/>
      <c r="F2335" s="79" t="str">
        <f t="shared" si="471"/>
        <v/>
      </c>
      <c r="G2335" s="80" t="str">
        <f t="shared" si="473"/>
        <v/>
      </c>
      <c r="H2335" s="80" t="str">
        <f t="shared" si="474"/>
        <v/>
      </c>
      <c r="I2335" s="80" t="str">
        <f t="shared" si="475"/>
        <v/>
      </c>
      <c r="J2335" s="170"/>
      <c r="K2335" s="217"/>
      <c r="L2335" s="195" t="str">
        <f t="shared" ref="L2335:L2398" si="479">IFERROR(IF($N$5="Sáng",IF(MID(K2335,2,7)-MID($L$2,2,7)&gt;0,"Trễ",""),IF(MID(K2335,2,7)-MID($Q$2,2,7)&gt;0,"Trễ","")),"")</f>
        <v/>
      </c>
      <c r="M2335" s="222" t="str">
        <f t="shared" si="476"/>
        <v/>
      </c>
      <c r="Q2335" s="82" t="str">
        <f t="shared" ref="Q2335:Q2398" si="480">IF(B2335&lt;&gt;"",IF(AND(P2335="",F2335=""),"Không phép ",""),"")</f>
        <v/>
      </c>
      <c r="R2335" s="80" t="str">
        <f t="shared" ref="R2335:R2398" si="481">UPPER(B2335)</f>
        <v/>
      </c>
      <c r="T2335" s="83" t="str">
        <f t="shared" si="477"/>
        <v/>
      </c>
      <c r="U2335" s="155"/>
      <c r="V2335" s="95" t="str">
        <f t="shared" si="478"/>
        <v/>
      </c>
      <c r="W2335" s="151"/>
      <c r="Z2335" s="104"/>
    </row>
    <row r="2336" spans="1:26" s="145" customFormat="1" ht="15" customHeight="1">
      <c r="A2336" s="186" t="str">
        <f t="shared" si="472"/>
        <v/>
      </c>
      <c r="C2336" s="152"/>
      <c r="E2336" s="144"/>
      <c r="F2336" s="79" t="str">
        <f t="shared" si="471"/>
        <v/>
      </c>
      <c r="G2336" s="80" t="str">
        <f t="shared" si="473"/>
        <v/>
      </c>
      <c r="H2336" s="80" t="str">
        <f t="shared" si="474"/>
        <v/>
      </c>
      <c r="I2336" s="80" t="str">
        <f t="shared" si="475"/>
        <v/>
      </c>
      <c r="J2336" s="170"/>
      <c r="K2336" s="217"/>
      <c r="L2336" s="195" t="str">
        <f t="shared" si="479"/>
        <v/>
      </c>
      <c r="M2336" s="222" t="str">
        <f t="shared" si="476"/>
        <v/>
      </c>
      <c r="Q2336" s="82" t="str">
        <f t="shared" si="480"/>
        <v/>
      </c>
      <c r="R2336" s="80" t="str">
        <f t="shared" si="481"/>
        <v/>
      </c>
      <c r="T2336" s="83" t="str">
        <f t="shared" si="477"/>
        <v/>
      </c>
      <c r="U2336" s="155"/>
      <c r="V2336" s="95" t="str">
        <f t="shared" si="478"/>
        <v/>
      </c>
      <c r="W2336" s="151"/>
      <c r="Z2336" s="104"/>
    </row>
    <row r="2337" spans="1:26" s="145" customFormat="1" ht="15" customHeight="1">
      <c r="A2337" s="186" t="str">
        <f t="shared" si="472"/>
        <v/>
      </c>
      <c r="C2337" s="152"/>
      <c r="E2337" s="144"/>
      <c r="F2337" s="79" t="str">
        <f t="shared" si="471"/>
        <v/>
      </c>
      <c r="G2337" s="80" t="str">
        <f t="shared" si="473"/>
        <v/>
      </c>
      <c r="H2337" s="80" t="str">
        <f t="shared" si="474"/>
        <v/>
      </c>
      <c r="I2337" s="80" t="str">
        <f t="shared" si="475"/>
        <v/>
      </c>
      <c r="J2337" s="170"/>
      <c r="K2337" s="217"/>
      <c r="L2337" s="195" t="str">
        <f t="shared" si="479"/>
        <v/>
      </c>
      <c r="M2337" s="222" t="str">
        <f t="shared" si="476"/>
        <v/>
      </c>
      <c r="Q2337" s="82" t="str">
        <f t="shared" si="480"/>
        <v/>
      </c>
      <c r="R2337" s="80" t="str">
        <f t="shared" si="481"/>
        <v/>
      </c>
      <c r="T2337" s="83" t="str">
        <f t="shared" si="477"/>
        <v/>
      </c>
      <c r="U2337" s="155"/>
      <c r="V2337" s="95" t="str">
        <f t="shared" si="478"/>
        <v/>
      </c>
      <c r="W2337" s="151"/>
      <c r="Z2337" s="104"/>
    </row>
    <row r="2338" spans="1:26" s="145" customFormat="1" ht="15" customHeight="1">
      <c r="A2338" s="186" t="str">
        <f t="shared" si="472"/>
        <v/>
      </c>
      <c r="C2338" s="152"/>
      <c r="E2338" s="144"/>
      <c r="F2338" s="79" t="str">
        <f t="shared" si="471"/>
        <v/>
      </c>
      <c r="G2338" s="80" t="str">
        <f t="shared" si="473"/>
        <v/>
      </c>
      <c r="H2338" s="80" t="str">
        <f t="shared" si="474"/>
        <v/>
      </c>
      <c r="I2338" s="80" t="str">
        <f t="shared" si="475"/>
        <v/>
      </c>
      <c r="J2338" s="170"/>
      <c r="K2338" s="217"/>
      <c r="L2338" s="195" t="str">
        <f t="shared" si="479"/>
        <v/>
      </c>
      <c r="M2338" s="222" t="str">
        <f t="shared" si="476"/>
        <v/>
      </c>
      <c r="Q2338" s="82" t="str">
        <f t="shared" si="480"/>
        <v/>
      </c>
      <c r="R2338" s="80" t="str">
        <f t="shared" si="481"/>
        <v/>
      </c>
      <c r="T2338" s="83" t="str">
        <f t="shared" si="477"/>
        <v/>
      </c>
      <c r="U2338" s="155"/>
      <c r="V2338" s="95" t="str">
        <f t="shared" si="478"/>
        <v/>
      </c>
      <c r="W2338" s="151"/>
      <c r="Z2338" s="104"/>
    </row>
    <row r="2339" spans="1:26" s="145" customFormat="1" ht="15" customHeight="1">
      <c r="A2339" s="186" t="str">
        <f t="shared" si="472"/>
        <v/>
      </c>
      <c r="C2339" s="152"/>
      <c r="E2339" s="144"/>
      <c r="F2339" s="79" t="str">
        <f t="shared" si="471"/>
        <v/>
      </c>
      <c r="G2339" s="80" t="str">
        <f t="shared" si="473"/>
        <v/>
      </c>
      <c r="H2339" s="80" t="str">
        <f t="shared" si="474"/>
        <v/>
      </c>
      <c r="I2339" s="80" t="str">
        <f t="shared" si="475"/>
        <v/>
      </c>
      <c r="J2339" s="170"/>
      <c r="K2339" s="217"/>
      <c r="L2339" s="195" t="str">
        <f t="shared" si="479"/>
        <v/>
      </c>
      <c r="M2339" s="222" t="str">
        <f t="shared" si="476"/>
        <v/>
      </c>
      <c r="Q2339" s="82" t="str">
        <f t="shared" si="480"/>
        <v/>
      </c>
      <c r="R2339" s="80" t="str">
        <f t="shared" si="481"/>
        <v/>
      </c>
      <c r="T2339" s="83" t="str">
        <f t="shared" si="477"/>
        <v/>
      </c>
      <c r="U2339" s="155"/>
      <c r="V2339" s="95" t="str">
        <f t="shared" si="478"/>
        <v/>
      </c>
      <c r="W2339" s="151"/>
      <c r="Z2339" s="104"/>
    </row>
    <row r="2340" spans="1:26" s="145" customFormat="1" ht="15" customHeight="1">
      <c r="A2340" s="186" t="str">
        <f t="shared" si="472"/>
        <v/>
      </c>
      <c r="C2340" s="152"/>
      <c r="E2340" s="144"/>
      <c r="F2340" s="79" t="str">
        <f t="shared" si="471"/>
        <v/>
      </c>
      <c r="G2340" s="80" t="str">
        <f t="shared" si="473"/>
        <v/>
      </c>
      <c r="H2340" s="80" t="str">
        <f t="shared" si="474"/>
        <v/>
      </c>
      <c r="I2340" s="80" t="str">
        <f t="shared" si="475"/>
        <v/>
      </c>
      <c r="J2340" s="170"/>
      <c r="K2340" s="217"/>
      <c r="L2340" s="195" t="str">
        <f t="shared" si="479"/>
        <v/>
      </c>
      <c r="M2340" s="222" t="str">
        <f t="shared" si="476"/>
        <v/>
      </c>
      <c r="Q2340" s="82" t="str">
        <f t="shared" si="480"/>
        <v/>
      </c>
      <c r="R2340" s="80" t="str">
        <f t="shared" si="481"/>
        <v/>
      </c>
      <c r="T2340" s="83" t="str">
        <f t="shared" si="477"/>
        <v/>
      </c>
      <c r="U2340" s="155"/>
      <c r="V2340" s="95" t="str">
        <f t="shared" si="478"/>
        <v/>
      </c>
      <c r="W2340" s="151"/>
      <c r="Z2340" s="104"/>
    </row>
    <row r="2341" spans="1:26" s="145" customFormat="1" ht="15" customHeight="1">
      <c r="A2341" s="186" t="str">
        <f t="shared" si="472"/>
        <v/>
      </c>
      <c r="C2341" s="152"/>
      <c r="E2341" s="144"/>
      <c r="F2341" s="79" t="str">
        <f t="shared" si="471"/>
        <v/>
      </c>
      <c r="G2341" s="80" t="str">
        <f t="shared" si="473"/>
        <v/>
      </c>
      <c r="H2341" s="80" t="str">
        <f t="shared" si="474"/>
        <v/>
      </c>
      <c r="I2341" s="80" t="str">
        <f t="shared" si="475"/>
        <v/>
      </c>
      <c r="J2341" s="170"/>
      <c r="K2341" s="217"/>
      <c r="L2341" s="195" t="str">
        <f t="shared" si="479"/>
        <v/>
      </c>
      <c r="M2341" s="222" t="str">
        <f t="shared" si="476"/>
        <v/>
      </c>
      <c r="Q2341" s="82" t="str">
        <f t="shared" si="480"/>
        <v/>
      </c>
      <c r="R2341" s="80" t="str">
        <f t="shared" si="481"/>
        <v/>
      </c>
      <c r="T2341" s="83" t="str">
        <f t="shared" si="477"/>
        <v/>
      </c>
      <c r="U2341" s="155"/>
      <c r="V2341" s="95" t="str">
        <f t="shared" si="478"/>
        <v/>
      </c>
      <c r="W2341" s="151"/>
      <c r="Z2341" s="104"/>
    </row>
    <row r="2342" spans="1:26" s="145" customFormat="1" ht="15" customHeight="1">
      <c r="A2342" s="186" t="str">
        <f t="shared" si="472"/>
        <v/>
      </c>
      <c r="C2342" s="152"/>
      <c r="E2342" s="144"/>
      <c r="F2342" s="79" t="str">
        <f t="shared" si="471"/>
        <v/>
      </c>
      <c r="G2342" s="80" t="str">
        <f t="shared" si="473"/>
        <v/>
      </c>
      <c r="H2342" s="80" t="str">
        <f t="shared" si="474"/>
        <v/>
      </c>
      <c r="I2342" s="80" t="str">
        <f t="shared" si="475"/>
        <v/>
      </c>
      <c r="J2342" s="170"/>
      <c r="K2342" s="217"/>
      <c r="L2342" s="195" t="str">
        <f t="shared" si="479"/>
        <v/>
      </c>
      <c r="M2342" s="222" t="str">
        <f t="shared" si="476"/>
        <v/>
      </c>
      <c r="Q2342" s="82" t="str">
        <f t="shared" si="480"/>
        <v/>
      </c>
      <c r="R2342" s="80" t="str">
        <f t="shared" si="481"/>
        <v/>
      </c>
      <c r="T2342" s="83" t="str">
        <f t="shared" si="477"/>
        <v/>
      </c>
      <c r="U2342" s="155"/>
      <c r="V2342" s="95" t="str">
        <f t="shared" si="478"/>
        <v/>
      </c>
      <c r="W2342" s="151"/>
      <c r="Z2342" s="104"/>
    </row>
    <row r="2343" spans="1:26" s="145" customFormat="1" ht="15" customHeight="1">
      <c r="A2343" s="186" t="str">
        <f t="shared" si="472"/>
        <v/>
      </c>
      <c r="C2343" s="152"/>
      <c r="E2343" s="144"/>
      <c r="F2343" s="79" t="str">
        <f t="shared" si="471"/>
        <v/>
      </c>
      <c r="G2343" s="80" t="str">
        <f t="shared" si="473"/>
        <v/>
      </c>
      <c r="H2343" s="80" t="str">
        <f t="shared" si="474"/>
        <v/>
      </c>
      <c r="I2343" s="80" t="str">
        <f t="shared" si="475"/>
        <v/>
      </c>
      <c r="J2343" s="170"/>
      <c r="K2343" s="217"/>
      <c r="L2343" s="195" t="str">
        <f t="shared" si="479"/>
        <v/>
      </c>
      <c r="M2343" s="222" t="str">
        <f t="shared" si="476"/>
        <v/>
      </c>
      <c r="Q2343" s="82" t="str">
        <f t="shared" si="480"/>
        <v/>
      </c>
      <c r="R2343" s="80" t="str">
        <f t="shared" si="481"/>
        <v/>
      </c>
      <c r="T2343" s="83" t="str">
        <f t="shared" si="477"/>
        <v/>
      </c>
      <c r="U2343" s="155"/>
      <c r="V2343" s="95" t="str">
        <f t="shared" si="478"/>
        <v/>
      </c>
      <c r="W2343" s="151"/>
      <c r="Z2343" s="104"/>
    </row>
    <row r="2344" spans="1:26" s="145" customFormat="1" ht="15" customHeight="1">
      <c r="A2344" s="186" t="str">
        <f t="shared" si="472"/>
        <v/>
      </c>
      <c r="C2344" s="152"/>
      <c r="E2344" s="144"/>
      <c r="F2344" s="79" t="str">
        <f t="shared" ref="F2344:F2407" si="482">IFERROR(IF(VLOOKUP(E2344,J:J,1,0)=E2344,"X",""),"")</f>
        <v/>
      </c>
      <c r="G2344" s="80" t="str">
        <f t="shared" si="473"/>
        <v/>
      </c>
      <c r="H2344" s="80" t="str">
        <f t="shared" si="474"/>
        <v/>
      </c>
      <c r="I2344" s="80" t="str">
        <f t="shared" si="475"/>
        <v/>
      </c>
      <c r="J2344" s="170"/>
      <c r="K2344" s="217"/>
      <c r="L2344" s="195" t="str">
        <f t="shared" si="479"/>
        <v/>
      </c>
      <c r="M2344" s="222" t="str">
        <f t="shared" si="476"/>
        <v/>
      </c>
      <c r="Q2344" s="82" t="str">
        <f t="shared" si="480"/>
        <v/>
      </c>
      <c r="R2344" s="80" t="str">
        <f t="shared" si="481"/>
        <v/>
      </c>
      <c r="T2344" s="83" t="str">
        <f t="shared" si="477"/>
        <v/>
      </c>
      <c r="U2344" s="155"/>
      <c r="V2344" s="95" t="str">
        <f t="shared" si="478"/>
        <v/>
      </c>
      <c r="W2344" s="151"/>
      <c r="Z2344" s="104"/>
    </row>
    <row r="2345" spans="1:26" s="145" customFormat="1" ht="15" customHeight="1">
      <c r="A2345" s="186" t="str">
        <f t="shared" si="472"/>
        <v/>
      </c>
      <c r="C2345" s="152"/>
      <c r="E2345" s="144"/>
      <c r="F2345" s="79" t="str">
        <f t="shared" si="482"/>
        <v/>
      </c>
      <c r="G2345" s="80" t="str">
        <f t="shared" si="473"/>
        <v/>
      </c>
      <c r="H2345" s="80" t="str">
        <f t="shared" si="474"/>
        <v/>
      </c>
      <c r="I2345" s="80" t="str">
        <f t="shared" si="475"/>
        <v/>
      </c>
      <c r="J2345" s="170"/>
      <c r="K2345" s="217"/>
      <c r="L2345" s="195" t="str">
        <f t="shared" si="479"/>
        <v/>
      </c>
      <c r="M2345" s="222" t="str">
        <f t="shared" si="476"/>
        <v/>
      </c>
      <c r="Q2345" s="82" t="str">
        <f t="shared" si="480"/>
        <v/>
      </c>
      <c r="R2345" s="80" t="str">
        <f t="shared" si="481"/>
        <v/>
      </c>
      <c r="T2345" s="83" t="str">
        <f t="shared" si="477"/>
        <v/>
      </c>
      <c r="U2345" s="155"/>
      <c r="V2345" s="95" t="str">
        <f t="shared" si="478"/>
        <v/>
      </c>
      <c r="W2345" s="151"/>
      <c r="Z2345" s="104"/>
    </row>
    <row r="2346" spans="1:26" s="145" customFormat="1" ht="15" customHeight="1">
      <c r="A2346" s="186" t="str">
        <f t="shared" si="472"/>
        <v/>
      </c>
      <c r="C2346" s="152"/>
      <c r="E2346" s="144"/>
      <c r="F2346" s="79" t="str">
        <f t="shared" si="482"/>
        <v/>
      </c>
      <c r="G2346" s="80" t="str">
        <f t="shared" si="473"/>
        <v/>
      </c>
      <c r="H2346" s="80" t="str">
        <f t="shared" si="474"/>
        <v/>
      </c>
      <c r="I2346" s="80" t="str">
        <f t="shared" si="475"/>
        <v/>
      </c>
      <c r="J2346" s="170"/>
      <c r="K2346" s="217"/>
      <c r="L2346" s="195" t="str">
        <f t="shared" si="479"/>
        <v/>
      </c>
      <c r="M2346" s="222" t="str">
        <f t="shared" si="476"/>
        <v/>
      </c>
      <c r="Q2346" s="82" t="str">
        <f t="shared" si="480"/>
        <v/>
      </c>
      <c r="R2346" s="80" t="str">
        <f t="shared" si="481"/>
        <v/>
      </c>
      <c r="T2346" s="83" t="str">
        <f t="shared" si="477"/>
        <v/>
      </c>
      <c r="U2346" s="155"/>
      <c r="V2346" s="95" t="str">
        <f t="shared" si="478"/>
        <v/>
      </c>
      <c r="W2346" s="151"/>
      <c r="Z2346" s="104"/>
    </row>
    <row r="2347" spans="1:26" s="145" customFormat="1" ht="15" customHeight="1">
      <c r="A2347" s="186" t="str">
        <f t="shared" si="472"/>
        <v/>
      </c>
      <c r="C2347" s="152"/>
      <c r="E2347" s="144"/>
      <c r="F2347" s="79" t="str">
        <f t="shared" si="482"/>
        <v/>
      </c>
      <c r="G2347" s="80" t="str">
        <f t="shared" si="473"/>
        <v/>
      </c>
      <c r="H2347" s="80" t="str">
        <f t="shared" si="474"/>
        <v/>
      </c>
      <c r="I2347" s="80" t="str">
        <f t="shared" si="475"/>
        <v/>
      </c>
      <c r="J2347" s="170"/>
      <c r="K2347" s="217"/>
      <c r="L2347" s="195" t="str">
        <f t="shared" si="479"/>
        <v/>
      </c>
      <c r="M2347" s="222" t="str">
        <f t="shared" si="476"/>
        <v/>
      </c>
      <c r="Q2347" s="82" t="str">
        <f t="shared" si="480"/>
        <v/>
      </c>
      <c r="R2347" s="80" t="str">
        <f t="shared" si="481"/>
        <v/>
      </c>
      <c r="T2347" s="83" t="str">
        <f t="shared" si="477"/>
        <v/>
      </c>
      <c r="U2347" s="155"/>
      <c r="V2347" s="95" t="str">
        <f t="shared" si="478"/>
        <v/>
      </c>
      <c r="W2347" s="151"/>
      <c r="Z2347" s="104"/>
    </row>
    <row r="2348" spans="1:26" s="145" customFormat="1" ht="15" customHeight="1">
      <c r="A2348" s="186" t="str">
        <f t="shared" si="472"/>
        <v/>
      </c>
      <c r="C2348" s="152"/>
      <c r="E2348" s="144"/>
      <c r="F2348" s="79" t="str">
        <f t="shared" si="482"/>
        <v/>
      </c>
      <c r="G2348" s="80" t="str">
        <f t="shared" si="473"/>
        <v/>
      </c>
      <c r="H2348" s="80" t="str">
        <f t="shared" si="474"/>
        <v/>
      </c>
      <c r="I2348" s="80" t="str">
        <f t="shared" si="475"/>
        <v/>
      </c>
      <c r="J2348" s="170"/>
      <c r="K2348" s="217"/>
      <c r="L2348" s="195" t="str">
        <f t="shared" si="479"/>
        <v/>
      </c>
      <c r="M2348" s="222" t="str">
        <f t="shared" si="476"/>
        <v/>
      </c>
      <c r="Q2348" s="82" t="str">
        <f t="shared" si="480"/>
        <v/>
      </c>
      <c r="R2348" s="80" t="str">
        <f t="shared" si="481"/>
        <v/>
      </c>
      <c r="T2348" s="83" t="str">
        <f t="shared" si="477"/>
        <v/>
      </c>
      <c r="U2348" s="155"/>
      <c r="V2348" s="95" t="str">
        <f t="shared" si="478"/>
        <v/>
      </c>
      <c r="W2348" s="151"/>
      <c r="Z2348" s="104"/>
    </row>
    <row r="2349" spans="1:26" s="145" customFormat="1" ht="15" customHeight="1">
      <c r="A2349" s="186" t="str">
        <f t="shared" si="472"/>
        <v/>
      </c>
      <c r="C2349" s="152"/>
      <c r="E2349" s="144"/>
      <c r="F2349" s="79" t="str">
        <f t="shared" si="482"/>
        <v/>
      </c>
      <c r="G2349" s="80" t="str">
        <f t="shared" si="473"/>
        <v/>
      </c>
      <c r="H2349" s="80" t="str">
        <f t="shared" si="474"/>
        <v/>
      </c>
      <c r="I2349" s="80" t="str">
        <f t="shared" si="475"/>
        <v/>
      </c>
      <c r="J2349" s="170"/>
      <c r="K2349" s="217"/>
      <c r="L2349" s="195" t="str">
        <f t="shared" si="479"/>
        <v/>
      </c>
      <c r="M2349" s="222" t="str">
        <f t="shared" si="476"/>
        <v/>
      </c>
      <c r="Q2349" s="82" t="str">
        <f t="shared" si="480"/>
        <v/>
      </c>
      <c r="R2349" s="80" t="str">
        <f t="shared" si="481"/>
        <v/>
      </c>
      <c r="T2349" s="83" t="str">
        <f t="shared" si="477"/>
        <v/>
      </c>
      <c r="U2349" s="155"/>
      <c r="V2349" s="95" t="str">
        <f t="shared" si="478"/>
        <v/>
      </c>
      <c r="W2349" s="151"/>
      <c r="Z2349" s="104"/>
    </row>
    <row r="2350" spans="1:26" s="145" customFormat="1" ht="15" customHeight="1">
      <c r="A2350" s="186" t="str">
        <f t="shared" si="472"/>
        <v/>
      </c>
      <c r="C2350" s="152"/>
      <c r="E2350" s="144"/>
      <c r="F2350" s="79" t="str">
        <f t="shared" si="482"/>
        <v/>
      </c>
      <c r="G2350" s="80" t="str">
        <f t="shared" si="473"/>
        <v/>
      </c>
      <c r="H2350" s="80" t="str">
        <f t="shared" si="474"/>
        <v/>
      </c>
      <c r="I2350" s="80" t="str">
        <f t="shared" si="475"/>
        <v/>
      </c>
      <c r="J2350" s="170"/>
      <c r="K2350" s="217"/>
      <c r="L2350" s="195" t="str">
        <f t="shared" si="479"/>
        <v/>
      </c>
      <c r="M2350" s="222" t="str">
        <f t="shared" si="476"/>
        <v/>
      </c>
      <c r="Q2350" s="82" t="str">
        <f t="shared" si="480"/>
        <v/>
      </c>
      <c r="R2350" s="80" t="str">
        <f t="shared" si="481"/>
        <v/>
      </c>
      <c r="T2350" s="83" t="str">
        <f t="shared" si="477"/>
        <v/>
      </c>
      <c r="U2350" s="155"/>
      <c r="V2350" s="95" t="str">
        <f t="shared" si="478"/>
        <v/>
      </c>
      <c r="W2350" s="151"/>
      <c r="Z2350" s="104"/>
    </row>
    <row r="2351" spans="1:26" s="145" customFormat="1" ht="15" customHeight="1">
      <c r="A2351" s="186" t="str">
        <f t="shared" si="472"/>
        <v/>
      </c>
      <c r="C2351" s="152"/>
      <c r="E2351" s="144"/>
      <c r="F2351" s="79" t="str">
        <f t="shared" si="482"/>
        <v/>
      </c>
      <c r="G2351" s="80" t="str">
        <f t="shared" si="473"/>
        <v/>
      </c>
      <c r="H2351" s="80" t="str">
        <f t="shared" si="474"/>
        <v/>
      </c>
      <c r="I2351" s="80" t="str">
        <f t="shared" si="475"/>
        <v/>
      </c>
      <c r="J2351" s="170"/>
      <c r="K2351" s="217"/>
      <c r="L2351" s="195" t="str">
        <f t="shared" si="479"/>
        <v/>
      </c>
      <c r="M2351" s="222" t="str">
        <f t="shared" si="476"/>
        <v/>
      </c>
      <c r="Q2351" s="82" t="str">
        <f t="shared" si="480"/>
        <v/>
      </c>
      <c r="R2351" s="80" t="str">
        <f t="shared" si="481"/>
        <v/>
      </c>
      <c r="T2351" s="83" t="str">
        <f t="shared" si="477"/>
        <v/>
      </c>
      <c r="U2351" s="155"/>
      <c r="V2351" s="95" t="str">
        <f t="shared" si="478"/>
        <v/>
      </c>
      <c r="W2351" s="151"/>
      <c r="Z2351" s="104"/>
    </row>
    <row r="2352" spans="1:26" s="145" customFormat="1" ht="15" customHeight="1">
      <c r="A2352" s="186" t="str">
        <f t="shared" si="472"/>
        <v/>
      </c>
      <c r="C2352" s="152"/>
      <c r="E2352" s="144"/>
      <c r="F2352" s="79" t="str">
        <f t="shared" si="482"/>
        <v/>
      </c>
      <c r="G2352" s="80" t="str">
        <f t="shared" si="473"/>
        <v/>
      </c>
      <c r="H2352" s="80" t="str">
        <f t="shared" si="474"/>
        <v/>
      </c>
      <c r="I2352" s="80" t="str">
        <f t="shared" si="475"/>
        <v/>
      </c>
      <c r="J2352" s="170"/>
      <c r="K2352" s="217"/>
      <c r="L2352" s="195" t="str">
        <f t="shared" si="479"/>
        <v/>
      </c>
      <c r="M2352" s="222" t="str">
        <f t="shared" si="476"/>
        <v/>
      </c>
      <c r="Q2352" s="82" t="str">
        <f t="shared" si="480"/>
        <v/>
      </c>
      <c r="R2352" s="80" t="str">
        <f t="shared" si="481"/>
        <v/>
      </c>
      <c r="T2352" s="83" t="str">
        <f t="shared" si="477"/>
        <v/>
      </c>
      <c r="U2352" s="155"/>
      <c r="V2352" s="95" t="str">
        <f t="shared" si="478"/>
        <v/>
      </c>
      <c r="W2352" s="151"/>
      <c r="Z2352" s="104"/>
    </row>
    <row r="2353" spans="1:26" s="145" customFormat="1" ht="15" customHeight="1">
      <c r="A2353" s="186" t="str">
        <f t="shared" si="472"/>
        <v/>
      </c>
      <c r="C2353" s="152"/>
      <c r="E2353" s="144"/>
      <c r="F2353" s="79" t="str">
        <f t="shared" si="482"/>
        <v/>
      </c>
      <c r="G2353" s="80" t="str">
        <f t="shared" si="473"/>
        <v/>
      </c>
      <c r="H2353" s="80" t="str">
        <f t="shared" si="474"/>
        <v/>
      </c>
      <c r="I2353" s="80" t="str">
        <f t="shared" si="475"/>
        <v/>
      </c>
      <c r="J2353" s="170"/>
      <c r="K2353" s="217"/>
      <c r="L2353" s="195" t="str">
        <f t="shared" si="479"/>
        <v/>
      </c>
      <c r="M2353" s="222" t="str">
        <f t="shared" si="476"/>
        <v/>
      </c>
      <c r="Q2353" s="82" t="str">
        <f t="shared" si="480"/>
        <v/>
      </c>
      <c r="R2353" s="80" t="str">
        <f t="shared" si="481"/>
        <v/>
      </c>
      <c r="T2353" s="83" t="str">
        <f t="shared" si="477"/>
        <v/>
      </c>
      <c r="U2353" s="155"/>
      <c r="V2353" s="95" t="str">
        <f t="shared" si="478"/>
        <v/>
      </c>
      <c r="W2353" s="151"/>
      <c r="Z2353" s="104"/>
    </row>
    <row r="2354" spans="1:26" s="145" customFormat="1" ht="15" customHeight="1">
      <c r="A2354" s="186" t="str">
        <f t="shared" si="472"/>
        <v/>
      </c>
      <c r="C2354" s="152"/>
      <c r="E2354" s="144"/>
      <c r="F2354" s="79" t="str">
        <f t="shared" si="482"/>
        <v/>
      </c>
      <c r="G2354" s="80" t="str">
        <f t="shared" si="473"/>
        <v/>
      </c>
      <c r="H2354" s="80" t="str">
        <f t="shared" si="474"/>
        <v/>
      </c>
      <c r="I2354" s="80" t="str">
        <f t="shared" si="475"/>
        <v/>
      </c>
      <c r="J2354" s="170"/>
      <c r="K2354" s="217"/>
      <c r="L2354" s="195" t="str">
        <f t="shared" si="479"/>
        <v/>
      </c>
      <c r="M2354" s="222" t="str">
        <f t="shared" si="476"/>
        <v/>
      </c>
      <c r="Q2354" s="82" t="str">
        <f t="shared" si="480"/>
        <v/>
      </c>
      <c r="R2354" s="80" t="str">
        <f t="shared" si="481"/>
        <v/>
      </c>
      <c r="T2354" s="83" t="str">
        <f t="shared" si="477"/>
        <v/>
      </c>
      <c r="U2354" s="155"/>
      <c r="V2354" s="95" t="str">
        <f t="shared" si="478"/>
        <v/>
      </c>
      <c r="W2354" s="151"/>
      <c r="Z2354" s="104"/>
    </row>
    <row r="2355" spans="1:26" s="145" customFormat="1" ht="15" customHeight="1">
      <c r="A2355" s="186" t="str">
        <f t="shared" si="472"/>
        <v/>
      </c>
      <c r="C2355" s="152"/>
      <c r="E2355" s="144"/>
      <c r="F2355" s="79" t="str">
        <f t="shared" si="482"/>
        <v/>
      </c>
      <c r="G2355" s="80" t="str">
        <f t="shared" si="473"/>
        <v/>
      </c>
      <c r="H2355" s="80" t="str">
        <f t="shared" si="474"/>
        <v/>
      </c>
      <c r="I2355" s="80" t="str">
        <f t="shared" si="475"/>
        <v/>
      </c>
      <c r="J2355" s="170"/>
      <c r="K2355" s="217"/>
      <c r="L2355" s="195" t="str">
        <f t="shared" si="479"/>
        <v/>
      </c>
      <c r="M2355" s="222" t="str">
        <f t="shared" si="476"/>
        <v/>
      </c>
      <c r="Q2355" s="82" t="str">
        <f t="shared" si="480"/>
        <v/>
      </c>
      <c r="R2355" s="80" t="str">
        <f t="shared" si="481"/>
        <v/>
      </c>
      <c r="T2355" s="83" t="str">
        <f t="shared" si="477"/>
        <v/>
      </c>
      <c r="U2355" s="155"/>
      <c r="V2355" s="95" t="str">
        <f t="shared" si="478"/>
        <v/>
      </c>
      <c r="W2355" s="151"/>
      <c r="Z2355" s="104"/>
    </row>
    <row r="2356" spans="1:26" s="145" customFormat="1" ht="15" customHeight="1">
      <c r="A2356" s="186" t="str">
        <f t="shared" si="472"/>
        <v/>
      </c>
      <c r="C2356" s="152"/>
      <c r="E2356" s="144"/>
      <c r="F2356" s="79" t="str">
        <f t="shared" si="482"/>
        <v/>
      </c>
      <c r="G2356" s="80" t="str">
        <f t="shared" si="473"/>
        <v/>
      </c>
      <c r="H2356" s="80" t="str">
        <f t="shared" si="474"/>
        <v/>
      </c>
      <c r="I2356" s="80" t="str">
        <f t="shared" si="475"/>
        <v/>
      </c>
      <c r="J2356" s="170"/>
      <c r="K2356" s="217"/>
      <c r="L2356" s="195" t="str">
        <f t="shared" si="479"/>
        <v/>
      </c>
      <c r="M2356" s="222" t="str">
        <f t="shared" si="476"/>
        <v/>
      </c>
      <c r="Q2356" s="82" t="str">
        <f t="shared" si="480"/>
        <v/>
      </c>
      <c r="R2356" s="80" t="str">
        <f t="shared" si="481"/>
        <v/>
      </c>
      <c r="T2356" s="83" t="str">
        <f t="shared" si="477"/>
        <v/>
      </c>
      <c r="U2356" s="155"/>
      <c r="V2356" s="95" t="str">
        <f t="shared" si="478"/>
        <v/>
      </c>
      <c r="W2356" s="151"/>
      <c r="Z2356" s="104"/>
    </row>
    <row r="2357" spans="1:26" s="145" customFormat="1" ht="15" customHeight="1">
      <c r="A2357" s="186" t="str">
        <f t="shared" si="472"/>
        <v/>
      </c>
      <c r="C2357" s="152"/>
      <c r="E2357" s="144"/>
      <c r="F2357" s="79" t="str">
        <f t="shared" si="482"/>
        <v/>
      </c>
      <c r="G2357" s="80" t="str">
        <f t="shared" si="473"/>
        <v/>
      </c>
      <c r="H2357" s="80" t="str">
        <f t="shared" si="474"/>
        <v/>
      </c>
      <c r="I2357" s="80" t="str">
        <f t="shared" si="475"/>
        <v/>
      </c>
      <c r="J2357" s="170"/>
      <c r="K2357" s="217"/>
      <c r="L2357" s="195" t="str">
        <f t="shared" si="479"/>
        <v/>
      </c>
      <c r="M2357" s="222" t="str">
        <f t="shared" si="476"/>
        <v/>
      </c>
      <c r="Q2357" s="82" t="str">
        <f t="shared" si="480"/>
        <v/>
      </c>
      <c r="R2357" s="80" t="str">
        <f t="shared" si="481"/>
        <v/>
      </c>
      <c r="T2357" s="83" t="str">
        <f t="shared" si="477"/>
        <v/>
      </c>
      <c r="U2357" s="155"/>
      <c r="V2357" s="95" t="str">
        <f t="shared" si="478"/>
        <v/>
      </c>
      <c r="W2357" s="151"/>
      <c r="Z2357" s="104"/>
    </row>
    <row r="2358" spans="1:26" s="145" customFormat="1" ht="15" customHeight="1">
      <c r="A2358" s="186" t="str">
        <f t="shared" si="472"/>
        <v/>
      </c>
      <c r="C2358" s="152"/>
      <c r="E2358" s="144"/>
      <c r="F2358" s="79" t="str">
        <f t="shared" si="482"/>
        <v/>
      </c>
      <c r="G2358" s="80" t="str">
        <f t="shared" si="473"/>
        <v/>
      </c>
      <c r="H2358" s="80" t="str">
        <f t="shared" si="474"/>
        <v/>
      </c>
      <c r="I2358" s="80" t="str">
        <f t="shared" si="475"/>
        <v/>
      </c>
      <c r="J2358" s="170"/>
      <c r="K2358" s="217"/>
      <c r="L2358" s="195" t="str">
        <f t="shared" si="479"/>
        <v/>
      </c>
      <c r="M2358" s="222" t="str">
        <f t="shared" si="476"/>
        <v/>
      </c>
      <c r="Q2358" s="82" t="str">
        <f t="shared" si="480"/>
        <v/>
      </c>
      <c r="R2358" s="80" t="str">
        <f t="shared" si="481"/>
        <v/>
      </c>
      <c r="T2358" s="83" t="str">
        <f t="shared" si="477"/>
        <v/>
      </c>
      <c r="U2358" s="155"/>
      <c r="V2358" s="95" t="str">
        <f t="shared" si="478"/>
        <v/>
      </c>
      <c r="W2358" s="151"/>
      <c r="Z2358" s="104"/>
    </row>
    <row r="2359" spans="1:26" s="145" customFormat="1" ht="15" customHeight="1">
      <c r="A2359" s="186" t="str">
        <f t="shared" si="472"/>
        <v/>
      </c>
      <c r="C2359" s="152"/>
      <c r="E2359" s="144"/>
      <c r="F2359" s="79" t="str">
        <f t="shared" si="482"/>
        <v/>
      </c>
      <c r="G2359" s="80" t="str">
        <f t="shared" si="473"/>
        <v/>
      </c>
      <c r="H2359" s="80" t="str">
        <f t="shared" si="474"/>
        <v/>
      </c>
      <c r="I2359" s="80" t="str">
        <f t="shared" si="475"/>
        <v/>
      </c>
      <c r="J2359" s="170"/>
      <c r="K2359" s="217"/>
      <c r="L2359" s="195" t="str">
        <f t="shared" si="479"/>
        <v/>
      </c>
      <c r="M2359" s="222" t="str">
        <f t="shared" si="476"/>
        <v/>
      </c>
      <c r="Q2359" s="82" t="str">
        <f t="shared" si="480"/>
        <v/>
      </c>
      <c r="R2359" s="80" t="str">
        <f t="shared" si="481"/>
        <v/>
      </c>
      <c r="T2359" s="83" t="str">
        <f t="shared" si="477"/>
        <v/>
      </c>
      <c r="U2359" s="155"/>
      <c r="V2359" s="95" t="str">
        <f t="shared" si="478"/>
        <v/>
      </c>
      <c r="W2359" s="151"/>
      <c r="Z2359" s="104"/>
    </row>
    <row r="2360" spans="1:26" s="145" customFormat="1" ht="15" customHeight="1">
      <c r="A2360" s="186" t="str">
        <f t="shared" si="472"/>
        <v/>
      </c>
      <c r="C2360" s="152"/>
      <c r="E2360" s="144"/>
      <c r="F2360" s="79" t="str">
        <f t="shared" si="482"/>
        <v/>
      </c>
      <c r="G2360" s="80" t="str">
        <f t="shared" si="473"/>
        <v/>
      </c>
      <c r="H2360" s="80" t="str">
        <f t="shared" si="474"/>
        <v/>
      </c>
      <c r="I2360" s="80" t="str">
        <f t="shared" si="475"/>
        <v/>
      </c>
      <c r="J2360" s="170"/>
      <c r="K2360" s="217"/>
      <c r="L2360" s="195" t="str">
        <f t="shared" si="479"/>
        <v/>
      </c>
      <c r="M2360" s="222" t="str">
        <f t="shared" si="476"/>
        <v/>
      </c>
      <c r="Q2360" s="82" t="str">
        <f t="shared" si="480"/>
        <v/>
      </c>
      <c r="R2360" s="80" t="str">
        <f t="shared" si="481"/>
        <v/>
      </c>
      <c r="T2360" s="83" t="str">
        <f t="shared" si="477"/>
        <v/>
      </c>
      <c r="U2360" s="155"/>
      <c r="V2360" s="95" t="str">
        <f t="shared" si="478"/>
        <v/>
      </c>
      <c r="W2360" s="151"/>
      <c r="Z2360" s="104"/>
    </row>
    <row r="2361" spans="1:26" s="145" customFormat="1" ht="15" customHeight="1">
      <c r="A2361" s="186" t="str">
        <f t="shared" si="472"/>
        <v/>
      </c>
      <c r="C2361" s="152"/>
      <c r="E2361" s="144"/>
      <c r="F2361" s="79" t="str">
        <f t="shared" si="482"/>
        <v/>
      </c>
      <c r="G2361" s="80" t="str">
        <f t="shared" si="473"/>
        <v/>
      </c>
      <c r="H2361" s="80" t="str">
        <f t="shared" si="474"/>
        <v/>
      </c>
      <c r="I2361" s="80" t="str">
        <f t="shared" si="475"/>
        <v/>
      </c>
      <c r="J2361" s="170"/>
      <c r="K2361" s="217"/>
      <c r="L2361" s="195" t="str">
        <f t="shared" si="479"/>
        <v/>
      </c>
      <c r="M2361" s="222" t="str">
        <f t="shared" si="476"/>
        <v/>
      </c>
      <c r="Q2361" s="82" t="str">
        <f t="shared" si="480"/>
        <v/>
      </c>
      <c r="R2361" s="80" t="str">
        <f t="shared" si="481"/>
        <v/>
      </c>
      <c r="T2361" s="83" t="str">
        <f t="shared" si="477"/>
        <v/>
      </c>
      <c r="U2361" s="155"/>
      <c r="V2361" s="95" t="str">
        <f t="shared" si="478"/>
        <v/>
      </c>
      <c r="W2361" s="151"/>
      <c r="Z2361" s="104"/>
    </row>
    <row r="2362" spans="1:26" s="145" customFormat="1" ht="15" customHeight="1">
      <c r="A2362" s="186" t="str">
        <f t="shared" si="472"/>
        <v/>
      </c>
      <c r="C2362" s="152"/>
      <c r="E2362" s="144"/>
      <c r="F2362" s="79" t="str">
        <f t="shared" si="482"/>
        <v/>
      </c>
      <c r="G2362" s="80" t="str">
        <f t="shared" si="473"/>
        <v/>
      </c>
      <c r="H2362" s="80" t="str">
        <f t="shared" si="474"/>
        <v/>
      </c>
      <c r="I2362" s="80" t="str">
        <f t="shared" si="475"/>
        <v/>
      </c>
      <c r="J2362" s="170"/>
      <c r="K2362" s="217"/>
      <c r="L2362" s="195" t="str">
        <f t="shared" si="479"/>
        <v/>
      </c>
      <c r="M2362" s="222" t="str">
        <f t="shared" si="476"/>
        <v/>
      </c>
      <c r="Q2362" s="82" t="str">
        <f t="shared" si="480"/>
        <v/>
      </c>
      <c r="R2362" s="80" t="str">
        <f t="shared" si="481"/>
        <v/>
      </c>
      <c r="T2362" s="83" t="str">
        <f t="shared" si="477"/>
        <v/>
      </c>
      <c r="U2362" s="155"/>
      <c r="V2362" s="95" t="str">
        <f t="shared" si="478"/>
        <v/>
      </c>
      <c r="W2362" s="151"/>
      <c r="Z2362" s="104"/>
    </row>
    <row r="2363" spans="1:26" s="145" customFormat="1" ht="15" customHeight="1">
      <c r="A2363" s="186" t="str">
        <f t="shared" si="472"/>
        <v/>
      </c>
      <c r="C2363" s="152"/>
      <c r="E2363" s="144"/>
      <c r="F2363" s="79" t="str">
        <f t="shared" si="482"/>
        <v/>
      </c>
      <c r="G2363" s="80" t="str">
        <f t="shared" si="473"/>
        <v/>
      </c>
      <c r="H2363" s="80" t="str">
        <f t="shared" si="474"/>
        <v/>
      </c>
      <c r="I2363" s="80" t="str">
        <f t="shared" si="475"/>
        <v/>
      </c>
      <c r="J2363" s="170"/>
      <c r="K2363" s="217"/>
      <c r="L2363" s="195" t="str">
        <f t="shared" si="479"/>
        <v/>
      </c>
      <c r="M2363" s="222" t="str">
        <f t="shared" si="476"/>
        <v/>
      </c>
      <c r="Q2363" s="82" t="str">
        <f t="shared" si="480"/>
        <v/>
      </c>
      <c r="R2363" s="80" t="str">
        <f t="shared" si="481"/>
        <v/>
      </c>
      <c r="T2363" s="83" t="str">
        <f t="shared" si="477"/>
        <v/>
      </c>
      <c r="U2363" s="155"/>
      <c r="V2363" s="95" t="str">
        <f t="shared" si="478"/>
        <v/>
      </c>
      <c r="W2363" s="151"/>
      <c r="Z2363" s="104"/>
    </row>
    <row r="2364" spans="1:26" s="145" customFormat="1" ht="15" customHeight="1">
      <c r="A2364" s="186" t="str">
        <f t="shared" si="472"/>
        <v/>
      </c>
      <c r="C2364" s="152"/>
      <c r="E2364" s="144"/>
      <c r="F2364" s="79" t="str">
        <f t="shared" si="482"/>
        <v/>
      </c>
      <c r="G2364" s="80" t="str">
        <f t="shared" si="473"/>
        <v/>
      </c>
      <c r="H2364" s="80" t="str">
        <f t="shared" si="474"/>
        <v/>
      </c>
      <c r="I2364" s="80" t="str">
        <f t="shared" si="475"/>
        <v/>
      </c>
      <c r="J2364" s="170"/>
      <c r="K2364" s="217"/>
      <c r="L2364" s="195" t="str">
        <f t="shared" si="479"/>
        <v/>
      </c>
      <c r="M2364" s="222" t="str">
        <f t="shared" si="476"/>
        <v/>
      </c>
      <c r="Q2364" s="82" t="str">
        <f t="shared" si="480"/>
        <v/>
      </c>
      <c r="R2364" s="80" t="str">
        <f t="shared" si="481"/>
        <v/>
      </c>
      <c r="T2364" s="83" t="str">
        <f t="shared" si="477"/>
        <v/>
      </c>
      <c r="U2364" s="155"/>
      <c r="V2364" s="95" t="str">
        <f t="shared" si="478"/>
        <v/>
      </c>
      <c r="W2364" s="151"/>
      <c r="Z2364" s="104"/>
    </row>
    <row r="2365" spans="1:26" s="145" customFormat="1" ht="15" customHeight="1">
      <c r="A2365" s="186" t="str">
        <f t="shared" si="472"/>
        <v/>
      </c>
      <c r="C2365" s="152"/>
      <c r="E2365" s="144"/>
      <c r="F2365" s="79" t="str">
        <f t="shared" si="482"/>
        <v/>
      </c>
      <c r="G2365" s="80" t="str">
        <f t="shared" si="473"/>
        <v/>
      </c>
      <c r="H2365" s="80" t="str">
        <f t="shared" si="474"/>
        <v/>
      </c>
      <c r="I2365" s="80" t="str">
        <f t="shared" si="475"/>
        <v/>
      </c>
      <c r="J2365" s="170"/>
      <c r="K2365" s="217"/>
      <c r="L2365" s="195" t="str">
        <f t="shared" si="479"/>
        <v/>
      </c>
      <c r="M2365" s="222" t="str">
        <f t="shared" si="476"/>
        <v/>
      </c>
      <c r="Q2365" s="82" t="str">
        <f t="shared" si="480"/>
        <v/>
      </c>
      <c r="R2365" s="80" t="str">
        <f t="shared" si="481"/>
        <v/>
      </c>
      <c r="T2365" s="83" t="str">
        <f t="shared" si="477"/>
        <v/>
      </c>
      <c r="U2365" s="155"/>
      <c r="V2365" s="95" t="str">
        <f t="shared" si="478"/>
        <v/>
      </c>
      <c r="W2365" s="151"/>
      <c r="Z2365" s="104"/>
    </row>
    <row r="2366" spans="1:26" s="145" customFormat="1" ht="15" customHeight="1">
      <c r="A2366" s="186" t="str">
        <f t="shared" si="472"/>
        <v/>
      </c>
      <c r="C2366" s="152"/>
      <c r="E2366" s="144"/>
      <c r="F2366" s="79" t="str">
        <f t="shared" si="482"/>
        <v/>
      </c>
      <c r="G2366" s="80" t="str">
        <f t="shared" si="473"/>
        <v/>
      </c>
      <c r="H2366" s="80" t="str">
        <f t="shared" si="474"/>
        <v/>
      </c>
      <c r="I2366" s="80" t="str">
        <f t="shared" si="475"/>
        <v/>
      </c>
      <c r="J2366" s="170"/>
      <c r="K2366" s="217"/>
      <c r="L2366" s="195" t="str">
        <f t="shared" si="479"/>
        <v/>
      </c>
      <c r="M2366" s="222" t="str">
        <f t="shared" si="476"/>
        <v/>
      </c>
      <c r="Q2366" s="82" t="str">
        <f t="shared" si="480"/>
        <v/>
      </c>
      <c r="R2366" s="80" t="str">
        <f t="shared" si="481"/>
        <v/>
      </c>
      <c r="T2366" s="83" t="str">
        <f t="shared" si="477"/>
        <v/>
      </c>
      <c r="U2366" s="155"/>
      <c r="V2366" s="95" t="str">
        <f t="shared" si="478"/>
        <v/>
      </c>
      <c r="W2366" s="151"/>
      <c r="Z2366" s="104"/>
    </row>
    <row r="2367" spans="1:26" s="145" customFormat="1" ht="15" customHeight="1">
      <c r="A2367" s="186" t="str">
        <f t="shared" si="472"/>
        <v/>
      </c>
      <c r="C2367" s="152"/>
      <c r="E2367" s="144"/>
      <c r="F2367" s="79" t="str">
        <f t="shared" si="482"/>
        <v/>
      </c>
      <c r="G2367" s="80" t="str">
        <f t="shared" si="473"/>
        <v/>
      </c>
      <c r="H2367" s="80" t="str">
        <f t="shared" si="474"/>
        <v/>
      </c>
      <c r="I2367" s="80" t="str">
        <f t="shared" si="475"/>
        <v/>
      </c>
      <c r="J2367" s="170"/>
      <c r="K2367" s="217"/>
      <c r="L2367" s="195" t="str">
        <f t="shared" si="479"/>
        <v/>
      </c>
      <c r="M2367" s="222" t="str">
        <f t="shared" si="476"/>
        <v/>
      </c>
      <c r="Q2367" s="82" t="str">
        <f t="shared" si="480"/>
        <v/>
      </c>
      <c r="R2367" s="80" t="str">
        <f t="shared" si="481"/>
        <v/>
      </c>
      <c r="T2367" s="83" t="str">
        <f t="shared" si="477"/>
        <v/>
      </c>
      <c r="U2367" s="155"/>
      <c r="V2367" s="95" t="str">
        <f t="shared" si="478"/>
        <v/>
      </c>
      <c r="W2367" s="151"/>
      <c r="Z2367" s="104"/>
    </row>
    <row r="2368" spans="1:26" s="145" customFormat="1" ht="15" customHeight="1">
      <c r="A2368" s="186" t="str">
        <f t="shared" ref="A2368:A2431" si="483">IF(B2368&lt;&gt;"",A2367+1,"")</f>
        <v/>
      </c>
      <c r="C2368" s="152"/>
      <c r="E2368" s="144"/>
      <c r="F2368" s="79" t="str">
        <f t="shared" si="482"/>
        <v/>
      </c>
      <c r="G2368" s="80" t="str">
        <f t="shared" si="473"/>
        <v/>
      </c>
      <c r="H2368" s="80" t="str">
        <f t="shared" si="474"/>
        <v/>
      </c>
      <c r="I2368" s="80" t="str">
        <f t="shared" si="475"/>
        <v/>
      </c>
      <c r="J2368" s="170"/>
      <c r="K2368" s="217"/>
      <c r="L2368" s="195" t="str">
        <f t="shared" si="479"/>
        <v/>
      </c>
      <c r="M2368" s="222" t="str">
        <f t="shared" si="476"/>
        <v/>
      </c>
      <c r="Q2368" s="82" t="str">
        <f t="shared" si="480"/>
        <v/>
      </c>
      <c r="R2368" s="80" t="str">
        <f t="shared" si="481"/>
        <v/>
      </c>
      <c r="T2368" s="83" t="str">
        <f t="shared" si="477"/>
        <v/>
      </c>
      <c r="U2368" s="155"/>
      <c r="V2368" s="95" t="str">
        <f t="shared" si="478"/>
        <v/>
      </c>
      <c r="W2368" s="151"/>
      <c r="Z2368" s="104"/>
    </row>
    <row r="2369" spans="1:26" s="145" customFormat="1" ht="15" customHeight="1">
      <c r="A2369" s="186" t="str">
        <f t="shared" si="483"/>
        <v/>
      </c>
      <c r="C2369" s="152"/>
      <c r="E2369" s="144"/>
      <c r="F2369" s="79" t="str">
        <f t="shared" si="482"/>
        <v/>
      </c>
      <c r="G2369" s="80" t="str">
        <f t="shared" si="473"/>
        <v/>
      </c>
      <c r="H2369" s="80" t="str">
        <f t="shared" si="474"/>
        <v/>
      </c>
      <c r="I2369" s="80" t="str">
        <f t="shared" si="475"/>
        <v/>
      </c>
      <c r="J2369" s="170"/>
      <c r="K2369" s="217"/>
      <c r="L2369" s="195" t="str">
        <f t="shared" si="479"/>
        <v/>
      </c>
      <c r="M2369" s="222" t="str">
        <f t="shared" si="476"/>
        <v/>
      </c>
      <c r="Q2369" s="82" t="str">
        <f t="shared" si="480"/>
        <v/>
      </c>
      <c r="R2369" s="80" t="str">
        <f t="shared" si="481"/>
        <v/>
      </c>
      <c r="T2369" s="83" t="str">
        <f t="shared" si="477"/>
        <v/>
      </c>
      <c r="U2369" s="155"/>
      <c r="V2369" s="95" t="str">
        <f t="shared" si="478"/>
        <v/>
      </c>
      <c r="W2369" s="151"/>
      <c r="Z2369" s="104"/>
    </row>
    <row r="2370" spans="1:26" s="145" customFormat="1" ht="15" customHeight="1">
      <c r="A2370" s="186" t="str">
        <f t="shared" si="483"/>
        <v/>
      </c>
      <c r="C2370" s="152"/>
      <c r="E2370" s="144"/>
      <c r="F2370" s="79" t="str">
        <f t="shared" si="482"/>
        <v/>
      </c>
      <c r="G2370" s="80" t="str">
        <f t="shared" si="473"/>
        <v/>
      </c>
      <c r="H2370" s="80" t="str">
        <f t="shared" si="474"/>
        <v/>
      </c>
      <c r="I2370" s="80" t="str">
        <f t="shared" si="475"/>
        <v/>
      </c>
      <c r="J2370" s="170"/>
      <c r="K2370" s="217"/>
      <c r="L2370" s="195" t="str">
        <f t="shared" si="479"/>
        <v/>
      </c>
      <c r="M2370" s="222" t="str">
        <f t="shared" si="476"/>
        <v/>
      </c>
      <c r="Q2370" s="82" t="str">
        <f t="shared" si="480"/>
        <v/>
      </c>
      <c r="R2370" s="80" t="str">
        <f t="shared" si="481"/>
        <v/>
      </c>
      <c r="T2370" s="83" t="str">
        <f t="shared" si="477"/>
        <v/>
      </c>
      <c r="U2370" s="155"/>
      <c r="V2370" s="95" t="str">
        <f t="shared" si="478"/>
        <v/>
      </c>
      <c r="W2370" s="151"/>
      <c r="Z2370" s="104"/>
    </row>
    <row r="2371" spans="1:26" s="145" customFormat="1" ht="15" customHeight="1">
      <c r="A2371" s="186" t="str">
        <f t="shared" si="483"/>
        <v/>
      </c>
      <c r="C2371" s="152"/>
      <c r="E2371" s="144"/>
      <c r="F2371" s="79" t="str">
        <f t="shared" si="482"/>
        <v/>
      </c>
      <c r="G2371" s="80" t="str">
        <f t="shared" si="473"/>
        <v/>
      </c>
      <c r="H2371" s="80" t="str">
        <f t="shared" si="474"/>
        <v/>
      </c>
      <c r="I2371" s="80" t="str">
        <f t="shared" si="475"/>
        <v/>
      </c>
      <c r="J2371" s="170"/>
      <c r="K2371" s="217"/>
      <c r="L2371" s="195" t="str">
        <f t="shared" si="479"/>
        <v/>
      </c>
      <c r="M2371" s="222" t="str">
        <f t="shared" si="476"/>
        <v/>
      </c>
      <c r="Q2371" s="82" t="str">
        <f t="shared" si="480"/>
        <v/>
      </c>
      <c r="R2371" s="80" t="str">
        <f t="shared" si="481"/>
        <v/>
      </c>
      <c r="T2371" s="83" t="str">
        <f t="shared" si="477"/>
        <v/>
      </c>
      <c r="U2371" s="155"/>
      <c r="V2371" s="95" t="str">
        <f t="shared" si="478"/>
        <v/>
      </c>
      <c r="W2371" s="151"/>
      <c r="Z2371" s="104"/>
    </row>
    <row r="2372" spans="1:26" s="145" customFormat="1" ht="15" customHeight="1">
      <c r="A2372" s="186" t="str">
        <f t="shared" si="483"/>
        <v/>
      </c>
      <c r="C2372" s="152"/>
      <c r="E2372" s="144"/>
      <c r="F2372" s="79" t="str">
        <f t="shared" si="482"/>
        <v/>
      </c>
      <c r="G2372" s="80" t="str">
        <f t="shared" si="473"/>
        <v/>
      </c>
      <c r="H2372" s="80" t="str">
        <f t="shared" si="474"/>
        <v/>
      </c>
      <c r="I2372" s="80" t="str">
        <f t="shared" si="475"/>
        <v/>
      </c>
      <c r="J2372" s="170"/>
      <c r="K2372" s="217"/>
      <c r="L2372" s="195" t="str">
        <f t="shared" si="479"/>
        <v/>
      </c>
      <c r="M2372" s="222" t="str">
        <f t="shared" si="476"/>
        <v/>
      </c>
      <c r="Q2372" s="82" t="str">
        <f t="shared" si="480"/>
        <v/>
      </c>
      <c r="R2372" s="80" t="str">
        <f t="shared" si="481"/>
        <v/>
      </c>
      <c r="T2372" s="83" t="str">
        <f t="shared" si="477"/>
        <v/>
      </c>
      <c r="U2372" s="155"/>
      <c r="V2372" s="95" t="str">
        <f t="shared" si="478"/>
        <v/>
      </c>
      <c r="W2372" s="151"/>
      <c r="Z2372" s="104"/>
    </row>
    <row r="2373" spans="1:26" s="145" customFormat="1" ht="15" customHeight="1">
      <c r="A2373" s="186" t="str">
        <f t="shared" si="483"/>
        <v/>
      </c>
      <c r="C2373" s="152"/>
      <c r="E2373" s="144"/>
      <c r="F2373" s="79" t="str">
        <f t="shared" si="482"/>
        <v/>
      </c>
      <c r="G2373" s="80" t="str">
        <f t="shared" ref="G2373:G2436" si="484">IF(J2373&lt;&gt;"", INDEX($C$5:$C$1433, MATCH(J2373, $E$5:$E$1433, 0)),"")</f>
        <v/>
      </c>
      <c r="H2373" s="80" t="str">
        <f t="shared" ref="H2373:H2436" si="485">IF(J2373&lt;&gt;"", INDEX($D$5:$D$1433, MATCH(J2373, $E$5:$E$1433, 0)),"")</f>
        <v/>
      </c>
      <c r="I2373" s="80" t="str">
        <f t="shared" ref="I2373:I2436" si="486">IFERROR(IF(J2373&lt;&gt;"", INDEX($B$5:$B$1433, MATCH(J2373, $E$5:$E$1433, 0)),""),"SAI")</f>
        <v/>
      </c>
      <c r="J2373" s="170"/>
      <c r="K2373" s="217"/>
      <c r="L2373" s="195" t="str">
        <f t="shared" si="479"/>
        <v/>
      </c>
      <c r="M2373" s="222" t="str">
        <f t="shared" ref="M2373:M2436" si="487">IFERROR(IF($N$5="Sáng",MID(K2373,2,7)-MID($L$2,2,7),MID(K2373,2,7)-MID($Q$2,2,7)),"")</f>
        <v/>
      </c>
      <c r="Q2373" s="82" t="str">
        <f t="shared" si="480"/>
        <v/>
      </c>
      <c r="R2373" s="80" t="str">
        <f t="shared" si="481"/>
        <v/>
      </c>
      <c r="T2373" s="83" t="str">
        <f t="shared" ref="T2373:T2436" si="488">IFERROR(IF(J2373&lt;&gt;"", INDEX($S$5:$S$1433, MATCH(J2373, $E$5:$E$1433, 0)),""),"")</f>
        <v/>
      </c>
      <c r="U2373" s="155"/>
      <c r="V2373" s="95" t="str">
        <f t="shared" ref="V2373:V2436" si="489">IFERROR(IF(J2373&lt;&gt;"", INDEX($U$5:$U$1433, MATCH(J2373, $E$5:$E$1433, 0)),""),"")</f>
        <v/>
      </c>
      <c r="W2373" s="151"/>
      <c r="Z2373" s="104"/>
    </row>
    <row r="2374" spans="1:26" s="145" customFormat="1" ht="15" customHeight="1">
      <c r="A2374" s="186" t="str">
        <f t="shared" si="483"/>
        <v/>
      </c>
      <c r="C2374" s="152"/>
      <c r="E2374" s="144"/>
      <c r="F2374" s="79" t="str">
        <f t="shared" si="482"/>
        <v/>
      </c>
      <c r="G2374" s="80" t="str">
        <f t="shared" si="484"/>
        <v/>
      </c>
      <c r="H2374" s="80" t="str">
        <f t="shared" si="485"/>
        <v/>
      </c>
      <c r="I2374" s="80" t="str">
        <f t="shared" si="486"/>
        <v/>
      </c>
      <c r="J2374" s="170"/>
      <c r="K2374" s="217"/>
      <c r="L2374" s="195" t="str">
        <f t="shared" si="479"/>
        <v/>
      </c>
      <c r="M2374" s="222" t="str">
        <f t="shared" si="487"/>
        <v/>
      </c>
      <c r="Q2374" s="82" t="str">
        <f t="shared" si="480"/>
        <v/>
      </c>
      <c r="R2374" s="80" t="str">
        <f t="shared" si="481"/>
        <v/>
      </c>
      <c r="T2374" s="83" t="str">
        <f t="shared" si="488"/>
        <v/>
      </c>
      <c r="U2374" s="155"/>
      <c r="V2374" s="95" t="str">
        <f t="shared" si="489"/>
        <v/>
      </c>
      <c r="W2374" s="151"/>
      <c r="Z2374" s="104"/>
    </row>
    <row r="2375" spans="1:26" s="145" customFormat="1" ht="15" customHeight="1">
      <c r="A2375" s="186" t="str">
        <f t="shared" si="483"/>
        <v/>
      </c>
      <c r="C2375" s="152"/>
      <c r="E2375" s="144"/>
      <c r="F2375" s="79" t="str">
        <f t="shared" si="482"/>
        <v/>
      </c>
      <c r="G2375" s="80" t="str">
        <f t="shared" si="484"/>
        <v/>
      </c>
      <c r="H2375" s="80" t="str">
        <f t="shared" si="485"/>
        <v/>
      </c>
      <c r="I2375" s="80" t="str">
        <f t="shared" si="486"/>
        <v/>
      </c>
      <c r="J2375" s="170"/>
      <c r="K2375" s="217"/>
      <c r="L2375" s="195" t="str">
        <f t="shared" si="479"/>
        <v/>
      </c>
      <c r="M2375" s="222" t="str">
        <f t="shared" si="487"/>
        <v/>
      </c>
      <c r="Q2375" s="82" t="str">
        <f t="shared" si="480"/>
        <v/>
      </c>
      <c r="R2375" s="80" t="str">
        <f t="shared" si="481"/>
        <v/>
      </c>
      <c r="T2375" s="83" t="str">
        <f t="shared" si="488"/>
        <v/>
      </c>
      <c r="U2375" s="155"/>
      <c r="V2375" s="95" t="str">
        <f t="shared" si="489"/>
        <v/>
      </c>
      <c r="W2375" s="151"/>
      <c r="Z2375" s="104"/>
    </row>
    <row r="2376" spans="1:26" s="145" customFormat="1" ht="15" customHeight="1">
      <c r="A2376" s="186" t="str">
        <f t="shared" si="483"/>
        <v/>
      </c>
      <c r="C2376" s="152"/>
      <c r="E2376" s="144"/>
      <c r="F2376" s="79" t="str">
        <f t="shared" si="482"/>
        <v/>
      </c>
      <c r="G2376" s="80" t="str">
        <f t="shared" si="484"/>
        <v/>
      </c>
      <c r="H2376" s="80" t="str">
        <f t="shared" si="485"/>
        <v/>
      </c>
      <c r="I2376" s="80" t="str">
        <f t="shared" si="486"/>
        <v/>
      </c>
      <c r="J2376" s="170"/>
      <c r="K2376" s="217"/>
      <c r="L2376" s="195" t="str">
        <f t="shared" si="479"/>
        <v/>
      </c>
      <c r="M2376" s="222" t="str">
        <f t="shared" si="487"/>
        <v/>
      </c>
      <c r="Q2376" s="82" t="str">
        <f t="shared" si="480"/>
        <v/>
      </c>
      <c r="R2376" s="80" t="str">
        <f t="shared" si="481"/>
        <v/>
      </c>
      <c r="T2376" s="83" t="str">
        <f t="shared" si="488"/>
        <v/>
      </c>
      <c r="U2376" s="155"/>
      <c r="V2376" s="95" t="str">
        <f t="shared" si="489"/>
        <v/>
      </c>
      <c r="W2376" s="151"/>
      <c r="Z2376" s="104"/>
    </row>
    <row r="2377" spans="1:26" s="145" customFormat="1" ht="15" customHeight="1">
      <c r="A2377" s="186" t="str">
        <f t="shared" si="483"/>
        <v/>
      </c>
      <c r="C2377" s="152"/>
      <c r="E2377" s="144"/>
      <c r="F2377" s="79" t="str">
        <f t="shared" si="482"/>
        <v/>
      </c>
      <c r="G2377" s="80" t="str">
        <f t="shared" si="484"/>
        <v/>
      </c>
      <c r="H2377" s="80" t="str">
        <f t="shared" si="485"/>
        <v/>
      </c>
      <c r="I2377" s="80" t="str">
        <f t="shared" si="486"/>
        <v/>
      </c>
      <c r="J2377" s="170"/>
      <c r="K2377" s="217"/>
      <c r="L2377" s="195" t="str">
        <f t="shared" si="479"/>
        <v/>
      </c>
      <c r="M2377" s="222" t="str">
        <f t="shared" si="487"/>
        <v/>
      </c>
      <c r="Q2377" s="82" t="str">
        <f t="shared" si="480"/>
        <v/>
      </c>
      <c r="R2377" s="80" t="str">
        <f t="shared" si="481"/>
        <v/>
      </c>
      <c r="T2377" s="83" t="str">
        <f t="shared" si="488"/>
        <v/>
      </c>
      <c r="U2377" s="155"/>
      <c r="V2377" s="95" t="str">
        <f t="shared" si="489"/>
        <v/>
      </c>
      <c r="W2377" s="151"/>
      <c r="Z2377" s="104"/>
    </row>
    <row r="2378" spans="1:26" s="145" customFormat="1" ht="15" customHeight="1">
      <c r="A2378" s="186" t="str">
        <f t="shared" si="483"/>
        <v/>
      </c>
      <c r="C2378" s="152"/>
      <c r="E2378" s="144"/>
      <c r="F2378" s="79" t="str">
        <f t="shared" si="482"/>
        <v/>
      </c>
      <c r="G2378" s="80" t="str">
        <f t="shared" si="484"/>
        <v/>
      </c>
      <c r="H2378" s="80" t="str">
        <f t="shared" si="485"/>
        <v/>
      </c>
      <c r="I2378" s="80" t="str">
        <f t="shared" si="486"/>
        <v/>
      </c>
      <c r="J2378" s="170"/>
      <c r="K2378" s="217"/>
      <c r="L2378" s="195" t="str">
        <f t="shared" si="479"/>
        <v/>
      </c>
      <c r="M2378" s="222" t="str">
        <f t="shared" si="487"/>
        <v/>
      </c>
      <c r="Q2378" s="82" t="str">
        <f t="shared" si="480"/>
        <v/>
      </c>
      <c r="R2378" s="80" t="str">
        <f t="shared" si="481"/>
        <v/>
      </c>
      <c r="T2378" s="83" t="str">
        <f t="shared" si="488"/>
        <v/>
      </c>
      <c r="U2378" s="155"/>
      <c r="V2378" s="95" t="str">
        <f t="shared" si="489"/>
        <v/>
      </c>
      <c r="W2378" s="151"/>
      <c r="Z2378" s="104"/>
    </row>
    <row r="2379" spans="1:26" s="145" customFormat="1" ht="15" customHeight="1">
      <c r="A2379" s="186" t="str">
        <f t="shared" si="483"/>
        <v/>
      </c>
      <c r="C2379" s="152"/>
      <c r="E2379" s="144"/>
      <c r="F2379" s="79" t="str">
        <f t="shared" si="482"/>
        <v/>
      </c>
      <c r="G2379" s="80" t="str">
        <f t="shared" si="484"/>
        <v/>
      </c>
      <c r="H2379" s="80" t="str">
        <f t="shared" si="485"/>
        <v/>
      </c>
      <c r="I2379" s="80" t="str">
        <f t="shared" si="486"/>
        <v/>
      </c>
      <c r="J2379" s="170"/>
      <c r="K2379" s="217"/>
      <c r="L2379" s="195" t="str">
        <f t="shared" si="479"/>
        <v/>
      </c>
      <c r="M2379" s="222" t="str">
        <f t="shared" si="487"/>
        <v/>
      </c>
      <c r="Q2379" s="82" t="str">
        <f t="shared" si="480"/>
        <v/>
      </c>
      <c r="R2379" s="80" t="str">
        <f t="shared" si="481"/>
        <v/>
      </c>
      <c r="T2379" s="83" t="str">
        <f t="shared" si="488"/>
        <v/>
      </c>
      <c r="U2379" s="155"/>
      <c r="V2379" s="95" t="str">
        <f t="shared" si="489"/>
        <v/>
      </c>
      <c r="W2379" s="151"/>
      <c r="Z2379" s="104"/>
    </row>
    <row r="2380" spans="1:26" s="145" customFormat="1" ht="15" customHeight="1">
      <c r="A2380" s="186" t="str">
        <f t="shared" si="483"/>
        <v/>
      </c>
      <c r="C2380" s="152"/>
      <c r="E2380" s="144"/>
      <c r="F2380" s="79" t="str">
        <f t="shared" si="482"/>
        <v/>
      </c>
      <c r="G2380" s="80" t="str">
        <f t="shared" si="484"/>
        <v/>
      </c>
      <c r="H2380" s="80" t="str">
        <f t="shared" si="485"/>
        <v/>
      </c>
      <c r="I2380" s="80" t="str">
        <f t="shared" si="486"/>
        <v/>
      </c>
      <c r="J2380" s="170"/>
      <c r="K2380" s="217"/>
      <c r="L2380" s="195" t="str">
        <f t="shared" si="479"/>
        <v/>
      </c>
      <c r="M2380" s="222" t="str">
        <f t="shared" si="487"/>
        <v/>
      </c>
      <c r="Q2380" s="82" t="str">
        <f t="shared" si="480"/>
        <v/>
      </c>
      <c r="R2380" s="80" t="str">
        <f t="shared" si="481"/>
        <v/>
      </c>
      <c r="T2380" s="83" t="str">
        <f t="shared" si="488"/>
        <v/>
      </c>
      <c r="U2380" s="155"/>
      <c r="V2380" s="95" t="str">
        <f t="shared" si="489"/>
        <v/>
      </c>
      <c r="W2380" s="151"/>
      <c r="Z2380" s="104"/>
    </row>
    <row r="2381" spans="1:26" s="145" customFormat="1" ht="15" customHeight="1">
      <c r="A2381" s="186" t="str">
        <f t="shared" si="483"/>
        <v/>
      </c>
      <c r="C2381" s="152"/>
      <c r="E2381" s="144"/>
      <c r="F2381" s="79" t="str">
        <f t="shared" si="482"/>
        <v/>
      </c>
      <c r="G2381" s="80" t="str">
        <f t="shared" si="484"/>
        <v/>
      </c>
      <c r="H2381" s="80" t="str">
        <f t="shared" si="485"/>
        <v/>
      </c>
      <c r="I2381" s="80" t="str">
        <f t="shared" si="486"/>
        <v/>
      </c>
      <c r="J2381" s="170"/>
      <c r="K2381" s="217"/>
      <c r="L2381" s="195" t="str">
        <f t="shared" si="479"/>
        <v/>
      </c>
      <c r="M2381" s="222" t="str">
        <f t="shared" si="487"/>
        <v/>
      </c>
      <c r="Q2381" s="82" t="str">
        <f t="shared" si="480"/>
        <v/>
      </c>
      <c r="R2381" s="80" t="str">
        <f t="shared" si="481"/>
        <v/>
      </c>
      <c r="T2381" s="83" t="str">
        <f t="shared" si="488"/>
        <v/>
      </c>
      <c r="U2381" s="155"/>
      <c r="V2381" s="95" t="str">
        <f t="shared" si="489"/>
        <v/>
      </c>
      <c r="W2381" s="151"/>
      <c r="Z2381" s="104"/>
    </row>
    <row r="2382" spans="1:26" s="145" customFormat="1" ht="15" customHeight="1">
      <c r="A2382" s="186" t="str">
        <f t="shared" si="483"/>
        <v/>
      </c>
      <c r="C2382" s="152"/>
      <c r="E2382" s="144"/>
      <c r="F2382" s="79" t="str">
        <f t="shared" si="482"/>
        <v/>
      </c>
      <c r="G2382" s="80" t="str">
        <f t="shared" si="484"/>
        <v/>
      </c>
      <c r="H2382" s="80" t="str">
        <f t="shared" si="485"/>
        <v/>
      </c>
      <c r="I2382" s="80" t="str">
        <f t="shared" si="486"/>
        <v/>
      </c>
      <c r="J2382" s="170"/>
      <c r="K2382" s="217"/>
      <c r="L2382" s="195" t="str">
        <f t="shared" si="479"/>
        <v/>
      </c>
      <c r="M2382" s="222" t="str">
        <f t="shared" si="487"/>
        <v/>
      </c>
      <c r="Q2382" s="82" t="str">
        <f t="shared" si="480"/>
        <v/>
      </c>
      <c r="R2382" s="80" t="str">
        <f t="shared" si="481"/>
        <v/>
      </c>
      <c r="T2382" s="83" t="str">
        <f t="shared" si="488"/>
        <v/>
      </c>
      <c r="U2382" s="155"/>
      <c r="V2382" s="95" t="str">
        <f t="shared" si="489"/>
        <v/>
      </c>
      <c r="W2382" s="151"/>
      <c r="Z2382" s="104"/>
    </row>
    <row r="2383" spans="1:26" s="145" customFormat="1" ht="15" customHeight="1">
      <c r="A2383" s="186" t="str">
        <f t="shared" si="483"/>
        <v/>
      </c>
      <c r="C2383" s="152"/>
      <c r="E2383" s="144"/>
      <c r="F2383" s="79" t="str">
        <f t="shared" si="482"/>
        <v/>
      </c>
      <c r="G2383" s="80" t="str">
        <f t="shared" si="484"/>
        <v/>
      </c>
      <c r="H2383" s="80" t="str">
        <f t="shared" si="485"/>
        <v/>
      </c>
      <c r="I2383" s="80" t="str">
        <f t="shared" si="486"/>
        <v/>
      </c>
      <c r="J2383" s="170"/>
      <c r="K2383" s="217"/>
      <c r="L2383" s="195" t="str">
        <f t="shared" si="479"/>
        <v/>
      </c>
      <c r="M2383" s="222" t="str">
        <f t="shared" si="487"/>
        <v/>
      </c>
      <c r="Q2383" s="82" t="str">
        <f t="shared" si="480"/>
        <v/>
      </c>
      <c r="R2383" s="80" t="str">
        <f t="shared" si="481"/>
        <v/>
      </c>
      <c r="T2383" s="83" t="str">
        <f t="shared" si="488"/>
        <v/>
      </c>
      <c r="U2383" s="155"/>
      <c r="V2383" s="95" t="str">
        <f t="shared" si="489"/>
        <v/>
      </c>
      <c r="W2383" s="151"/>
      <c r="Z2383" s="104"/>
    </row>
    <row r="2384" spans="1:26" s="145" customFormat="1" ht="15" customHeight="1">
      <c r="A2384" s="186" t="str">
        <f t="shared" si="483"/>
        <v/>
      </c>
      <c r="C2384" s="152"/>
      <c r="E2384" s="144"/>
      <c r="F2384" s="79" t="str">
        <f t="shared" si="482"/>
        <v/>
      </c>
      <c r="G2384" s="80" t="str">
        <f t="shared" si="484"/>
        <v/>
      </c>
      <c r="H2384" s="80" t="str">
        <f t="shared" si="485"/>
        <v/>
      </c>
      <c r="I2384" s="80" t="str">
        <f t="shared" si="486"/>
        <v/>
      </c>
      <c r="J2384" s="170"/>
      <c r="K2384" s="217"/>
      <c r="L2384" s="195" t="str">
        <f t="shared" si="479"/>
        <v/>
      </c>
      <c r="M2384" s="222" t="str">
        <f t="shared" si="487"/>
        <v/>
      </c>
      <c r="Q2384" s="82" t="str">
        <f t="shared" si="480"/>
        <v/>
      </c>
      <c r="R2384" s="80" t="str">
        <f t="shared" si="481"/>
        <v/>
      </c>
      <c r="T2384" s="83" t="str">
        <f t="shared" si="488"/>
        <v/>
      </c>
      <c r="U2384" s="155"/>
      <c r="V2384" s="95" t="str">
        <f t="shared" si="489"/>
        <v/>
      </c>
      <c r="W2384" s="151"/>
      <c r="Z2384" s="104"/>
    </row>
    <row r="2385" spans="1:26" s="145" customFormat="1" ht="15" customHeight="1">
      <c r="A2385" s="186" t="str">
        <f t="shared" si="483"/>
        <v/>
      </c>
      <c r="C2385" s="152"/>
      <c r="E2385" s="144"/>
      <c r="F2385" s="79" t="str">
        <f t="shared" si="482"/>
        <v/>
      </c>
      <c r="G2385" s="80" t="str">
        <f t="shared" si="484"/>
        <v/>
      </c>
      <c r="H2385" s="80" t="str">
        <f t="shared" si="485"/>
        <v/>
      </c>
      <c r="I2385" s="80" t="str">
        <f t="shared" si="486"/>
        <v/>
      </c>
      <c r="J2385" s="170"/>
      <c r="K2385" s="217"/>
      <c r="L2385" s="195" t="str">
        <f t="shared" si="479"/>
        <v/>
      </c>
      <c r="M2385" s="222" t="str">
        <f t="shared" si="487"/>
        <v/>
      </c>
      <c r="Q2385" s="82" t="str">
        <f t="shared" si="480"/>
        <v/>
      </c>
      <c r="R2385" s="80" t="str">
        <f t="shared" si="481"/>
        <v/>
      </c>
      <c r="T2385" s="83" t="str">
        <f t="shared" si="488"/>
        <v/>
      </c>
      <c r="U2385" s="155"/>
      <c r="V2385" s="95" t="str">
        <f t="shared" si="489"/>
        <v/>
      </c>
      <c r="W2385" s="151"/>
      <c r="Z2385" s="104"/>
    </row>
    <row r="2386" spans="1:26" s="145" customFormat="1" ht="15" customHeight="1">
      <c r="A2386" s="186" t="str">
        <f t="shared" si="483"/>
        <v/>
      </c>
      <c r="C2386" s="152"/>
      <c r="E2386" s="144"/>
      <c r="F2386" s="79" t="str">
        <f t="shared" si="482"/>
        <v/>
      </c>
      <c r="G2386" s="80" t="str">
        <f t="shared" si="484"/>
        <v/>
      </c>
      <c r="H2386" s="80" t="str">
        <f t="shared" si="485"/>
        <v/>
      </c>
      <c r="I2386" s="80" t="str">
        <f t="shared" si="486"/>
        <v/>
      </c>
      <c r="J2386" s="170"/>
      <c r="K2386" s="217"/>
      <c r="L2386" s="195" t="str">
        <f t="shared" si="479"/>
        <v/>
      </c>
      <c r="M2386" s="222" t="str">
        <f t="shared" si="487"/>
        <v/>
      </c>
      <c r="Q2386" s="82" t="str">
        <f t="shared" si="480"/>
        <v/>
      </c>
      <c r="R2386" s="80" t="str">
        <f t="shared" si="481"/>
        <v/>
      </c>
      <c r="T2386" s="83" t="str">
        <f t="shared" si="488"/>
        <v/>
      </c>
      <c r="U2386" s="155"/>
      <c r="V2386" s="95" t="str">
        <f t="shared" si="489"/>
        <v/>
      </c>
      <c r="W2386" s="151"/>
      <c r="Z2386" s="104"/>
    </row>
    <row r="2387" spans="1:26" s="145" customFormat="1" ht="15" customHeight="1">
      <c r="A2387" s="186" t="str">
        <f t="shared" si="483"/>
        <v/>
      </c>
      <c r="C2387" s="152"/>
      <c r="E2387" s="144"/>
      <c r="F2387" s="79" t="str">
        <f t="shared" si="482"/>
        <v/>
      </c>
      <c r="G2387" s="80" t="str">
        <f t="shared" si="484"/>
        <v/>
      </c>
      <c r="H2387" s="80" t="str">
        <f t="shared" si="485"/>
        <v/>
      </c>
      <c r="I2387" s="80" t="str">
        <f t="shared" si="486"/>
        <v/>
      </c>
      <c r="J2387" s="170"/>
      <c r="K2387" s="217"/>
      <c r="L2387" s="195" t="str">
        <f t="shared" si="479"/>
        <v/>
      </c>
      <c r="M2387" s="222" t="str">
        <f t="shared" si="487"/>
        <v/>
      </c>
      <c r="Q2387" s="82" t="str">
        <f t="shared" si="480"/>
        <v/>
      </c>
      <c r="R2387" s="80" t="str">
        <f t="shared" si="481"/>
        <v/>
      </c>
      <c r="T2387" s="83" t="str">
        <f t="shared" si="488"/>
        <v/>
      </c>
      <c r="U2387" s="155"/>
      <c r="V2387" s="95" t="str">
        <f t="shared" si="489"/>
        <v/>
      </c>
      <c r="W2387" s="151"/>
      <c r="Z2387" s="104"/>
    </row>
    <row r="2388" spans="1:26" s="145" customFormat="1" ht="15" customHeight="1">
      <c r="A2388" s="186" t="str">
        <f t="shared" si="483"/>
        <v/>
      </c>
      <c r="C2388" s="152"/>
      <c r="E2388" s="144"/>
      <c r="F2388" s="79" t="str">
        <f t="shared" si="482"/>
        <v/>
      </c>
      <c r="G2388" s="80" t="str">
        <f t="shared" si="484"/>
        <v/>
      </c>
      <c r="H2388" s="80" t="str">
        <f t="shared" si="485"/>
        <v/>
      </c>
      <c r="I2388" s="80" t="str">
        <f t="shared" si="486"/>
        <v/>
      </c>
      <c r="J2388" s="170"/>
      <c r="K2388" s="217"/>
      <c r="L2388" s="195" t="str">
        <f t="shared" si="479"/>
        <v/>
      </c>
      <c r="M2388" s="222" t="str">
        <f t="shared" si="487"/>
        <v/>
      </c>
      <c r="Q2388" s="82" t="str">
        <f t="shared" si="480"/>
        <v/>
      </c>
      <c r="R2388" s="80" t="str">
        <f t="shared" si="481"/>
        <v/>
      </c>
      <c r="T2388" s="83" t="str">
        <f t="shared" si="488"/>
        <v/>
      </c>
      <c r="U2388" s="155"/>
      <c r="V2388" s="95" t="str">
        <f t="shared" si="489"/>
        <v/>
      </c>
      <c r="W2388" s="151"/>
      <c r="Z2388" s="104"/>
    </row>
    <row r="2389" spans="1:26" s="145" customFormat="1" ht="15" customHeight="1">
      <c r="A2389" s="186" t="str">
        <f t="shared" si="483"/>
        <v/>
      </c>
      <c r="C2389" s="152"/>
      <c r="E2389" s="144"/>
      <c r="F2389" s="79" t="str">
        <f t="shared" si="482"/>
        <v/>
      </c>
      <c r="G2389" s="80" t="str">
        <f t="shared" si="484"/>
        <v/>
      </c>
      <c r="H2389" s="80" t="str">
        <f t="shared" si="485"/>
        <v/>
      </c>
      <c r="I2389" s="80" t="str">
        <f t="shared" si="486"/>
        <v/>
      </c>
      <c r="J2389" s="170"/>
      <c r="K2389" s="217"/>
      <c r="L2389" s="195" t="str">
        <f t="shared" si="479"/>
        <v/>
      </c>
      <c r="M2389" s="222" t="str">
        <f t="shared" si="487"/>
        <v/>
      </c>
      <c r="Q2389" s="82" t="str">
        <f t="shared" si="480"/>
        <v/>
      </c>
      <c r="R2389" s="80" t="str">
        <f t="shared" si="481"/>
        <v/>
      </c>
      <c r="T2389" s="83" t="str">
        <f t="shared" si="488"/>
        <v/>
      </c>
      <c r="U2389" s="155"/>
      <c r="V2389" s="95" t="str">
        <f t="shared" si="489"/>
        <v/>
      </c>
      <c r="W2389" s="151"/>
      <c r="Z2389" s="104"/>
    </row>
    <row r="2390" spans="1:26" s="145" customFormat="1" ht="15" customHeight="1">
      <c r="A2390" s="186" t="str">
        <f t="shared" si="483"/>
        <v/>
      </c>
      <c r="C2390" s="152"/>
      <c r="E2390" s="144"/>
      <c r="F2390" s="79" t="str">
        <f t="shared" si="482"/>
        <v/>
      </c>
      <c r="G2390" s="80" t="str">
        <f t="shared" si="484"/>
        <v/>
      </c>
      <c r="H2390" s="80" t="str">
        <f t="shared" si="485"/>
        <v/>
      </c>
      <c r="I2390" s="80" t="str">
        <f t="shared" si="486"/>
        <v/>
      </c>
      <c r="J2390" s="170"/>
      <c r="K2390" s="217"/>
      <c r="L2390" s="195" t="str">
        <f t="shared" si="479"/>
        <v/>
      </c>
      <c r="M2390" s="222" t="str">
        <f t="shared" si="487"/>
        <v/>
      </c>
      <c r="Q2390" s="82" t="str">
        <f t="shared" si="480"/>
        <v/>
      </c>
      <c r="R2390" s="80" t="str">
        <f t="shared" si="481"/>
        <v/>
      </c>
      <c r="T2390" s="83" t="str">
        <f t="shared" si="488"/>
        <v/>
      </c>
      <c r="U2390" s="155"/>
      <c r="V2390" s="95" t="str">
        <f t="shared" si="489"/>
        <v/>
      </c>
      <c r="W2390" s="151"/>
      <c r="Z2390" s="104"/>
    </row>
    <row r="2391" spans="1:26" s="145" customFormat="1" ht="15" customHeight="1">
      <c r="A2391" s="186" t="str">
        <f t="shared" si="483"/>
        <v/>
      </c>
      <c r="C2391" s="152"/>
      <c r="E2391" s="144"/>
      <c r="F2391" s="79" t="str">
        <f t="shared" si="482"/>
        <v/>
      </c>
      <c r="G2391" s="80" t="str">
        <f t="shared" si="484"/>
        <v/>
      </c>
      <c r="H2391" s="80" t="str">
        <f t="shared" si="485"/>
        <v/>
      </c>
      <c r="I2391" s="80" t="str">
        <f t="shared" si="486"/>
        <v/>
      </c>
      <c r="J2391" s="170"/>
      <c r="K2391" s="217"/>
      <c r="L2391" s="195" t="str">
        <f t="shared" si="479"/>
        <v/>
      </c>
      <c r="M2391" s="222" t="str">
        <f t="shared" si="487"/>
        <v/>
      </c>
      <c r="Q2391" s="82" t="str">
        <f t="shared" si="480"/>
        <v/>
      </c>
      <c r="R2391" s="80" t="str">
        <f t="shared" si="481"/>
        <v/>
      </c>
      <c r="T2391" s="83" t="str">
        <f t="shared" si="488"/>
        <v/>
      </c>
      <c r="U2391" s="155"/>
      <c r="V2391" s="95" t="str">
        <f t="shared" si="489"/>
        <v/>
      </c>
      <c r="W2391" s="151"/>
      <c r="Z2391" s="104"/>
    </row>
    <row r="2392" spans="1:26" s="145" customFormat="1" ht="15" customHeight="1">
      <c r="A2392" s="186" t="str">
        <f t="shared" si="483"/>
        <v/>
      </c>
      <c r="C2392" s="152"/>
      <c r="E2392" s="144"/>
      <c r="F2392" s="79" t="str">
        <f t="shared" si="482"/>
        <v/>
      </c>
      <c r="G2392" s="80" t="str">
        <f t="shared" si="484"/>
        <v/>
      </c>
      <c r="H2392" s="80" t="str">
        <f t="shared" si="485"/>
        <v/>
      </c>
      <c r="I2392" s="80" t="str">
        <f t="shared" si="486"/>
        <v/>
      </c>
      <c r="J2392" s="170"/>
      <c r="K2392" s="217"/>
      <c r="L2392" s="195" t="str">
        <f t="shared" si="479"/>
        <v/>
      </c>
      <c r="M2392" s="222" t="str">
        <f t="shared" si="487"/>
        <v/>
      </c>
      <c r="Q2392" s="82" t="str">
        <f t="shared" si="480"/>
        <v/>
      </c>
      <c r="R2392" s="80" t="str">
        <f t="shared" si="481"/>
        <v/>
      </c>
      <c r="T2392" s="83" t="str">
        <f t="shared" si="488"/>
        <v/>
      </c>
      <c r="U2392" s="155"/>
      <c r="V2392" s="95" t="str">
        <f t="shared" si="489"/>
        <v/>
      </c>
      <c r="W2392" s="151"/>
      <c r="Z2392" s="104"/>
    </row>
    <row r="2393" spans="1:26" s="145" customFormat="1" ht="15" customHeight="1">
      <c r="A2393" s="186" t="str">
        <f t="shared" si="483"/>
        <v/>
      </c>
      <c r="C2393" s="152"/>
      <c r="E2393" s="144"/>
      <c r="F2393" s="79" t="str">
        <f t="shared" si="482"/>
        <v/>
      </c>
      <c r="G2393" s="80" t="str">
        <f t="shared" si="484"/>
        <v/>
      </c>
      <c r="H2393" s="80" t="str">
        <f t="shared" si="485"/>
        <v/>
      </c>
      <c r="I2393" s="80" t="str">
        <f t="shared" si="486"/>
        <v/>
      </c>
      <c r="J2393" s="170"/>
      <c r="K2393" s="217"/>
      <c r="L2393" s="195" t="str">
        <f t="shared" si="479"/>
        <v/>
      </c>
      <c r="M2393" s="222" t="str">
        <f t="shared" si="487"/>
        <v/>
      </c>
      <c r="Q2393" s="82" t="str">
        <f t="shared" si="480"/>
        <v/>
      </c>
      <c r="R2393" s="80" t="str">
        <f t="shared" si="481"/>
        <v/>
      </c>
      <c r="T2393" s="83" t="str">
        <f t="shared" si="488"/>
        <v/>
      </c>
      <c r="U2393" s="155"/>
      <c r="V2393" s="95" t="str">
        <f t="shared" si="489"/>
        <v/>
      </c>
      <c r="W2393" s="151"/>
      <c r="Z2393" s="104"/>
    </row>
    <row r="2394" spans="1:26" s="145" customFormat="1" ht="15" customHeight="1">
      <c r="A2394" s="186" t="str">
        <f t="shared" si="483"/>
        <v/>
      </c>
      <c r="C2394" s="152"/>
      <c r="E2394" s="144"/>
      <c r="F2394" s="79" t="str">
        <f t="shared" si="482"/>
        <v/>
      </c>
      <c r="G2394" s="80" t="str">
        <f t="shared" si="484"/>
        <v/>
      </c>
      <c r="H2394" s="80" t="str">
        <f t="shared" si="485"/>
        <v/>
      </c>
      <c r="I2394" s="80" t="str">
        <f t="shared" si="486"/>
        <v/>
      </c>
      <c r="J2394" s="170"/>
      <c r="K2394" s="217"/>
      <c r="L2394" s="195" t="str">
        <f t="shared" si="479"/>
        <v/>
      </c>
      <c r="M2394" s="222" t="str">
        <f t="shared" si="487"/>
        <v/>
      </c>
      <c r="Q2394" s="82" t="str">
        <f t="shared" si="480"/>
        <v/>
      </c>
      <c r="R2394" s="80" t="str">
        <f t="shared" si="481"/>
        <v/>
      </c>
      <c r="T2394" s="83" t="str">
        <f t="shared" si="488"/>
        <v/>
      </c>
      <c r="U2394" s="155"/>
      <c r="V2394" s="95" t="str">
        <f t="shared" si="489"/>
        <v/>
      </c>
      <c r="W2394" s="151"/>
      <c r="Z2394" s="104"/>
    </row>
    <row r="2395" spans="1:26" s="145" customFormat="1" ht="15" customHeight="1">
      <c r="A2395" s="186" t="str">
        <f t="shared" si="483"/>
        <v/>
      </c>
      <c r="C2395" s="152"/>
      <c r="E2395" s="144"/>
      <c r="F2395" s="79" t="str">
        <f t="shared" si="482"/>
        <v/>
      </c>
      <c r="G2395" s="80" t="str">
        <f t="shared" si="484"/>
        <v/>
      </c>
      <c r="H2395" s="80" t="str">
        <f t="shared" si="485"/>
        <v/>
      </c>
      <c r="I2395" s="80" t="str">
        <f t="shared" si="486"/>
        <v/>
      </c>
      <c r="J2395" s="170"/>
      <c r="K2395" s="217"/>
      <c r="L2395" s="195" t="str">
        <f t="shared" si="479"/>
        <v/>
      </c>
      <c r="M2395" s="222" t="str">
        <f t="shared" si="487"/>
        <v/>
      </c>
      <c r="Q2395" s="82" t="str">
        <f t="shared" si="480"/>
        <v/>
      </c>
      <c r="R2395" s="80" t="str">
        <f t="shared" si="481"/>
        <v/>
      </c>
      <c r="T2395" s="83" t="str">
        <f t="shared" si="488"/>
        <v/>
      </c>
      <c r="U2395" s="155"/>
      <c r="V2395" s="95" t="str">
        <f t="shared" si="489"/>
        <v/>
      </c>
      <c r="W2395" s="151"/>
      <c r="Z2395" s="104"/>
    </row>
    <row r="2396" spans="1:26" s="145" customFormat="1" ht="15" customHeight="1">
      <c r="A2396" s="186" t="str">
        <f t="shared" si="483"/>
        <v/>
      </c>
      <c r="C2396" s="152"/>
      <c r="E2396" s="144"/>
      <c r="F2396" s="79" t="str">
        <f t="shared" si="482"/>
        <v/>
      </c>
      <c r="G2396" s="80" t="str">
        <f t="shared" si="484"/>
        <v/>
      </c>
      <c r="H2396" s="80" t="str">
        <f t="shared" si="485"/>
        <v/>
      </c>
      <c r="I2396" s="80" t="str">
        <f t="shared" si="486"/>
        <v/>
      </c>
      <c r="J2396" s="170"/>
      <c r="K2396" s="217"/>
      <c r="L2396" s="195" t="str">
        <f t="shared" si="479"/>
        <v/>
      </c>
      <c r="M2396" s="222" t="str">
        <f t="shared" si="487"/>
        <v/>
      </c>
      <c r="Q2396" s="82" t="str">
        <f t="shared" si="480"/>
        <v/>
      </c>
      <c r="R2396" s="80" t="str">
        <f t="shared" si="481"/>
        <v/>
      </c>
      <c r="T2396" s="83" t="str">
        <f t="shared" si="488"/>
        <v/>
      </c>
      <c r="U2396" s="155"/>
      <c r="V2396" s="95" t="str">
        <f t="shared" si="489"/>
        <v/>
      </c>
      <c r="W2396" s="151"/>
      <c r="Z2396" s="104"/>
    </row>
    <row r="2397" spans="1:26" s="145" customFormat="1" ht="15" customHeight="1">
      <c r="A2397" s="186" t="str">
        <f t="shared" si="483"/>
        <v/>
      </c>
      <c r="C2397" s="152"/>
      <c r="E2397" s="144"/>
      <c r="F2397" s="79" t="str">
        <f t="shared" si="482"/>
        <v/>
      </c>
      <c r="G2397" s="80" t="str">
        <f t="shared" si="484"/>
        <v/>
      </c>
      <c r="H2397" s="80" t="str">
        <f t="shared" si="485"/>
        <v/>
      </c>
      <c r="I2397" s="80" t="str">
        <f t="shared" si="486"/>
        <v/>
      </c>
      <c r="J2397" s="170"/>
      <c r="K2397" s="217"/>
      <c r="L2397" s="195" t="str">
        <f t="shared" si="479"/>
        <v/>
      </c>
      <c r="M2397" s="222" t="str">
        <f t="shared" si="487"/>
        <v/>
      </c>
      <c r="Q2397" s="82" t="str">
        <f t="shared" si="480"/>
        <v/>
      </c>
      <c r="R2397" s="80" t="str">
        <f t="shared" si="481"/>
        <v/>
      </c>
      <c r="T2397" s="83" t="str">
        <f t="shared" si="488"/>
        <v/>
      </c>
      <c r="U2397" s="155"/>
      <c r="V2397" s="95" t="str">
        <f t="shared" si="489"/>
        <v/>
      </c>
      <c r="W2397" s="151"/>
      <c r="Z2397" s="104"/>
    </row>
    <row r="2398" spans="1:26" s="145" customFormat="1" ht="15" customHeight="1">
      <c r="A2398" s="186" t="str">
        <f t="shared" si="483"/>
        <v/>
      </c>
      <c r="C2398" s="152"/>
      <c r="E2398" s="144"/>
      <c r="F2398" s="79" t="str">
        <f t="shared" si="482"/>
        <v/>
      </c>
      <c r="G2398" s="80" t="str">
        <f t="shared" si="484"/>
        <v/>
      </c>
      <c r="H2398" s="80" t="str">
        <f t="shared" si="485"/>
        <v/>
      </c>
      <c r="I2398" s="80" t="str">
        <f t="shared" si="486"/>
        <v/>
      </c>
      <c r="J2398" s="170"/>
      <c r="K2398" s="217"/>
      <c r="L2398" s="195" t="str">
        <f t="shared" si="479"/>
        <v/>
      </c>
      <c r="M2398" s="222" t="str">
        <f t="shared" si="487"/>
        <v/>
      </c>
      <c r="Q2398" s="82" t="str">
        <f t="shared" si="480"/>
        <v/>
      </c>
      <c r="R2398" s="80" t="str">
        <f t="shared" si="481"/>
        <v/>
      </c>
      <c r="T2398" s="83" t="str">
        <f t="shared" si="488"/>
        <v/>
      </c>
      <c r="U2398" s="155"/>
      <c r="V2398" s="95" t="str">
        <f t="shared" si="489"/>
        <v/>
      </c>
      <c r="W2398" s="151"/>
      <c r="Z2398" s="104"/>
    </row>
    <row r="2399" spans="1:26" s="145" customFormat="1" ht="15" customHeight="1">
      <c r="A2399" s="186" t="str">
        <f t="shared" si="483"/>
        <v/>
      </c>
      <c r="C2399" s="152"/>
      <c r="E2399" s="144"/>
      <c r="F2399" s="79" t="str">
        <f t="shared" si="482"/>
        <v/>
      </c>
      <c r="G2399" s="80" t="str">
        <f t="shared" si="484"/>
        <v/>
      </c>
      <c r="H2399" s="80" t="str">
        <f t="shared" si="485"/>
        <v/>
      </c>
      <c r="I2399" s="80" t="str">
        <f t="shared" si="486"/>
        <v/>
      </c>
      <c r="J2399" s="170"/>
      <c r="K2399" s="217"/>
      <c r="L2399" s="195" t="str">
        <f t="shared" ref="L2399:L2462" si="490">IFERROR(IF($N$5="Sáng",IF(MID(K2399,2,7)-MID($L$2,2,7)&gt;0,"Trễ",""),IF(MID(K2399,2,7)-MID($Q$2,2,7)&gt;0,"Trễ","")),"")</f>
        <v/>
      </c>
      <c r="M2399" s="222" t="str">
        <f t="shared" si="487"/>
        <v/>
      </c>
      <c r="Q2399" s="82" t="str">
        <f t="shared" ref="Q2399:Q2462" si="491">IF(B2399&lt;&gt;"",IF(AND(P2399="",F2399=""),"Không phép ",""),"")</f>
        <v/>
      </c>
      <c r="R2399" s="80" t="str">
        <f t="shared" ref="R2399:R2462" si="492">UPPER(B2399)</f>
        <v/>
      </c>
      <c r="T2399" s="83" t="str">
        <f t="shared" si="488"/>
        <v/>
      </c>
      <c r="U2399" s="155"/>
      <c r="V2399" s="95" t="str">
        <f t="shared" si="489"/>
        <v/>
      </c>
      <c r="W2399" s="151"/>
      <c r="Z2399" s="104"/>
    </row>
    <row r="2400" spans="1:26" s="145" customFormat="1" ht="15" customHeight="1">
      <c r="A2400" s="186" t="str">
        <f t="shared" si="483"/>
        <v/>
      </c>
      <c r="C2400" s="152"/>
      <c r="E2400" s="144"/>
      <c r="F2400" s="79" t="str">
        <f t="shared" si="482"/>
        <v/>
      </c>
      <c r="G2400" s="80" t="str">
        <f t="shared" si="484"/>
        <v/>
      </c>
      <c r="H2400" s="80" t="str">
        <f t="shared" si="485"/>
        <v/>
      </c>
      <c r="I2400" s="80" t="str">
        <f t="shared" si="486"/>
        <v/>
      </c>
      <c r="J2400" s="170"/>
      <c r="K2400" s="217"/>
      <c r="L2400" s="195" t="str">
        <f t="shared" si="490"/>
        <v/>
      </c>
      <c r="M2400" s="222" t="str">
        <f t="shared" si="487"/>
        <v/>
      </c>
      <c r="Q2400" s="82" t="str">
        <f t="shared" si="491"/>
        <v/>
      </c>
      <c r="R2400" s="80" t="str">
        <f t="shared" si="492"/>
        <v/>
      </c>
      <c r="T2400" s="83" t="str">
        <f t="shared" si="488"/>
        <v/>
      </c>
      <c r="U2400" s="155"/>
      <c r="V2400" s="95" t="str">
        <f t="shared" si="489"/>
        <v/>
      </c>
      <c r="W2400" s="151"/>
      <c r="Z2400" s="104"/>
    </row>
    <row r="2401" spans="1:26" s="145" customFormat="1" ht="15" customHeight="1">
      <c r="A2401" s="186" t="str">
        <f t="shared" si="483"/>
        <v/>
      </c>
      <c r="C2401" s="152"/>
      <c r="E2401" s="144"/>
      <c r="F2401" s="79" t="str">
        <f t="shared" si="482"/>
        <v/>
      </c>
      <c r="G2401" s="80" t="str">
        <f t="shared" si="484"/>
        <v/>
      </c>
      <c r="H2401" s="80" t="str">
        <f t="shared" si="485"/>
        <v/>
      </c>
      <c r="I2401" s="80" t="str">
        <f t="shared" si="486"/>
        <v/>
      </c>
      <c r="J2401" s="170"/>
      <c r="K2401" s="217"/>
      <c r="L2401" s="195" t="str">
        <f t="shared" si="490"/>
        <v/>
      </c>
      <c r="M2401" s="222" t="str">
        <f t="shared" si="487"/>
        <v/>
      </c>
      <c r="Q2401" s="82" t="str">
        <f t="shared" si="491"/>
        <v/>
      </c>
      <c r="R2401" s="80" t="str">
        <f t="shared" si="492"/>
        <v/>
      </c>
      <c r="T2401" s="83" t="str">
        <f t="shared" si="488"/>
        <v/>
      </c>
      <c r="U2401" s="155"/>
      <c r="V2401" s="95" t="str">
        <f t="shared" si="489"/>
        <v/>
      </c>
      <c r="W2401" s="151"/>
      <c r="Z2401" s="104"/>
    </row>
    <row r="2402" spans="1:26" s="145" customFormat="1" ht="15" customHeight="1">
      <c r="A2402" s="186" t="str">
        <f t="shared" si="483"/>
        <v/>
      </c>
      <c r="C2402" s="152"/>
      <c r="E2402" s="144"/>
      <c r="F2402" s="79" t="str">
        <f t="shared" si="482"/>
        <v/>
      </c>
      <c r="G2402" s="80" t="str">
        <f t="shared" si="484"/>
        <v/>
      </c>
      <c r="H2402" s="80" t="str">
        <f t="shared" si="485"/>
        <v/>
      </c>
      <c r="I2402" s="80" t="str">
        <f t="shared" si="486"/>
        <v/>
      </c>
      <c r="J2402" s="170"/>
      <c r="K2402" s="217"/>
      <c r="L2402" s="195" t="str">
        <f t="shared" si="490"/>
        <v/>
      </c>
      <c r="M2402" s="222" t="str">
        <f t="shared" si="487"/>
        <v/>
      </c>
      <c r="Q2402" s="82" t="str">
        <f t="shared" si="491"/>
        <v/>
      </c>
      <c r="R2402" s="80" t="str">
        <f t="shared" si="492"/>
        <v/>
      </c>
      <c r="T2402" s="83" t="str">
        <f t="shared" si="488"/>
        <v/>
      </c>
      <c r="U2402" s="155"/>
      <c r="V2402" s="95" t="str">
        <f t="shared" si="489"/>
        <v/>
      </c>
      <c r="W2402" s="151"/>
      <c r="Z2402" s="104"/>
    </row>
    <row r="2403" spans="1:26" s="145" customFormat="1" ht="15" customHeight="1">
      <c r="A2403" s="186" t="str">
        <f t="shared" si="483"/>
        <v/>
      </c>
      <c r="C2403" s="152"/>
      <c r="E2403" s="144"/>
      <c r="F2403" s="79" t="str">
        <f t="shared" si="482"/>
        <v/>
      </c>
      <c r="G2403" s="80" t="str">
        <f t="shared" si="484"/>
        <v/>
      </c>
      <c r="H2403" s="80" t="str">
        <f t="shared" si="485"/>
        <v/>
      </c>
      <c r="I2403" s="80" t="str">
        <f t="shared" si="486"/>
        <v/>
      </c>
      <c r="J2403" s="170"/>
      <c r="K2403" s="217"/>
      <c r="L2403" s="195" t="str">
        <f t="shared" si="490"/>
        <v/>
      </c>
      <c r="M2403" s="222" t="str">
        <f t="shared" si="487"/>
        <v/>
      </c>
      <c r="Q2403" s="82" t="str">
        <f t="shared" si="491"/>
        <v/>
      </c>
      <c r="R2403" s="80" t="str">
        <f t="shared" si="492"/>
        <v/>
      </c>
      <c r="T2403" s="83" t="str">
        <f t="shared" si="488"/>
        <v/>
      </c>
      <c r="U2403" s="155"/>
      <c r="V2403" s="95" t="str">
        <f t="shared" si="489"/>
        <v/>
      </c>
      <c r="W2403" s="151"/>
      <c r="Z2403" s="104"/>
    </row>
    <row r="2404" spans="1:26" s="145" customFormat="1" ht="15" customHeight="1">
      <c r="A2404" s="186" t="str">
        <f t="shared" si="483"/>
        <v/>
      </c>
      <c r="C2404" s="152"/>
      <c r="E2404" s="144"/>
      <c r="F2404" s="79" t="str">
        <f t="shared" si="482"/>
        <v/>
      </c>
      <c r="G2404" s="80" t="str">
        <f t="shared" si="484"/>
        <v/>
      </c>
      <c r="H2404" s="80" t="str">
        <f t="shared" si="485"/>
        <v/>
      </c>
      <c r="I2404" s="80" t="str">
        <f t="shared" si="486"/>
        <v/>
      </c>
      <c r="J2404" s="170"/>
      <c r="K2404" s="217"/>
      <c r="L2404" s="195" t="str">
        <f t="shared" si="490"/>
        <v/>
      </c>
      <c r="M2404" s="222" t="str">
        <f t="shared" si="487"/>
        <v/>
      </c>
      <c r="Q2404" s="82" t="str">
        <f t="shared" si="491"/>
        <v/>
      </c>
      <c r="R2404" s="80" t="str">
        <f t="shared" si="492"/>
        <v/>
      </c>
      <c r="T2404" s="83" t="str">
        <f t="shared" si="488"/>
        <v/>
      </c>
      <c r="U2404" s="155"/>
      <c r="V2404" s="95" t="str">
        <f t="shared" si="489"/>
        <v/>
      </c>
      <c r="W2404" s="151"/>
      <c r="Z2404" s="104"/>
    </row>
    <row r="2405" spans="1:26" s="145" customFormat="1" ht="15" customHeight="1">
      <c r="A2405" s="186" t="str">
        <f t="shared" si="483"/>
        <v/>
      </c>
      <c r="C2405" s="152"/>
      <c r="E2405" s="144"/>
      <c r="F2405" s="79" t="str">
        <f t="shared" si="482"/>
        <v/>
      </c>
      <c r="G2405" s="80" t="str">
        <f t="shared" si="484"/>
        <v/>
      </c>
      <c r="H2405" s="80" t="str">
        <f t="shared" si="485"/>
        <v/>
      </c>
      <c r="I2405" s="80" t="str">
        <f t="shared" si="486"/>
        <v/>
      </c>
      <c r="J2405" s="170"/>
      <c r="K2405" s="217"/>
      <c r="L2405" s="195" t="str">
        <f t="shared" si="490"/>
        <v/>
      </c>
      <c r="M2405" s="222" t="str">
        <f t="shared" si="487"/>
        <v/>
      </c>
      <c r="Q2405" s="82" t="str">
        <f t="shared" si="491"/>
        <v/>
      </c>
      <c r="R2405" s="80" t="str">
        <f t="shared" si="492"/>
        <v/>
      </c>
      <c r="T2405" s="83" t="str">
        <f t="shared" si="488"/>
        <v/>
      </c>
      <c r="U2405" s="155"/>
      <c r="V2405" s="95" t="str">
        <f t="shared" si="489"/>
        <v/>
      </c>
      <c r="W2405" s="151"/>
      <c r="Z2405" s="104"/>
    </row>
    <row r="2406" spans="1:26" s="145" customFormat="1" ht="15" customHeight="1">
      <c r="A2406" s="186" t="str">
        <f t="shared" si="483"/>
        <v/>
      </c>
      <c r="C2406" s="152"/>
      <c r="E2406" s="144"/>
      <c r="F2406" s="79" t="str">
        <f t="shared" si="482"/>
        <v/>
      </c>
      <c r="G2406" s="80" t="str">
        <f t="shared" si="484"/>
        <v/>
      </c>
      <c r="H2406" s="80" t="str">
        <f t="shared" si="485"/>
        <v/>
      </c>
      <c r="I2406" s="80" t="str">
        <f t="shared" si="486"/>
        <v/>
      </c>
      <c r="J2406" s="170"/>
      <c r="K2406" s="217"/>
      <c r="L2406" s="195" t="str">
        <f t="shared" si="490"/>
        <v/>
      </c>
      <c r="M2406" s="222" t="str">
        <f t="shared" si="487"/>
        <v/>
      </c>
      <c r="Q2406" s="82" t="str">
        <f t="shared" si="491"/>
        <v/>
      </c>
      <c r="R2406" s="80" t="str">
        <f t="shared" si="492"/>
        <v/>
      </c>
      <c r="T2406" s="83" t="str">
        <f t="shared" si="488"/>
        <v/>
      </c>
      <c r="U2406" s="155"/>
      <c r="V2406" s="95" t="str">
        <f t="shared" si="489"/>
        <v/>
      </c>
      <c r="W2406" s="151"/>
      <c r="Z2406" s="104"/>
    </row>
    <row r="2407" spans="1:26" s="145" customFormat="1" ht="15" customHeight="1">
      <c r="A2407" s="186" t="str">
        <f t="shared" si="483"/>
        <v/>
      </c>
      <c r="C2407" s="152"/>
      <c r="E2407" s="144"/>
      <c r="F2407" s="79" t="str">
        <f t="shared" si="482"/>
        <v/>
      </c>
      <c r="G2407" s="80" t="str">
        <f t="shared" si="484"/>
        <v/>
      </c>
      <c r="H2407" s="80" t="str">
        <f t="shared" si="485"/>
        <v/>
      </c>
      <c r="I2407" s="80" t="str">
        <f t="shared" si="486"/>
        <v/>
      </c>
      <c r="J2407" s="170"/>
      <c r="K2407" s="217"/>
      <c r="L2407" s="195" t="str">
        <f t="shared" si="490"/>
        <v/>
      </c>
      <c r="M2407" s="222" t="str">
        <f t="shared" si="487"/>
        <v/>
      </c>
      <c r="Q2407" s="82" t="str">
        <f t="shared" si="491"/>
        <v/>
      </c>
      <c r="R2407" s="80" t="str">
        <f t="shared" si="492"/>
        <v/>
      </c>
      <c r="T2407" s="83" t="str">
        <f t="shared" si="488"/>
        <v/>
      </c>
      <c r="U2407" s="155"/>
      <c r="V2407" s="95" t="str">
        <f t="shared" si="489"/>
        <v/>
      </c>
      <c r="W2407" s="151"/>
      <c r="Z2407" s="104"/>
    </row>
    <row r="2408" spans="1:26" s="145" customFormat="1" ht="15" customHeight="1">
      <c r="A2408" s="186" t="str">
        <f t="shared" si="483"/>
        <v/>
      </c>
      <c r="C2408" s="152"/>
      <c r="E2408" s="144"/>
      <c r="F2408" s="79" t="str">
        <f t="shared" ref="F2408:F2471" si="493">IFERROR(IF(VLOOKUP(E2408,J:J,1,0)=E2408,"X",""),"")</f>
        <v/>
      </c>
      <c r="G2408" s="80" t="str">
        <f t="shared" si="484"/>
        <v/>
      </c>
      <c r="H2408" s="80" t="str">
        <f t="shared" si="485"/>
        <v/>
      </c>
      <c r="I2408" s="80" t="str">
        <f t="shared" si="486"/>
        <v/>
      </c>
      <c r="J2408" s="170"/>
      <c r="K2408" s="217"/>
      <c r="L2408" s="195" t="str">
        <f t="shared" si="490"/>
        <v/>
      </c>
      <c r="M2408" s="222" t="str">
        <f t="shared" si="487"/>
        <v/>
      </c>
      <c r="Q2408" s="82" t="str">
        <f t="shared" si="491"/>
        <v/>
      </c>
      <c r="R2408" s="80" t="str">
        <f t="shared" si="492"/>
        <v/>
      </c>
      <c r="T2408" s="83" t="str">
        <f t="shared" si="488"/>
        <v/>
      </c>
      <c r="U2408" s="155"/>
      <c r="V2408" s="95" t="str">
        <f t="shared" si="489"/>
        <v/>
      </c>
      <c r="W2408" s="151"/>
      <c r="Z2408" s="104"/>
    </row>
    <row r="2409" spans="1:26" s="145" customFormat="1" ht="15" customHeight="1">
      <c r="A2409" s="186" t="str">
        <f t="shared" si="483"/>
        <v/>
      </c>
      <c r="C2409" s="152"/>
      <c r="E2409" s="144"/>
      <c r="F2409" s="79" t="str">
        <f t="shared" si="493"/>
        <v/>
      </c>
      <c r="G2409" s="80" t="str">
        <f t="shared" si="484"/>
        <v/>
      </c>
      <c r="H2409" s="80" t="str">
        <f t="shared" si="485"/>
        <v/>
      </c>
      <c r="I2409" s="80" t="str">
        <f t="shared" si="486"/>
        <v/>
      </c>
      <c r="J2409" s="170"/>
      <c r="K2409" s="217"/>
      <c r="L2409" s="195" t="str">
        <f t="shared" si="490"/>
        <v/>
      </c>
      <c r="M2409" s="222" t="str">
        <f t="shared" si="487"/>
        <v/>
      </c>
      <c r="Q2409" s="82" t="str">
        <f t="shared" si="491"/>
        <v/>
      </c>
      <c r="R2409" s="80" t="str">
        <f t="shared" si="492"/>
        <v/>
      </c>
      <c r="T2409" s="83" t="str">
        <f t="shared" si="488"/>
        <v/>
      </c>
      <c r="U2409" s="155"/>
      <c r="V2409" s="95" t="str">
        <f t="shared" si="489"/>
        <v/>
      </c>
      <c r="W2409" s="151"/>
      <c r="Z2409" s="104"/>
    </row>
    <row r="2410" spans="1:26" s="145" customFormat="1" ht="15" customHeight="1">
      <c r="A2410" s="186" t="str">
        <f t="shared" si="483"/>
        <v/>
      </c>
      <c r="C2410" s="152"/>
      <c r="E2410" s="144"/>
      <c r="F2410" s="79" t="str">
        <f t="shared" si="493"/>
        <v/>
      </c>
      <c r="G2410" s="80" t="str">
        <f t="shared" si="484"/>
        <v/>
      </c>
      <c r="H2410" s="80" t="str">
        <f t="shared" si="485"/>
        <v/>
      </c>
      <c r="I2410" s="80" t="str">
        <f t="shared" si="486"/>
        <v/>
      </c>
      <c r="J2410" s="170"/>
      <c r="K2410" s="217"/>
      <c r="L2410" s="195" t="str">
        <f t="shared" si="490"/>
        <v/>
      </c>
      <c r="M2410" s="222" t="str">
        <f t="shared" si="487"/>
        <v/>
      </c>
      <c r="Q2410" s="82" t="str">
        <f t="shared" si="491"/>
        <v/>
      </c>
      <c r="R2410" s="80" t="str">
        <f t="shared" si="492"/>
        <v/>
      </c>
      <c r="T2410" s="83" t="str">
        <f t="shared" si="488"/>
        <v/>
      </c>
      <c r="U2410" s="155"/>
      <c r="V2410" s="95" t="str">
        <f t="shared" si="489"/>
        <v/>
      </c>
      <c r="W2410" s="151"/>
      <c r="Z2410" s="104"/>
    </row>
    <row r="2411" spans="1:26" s="145" customFormat="1" ht="15" customHeight="1">
      <c r="A2411" s="186" t="str">
        <f t="shared" si="483"/>
        <v/>
      </c>
      <c r="C2411" s="152"/>
      <c r="E2411" s="144"/>
      <c r="F2411" s="79" t="str">
        <f t="shared" si="493"/>
        <v/>
      </c>
      <c r="G2411" s="80" t="str">
        <f t="shared" si="484"/>
        <v/>
      </c>
      <c r="H2411" s="80" t="str">
        <f t="shared" si="485"/>
        <v/>
      </c>
      <c r="I2411" s="80" t="str">
        <f t="shared" si="486"/>
        <v/>
      </c>
      <c r="J2411" s="170"/>
      <c r="K2411" s="217"/>
      <c r="L2411" s="195" t="str">
        <f t="shared" si="490"/>
        <v/>
      </c>
      <c r="M2411" s="222" t="str">
        <f t="shared" si="487"/>
        <v/>
      </c>
      <c r="Q2411" s="82" t="str">
        <f t="shared" si="491"/>
        <v/>
      </c>
      <c r="R2411" s="80" t="str">
        <f t="shared" si="492"/>
        <v/>
      </c>
      <c r="T2411" s="83" t="str">
        <f t="shared" si="488"/>
        <v/>
      </c>
      <c r="U2411" s="155"/>
      <c r="V2411" s="95" t="str">
        <f t="shared" si="489"/>
        <v/>
      </c>
      <c r="W2411" s="151"/>
      <c r="Z2411" s="104"/>
    </row>
    <row r="2412" spans="1:26" s="145" customFormat="1" ht="15" customHeight="1">
      <c r="A2412" s="186" t="str">
        <f t="shared" si="483"/>
        <v/>
      </c>
      <c r="C2412" s="152"/>
      <c r="E2412" s="144"/>
      <c r="F2412" s="79" t="str">
        <f t="shared" si="493"/>
        <v/>
      </c>
      <c r="G2412" s="80" t="str">
        <f t="shared" si="484"/>
        <v/>
      </c>
      <c r="H2412" s="80" t="str">
        <f t="shared" si="485"/>
        <v/>
      </c>
      <c r="I2412" s="80" t="str">
        <f t="shared" si="486"/>
        <v/>
      </c>
      <c r="J2412" s="170"/>
      <c r="K2412" s="217"/>
      <c r="L2412" s="195" t="str">
        <f t="shared" si="490"/>
        <v/>
      </c>
      <c r="M2412" s="222" t="str">
        <f t="shared" si="487"/>
        <v/>
      </c>
      <c r="Q2412" s="82" t="str">
        <f t="shared" si="491"/>
        <v/>
      </c>
      <c r="R2412" s="80" t="str">
        <f t="shared" si="492"/>
        <v/>
      </c>
      <c r="T2412" s="83" t="str">
        <f t="shared" si="488"/>
        <v/>
      </c>
      <c r="U2412" s="155"/>
      <c r="V2412" s="95" t="str">
        <f t="shared" si="489"/>
        <v/>
      </c>
      <c r="W2412" s="151"/>
      <c r="Z2412" s="104"/>
    </row>
    <row r="2413" spans="1:26" s="145" customFormat="1" ht="15" customHeight="1">
      <c r="A2413" s="186" t="str">
        <f t="shared" si="483"/>
        <v/>
      </c>
      <c r="C2413" s="152"/>
      <c r="E2413" s="144"/>
      <c r="F2413" s="79" t="str">
        <f t="shared" si="493"/>
        <v/>
      </c>
      <c r="G2413" s="80" t="str">
        <f t="shared" si="484"/>
        <v/>
      </c>
      <c r="H2413" s="80" t="str">
        <f t="shared" si="485"/>
        <v/>
      </c>
      <c r="I2413" s="80" t="str">
        <f t="shared" si="486"/>
        <v/>
      </c>
      <c r="J2413" s="170"/>
      <c r="K2413" s="217"/>
      <c r="L2413" s="195" t="str">
        <f t="shared" si="490"/>
        <v/>
      </c>
      <c r="M2413" s="222" t="str">
        <f t="shared" si="487"/>
        <v/>
      </c>
      <c r="Q2413" s="82" t="str">
        <f t="shared" si="491"/>
        <v/>
      </c>
      <c r="R2413" s="80" t="str">
        <f t="shared" si="492"/>
        <v/>
      </c>
      <c r="T2413" s="83" t="str">
        <f t="shared" si="488"/>
        <v/>
      </c>
      <c r="U2413" s="155"/>
      <c r="V2413" s="95" t="str">
        <f t="shared" si="489"/>
        <v/>
      </c>
      <c r="W2413" s="151"/>
      <c r="Z2413" s="104"/>
    </row>
    <row r="2414" spans="1:26" s="145" customFormat="1" ht="15" customHeight="1">
      <c r="A2414" s="186" t="str">
        <f t="shared" si="483"/>
        <v/>
      </c>
      <c r="C2414" s="152"/>
      <c r="E2414" s="144"/>
      <c r="F2414" s="79" t="str">
        <f t="shared" si="493"/>
        <v/>
      </c>
      <c r="G2414" s="80" t="str">
        <f t="shared" si="484"/>
        <v/>
      </c>
      <c r="H2414" s="80" t="str">
        <f t="shared" si="485"/>
        <v/>
      </c>
      <c r="I2414" s="80" t="str">
        <f t="shared" si="486"/>
        <v/>
      </c>
      <c r="J2414" s="170"/>
      <c r="K2414" s="217"/>
      <c r="L2414" s="195" t="str">
        <f t="shared" si="490"/>
        <v/>
      </c>
      <c r="M2414" s="222" t="str">
        <f t="shared" si="487"/>
        <v/>
      </c>
      <c r="Q2414" s="82" t="str">
        <f t="shared" si="491"/>
        <v/>
      </c>
      <c r="R2414" s="80" t="str">
        <f t="shared" si="492"/>
        <v/>
      </c>
      <c r="T2414" s="83" t="str">
        <f t="shared" si="488"/>
        <v/>
      </c>
      <c r="U2414" s="155"/>
      <c r="V2414" s="95" t="str">
        <f t="shared" si="489"/>
        <v/>
      </c>
      <c r="W2414" s="151"/>
      <c r="Z2414" s="104"/>
    </row>
    <row r="2415" spans="1:26" s="145" customFormat="1" ht="15" customHeight="1">
      <c r="A2415" s="186" t="str">
        <f t="shared" si="483"/>
        <v/>
      </c>
      <c r="C2415" s="152"/>
      <c r="E2415" s="144"/>
      <c r="F2415" s="79" t="str">
        <f t="shared" si="493"/>
        <v/>
      </c>
      <c r="G2415" s="80" t="str">
        <f t="shared" si="484"/>
        <v/>
      </c>
      <c r="H2415" s="80" t="str">
        <f t="shared" si="485"/>
        <v/>
      </c>
      <c r="I2415" s="80" t="str">
        <f t="shared" si="486"/>
        <v/>
      </c>
      <c r="J2415" s="170"/>
      <c r="K2415" s="217"/>
      <c r="L2415" s="195" t="str">
        <f t="shared" si="490"/>
        <v/>
      </c>
      <c r="M2415" s="222" t="str">
        <f t="shared" si="487"/>
        <v/>
      </c>
      <c r="Q2415" s="82" t="str">
        <f t="shared" si="491"/>
        <v/>
      </c>
      <c r="R2415" s="80" t="str">
        <f t="shared" si="492"/>
        <v/>
      </c>
      <c r="T2415" s="83" t="str">
        <f t="shared" si="488"/>
        <v/>
      </c>
      <c r="U2415" s="155"/>
      <c r="V2415" s="95" t="str">
        <f t="shared" si="489"/>
        <v/>
      </c>
      <c r="W2415" s="151"/>
      <c r="Z2415" s="104"/>
    </row>
    <row r="2416" spans="1:26" s="145" customFormat="1" ht="15" customHeight="1">
      <c r="A2416" s="186" t="str">
        <f t="shared" si="483"/>
        <v/>
      </c>
      <c r="C2416" s="152"/>
      <c r="E2416" s="144"/>
      <c r="F2416" s="79" t="str">
        <f t="shared" si="493"/>
        <v/>
      </c>
      <c r="G2416" s="80" t="str">
        <f t="shared" si="484"/>
        <v/>
      </c>
      <c r="H2416" s="80" t="str">
        <f t="shared" si="485"/>
        <v/>
      </c>
      <c r="I2416" s="80" t="str">
        <f t="shared" si="486"/>
        <v/>
      </c>
      <c r="J2416" s="170"/>
      <c r="K2416" s="217"/>
      <c r="L2416" s="195" t="str">
        <f t="shared" si="490"/>
        <v/>
      </c>
      <c r="M2416" s="222" t="str">
        <f t="shared" si="487"/>
        <v/>
      </c>
      <c r="Q2416" s="82" t="str">
        <f t="shared" si="491"/>
        <v/>
      </c>
      <c r="R2416" s="80" t="str">
        <f t="shared" si="492"/>
        <v/>
      </c>
      <c r="T2416" s="83" t="str">
        <f t="shared" si="488"/>
        <v/>
      </c>
      <c r="U2416" s="155"/>
      <c r="V2416" s="95" t="str">
        <f t="shared" si="489"/>
        <v/>
      </c>
      <c r="W2416" s="151"/>
      <c r="Z2416" s="104"/>
    </row>
    <row r="2417" spans="1:26" s="145" customFormat="1" ht="15" customHeight="1">
      <c r="A2417" s="186" t="str">
        <f t="shared" si="483"/>
        <v/>
      </c>
      <c r="C2417" s="152"/>
      <c r="E2417" s="144"/>
      <c r="F2417" s="79" t="str">
        <f t="shared" si="493"/>
        <v/>
      </c>
      <c r="G2417" s="80" t="str">
        <f t="shared" si="484"/>
        <v/>
      </c>
      <c r="H2417" s="80" t="str">
        <f t="shared" si="485"/>
        <v/>
      </c>
      <c r="I2417" s="80" t="str">
        <f t="shared" si="486"/>
        <v/>
      </c>
      <c r="J2417" s="170"/>
      <c r="K2417" s="217"/>
      <c r="L2417" s="195" t="str">
        <f t="shared" si="490"/>
        <v/>
      </c>
      <c r="M2417" s="222" t="str">
        <f t="shared" si="487"/>
        <v/>
      </c>
      <c r="Q2417" s="82" t="str">
        <f t="shared" si="491"/>
        <v/>
      </c>
      <c r="R2417" s="80" t="str">
        <f t="shared" si="492"/>
        <v/>
      </c>
      <c r="T2417" s="83" t="str">
        <f t="shared" si="488"/>
        <v/>
      </c>
      <c r="U2417" s="155"/>
      <c r="V2417" s="95" t="str">
        <f t="shared" si="489"/>
        <v/>
      </c>
      <c r="W2417" s="151"/>
      <c r="Z2417" s="104"/>
    </row>
    <row r="2418" spans="1:26" s="145" customFormat="1" ht="15" customHeight="1">
      <c r="A2418" s="186" t="str">
        <f t="shared" si="483"/>
        <v/>
      </c>
      <c r="C2418" s="152"/>
      <c r="E2418" s="144"/>
      <c r="F2418" s="79" t="str">
        <f t="shared" si="493"/>
        <v/>
      </c>
      <c r="G2418" s="80" t="str">
        <f t="shared" si="484"/>
        <v/>
      </c>
      <c r="H2418" s="80" t="str">
        <f t="shared" si="485"/>
        <v/>
      </c>
      <c r="I2418" s="80" t="str">
        <f t="shared" si="486"/>
        <v/>
      </c>
      <c r="J2418" s="170"/>
      <c r="K2418" s="217"/>
      <c r="L2418" s="195" t="str">
        <f t="shared" si="490"/>
        <v/>
      </c>
      <c r="M2418" s="222" t="str">
        <f t="shared" si="487"/>
        <v/>
      </c>
      <c r="Q2418" s="82" t="str">
        <f t="shared" si="491"/>
        <v/>
      </c>
      <c r="R2418" s="80" t="str">
        <f t="shared" si="492"/>
        <v/>
      </c>
      <c r="T2418" s="83" t="str">
        <f t="shared" si="488"/>
        <v/>
      </c>
      <c r="U2418" s="155"/>
      <c r="V2418" s="95" t="str">
        <f t="shared" si="489"/>
        <v/>
      </c>
      <c r="W2418" s="151"/>
      <c r="Z2418" s="104"/>
    </row>
    <row r="2419" spans="1:26" s="145" customFormat="1" ht="15" customHeight="1">
      <c r="A2419" s="186" t="str">
        <f t="shared" si="483"/>
        <v/>
      </c>
      <c r="C2419" s="152"/>
      <c r="E2419" s="144"/>
      <c r="F2419" s="79" t="str">
        <f t="shared" si="493"/>
        <v/>
      </c>
      <c r="G2419" s="80" t="str">
        <f t="shared" si="484"/>
        <v/>
      </c>
      <c r="H2419" s="80" t="str">
        <f t="shared" si="485"/>
        <v/>
      </c>
      <c r="I2419" s="80" t="str">
        <f t="shared" si="486"/>
        <v/>
      </c>
      <c r="J2419" s="170"/>
      <c r="K2419" s="217"/>
      <c r="L2419" s="195" t="str">
        <f t="shared" si="490"/>
        <v/>
      </c>
      <c r="M2419" s="222" t="str">
        <f t="shared" si="487"/>
        <v/>
      </c>
      <c r="Q2419" s="82" t="str">
        <f t="shared" si="491"/>
        <v/>
      </c>
      <c r="R2419" s="80" t="str">
        <f t="shared" si="492"/>
        <v/>
      </c>
      <c r="T2419" s="83" t="str">
        <f t="shared" si="488"/>
        <v/>
      </c>
      <c r="U2419" s="155"/>
      <c r="V2419" s="95" t="str">
        <f t="shared" si="489"/>
        <v/>
      </c>
      <c r="W2419" s="151"/>
      <c r="Z2419" s="104"/>
    </row>
    <row r="2420" spans="1:26" s="145" customFormat="1" ht="15" customHeight="1">
      <c r="A2420" s="186" t="str">
        <f t="shared" si="483"/>
        <v/>
      </c>
      <c r="C2420" s="152"/>
      <c r="E2420" s="144"/>
      <c r="F2420" s="79" t="str">
        <f t="shared" si="493"/>
        <v/>
      </c>
      <c r="G2420" s="80" t="str">
        <f t="shared" si="484"/>
        <v/>
      </c>
      <c r="H2420" s="80" t="str">
        <f t="shared" si="485"/>
        <v/>
      </c>
      <c r="I2420" s="80" t="str">
        <f t="shared" si="486"/>
        <v/>
      </c>
      <c r="J2420" s="170"/>
      <c r="K2420" s="217"/>
      <c r="L2420" s="195" t="str">
        <f t="shared" si="490"/>
        <v/>
      </c>
      <c r="M2420" s="222" t="str">
        <f t="shared" si="487"/>
        <v/>
      </c>
      <c r="Q2420" s="82" t="str">
        <f t="shared" si="491"/>
        <v/>
      </c>
      <c r="R2420" s="80" t="str">
        <f t="shared" si="492"/>
        <v/>
      </c>
      <c r="T2420" s="83" t="str">
        <f t="shared" si="488"/>
        <v/>
      </c>
      <c r="U2420" s="155"/>
      <c r="V2420" s="95" t="str">
        <f t="shared" si="489"/>
        <v/>
      </c>
      <c r="W2420" s="151"/>
      <c r="Z2420" s="104"/>
    </row>
    <row r="2421" spans="1:26" s="145" customFormat="1" ht="15" customHeight="1">
      <c r="A2421" s="186" t="str">
        <f t="shared" si="483"/>
        <v/>
      </c>
      <c r="C2421" s="152"/>
      <c r="E2421" s="144"/>
      <c r="F2421" s="79" t="str">
        <f t="shared" si="493"/>
        <v/>
      </c>
      <c r="G2421" s="80" t="str">
        <f t="shared" si="484"/>
        <v/>
      </c>
      <c r="H2421" s="80" t="str">
        <f t="shared" si="485"/>
        <v/>
      </c>
      <c r="I2421" s="80" t="str">
        <f t="shared" si="486"/>
        <v/>
      </c>
      <c r="J2421" s="170"/>
      <c r="K2421" s="217"/>
      <c r="L2421" s="195" t="str">
        <f t="shared" si="490"/>
        <v/>
      </c>
      <c r="M2421" s="222" t="str">
        <f t="shared" si="487"/>
        <v/>
      </c>
      <c r="Q2421" s="82" t="str">
        <f t="shared" si="491"/>
        <v/>
      </c>
      <c r="R2421" s="80" t="str">
        <f t="shared" si="492"/>
        <v/>
      </c>
      <c r="T2421" s="83" t="str">
        <f t="shared" si="488"/>
        <v/>
      </c>
      <c r="U2421" s="155"/>
      <c r="V2421" s="95" t="str">
        <f t="shared" si="489"/>
        <v/>
      </c>
      <c r="W2421" s="151"/>
      <c r="Z2421" s="104"/>
    </row>
    <row r="2422" spans="1:26" s="145" customFormat="1" ht="15" customHeight="1">
      <c r="A2422" s="186" t="str">
        <f t="shared" si="483"/>
        <v/>
      </c>
      <c r="C2422" s="152"/>
      <c r="E2422" s="144"/>
      <c r="F2422" s="79" t="str">
        <f t="shared" si="493"/>
        <v/>
      </c>
      <c r="G2422" s="80" t="str">
        <f t="shared" si="484"/>
        <v/>
      </c>
      <c r="H2422" s="80" t="str">
        <f t="shared" si="485"/>
        <v/>
      </c>
      <c r="I2422" s="80" t="str">
        <f t="shared" si="486"/>
        <v/>
      </c>
      <c r="J2422" s="170"/>
      <c r="K2422" s="217"/>
      <c r="L2422" s="195" t="str">
        <f t="shared" si="490"/>
        <v/>
      </c>
      <c r="M2422" s="222" t="str">
        <f t="shared" si="487"/>
        <v/>
      </c>
      <c r="Q2422" s="82" t="str">
        <f t="shared" si="491"/>
        <v/>
      </c>
      <c r="R2422" s="80" t="str">
        <f t="shared" si="492"/>
        <v/>
      </c>
      <c r="T2422" s="83" t="str">
        <f t="shared" si="488"/>
        <v/>
      </c>
      <c r="U2422" s="155"/>
      <c r="V2422" s="95" t="str">
        <f t="shared" si="489"/>
        <v/>
      </c>
      <c r="W2422" s="151"/>
      <c r="Z2422" s="104"/>
    </row>
    <row r="2423" spans="1:26" s="145" customFormat="1" ht="15" customHeight="1">
      <c r="A2423" s="186" t="str">
        <f t="shared" si="483"/>
        <v/>
      </c>
      <c r="C2423" s="152"/>
      <c r="E2423" s="144"/>
      <c r="F2423" s="79" t="str">
        <f t="shared" si="493"/>
        <v/>
      </c>
      <c r="G2423" s="80" t="str">
        <f t="shared" si="484"/>
        <v/>
      </c>
      <c r="H2423" s="80" t="str">
        <f t="shared" si="485"/>
        <v/>
      </c>
      <c r="I2423" s="80" t="str">
        <f t="shared" si="486"/>
        <v/>
      </c>
      <c r="J2423" s="170"/>
      <c r="K2423" s="217"/>
      <c r="L2423" s="195" t="str">
        <f t="shared" si="490"/>
        <v/>
      </c>
      <c r="M2423" s="222" t="str">
        <f t="shared" si="487"/>
        <v/>
      </c>
      <c r="Q2423" s="82" t="str">
        <f t="shared" si="491"/>
        <v/>
      </c>
      <c r="R2423" s="80" t="str">
        <f t="shared" si="492"/>
        <v/>
      </c>
      <c r="T2423" s="83" t="str">
        <f t="shared" si="488"/>
        <v/>
      </c>
      <c r="U2423" s="155"/>
      <c r="V2423" s="95" t="str">
        <f t="shared" si="489"/>
        <v/>
      </c>
      <c r="W2423" s="151"/>
      <c r="Z2423" s="104"/>
    </row>
    <row r="2424" spans="1:26" s="145" customFormat="1" ht="15" customHeight="1">
      <c r="A2424" s="186" t="str">
        <f t="shared" si="483"/>
        <v/>
      </c>
      <c r="C2424" s="152"/>
      <c r="E2424" s="144"/>
      <c r="F2424" s="79" t="str">
        <f t="shared" si="493"/>
        <v/>
      </c>
      <c r="G2424" s="80" t="str">
        <f t="shared" si="484"/>
        <v/>
      </c>
      <c r="H2424" s="80" t="str">
        <f t="shared" si="485"/>
        <v/>
      </c>
      <c r="I2424" s="80" t="str">
        <f t="shared" si="486"/>
        <v/>
      </c>
      <c r="J2424" s="170"/>
      <c r="K2424" s="217"/>
      <c r="L2424" s="195" t="str">
        <f t="shared" si="490"/>
        <v/>
      </c>
      <c r="M2424" s="222" t="str">
        <f t="shared" si="487"/>
        <v/>
      </c>
      <c r="Q2424" s="82" t="str">
        <f t="shared" si="491"/>
        <v/>
      </c>
      <c r="R2424" s="80" t="str">
        <f t="shared" si="492"/>
        <v/>
      </c>
      <c r="T2424" s="83" t="str">
        <f t="shared" si="488"/>
        <v/>
      </c>
      <c r="U2424" s="155"/>
      <c r="V2424" s="95" t="str">
        <f t="shared" si="489"/>
        <v/>
      </c>
      <c r="W2424" s="151"/>
      <c r="Z2424" s="104"/>
    </row>
    <row r="2425" spans="1:26" s="145" customFormat="1" ht="15" customHeight="1">
      <c r="A2425" s="186" t="str">
        <f t="shared" si="483"/>
        <v/>
      </c>
      <c r="C2425" s="152"/>
      <c r="E2425" s="144"/>
      <c r="F2425" s="79" t="str">
        <f t="shared" si="493"/>
        <v/>
      </c>
      <c r="G2425" s="80" t="str">
        <f t="shared" si="484"/>
        <v/>
      </c>
      <c r="H2425" s="80" t="str">
        <f t="shared" si="485"/>
        <v/>
      </c>
      <c r="I2425" s="80" t="str">
        <f t="shared" si="486"/>
        <v/>
      </c>
      <c r="J2425" s="170"/>
      <c r="K2425" s="217"/>
      <c r="L2425" s="195" t="str">
        <f t="shared" si="490"/>
        <v/>
      </c>
      <c r="M2425" s="222" t="str">
        <f t="shared" si="487"/>
        <v/>
      </c>
      <c r="Q2425" s="82" t="str">
        <f t="shared" si="491"/>
        <v/>
      </c>
      <c r="R2425" s="80" t="str">
        <f t="shared" si="492"/>
        <v/>
      </c>
      <c r="T2425" s="83" t="str">
        <f t="shared" si="488"/>
        <v/>
      </c>
      <c r="U2425" s="155"/>
      <c r="V2425" s="95" t="str">
        <f t="shared" si="489"/>
        <v/>
      </c>
      <c r="W2425" s="151"/>
      <c r="Z2425" s="104"/>
    </row>
    <row r="2426" spans="1:26" s="145" customFormat="1" ht="15" customHeight="1">
      <c r="A2426" s="186" t="str">
        <f t="shared" si="483"/>
        <v/>
      </c>
      <c r="C2426" s="152"/>
      <c r="E2426" s="144"/>
      <c r="F2426" s="79" t="str">
        <f t="shared" si="493"/>
        <v/>
      </c>
      <c r="G2426" s="80" t="str">
        <f t="shared" si="484"/>
        <v/>
      </c>
      <c r="H2426" s="80" t="str">
        <f t="shared" si="485"/>
        <v/>
      </c>
      <c r="I2426" s="80" t="str">
        <f t="shared" si="486"/>
        <v/>
      </c>
      <c r="J2426" s="170"/>
      <c r="K2426" s="217"/>
      <c r="L2426" s="195" t="str">
        <f t="shared" si="490"/>
        <v/>
      </c>
      <c r="M2426" s="222" t="str">
        <f t="shared" si="487"/>
        <v/>
      </c>
      <c r="Q2426" s="82" t="str">
        <f t="shared" si="491"/>
        <v/>
      </c>
      <c r="R2426" s="80" t="str">
        <f t="shared" si="492"/>
        <v/>
      </c>
      <c r="T2426" s="83" t="str">
        <f t="shared" si="488"/>
        <v/>
      </c>
      <c r="U2426" s="155"/>
      <c r="V2426" s="95" t="str">
        <f t="shared" si="489"/>
        <v/>
      </c>
      <c r="W2426" s="151"/>
      <c r="Z2426" s="104"/>
    </row>
    <row r="2427" spans="1:26" s="145" customFormat="1" ht="15" customHeight="1">
      <c r="A2427" s="186" t="str">
        <f t="shared" si="483"/>
        <v/>
      </c>
      <c r="C2427" s="152"/>
      <c r="E2427" s="144"/>
      <c r="F2427" s="79" t="str">
        <f t="shared" si="493"/>
        <v/>
      </c>
      <c r="G2427" s="80" t="str">
        <f t="shared" si="484"/>
        <v/>
      </c>
      <c r="H2427" s="80" t="str">
        <f t="shared" si="485"/>
        <v/>
      </c>
      <c r="I2427" s="80" t="str">
        <f t="shared" si="486"/>
        <v/>
      </c>
      <c r="J2427" s="170"/>
      <c r="K2427" s="217"/>
      <c r="L2427" s="195" t="str">
        <f t="shared" si="490"/>
        <v/>
      </c>
      <c r="M2427" s="222" t="str">
        <f t="shared" si="487"/>
        <v/>
      </c>
      <c r="Q2427" s="82" t="str">
        <f t="shared" si="491"/>
        <v/>
      </c>
      <c r="R2427" s="80" t="str">
        <f t="shared" si="492"/>
        <v/>
      </c>
      <c r="T2427" s="83" t="str">
        <f t="shared" si="488"/>
        <v/>
      </c>
      <c r="U2427" s="155"/>
      <c r="V2427" s="95" t="str">
        <f t="shared" si="489"/>
        <v/>
      </c>
      <c r="W2427" s="151"/>
      <c r="Z2427" s="104"/>
    </row>
    <row r="2428" spans="1:26" s="145" customFormat="1" ht="15" customHeight="1">
      <c r="A2428" s="186" t="str">
        <f t="shared" si="483"/>
        <v/>
      </c>
      <c r="C2428" s="152"/>
      <c r="E2428" s="144"/>
      <c r="F2428" s="79" t="str">
        <f t="shared" si="493"/>
        <v/>
      </c>
      <c r="G2428" s="80" t="str">
        <f t="shared" si="484"/>
        <v/>
      </c>
      <c r="H2428" s="80" t="str">
        <f t="shared" si="485"/>
        <v/>
      </c>
      <c r="I2428" s="80" t="str">
        <f t="shared" si="486"/>
        <v/>
      </c>
      <c r="J2428" s="170"/>
      <c r="K2428" s="217"/>
      <c r="L2428" s="195" t="str">
        <f t="shared" si="490"/>
        <v/>
      </c>
      <c r="M2428" s="222" t="str">
        <f t="shared" si="487"/>
        <v/>
      </c>
      <c r="Q2428" s="82" t="str">
        <f t="shared" si="491"/>
        <v/>
      </c>
      <c r="R2428" s="80" t="str">
        <f t="shared" si="492"/>
        <v/>
      </c>
      <c r="T2428" s="83" t="str">
        <f t="shared" si="488"/>
        <v/>
      </c>
      <c r="U2428" s="155"/>
      <c r="V2428" s="95" t="str">
        <f t="shared" si="489"/>
        <v/>
      </c>
      <c r="W2428" s="151"/>
      <c r="Z2428" s="104"/>
    </row>
    <row r="2429" spans="1:26" s="145" customFormat="1" ht="15" customHeight="1">
      <c r="A2429" s="186" t="str">
        <f t="shared" si="483"/>
        <v/>
      </c>
      <c r="C2429" s="152"/>
      <c r="E2429" s="144"/>
      <c r="F2429" s="79" t="str">
        <f t="shared" si="493"/>
        <v/>
      </c>
      <c r="G2429" s="80" t="str">
        <f t="shared" si="484"/>
        <v/>
      </c>
      <c r="H2429" s="80" t="str">
        <f t="shared" si="485"/>
        <v/>
      </c>
      <c r="I2429" s="80" t="str">
        <f t="shared" si="486"/>
        <v/>
      </c>
      <c r="J2429" s="170"/>
      <c r="K2429" s="217"/>
      <c r="L2429" s="195" t="str">
        <f t="shared" si="490"/>
        <v/>
      </c>
      <c r="M2429" s="222" t="str">
        <f t="shared" si="487"/>
        <v/>
      </c>
      <c r="Q2429" s="82" t="str">
        <f t="shared" si="491"/>
        <v/>
      </c>
      <c r="R2429" s="80" t="str">
        <f t="shared" si="492"/>
        <v/>
      </c>
      <c r="T2429" s="83" t="str">
        <f t="shared" si="488"/>
        <v/>
      </c>
      <c r="U2429" s="155"/>
      <c r="V2429" s="95" t="str">
        <f t="shared" si="489"/>
        <v/>
      </c>
      <c r="W2429" s="151"/>
      <c r="Z2429" s="104"/>
    </row>
    <row r="2430" spans="1:26" s="145" customFormat="1" ht="15" customHeight="1">
      <c r="A2430" s="186" t="str">
        <f t="shared" si="483"/>
        <v/>
      </c>
      <c r="C2430" s="152"/>
      <c r="E2430" s="144"/>
      <c r="F2430" s="79" t="str">
        <f t="shared" si="493"/>
        <v/>
      </c>
      <c r="G2430" s="80" t="str">
        <f t="shared" si="484"/>
        <v/>
      </c>
      <c r="H2430" s="80" t="str">
        <f t="shared" si="485"/>
        <v/>
      </c>
      <c r="I2430" s="80" t="str">
        <f t="shared" si="486"/>
        <v/>
      </c>
      <c r="J2430" s="170"/>
      <c r="K2430" s="217"/>
      <c r="L2430" s="195" t="str">
        <f t="shared" si="490"/>
        <v/>
      </c>
      <c r="M2430" s="222" t="str">
        <f t="shared" si="487"/>
        <v/>
      </c>
      <c r="Q2430" s="82" t="str">
        <f t="shared" si="491"/>
        <v/>
      </c>
      <c r="R2430" s="80" t="str">
        <f t="shared" si="492"/>
        <v/>
      </c>
      <c r="T2430" s="83" t="str">
        <f t="shared" si="488"/>
        <v/>
      </c>
      <c r="U2430" s="155"/>
      <c r="V2430" s="95" t="str">
        <f t="shared" si="489"/>
        <v/>
      </c>
      <c r="W2430" s="151"/>
      <c r="Z2430" s="104"/>
    </row>
    <row r="2431" spans="1:26" s="145" customFormat="1" ht="15" customHeight="1">
      <c r="A2431" s="186" t="str">
        <f t="shared" si="483"/>
        <v/>
      </c>
      <c r="C2431" s="152"/>
      <c r="E2431" s="144"/>
      <c r="F2431" s="79" t="str">
        <f t="shared" si="493"/>
        <v/>
      </c>
      <c r="G2431" s="80" t="str">
        <f t="shared" si="484"/>
        <v/>
      </c>
      <c r="H2431" s="80" t="str">
        <f t="shared" si="485"/>
        <v/>
      </c>
      <c r="I2431" s="80" t="str">
        <f t="shared" si="486"/>
        <v/>
      </c>
      <c r="J2431" s="170"/>
      <c r="K2431" s="217"/>
      <c r="L2431" s="195" t="str">
        <f t="shared" si="490"/>
        <v/>
      </c>
      <c r="M2431" s="222" t="str">
        <f t="shared" si="487"/>
        <v/>
      </c>
      <c r="Q2431" s="82" t="str">
        <f t="shared" si="491"/>
        <v/>
      </c>
      <c r="R2431" s="80" t="str">
        <f t="shared" si="492"/>
        <v/>
      </c>
      <c r="T2431" s="83" t="str">
        <f t="shared" si="488"/>
        <v/>
      </c>
      <c r="U2431" s="155"/>
      <c r="V2431" s="95" t="str">
        <f t="shared" si="489"/>
        <v/>
      </c>
      <c r="W2431" s="151"/>
      <c r="Z2431" s="104"/>
    </row>
    <row r="2432" spans="1:26" s="145" customFormat="1" ht="15" customHeight="1">
      <c r="A2432" s="186" t="str">
        <f t="shared" ref="A2432:A2495" si="494">IF(B2432&lt;&gt;"",A2431+1,"")</f>
        <v/>
      </c>
      <c r="C2432" s="152"/>
      <c r="E2432" s="144"/>
      <c r="F2432" s="79" t="str">
        <f t="shared" si="493"/>
        <v/>
      </c>
      <c r="G2432" s="80" t="str">
        <f t="shared" si="484"/>
        <v/>
      </c>
      <c r="H2432" s="80" t="str">
        <f t="shared" si="485"/>
        <v/>
      </c>
      <c r="I2432" s="80" t="str">
        <f t="shared" si="486"/>
        <v/>
      </c>
      <c r="J2432" s="170"/>
      <c r="K2432" s="217"/>
      <c r="L2432" s="195" t="str">
        <f t="shared" si="490"/>
        <v/>
      </c>
      <c r="M2432" s="222" t="str">
        <f t="shared" si="487"/>
        <v/>
      </c>
      <c r="Q2432" s="82" t="str">
        <f t="shared" si="491"/>
        <v/>
      </c>
      <c r="R2432" s="80" t="str">
        <f t="shared" si="492"/>
        <v/>
      </c>
      <c r="T2432" s="83" t="str">
        <f t="shared" si="488"/>
        <v/>
      </c>
      <c r="U2432" s="155"/>
      <c r="V2432" s="95" t="str">
        <f t="shared" si="489"/>
        <v/>
      </c>
      <c r="W2432" s="151"/>
      <c r="Z2432" s="104"/>
    </row>
    <row r="2433" spans="1:26" s="145" customFormat="1" ht="15" customHeight="1">
      <c r="A2433" s="186" t="str">
        <f t="shared" si="494"/>
        <v/>
      </c>
      <c r="C2433" s="152"/>
      <c r="E2433" s="144"/>
      <c r="F2433" s="79" t="str">
        <f t="shared" si="493"/>
        <v/>
      </c>
      <c r="G2433" s="80" t="str">
        <f t="shared" si="484"/>
        <v/>
      </c>
      <c r="H2433" s="80" t="str">
        <f t="shared" si="485"/>
        <v/>
      </c>
      <c r="I2433" s="80" t="str">
        <f t="shared" si="486"/>
        <v/>
      </c>
      <c r="J2433" s="170"/>
      <c r="K2433" s="217"/>
      <c r="L2433" s="195" t="str">
        <f t="shared" si="490"/>
        <v/>
      </c>
      <c r="M2433" s="222" t="str">
        <f t="shared" si="487"/>
        <v/>
      </c>
      <c r="Q2433" s="82" t="str">
        <f t="shared" si="491"/>
        <v/>
      </c>
      <c r="R2433" s="80" t="str">
        <f t="shared" si="492"/>
        <v/>
      </c>
      <c r="T2433" s="83" t="str">
        <f t="shared" si="488"/>
        <v/>
      </c>
      <c r="U2433" s="155"/>
      <c r="V2433" s="95" t="str">
        <f t="shared" si="489"/>
        <v/>
      </c>
      <c r="W2433" s="151"/>
      <c r="Z2433" s="104"/>
    </row>
    <row r="2434" spans="1:26" s="145" customFormat="1" ht="15" customHeight="1">
      <c r="A2434" s="186" t="str">
        <f t="shared" si="494"/>
        <v/>
      </c>
      <c r="C2434" s="152"/>
      <c r="E2434" s="144"/>
      <c r="F2434" s="79" t="str">
        <f t="shared" si="493"/>
        <v/>
      </c>
      <c r="G2434" s="80" t="str">
        <f t="shared" si="484"/>
        <v/>
      </c>
      <c r="H2434" s="80" t="str">
        <f t="shared" si="485"/>
        <v/>
      </c>
      <c r="I2434" s="80" t="str">
        <f t="shared" si="486"/>
        <v/>
      </c>
      <c r="J2434" s="170"/>
      <c r="K2434" s="217"/>
      <c r="L2434" s="195" t="str">
        <f t="shared" si="490"/>
        <v/>
      </c>
      <c r="M2434" s="222" t="str">
        <f t="shared" si="487"/>
        <v/>
      </c>
      <c r="Q2434" s="82" t="str">
        <f t="shared" si="491"/>
        <v/>
      </c>
      <c r="R2434" s="80" t="str">
        <f t="shared" si="492"/>
        <v/>
      </c>
      <c r="T2434" s="83" t="str">
        <f t="shared" si="488"/>
        <v/>
      </c>
      <c r="U2434" s="155"/>
      <c r="V2434" s="95" t="str">
        <f t="shared" si="489"/>
        <v/>
      </c>
      <c r="W2434" s="151"/>
      <c r="Z2434" s="104"/>
    </row>
    <row r="2435" spans="1:26" s="145" customFormat="1" ht="15" customHeight="1">
      <c r="A2435" s="186" t="str">
        <f t="shared" si="494"/>
        <v/>
      </c>
      <c r="C2435" s="152"/>
      <c r="E2435" s="144"/>
      <c r="F2435" s="79" t="str">
        <f t="shared" si="493"/>
        <v/>
      </c>
      <c r="G2435" s="80" t="str">
        <f t="shared" si="484"/>
        <v/>
      </c>
      <c r="H2435" s="80" t="str">
        <f t="shared" si="485"/>
        <v/>
      </c>
      <c r="I2435" s="80" t="str">
        <f t="shared" si="486"/>
        <v/>
      </c>
      <c r="J2435" s="170"/>
      <c r="K2435" s="217"/>
      <c r="L2435" s="195" t="str">
        <f t="shared" si="490"/>
        <v/>
      </c>
      <c r="M2435" s="222" t="str">
        <f t="shared" si="487"/>
        <v/>
      </c>
      <c r="Q2435" s="82" t="str">
        <f t="shared" si="491"/>
        <v/>
      </c>
      <c r="R2435" s="80" t="str">
        <f t="shared" si="492"/>
        <v/>
      </c>
      <c r="T2435" s="83" t="str">
        <f t="shared" si="488"/>
        <v/>
      </c>
      <c r="U2435" s="155"/>
      <c r="V2435" s="95" t="str">
        <f t="shared" si="489"/>
        <v/>
      </c>
      <c r="W2435" s="151"/>
      <c r="Z2435" s="104"/>
    </row>
    <row r="2436" spans="1:26" s="145" customFormat="1" ht="15" customHeight="1">
      <c r="A2436" s="186" t="str">
        <f t="shared" si="494"/>
        <v/>
      </c>
      <c r="C2436" s="152"/>
      <c r="E2436" s="144"/>
      <c r="F2436" s="79" t="str">
        <f t="shared" si="493"/>
        <v/>
      </c>
      <c r="G2436" s="80" t="str">
        <f t="shared" si="484"/>
        <v/>
      </c>
      <c r="H2436" s="80" t="str">
        <f t="shared" si="485"/>
        <v/>
      </c>
      <c r="I2436" s="80" t="str">
        <f t="shared" si="486"/>
        <v/>
      </c>
      <c r="J2436" s="170"/>
      <c r="K2436" s="217"/>
      <c r="L2436" s="195" t="str">
        <f t="shared" si="490"/>
        <v/>
      </c>
      <c r="M2436" s="222" t="str">
        <f t="shared" si="487"/>
        <v/>
      </c>
      <c r="Q2436" s="82" t="str">
        <f t="shared" si="491"/>
        <v/>
      </c>
      <c r="R2436" s="80" t="str">
        <f t="shared" si="492"/>
        <v/>
      </c>
      <c r="T2436" s="83" t="str">
        <f t="shared" si="488"/>
        <v/>
      </c>
      <c r="U2436" s="155"/>
      <c r="V2436" s="95" t="str">
        <f t="shared" si="489"/>
        <v/>
      </c>
      <c r="W2436" s="151"/>
      <c r="Z2436" s="104"/>
    </row>
    <row r="2437" spans="1:26" s="145" customFormat="1" ht="15" customHeight="1">
      <c r="A2437" s="186" t="str">
        <f t="shared" si="494"/>
        <v/>
      </c>
      <c r="C2437" s="152"/>
      <c r="E2437" s="144"/>
      <c r="F2437" s="79" t="str">
        <f t="shared" si="493"/>
        <v/>
      </c>
      <c r="G2437" s="80" t="str">
        <f t="shared" ref="G2437:G2500" si="495">IF(J2437&lt;&gt;"", INDEX($C$5:$C$1433, MATCH(J2437, $E$5:$E$1433, 0)),"")</f>
        <v/>
      </c>
      <c r="H2437" s="80" t="str">
        <f t="shared" ref="H2437:H2500" si="496">IF(J2437&lt;&gt;"", INDEX($D$5:$D$1433, MATCH(J2437, $E$5:$E$1433, 0)),"")</f>
        <v/>
      </c>
      <c r="I2437" s="80" t="str">
        <f t="shared" ref="I2437:I2500" si="497">IFERROR(IF(J2437&lt;&gt;"", INDEX($B$5:$B$1433, MATCH(J2437, $E$5:$E$1433, 0)),""),"SAI")</f>
        <v/>
      </c>
      <c r="J2437" s="170"/>
      <c r="K2437" s="217"/>
      <c r="L2437" s="195" t="str">
        <f t="shared" si="490"/>
        <v/>
      </c>
      <c r="M2437" s="222" t="str">
        <f t="shared" ref="M2437:M2500" si="498">IFERROR(IF($N$5="Sáng",MID(K2437,2,7)-MID($L$2,2,7),MID(K2437,2,7)-MID($Q$2,2,7)),"")</f>
        <v/>
      </c>
      <c r="Q2437" s="82" t="str">
        <f t="shared" si="491"/>
        <v/>
      </c>
      <c r="R2437" s="80" t="str">
        <f t="shared" si="492"/>
        <v/>
      </c>
      <c r="T2437" s="83" t="str">
        <f t="shared" ref="T2437:T2500" si="499">IFERROR(IF(J2437&lt;&gt;"", INDEX($S$5:$S$1433, MATCH(J2437, $E$5:$E$1433, 0)),""),"")</f>
        <v/>
      </c>
      <c r="U2437" s="155"/>
      <c r="V2437" s="95" t="str">
        <f t="shared" ref="V2437:V2500" si="500">IFERROR(IF(J2437&lt;&gt;"", INDEX($U$5:$U$1433, MATCH(J2437, $E$5:$E$1433, 0)),""),"")</f>
        <v/>
      </c>
      <c r="W2437" s="151"/>
      <c r="Z2437" s="104"/>
    </row>
    <row r="2438" spans="1:26" s="145" customFormat="1" ht="15" customHeight="1">
      <c r="A2438" s="186" t="str">
        <f t="shared" si="494"/>
        <v/>
      </c>
      <c r="C2438" s="152"/>
      <c r="E2438" s="144"/>
      <c r="F2438" s="79" t="str">
        <f t="shared" si="493"/>
        <v/>
      </c>
      <c r="G2438" s="80" t="str">
        <f t="shared" si="495"/>
        <v/>
      </c>
      <c r="H2438" s="80" t="str">
        <f t="shared" si="496"/>
        <v/>
      </c>
      <c r="I2438" s="80" t="str">
        <f t="shared" si="497"/>
        <v/>
      </c>
      <c r="J2438" s="170"/>
      <c r="K2438" s="217"/>
      <c r="L2438" s="195" t="str">
        <f t="shared" si="490"/>
        <v/>
      </c>
      <c r="M2438" s="222" t="str">
        <f t="shared" si="498"/>
        <v/>
      </c>
      <c r="Q2438" s="82" t="str">
        <f t="shared" si="491"/>
        <v/>
      </c>
      <c r="R2438" s="80" t="str">
        <f t="shared" si="492"/>
        <v/>
      </c>
      <c r="T2438" s="83" t="str">
        <f t="shared" si="499"/>
        <v/>
      </c>
      <c r="U2438" s="155"/>
      <c r="V2438" s="95" t="str">
        <f t="shared" si="500"/>
        <v/>
      </c>
      <c r="W2438" s="151"/>
      <c r="Z2438" s="104"/>
    </row>
    <row r="2439" spans="1:26" s="145" customFormat="1" ht="15" customHeight="1">
      <c r="A2439" s="186" t="str">
        <f t="shared" si="494"/>
        <v/>
      </c>
      <c r="C2439" s="152"/>
      <c r="E2439" s="144"/>
      <c r="F2439" s="79" t="str">
        <f t="shared" si="493"/>
        <v/>
      </c>
      <c r="G2439" s="80" t="str">
        <f t="shared" si="495"/>
        <v/>
      </c>
      <c r="H2439" s="80" t="str">
        <f t="shared" si="496"/>
        <v/>
      </c>
      <c r="I2439" s="80" t="str">
        <f t="shared" si="497"/>
        <v/>
      </c>
      <c r="J2439" s="170"/>
      <c r="K2439" s="217"/>
      <c r="L2439" s="195" t="str">
        <f t="shared" si="490"/>
        <v/>
      </c>
      <c r="M2439" s="222" t="str">
        <f t="shared" si="498"/>
        <v/>
      </c>
      <c r="Q2439" s="82" t="str">
        <f t="shared" si="491"/>
        <v/>
      </c>
      <c r="R2439" s="80" t="str">
        <f t="shared" si="492"/>
        <v/>
      </c>
      <c r="T2439" s="83" t="str">
        <f t="shared" si="499"/>
        <v/>
      </c>
      <c r="U2439" s="155"/>
      <c r="V2439" s="95" t="str">
        <f t="shared" si="500"/>
        <v/>
      </c>
      <c r="W2439" s="151"/>
      <c r="Z2439" s="104"/>
    </row>
    <row r="2440" spans="1:26" s="145" customFormat="1" ht="15" customHeight="1">
      <c r="A2440" s="186" t="str">
        <f t="shared" si="494"/>
        <v/>
      </c>
      <c r="C2440" s="152"/>
      <c r="E2440" s="144"/>
      <c r="F2440" s="79" t="str">
        <f t="shared" si="493"/>
        <v/>
      </c>
      <c r="G2440" s="80" t="str">
        <f t="shared" si="495"/>
        <v/>
      </c>
      <c r="H2440" s="80" t="str">
        <f t="shared" si="496"/>
        <v/>
      </c>
      <c r="I2440" s="80" t="str">
        <f t="shared" si="497"/>
        <v/>
      </c>
      <c r="J2440" s="170"/>
      <c r="K2440" s="217"/>
      <c r="L2440" s="195" t="str">
        <f t="shared" si="490"/>
        <v/>
      </c>
      <c r="M2440" s="222" t="str">
        <f t="shared" si="498"/>
        <v/>
      </c>
      <c r="Q2440" s="82" t="str">
        <f t="shared" si="491"/>
        <v/>
      </c>
      <c r="R2440" s="80" t="str">
        <f t="shared" si="492"/>
        <v/>
      </c>
      <c r="T2440" s="83" t="str">
        <f t="shared" si="499"/>
        <v/>
      </c>
      <c r="U2440" s="155"/>
      <c r="V2440" s="95" t="str">
        <f t="shared" si="500"/>
        <v/>
      </c>
      <c r="W2440" s="151"/>
      <c r="Z2440" s="104"/>
    </row>
    <row r="2441" spans="1:26" s="145" customFormat="1" ht="15" customHeight="1">
      <c r="A2441" s="186" t="str">
        <f t="shared" si="494"/>
        <v/>
      </c>
      <c r="C2441" s="152"/>
      <c r="E2441" s="144"/>
      <c r="F2441" s="79" t="str">
        <f t="shared" si="493"/>
        <v/>
      </c>
      <c r="G2441" s="80" t="str">
        <f t="shared" si="495"/>
        <v/>
      </c>
      <c r="H2441" s="80" t="str">
        <f t="shared" si="496"/>
        <v/>
      </c>
      <c r="I2441" s="80" t="str">
        <f t="shared" si="497"/>
        <v/>
      </c>
      <c r="J2441" s="170"/>
      <c r="K2441" s="217"/>
      <c r="L2441" s="195" t="str">
        <f t="shared" si="490"/>
        <v/>
      </c>
      <c r="M2441" s="222" t="str">
        <f t="shared" si="498"/>
        <v/>
      </c>
      <c r="Q2441" s="82" t="str">
        <f t="shared" si="491"/>
        <v/>
      </c>
      <c r="R2441" s="80" t="str">
        <f t="shared" si="492"/>
        <v/>
      </c>
      <c r="T2441" s="83" t="str">
        <f t="shared" si="499"/>
        <v/>
      </c>
      <c r="U2441" s="155"/>
      <c r="V2441" s="95" t="str">
        <f t="shared" si="500"/>
        <v/>
      </c>
      <c r="W2441" s="151"/>
      <c r="Z2441" s="104"/>
    </row>
    <row r="2442" spans="1:26" s="145" customFormat="1" ht="15" customHeight="1">
      <c r="A2442" s="186" t="str">
        <f t="shared" si="494"/>
        <v/>
      </c>
      <c r="C2442" s="152"/>
      <c r="E2442" s="144"/>
      <c r="F2442" s="79" t="str">
        <f t="shared" si="493"/>
        <v/>
      </c>
      <c r="G2442" s="80" t="str">
        <f t="shared" si="495"/>
        <v/>
      </c>
      <c r="H2442" s="80" t="str">
        <f t="shared" si="496"/>
        <v/>
      </c>
      <c r="I2442" s="80" t="str">
        <f t="shared" si="497"/>
        <v/>
      </c>
      <c r="J2442" s="170"/>
      <c r="K2442" s="217"/>
      <c r="L2442" s="195" t="str">
        <f t="shared" si="490"/>
        <v/>
      </c>
      <c r="M2442" s="222" t="str">
        <f t="shared" si="498"/>
        <v/>
      </c>
      <c r="Q2442" s="82" t="str">
        <f t="shared" si="491"/>
        <v/>
      </c>
      <c r="R2442" s="80" t="str">
        <f t="shared" si="492"/>
        <v/>
      </c>
      <c r="T2442" s="83" t="str">
        <f t="shared" si="499"/>
        <v/>
      </c>
      <c r="U2442" s="155"/>
      <c r="V2442" s="95" t="str">
        <f t="shared" si="500"/>
        <v/>
      </c>
      <c r="W2442" s="151"/>
      <c r="Z2442" s="104"/>
    </row>
    <row r="2443" spans="1:26" s="145" customFormat="1" ht="15" customHeight="1">
      <c r="A2443" s="186" t="str">
        <f t="shared" si="494"/>
        <v/>
      </c>
      <c r="C2443" s="152"/>
      <c r="E2443" s="144"/>
      <c r="F2443" s="79" t="str">
        <f t="shared" si="493"/>
        <v/>
      </c>
      <c r="G2443" s="80" t="str">
        <f t="shared" si="495"/>
        <v/>
      </c>
      <c r="H2443" s="80" t="str">
        <f t="shared" si="496"/>
        <v/>
      </c>
      <c r="I2443" s="80" t="str">
        <f t="shared" si="497"/>
        <v/>
      </c>
      <c r="J2443" s="170"/>
      <c r="K2443" s="217"/>
      <c r="L2443" s="195" t="str">
        <f t="shared" si="490"/>
        <v/>
      </c>
      <c r="M2443" s="222" t="str">
        <f t="shared" si="498"/>
        <v/>
      </c>
      <c r="Q2443" s="82" t="str">
        <f t="shared" si="491"/>
        <v/>
      </c>
      <c r="R2443" s="80" t="str">
        <f t="shared" si="492"/>
        <v/>
      </c>
      <c r="T2443" s="83" t="str">
        <f t="shared" si="499"/>
        <v/>
      </c>
      <c r="U2443" s="155"/>
      <c r="V2443" s="95" t="str">
        <f t="shared" si="500"/>
        <v/>
      </c>
      <c r="W2443" s="151"/>
      <c r="Z2443" s="104"/>
    </row>
    <row r="2444" spans="1:26" s="145" customFormat="1" ht="15" customHeight="1">
      <c r="A2444" s="186" t="str">
        <f t="shared" si="494"/>
        <v/>
      </c>
      <c r="C2444" s="152"/>
      <c r="E2444" s="144"/>
      <c r="F2444" s="79" t="str">
        <f t="shared" si="493"/>
        <v/>
      </c>
      <c r="G2444" s="80" t="str">
        <f t="shared" si="495"/>
        <v/>
      </c>
      <c r="H2444" s="80" t="str">
        <f t="shared" si="496"/>
        <v/>
      </c>
      <c r="I2444" s="80" t="str">
        <f t="shared" si="497"/>
        <v/>
      </c>
      <c r="J2444" s="170"/>
      <c r="K2444" s="217"/>
      <c r="L2444" s="195" t="str">
        <f t="shared" si="490"/>
        <v/>
      </c>
      <c r="M2444" s="222" t="str">
        <f t="shared" si="498"/>
        <v/>
      </c>
      <c r="Q2444" s="82" t="str">
        <f t="shared" si="491"/>
        <v/>
      </c>
      <c r="R2444" s="80" t="str">
        <f t="shared" si="492"/>
        <v/>
      </c>
      <c r="T2444" s="83" t="str">
        <f t="shared" si="499"/>
        <v/>
      </c>
      <c r="U2444" s="155"/>
      <c r="V2444" s="95" t="str">
        <f t="shared" si="500"/>
        <v/>
      </c>
      <c r="W2444" s="151"/>
      <c r="Z2444" s="104"/>
    </row>
    <row r="2445" spans="1:26" s="145" customFormat="1" ht="15" customHeight="1">
      <c r="A2445" s="186" t="str">
        <f t="shared" si="494"/>
        <v/>
      </c>
      <c r="C2445" s="152"/>
      <c r="E2445" s="144"/>
      <c r="F2445" s="79" t="str">
        <f t="shared" si="493"/>
        <v/>
      </c>
      <c r="G2445" s="80" t="str">
        <f t="shared" si="495"/>
        <v/>
      </c>
      <c r="H2445" s="80" t="str">
        <f t="shared" si="496"/>
        <v/>
      </c>
      <c r="I2445" s="80" t="str">
        <f t="shared" si="497"/>
        <v/>
      </c>
      <c r="J2445" s="170"/>
      <c r="K2445" s="217"/>
      <c r="L2445" s="195" t="str">
        <f t="shared" si="490"/>
        <v/>
      </c>
      <c r="M2445" s="222" t="str">
        <f t="shared" si="498"/>
        <v/>
      </c>
      <c r="Q2445" s="82" t="str">
        <f t="shared" si="491"/>
        <v/>
      </c>
      <c r="R2445" s="80" t="str">
        <f t="shared" si="492"/>
        <v/>
      </c>
      <c r="T2445" s="83" t="str">
        <f t="shared" si="499"/>
        <v/>
      </c>
      <c r="U2445" s="155"/>
      <c r="V2445" s="95" t="str">
        <f t="shared" si="500"/>
        <v/>
      </c>
      <c r="W2445" s="151"/>
      <c r="Z2445" s="104"/>
    </row>
    <row r="2446" spans="1:26" s="145" customFormat="1" ht="15" customHeight="1">
      <c r="A2446" s="186" t="str">
        <f t="shared" si="494"/>
        <v/>
      </c>
      <c r="C2446" s="152"/>
      <c r="E2446" s="144"/>
      <c r="F2446" s="79" t="str">
        <f t="shared" si="493"/>
        <v/>
      </c>
      <c r="G2446" s="80" t="str">
        <f t="shared" si="495"/>
        <v/>
      </c>
      <c r="H2446" s="80" t="str">
        <f t="shared" si="496"/>
        <v/>
      </c>
      <c r="I2446" s="80" t="str">
        <f t="shared" si="497"/>
        <v/>
      </c>
      <c r="J2446" s="170"/>
      <c r="K2446" s="217"/>
      <c r="L2446" s="195" t="str">
        <f t="shared" si="490"/>
        <v/>
      </c>
      <c r="M2446" s="222" t="str">
        <f t="shared" si="498"/>
        <v/>
      </c>
      <c r="Q2446" s="82" t="str">
        <f t="shared" si="491"/>
        <v/>
      </c>
      <c r="R2446" s="80" t="str">
        <f t="shared" si="492"/>
        <v/>
      </c>
      <c r="T2446" s="83" t="str">
        <f t="shared" si="499"/>
        <v/>
      </c>
      <c r="U2446" s="155"/>
      <c r="V2446" s="95" t="str">
        <f t="shared" si="500"/>
        <v/>
      </c>
      <c r="W2446" s="151"/>
      <c r="Z2446" s="104"/>
    </row>
    <row r="2447" spans="1:26" s="145" customFormat="1" ht="15" customHeight="1">
      <c r="A2447" s="186" t="str">
        <f t="shared" si="494"/>
        <v/>
      </c>
      <c r="C2447" s="152"/>
      <c r="E2447" s="144"/>
      <c r="F2447" s="79" t="str">
        <f t="shared" si="493"/>
        <v/>
      </c>
      <c r="G2447" s="80" t="str">
        <f t="shared" si="495"/>
        <v/>
      </c>
      <c r="H2447" s="80" t="str">
        <f t="shared" si="496"/>
        <v/>
      </c>
      <c r="I2447" s="80" t="str">
        <f t="shared" si="497"/>
        <v/>
      </c>
      <c r="J2447" s="170"/>
      <c r="K2447" s="217"/>
      <c r="L2447" s="195" t="str">
        <f t="shared" si="490"/>
        <v/>
      </c>
      <c r="M2447" s="222" t="str">
        <f t="shared" si="498"/>
        <v/>
      </c>
      <c r="Q2447" s="82" t="str">
        <f t="shared" si="491"/>
        <v/>
      </c>
      <c r="R2447" s="80" t="str">
        <f t="shared" si="492"/>
        <v/>
      </c>
      <c r="T2447" s="83" t="str">
        <f t="shared" si="499"/>
        <v/>
      </c>
      <c r="U2447" s="155"/>
      <c r="V2447" s="95" t="str">
        <f t="shared" si="500"/>
        <v/>
      </c>
      <c r="W2447" s="151"/>
      <c r="Z2447" s="104"/>
    </row>
    <row r="2448" spans="1:26" s="145" customFormat="1" ht="15" customHeight="1">
      <c r="A2448" s="186" t="str">
        <f t="shared" si="494"/>
        <v/>
      </c>
      <c r="C2448" s="152"/>
      <c r="E2448" s="144"/>
      <c r="F2448" s="79" t="str">
        <f t="shared" si="493"/>
        <v/>
      </c>
      <c r="G2448" s="80" t="str">
        <f t="shared" si="495"/>
        <v/>
      </c>
      <c r="H2448" s="80" t="str">
        <f t="shared" si="496"/>
        <v/>
      </c>
      <c r="I2448" s="80" t="str">
        <f t="shared" si="497"/>
        <v/>
      </c>
      <c r="J2448" s="170"/>
      <c r="K2448" s="217"/>
      <c r="L2448" s="195" t="str">
        <f t="shared" si="490"/>
        <v/>
      </c>
      <c r="M2448" s="222" t="str">
        <f t="shared" si="498"/>
        <v/>
      </c>
      <c r="Q2448" s="82" t="str">
        <f t="shared" si="491"/>
        <v/>
      </c>
      <c r="R2448" s="80" t="str">
        <f t="shared" si="492"/>
        <v/>
      </c>
      <c r="T2448" s="83" t="str">
        <f t="shared" si="499"/>
        <v/>
      </c>
      <c r="U2448" s="155"/>
      <c r="V2448" s="95" t="str">
        <f t="shared" si="500"/>
        <v/>
      </c>
      <c r="W2448" s="151"/>
      <c r="Z2448" s="104"/>
    </row>
    <row r="2449" spans="1:26" s="145" customFormat="1" ht="15" customHeight="1">
      <c r="A2449" s="186" t="str">
        <f t="shared" si="494"/>
        <v/>
      </c>
      <c r="C2449" s="152"/>
      <c r="E2449" s="144"/>
      <c r="F2449" s="79" t="str">
        <f t="shared" si="493"/>
        <v/>
      </c>
      <c r="G2449" s="80" t="str">
        <f t="shared" si="495"/>
        <v/>
      </c>
      <c r="H2449" s="80" t="str">
        <f t="shared" si="496"/>
        <v/>
      </c>
      <c r="I2449" s="80" t="str">
        <f t="shared" si="497"/>
        <v/>
      </c>
      <c r="J2449" s="170"/>
      <c r="K2449" s="217"/>
      <c r="L2449" s="195" t="str">
        <f t="shared" si="490"/>
        <v/>
      </c>
      <c r="M2449" s="222" t="str">
        <f t="shared" si="498"/>
        <v/>
      </c>
      <c r="Q2449" s="82" t="str">
        <f t="shared" si="491"/>
        <v/>
      </c>
      <c r="R2449" s="80" t="str">
        <f t="shared" si="492"/>
        <v/>
      </c>
      <c r="T2449" s="83" t="str">
        <f t="shared" si="499"/>
        <v/>
      </c>
      <c r="U2449" s="155"/>
      <c r="V2449" s="95" t="str">
        <f t="shared" si="500"/>
        <v/>
      </c>
      <c r="W2449" s="151"/>
      <c r="Z2449" s="104"/>
    </row>
    <row r="2450" spans="1:26" s="145" customFormat="1" ht="15" customHeight="1">
      <c r="A2450" s="186" t="str">
        <f t="shared" si="494"/>
        <v/>
      </c>
      <c r="C2450" s="152"/>
      <c r="E2450" s="144"/>
      <c r="F2450" s="79" t="str">
        <f t="shared" si="493"/>
        <v/>
      </c>
      <c r="G2450" s="80" t="str">
        <f t="shared" si="495"/>
        <v/>
      </c>
      <c r="H2450" s="80" t="str">
        <f t="shared" si="496"/>
        <v/>
      </c>
      <c r="I2450" s="80" t="str">
        <f t="shared" si="497"/>
        <v/>
      </c>
      <c r="J2450" s="170"/>
      <c r="K2450" s="217"/>
      <c r="L2450" s="195" t="str">
        <f t="shared" si="490"/>
        <v/>
      </c>
      <c r="M2450" s="222" t="str">
        <f t="shared" si="498"/>
        <v/>
      </c>
      <c r="Q2450" s="82" t="str">
        <f t="shared" si="491"/>
        <v/>
      </c>
      <c r="R2450" s="80" t="str">
        <f t="shared" si="492"/>
        <v/>
      </c>
      <c r="T2450" s="83" t="str">
        <f t="shared" si="499"/>
        <v/>
      </c>
      <c r="U2450" s="155"/>
      <c r="V2450" s="95" t="str">
        <f t="shared" si="500"/>
        <v/>
      </c>
      <c r="W2450" s="151"/>
      <c r="Z2450" s="104"/>
    </row>
    <row r="2451" spans="1:26" s="145" customFormat="1" ht="15" customHeight="1">
      <c r="A2451" s="186" t="str">
        <f t="shared" si="494"/>
        <v/>
      </c>
      <c r="C2451" s="152"/>
      <c r="E2451" s="144"/>
      <c r="F2451" s="79" t="str">
        <f t="shared" si="493"/>
        <v/>
      </c>
      <c r="G2451" s="80" t="str">
        <f t="shared" si="495"/>
        <v/>
      </c>
      <c r="H2451" s="80" t="str">
        <f t="shared" si="496"/>
        <v/>
      </c>
      <c r="I2451" s="80" t="str">
        <f t="shared" si="497"/>
        <v/>
      </c>
      <c r="J2451" s="170"/>
      <c r="K2451" s="217"/>
      <c r="L2451" s="195" t="str">
        <f t="shared" si="490"/>
        <v/>
      </c>
      <c r="M2451" s="222" t="str">
        <f t="shared" si="498"/>
        <v/>
      </c>
      <c r="Q2451" s="82" t="str">
        <f t="shared" si="491"/>
        <v/>
      </c>
      <c r="R2451" s="80" t="str">
        <f t="shared" si="492"/>
        <v/>
      </c>
      <c r="T2451" s="83" t="str">
        <f t="shared" si="499"/>
        <v/>
      </c>
      <c r="U2451" s="155"/>
      <c r="V2451" s="95" t="str">
        <f t="shared" si="500"/>
        <v/>
      </c>
      <c r="W2451" s="151"/>
      <c r="Z2451" s="104"/>
    </row>
    <row r="2452" spans="1:26" s="145" customFormat="1" ht="15" customHeight="1">
      <c r="A2452" s="186" t="str">
        <f t="shared" si="494"/>
        <v/>
      </c>
      <c r="C2452" s="152"/>
      <c r="E2452" s="144"/>
      <c r="F2452" s="79" t="str">
        <f t="shared" si="493"/>
        <v/>
      </c>
      <c r="G2452" s="80" t="str">
        <f t="shared" si="495"/>
        <v/>
      </c>
      <c r="H2452" s="80" t="str">
        <f t="shared" si="496"/>
        <v/>
      </c>
      <c r="I2452" s="80" t="str">
        <f t="shared" si="497"/>
        <v/>
      </c>
      <c r="J2452" s="170"/>
      <c r="K2452" s="217"/>
      <c r="L2452" s="195" t="str">
        <f t="shared" si="490"/>
        <v/>
      </c>
      <c r="M2452" s="222" t="str">
        <f t="shared" si="498"/>
        <v/>
      </c>
      <c r="Q2452" s="82" t="str">
        <f t="shared" si="491"/>
        <v/>
      </c>
      <c r="R2452" s="80" t="str">
        <f t="shared" si="492"/>
        <v/>
      </c>
      <c r="T2452" s="83" t="str">
        <f t="shared" si="499"/>
        <v/>
      </c>
      <c r="U2452" s="155"/>
      <c r="V2452" s="95" t="str">
        <f t="shared" si="500"/>
        <v/>
      </c>
      <c r="W2452" s="151"/>
      <c r="Z2452" s="104"/>
    </row>
    <row r="2453" spans="1:26" s="145" customFormat="1" ht="15" customHeight="1">
      <c r="A2453" s="186" t="str">
        <f t="shared" si="494"/>
        <v/>
      </c>
      <c r="C2453" s="152"/>
      <c r="E2453" s="144"/>
      <c r="F2453" s="79" t="str">
        <f t="shared" si="493"/>
        <v/>
      </c>
      <c r="G2453" s="80" t="str">
        <f t="shared" si="495"/>
        <v/>
      </c>
      <c r="H2453" s="80" t="str">
        <f t="shared" si="496"/>
        <v/>
      </c>
      <c r="I2453" s="80" t="str">
        <f t="shared" si="497"/>
        <v/>
      </c>
      <c r="J2453" s="170"/>
      <c r="K2453" s="217"/>
      <c r="L2453" s="195" t="str">
        <f t="shared" si="490"/>
        <v/>
      </c>
      <c r="M2453" s="222" t="str">
        <f t="shared" si="498"/>
        <v/>
      </c>
      <c r="Q2453" s="82" t="str">
        <f t="shared" si="491"/>
        <v/>
      </c>
      <c r="R2453" s="80" t="str">
        <f t="shared" si="492"/>
        <v/>
      </c>
      <c r="T2453" s="83" t="str">
        <f t="shared" si="499"/>
        <v/>
      </c>
      <c r="U2453" s="155"/>
      <c r="V2453" s="95" t="str">
        <f t="shared" si="500"/>
        <v/>
      </c>
      <c r="W2453" s="151"/>
      <c r="Z2453" s="104"/>
    </row>
    <row r="2454" spans="1:26" s="145" customFormat="1" ht="15" customHeight="1">
      <c r="A2454" s="186" t="str">
        <f t="shared" si="494"/>
        <v/>
      </c>
      <c r="C2454" s="152"/>
      <c r="E2454" s="144"/>
      <c r="F2454" s="79" t="str">
        <f t="shared" si="493"/>
        <v/>
      </c>
      <c r="G2454" s="80" t="str">
        <f t="shared" si="495"/>
        <v/>
      </c>
      <c r="H2454" s="80" t="str">
        <f t="shared" si="496"/>
        <v/>
      </c>
      <c r="I2454" s="80" t="str">
        <f t="shared" si="497"/>
        <v/>
      </c>
      <c r="J2454" s="170"/>
      <c r="K2454" s="217"/>
      <c r="L2454" s="195" t="str">
        <f t="shared" si="490"/>
        <v/>
      </c>
      <c r="M2454" s="222" t="str">
        <f t="shared" si="498"/>
        <v/>
      </c>
      <c r="Q2454" s="82" t="str">
        <f t="shared" si="491"/>
        <v/>
      </c>
      <c r="R2454" s="80" t="str">
        <f t="shared" si="492"/>
        <v/>
      </c>
      <c r="T2454" s="83" t="str">
        <f t="shared" si="499"/>
        <v/>
      </c>
      <c r="U2454" s="155"/>
      <c r="V2454" s="95" t="str">
        <f t="shared" si="500"/>
        <v/>
      </c>
      <c r="W2454" s="151"/>
      <c r="Z2454" s="104"/>
    </row>
    <row r="2455" spans="1:26" s="145" customFormat="1" ht="15" customHeight="1">
      <c r="A2455" s="186" t="str">
        <f t="shared" si="494"/>
        <v/>
      </c>
      <c r="C2455" s="152"/>
      <c r="E2455" s="144"/>
      <c r="F2455" s="79" t="str">
        <f t="shared" si="493"/>
        <v/>
      </c>
      <c r="G2455" s="80" t="str">
        <f t="shared" si="495"/>
        <v/>
      </c>
      <c r="H2455" s="80" t="str">
        <f t="shared" si="496"/>
        <v/>
      </c>
      <c r="I2455" s="80" t="str">
        <f t="shared" si="497"/>
        <v/>
      </c>
      <c r="J2455" s="170"/>
      <c r="K2455" s="217"/>
      <c r="L2455" s="195" t="str">
        <f t="shared" si="490"/>
        <v/>
      </c>
      <c r="M2455" s="222" t="str">
        <f t="shared" si="498"/>
        <v/>
      </c>
      <c r="Q2455" s="82" t="str">
        <f t="shared" si="491"/>
        <v/>
      </c>
      <c r="R2455" s="80" t="str">
        <f t="shared" si="492"/>
        <v/>
      </c>
      <c r="T2455" s="83" t="str">
        <f t="shared" si="499"/>
        <v/>
      </c>
      <c r="U2455" s="155"/>
      <c r="V2455" s="95" t="str">
        <f t="shared" si="500"/>
        <v/>
      </c>
      <c r="W2455" s="151"/>
      <c r="Z2455" s="104"/>
    </row>
    <row r="2456" spans="1:26" s="145" customFormat="1" ht="15" customHeight="1">
      <c r="A2456" s="186" t="str">
        <f t="shared" si="494"/>
        <v/>
      </c>
      <c r="C2456" s="152"/>
      <c r="E2456" s="144"/>
      <c r="F2456" s="79" t="str">
        <f t="shared" si="493"/>
        <v/>
      </c>
      <c r="G2456" s="80" t="str">
        <f t="shared" si="495"/>
        <v/>
      </c>
      <c r="H2456" s="80" t="str">
        <f t="shared" si="496"/>
        <v/>
      </c>
      <c r="I2456" s="80" t="str">
        <f t="shared" si="497"/>
        <v/>
      </c>
      <c r="J2456" s="170"/>
      <c r="K2456" s="217"/>
      <c r="L2456" s="195" t="str">
        <f t="shared" si="490"/>
        <v/>
      </c>
      <c r="M2456" s="222" t="str">
        <f t="shared" si="498"/>
        <v/>
      </c>
      <c r="Q2456" s="82" t="str">
        <f t="shared" si="491"/>
        <v/>
      </c>
      <c r="R2456" s="80" t="str">
        <f t="shared" si="492"/>
        <v/>
      </c>
      <c r="T2456" s="83" t="str">
        <f t="shared" si="499"/>
        <v/>
      </c>
      <c r="U2456" s="155"/>
      <c r="V2456" s="95" t="str">
        <f t="shared" si="500"/>
        <v/>
      </c>
      <c r="W2456" s="151"/>
      <c r="Z2456" s="104"/>
    </row>
    <row r="2457" spans="1:26" s="145" customFormat="1" ht="15" customHeight="1">
      <c r="A2457" s="186" t="str">
        <f t="shared" si="494"/>
        <v/>
      </c>
      <c r="C2457" s="152"/>
      <c r="E2457" s="144"/>
      <c r="F2457" s="79" t="str">
        <f t="shared" si="493"/>
        <v/>
      </c>
      <c r="G2457" s="80" t="str">
        <f t="shared" si="495"/>
        <v/>
      </c>
      <c r="H2457" s="80" t="str">
        <f t="shared" si="496"/>
        <v/>
      </c>
      <c r="I2457" s="80" t="str">
        <f t="shared" si="497"/>
        <v/>
      </c>
      <c r="J2457" s="170"/>
      <c r="K2457" s="217"/>
      <c r="L2457" s="195" t="str">
        <f t="shared" si="490"/>
        <v/>
      </c>
      <c r="M2457" s="222" t="str">
        <f t="shared" si="498"/>
        <v/>
      </c>
      <c r="Q2457" s="82" t="str">
        <f t="shared" si="491"/>
        <v/>
      </c>
      <c r="R2457" s="80" t="str">
        <f t="shared" si="492"/>
        <v/>
      </c>
      <c r="T2457" s="83" t="str">
        <f t="shared" si="499"/>
        <v/>
      </c>
      <c r="U2457" s="155"/>
      <c r="V2457" s="95" t="str">
        <f t="shared" si="500"/>
        <v/>
      </c>
      <c r="W2457" s="151"/>
      <c r="Z2457" s="104"/>
    </row>
    <row r="2458" spans="1:26" s="145" customFormat="1" ht="15" customHeight="1">
      <c r="A2458" s="186" t="str">
        <f t="shared" si="494"/>
        <v/>
      </c>
      <c r="C2458" s="152"/>
      <c r="E2458" s="144"/>
      <c r="F2458" s="79" t="str">
        <f t="shared" si="493"/>
        <v/>
      </c>
      <c r="G2458" s="80" t="str">
        <f t="shared" si="495"/>
        <v/>
      </c>
      <c r="H2458" s="80" t="str">
        <f t="shared" si="496"/>
        <v/>
      </c>
      <c r="I2458" s="80" t="str">
        <f t="shared" si="497"/>
        <v/>
      </c>
      <c r="J2458" s="170"/>
      <c r="K2458" s="217"/>
      <c r="L2458" s="195" t="str">
        <f t="shared" si="490"/>
        <v/>
      </c>
      <c r="M2458" s="222" t="str">
        <f t="shared" si="498"/>
        <v/>
      </c>
      <c r="Q2458" s="82" t="str">
        <f t="shared" si="491"/>
        <v/>
      </c>
      <c r="R2458" s="80" t="str">
        <f t="shared" si="492"/>
        <v/>
      </c>
      <c r="T2458" s="83" t="str">
        <f t="shared" si="499"/>
        <v/>
      </c>
      <c r="U2458" s="155"/>
      <c r="V2458" s="95" t="str">
        <f t="shared" si="500"/>
        <v/>
      </c>
      <c r="W2458" s="151"/>
      <c r="Z2458" s="104"/>
    </row>
    <row r="2459" spans="1:26" s="145" customFormat="1" ht="15" customHeight="1">
      <c r="A2459" s="186" t="str">
        <f t="shared" si="494"/>
        <v/>
      </c>
      <c r="C2459" s="152"/>
      <c r="E2459" s="144"/>
      <c r="F2459" s="79" t="str">
        <f t="shared" si="493"/>
        <v/>
      </c>
      <c r="G2459" s="80" t="str">
        <f t="shared" si="495"/>
        <v/>
      </c>
      <c r="H2459" s="80" t="str">
        <f t="shared" si="496"/>
        <v/>
      </c>
      <c r="I2459" s="80" t="str">
        <f t="shared" si="497"/>
        <v/>
      </c>
      <c r="J2459" s="170"/>
      <c r="K2459" s="217"/>
      <c r="L2459" s="195" t="str">
        <f t="shared" si="490"/>
        <v/>
      </c>
      <c r="M2459" s="222" t="str">
        <f t="shared" si="498"/>
        <v/>
      </c>
      <c r="Q2459" s="82" t="str">
        <f t="shared" si="491"/>
        <v/>
      </c>
      <c r="R2459" s="80" t="str">
        <f t="shared" si="492"/>
        <v/>
      </c>
      <c r="T2459" s="83" t="str">
        <f t="shared" si="499"/>
        <v/>
      </c>
      <c r="U2459" s="155"/>
      <c r="V2459" s="95" t="str">
        <f t="shared" si="500"/>
        <v/>
      </c>
      <c r="W2459" s="151"/>
      <c r="Z2459" s="104"/>
    </row>
    <row r="2460" spans="1:26" s="145" customFormat="1" ht="15" customHeight="1">
      <c r="A2460" s="186" t="str">
        <f t="shared" si="494"/>
        <v/>
      </c>
      <c r="C2460" s="152"/>
      <c r="E2460" s="144"/>
      <c r="F2460" s="79" t="str">
        <f t="shared" si="493"/>
        <v/>
      </c>
      <c r="G2460" s="80" t="str">
        <f t="shared" si="495"/>
        <v/>
      </c>
      <c r="H2460" s="80" t="str">
        <f t="shared" si="496"/>
        <v/>
      </c>
      <c r="I2460" s="80" t="str">
        <f t="shared" si="497"/>
        <v/>
      </c>
      <c r="J2460" s="170"/>
      <c r="K2460" s="217"/>
      <c r="L2460" s="195" t="str">
        <f t="shared" si="490"/>
        <v/>
      </c>
      <c r="M2460" s="222" t="str">
        <f t="shared" si="498"/>
        <v/>
      </c>
      <c r="Q2460" s="82" t="str">
        <f t="shared" si="491"/>
        <v/>
      </c>
      <c r="R2460" s="80" t="str">
        <f t="shared" si="492"/>
        <v/>
      </c>
      <c r="T2460" s="83" t="str">
        <f t="shared" si="499"/>
        <v/>
      </c>
      <c r="U2460" s="155"/>
      <c r="V2460" s="95" t="str">
        <f t="shared" si="500"/>
        <v/>
      </c>
      <c r="W2460" s="151"/>
      <c r="Z2460" s="104"/>
    </row>
    <row r="2461" spans="1:26" s="145" customFormat="1" ht="15" customHeight="1">
      <c r="A2461" s="186" t="str">
        <f t="shared" si="494"/>
        <v/>
      </c>
      <c r="C2461" s="152"/>
      <c r="E2461" s="144"/>
      <c r="F2461" s="79" t="str">
        <f t="shared" si="493"/>
        <v/>
      </c>
      <c r="G2461" s="80" t="str">
        <f t="shared" si="495"/>
        <v/>
      </c>
      <c r="H2461" s="80" t="str">
        <f t="shared" si="496"/>
        <v/>
      </c>
      <c r="I2461" s="80" t="str">
        <f t="shared" si="497"/>
        <v/>
      </c>
      <c r="J2461" s="170"/>
      <c r="K2461" s="217"/>
      <c r="L2461" s="195" t="str">
        <f t="shared" si="490"/>
        <v/>
      </c>
      <c r="M2461" s="222" t="str">
        <f t="shared" si="498"/>
        <v/>
      </c>
      <c r="Q2461" s="82" t="str">
        <f t="shared" si="491"/>
        <v/>
      </c>
      <c r="R2461" s="80" t="str">
        <f t="shared" si="492"/>
        <v/>
      </c>
      <c r="T2461" s="83" t="str">
        <f t="shared" si="499"/>
        <v/>
      </c>
      <c r="U2461" s="155"/>
      <c r="V2461" s="95" t="str">
        <f t="shared" si="500"/>
        <v/>
      </c>
      <c r="W2461" s="151"/>
      <c r="Z2461" s="104"/>
    </row>
    <row r="2462" spans="1:26" s="145" customFormat="1" ht="15" customHeight="1">
      <c r="A2462" s="186" t="str">
        <f t="shared" si="494"/>
        <v/>
      </c>
      <c r="C2462" s="152"/>
      <c r="E2462" s="144"/>
      <c r="F2462" s="79" t="str">
        <f t="shared" si="493"/>
        <v/>
      </c>
      <c r="G2462" s="80" t="str">
        <f t="shared" si="495"/>
        <v/>
      </c>
      <c r="H2462" s="80" t="str">
        <f t="shared" si="496"/>
        <v/>
      </c>
      <c r="I2462" s="80" t="str">
        <f t="shared" si="497"/>
        <v/>
      </c>
      <c r="J2462" s="170"/>
      <c r="K2462" s="217"/>
      <c r="L2462" s="195" t="str">
        <f t="shared" si="490"/>
        <v/>
      </c>
      <c r="M2462" s="222" t="str">
        <f t="shared" si="498"/>
        <v/>
      </c>
      <c r="Q2462" s="82" t="str">
        <f t="shared" si="491"/>
        <v/>
      </c>
      <c r="R2462" s="80" t="str">
        <f t="shared" si="492"/>
        <v/>
      </c>
      <c r="T2462" s="83" t="str">
        <f t="shared" si="499"/>
        <v/>
      </c>
      <c r="U2462" s="155"/>
      <c r="V2462" s="95" t="str">
        <f t="shared" si="500"/>
        <v/>
      </c>
      <c r="W2462" s="151"/>
      <c r="Z2462" s="104"/>
    </row>
    <row r="2463" spans="1:26" s="145" customFormat="1" ht="15" customHeight="1">
      <c r="A2463" s="186" t="str">
        <f t="shared" si="494"/>
        <v/>
      </c>
      <c r="C2463" s="152"/>
      <c r="E2463" s="144"/>
      <c r="F2463" s="79" t="str">
        <f t="shared" si="493"/>
        <v/>
      </c>
      <c r="G2463" s="80" t="str">
        <f t="shared" si="495"/>
        <v/>
      </c>
      <c r="H2463" s="80" t="str">
        <f t="shared" si="496"/>
        <v/>
      </c>
      <c r="I2463" s="80" t="str">
        <f t="shared" si="497"/>
        <v/>
      </c>
      <c r="J2463" s="170"/>
      <c r="K2463" s="217"/>
      <c r="L2463" s="195" t="str">
        <f t="shared" ref="L2463:L2526" si="501">IFERROR(IF($N$5="Sáng",IF(MID(K2463,2,7)-MID($L$2,2,7)&gt;0,"Trễ",""),IF(MID(K2463,2,7)-MID($Q$2,2,7)&gt;0,"Trễ","")),"")</f>
        <v/>
      </c>
      <c r="M2463" s="222" t="str">
        <f t="shared" si="498"/>
        <v/>
      </c>
      <c r="Q2463" s="82" t="str">
        <f t="shared" ref="Q2463:Q2526" si="502">IF(B2463&lt;&gt;"",IF(AND(P2463="",F2463=""),"Không phép ",""),"")</f>
        <v/>
      </c>
      <c r="R2463" s="80" t="str">
        <f t="shared" ref="R2463:R2526" si="503">UPPER(B2463)</f>
        <v/>
      </c>
      <c r="T2463" s="83" t="str">
        <f t="shared" si="499"/>
        <v/>
      </c>
      <c r="U2463" s="155"/>
      <c r="V2463" s="95" t="str">
        <f t="shared" si="500"/>
        <v/>
      </c>
      <c r="W2463" s="151"/>
      <c r="Z2463" s="104"/>
    </row>
    <row r="2464" spans="1:26" s="145" customFormat="1" ht="15" customHeight="1">
      <c r="A2464" s="186" t="str">
        <f t="shared" si="494"/>
        <v/>
      </c>
      <c r="C2464" s="152"/>
      <c r="E2464" s="144"/>
      <c r="F2464" s="79" t="str">
        <f t="shared" si="493"/>
        <v/>
      </c>
      <c r="G2464" s="80" t="str">
        <f t="shared" si="495"/>
        <v/>
      </c>
      <c r="H2464" s="80" t="str">
        <f t="shared" si="496"/>
        <v/>
      </c>
      <c r="I2464" s="80" t="str">
        <f t="shared" si="497"/>
        <v/>
      </c>
      <c r="J2464" s="170"/>
      <c r="K2464" s="217"/>
      <c r="L2464" s="195" t="str">
        <f t="shared" si="501"/>
        <v/>
      </c>
      <c r="M2464" s="222" t="str">
        <f t="shared" si="498"/>
        <v/>
      </c>
      <c r="Q2464" s="82" t="str">
        <f t="shared" si="502"/>
        <v/>
      </c>
      <c r="R2464" s="80" t="str">
        <f t="shared" si="503"/>
        <v/>
      </c>
      <c r="T2464" s="83" t="str">
        <f t="shared" si="499"/>
        <v/>
      </c>
      <c r="U2464" s="155"/>
      <c r="V2464" s="95" t="str">
        <f t="shared" si="500"/>
        <v/>
      </c>
      <c r="W2464" s="151"/>
      <c r="Z2464" s="104"/>
    </row>
    <row r="2465" spans="1:26" s="145" customFormat="1" ht="15" customHeight="1">
      <c r="A2465" s="186" t="str">
        <f t="shared" si="494"/>
        <v/>
      </c>
      <c r="C2465" s="152"/>
      <c r="E2465" s="144"/>
      <c r="F2465" s="79" t="str">
        <f t="shared" si="493"/>
        <v/>
      </c>
      <c r="G2465" s="80" t="str">
        <f t="shared" si="495"/>
        <v/>
      </c>
      <c r="H2465" s="80" t="str">
        <f t="shared" si="496"/>
        <v/>
      </c>
      <c r="I2465" s="80" t="str">
        <f t="shared" si="497"/>
        <v/>
      </c>
      <c r="J2465" s="170"/>
      <c r="K2465" s="217"/>
      <c r="L2465" s="195" t="str">
        <f t="shared" si="501"/>
        <v/>
      </c>
      <c r="M2465" s="222" t="str">
        <f t="shared" si="498"/>
        <v/>
      </c>
      <c r="Q2465" s="82" t="str">
        <f t="shared" si="502"/>
        <v/>
      </c>
      <c r="R2465" s="80" t="str">
        <f t="shared" si="503"/>
        <v/>
      </c>
      <c r="T2465" s="83" t="str">
        <f t="shared" si="499"/>
        <v/>
      </c>
      <c r="U2465" s="155"/>
      <c r="V2465" s="95" t="str">
        <f t="shared" si="500"/>
        <v/>
      </c>
      <c r="W2465" s="151"/>
      <c r="Z2465" s="104"/>
    </row>
    <row r="2466" spans="1:26" s="145" customFormat="1" ht="15" customHeight="1">
      <c r="A2466" s="186" t="str">
        <f t="shared" si="494"/>
        <v/>
      </c>
      <c r="C2466" s="152"/>
      <c r="E2466" s="144"/>
      <c r="F2466" s="79" t="str">
        <f t="shared" si="493"/>
        <v/>
      </c>
      <c r="G2466" s="80" t="str">
        <f t="shared" si="495"/>
        <v/>
      </c>
      <c r="H2466" s="80" t="str">
        <f t="shared" si="496"/>
        <v/>
      </c>
      <c r="I2466" s="80" t="str">
        <f t="shared" si="497"/>
        <v/>
      </c>
      <c r="J2466" s="170"/>
      <c r="K2466" s="217"/>
      <c r="L2466" s="195" t="str">
        <f t="shared" si="501"/>
        <v/>
      </c>
      <c r="M2466" s="222" t="str">
        <f t="shared" si="498"/>
        <v/>
      </c>
      <c r="Q2466" s="82" t="str">
        <f t="shared" si="502"/>
        <v/>
      </c>
      <c r="R2466" s="80" t="str">
        <f t="shared" si="503"/>
        <v/>
      </c>
      <c r="T2466" s="83" t="str">
        <f t="shared" si="499"/>
        <v/>
      </c>
      <c r="U2466" s="155"/>
      <c r="V2466" s="95" t="str">
        <f t="shared" si="500"/>
        <v/>
      </c>
      <c r="W2466" s="151"/>
      <c r="Z2466" s="104"/>
    </row>
    <row r="2467" spans="1:26" s="145" customFormat="1" ht="15" customHeight="1">
      <c r="A2467" s="186" t="str">
        <f t="shared" si="494"/>
        <v/>
      </c>
      <c r="C2467" s="152"/>
      <c r="E2467" s="144"/>
      <c r="F2467" s="79" t="str">
        <f t="shared" si="493"/>
        <v/>
      </c>
      <c r="G2467" s="80" t="str">
        <f t="shared" si="495"/>
        <v/>
      </c>
      <c r="H2467" s="80" t="str">
        <f t="shared" si="496"/>
        <v/>
      </c>
      <c r="I2467" s="80" t="str">
        <f t="shared" si="497"/>
        <v/>
      </c>
      <c r="J2467" s="170"/>
      <c r="K2467" s="217"/>
      <c r="L2467" s="195" t="str">
        <f t="shared" si="501"/>
        <v/>
      </c>
      <c r="M2467" s="222" t="str">
        <f t="shared" si="498"/>
        <v/>
      </c>
      <c r="Q2467" s="82" t="str">
        <f t="shared" si="502"/>
        <v/>
      </c>
      <c r="R2467" s="80" t="str">
        <f t="shared" si="503"/>
        <v/>
      </c>
      <c r="T2467" s="83" t="str">
        <f t="shared" si="499"/>
        <v/>
      </c>
      <c r="U2467" s="155"/>
      <c r="V2467" s="95" t="str">
        <f t="shared" si="500"/>
        <v/>
      </c>
      <c r="W2467" s="151"/>
      <c r="Z2467" s="104"/>
    </row>
    <row r="2468" spans="1:26" s="145" customFormat="1" ht="15" customHeight="1">
      <c r="A2468" s="186" t="str">
        <f t="shared" si="494"/>
        <v/>
      </c>
      <c r="C2468" s="152"/>
      <c r="E2468" s="144"/>
      <c r="F2468" s="79" t="str">
        <f t="shared" si="493"/>
        <v/>
      </c>
      <c r="G2468" s="80" t="str">
        <f t="shared" si="495"/>
        <v/>
      </c>
      <c r="H2468" s="80" t="str">
        <f t="shared" si="496"/>
        <v/>
      </c>
      <c r="I2468" s="80" t="str">
        <f t="shared" si="497"/>
        <v/>
      </c>
      <c r="J2468" s="170"/>
      <c r="K2468" s="217"/>
      <c r="L2468" s="195" t="str">
        <f t="shared" si="501"/>
        <v/>
      </c>
      <c r="M2468" s="222" t="str">
        <f t="shared" si="498"/>
        <v/>
      </c>
      <c r="Q2468" s="82" t="str">
        <f t="shared" si="502"/>
        <v/>
      </c>
      <c r="R2468" s="80" t="str">
        <f t="shared" si="503"/>
        <v/>
      </c>
      <c r="T2468" s="83" t="str">
        <f t="shared" si="499"/>
        <v/>
      </c>
      <c r="U2468" s="155"/>
      <c r="V2468" s="95" t="str">
        <f t="shared" si="500"/>
        <v/>
      </c>
      <c r="W2468" s="151"/>
      <c r="Z2468" s="104"/>
    </row>
    <row r="2469" spans="1:26" s="145" customFormat="1" ht="15" customHeight="1">
      <c r="A2469" s="186" t="str">
        <f t="shared" si="494"/>
        <v/>
      </c>
      <c r="C2469" s="152"/>
      <c r="E2469" s="144"/>
      <c r="F2469" s="79" t="str">
        <f t="shared" si="493"/>
        <v/>
      </c>
      <c r="G2469" s="80" t="str">
        <f t="shared" si="495"/>
        <v/>
      </c>
      <c r="H2469" s="80" t="str">
        <f t="shared" si="496"/>
        <v/>
      </c>
      <c r="I2469" s="80" t="str">
        <f t="shared" si="497"/>
        <v/>
      </c>
      <c r="J2469" s="170"/>
      <c r="K2469" s="217"/>
      <c r="L2469" s="195" t="str">
        <f t="shared" si="501"/>
        <v/>
      </c>
      <c r="M2469" s="222" t="str">
        <f t="shared" si="498"/>
        <v/>
      </c>
      <c r="Q2469" s="82" t="str">
        <f t="shared" si="502"/>
        <v/>
      </c>
      <c r="R2469" s="80" t="str">
        <f t="shared" si="503"/>
        <v/>
      </c>
      <c r="T2469" s="83" t="str">
        <f t="shared" si="499"/>
        <v/>
      </c>
      <c r="U2469" s="155"/>
      <c r="V2469" s="95" t="str">
        <f t="shared" si="500"/>
        <v/>
      </c>
      <c r="W2469" s="151"/>
      <c r="Z2469" s="104"/>
    </row>
    <row r="2470" spans="1:26" s="145" customFormat="1" ht="15" customHeight="1">
      <c r="A2470" s="186" t="str">
        <f t="shared" si="494"/>
        <v/>
      </c>
      <c r="C2470" s="152"/>
      <c r="E2470" s="144"/>
      <c r="F2470" s="79" t="str">
        <f t="shared" si="493"/>
        <v/>
      </c>
      <c r="G2470" s="80" t="str">
        <f t="shared" si="495"/>
        <v/>
      </c>
      <c r="H2470" s="80" t="str">
        <f t="shared" si="496"/>
        <v/>
      </c>
      <c r="I2470" s="80" t="str">
        <f t="shared" si="497"/>
        <v/>
      </c>
      <c r="J2470" s="170"/>
      <c r="K2470" s="217"/>
      <c r="L2470" s="195" t="str">
        <f t="shared" si="501"/>
        <v/>
      </c>
      <c r="M2470" s="222" t="str">
        <f t="shared" si="498"/>
        <v/>
      </c>
      <c r="Q2470" s="82" t="str">
        <f t="shared" si="502"/>
        <v/>
      </c>
      <c r="R2470" s="80" t="str">
        <f t="shared" si="503"/>
        <v/>
      </c>
      <c r="T2470" s="83" t="str">
        <f t="shared" si="499"/>
        <v/>
      </c>
      <c r="U2470" s="155"/>
      <c r="V2470" s="95" t="str">
        <f t="shared" si="500"/>
        <v/>
      </c>
      <c r="W2470" s="151"/>
      <c r="Z2470" s="104"/>
    </row>
    <row r="2471" spans="1:26" s="145" customFormat="1" ht="15" customHeight="1">
      <c r="A2471" s="186" t="str">
        <f t="shared" si="494"/>
        <v/>
      </c>
      <c r="C2471" s="152"/>
      <c r="E2471" s="144"/>
      <c r="F2471" s="79" t="str">
        <f t="shared" si="493"/>
        <v/>
      </c>
      <c r="G2471" s="80" t="str">
        <f t="shared" si="495"/>
        <v/>
      </c>
      <c r="H2471" s="80" t="str">
        <f t="shared" si="496"/>
        <v/>
      </c>
      <c r="I2471" s="80" t="str">
        <f t="shared" si="497"/>
        <v/>
      </c>
      <c r="J2471" s="170"/>
      <c r="K2471" s="217"/>
      <c r="L2471" s="195" t="str">
        <f t="shared" si="501"/>
        <v/>
      </c>
      <c r="M2471" s="222" t="str">
        <f t="shared" si="498"/>
        <v/>
      </c>
      <c r="Q2471" s="82" t="str">
        <f t="shared" si="502"/>
        <v/>
      </c>
      <c r="R2471" s="80" t="str">
        <f t="shared" si="503"/>
        <v/>
      </c>
      <c r="T2471" s="83" t="str">
        <f t="shared" si="499"/>
        <v/>
      </c>
      <c r="U2471" s="155"/>
      <c r="V2471" s="95" t="str">
        <f t="shared" si="500"/>
        <v/>
      </c>
      <c r="W2471" s="151"/>
      <c r="Z2471" s="104"/>
    </row>
    <row r="2472" spans="1:26" s="145" customFormat="1" ht="15" customHeight="1">
      <c r="A2472" s="186" t="str">
        <f t="shared" si="494"/>
        <v/>
      </c>
      <c r="C2472" s="152"/>
      <c r="E2472" s="144"/>
      <c r="F2472" s="79" t="str">
        <f t="shared" ref="F2472:F2535" si="504">IFERROR(IF(VLOOKUP(E2472,J:J,1,0)=E2472,"X",""),"")</f>
        <v/>
      </c>
      <c r="G2472" s="80" t="str">
        <f t="shared" si="495"/>
        <v/>
      </c>
      <c r="H2472" s="80" t="str">
        <f t="shared" si="496"/>
        <v/>
      </c>
      <c r="I2472" s="80" t="str">
        <f t="shared" si="497"/>
        <v/>
      </c>
      <c r="J2472" s="170"/>
      <c r="K2472" s="217"/>
      <c r="L2472" s="195" t="str">
        <f t="shared" si="501"/>
        <v/>
      </c>
      <c r="M2472" s="222" t="str">
        <f t="shared" si="498"/>
        <v/>
      </c>
      <c r="Q2472" s="82" t="str">
        <f t="shared" si="502"/>
        <v/>
      </c>
      <c r="R2472" s="80" t="str">
        <f t="shared" si="503"/>
        <v/>
      </c>
      <c r="T2472" s="83" t="str">
        <f t="shared" si="499"/>
        <v/>
      </c>
      <c r="U2472" s="155"/>
      <c r="V2472" s="95" t="str">
        <f t="shared" si="500"/>
        <v/>
      </c>
      <c r="W2472" s="151"/>
      <c r="Z2472" s="104"/>
    </row>
    <row r="2473" spans="1:26" s="145" customFormat="1" ht="15" customHeight="1">
      <c r="A2473" s="186" t="str">
        <f t="shared" si="494"/>
        <v/>
      </c>
      <c r="C2473" s="152"/>
      <c r="E2473" s="144"/>
      <c r="F2473" s="79" t="str">
        <f t="shared" si="504"/>
        <v/>
      </c>
      <c r="G2473" s="80" t="str">
        <f t="shared" si="495"/>
        <v/>
      </c>
      <c r="H2473" s="80" t="str">
        <f t="shared" si="496"/>
        <v/>
      </c>
      <c r="I2473" s="80" t="str">
        <f t="shared" si="497"/>
        <v/>
      </c>
      <c r="J2473" s="170"/>
      <c r="K2473" s="217"/>
      <c r="L2473" s="195" t="str">
        <f t="shared" si="501"/>
        <v/>
      </c>
      <c r="M2473" s="222" t="str">
        <f t="shared" si="498"/>
        <v/>
      </c>
      <c r="Q2473" s="82" t="str">
        <f t="shared" si="502"/>
        <v/>
      </c>
      <c r="R2473" s="80" t="str">
        <f t="shared" si="503"/>
        <v/>
      </c>
      <c r="T2473" s="83" t="str">
        <f t="shared" si="499"/>
        <v/>
      </c>
      <c r="U2473" s="155"/>
      <c r="V2473" s="95" t="str">
        <f t="shared" si="500"/>
        <v/>
      </c>
      <c r="W2473" s="151"/>
      <c r="Z2473" s="104"/>
    </row>
    <row r="2474" spans="1:26" s="145" customFormat="1" ht="15" customHeight="1">
      <c r="A2474" s="186" t="str">
        <f t="shared" si="494"/>
        <v/>
      </c>
      <c r="C2474" s="152"/>
      <c r="E2474" s="144"/>
      <c r="F2474" s="79" t="str">
        <f t="shared" si="504"/>
        <v/>
      </c>
      <c r="G2474" s="80" t="str">
        <f t="shared" si="495"/>
        <v/>
      </c>
      <c r="H2474" s="80" t="str">
        <f t="shared" si="496"/>
        <v/>
      </c>
      <c r="I2474" s="80" t="str">
        <f t="shared" si="497"/>
        <v/>
      </c>
      <c r="J2474" s="170"/>
      <c r="K2474" s="217"/>
      <c r="L2474" s="195" t="str">
        <f t="shared" si="501"/>
        <v/>
      </c>
      <c r="M2474" s="222" t="str">
        <f t="shared" si="498"/>
        <v/>
      </c>
      <c r="Q2474" s="82" t="str">
        <f t="shared" si="502"/>
        <v/>
      </c>
      <c r="R2474" s="80" t="str">
        <f t="shared" si="503"/>
        <v/>
      </c>
      <c r="T2474" s="83" t="str">
        <f t="shared" si="499"/>
        <v/>
      </c>
      <c r="U2474" s="155"/>
      <c r="V2474" s="95" t="str">
        <f t="shared" si="500"/>
        <v/>
      </c>
      <c r="W2474" s="151"/>
      <c r="Z2474" s="104"/>
    </row>
    <row r="2475" spans="1:26" s="145" customFormat="1" ht="15" customHeight="1">
      <c r="A2475" s="186" t="str">
        <f t="shared" si="494"/>
        <v/>
      </c>
      <c r="C2475" s="152"/>
      <c r="E2475" s="144"/>
      <c r="F2475" s="79" t="str">
        <f t="shared" si="504"/>
        <v/>
      </c>
      <c r="G2475" s="80" t="str">
        <f t="shared" si="495"/>
        <v/>
      </c>
      <c r="H2475" s="80" t="str">
        <f t="shared" si="496"/>
        <v/>
      </c>
      <c r="I2475" s="80" t="str">
        <f t="shared" si="497"/>
        <v/>
      </c>
      <c r="J2475" s="170"/>
      <c r="K2475" s="217"/>
      <c r="L2475" s="195" t="str">
        <f t="shared" si="501"/>
        <v/>
      </c>
      <c r="M2475" s="222" t="str">
        <f t="shared" si="498"/>
        <v/>
      </c>
      <c r="Q2475" s="82" t="str">
        <f t="shared" si="502"/>
        <v/>
      </c>
      <c r="R2475" s="80" t="str">
        <f t="shared" si="503"/>
        <v/>
      </c>
      <c r="T2475" s="83" t="str">
        <f t="shared" si="499"/>
        <v/>
      </c>
      <c r="U2475" s="155"/>
      <c r="V2475" s="95" t="str">
        <f t="shared" si="500"/>
        <v/>
      </c>
      <c r="W2475" s="151"/>
      <c r="Z2475" s="104"/>
    </row>
    <row r="2476" spans="1:26" s="145" customFormat="1" ht="15" customHeight="1">
      <c r="A2476" s="186" t="str">
        <f t="shared" si="494"/>
        <v/>
      </c>
      <c r="C2476" s="152"/>
      <c r="E2476" s="144"/>
      <c r="F2476" s="79" t="str">
        <f t="shared" si="504"/>
        <v/>
      </c>
      <c r="G2476" s="80" t="str">
        <f t="shared" si="495"/>
        <v/>
      </c>
      <c r="H2476" s="80" t="str">
        <f t="shared" si="496"/>
        <v/>
      </c>
      <c r="I2476" s="80" t="str">
        <f t="shared" si="497"/>
        <v/>
      </c>
      <c r="J2476" s="170"/>
      <c r="K2476" s="217"/>
      <c r="L2476" s="195" t="str">
        <f t="shared" si="501"/>
        <v/>
      </c>
      <c r="M2476" s="222" t="str">
        <f t="shared" si="498"/>
        <v/>
      </c>
      <c r="Q2476" s="82" t="str">
        <f t="shared" si="502"/>
        <v/>
      </c>
      <c r="R2476" s="80" t="str">
        <f t="shared" si="503"/>
        <v/>
      </c>
      <c r="T2476" s="83" t="str">
        <f t="shared" si="499"/>
        <v/>
      </c>
      <c r="U2476" s="155"/>
      <c r="V2476" s="95" t="str">
        <f t="shared" si="500"/>
        <v/>
      </c>
      <c r="W2476" s="151"/>
      <c r="Z2476" s="104"/>
    </row>
    <row r="2477" spans="1:26" s="145" customFormat="1" ht="15" customHeight="1">
      <c r="A2477" s="186" t="str">
        <f t="shared" si="494"/>
        <v/>
      </c>
      <c r="C2477" s="152"/>
      <c r="E2477" s="144"/>
      <c r="F2477" s="79" t="str">
        <f t="shared" si="504"/>
        <v/>
      </c>
      <c r="G2477" s="80" t="str">
        <f t="shared" si="495"/>
        <v/>
      </c>
      <c r="H2477" s="80" t="str">
        <f t="shared" si="496"/>
        <v/>
      </c>
      <c r="I2477" s="80" t="str">
        <f t="shared" si="497"/>
        <v/>
      </c>
      <c r="J2477" s="170"/>
      <c r="K2477" s="217"/>
      <c r="L2477" s="195" t="str">
        <f t="shared" si="501"/>
        <v/>
      </c>
      <c r="M2477" s="222" t="str">
        <f t="shared" si="498"/>
        <v/>
      </c>
      <c r="Q2477" s="82" t="str">
        <f t="shared" si="502"/>
        <v/>
      </c>
      <c r="R2477" s="80" t="str">
        <f t="shared" si="503"/>
        <v/>
      </c>
      <c r="T2477" s="83" t="str">
        <f t="shared" si="499"/>
        <v/>
      </c>
      <c r="U2477" s="155"/>
      <c r="V2477" s="95" t="str">
        <f t="shared" si="500"/>
        <v/>
      </c>
      <c r="W2477" s="151"/>
      <c r="Z2477" s="104"/>
    </row>
    <row r="2478" spans="1:26" s="145" customFormat="1" ht="15" customHeight="1">
      <c r="A2478" s="186" t="str">
        <f t="shared" si="494"/>
        <v/>
      </c>
      <c r="C2478" s="152"/>
      <c r="E2478" s="144"/>
      <c r="F2478" s="79" t="str">
        <f t="shared" si="504"/>
        <v/>
      </c>
      <c r="G2478" s="80" t="str">
        <f t="shared" si="495"/>
        <v/>
      </c>
      <c r="H2478" s="80" t="str">
        <f t="shared" si="496"/>
        <v/>
      </c>
      <c r="I2478" s="80" t="str">
        <f t="shared" si="497"/>
        <v/>
      </c>
      <c r="J2478" s="170"/>
      <c r="K2478" s="217"/>
      <c r="L2478" s="195" t="str">
        <f t="shared" si="501"/>
        <v/>
      </c>
      <c r="M2478" s="222" t="str">
        <f t="shared" si="498"/>
        <v/>
      </c>
      <c r="Q2478" s="82" t="str">
        <f t="shared" si="502"/>
        <v/>
      </c>
      <c r="R2478" s="80" t="str">
        <f t="shared" si="503"/>
        <v/>
      </c>
      <c r="T2478" s="83" t="str">
        <f t="shared" si="499"/>
        <v/>
      </c>
      <c r="U2478" s="155"/>
      <c r="V2478" s="95" t="str">
        <f t="shared" si="500"/>
        <v/>
      </c>
      <c r="W2478" s="151"/>
      <c r="Z2478" s="104"/>
    </row>
    <row r="2479" spans="1:26" s="145" customFormat="1" ht="15" customHeight="1">
      <c r="A2479" s="186" t="str">
        <f t="shared" si="494"/>
        <v/>
      </c>
      <c r="C2479" s="152"/>
      <c r="E2479" s="144"/>
      <c r="F2479" s="79" t="str">
        <f t="shared" si="504"/>
        <v/>
      </c>
      <c r="G2479" s="80" t="str">
        <f t="shared" si="495"/>
        <v/>
      </c>
      <c r="H2479" s="80" t="str">
        <f t="shared" si="496"/>
        <v/>
      </c>
      <c r="I2479" s="80" t="str">
        <f t="shared" si="497"/>
        <v/>
      </c>
      <c r="J2479" s="170"/>
      <c r="K2479" s="217"/>
      <c r="L2479" s="195" t="str">
        <f t="shared" si="501"/>
        <v/>
      </c>
      <c r="M2479" s="222" t="str">
        <f t="shared" si="498"/>
        <v/>
      </c>
      <c r="Q2479" s="82" t="str">
        <f t="shared" si="502"/>
        <v/>
      </c>
      <c r="R2479" s="80" t="str">
        <f t="shared" si="503"/>
        <v/>
      </c>
      <c r="T2479" s="83" t="str">
        <f t="shared" si="499"/>
        <v/>
      </c>
      <c r="U2479" s="155"/>
      <c r="V2479" s="95" t="str">
        <f t="shared" si="500"/>
        <v/>
      </c>
      <c r="W2479" s="151"/>
      <c r="Z2479" s="104"/>
    </row>
    <row r="2480" spans="1:26" s="145" customFormat="1" ht="15" customHeight="1">
      <c r="A2480" s="186" t="str">
        <f t="shared" si="494"/>
        <v/>
      </c>
      <c r="C2480" s="152"/>
      <c r="E2480" s="144"/>
      <c r="F2480" s="79" t="str">
        <f t="shared" si="504"/>
        <v/>
      </c>
      <c r="G2480" s="80" t="str">
        <f t="shared" si="495"/>
        <v/>
      </c>
      <c r="H2480" s="80" t="str">
        <f t="shared" si="496"/>
        <v/>
      </c>
      <c r="I2480" s="80" t="str">
        <f t="shared" si="497"/>
        <v/>
      </c>
      <c r="J2480" s="170"/>
      <c r="K2480" s="217"/>
      <c r="L2480" s="195" t="str">
        <f t="shared" si="501"/>
        <v/>
      </c>
      <c r="M2480" s="222" t="str">
        <f t="shared" si="498"/>
        <v/>
      </c>
      <c r="Q2480" s="82" t="str">
        <f t="shared" si="502"/>
        <v/>
      </c>
      <c r="R2480" s="80" t="str">
        <f t="shared" si="503"/>
        <v/>
      </c>
      <c r="T2480" s="83" t="str">
        <f t="shared" si="499"/>
        <v/>
      </c>
      <c r="U2480" s="155"/>
      <c r="V2480" s="95" t="str">
        <f t="shared" si="500"/>
        <v/>
      </c>
      <c r="W2480" s="151"/>
      <c r="Z2480" s="104"/>
    </row>
    <row r="2481" spans="1:26" s="145" customFormat="1" ht="15" customHeight="1">
      <c r="A2481" s="186" t="str">
        <f t="shared" si="494"/>
        <v/>
      </c>
      <c r="C2481" s="152"/>
      <c r="E2481" s="144"/>
      <c r="F2481" s="79" t="str">
        <f t="shared" si="504"/>
        <v/>
      </c>
      <c r="G2481" s="80" t="str">
        <f t="shared" si="495"/>
        <v/>
      </c>
      <c r="H2481" s="80" t="str">
        <f t="shared" si="496"/>
        <v/>
      </c>
      <c r="I2481" s="80" t="str">
        <f t="shared" si="497"/>
        <v/>
      </c>
      <c r="J2481" s="170"/>
      <c r="K2481" s="217"/>
      <c r="L2481" s="195" t="str">
        <f t="shared" si="501"/>
        <v/>
      </c>
      <c r="M2481" s="222" t="str">
        <f t="shared" si="498"/>
        <v/>
      </c>
      <c r="Q2481" s="82" t="str">
        <f t="shared" si="502"/>
        <v/>
      </c>
      <c r="R2481" s="80" t="str">
        <f t="shared" si="503"/>
        <v/>
      </c>
      <c r="T2481" s="83" t="str">
        <f t="shared" si="499"/>
        <v/>
      </c>
      <c r="U2481" s="155"/>
      <c r="V2481" s="95" t="str">
        <f t="shared" si="500"/>
        <v/>
      </c>
      <c r="W2481" s="151"/>
      <c r="Z2481" s="104"/>
    </row>
    <row r="2482" spans="1:26" s="145" customFormat="1" ht="15" customHeight="1">
      <c r="A2482" s="186" t="str">
        <f t="shared" si="494"/>
        <v/>
      </c>
      <c r="C2482" s="152"/>
      <c r="E2482" s="144"/>
      <c r="F2482" s="79" t="str">
        <f t="shared" si="504"/>
        <v/>
      </c>
      <c r="G2482" s="80" t="str">
        <f t="shared" si="495"/>
        <v/>
      </c>
      <c r="H2482" s="80" t="str">
        <f t="shared" si="496"/>
        <v/>
      </c>
      <c r="I2482" s="80" t="str">
        <f t="shared" si="497"/>
        <v/>
      </c>
      <c r="J2482" s="170"/>
      <c r="K2482" s="217"/>
      <c r="L2482" s="195" t="str">
        <f t="shared" si="501"/>
        <v/>
      </c>
      <c r="M2482" s="222" t="str">
        <f t="shared" si="498"/>
        <v/>
      </c>
      <c r="Q2482" s="82" t="str">
        <f t="shared" si="502"/>
        <v/>
      </c>
      <c r="R2482" s="80" t="str">
        <f t="shared" si="503"/>
        <v/>
      </c>
      <c r="T2482" s="83" t="str">
        <f t="shared" si="499"/>
        <v/>
      </c>
      <c r="U2482" s="155"/>
      <c r="V2482" s="95" t="str">
        <f t="shared" si="500"/>
        <v/>
      </c>
      <c r="W2482" s="151"/>
      <c r="Z2482" s="104"/>
    </row>
    <row r="2483" spans="1:26" s="145" customFormat="1" ht="15" customHeight="1">
      <c r="A2483" s="186" t="str">
        <f t="shared" si="494"/>
        <v/>
      </c>
      <c r="C2483" s="152"/>
      <c r="E2483" s="144"/>
      <c r="F2483" s="79" t="str">
        <f t="shared" si="504"/>
        <v/>
      </c>
      <c r="G2483" s="80" t="str">
        <f t="shared" si="495"/>
        <v/>
      </c>
      <c r="H2483" s="80" t="str">
        <f t="shared" si="496"/>
        <v/>
      </c>
      <c r="I2483" s="80" t="str">
        <f t="shared" si="497"/>
        <v/>
      </c>
      <c r="J2483" s="170"/>
      <c r="K2483" s="217"/>
      <c r="L2483" s="195" t="str">
        <f t="shared" si="501"/>
        <v/>
      </c>
      <c r="M2483" s="222" t="str">
        <f t="shared" si="498"/>
        <v/>
      </c>
      <c r="Q2483" s="82" t="str">
        <f t="shared" si="502"/>
        <v/>
      </c>
      <c r="R2483" s="80" t="str">
        <f t="shared" si="503"/>
        <v/>
      </c>
      <c r="T2483" s="83" t="str">
        <f t="shared" si="499"/>
        <v/>
      </c>
      <c r="U2483" s="155"/>
      <c r="V2483" s="95" t="str">
        <f t="shared" si="500"/>
        <v/>
      </c>
      <c r="W2483" s="151"/>
      <c r="Z2483" s="104"/>
    </row>
    <row r="2484" spans="1:26" s="145" customFormat="1" ht="15" customHeight="1">
      <c r="A2484" s="186" t="str">
        <f t="shared" si="494"/>
        <v/>
      </c>
      <c r="C2484" s="152"/>
      <c r="E2484" s="144"/>
      <c r="F2484" s="79" t="str">
        <f t="shared" si="504"/>
        <v/>
      </c>
      <c r="G2484" s="80" t="str">
        <f t="shared" si="495"/>
        <v/>
      </c>
      <c r="H2484" s="80" t="str">
        <f t="shared" si="496"/>
        <v/>
      </c>
      <c r="I2484" s="80" t="str">
        <f t="shared" si="497"/>
        <v/>
      </c>
      <c r="J2484" s="170"/>
      <c r="K2484" s="217"/>
      <c r="L2484" s="195" t="str">
        <f t="shared" si="501"/>
        <v/>
      </c>
      <c r="M2484" s="222" t="str">
        <f t="shared" si="498"/>
        <v/>
      </c>
      <c r="Q2484" s="82" t="str">
        <f t="shared" si="502"/>
        <v/>
      </c>
      <c r="R2484" s="80" t="str">
        <f t="shared" si="503"/>
        <v/>
      </c>
      <c r="T2484" s="83" t="str">
        <f t="shared" si="499"/>
        <v/>
      </c>
      <c r="U2484" s="155"/>
      <c r="V2484" s="95" t="str">
        <f t="shared" si="500"/>
        <v/>
      </c>
      <c r="W2484" s="151"/>
      <c r="Z2484" s="104"/>
    </row>
    <row r="2485" spans="1:26" s="145" customFormat="1" ht="15" customHeight="1">
      <c r="A2485" s="186" t="str">
        <f t="shared" si="494"/>
        <v/>
      </c>
      <c r="C2485" s="152"/>
      <c r="E2485" s="144"/>
      <c r="F2485" s="79" t="str">
        <f t="shared" si="504"/>
        <v/>
      </c>
      <c r="G2485" s="80" t="str">
        <f t="shared" si="495"/>
        <v/>
      </c>
      <c r="H2485" s="80" t="str">
        <f t="shared" si="496"/>
        <v/>
      </c>
      <c r="I2485" s="80" t="str">
        <f t="shared" si="497"/>
        <v/>
      </c>
      <c r="J2485" s="170"/>
      <c r="K2485" s="217"/>
      <c r="L2485" s="195" t="str">
        <f t="shared" si="501"/>
        <v/>
      </c>
      <c r="M2485" s="222" t="str">
        <f t="shared" si="498"/>
        <v/>
      </c>
      <c r="Q2485" s="82" t="str">
        <f t="shared" si="502"/>
        <v/>
      </c>
      <c r="R2485" s="80" t="str">
        <f t="shared" si="503"/>
        <v/>
      </c>
      <c r="T2485" s="83" t="str">
        <f t="shared" si="499"/>
        <v/>
      </c>
      <c r="U2485" s="155"/>
      <c r="V2485" s="95" t="str">
        <f t="shared" si="500"/>
        <v/>
      </c>
      <c r="W2485" s="151"/>
      <c r="Z2485" s="104"/>
    </row>
    <row r="2486" spans="1:26" s="145" customFormat="1" ht="15" customHeight="1">
      <c r="A2486" s="186" t="str">
        <f t="shared" si="494"/>
        <v/>
      </c>
      <c r="C2486" s="152"/>
      <c r="E2486" s="144"/>
      <c r="F2486" s="79" t="str">
        <f t="shared" si="504"/>
        <v/>
      </c>
      <c r="G2486" s="80" t="str">
        <f t="shared" si="495"/>
        <v/>
      </c>
      <c r="H2486" s="80" t="str">
        <f t="shared" si="496"/>
        <v/>
      </c>
      <c r="I2486" s="80" t="str">
        <f t="shared" si="497"/>
        <v/>
      </c>
      <c r="J2486" s="170"/>
      <c r="K2486" s="217"/>
      <c r="L2486" s="195" t="str">
        <f t="shared" si="501"/>
        <v/>
      </c>
      <c r="M2486" s="222" t="str">
        <f t="shared" si="498"/>
        <v/>
      </c>
      <c r="Q2486" s="82" t="str">
        <f t="shared" si="502"/>
        <v/>
      </c>
      <c r="R2486" s="80" t="str">
        <f t="shared" si="503"/>
        <v/>
      </c>
      <c r="T2486" s="83" t="str">
        <f t="shared" si="499"/>
        <v/>
      </c>
      <c r="U2486" s="155"/>
      <c r="V2486" s="95" t="str">
        <f t="shared" si="500"/>
        <v/>
      </c>
      <c r="W2486" s="151"/>
      <c r="Z2486" s="104"/>
    </row>
    <row r="2487" spans="1:26" s="145" customFormat="1" ht="15" customHeight="1">
      <c r="A2487" s="186" t="str">
        <f t="shared" si="494"/>
        <v/>
      </c>
      <c r="C2487" s="152"/>
      <c r="E2487" s="144"/>
      <c r="F2487" s="79" t="str">
        <f t="shared" si="504"/>
        <v/>
      </c>
      <c r="G2487" s="80" t="str">
        <f t="shared" si="495"/>
        <v/>
      </c>
      <c r="H2487" s="80" t="str">
        <f t="shared" si="496"/>
        <v/>
      </c>
      <c r="I2487" s="80" t="str">
        <f t="shared" si="497"/>
        <v/>
      </c>
      <c r="J2487" s="170"/>
      <c r="K2487" s="217"/>
      <c r="L2487" s="195" t="str">
        <f t="shared" si="501"/>
        <v/>
      </c>
      <c r="M2487" s="222" t="str">
        <f t="shared" si="498"/>
        <v/>
      </c>
      <c r="Q2487" s="82" t="str">
        <f t="shared" si="502"/>
        <v/>
      </c>
      <c r="R2487" s="80" t="str">
        <f t="shared" si="503"/>
        <v/>
      </c>
      <c r="T2487" s="83" t="str">
        <f t="shared" si="499"/>
        <v/>
      </c>
      <c r="U2487" s="155"/>
      <c r="V2487" s="95" t="str">
        <f t="shared" si="500"/>
        <v/>
      </c>
      <c r="W2487" s="151"/>
      <c r="Z2487" s="104"/>
    </row>
    <row r="2488" spans="1:26" s="145" customFormat="1" ht="15" customHeight="1">
      <c r="A2488" s="186" t="str">
        <f t="shared" si="494"/>
        <v/>
      </c>
      <c r="C2488" s="152"/>
      <c r="E2488" s="144"/>
      <c r="F2488" s="79" t="str">
        <f t="shared" si="504"/>
        <v/>
      </c>
      <c r="G2488" s="80" t="str">
        <f t="shared" si="495"/>
        <v/>
      </c>
      <c r="H2488" s="80" t="str">
        <f t="shared" si="496"/>
        <v/>
      </c>
      <c r="I2488" s="80" t="str">
        <f t="shared" si="497"/>
        <v/>
      </c>
      <c r="J2488" s="170"/>
      <c r="K2488" s="217"/>
      <c r="L2488" s="195" t="str">
        <f t="shared" si="501"/>
        <v/>
      </c>
      <c r="M2488" s="222" t="str">
        <f t="shared" si="498"/>
        <v/>
      </c>
      <c r="Q2488" s="82" t="str">
        <f t="shared" si="502"/>
        <v/>
      </c>
      <c r="R2488" s="80" t="str">
        <f t="shared" si="503"/>
        <v/>
      </c>
      <c r="T2488" s="83" t="str">
        <f t="shared" si="499"/>
        <v/>
      </c>
      <c r="U2488" s="155"/>
      <c r="V2488" s="95" t="str">
        <f t="shared" si="500"/>
        <v/>
      </c>
      <c r="W2488" s="151"/>
      <c r="Z2488" s="104"/>
    </row>
    <row r="2489" spans="1:26" s="145" customFormat="1" ht="15" customHeight="1">
      <c r="A2489" s="186" t="str">
        <f t="shared" si="494"/>
        <v/>
      </c>
      <c r="C2489" s="152"/>
      <c r="E2489" s="144"/>
      <c r="F2489" s="79" t="str">
        <f t="shared" si="504"/>
        <v/>
      </c>
      <c r="G2489" s="80" t="str">
        <f t="shared" si="495"/>
        <v/>
      </c>
      <c r="H2489" s="80" t="str">
        <f t="shared" si="496"/>
        <v/>
      </c>
      <c r="I2489" s="80" t="str">
        <f t="shared" si="497"/>
        <v/>
      </c>
      <c r="J2489" s="170"/>
      <c r="K2489" s="217"/>
      <c r="L2489" s="195" t="str">
        <f t="shared" si="501"/>
        <v/>
      </c>
      <c r="M2489" s="222" t="str">
        <f t="shared" si="498"/>
        <v/>
      </c>
      <c r="Q2489" s="82" t="str">
        <f t="shared" si="502"/>
        <v/>
      </c>
      <c r="R2489" s="80" t="str">
        <f t="shared" si="503"/>
        <v/>
      </c>
      <c r="T2489" s="83" t="str">
        <f t="shared" si="499"/>
        <v/>
      </c>
      <c r="U2489" s="155"/>
      <c r="V2489" s="95" t="str">
        <f t="shared" si="500"/>
        <v/>
      </c>
      <c r="W2489" s="151"/>
      <c r="Z2489" s="104"/>
    </row>
    <row r="2490" spans="1:26" s="145" customFormat="1" ht="15" customHeight="1">
      <c r="A2490" s="186" t="str">
        <f t="shared" si="494"/>
        <v/>
      </c>
      <c r="C2490" s="152"/>
      <c r="E2490" s="144"/>
      <c r="F2490" s="79" t="str">
        <f t="shared" si="504"/>
        <v/>
      </c>
      <c r="G2490" s="80" t="str">
        <f t="shared" si="495"/>
        <v/>
      </c>
      <c r="H2490" s="80" t="str">
        <f t="shared" si="496"/>
        <v/>
      </c>
      <c r="I2490" s="80" t="str">
        <f t="shared" si="497"/>
        <v/>
      </c>
      <c r="J2490" s="170"/>
      <c r="K2490" s="217"/>
      <c r="L2490" s="195" t="str">
        <f t="shared" si="501"/>
        <v/>
      </c>
      <c r="M2490" s="222" t="str">
        <f t="shared" si="498"/>
        <v/>
      </c>
      <c r="Q2490" s="82" t="str">
        <f t="shared" si="502"/>
        <v/>
      </c>
      <c r="R2490" s="80" t="str">
        <f t="shared" si="503"/>
        <v/>
      </c>
      <c r="T2490" s="83" t="str">
        <f t="shared" si="499"/>
        <v/>
      </c>
      <c r="U2490" s="155"/>
      <c r="V2490" s="95" t="str">
        <f t="shared" si="500"/>
        <v/>
      </c>
      <c r="W2490" s="151"/>
      <c r="Z2490" s="104"/>
    </row>
    <row r="2491" spans="1:26" s="145" customFormat="1" ht="15" customHeight="1">
      <c r="A2491" s="186" t="str">
        <f t="shared" si="494"/>
        <v/>
      </c>
      <c r="C2491" s="152"/>
      <c r="E2491" s="144"/>
      <c r="F2491" s="79" t="str">
        <f t="shared" si="504"/>
        <v/>
      </c>
      <c r="G2491" s="80" t="str">
        <f t="shared" si="495"/>
        <v/>
      </c>
      <c r="H2491" s="80" t="str">
        <f t="shared" si="496"/>
        <v/>
      </c>
      <c r="I2491" s="80" t="str">
        <f t="shared" si="497"/>
        <v/>
      </c>
      <c r="J2491" s="170"/>
      <c r="K2491" s="217"/>
      <c r="L2491" s="195" t="str">
        <f t="shared" si="501"/>
        <v/>
      </c>
      <c r="M2491" s="222" t="str">
        <f t="shared" si="498"/>
        <v/>
      </c>
      <c r="Q2491" s="82" t="str">
        <f t="shared" si="502"/>
        <v/>
      </c>
      <c r="R2491" s="80" t="str">
        <f t="shared" si="503"/>
        <v/>
      </c>
      <c r="T2491" s="83" t="str">
        <f t="shared" si="499"/>
        <v/>
      </c>
      <c r="U2491" s="155"/>
      <c r="V2491" s="95" t="str">
        <f t="shared" si="500"/>
        <v/>
      </c>
      <c r="W2491" s="151"/>
      <c r="Z2491" s="104"/>
    </row>
    <row r="2492" spans="1:26" s="145" customFormat="1" ht="15" customHeight="1">
      <c r="A2492" s="186" t="str">
        <f t="shared" si="494"/>
        <v/>
      </c>
      <c r="C2492" s="152"/>
      <c r="E2492" s="144"/>
      <c r="F2492" s="79" t="str">
        <f t="shared" si="504"/>
        <v/>
      </c>
      <c r="G2492" s="80" t="str">
        <f t="shared" si="495"/>
        <v/>
      </c>
      <c r="H2492" s="80" t="str">
        <f t="shared" si="496"/>
        <v/>
      </c>
      <c r="I2492" s="80" t="str">
        <f t="shared" si="497"/>
        <v/>
      </c>
      <c r="J2492" s="170"/>
      <c r="K2492" s="217"/>
      <c r="L2492" s="195" t="str">
        <f t="shared" si="501"/>
        <v/>
      </c>
      <c r="M2492" s="222" t="str">
        <f t="shared" si="498"/>
        <v/>
      </c>
      <c r="Q2492" s="82" t="str">
        <f t="shared" si="502"/>
        <v/>
      </c>
      <c r="R2492" s="80" t="str">
        <f t="shared" si="503"/>
        <v/>
      </c>
      <c r="T2492" s="83" t="str">
        <f t="shared" si="499"/>
        <v/>
      </c>
      <c r="U2492" s="155"/>
      <c r="V2492" s="95" t="str">
        <f t="shared" si="500"/>
        <v/>
      </c>
      <c r="W2492" s="151"/>
      <c r="Z2492" s="104"/>
    </row>
    <row r="2493" spans="1:26" s="145" customFormat="1" ht="15" customHeight="1">
      <c r="A2493" s="186" t="str">
        <f t="shared" si="494"/>
        <v/>
      </c>
      <c r="C2493" s="152"/>
      <c r="E2493" s="144"/>
      <c r="F2493" s="79" t="str">
        <f t="shared" si="504"/>
        <v/>
      </c>
      <c r="G2493" s="80" t="str">
        <f t="shared" si="495"/>
        <v/>
      </c>
      <c r="H2493" s="80" t="str">
        <f t="shared" si="496"/>
        <v/>
      </c>
      <c r="I2493" s="80" t="str">
        <f t="shared" si="497"/>
        <v/>
      </c>
      <c r="J2493" s="170"/>
      <c r="K2493" s="217"/>
      <c r="L2493" s="195" t="str">
        <f t="shared" si="501"/>
        <v/>
      </c>
      <c r="M2493" s="222" t="str">
        <f t="shared" si="498"/>
        <v/>
      </c>
      <c r="Q2493" s="82" t="str">
        <f t="shared" si="502"/>
        <v/>
      </c>
      <c r="R2493" s="80" t="str">
        <f t="shared" si="503"/>
        <v/>
      </c>
      <c r="T2493" s="83" t="str">
        <f t="shared" si="499"/>
        <v/>
      </c>
      <c r="U2493" s="155"/>
      <c r="V2493" s="95" t="str">
        <f t="shared" si="500"/>
        <v/>
      </c>
      <c r="W2493" s="151"/>
      <c r="Z2493" s="104"/>
    </row>
    <row r="2494" spans="1:26" s="145" customFormat="1" ht="15" customHeight="1">
      <c r="A2494" s="186" t="str">
        <f t="shared" si="494"/>
        <v/>
      </c>
      <c r="C2494" s="152"/>
      <c r="E2494" s="144"/>
      <c r="F2494" s="79" t="str">
        <f t="shared" si="504"/>
        <v/>
      </c>
      <c r="G2494" s="80" t="str">
        <f t="shared" si="495"/>
        <v/>
      </c>
      <c r="H2494" s="80" t="str">
        <f t="shared" si="496"/>
        <v/>
      </c>
      <c r="I2494" s="80" t="str">
        <f t="shared" si="497"/>
        <v/>
      </c>
      <c r="J2494" s="170"/>
      <c r="K2494" s="217"/>
      <c r="L2494" s="195" t="str">
        <f t="shared" si="501"/>
        <v/>
      </c>
      <c r="M2494" s="222" t="str">
        <f t="shared" si="498"/>
        <v/>
      </c>
      <c r="Q2494" s="82" t="str">
        <f t="shared" si="502"/>
        <v/>
      </c>
      <c r="R2494" s="80" t="str">
        <f t="shared" si="503"/>
        <v/>
      </c>
      <c r="T2494" s="83" t="str">
        <f t="shared" si="499"/>
        <v/>
      </c>
      <c r="U2494" s="155"/>
      <c r="V2494" s="95" t="str">
        <f t="shared" si="500"/>
        <v/>
      </c>
      <c r="W2494" s="151"/>
      <c r="Z2494" s="104"/>
    </row>
    <row r="2495" spans="1:26" s="145" customFormat="1" ht="15" customHeight="1">
      <c r="A2495" s="186" t="str">
        <f t="shared" si="494"/>
        <v/>
      </c>
      <c r="C2495" s="152"/>
      <c r="E2495" s="144"/>
      <c r="F2495" s="79" t="str">
        <f t="shared" si="504"/>
        <v/>
      </c>
      <c r="G2495" s="80" t="str">
        <f t="shared" si="495"/>
        <v/>
      </c>
      <c r="H2495" s="80" t="str">
        <f t="shared" si="496"/>
        <v/>
      </c>
      <c r="I2495" s="80" t="str">
        <f t="shared" si="497"/>
        <v/>
      </c>
      <c r="J2495" s="170"/>
      <c r="K2495" s="217"/>
      <c r="L2495" s="195" t="str">
        <f t="shared" si="501"/>
        <v/>
      </c>
      <c r="M2495" s="222" t="str">
        <f t="shared" si="498"/>
        <v/>
      </c>
      <c r="Q2495" s="82" t="str">
        <f t="shared" si="502"/>
        <v/>
      </c>
      <c r="R2495" s="80" t="str">
        <f t="shared" si="503"/>
        <v/>
      </c>
      <c r="T2495" s="83" t="str">
        <f t="shared" si="499"/>
        <v/>
      </c>
      <c r="U2495" s="155"/>
      <c r="V2495" s="95" t="str">
        <f t="shared" si="500"/>
        <v/>
      </c>
      <c r="W2495" s="151"/>
      <c r="Z2495" s="104"/>
    </row>
    <row r="2496" spans="1:26" s="145" customFormat="1" ht="15" customHeight="1">
      <c r="A2496" s="186" t="str">
        <f t="shared" ref="A2496:A2559" si="505">IF(B2496&lt;&gt;"",A2495+1,"")</f>
        <v/>
      </c>
      <c r="C2496" s="152"/>
      <c r="E2496" s="144"/>
      <c r="F2496" s="79" t="str">
        <f t="shared" si="504"/>
        <v/>
      </c>
      <c r="G2496" s="80" t="str">
        <f t="shared" si="495"/>
        <v/>
      </c>
      <c r="H2496" s="80" t="str">
        <f t="shared" si="496"/>
        <v/>
      </c>
      <c r="I2496" s="80" t="str">
        <f t="shared" si="497"/>
        <v/>
      </c>
      <c r="J2496" s="170"/>
      <c r="K2496" s="217"/>
      <c r="L2496" s="195" t="str">
        <f t="shared" si="501"/>
        <v/>
      </c>
      <c r="M2496" s="222" t="str">
        <f t="shared" si="498"/>
        <v/>
      </c>
      <c r="Q2496" s="82" t="str">
        <f t="shared" si="502"/>
        <v/>
      </c>
      <c r="R2496" s="80" t="str">
        <f t="shared" si="503"/>
        <v/>
      </c>
      <c r="T2496" s="83" t="str">
        <f t="shared" si="499"/>
        <v/>
      </c>
      <c r="U2496" s="155"/>
      <c r="V2496" s="95" t="str">
        <f t="shared" si="500"/>
        <v/>
      </c>
      <c r="W2496" s="151"/>
      <c r="Z2496" s="104"/>
    </row>
    <row r="2497" spans="1:26" s="145" customFormat="1" ht="15" customHeight="1">
      <c r="A2497" s="186" t="str">
        <f t="shared" si="505"/>
        <v/>
      </c>
      <c r="C2497" s="152"/>
      <c r="E2497" s="144"/>
      <c r="F2497" s="79" t="str">
        <f t="shared" si="504"/>
        <v/>
      </c>
      <c r="G2497" s="80" t="str">
        <f t="shared" si="495"/>
        <v/>
      </c>
      <c r="H2497" s="80" t="str">
        <f t="shared" si="496"/>
        <v/>
      </c>
      <c r="I2497" s="80" t="str">
        <f t="shared" si="497"/>
        <v/>
      </c>
      <c r="J2497" s="170"/>
      <c r="K2497" s="217"/>
      <c r="L2497" s="195" t="str">
        <f t="shared" si="501"/>
        <v/>
      </c>
      <c r="M2497" s="222" t="str">
        <f t="shared" si="498"/>
        <v/>
      </c>
      <c r="Q2497" s="82" t="str">
        <f t="shared" si="502"/>
        <v/>
      </c>
      <c r="R2497" s="80" t="str">
        <f t="shared" si="503"/>
        <v/>
      </c>
      <c r="T2497" s="83" t="str">
        <f t="shared" si="499"/>
        <v/>
      </c>
      <c r="U2497" s="155"/>
      <c r="V2497" s="95" t="str">
        <f t="shared" si="500"/>
        <v/>
      </c>
      <c r="W2497" s="151"/>
      <c r="Z2497" s="104"/>
    </row>
    <row r="2498" spans="1:26" s="145" customFormat="1" ht="15" customHeight="1">
      <c r="A2498" s="186" t="str">
        <f t="shared" si="505"/>
        <v/>
      </c>
      <c r="C2498" s="152"/>
      <c r="E2498" s="144"/>
      <c r="F2498" s="79" t="str">
        <f t="shared" si="504"/>
        <v/>
      </c>
      <c r="G2498" s="80" t="str">
        <f t="shared" si="495"/>
        <v/>
      </c>
      <c r="H2498" s="80" t="str">
        <f t="shared" si="496"/>
        <v/>
      </c>
      <c r="I2498" s="80" t="str">
        <f t="shared" si="497"/>
        <v/>
      </c>
      <c r="J2498" s="170"/>
      <c r="K2498" s="217"/>
      <c r="L2498" s="195" t="str">
        <f t="shared" si="501"/>
        <v/>
      </c>
      <c r="M2498" s="222" t="str">
        <f t="shared" si="498"/>
        <v/>
      </c>
      <c r="Q2498" s="82" t="str">
        <f t="shared" si="502"/>
        <v/>
      </c>
      <c r="R2498" s="80" t="str">
        <f t="shared" si="503"/>
        <v/>
      </c>
      <c r="T2498" s="83" t="str">
        <f t="shared" si="499"/>
        <v/>
      </c>
      <c r="U2498" s="155"/>
      <c r="V2498" s="95" t="str">
        <f t="shared" si="500"/>
        <v/>
      </c>
      <c r="W2498" s="151"/>
      <c r="Z2498" s="104"/>
    </row>
    <row r="2499" spans="1:26" s="145" customFormat="1" ht="15" customHeight="1">
      <c r="A2499" s="186" t="str">
        <f t="shared" si="505"/>
        <v/>
      </c>
      <c r="C2499" s="152"/>
      <c r="E2499" s="144"/>
      <c r="F2499" s="79" t="str">
        <f t="shared" si="504"/>
        <v/>
      </c>
      <c r="G2499" s="80" t="str">
        <f t="shared" si="495"/>
        <v/>
      </c>
      <c r="H2499" s="80" t="str">
        <f t="shared" si="496"/>
        <v/>
      </c>
      <c r="I2499" s="80" t="str">
        <f t="shared" si="497"/>
        <v/>
      </c>
      <c r="J2499" s="170"/>
      <c r="K2499" s="217"/>
      <c r="L2499" s="195" t="str">
        <f t="shared" si="501"/>
        <v/>
      </c>
      <c r="M2499" s="222" t="str">
        <f t="shared" si="498"/>
        <v/>
      </c>
      <c r="Q2499" s="82" t="str">
        <f t="shared" si="502"/>
        <v/>
      </c>
      <c r="R2499" s="80" t="str">
        <f t="shared" si="503"/>
        <v/>
      </c>
      <c r="T2499" s="83" t="str">
        <f t="shared" si="499"/>
        <v/>
      </c>
      <c r="U2499" s="155"/>
      <c r="V2499" s="95" t="str">
        <f t="shared" si="500"/>
        <v/>
      </c>
      <c r="W2499" s="151"/>
      <c r="Z2499" s="104"/>
    </row>
    <row r="2500" spans="1:26" s="145" customFormat="1" ht="15" customHeight="1">
      <c r="A2500" s="186" t="str">
        <f t="shared" si="505"/>
        <v/>
      </c>
      <c r="C2500" s="152"/>
      <c r="E2500" s="144"/>
      <c r="F2500" s="79" t="str">
        <f t="shared" si="504"/>
        <v/>
      </c>
      <c r="G2500" s="80" t="str">
        <f t="shared" si="495"/>
        <v/>
      </c>
      <c r="H2500" s="80" t="str">
        <f t="shared" si="496"/>
        <v/>
      </c>
      <c r="I2500" s="80" t="str">
        <f t="shared" si="497"/>
        <v/>
      </c>
      <c r="J2500" s="170"/>
      <c r="K2500" s="217"/>
      <c r="L2500" s="195" t="str">
        <f t="shared" si="501"/>
        <v/>
      </c>
      <c r="M2500" s="222" t="str">
        <f t="shared" si="498"/>
        <v/>
      </c>
      <c r="Q2500" s="82" t="str">
        <f t="shared" si="502"/>
        <v/>
      </c>
      <c r="R2500" s="80" t="str">
        <f t="shared" si="503"/>
        <v/>
      </c>
      <c r="T2500" s="83" t="str">
        <f t="shared" si="499"/>
        <v/>
      </c>
      <c r="U2500" s="155"/>
      <c r="V2500" s="95" t="str">
        <f t="shared" si="500"/>
        <v/>
      </c>
      <c r="W2500" s="151"/>
      <c r="Z2500" s="104"/>
    </row>
    <row r="2501" spans="1:26" s="145" customFormat="1" ht="15" customHeight="1">
      <c r="A2501" s="186" t="str">
        <f t="shared" si="505"/>
        <v/>
      </c>
      <c r="C2501" s="152"/>
      <c r="E2501" s="144"/>
      <c r="F2501" s="79" t="str">
        <f t="shared" si="504"/>
        <v/>
      </c>
      <c r="G2501" s="80" t="str">
        <f t="shared" ref="G2501:G2564" si="506">IF(J2501&lt;&gt;"", INDEX($C$5:$C$1433, MATCH(J2501, $E$5:$E$1433, 0)),"")</f>
        <v/>
      </c>
      <c r="H2501" s="80" t="str">
        <f t="shared" ref="H2501:H2564" si="507">IF(J2501&lt;&gt;"", INDEX($D$5:$D$1433, MATCH(J2501, $E$5:$E$1433, 0)),"")</f>
        <v/>
      </c>
      <c r="I2501" s="80" t="str">
        <f t="shared" ref="I2501:I2564" si="508">IFERROR(IF(J2501&lt;&gt;"", INDEX($B$5:$B$1433, MATCH(J2501, $E$5:$E$1433, 0)),""),"SAI")</f>
        <v/>
      </c>
      <c r="J2501" s="170"/>
      <c r="K2501" s="217"/>
      <c r="L2501" s="195" t="str">
        <f t="shared" si="501"/>
        <v/>
      </c>
      <c r="M2501" s="222" t="str">
        <f t="shared" ref="M2501:M2564" si="509">IFERROR(IF($N$5="Sáng",MID(K2501,2,7)-MID($L$2,2,7),MID(K2501,2,7)-MID($Q$2,2,7)),"")</f>
        <v/>
      </c>
      <c r="Q2501" s="82" t="str">
        <f t="shared" si="502"/>
        <v/>
      </c>
      <c r="R2501" s="80" t="str">
        <f t="shared" si="503"/>
        <v/>
      </c>
      <c r="T2501" s="83" t="str">
        <f t="shared" ref="T2501:T2564" si="510">IFERROR(IF(J2501&lt;&gt;"", INDEX($S$5:$S$1433, MATCH(J2501, $E$5:$E$1433, 0)),""),"")</f>
        <v/>
      </c>
      <c r="U2501" s="155"/>
      <c r="V2501" s="95" t="str">
        <f t="shared" ref="V2501:V2564" si="511">IFERROR(IF(J2501&lt;&gt;"", INDEX($U$5:$U$1433, MATCH(J2501, $E$5:$E$1433, 0)),""),"")</f>
        <v/>
      </c>
      <c r="W2501" s="151"/>
      <c r="Z2501" s="104"/>
    </row>
    <row r="2502" spans="1:26" s="145" customFormat="1" ht="15" customHeight="1">
      <c r="A2502" s="186" t="str">
        <f t="shared" si="505"/>
        <v/>
      </c>
      <c r="C2502" s="152"/>
      <c r="E2502" s="144"/>
      <c r="F2502" s="79" t="str">
        <f t="shared" si="504"/>
        <v/>
      </c>
      <c r="G2502" s="80" t="str">
        <f t="shared" si="506"/>
        <v/>
      </c>
      <c r="H2502" s="80" t="str">
        <f t="shared" si="507"/>
        <v/>
      </c>
      <c r="I2502" s="80" t="str">
        <f t="shared" si="508"/>
        <v/>
      </c>
      <c r="J2502" s="170"/>
      <c r="K2502" s="217"/>
      <c r="L2502" s="195" t="str">
        <f t="shared" si="501"/>
        <v/>
      </c>
      <c r="M2502" s="222" t="str">
        <f t="shared" si="509"/>
        <v/>
      </c>
      <c r="Q2502" s="82" t="str">
        <f t="shared" si="502"/>
        <v/>
      </c>
      <c r="R2502" s="80" t="str">
        <f t="shared" si="503"/>
        <v/>
      </c>
      <c r="T2502" s="83" t="str">
        <f t="shared" si="510"/>
        <v/>
      </c>
      <c r="U2502" s="155"/>
      <c r="V2502" s="95" t="str">
        <f t="shared" si="511"/>
        <v/>
      </c>
      <c r="W2502" s="151"/>
      <c r="Z2502" s="104"/>
    </row>
    <row r="2503" spans="1:26" s="145" customFormat="1" ht="15" customHeight="1">
      <c r="A2503" s="186" t="str">
        <f t="shared" si="505"/>
        <v/>
      </c>
      <c r="C2503" s="152"/>
      <c r="E2503" s="144"/>
      <c r="F2503" s="79" t="str">
        <f t="shared" si="504"/>
        <v/>
      </c>
      <c r="G2503" s="80" t="str">
        <f t="shared" si="506"/>
        <v/>
      </c>
      <c r="H2503" s="80" t="str">
        <f t="shared" si="507"/>
        <v/>
      </c>
      <c r="I2503" s="80" t="str">
        <f t="shared" si="508"/>
        <v/>
      </c>
      <c r="J2503" s="170"/>
      <c r="K2503" s="217"/>
      <c r="L2503" s="195" t="str">
        <f t="shared" si="501"/>
        <v/>
      </c>
      <c r="M2503" s="222" t="str">
        <f t="shared" si="509"/>
        <v/>
      </c>
      <c r="Q2503" s="82" t="str">
        <f t="shared" si="502"/>
        <v/>
      </c>
      <c r="R2503" s="80" t="str">
        <f t="shared" si="503"/>
        <v/>
      </c>
      <c r="T2503" s="83" t="str">
        <f t="shared" si="510"/>
        <v/>
      </c>
      <c r="U2503" s="155"/>
      <c r="V2503" s="95" t="str">
        <f t="shared" si="511"/>
        <v/>
      </c>
      <c r="W2503" s="151"/>
      <c r="Z2503" s="104"/>
    </row>
    <row r="2504" spans="1:26" s="145" customFormat="1" ht="15" customHeight="1">
      <c r="A2504" s="186" t="str">
        <f t="shared" si="505"/>
        <v/>
      </c>
      <c r="C2504" s="152"/>
      <c r="E2504" s="144"/>
      <c r="F2504" s="79" t="str">
        <f t="shared" si="504"/>
        <v/>
      </c>
      <c r="G2504" s="80" t="str">
        <f t="shared" si="506"/>
        <v/>
      </c>
      <c r="H2504" s="80" t="str">
        <f t="shared" si="507"/>
        <v/>
      </c>
      <c r="I2504" s="80" t="str">
        <f t="shared" si="508"/>
        <v/>
      </c>
      <c r="J2504" s="170"/>
      <c r="K2504" s="217"/>
      <c r="L2504" s="195" t="str">
        <f t="shared" si="501"/>
        <v/>
      </c>
      <c r="M2504" s="222" t="str">
        <f t="shared" si="509"/>
        <v/>
      </c>
      <c r="Q2504" s="82" t="str">
        <f t="shared" si="502"/>
        <v/>
      </c>
      <c r="R2504" s="80" t="str">
        <f t="shared" si="503"/>
        <v/>
      </c>
      <c r="T2504" s="83" t="str">
        <f t="shared" si="510"/>
        <v/>
      </c>
      <c r="U2504" s="155"/>
      <c r="V2504" s="95" t="str">
        <f t="shared" si="511"/>
        <v/>
      </c>
      <c r="W2504" s="151"/>
      <c r="Z2504" s="104"/>
    </row>
    <row r="2505" spans="1:26" s="145" customFormat="1" ht="15" customHeight="1">
      <c r="A2505" s="186" t="str">
        <f t="shared" si="505"/>
        <v/>
      </c>
      <c r="C2505" s="152"/>
      <c r="E2505" s="144"/>
      <c r="F2505" s="79" t="str">
        <f t="shared" si="504"/>
        <v/>
      </c>
      <c r="G2505" s="80" t="str">
        <f t="shared" si="506"/>
        <v/>
      </c>
      <c r="H2505" s="80" t="str">
        <f t="shared" si="507"/>
        <v/>
      </c>
      <c r="I2505" s="80" t="str">
        <f t="shared" si="508"/>
        <v/>
      </c>
      <c r="J2505" s="170"/>
      <c r="K2505" s="217"/>
      <c r="L2505" s="195" t="str">
        <f t="shared" si="501"/>
        <v/>
      </c>
      <c r="M2505" s="222" t="str">
        <f t="shared" si="509"/>
        <v/>
      </c>
      <c r="Q2505" s="82" t="str">
        <f t="shared" si="502"/>
        <v/>
      </c>
      <c r="R2505" s="80" t="str">
        <f t="shared" si="503"/>
        <v/>
      </c>
      <c r="T2505" s="83" t="str">
        <f t="shared" si="510"/>
        <v/>
      </c>
      <c r="U2505" s="155"/>
      <c r="V2505" s="95" t="str">
        <f t="shared" si="511"/>
        <v/>
      </c>
      <c r="W2505" s="151"/>
      <c r="Z2505" s="104"/>
    </row>
    <row r="2506" spans="1:26" s="145" customFormat="1" ht="15" customHeight="1">
      <c r="A2506" s="186" t="str">
        <f t="shared" si="505"/>
        <v/>
      </c>
      <c r="C2506" s="152"/>
      <c r="E2506" s="144"/>
      <c r="F2506" s="79" t="str">
        <f t="shared" si="504"/>
        <v/>
      </c>
      <c r="G2506" s="80" t="str">
        <f t="shared" si="506"/>
        <v/>
      </c>
      <c r="H2506" s="80" t="str">
        <f t="shared" si="507"/>
        <v/>
      </c>
      <c r="I2506" s="80" t="str">
        <f t="shared" si="508"/>
        <v/>
      </c>
      <c r="J2506" s="170"/>
      <c r="K2506" s="217"/>
      <c r="L2506" s="195" t="str">
        <f t="shared" si="501"/>
        <v/>
      </c>
      <c r="M2506" s="222" t="str">
        <f t="shared" si="509"/>
        <v/>
      </c>
      <c r="Q2506" s="82" t="str">
        <f t="shared" si="502"/>
        <v/>
      </c>
      <c r="R2506" s="80" t="str">
        <f t="shared" si="503"/>
        <v/>
      </c>
      <c r="T2506" s="83" t="str">
        <f t="shared" si="510"/>
        <v/>
      </c>
      <c r="U2506" s="155"/>
      <c r="V2506" s="95" t="str">
        <f t="shared" si="511"/>
        <v/>
      </c>
      <c r="W2506" s="151"/>
      <c r="Z2506" s="104"/>
    </row>
    <row r="2507" spans="1:26" s="145" customFormat="1" ht="15" customHeight="1">
      <c r="A2507" s="186" t="str">
        <f t="shared" si="505"/>
        <v/>
      </c>
      <c r="C2507" s="152"/>
      <c r="E2507" s="144"/>
      <c r="F2507" s="79" t="str">
        <f t="shared" si="504"/>
        <v/>
      </c>
      <c r="G2507" s="80" t="str">
        <f t="shared" si="506"/>
        <v/>
      </c>
      <c r="H2507" s="80" t="str">
        <f t="shared" si="507"/>
        <v/>
      </c>
      <c r="I2507" s="80" t="str">
        <f t="shared" si="508"/>
        <v/>
      </c>
      <c r="J2507" s="170"/>
      <c r="K2507" s="217"/>
      <c r="L2507" s="195" t="str">
        <f t="shared" si="501"/>
        <v/>
      </c>
      <c r="M2507" s="222" t="str">
        <f t="shared" si="509"/>
        <v/>
      </c>
      <c r="Q2507" s="82" t="str">
        <f t="shared" si="502"/>
        <v/>
      </c>
      <c r="R2507" s="80" t="str">
        <f t="shared" si="503"/>
        <v/>
      </c>
      <c r="T2507" s="83" t="str">
        <f t="shared" si="510"/>
        <v/>
      </c>
      <c r="U2507" s="155"/>
      <c r="V2507" s="95" t="str">
        <f t="shared" si="511"/>
        <v/>
      </c>
      <c r="W2507" s="151"/>
      <c r="Z2507" s="104"/>
    </row>
    <row r="2508" spans="1:26" s="145" customFormat="1" ht="15" customHeight="1">
      <c r="A2508" s="186" t="str">
        <f t="shared" si="505"/>
        <v/>
      </c>
      <c r="C2508" s="152"/>
      <c r="E2508" s="144"/>
      <c r="F2508" s="79" t="str">
        <f t="shared" si="504"/>
        <v/>
      </c>
      <c r="G2508" s="80" t="str">
        <f t="shared" si="506"/>
        <v/>
      </c>
      <c r="H2508" s="80" t="str">
        <f t="shared" si="507"/>
        <v/>
      </c>
      <c r="I2508" s="80" t="str">
        <f t="shared" si="508"/>
        <v/>
      </c>
      <c r="J2508" s="170"/>
      <c r="K2508" s="217"/>
      <c r="L2508" s="195" t="str">
        <f t="shared" si="501"/>
        <v/>
      </c>
      <c r="M2508" s="222" t="str">
        <f t="shared" si="509"/>
        <v/>
      </c>
      <c r="Q2508" s="82" t="str">
        <f t="shared" si="502"/>
        <v/>
      </c>
      <c r="R2508" s="80" t="str">
        <f t="shared" si="503"/>
        <v/>
      </c>
      <c r="T2508" s="83" t="str">
        <f t="shared" si="510"/>
        <v/>
      </c>
      <c r="U2508" s="155"/>
      <c r="V2508" s="95" t="str">
        <f t="shared" si="511"/>
        <v/>
      </c>
      <c r="W2508" s="151"/>
      <c r="Z2508" s="104"/>
    </row>
    <row r="2509" spans="1:26" s="145" customFormat="1" ht="15" customHeight="1">
      <c r="A2509" s="186" t="str">
        <f t="shared" si="505"/>
        <v/>
      </c>
      <c r="C2509" s="152"/>
      <c r="E2509" s="144"/>
      <c r="F2509" s="79" t="str">
        <f t="shared" si="504"/>
        <v/>
      </c>
      <c r="G2509" s="80" t="str">
        <f t="shared" si="506"/>
        <v/>
      </c>
      <c r="H2509" s="80" t="str">
        <f t="shared" si="507"/>
        <v/>
      </c>
      <c r="I2509" s="80" t="str">
        <f t="shared" si="508"/>
        <v/>
      </c>
      <c r="J2509" s="170"/>
      <c r="K2509" s="217"/>
      <c r="L2509" s="195" t="str">
        <f t="shared" si="501"/>
        <v/>
      </c>
      <c r="M2509" s="222" t="str">
        <f t="shared" si="509"/>
        <v/>
      </c>
      <c r="Q2509" s="82" t="str">
        <f t="shared" si="502"/>
        <v/>
      </c>
      <c r="R2509" s="80" t="str">
        <f t="shared" si="503"/>
        <v/>
      </c>
      <c r="T2509" s="83" t="str">
        <f t="shared" si="510"/>
        <v/>
      </c>
      <c r="U2509" s="155"/>
      <c r="V2509" s="95" t="str">
        <f t="shared" si="511"/>
        <v/>
      </c>
      <c r="W2509" s="151"/>
      <c r="Z2509" s="104"/>
    </row>
    <row r="2510" spans="1:26" s="145" customFormat="1" ht="15" customHeight="1">
      <c r="A2510" s="186" t="str">
        <f t="shared" si="505"/>
        <v/>
      </c>
      <c r="C2510" s="152"/>
      <c r="E2510" s="144"/>
      <c r="F2510" s="79" t="str">
        <f t="shared" si="504"/>
        <v/>
      </c>
      <c r="G2510" s="80" t="str">
        <f t="shared" si="506"/>
        <v/>
      </c>
      <c r="H2510" s="80" t="str">
        <f t="shared" si="507"/>
        <v/>
      </c>
      <c r="I2510" s="80" t="str">
        <f t="shared" si="508"/>
        <v/>
      </c>
      <c r="J2510" s="170"/>
      <c r="K2510" s="217"/>
      <c r="L2510" s="195" t="str">
        <f t="shared" si="501"/>
        <v/>
      </c>
      <c r="M2510" s="222" t="str">
        <f t="shared" si="509"/>
        <v/>
      </c>
      <c r="Q2510" s="82" t="str">
        <f t="shared" si="502"/>
        <v/>
      </c>
      <c r="R2510" s="80" t="str">
        <f t="shared" si="503"/>
        <v/>
      </c>
      <c r="T2510" s="83" t="str">
        <f t="shared" si="510"/>
        <v/>
      </c>
      <c r="U2510" s="155"/>
      <c r="V2510" s="95" t="str">
        <f t="shared" si="511"/>
        <v/>
      </c>
      <c r="W2510" s="151"/>
      <c r="Z2510" s="104"/>
    </row>
    <row r="2511" spans="1:26" s="145" customFormat="1" ht="15" customHeight="1">
      <c r="A2511" s="186" t="str">
        <f t="shared" si="505"/>
        <v/>
      </c>
      <c r="C2511" s="152"/>
      <c r="E2511" s="144"/>
      <c r="F2511" s="79" t="str">
        <f t="shared" si="504"/>
        <v/>
      </c>
      <c r="G2511" s="80" t="str">
        <f t="shared" si="506"/>
        <v/>
      </c>
      <c r="H2511" s="80" t="str">
        <f t="shared" si="507"/>
        <v/>
      </c>
      <c r="I2511" s="80" t="str">
        <f t="shared" si="508"/>
        <v/>
      </c>
      <c r="J2511" s="170"/>
      <c r="K2511" s="217"/>
      <c r="L2511" s="195" t="str">
        <f t="shared" si="501"/>
        <v/>
      </c>
      <c r="M2511" s="222" t="str">
        <f t="shared" si="509"/>
        <v/>
      </c>
      <c r="Q2511" s="82" t="str">
        <f t="shared" si="502"/>
        <v/>
      </c>
      <c r="R2511" s="80" t="str">
        <f t="shared" si="503"/>
        <v/>
      </c>
      <c r="T2511" s="83" t="str">
        <f t="shared" si="510"/>
        <v/>
      </c>
      <c r="U2511" s="155"/>
      <c r="V2511" s="95" t="str">
        <f t="shared" si="511"/>
        <v/>
      </c>
      <c r="W2511" s="151"/>
      <c r="Z2511" s="104"/>
    </row>
    <row r="2512" spans="1:26" s="145" customFormat="1" ht="15" customHeight="1">
      <c r="A2512" s="186" t="str">
        <f t="shared" si="505"/>
        <v/>
      </c>
      <c r="C2512" s="152"/>
      <c r="E2512" s="144"/>
      <c r="F2512" s="79" t="str">
        <f t="shared" si="504"/>
        <v/>
      </c>
      <c r="G2512" s="80" t="str">
        <f t="shared" si="506"/>
        <v/>
      </c>
      <c r="H2512" s="80" t="str">
        <f t="shared" si="507"/>
        <v/>
      </c>
      <c r="I2512" s="80" t="str">
        <f t="shared" si="508"/>
        <v/>
      </c>
      <c r="J2512" s="170"/>
      <c r="K2512" s="217"/>
      <c r="L2512" s="195" t="str">
        <f t="shared" si="501"/>
        <v/>
      </c>
      <c r="M2512" s="222" t="str">
        <f t="shared" si="509"/>
        <v/>
      </c>
      <c r="Q2512" s="82" t="str">
        <f t="shared" si="502"/>
        <v/>
      </c>
      <c r="R2512" s="80" t="str">
        <f t="shared" si="503"/>
        <v/>
      </c>
      <c r="T2512" s="83" t="str">
        <f t="shared" si="510"/>
        <v/>
      </c>
      <c r="U2512" s="155"/>
      <c r="V2512" s="95" t="str">
        <f t="shared" si="511"/>
        <v/>
      </c>
      <c r="W2512" s="151"/>
      <c r="Z2512" s="104"/>
    </row>
    <row r="2513" spans="1:26" s="145" customFormat="1" ht="15" customHeight="1">
      <c r="A2513" s="186" t="str">
        <f t="shared" si="505"/>
        <v/>
      </c>
      <c r="C2513" s="152"/>
      <c r="E2513" s="144"/>
      <c r="F2513" s="79" t="str">
        <f t="shared" si="504"/>
        <v/>
      </c>
      <c r="G2513" s="80" t="str">
        <f t="shared" si="506"/>
        <v/>
      </c>
      <c r="H2513" s="80" t="str">
        <f t="shared" si="507"/>
        <v/>
      </c>
      <c r="I2513" s="80" t="str">
        <f t="shared" si="508"/>
        <v/>
      </c>
      <c r="J2513" s="170"/>
      <c r="K2513" s="217"/>
      <c r="L2513" s="195" t="str">
        <f t="shared" si="501"/>
        <v/>
      </c>
      <c r="M2513" s="222" t="str">
        <f t="shared" si="509"/>
        <v/>
      </c>
      <c r="Q2513" s="82" t="str">
        <f t="shared" si="502"/>
        <v/>
      </c>
      <c r="R2513" s="80" t="str">
        <f t="shared" si="503"/>
        <v/>
      </c>
      <c r="T2513" s="83" t="str">
        <f t="shared" si="510"/>
        <v/>
      </c>
      <c r="U2513" s="155"/>
      <c r="V2513" s="95" t="str">
        <f t="shared" si="511"/>
        <v/>
      </c>
      <c r="W2513" s="151"/>
      <c r="Z2513" s="104"/>
    </row>
    <row r="2514" spans="1:26" s="145" customFormat="1" ht="15" customHeight="1">
      <c r="A2514" s="186" t="str">
        <f t="shared" si="505"/>
        <v/>
      </c>
      <c r="C2514" s="152"/>
      <c r="E2514" s="144"/>
      <c r="F2514" s="79" t="str">
        <f t="shared" si="504"/>
        <v/>
      </c>
      <c r="G2514" s="80" t="str">
        <f t="shared" si="506"/>
        <v/>
      </c>
      <c r="H2514" s="80" t="str">
        <f t="shared" si="507"/>
        <v/>
      </c>
      <c r="I2514" s="80" t="str">
        <f t="shared" si="508"/>
        <v/>
      </c>
      <c r="J2514" s="170"/>
      <c r="K2514" s="217"/>
      <c r="L2514" s="195" t="str">
        <f t="shared" si="501"/>
        <v/>
      </c>
      <c r="M2514" s="222" t="str">
        <f t="shared" si="509"/>
        <v/>
      </c>
      <c r="Q2514" s="82" t="str">
        <f t="shared" si="502"/>
        <v/>
      </c>
      <c r="R2514" s="80" t="str">
        <f t="shared" si="503"/>
        <v/>
      </c>
      <c r="T2514" s="83" t="str">
        <f t="shared" si="510"/>
        <v/>
      </c>
      <c r="U2514" s="155"/>
      <c r="V2514" s="95" t="str">
        <f t="shared" si="511"/>
        <v/>
      </c>
      <c r="W2514" s="151"/>
      <c r="Z2514" s="104"/>
    </row>
    <row r="2515" spans="1:26" s="145" customFormat="1" ht="15" customHeight="1">
      <c r="A2515" s="186" t="str">
        <f t="shared" si="505"/>
        <v/>
      </c>
      <c r="C2515" s="152"/>
      <c r="E2515" s="144"/>
      <c r="F2515" s="79" t="str">
        <f t="shared" si="504"/>
        <v/>
      </c>
      <c r="G2515" s="80" t="str">
        <f t="shared" si="506"/>
        <v/>
      </c>
      <c r="H2515" s="80" t="str">
        <f t="shared" si="507"/>
        <v/>
      </c>
      <c r="I2515" s="80" t="str">
        <f t="shared" si="508"/>
        <v/>
      </c>
      <c r="J2515" s="170"/>
      <c r="K2515" s="217"/>
      <c r="L2515" s="195" t="str">
        <f t="shared" si="501"/>
        <v/>
      </c>
      <c r="M2515" s="222" t="str">
        <f t="shared" si="509"/>
        <v/>
      </c>
      <c r="Q2515" s="82" t="str">
        <f t="shared" si="502"/>
        <v/>
      </c>
      <c r="R2515" s="80" t="str">
        <f t="shared" si="503"/>
        <v/>
      </c>
      <c r="T2515" s="83" t="str">
        <f t="shared" si="510"/>
        <v/>
      </c>
      <c r="U2515" s="155"/>
      <c r="V2515" s="95" t="str">
        <f t="shared" si="511"/>
        <v/>
      </c>
      <c r="W2515" s="151"/>
      <c r="Z2515" s="104"/>
    </row>
    <row r="2516" spans="1:26" s="145" customFormat="1" ht="15" customHeight="1">
      <c r="A2516" s="186" t="str">
        <f t="shared" si="505"/>
        <v/>
      </c>
      <c r="C2516" s="152"/>
      <c r="E2516" s="144"/>
      <c r="F2516" s="79" t="str">
        <f t="shared" si="504"/>
        <v/>
      </c>
      <c r="G2516" s="80" t="str">
        <f t="shared" si="506"/>
        <v/>
      </c>
      <c r="H2516" s="80" t="str">
        <f t="shared" si="507"/>
        <v/>
      </c>
      <c r="I2516" s="80" t="str">
        <f t="shared" si="508"/>
        <v/>
      </c>
      <c r="J2516" s="170"/>
      <c r="K2516" s="217"/>
      <c r="L2516" s="195" t="str">
        <f t="shared" si="501"/>
        <v/>
      </c>
      <c r="M2516" s="222" t="str">
        <f t="shared" si="509"/>
        <v/>
      </c>
      <c r="Q2516" s="82" t="str">
        <f t="shared" si="502"/>
        <v/>
      </c>
      <c r="R2516" s="80" t="str">
        <f t="shared" si="503"/>
        <v/>
      </c>
      <c r="T2516" s="83" t="str">
        <f t="shared" si="510"/>
        <v/>
      </c>
      <c r="U2516" s="155"/>
      <c r="V2516" s="95" t="str">
        <f t="shared" si="511"/>
        <v/>
      </c>
      <c r="W2516" s="151"/>
      <c r="Z2516" s="104"/>
    </row>
    <row r="2517" spans="1:26" s="145" customFormat="1" ht="15" customHeight="1">
      <c r="A2517" s="186" t="str">
        <f t="shared" si="505"/>
        <v/>
      </c>
      <c r="C2517" s="152"/>
      <c r="E2517" s="144"/>
      <c r="F2517" s="79" t="str">
        <f t="shared" si="504"/>
        <v/>
      </c>
      <c r="G2517" s="80" t="str">
        <f t="shared" si="506"/>
        <v/>
      </c>
      <c r="H2517" s="80" t="str">
        <f t="shared" si="507"/>
        <v/>
      </c>
      <c r="I2517" s="80" t="str">
        <f t="shared" si="508"/>
        <v/>
      </c>
      <c r="J2517" s="170"/>
      <c r="K2517" s="217"/>
      <c r="L2517" s="195" t="str">
        <f t="shared" si="501"/>
        <v/>
      </c>
      <c r="M2517" s="222" t="str">
        <f t="shared" si="509"/>
        <v/>
      </c>
      <c r="Q2517" s="82" t="str">
        <f t="shared" si="502"/>
        <v/>
      </c>
      <c r="R2517" s="80" t="str">
        <f t="shared" si="503"/>
        <v/>
      </c>
      <c r="T2517" s="83" t="str">
        <f t="shared" si="510"/>
        <v/>
      </c>
      <c r="U2517" s="155"/>
      <c r="V2517" s="95" t="str">
        <f t="shared" si="511"/>
        <v/>
      </c>
      <c r="W2517" s="151"/>
      <c r="Z2517" s="104"/>
    </row>
    <row r="2518" spans="1:26" s="145" customFormat="1" ht="15" customHeight="1">
      <c r="A2518" s="186" t="str">
        <f t="shared" si="505"/>
        <v/>
      </c>
      <c r="C2518" s="152"/>
      <c r="E2518" s="144"/>
      <c r="F2518" s="79" t="str">
        <f t="shared" si="504"/>
        <v/>
      </c>
      <c r="G2518" s="80" t="str">
        <f t="shared" si="506"/>
        <v/>
      </c>
      <c r="H2518" s="80" t="str">
        <f t="shared" si="507"/>
        <v/>
      </c>
      <c r="I2518" s="80" t="str">
        <f t="shared" si="508"/>
        <v/>
      </c>
      <c r="J2518" s="170"/>
      <c r="K2518" s="217"/>
      <c r="L2518" s="195" t="str">
        <f t="shared" si="501"/>
        <v/>
      </c>
      <c r="M2518" s="222" t="str">
        <f t="shared" si="509"/>
        <v/>
      </c>
      <c r="Q2518" s="82" t="str">
        <f t="shared" si="502"/>
        <v/>
      </c>
      <c r="R2518" s="80" t="str">
        <f t="shared" si="503"/>
        <v/>
      </c>
      <c r="T2518" s="83" t="str">
        <f t="shared" si="510"/>
        <v/>
      </c>
      <c r="U2518" s="155"/>
      <c r="V2518" s="95" t="str">
        <f t="shared" si="511"/>
        <v/>
      </c>
      <c r="W2518" s="151"/>
      <c r="Z2518" s="104"/>
    </row>
    <row r="2519" spans="1:26" s="145" customFormat="1" ht="15" customHeight="1">
      <c r="A2519" s="186" t="str">
        <f t="shared" si="505"/>
        <v/>
      </c>
      <c r="C2519" s="152"/>
      <c r="E2519" s="144"/>
      <c r="F2519" s="79" t="str">
        <f t="shared" si="504"/>
        <v/>
      </c>
      <c r="G2519" s="80" t="str">
        <f t="shared" si="506"/>
        <v/>
      </c>
      <c r="H2519" s="80" t="str">
        <f t="shared" si="507"/>
        <v/>
      </c>
      <c r="I2519" s="80" t="str">
        <f t="shared" si="508"/>
        <v/>
      </c>
      <c r="J2519" s="170"/>
      <c r="K2519" s="217"/>
      <c r="L2519" s="195" t="str">
        <f t="shared" si="501"/>
        <v/>
      </c>
      <c r="M2519" s="222" t="str">
        <f t="shared" si="509"/>
        <v/>
      </c>
      <c r="Q2519" s="82" t="str">
        <f t="shared" si="502"/>
        <v/>
      </c>
      <c r="R2519" s="80" t="str">
        <f t="shared" si="503"/>
        <v/>
      </c>
      <c r="T2519" s="83" t="str">
        <f t="shared" si="510"/>
        <v/>
      </c>
      <c r="U2519" s="155"/>
      <c r="V2519" s="95" t="str">
        <f t="shared" si="511"/>
        <v/>
      </c>
      <c r="W2519" s="151"/>
      <c r="Z2519" s="104"/>
    </row>
    <row r="2520" spans="1:26" s="145" customFormat="1" ht="15" customHeight="1">
      <c r="A2520" s="186" t="str">
        <f t="shared" si="505"/>
        <v/>
      </c>
      <c r="C2520" s="152"/>
      <c r="E2520" s="144"/>
      <c r="F2520" s="79" t="str">
        <f t="shared" si="504"/>
        <v/>
      </c>
      <c r="G2520" s="80" t="str">
        <f t="shared" si="506"/>
        <v/>
      </c>
      <c r="H2520" s="80" t="str">
        <f t="shared" si="507"/>
        <v/>
      </c>
      <c r="I2520" s="80" t="str">
        <f t="shared" si="508"/>
        <v/>
      </c>
      <c r="J2520" s="170"/>
      <c r="K2520" s="217"/>
      <c r="L2520" s="195" t="str">
        <f t="shared" si="501"/>
        <v/>
      </c>
      <c r="M2520" s="222" t="str">
        <f t="shared" si="509"/>
        <v/>
      </c>
      <c r="Q2520" s="82" t="str">
        <f t="shared" si="502"/>
        <v/>
      </c>
      <c r="R2520" s="80" t="str">
        <f t="shared" si="503"/>
        <v/>
      </c>
      <c r="T2520" s="83" t="str">
        <f t="shared" si="510"/>
        <v/>
      </c>
      <c r="U2520" s="155"/>
      <c r="V2520" s="95" t="str">
        <f t="shared" si="511"/>
        <v/>
      </c>
      <c r="W2520" s="151"/>
      <c r="Z2520" s="104"/>
    </row>
    <row r="2521" spans="1:26" s="145" customFormat="1" ht="15" customHeight="1">
      <c r="A2521" s="186" t="str">
        <f t="shared" si="505"/>
        <v/>
      </c>
      <c r="C2521" s="152"/>
      <c r="E2521" s="144"/>
      <c r="F2521" s="79" t="str">
        <f t="shared" si="504"/>
        <v/>
      </c>
      <c r="G2521" s="80" t="str">
        <f t="shared" si="506"/>
        <v/>
      </c>
      <c r="H2521" s="80" t="str">
        <f t="shared" si="507"/>
        <v/>
      </c>
      <c r="I2521" s="80" t="str">
        <f t="shared" si="508"/>
        <v/>
      </c>
      <c r="J2521" s="170"/>
      <c r="K2521" s="217"/>
      <c r="L2521" s="195" t="str">
        <f t="shared" si="501"/>
        <v/>
      </c>
      <c r="M2521" s="222" t="str">
        <f t="shared" si="509"/>
        <v/>
      </c>
      <c r="Q2521" s="82" t="str">
        <f t="shared" si="502"/>
        <v/>
      </c>
      <c r="R2521" s="80" t="str">
        <f t="shared" si="503"/>
        <v/>
      </c>
      <c r="T2521" s="83" t="str">
        <f t="shared" si="510"/>
        <v/>
      </c>
      <c r="U2521" s="155"/>
      <c r="V2521" s="95" t="str">
        <f t="shared" si="511"/>
        <v/>
      </c>
      <c r="W2521" s="151"/>
      <c r="Z2521" s="104"/>
    </row>
    <row r="2522" spans="1:26" s="145" customFormat="1" ht="15" customHeight="1">
      <c r="A2522" s="186" t="str">
        <f t="shared" si="505"/>
        <v/>
      </c>
      <c r="C2522" s="152"/>
      <c r="E2522" s="144"/>
      <c r="F2522" s="79" t="str">
        <f t="shared" si="504"/>
        <v/>
      </c>
      <c r="G2522" s="80" t="str">
        <f t="shared" si="506"/>
        <v/>
      </c>
      <c r="H2522" s="80" t="str">
        <f t="shared" si="507"/>
        <v/>
      </c>
      <c r="I2522" s="80" t="str">
        <f t="shared" si="508"/>
        <v/>
      </c>
      <c r="J2522" s="170"/>
      <c r="K2522" s="217"/>
      <c r="L2522" s="195" t="str">
        <f t="shared" si="501"/>
        <v/>
      </c>
      <c r="M2522" s="222" t="str">
        <f t="shared" si="509"/>
        <v/>
      </c>
      <c r="Q2522" s="82" t="str">
        <f t="shared" si="502"/>
        <v/>
      </c>
      <c r="R2522" s="80" t="str">
        <f t="shared" si="503"/>
        <v/>
      </c>
      <c r="T2522" s="83" t="str">
        <f t="shared" si="510"/>
        <v/>
      </c>
      <c r="U2522" s="155"/>
      <c r="V2522" s="95" t="str">
        <f t="shared" si="511"/>
        <v/>
      </c>
      <c r="W2522" s="151"/>
      <c r="Z2522" s="104"/>
    </row>
    <row r="2523" spans="1:26" s="145" customFormat="1" ht="15" customHeight="1">
      <c r="A2523" s="186" t="str">
        <f t="shared" si="505"/>
        <v/>
      </c>
      <c r="C2523" s="152"/>
      <c r="E2523" s="144"/>
      <c r="F2523" s="79" t="str">
        <f t="shared" si="504"/>
        <v/>
      </c>
      <c r="G2523" s="80" t="str">
        <f t="shared" si="506"/>
        <v/>
      </c>
      <c r="H2523" s="80" t="str">
        <f t="shared" si="507"/>
        <v/>
      </c>
      <c r="I2523" s="80" t="str">
        <f t="shared" si="508"/>
        <v/>
      </c>
      <c r="J2523" s="170"/>
      <c r="K2523" s="217"/>
      <c r="L2523" s="195" t="str">
        <f t="shared" si="501"/>
        <v/>
      </c>
      <c r="M2523" s="222" t="str">
        <f t="shared" si="509"/>
        <v/>
      </c>
      <c r="Q2523" s="82" t="str">
        <f t="shared" si="502"/>
        <v/>
      </c>
      <c r="R2523" s="80" t="str">
        <f t="shared" si="503"/>
        <v/>
      </c>
      <c r="T2523" s="83" t="str">
        <f t="shared" si="510"/>
        <v/>
      </c>
      <c r="U2523" s="155"/>
      <c r="V2523" s="95" t="str">
        <f t="shared" si="511"/>
        <v/>
      </c>
      <c r="W2523" s="151"/>
      <c r="Z2523" s="104"/>
    </row>
    <row r="2524" spans="1:26" s="145" customFormat="1" ht="15" customHeight="1">
      <c r="A2524" s="186" t="str">
        <f t="shared" si="505"/>
        <v/>
      </c>
      <c r="C2524" s="152"/>
      <c r="E2524" s="144"/>
      <c r="F2524" s="79" t="str">
        <f t="shared" si="504"/>
        <v/>
      </c>
      <c r="G2524" s="80" t="str">
        <f t="shared" si="506"/>
        <v/>
      </c>
      <c r="H2524" s="80" t="str">
        <f t="shared" si="507"/>
        <v/>
      </c>
      <c r="I2524" s="80" t="str">
        <f t="shared" si="508"/>
        <v/>
      </c>
      <c r="J2524" s="170"/>
      <c r="K2524" s="217"/>
      <c r="L2524" s="195" t="str">
        <f t="shared" si="501"/>
        <v/>
      </c>
      <c r="M2524" s="222" t="str">
        <f t="shared" si="509"/>
        <v/>
      </c>
      <c r="Q2524" s="82" t="str">
        <f t="shared" si="502"/>
        <v/>
      </c>
      <c r="R2524" s="80" t="str">
        <f t="shared" si="503"/>
        <v/>
      </c>
      <c r="T2524" s="83" t="str">
        <f t="shared" si="510"/>
        <v/>
      </c>
      <c r="U2524" s="155"/>
      <c r="V2524" s="95" t="str">
        <f t="shared" si="511"/>
        <v/>
      </c>
      <c r="W2524" s="151"/>
      <c r="Z2524" s="104"/>
    </row>
    <row r="2525" spans="1:26" s="145" customFormat="1" ht="15" customHeight="1">
      <c r="A2525" s="186" t="str">
        <f t="shared" si="505"/>
        <v/>
      </c>
      <c r="C2525" s="152"/>
      <c r="E2525" s="144"/>
      <c r="F2525" s="79" t="str">
        <f t="shared" si="504"/>
        <v/>
      </c>
      <c r="G2525" s="80" t="str">
        <f t="shared" si="506"/>
        <v/>
      </c>
      <c r="H2525" s="80" t="str">
        <f t="shared" si="507"/>
        <v/>
      </c>
      <c r="I2525" s="80" t="str">
        <f t="shared" si="508"/>
        <v/>
      </c>
      <c r="J2525" s="170"/>
      <c r="K2525" s="217"/>
      <c r="L2525" s="195" t="str">
        <f t="shared" si="501"/>
        <v/>
      </c>
      <c r="M2525" s="222" t="str">
        <f t="shared" si="509"/>
        <v/>
      </c>
      <c r="Q2525" s="82" t="str">
        <f t="shared" si="502"/>
        <v/>
      </c>
      <c r="R2525" s="80" t="str">
        <f t="shared" si="503"/>
        <v/>
      </c>
      <c r="T2525" s="83" t="str">
        <f t="shared" si="510"/>
        <v/>
      </c>
      <c r="U2525" s="155"/>
      <c r="V2525" s="95" t="str">
        <f t="shared" si="511"/>
        <v/>
      </c>
      <c r="W2525" s="151"/>
      <c r="Z2525" s="104"/>
    </row>
    <row r="2526" spans="1:26" s="145" customFormat="1" ht="15" customHeight="1">
      <c r="A2526" s="186" t="str">
        <f t="shared" si="505"/>
        <v/>
      </c>
      <c r="C2526" s="152"/>
      <c r="E2526" s="144"/>
      <c r="F2526" s="79" t="str">
        <f t="shared" si="504"/>
        <v/>
      </c>
      <c r="G2526" s="80" t="str">
        <f t="shared" si="506"/>
        <v/>
      </c>
      <c r="H2526" s="80" t="str">
        <f t="shared" si="507"/>
        <v/>
      </c>
      <c r="I2526" s="80" t="str">
        <f t="shared" si="508"/>
        <v/>
      </c>
      <c r="J2526" s="170"/>
      <c r="K2526" s="217"/>
      <c r="L2526" s="195" t="str">
        <f t="shared" si="501"/>
        <v/>
      </c>
      <c r="M2526" s="222" t="str">
        <f t="shared" si="509"/>
        <v/>
      </c>
      <c r="Q2526" s="82" t="str">
        <f t="shared" si="502"/>
        <v/>
      </c>
      <c r="R2526" s="80" t="str">
        <f t="shared" si="503"/>
        <v/>
      </c>
      <c r="T2526" s="83" t="str">
        <f t="shared" si="510"/>
        <v/>
      </c>
      <c r="U2526" s="155"/>
      <c r="V2526" s="95" t="str">
        <f t="shared" si="511"/>
        <v/>
      </c>
      <c r="W2526" s="151"/>
      <c r="Z2526" s="104"/>
    </row>
    <row r="2527" spans="1:26" s="145" customFormat="1" ht="15" customHeight="1">
      <c r="A2527" s="186" t="str">
        <f t="shared" si="505"/>
        <v/>
      </c>
      <c r="C2527" s="152"/>
      <c r="E2527" s="144"/>
      <c r="F2527" s="79" t="str">
        <f t="shared" si="504"/>
        <v/>
      </c>
      <c r="G2527" s="80" t="str">
        <f t="shared" si="506"/>
        <v/>
      </c>
      <c r="H2527" s="80" t="str">
        <f t="shared" si="507"/>
        <v/>
      </c>
      <c r="I2527" s="80" t="str">
        <f t="shared" si="508"/>
        <v/>
      </c>
      <c r="J2527" s="170"/>
      <c r="K2527" s="217"/>
      <c r="L2527" s="195" t="str">
        <f t="shared" ref="L2527:L2590" si="512">IFERROR(IF($N$5="Sáng",IF(MID(K2527,2,7)-MID($L$2,2,7)&gt;0,"Trễ",""),IF(MID(K2527,2,7)-MID($Q$2,2,7)&gt;0,"Trễ","")),"")</f>
        <v/>
      </c>
      <c r="M2527" s="222" t="str">
        <f t="shared" si="509"/>
        <v/>
      </c>
      <c r="Q2527" s="82" t="str">
        <f t="shared" ref="Q2527:Q2590" si="513">IF(B2527&lt;&gt;"",IF(AND(P2527="",F2527=""),"Không phép ",""),"")</f>
        <v/>
      </c>
      <c r="R2527" s="80" t="str">
        <f t="shared" ref="R2527:R2590" si="514">UPPER(B2527)</f>
        <v/>
      </c>
      <c r="T2527" s="83" t="str">
        <f t="shared" si="510"/>
        <v/>
      </c>
      <c r="U2527" s="155"/>
      <c r="V2527" s="95" t="str">
        <f t="shared" si="511"/>
        <v/>
      </c>
      <c r="W2527" s="151"/>
      <c r="Z2527" s="104"/>
    </row>
    <row r="2528" spans="1:26" s="145" customFormat="1" ht="15" customHeight="1">
      <c r="A2528" s="186" t="str">
        <f t="shared" si="505"/>
        <v/>
      </c>
      <c r="C2528" s="152"/>
      <c r="E2528" s="144"/>
      <c r="F2528" s="79" t="str">
        <f t="shared" si="504"/>
        <v/>
      </c>
      <c r="G2528" s="80" t="str">
        <f t="shared" si="506"/>
        <v/>
      </c>
      <c r="H2528" s="80" t="str">
        <f t="shared" si="507"/>
        <v/>
      </c>
      <c r="I2528" s="80" t="str">
        <f t="shared" si="508"/>
        <v/>
      </c>
      <c r="J2528" s="170"/>
      <c r="K2528" s="217"/>
      <c r="L2528" s="195" t="str">
        <f t="shared" si="512"/>
        <v/>
      </c>
      <c r="M2528" s="222" t="str">
        <f t="shared" si="509"/>
        <v/>
      </c>
      <c r="Q2528" s="82" t="str">
        <f t="shared" si="513"/>
        <v/>
      </c>
      <c r="R2528" s="80" t="str">
        <f t="shared" si="514"/>
        <v/>
      </c>
      <c r="T2528" s="83" t="str">
        <f t="shared" si="510"/>
        <v/>
      </c>
      <c r="U2528" s="155"/>
      <c r="V2528" s="95" t="str">
        <f t="shared" si="511"/>
        <v/>
      </c>
      <c r="W2528" s="151"/>
      <c r="Z2528" s="104"/>
    </row>
    <row r="2529" spans="1:26" s="145" customFormat="1" ht="15" customHeight="1">
      <c r="A2529" s="186" t="str">
        <f t="shared" si="505"/>
        <v/>
      </c>
      <c r="C2529" s="152"/>
      <c r="E2529" s="144"/>
      <c r="F2529" s="79" t="str">
        <f t="shared" si="504"/>
        <v/>
      </c>
      <c r="G2529" s="80" t="str">
        <f t="shared" si="506"/>
        <v/>
      </c>
      <c r="H2529" s="80" t="str">
        <f t="shared" si="507"/>
        <v/>
      </c>
      <c r="I2529" s="80" t="str">
        <f t="shared" si="508"/>
        <v/>
      </c>
      <c r="J2529" s="170"/>
      <c r="K2529" s="217"/>
      <c r="L2529" s="195" t="str">
        <f t="shared" si="512"/>
        <v/>
      </c>
      <c r="M2529" s="222" t="str">
        <f t="shared" si="509"/>
        <v/>
      </c>
      <c r="Q2529" s="82" t="str">
        <f t="shared" si="513"/>
        <v/>
      </c>
      <c r="R2529" s="80" t="str">
        <f t="shared" si="514"/>
        <v/>
      </c>
      <c r="T2529" s="83" t="str">
        <f t="shared" si="510"/>
        <v/>
      </c>
      <c r="U2529" s="155"/>
      <c r="V2529" s="95" t="str">
        <f t="shared" si="511"/>
        <v/>
      </c>
      <c r="W2529" s="151"/>
      <c r="Z2529" s="104"/>
    </row>
    <row r="2530" spans="1:26" s="145" customFormat="1" ht="15" customHeight="1">
      <c r="A2530" s="186" t="str">
        <f t="shared" si="505"/>
        <v/>
      </c>
      <c r="C2530" s="152"/>
      <c r="E2530" s="144"/>
      <c r="F2530" s="79" t="str">
        <f t="shared" si="504"/>
        <v/>
      </c>
      <c r="G2530" s="80" t="str">
        <f t="shared" si="506"/>
        <v/>
      </c>
      <c r="H2530" s="80" t="str">
        <f t="shared" si="507"/>
        <v/>
      </c>
      <c r="I2530" s="80" t="str">
        <f t="shared" si="508"/>
        <v/>
      </c>
      <c r="J2530" s="170"/>
      <c r="K2530" s="217"/>
      <c r="L2530" s="195" t="str">
        <f t="shared" si="512"/>
        <v/>
      </c>
      <c r="M2530" s="222" t="str">
        <f t="shared" si="509"/>
        <v/>
      </c>
      <c r="Q2530" s="82" t="str">
        <f t="shared" si="513"/>
        <v/>
      </c>
      <c r="R2530" s="80" t="str">
        <f t="shared" si="514"/>
        <v/>
      </c>
      <c r="T2530" s="83" t="str">
        <f t="shared" si="510"/>
        <v/>
      </c>
      <c r="U2530" s="155"/>
      <c r="V2530" s="95" t="str">
        <f t="shared" si="511"/>
        <v/>
      </c>
      <c r="W2530" s="151"/>
      <c r="Z2530" s="104"/>
    </row>
    <row r="2531" spans="1:26" s="145" customFormat="1" ht="15" customHeight="1">
      <c r="A2531" s="186" t="str">
        <f t="shared" si="505"/>
        <v/>
      </c>
      <c r="C2531" s="152"/>
      <c r="E2531" s="144"/>
      <c r="F2531" s="79" t="str">
        <f t="shared" si="504"/>
        <v/>
      </c>
      <c r="G2531" s="80" t="str">
        <f t="shared" si="506"/>
        <v/>
      </c>
      <c r="H2531" s="80" t="str">
        <f t="shared" si="507"/>
        <v/>
      </c>
      <c r="I2531" s="80" t="str">
        <f t="shared" si="508"/>
        <v/>
      </c>
      <c r="J2531" s="170"/>
      <c r="K2531" s="217"/>
      <c r="L2531" s="195" t="str">
        <f t="shared" si="512"/>
        <v/>
      </c>
      <c r="M2531" s="222" t="str">
        <f t="shared" si="509"/>
        <v/>
      </c>
      <c r="Q2531" s="82" t="str">
        <f t="shared" si="513"/>
        <v/>
      </c>
      <c r="R2531" s="80" t="str">
        <f t="shared" si="514"/>
        <v/>
      </c>
      <c r="T2531" s="83" t="str">
        <f t="shared" si="510"/>
        <v/>
      </c>
      <c r="U2531" s="155"/>
      <c r="V2531" s="95" t="str">
        <f t="shared" si="511"/>
        <v/>
      </c>
      <c r="W2531" s="151"/>
      <c r="Z2531" s="104"/>
    </row>
    <row r="2532" spans="1:26" s="145" customFormat="1" ht="15" customHeight="1">
      <c r="A2532" s="186" t="str">
        <f t="shared" si="505"/>
        <v/>
      </c>
      <c r="C2532" s="152"/>
      <c r="E2532" s="144"/>
      <c r="F2532" s="79" t="str">
        <f t="shared" si="504"/>
        <v/>
      </c>
      <c r="G2532" s="80" t="str">
        <f t="shared" si="506"/>
        <v/>
      </c>
      <c r="H2532" s="80" t="str">
        <f t="shared" si="507"/>
        <v/>
      </c>
      <c r="I2532" s="80" t="str">
        <f t="shared" si="508"/>
        <v/>
      </c>
      <c r="J2532" s="170"/>
      <c r="K2532" s="217"/>
      <c r="L2532" s="195" t="str">
        <f t="shared" si="512"/>
        <v/>
      </c>
      <c r="M2532" s="222" t="str">
        <f t="shared" si="509"/>
        <v/>
      </c>
      <c r="Q2532" s="82" t="str">
        <f t="shared" si="513"/>
        <v/>
      </c>
      <c r="R2532" s="80" t="str">
        <f t="shared" si="514"/>
        <v/>
      </c>
      <c r="T2532" s="83" t="str">
        <f t="shared" si="510"/>
        <v/>
      </c>
      <c r="U2532" s="155"/>
      <c r="V2532" s="95" t="str">
        <f t="shared" si="511"/>
        <v/>
      </c>
      <c r="W2532" s="151"/>
      <c r="Z2532" s="104"/>
    </row>
    <row r="2533" spans="1:26" s="145" customFormat="1" ht="15" customHeight="1">
      <c r="A2533" s="186" t="str">
        <f t="shared" si="505"/>
        <v/>
      </c>
      <c r="C2533" s="152"/>
      <c r="E2533" s="144"/>
      <c r="F2533" s="79" t="str">
        <f t="shared" si="504"/>
        <v/>
      </c>
      <c r="G2533" s="80" t="str">
        <f t="shared" si="506"/>
        <v/>
      </c>
      <c r="H2533" s="80" t="str">
        <f t="shared" si="507"/>
        <v/>
      </c>
      <c r="I2533" s="80" t="str">
        <f t="shared" si="508"/>
        <v/>
      </c>
      <c r="J2533" s="170"/>
      <c r="K2533" s="217"/>
      <c r="L2533" s="195" t="str">
        <f t="shared" si="512"/>
        <v/>
      </c>
      <c r="M2533" s="222" t="str">
        <f t="shared" si="509"/>
        <v/>
      </c>
      <c r="Q2533" s="82" t="str">
        <f t="shared" si="513"/>
        <v/>
      </c>
      <c r="R2533" s="80" t="str">
        <f t="shared" si="514"/>
        <v/>
      </c>
      <c r="T2533" s="83" t="str">
        <f t="shared" si="510"/>
        <v/>
      </c>
      <c r="U2533" s="155"/>
      <c r="V2533" s="95" t="str">
        <f t="shared" si="511"/>
        <v/>
      </c>
      <c r="W2533" s="151"/>
      <c r="Z2533" s="104"/>
    </row>
    <row r="2534" spans="1:26" s="145" customFormat="1" ht="15" customHeight="1">
      <c r="A2534" s="186" t="str">
        <f t="shared" si="505"/>
        <v/>
      </c>
      <c r="C2534" s="152"/>
      <c r="E2534" s="144"/>
      <c r="F2534" s="79" t="str">
        <f t="shared" si="504"/>
        <v/>
      </c>
      <c r="G2534" s="80" t="str">
        <f t="shared" si="506"/>
        <v/>
      </c>
      <c r="H2534" s="80" t="str">
        <f t="shared" si="507"/>
        <v/>
      </c>
      <c r="I2534" s="80" t="str">
        <f t="shared" si="508"/>
        <v/>
      </c>
      <c r="J2534" s="170"/>
      <c r="K2534" s="217"/>
      <c r="L2534" s="195" t="str">
        <f t="shared" si="512"/>
        <v/>
      </c>
      <c r="M2534" s="222" t="str">
        <f t="shared" si="509"/>
        <v/>
      </c>
      <c r="Q2534" s="82" t="str">
        <f t="shared" si="513"/>
        <v/>
      </c>
      <c r="R2534" s="80" t="str">
        <f t="shared" si="514"/>
        <v/>
      </c>
      <c r="T2534" s="83" t="str">
        <f t="shared" si="510"/>
        <v/>
      </c>
      <c r="U2534" s="155"/>
      <c r="V2534" s="95" t="str">
        <f t="shared" si="511"/>
        <v/>
      </c>
      <c r="W2534" s="151"/>
      <c r="Z2534" s="104"/>
    </row>
    <row r="2535" spans="1:26" s="145" customFormat="1" ht="15" customHeight="1">
      <c r="A2535" s="186" t="str">
        <f t="shared" si="505"/>
        <v/>
      </c>
      <c r="C2535" s="152"/>
      <c r="E2535" s="144"/>
      <c r="F2535" s="79" t="str">
        <f t="shared" si="504"/>
        <v/>
      </c>
      <c r="G2535" s="80" t="str">
        <f t="shared" si="506"/>
        <v/>
      </c>
      <c r="H2535" s="80" t="str">
        <f t="shared" si="507"/>
        <v/>
      </c>
      <c r="I2535" s="80" t="str">
        <f t="shared" si="508"/>
        <v/>
      </c>
      <c r="J2535" s="170"/>
      <c r="K2535" s="217"/>
      <c r="L2535" s="195" t="str">
        <f t="shared" si="512"/>
        <v/>
      </c>
      <c r="M2535" s="222" t="str">
        <f t="shared" si="509"/>
        <v/>
      </c>
      <c r="Q2535" s="82" t="str">
        <f t="shared" si="513"/>
        <v/>
      </c>
      <c r="R2535" s="80" t="str">
        <f t="shared" si="514"/>
        <v/>
      </c>
      <c r="T2535" s="83" t="str">
        <f t="shared" si="510"/>
        <v/>
      </c>
      <c r="U2535" s="155"/>
      <c r="V2535" s="95" t="str">
        <f t="shared" si="511"/>
        <v/>
      </c>
      <c r="W2535" s="151"/>
      <c r="Z2535" s="104"/>
    </row>
    <row r="2536" spans="1:26" s="145" customFormat="1" ht="15" customHeight="1">
      <c r="A2536" s="186" t="str">
        <f t="shared" si="505"/>
        <v/>
      </c>
      <c r="C2536" s="152"/>
      <c r="E2536" s="144"/>
      <c r="F2536" s="79" t="str">
        <f t="shared" ref="F2536:F2599" si="515">IFERROR(IF(VLOOKUP(E2536,J:J,1,0)=E2536,"X",""),"")</f>
        <v/>
      </c>
      <c r="G2536" s="80" t="str">
        <f t="shared" si="506"/>
        <v/>
      </c>
      <c r="H2536" s="80" t="str">
        <f t="shared" si="507"/>
        <v/>
      </c>
      <c r="I2536" s="80" t="str">
        <f t="shared" si="508"/>
        <v/>
      </c>
      <c r="J2536" s="170"/>
      <c r="K2536" s="217"/>
      <c r="L2536" s="195" t="str">
        <f t="shared" si="512"/>
        <v/>
      </c>
      <c r="M2536" s="222" t="str">
        <f t="shared" si="509"/>
        <v/>
      </c>
      <c r="Q2536" s="82" t="str">
        <f t="shared" si="513"/>
        <v/>
      </c>
      <c r="R2536" s="80" t="str">
        <f t="shared" si="514"/>
        <v/>
      </c>
      <c r="T2536" s="83" t="str">
        <f t="shared" si="510"/>
        <v/>
      </c>
      <c r="U2536" s="155"/>
      <c r="V2536" s="95" t="str">
        <f t="shared" si="511"/>
        <v/>
      </c>
      <c r="W2536" s="151"/>
      <c r="Z2536" s="104"/>
    </row>
    <row r="2537" spans="1:26" s="145" customFormat="1" ht="15" customHeight="1">
      <c r="A2537" s="186" t="str">
        <f t="shared" si="505"/>
        <v/>
      </c>
      <c r="C2537" s="152"/>
      <c r="E2537" s="144"/>
      <c r="F2537" s="79" t="str">
        <f t="shared" si="515"/>
        <v/>
      </c>
      <c r="G2537" s="80" t="str">
        <f t="shared" si="506"/>
        <v/>
      </c>
      <c r="H2537" s="80" t="str">
        <f t="shared" si="507"/>
        <v/>
      </c>
      <c r="I2537" s="80" t="str">
        <f t="shared" si="508"/>
        <v/>
      </c>
      <c r="J2537" s="170"/>
      <c r="K2537" s="217"/>
      <c r="L2537" s="195" t="str">
        <f t="shared" si="512"/>
        <v/>
      </c>
      <c r="M2537" s="222" t="str">
        <f t="shared" si="509"/>
        <v/>
      </c>
      <c r="Q2537" s="82" t="str">
        <f t="shared" si="513"/>
        <v/>
      </c>
      <c r="R2537" s="80" t="str">
        <f t="shared" si="514"/>
        <v/>
      </c>
      <c r="T2537" s="83" t="str">
        <f t="shared" si="510"/>
        <v/>
      </c>
      <c r="U2537" s="155"/>
      <c r="V2537" s="95" t="str">
        <f t="shared" si="511"/>
        <v/>
      </c>
      <c r="W2537" s="151"/>
      <c r="Z2537" s="104"/>
    </row>
    <row r="2538" spans="1:26" s="145" customFormat="1" ht="15" customHeight="1">
      <c r="A2538" s="186" t="str">
        <f t="shared" si="505"/>
        <v/>
      </c>
      <c r="C2538" s="152"/>
      <c r="E2538" s="144"/>
      <c r="F2538" s="79" t="str">
        <f t="shared" si="515"/>
        <v/>
      </c>
      <c r="G2538" s="80" t="str">
        <f t="shared" si="506"/>
        <v/>
      </c>
      <c r="H2538" s="80" t="str">
        <f t="shared" si="507"/>
        <v/>
      </c>
      <c r="I2538" s="80" t="str">
        <f t="shared" si="508"/>
        <v/>
      </c>
      <c r="J2538" s="170"/>
      <c r="K2538" s="217"/>
      <c r="L2538" s="195" t="str">
        <f t="shared" si="512"/>
        <v/>
      </c>
      <c r="M2538" s="222" t="str">
        <f t="shared" si="509"/>
        <v/>
      </c>
      <c r="Q2538" s="82" t="str">
        <f t="shared" si="513"/>
        <v/>
      </c>
      <c r="R2538" s="80" t="str">
        <f t="shared" si="514"/>
        <v/>
      </c>
      <c r="T2538" s="83" t="str">
        <f t="shared" si="510"/>
        <v/>
      </c>
      <c r="U2538" s="155"/>
      <c r="V2538" s="95" t="str">
        <f t="shared" si="511"/>
        <v/>
      </c>
      <c r="W2538" s="151"/>
      <c r="Z2538" s="104"/>
    </row>
    <row r="2539" spans="1:26" s="145" customFormat="1" ht="15" customHeight="1">
      <c r="A2539" s="186" t="str">
        <f t="shared" si="505"/>
        <v/>
      </c>
      <c r="C2539" s="152"/>
      <c r="E2539" s="144"/>
      <c r="F2539" s="79" t="str">
        <f t="shared" si="515"/>
        <v/>
      </c>
      <c r="G2539" s="80" t="str">
        <f t="shared" si="506"/>
        <v/>
      </c>
      <c r="H2539" s="80" t="str">
        <f t="shared" si="507"/>
        <v/>
      </c>
      <c r="I2539" s="80" t="str">
        <f t="shared" si="508"/>
        <v/>
      </c>
      <c r="J2539" s="170"/>
      <c r="K2539" s="217"/>
      <c r="L2539" s="195" t="str">
        <f t="shared" si="512"/>
        <v/>
      </c>
      <c r="M2539" s="222" t="str">
        <f t="shared" si="509"/>
        <v/>
      </c>
      <c r="Q2539" s="82" t="str">
        <f t="shared" si="513"/>
        <v/>
      </c>
      <c r="R2539" s="80" t="str">
        <f t="shared" si="514"/>
        <v/>
      </c>
      <c r="T2539" s="83" t="str">
        <f t="shared" si="510"/>
        <v/>
      </c>
      <c r="U2539" s="155"/>
      <c r="V2539" s="95" t="str">
        <f t="shared" si="511"/>
        <v/>
      </c>
      <c r="W2539" s="151"/>
      <c r="Z2539" s="104"/>
    </row>
    <row r="2540" spans="1:26" s="145" customFormat="1" ht="15" customHeight="1">
      <c r="A2540" s="186" t="str">
        <f t="shared" si="505"/>
        <v/>
      </c>
      <c r="C2540" s="152"/>
      <c r="E2540" s="144"/>
      <c r="F2540" s="79" t="str">
        <f t="shared" si="515"/>
        <v/>
      </c>
      <c r="G2540" s="80" t="str">
        <f t="shared" si="506"/>
        <v/>
      </c>
      <c r="H2540" s="80" t="str">
        <f t="shared" si="507"/>
        <v/>
      </c>
      <c r="I2540" s="80" t="str">
        <f t="shared" si="508"/>
        <v/>
      </c>
      <c r="J2540" s="170"/>
      <c r="K2540" s="217"/>
      <c r="L2540" s="195" t="str">
        <f t="shared" si="512"/>
        <v/>
      </c>
      <c r="M2540" s="222" t="str">
        <f t="shared" si="509"/>
        <v/>
      </c>
      <c r="Q2540" s="82" t="str">
        <f t="shared" si="513"/>
        <v/>
      </c>
      <c r="R2540" s="80" t="str">
        <f t="shared" si="514"/>
        <v/>
      </c>
      <c r="T2540" s="83" t="str">
        <f t="shared" si="510"/>
        <v/>
      </c>
      <c r="U2540" s="155"/>
      <c r="V2540" s="95" t="str">
        <f t="shared" si="511"/>
        <v/>
      </c>
      <c r="W2540" s="151"/>
      <c r="Z2540" s="104"/>
    </row>
    <row r="2541" spans="1:26" s="145" customFormat="1" ht="15" customHeight="1">
      <c r="A2541" s="186" t="str">
        <f t="shared" si="505"/>
        <v/>
      </c>
      <c r="C2541" s="152"/>
      <c r="E2541" s="144"/>
      <c r="F2541" s="79" t="str">
        <f t="shared" si="515"/>
        <v/>
      </c>
      <c r="G2541" s="80" t="str">
        <f t="shared" si="506"/>
        <v/>
      </c>
      <c r="H2541" s="80" t="str">
        <f t="shared" si="507"/>
        <v/>
      </c>
      <c r="I2541" s="80" t="str">
        <f t="shared" si="508"/>
        <v/>
      </c>
      <c r="J2541" s="170"/>
      <c r="K2541" s="217"/>
      <c r="L2541" s="195" t="str">
        <f t="shared" si="512"/>
        <v/>
      </c>
      <c r="M2541" s="222" t="str">
        <f t="shared" si="509"/>
        <v/>
      </c>
      <c r="Q2541" s="82" t="str">
        <f t="shared" si="513"/>
        <v/>
      </c>
      <c r="R2541" s="80" t="str">
        <f t="shared" si="514"/>
        <v/>
      </c>
      <c r="T2541" s="83" t="str">
        <f t="shared" si="510"/>
        <v/>
      </c>
      <c r="U2541" s="155"/>
      <c r="V2541" s="95" t="str">
        <f t="shared" si="511"/>
        <v/>
      </c>
      <c r="W2541" s="151"/>
      <c r="Z2541" s="104"/>
    </row>
    <row r="2542" spans="1:26" s="145" customFormat="1" ht="15" customHeight="1">
      <c r="A2542" s="186" t="str">
        <f t="shared" si="505"/>
        <v/>
      </c>
      <c r="C2542" s="152"/>
      <c r="E2542" s="144"/>
      <c r="F2542" s="79" t="str">
        <f t="shared" si="515"/>
        <v/>
      </c>
      <c r="G2542" s="80" t="str">
        <f t="shared" si="506"/>
        <v/>
      </c>
      <c r="H2542" s="80" t="str">
        <f t="shared" si="507"/>
        <v/>
      </c>
      <c r="I2542" s="80" t="str">
        <f t="shared" si="508"/>
        <v/>
      </c>
      <c r="J2542" s="170"/>
      <c r="K2542" s="217"/>
      <c r="L2542" s="195" t="str">
        <f t="shared" si="512"/>
        <v/>
      </c>
      <c r="M2542" s="222" t="str">
        <f t="shared" si="509"/>
        <v/>
      </c>
      <c r="Q2542" s="82" t="str">
        <f t="shared" si="513"/>
        <v/>
      </c>
      <c r="R2542" s="80" t="str">
        <f t="shared" si="514"/>
        <v/>
      </c>
      <c r="T2542" s="83" t="str">
        <f t="shared" si="510"/>
        <v/>
      </c>
      <c r="U2542" s="155"/>
      <c r="V2542" s="95" t="str">
        <f t="shared" si="511"/>
        <v/>
      </c>
      <c r="W2542" s="151"/>
      <c r="Z2542" s="104"/>
    </row>
    <row r="2543" spans="1:26" s="145" customFormat="1" ht="15" customHeight="1">
      <c r="A2543" s="186" t="str">
        <f t="shared" si="505"/>
        <v/>
      </c>
      <c r="C2543" s="152"/>
      <c r="E2543" s="144"/>
      <c r="F2543" s="79" t="str">
        <f t="shared" si="515"/>
        <v/>
      </c>
      <c r="G2543" s="80" t="str">
        <f t="shared" si="506"/>
        <v/>
      </c>
      <c r="H2543" s="80" t="str">
        <f t="shared" si="507"/>
        <v/>
      </c>
      <c r="I2543" s="80" t="str">
        <f t="shared" si="508"/>
        <v/>
      </c>
      <c r="J2543" s="170"/>
      <c r="K2543" s="217"/>
      <c r="L2543" s="195" t="str">
        <f t="shared" si="512"/>
        <v/>
      </c>
      <c r="M2543" s="222" t="str">
        <f t="shared" si="509"/>
        <v/>
      </c>
      <c r="Q2543" s="82" t="str">
        <f t="shared" si="513"/>
        <v/>
      </c>
      <c r="R2543" s="80" t="str">
        <f t="shared" si="514"/>
        <v/>
      </c>
      <c r="T2543" s="83" t="str">
        <f t="shared" si="510"/>
        <v/>
      </c>
      <c r="U2543" s="155"/>
      <c r="V2543" s="95" t="str">
        <f t="shared" si="511"/>
        <v/>
      </c>
      <c r="W2543" s="151"/>
      <c r="Z2543" s="104"/>
    </row>
    <row r="2544" spans="1:26" s="145" customFormat="1" ht="15" customHeight="1">
      <c r="A2544" s="186" t="str">
        <f t="shared" si="505"/>
        <v/>
      </c>
      <c r="C2544" s="152"/>
      <c r="E2544" s="144"/>
      <c r="F2544" s="79" t="str">
        <f t="shared" si="515"/>
        <v/>
      </c>
      <c r="G2544" s="80" t="str">
        <f t="shared" si="506"/>
        <v/>
      </c>
      <c r="H2544" s="80" t="str">
        <f t="shared" si="507"/>
        <v/>
      </c>
      <c r="I2544" s="80" t="str">
        <f t="shared" si="508"/>
        <v/>
      </c>
      <c r="J2544" s="170"/>
      <c r="K2544" s="217"/>
      <c r="L2544" s="195" t="str">
        <f t="shared" si="512"/>
        <v/>
      </c>
      <c r="M2544" s="222" t="str">
        <f t="shared" si="509"/>
        <v/>
      </c>
      <c r="Q2544" s="82" t="str">
        <f t="shared" si="513"/>
        <v/>
      </c>
      <c r="R2544" s="80" t="str">
        <f t="shared" si="514"/>
        <v/>
      </c>
      <c r="T2544" s="83" t="str">
        <f t="shared" si="510"/>
        <v/>
      </c>
      <c r="U2544" s="155"/>
      <c r="V2544" s="95" t="str">
        <f t="shared" si="511"/>
        <v/>
      </c>
      <c r="W2544" s="151"/>
      <c r="Z2544" s="104"/>
    </row>
    <row r="2545" spans="1:26" s="145" customFormat="1" ht="15" customHeight="1">
      <c r="A2545" s="186" t="str">
        <f t="shared" si="505"/>
        <v/>
      </c>
      <c r="C2545" s="152"/>
      <c r="E2545" s="144"/>
      <c r="F2545" s="79" t="str">
        <f t="shared" si="515"/>
        <v/>
      </c>
      <c r="G2545" s="80" t="str">
        <f t="shared" si="506"/>
        <v/>
      </c>
      <c r="H2545" s="80" t="str">
        <f t="shared" si="507"/>
        <v/>
      </c>
      <c r="I2545" s="80" t="str">
        <f t="shared" si="508"/>
        <v/>
      </c>
      <c r="J2545" s="170"/>
      <c r="K2545" s="217"/>
      <c r="L2545" s="195" t="str">
        <f t="shared" si="512"/>
        <v/>
      </c>
      <c r="M2545" s="222" t="str">
        <f t="shared" si="509"/>
        <v/>
      </c>
      <c r="Q2545" s="82" t="str">
        <f t="shared" si="513"/>
        <v/>
      </c>
      <c r="R2545" s="80" t="str">
        <f t="shared" si="514"/>
        <v/>
      </c>
      <c r="T2545" s="83" t="str">
        <f t="shared" si="510"/>
        <v/>
      </c>
      <c r="U2545" s="155"/>
      <c r="V2545" s="95" t="str">
        <f t="shared" si="511"/>
        <v/>
      </c>
      <c r="W2545" s="151"/>
      <c r="Z2545" s="104"/>
    </row>
    <row r="2546" spans="1:26" s="145" customFormat="1" ht="15" customHeight="1">
      <c r="A2546" s="186" t="str">
        <f t="shared" si="505"/>
        <v/>
      </c>
      <c r="C2546" s="152"/>
      <c r="E2546" s="144"/>
      <c r="F2546" s="79" t="str">
        <f t="shared" si="515"/>
        <v/>
      </c>
      <c r="G2546" s="80" t="str">
        <f t="shared" si="506"/>
        <v/>
      </c>
      <c r="H2546" s="80" t="str">
        <f t="shared" si="507"/>
        <v/>
      </c>
      <c r="I2546" s="80" t="str">
        <f t="shared" si="508"/>
        <v/>
      </c>
      <c r="J2546" s="170"/>
      <c r="K2546" s="217"/>
      <c r="L2546" s="195" t="str">
        <f t="shared" si="512"/>
        <v/>
      </c>
      <c r="M2546" s="222" t="str">
        <f t="shared" si="509"/>
        <v/>
      </c>
      <c r="Q2546" s="82" t="str">
        <f t="shared" si="513"/>
        <v/>
      </c>
      <c r="R2546" s="80" t="str">
        <f t="shared" si="514"/>
        <v/>
      </c>
      <c r="T2546" s="83" t="str">
        <f t="shared" si="510"/>
        <v/>
      </c>
      <c r="U2546" s="155"/>
      <c r="V2546" s="95" t="str">
        <f t="shared" si="511"/>
        <v/>
      </c>
      <c r="W2546" s="151"/>
      <c r="Z2546" s="104"/>
    </row>
    <row r="2547" spans="1:26" s="145" customFormat="1" ht="15" customHeight="1">
      <c r="A2547" s="186" t="str">
        <f t="shared" si="505"/>
        <v/>
      </c>
      <c r="C2547" s="152"/>
      <c r="E2547" s="144"/>
      <c r="F2547" s="79" t="str">
        <f t="shared" si="515"/>
        <v/>
      </c>
      <c r="G2547" s="80" t="str">
        <f t="shared" si="506"/>
        <v/>
      </c>
      <c r="H2547" s="80" t="str">
        <f t="shared" si="507"/>
        <v/>
      </c>
      <c r="I2547" s="80" t="str">
        <f t="shared" si="508"/>
        <v/>
      </c>
      <c r="J2547" s="170"/>
      <c r="K2547" s="217"/>
      <c r="L2547" s="195" t="str">
        <f t="shared" si="512"/>
        <v/>
      </c>
      <c r="M2547" s="222" t="str">
        <f t="shared" si="509"/>
        <v/>
      </c>
      <c r="Q2547" s="82" t="str">
        <f t="shared" si="513"/>
        <v/>
      </c>
      <c r="R2547" s="80" t="str">
        <f t="shared" si="514"/>
        <v/>
      </c>
      <c r="T2547" s="83" t="str">
        <f t="shared" si="510"/>
        <v/>
      </c>
      <c r="U2547" s="155"/>
      <c r="V2547" s="95" t="str">
        <f t="shared" si="511"/>
        <v/>
      </c>
      <c r="W2547" s="151"/>
      <c r="Z2547" s="104"/>
    </row>
    <row r="2548" spans="1:26" s="145" customFormat="1" ht="15" customHeight="1">
      <c r="A2548" s="186" t="str">
        <f t="shared" si="505"/>
        <v/>
      </c>
      <c r="C2548" s="152"/>
      <c r="E2548" s="144"/>
      <c r="F2548" s="79" t="str">
        <f t="shared" si="515"/>
        <v/>
      </c>
      <c r="G2548" s="80" t="str">
        <f t="shared" si="506"/>
        <v/>
      </c>
      <c r="H2548" s="80" t="str">
        <f t="shared" si="507"/>
        <v/>
      </c>
      <c r="I2548" s="80" t="str">
        <f t="shared" si="508"/>
        <v/>
      </c>
      <c r="J2548" s="170"/>
      <c r="K2548" s="217"/>
      <c r="L2548" s="195" t="str">
        <f t="shared" si="512"/>
        <v/>
      </c>
      <c r="M2548" s="222" t="str">
        <f t="shared" si="509"/>
        <v/>
      </c>
      <c r="Q2548" s="82" t="str">
        <f t="shared" si="513"/>
        <v/>
      </c>
      <c r="R2548" s="80" t="str">
        <f t="shared" si="514"/>
        <v/>
      </c>
      <c r="T2548" s="83" t="str">
        <f t="shared" si="510"/>
        <v/>
      </c>
      <c r="U2548" s="155"/>
      <c r="V2548" s="95" t="str">
        <f t="shared" si="511"/>
        <v/>
      </c>
      <c r="W2548" s="151"/>
      <c r="Z2548" s="104"/>
    </row>
    <row r="2549" spans="1:26" s="145" customFormat="1" ht="15" customHeight="1">
      <c r="A2549" s="186" t="str">
        <f t="shared" si="505"/>
        <v/>
      </c>
      <c r="C2549" s="152"/>
      <c r="E2549" s="144"/>
      <c r="F2549" s="79" t="str">
        <f t="shared" si="515"/>
        <v/>
      </c>
      <c r="G2549" s="80" t="str">
        <f t="shared" si="506"/>
        <v/>
      </c>
      <c r="H2549" s="80" t="str">
        <f t="shared" si="507"/>
        <v/>
      </c>
      <c r="I2549" s="80" t="str">
        <f t="shared" si="508"/>
        <v/>
      </c>
      <c r="J2549" s="170"/>
      <c r="K2549" s="217"/>
      <c r="L2549" s="195" t="str">
        <f t="shared" si="512"/>
        <v/>
      </c>
      <c r="M2549" s="222" t="str">
        <f t="shared" si="509"/>
        <v/>
      </c>
      <c r="Q2549" s="82" t="str">
        <f t="shared" si="513"/>
        <v/>
      </c>
      <c r="R2549" s="80" t="str">
        <f t="shared" si="514"/>
        <v/>
      </c>
      <c r="T2549" s="83" t="str">
        <f t="shared" si="510"/>
        <v/>
      </c>
      <c r="U2549" s="155"/>
      <c r="V2549" s="95" t="str">
        <f t="shared" si="511"/>
        <v/>
      </c>
      <c r="W2549" s="151"/>
      <c r="Z2549" s="104"/>
    </row>
    <row r="2550" spans="1:26" s="145" customFormat="1" ht="15" customHeight="1">
      <c r="A2550" s="186" t="str">
        <f t="shared" si="505"/>
        <v/>
      </c>
      <c r="C2550" s="152"/>
      <c r="E2550" s="144"/>
      <c r="F2550" s="79" t="str">
        <f t="shared" si="515"/>
        <v/>
      </c>
      <c r="G2550" s="80" t="str">
        <f t="shared" si="506"/>
        <v/>
      </c>
      <c r="H2550" s="80" t="str">
        <f t="shared" si="507"/>
        <v/>
      </c>
      <c r="I2550" s="80" t="str">
        <f t="shared" si="508"/>
        <v/>
      </c>
      <c r="J2550" s="170"/>
      <c r="K2550" s="217"/>
      <c r="L2550" s="195" t="str">
        <f t="shared" si="512"/>
        <v/>
      </c>
      <c r="M2550" s="222" t="str">
        <f t="shared" si="509"/>
        <v/>
      </c>
      <c r="Q2550" s="82" t="str">
        <f t="shared" si="513"/>
        <v/>
      </c>
      <c r="R2550" s="80" t="str">
        <f t="shared" si="514"/>
        <v/>
      </c>
      <c r="T2550" s="83" t="str">
        <f t="shared" si="510"/>
        <v/>
      </c>
      <c r="U2550" s="155"/>
      <c r="V2550" s="95" t="str">
        <f t="shared" si="511"/>
        <v/>
      </c>
      <c r="W2550" s="151"/>
      <c r="Z2550" s="104"/>
    </row>
    <row r="2551" spans="1:26" s="145" customFormat="1" ht="15" customHeight="1">
      <c r="A2551" s="186" t="str">
        <f t="shared" si="505"/>
        <v/>
      </c>
      <c r="C2551" s="152"/>
      <c r="E2551" s="144"/>
      <c r="F2551" s="79" t="str">
        <f t="shared" si="515"/>
        <v/>
      </c>
      <c r="G2551" s="80" t="str">
        <f t="shared" si="506"/>
        <v/>
      </c>
      <c r="H2551" s="80" t="str">
        <f t="shared" si="507"/>
        <v/>
      </c>
      <c r="I2551" s="80" t="str">
        <f t="shared" si="508"/>
        <v/>
      </c>
      <c r="J2551" s="170"/>
      <c r="K2551" s="217"/>
      <c r="L2551" s="195" t="str">
        <f t="shared" si="512"/>
        <v/>
      </c>
      <c r="M2551" s="222" t="str">
        <f t="shared" si="509"/>
        <v/>
      </c>
      <c r="Q2551" s="82" t="str">
        <f t="shared" si="513"/>
        <v/>
      </c>
      <c r="R2551" s="80" t="str">
        <f t="shared" si="514"/>
        <v/>
      </c>
      <c r="T2551" s="83" t="str">
        <f t="shared" si="510"/>
        <v/>
      </c>
      <c r="U2551" s="155"/>
      <c r="V2551" s="95" t="str">
        <f t="shared" si="511"/>
        <v/>
      </c>
      <c r="W2551" s="151"/>
      <c r="Z2551" s="104"/>
    </row>
    <row r="2552" spans="1:26" s="145" customFormat="1" ht="15" customHeight="1">
      <c r="A2552" s="186" t="str">
        <f t="shared" si="505"/>
        <v/>
      </c>
      <c r="C2552" s="152"/>
      <c r="E2552" s="144"/>
      <c r="F2552" s="79" t="str">
        <f t="shared" si="515"/>
        <v/>
      </c>
      <c r="G2552" s="80" t="str">
        <f t="shared" si="506"/>
        <v/>
      </c>
      <c r="H2552" s="80" t="str">
        <f t="shared" si="507"/>
        <v/>
      </c>
      <c r="I2552" s="80" t="str">
        <f t="shared" si="508"/>
        <v/>
      </c>
      <c r="J2552" s="170"/>
      <c r="K2552" s="217"/>
      <c r="L2552" s="195" t="str">
        <f t="shared" si="512"/>
        <v/>
      </c>
      <c r="M2552" s="222" t="str">
        <f t="shared" si="509"/>
        <v/>
      </c>
      <c r="Q2552" s="82" t="str">
        <f t="shared" si="513"/>
        <v/>
      </c>
      <c r="R2552" s="80" t="str">
        <f t="shared" si="514"/>
        <v/>
      </c>
      <c r="T2552" s="83" t="str">
        <f t="shared" si="510"/>
        <v/>
      </c>
      <c r="U2552" s="155"/>
      <c r="V2552" s="95" t="str">
        <f t="shared" si="511"/>
        <v/>
      </c>
      <c r="W2552" s="151"/>
      <c r="Z2552" s="104"/>
    </row>
    <row r="2553" spans="1:26" s="145" customFormat="1" ht="15" customHeight="1">
      <c r="A2553" s="186" t="str">
        <f t="shared" si="505"/>
        <v/>
      </c>
      <c r="C2553" s="152"/>
      <c r="E2553" s="144"/>
      <c r="F2553" s="79" t="str">
        <f t="shared" si="515"/>
        <v/>
      </c>
      <c r="G2553" s="80" t="str">
        <f t="shared" si="506"/>
        <v/>
      </c>
      <c r="H2553" s="80" t="str">
        <f t="shared" si="507"/>
        <v/>
      </c>
      <c r="I2553" s="80" t="str">
        <f t="shared" si="508"/>
        <v/>
      </c>
      <c r="J2553" s="170"/>
      <c r="K2553" s="217"/>
      <c r="L2553" s="195" t="str">
        <f t="shared" si="512"/>
        <v/>
      </c>
      <c r="M2553" s="222" t="str">
        <f t="shared" si="509"/>
        <v/>
      </c>
      <c r="Q2553" s="82" t="str">
        <f t="shared" si="513"/>
        <v/>
      </c>
      <c r="R2553" s="80" t="str">
        <f t="shared" si="514"/>
        <v/>
      </c>
      <c r="T2553" s="83" t="str">
        <f t="shared" si="510"/>
        <v/>
      </c>
      <c r="U2553" s="155"/>
      <c r="V2553" s="95" t="str">
        <f t="shared" si="511"/>
        <v/>
      </c>
      <c r="W2553" s="151"/>
      <c r="Z2553" s="104"/>
    </row>
    <row r="2554" spans="1:26" s="145" customFormat="1" ht="15" customHeight="1">
      <c r="A2554" s="186" t="str">
        <f t="shared" si="505"/>
        <v/>
      </c>
      <c r="C2554" s="152"/>
      <c r="E2554" s="144"/>
      <c r="F2554" s="79" t="str">
        <f t="shared" si="515"/>
        <v/>
      </c>
      <c r="G2554" s="80" t="str">
        <f t="shared" si="506"/>
        <v/>
      </c>
      <c r="H2554" s="80" t="str">
        <f t="shared" si="507"/>
        <v/>
      </c>
      <c r="I2554" s="80" t="str">
        <f t="shared" si="508"/>
        <v/>
      </c>
      <c r="J2554" s="170"/>
      <c r="K2554" s="217"/>
      <c r="L2554" s="195" t="str">
        <f t="shared" si="512"/>
        <v/>
      </c>
      <c r="M2554" s="222" t="str">
        <f t="shared" si="509"/>
        <v/>
      </c>
      <c r="Q2554" s="82" t="str">
        <f t="shared" si="513"/>
        <v/>
      </c>
      <c r="R2554" s="80" t="str">
        <f t="shared" si="514"/>
        <v/>
      </c>
      <c r="T2554" s="83" t="str">
        <f t="shared" si="510"/>
        <v/>
      </c>
      <c r="U2554" s="155"/>
      <c r="V2554" s="95" t="str">
        <f t="shared" si="511"/>
        <v/>
      </c>
      <c r="W2554" s="151"/>
      <c r="Z2554" s="104"/>
    </row>
    <row r="2555" spans="1:26" s="145" customFormat="1" ht="15" customHeight="1">
      <c r="A2555" s="186" t="str">
        <f t="shared" si="505"/>
        <v/>
      </c>
      <c r="C2555" s="152"/>
      <c r="E2555" s="144"/>
      <c r="F2555" s="79" t="str">
        <f t="shared" si="515"/>
        <v/>
      </c>
      <c r="G2555" s="80" t="str">
        <f t="shared" si="506"/>
        <v/>
      </c>
      <c r="H2555" s="80" t="str">
        <f t="shared" si="507"/>
        <v/>
      </c>
      <c r="I2555" s="80" t="str">
        <f t="shared" si="508"/>
        <v/>
      </c>
      <c r="J2555" s="170"/>
      <c r="K2555" s="217"/>
      <c r="L2555" s="195" t="str">
        <f t="shared" si="512"/>
        <v/>
      </c>
      <c r="M2555" s="222" t="str">
        <f t="shared" si="509"/>
        <v/>
      </c>
      <c r="Q2555" s="82" t="str">
        <f t="shared" si="513"/>
        <v/>
      </c>
      <c r="R2555" s="80" t="str">
        <f t="shared" si="514"/>
        <v/>
      </c>
      <c r="T2555" s="83" t="str">
        <f t="shared" si="510"/>
        <v/>
      </c>
      <c r="U2555" s="155"/>
      <c r="V2555" s="95" t="str">
        <f t="shared" si="511"/>
        <v/>
      </c>
      <c r="W2555" s="151"/>
      <c r="Z2555" s="104"/>
    </row>
    <row r="2556" spans="1:26" s="145" customFormat="1" ht="15" customHeight="1">
      <c r="A2556" s="186" t="str">
        <f t="shared" si="505"/>
        <v/>
      </c>
      <c r="C2556" s="152"/>
      <c r="E2556" s="144"/>
      <c r="F2556" s="79" t="str">
        <f t="shared" si="515"/>
        <v/>
      </c>
      <c r="G2556" s="80" t="str">
        <f t="shared" si="506"/>
        <v/>
      </c>
      <c r="H2556" s="80" t="str">
        <f t="shared" si="507"/>
        <v/>
      </c>
      <c r="I2556" s="80" t="str">
        <f t="shared" si="508"/>
        <v/>
      </c>
      <c r="J2556" s="170"/>
      <c r="K2556" s="217"/>
      <c r="L2556" s="195" t="str">
        <f t="shared" si="512"/>
        <v/>
      </c>
      <c r="M2556" s="222" t="str">
        <f t="shared" si="509"/>
        <v/>
      </c>
      <c r="Q2556" s="82" t="str">
        <f t="shared" si="513"/>
        <v/>
      </c>
      <c r="R2556" s="80" t="str">
        <f t="shared" si="514"/>
        <v/>
      </c>
      <c r="T2556" s="83" t="str">
        <f t="shared" si="510"/>
        <v/>
      </c>
      <c r="U2556" s="155"/>
      <c r="V2556" s="95" t="str">
        <f t="shared" si="511"/>
        <v/>
      </c>
      <c r="W2556" s="151"/>
      <c r="Z2556" s="104"/>
    </row>
    <row r="2557" spans="1:26" s="145" customFormat="1" ht="15" customHeight="1">
      <c r="A2557" s="186" t="str">
        <f t="shared" si="505"/>
        <v/>
      </c>
      <c r="C2557" s="152"/>
      <c r="E2557" s="144"/>
      <c r="F2557" s="79" t="str">
        <f t="shared" si="515"/>
        <v/>
      </c>
      <c r="G2557" s="80" t="str">
        <f t="shared" si="506"/>
        <v/>
      </c>
      <c r="H2557" s="80" t="str">
        <f t="shared" si="507"/>
        <v/>
      </c>
      <c r="I2557" s="80" t="str">
        <f t="shared" si="508"/>
        <v/>
      </c>
      <c r="J2557" s="170"/>
      <c r="K2557" s="217"/>
      <c r="L2557" s="195" t="str">
        <f t="shared" si="512"/>
        <v/>
      </c>
      <c r="M2557" s="222" t="str">
        <f t="shared" si="509"/>
        <v/>
      </c>
      <c r="Q2557" s="82" t="str">
        <f t="shared" si="513"/>
        <v/>
      </c>
      <c r="R2557" s="80" t="str">
        <f t="shared" si="514"/>
        <v/>
      </c>
      <c r="T2557" s="83" t="str">
        <f t="shared" si="510"/>
        <v/>
      </c>
      <c r="U2557" s="155"/>
      <c r="V2557" s="95" t="str">
        <f t="shared" si="511"/>
        <v/>
      </c>
      <c r="W2557" s="151"/>
      <c r="Z2557" s="104"/>
    </row>
    <row r="2558" spans="1:26" s="145" customFormat="1" ht="15" customHeight="1">
      <c r="A2558" s="186" t="str">
        <f t="shared" si="505"/>
        <v/>
      </c>
      <c r="C2558" s="152"/>
      <c r="E2558" s="144"/>
      <c r="F2558" s="79" t="str">
        <f t="shared" si="515"/>
        <v/>
      </c>
      <c r="G2558" s="80" t="str">
        <f t="shared" si="506"/>
        <v/>
      </c>
      <c r="H2558" s="80" t="str">
        <f t="shared" si="507"/>
        <v/>
      </c>
      <c r="I2558" s="80" t="str">
        <f t="shared" si="508"/>
        <v/>
      </c>
      <c r="J2558" s="170"/>
      <c r="K2558" s="217"/>
      <c r="L2558" s="195" t="str">
        <f t="shared" si="512"/>
        <v/>
      </c>
      <c r="M2558" s="222" t="str">
        <f t="shared" si="509"/>
        <v/>
      </c>
      <c r="Q2558" s="82" t="str">
        <f t="shared" si="513"/>
        <v/>
      </c>
      <c r="R2558" s="80" t="str">
        <f t="shared" si="514"/>
        <v/>
      </c>
      <c r="T2558" s="83" t="str">
        <f t="shared" si="510"/>
        <v/>
      </c>
      <c r="U2558" s="155"/>
      <c r="V2558" s="95" t="str">
        <f t="shared" si="511"/>
        <v/>
      </c>
      <c r="W2558" s="151"/>
      <c r="Z2558" s="104"/>
    </row>
    <row r="2559" spans="1:26" s="145" customFormat="1" ht="15" customHeight="1">
      <c r="A2559" s="186" t="str">
        <f t="shared" si="505"/>
        <v/>
      </c>
      <c r="C2559" s="152"/>
      <c r="E2559" s="144"/>
      <c r="F2559" s="79" t="str">
        <f t="shared" si="515"/>
        <v/>
      </c>
      <c r="G2559" s="80" t="str">
        <f t="shared" si="506"/>
        <v/>
      </c>
      <c r="H2559" s="80" t="str">
        <f t="shared" si="507"/>
        <v/>
      </c>
      <c r="I2559" s="80" t="str">
        <f t="shared" si="508"/>
        <v/>
      </c>
      <c r="J2559" s="170"/>
      <c r="K2559" s="217"/>
      <c r="L2559" s="195" t="str">
        <f t="shared" si="512"/>
        <v/>
      </c>
      <c r="M2559" s="222" t="str">
        <f t="shared" si="509"/>
        <v/>
      </c>
      <c r="Q2559" s="82" t="str">
        <f t="shared" si="513"/>
        <v/>
      </c>
      <c r="R2559" s="80" t="str">
        <f t="shared" si="514"/>
        <v/>
      </c>
      <c r="T2559" s="83" t="str">
        <f t="shared" si="510"/>
        <v/>
      </c>
      <c r="U2559" s="155"/>
      <c r="V2559" s="95" t="str">
        <f t="shared" si="511"/>
        <v/>
      </c>
      <c r="W2559" s="151"/>
      <c r="Z2559" s="104"/>
    </row>
    <row r="2560" spans="1:26" s="145" customFormat="1" ht="15" customHeight="1">
      <c r="A2560" s="186" t="str">
        <f t="shared" ref="A2560:A2623" si="516">IF(B2560&lt;&gt;"",A2559+1,"")</f>
        <v/>
      </c>
      <c r="C2560" s="152"/>
      <c r="E2560" s="144"/>
      <c r="F2560" s="79" t="str">
        <f t="shared" si="515"/>
        <v/>
      </c>
      <c r="G2560" s="80" t="str">
        <f t="shared" si="506"/>
        <v/>
      </c>
      <c r="H2560" s="80" t="str">
        <f t="shared" si="507"/>
        <v/>
      </c>
      <c r="I2560" s="80" t="str">
        <f t="shared" si="508"/>
        <v/>
      </c>
      <c r="J2560" s="170"/>
      <c r="K2560" s="217"/>
      <c r="L2560" s="195" t="str">
        <f t="shared" si="512"/>
        <v/>
      </c>
      <c r="M2560" s="222" t="str">
        <f t="shared" si="509"/>
        <v/>
      </c>
      <c r="Q2560" s="82" t="str">
        <f t="shared" si="513"/>
        <v/>
      </c>
      <c r="R2560" s="80" t="str">
        <f t="shared" si="514"/>
        <v/>
      </c>
      <c r="T2560" s="83" t="str">
        <f t="shared" si="510"/>
        <v/>
      </c>
      <c r="U2560" s="155"/>
      <c r="V2560" s="95" t="str">
        <f t="shared" si="511"/>
        <v/>
      </c>
      <c r="W2560" s="151"/>
      <c r="Z2560" s="104"/>
    </row>
    <row r="2561" spans="1:26" s="145" customFormat="1" ht="15" customHeight="1">
      <c r="A2561" s="186" t="str">
        <f t="shared" si="516"/>
        <v/>
      </c>
      <c r="C2561" s="152"/>
      <c r="E2561" s="144"/>
      <c r="F2561" s="79" t="str">
        <f t="shared" si="515"/>
        <v/>
      </c>
      <c r="G2561" s="80" t="str">
        <f t="shared" si="506"/>
        <v/>
      </c>
      <c r="H2561" s="80" t="str">
        <f t="shared" si="507"/>
        <v/>
      </c>
      <c r="I2561" s="80" t="str">
        <f t="shared" si="508"/>
        <v/>
      </c>
      <c r="J2561" s="170"/>
      <c r="K2561" s="217"/>
      <c r="L2561" s="195" t="str">
        <f t="shared" si="512"/>
        <v/>
      </c>
      <c r="M2561" s="222" t="str">
        <f t="shared" si="509"/>
        <v/>
      </c>
      <c r="Q2561" s="82" t="str">
        <f t="shared" si="513"/>
        <v/>
      </c>
      <c r="R2561" s="80" t="str">
        <f t="shared" si="514"/>
        <v/>
      </c>
      <c r="T2561" s="83" t="str">
        <f t="shared" si="510"/>
        <v/>
      </c>
      <c r="U2561" s="155"/>
      <c r="V2561" s="95" t="str">
        <f t="shared" si="511"/>
        <v/>
      </c>
      <c r="W2561" s="151"/>
      <c r="Z2561" s="104"/>
    </row>
    <row r="2562" spans="1:26" s="145" customFormat="1" ht="15" customHeight="1">
      <c r="A2562" s="186" t="str">
        <f t="shared" si="516"/>
        <v/>
      </c>
      <c r="C2562" s="152"/>
      <c r="E2562" s="144"/>
      <c r="F2562" s="79" t="str">
        <f t="shared" si="515"/>
        <v/>
      </c>
      <c r="G2562" s="80" t="str">
        <f t="shared" si="506"/>
        <v/>
      </c>
      <c r="H2562" s="80" t="str">
        <f t="shared" si="507"/>
        <v/>
      </c>
      <c r="I2562" s="80" t="str">
        <f t="shared" si="508"/>
        <v/>
      </c>
      <c r="J2562" s="170"/>
      <c r="K2562" s="217"/>
      <c r="L2562" s="195" t="str">
        <f t="shared" si="512"/>
        <v/>
      </c>
      <c r="M2562" s="222" t="str">
        <f t="shared" si="509"/>
        <v/>
      </c>
      <c r="Q2562" s="82" t="str">
        <f t="shared" si="513"/>
        <v/>
      </c>
      <c r="R2562" s="80" t="str">
        <f t="shared" si="514"/>
        <v/>
      </c>
      <c r="T2562" s="83" t="str">
        <f t="shared" si="510"/>
        <v/>
      </c>
      <c r="U2562" s="155"/>
      <c r="V2562" s="95" t="str">
        <f t="shared" si="511"/>
        <v/>
      </c>
      <c r="W2562" s="151"/>
      <c r="Z2562" s="104"/>
    </row>
    <row r="2563" spans="1:26" s="145" customFormat="1" ht="15" customHeight="1">
      <c r="A2563" s="186" t="str">
        <f t="shared" si="516"/>
        <v/>
      </c>
      <c r="C2563" s="152"/>
      <c r="E2563" s="144"/>
      <c r="F2563" s="79" t="str">
        <f t="shared" si="515"/>
        <v/>
      </c>
      <c r="G2563" s="80" t="str">
        <f t="shared" si="506"/>
        <v/>
      </c>
      <c r="H2563" s="80" t="str">
        <f t="shared" si="507"/>
        <v/>
      </c>
      <c r="I2563" s="80" t="str">
        <f t="shared" si="508"/>
        <v/>
      </c>
      <c r="J2563" s="170"/>
      <c r="K2563" s="217"/>
      <c r="L2563" s="195" t="str">
        <f t="shared" si="512"/>
        <v/>
      </c>
      <c r="M2563" s="222" t="str">
        <f t="shared" si="509"/>
        <v/>
      </c>
      <c r="Q2563" s="82" t="str">
        <f t="shared" si="513"/>
        <v/>
      </c>
      <c r="R2563" s="80" t="str">
        <f t="shared" si="514"/>
        <v/>
      </c>
      <c r="T2563" s="83" t="str">
        <f t="shared" si="510"/>
        <v/>
      </c>
      <c r="U2563" s="155"/>
      <c r="V2563" s="95" t="str">
        <f t="shared" si="511"/>
        <v/>
      </c>
      <c r="W2563" s="151"/>
      <c r="Z2563" s="104"/>
    </row>
    <row r="2564" spans="1:26" s="145" customFormat="1" ht="15" customHeight="1">
      <c r="A2564" s="186" t="str">
        <f t="shared" si="516"/>
        <v/>
      </c>
      <c r="C2564" s="152"/>
      <c r="E2564" s="144"/>
      <c r="F2564" s="79" t="str">
        <f t="shared" si="515"/>
        <v/>
      </c>
      <c r="G2564" s="80" t="str">
        <f t="shared" si="506"/>
        <v/>
      </c>
      <c r="H2564" s="80" t="str">
        <f t="shared" si="507"/>
        <v/>
      </c>
      <c r="I2564" s="80" t="str">
        <f t="shared" si="508"/>
        <v/>
      </c>
      <c r="J2564" s="170"/>
      <c r="K2564" s="217"/>
      <c r="L2564" s="195" t="str">
        <f t="shared" si="512"/>
        <v/>
      </c>
      <c r="M2564" s="222" t="str">
        <f t="shared" si="509"/>
        <v/>
      </c>
      <c r="Q2564" s="82" t="str">
        <f t="shared" si="513"/>
        <v/>
      </c>
      <c r="R2564" s="80" t="str">
        <f t="shared" si="514"/>
        <v/>
      </c>
      <c r="T2564" s="83" t="str">
        <f t="shared" si="510"/>
        <v/>
      </c>
      <c r="U2564" s="155"/>
      <c r="V2564" s="95" t="str">
        <f t="shared" si="511"/>
        <v/>
      </c>
      <c r="W2564" s="151"/>
      <c r="Z2564" s="104"/>
    </row>
    <row r="2565" spans="1:26" s="145" customFormat="1" ht="15" customHeight="1">
      <c r="A2565" s="186" t="str">
        <f t="shared" si="516"/>
        <v/>
      </c>
      <c r="C2565" s="152"/>
      <c r="E2565" s="144"/>
      <c r="F2565" s="79" t="str">
        <f t="shared" si="515"/>
        <v/>
      </c>
      <c r="G2565" s="80" t="str">
        <f t="shared" ref="G2565:G2628" si="517">IF(J2565&lt;&gt;"", INDEX($C$5:$C$1433, MATCH(J2565, $E$5:$E$1433, 0)),"")</f>
        <v/>
      </c>
      <c r="H2565" s="80" t="str">
        <f t="shared" ref="H2565:H2628" si="518">IF(J2565&lt;&gt;"", INDEX($D$5:$D$1433, MATCH(J2565, $E$5:$E$1433, 0)),"")</f>
        <v/>
      </c>
      <c r="I2565" s="80" t="str">
        <f t="shared" ref="I2565:I2628" si="519">IFERROR(IF(J2565&lt;&gt;"", INDEX($B$5:$B$1433, MATCH(J2565, $E$5:$E$1433, 0)),""),"SAI")</f>
        <v/>
      </c>
      <c r="J2565" s="170"/>
      <c r="K2565" s="217"/>
      <c r="L2565" s="195" t="str">
        <f t="shared" si="512"/>
        <v/>
      </c>
      <c r="M2565" s="222" t="str">
        <f t="shared" ref="M2565:M2628" si="520">IFERROR(IF($N$5="Sáng",MID(K2565,2,7)-MID($L$2,2,7),MID(K2565,2,7)-MID($Q$2,2,7)),"")</f>
        <v/>
      </c>
      <c r="Q2565" s="82" t="str">
        <f t="shared" si="513"/>
        <v/>
      </c>
      <c r="R2565" s="80" t="str">
        <f t="shared" si="514"/>
        <v/>
      </c>
      <c r="T2565" s="83" t="str">
        <f t="shared" ref="T2565:T2628" si="521">IFERROR(IF(J2565&lt;&gt;"", INDEX($S$5:$S$1433, MATCH(J2565, $E$5:$E$1433, 0)),""),"")</f>
        <v/>
      </c>
      <c r="U2565" s="155"/>
      <c r="V2565" s="95" t="str">
        <f t="shared" ref="V2565:V2628" si="522">IFERROR(IF(J2565&lt;&gt;"", INDEX($U$5:$U$1433, MATCH(J2565, $E$5:$E$1433, 0)),""),"")</f>
        <v/>
      </c>
      <c r="W2565" s="151"/>
      <c r="Z2565" s="104"/>
    </row>
    <row r="2566" spans="1:26" s="145" customFormat="1" ht="15" customHeight="1">
      <c r="A2566" s="186" t="str">
        <f t="shared" si="516"/>
        <v/>
      </c>
      <c r="C2566" s="152"/>
      <c r="E2566" s="144"/>
      <c r="F2566" s="79" t="str">
        <f t="shared" si="515"/>
        <v/>
      </c>
      <c r="G2566" s="80" t="str">
        <f t="shared" si="517"/>
        <v/>
      </c>
      <c r="H2566" s="80" t="str">
        <f t="shared" si="518"/>
        <v/>
      </c>
      <c r="I2566" s="80" t="str">
        <f t="shared" si="519"/>
        <v/>
      </c>
      <c r="J2566" s="170"/>
      <c r="K2566" s="217"/>
      <c r="L2566" s="195" t="str">
        <f t="shared" si="512"/>
        <v/>
      </c>
      <c r="M2566" s="222" t="str">
        <f t="shared" si="520"/>
        <v/>
      </c>
      <c r="Q2566" s="82" t="str">
        <f t="shared" si="513"/>
        <v/>
      </c>
      <c r="R2566" s="80" t="str">
        <f t="shared" si="514"/>
        <v/>
      </c>
      <c r="T2566" s="83" t="str">
        <f t="shared" si="521"/>
        <v/>
      </c>
      <c r="U2566" s="155"/>
      <c r="V2566" s="95" t="str">
        <f t="shared" si="522"/>
        <v/>
      </c>
      <c r="W2566" s="151"/>
      <c r="Z2566" s="104"/>
    </row>
    <row r="2567" spans="1:26" s="145" customFormat="1" ht="15" customHeight="1">
      <c r="A2567" s="186" t="str">
        <f t="shared" si="516"/>
        <v/>
      </c>
      <c r="C2567" s="152"/>
      <c r="E2567" s="144"/>
      <c r="F2567" s="79" t="str">
        <f t="shared" si="515"/>
        <v/>
      </c>
      <c r="G2567" s="80" t="str">
        <f t="shared" si="517"/>
        <v/>
      </c>
      <c r="H2567" s="80" t="str">
        <f t="shared" si="518"/>
        <v/>
      </c>
      <c r="I2567" s="80" t="str">
        <f t="shared" si="519"/>
        <v/>
      </c>
      <c r="J2567" s="170"/>
      <c r="K2567" s="217"/>
      <c r="L2567" s="195" t="str">
        <f t="shared" si="512"/>
        <v/>
      </c>
      <c r="M2567" s="222" t="str">
        <f t="shared" si="520"/>
        <v/>
      </c>
      <c r="Q2567" s="82" t="str">
        <f t="shared" si="513"/>
        <v/>
      </c>
      <c r="R2567" s="80" t="str">
        <f t="shared" si="514"/>
        <v/>
      </c>
      <c r="T2567" s="83" t="str">
        <f t="shared" si="521"/>
        <v/>
      </c>
      <c r="U2567" s="155"/>
      <c r="V2567" s="95" t="str">
        <f t="shared" si="522"/>
        <v/>
      </c>
      <c r="W2567" s="151"/>
      <c r="Z2567" s="104"/>
    </row>
    <row r="2568" spans="1:26" s="145" customFormat="1" ht="15" customHeight="1">
      <c r="A2568" s="186" t="str">
        <f t="shared" si="516"/>
        <v/>
      </c>
      <c r="C2568" s="152"/>
      <c r="E2568" s="144"/>
      <c r="F2568" s="79" t="str">
        <f t="shared" si="515"/>
        <v/>
      </c>
      <c r="G2568" s="80" t="str">
        <f t="shared" si="517"/>
        <v/>
      </c>
      <c r="H2568" s="80" t="str">
        <f t="shared" si="518"/>
        <v/>
      </c>
      <c r="I2568" s="80" t="str">
        <f t="shared" si="519"/>
        <v/>
      </c>
      <c r="J2568" s="170"/>
      <c r="K2568" s="217"/>
      <c r="L2568" s="195" t="str">
        <f t="shared" si="512"/>
        <v/>
      </c>
      <c r="M2568" s="222" t="str">
        <f t="shared" si="520"/>
        <v/>
      </c>
      <c r="Q2568" s="82" t="str">
        <f t="shared" si="513"/>
        <v/>
      </c>
      <c r="R2568" s="80" t="str">
        <f t="shared" si="514"/>
        <v/>
      </c>
      <c r="T2568" s="83" t="str">
        <f t="shared" si="521"/>
        <v/>
      </c>
      <c r="U2568" s="155"/>
      <c r="V2568" s="95" t="str">
        <f t="shared" si="522"/>
        <v/>
      </c>
      <c r="W2568" s="151"/>
      <c r="Z2568" s="104"/>
    </row>
    <row r="2569" spans="1:26" s="145" customFormat="1" ht="15" customHeight="1">
      <c r="A2569" s="186" t="str">
        <f t="shared" si="516"/>
        <v/>
      </c>
      <c r="C2569" s="152"/>
      <c r="E2569" s="144"/>
      <c r="F2569" s="79" t="str">
        <f t="shared" si="515"/>
        <v/>
      </c>
      <c r="G2569" s="80" t="str">
        <f t="shared" si="517"/>
        <v/>
      </c>
      <c r="H2569" s="80" t="str">
        <f t="shared" si="518"/>
        <v/>
      </c>
      <c r="I2569" s="80" t="str">
        <f t="shared" si="519"/>
        <v/>
      </c>
      <c r="J2569" s="170"/>
      <c r="K2569" s="217"/>
      <c r="L2569" s="195" t="str">
        <f t="shared" si="512"/>
        <v/>
      </c>
      <c r="M2569" s="222" t="str">
        <f t="shared" si="520"/>
        <v/>
      </c>
      <c r="Q2569" s="82" t="str">
        <f t="shared" si="513"/>
        <v/>
      </c>
      <c r="R2569" s="80" t="str">
        <f t="shared" si="514"/>
        <v/>
      </c>
      <c r="T2569" s="83" t="str">
        <f t="shared" si="521"/>
        <v/>
      </c>
      <c r="U2569" s="155"/>
      <c r="V2569" s="95" t="str">
        <f t="shared" si="522"/>
        <v/>
      </c>
      <c r="W2569" s="151"/>
      <c r="Z2569" s="104"/>
    </row>
    <row r="2570" spans="1:26" s="145" customFormat="1" ht="15" customHeight="1">
      <c r="A2570" s="186" t="str">
        <f t="shared" si="516"/>
        <v/>
      </c>
      <c r="C2570" s="152"/>
      <c r="E2570" s="144"/>
      <c r="F2570" s="79" t="str">
        <f t="shared" si="515"/>
        <v/>
      </c>
      <c r="G2570" s="80" t="str">
        <f t="shared" si="517"/>
        <v/>
      </c>
      <c r="H2570" s="80" t="str">
        <f t="shared" si="518"/>
        <v/>
      </c>
      <c r="I2570" s="80" t="str">
        <f t="shared" si="519"/>
        <v/>
      </c>
      <c r="J2570" s="170"/>
      <c r="K2570" s="217"/>
      <c r="L2570" s="195" t="str">
        <f t="shared" si="512"/>
        <v/>
      </c>
      <c r="M2570" s="222" t="str">
        <f t="shared" si="520"/>
        <v/>
      </c>
      <c r="Q2570" s="82" t="str">
        <f t="shared" si="513"/>
        <v/>
      </c>
      <c r="R2570" s="80" t="str">
        <f t="shared" si="514"/>
        <v/>
      </c>
      <c r="T2570" s="83" t="str">
        <f t="shared" si="521"/>
        <v/>
      </c>
      <c r="U2570" s="155"/>
      <c r="V2570" s="95" t="str">
        <f t="shared" si="522"/>
        <v/>
      </c>
      <c r="W2570" s="151"/>
      <c r="Z2570" s="104"/>
    </row>
    <row r="2571" spans="1:26" s="145" customFormat="1" ht="15" customHeight="1">
      <c r="A2571" s="186" t="str">
        <f t="shared" si="516"/>
        <v/>
      </c>
      <c r="C2571" s="152"/>
      <c r="E2571" s="144"/>
      <c r="F2571" s="79" t="str">
        <f t="shared" si="515"/>
        <v/>
      </c>
      <c r="G2571" s="80" t="str">
        <f t="shared" si="517"/>
        <v/>
      </c>
      <c r="H2571" s="80" t="str">
        <f t="shared" si="518"/>
        <v/>
      </c>
      <c r="I2571" s="80" t="str">
        <f t="shared" si="519"/>
        <v/>
      </c>
      <c r="J2571" s="170"/>
      <c r="K2571" s="217"/>
      <c r="L2571" s="195" t="str">
        <f t="shared" si="512"/>
        <v/>
      </c>
      <c r="M2571" s="222" t="str">
        <f t="shared" si="520"/>
        <v/>
      </c>
      <c r="Q2571" s="82" t="str">
        <f t="shared" si="513"/>
        <v/>
      </c>
      <c r="R2571" s="80" t="str">
        <f t="shared" si="514"/>
        <v/>
      </c>
      <c r="T2571" s="83" t="str">
        <f t="shared" si="521"/>
        <v/>
      </c>
      <c r="U2571" s="155"/>
      <c r="V2571" s="95" t="str">
        <f t="shared" si="522"/>
        <v/>
      </c>
      <c r="W2571" s="151"/>
      <c r="Z2571" s="104"/>
    </row>
    <row r="2572" spans="1:26" s="145" customFormat="1" ht="15" customHeight="1">
      <c r="A2572" s="186" t="str">
        <f t="shared" si="516"/>
        <v/>
      </c>
      <c r="C2572" s="152"/>
      <c r="E2572" s="144"/>
      <c r="F2572" s="79" t="str">
        <f t="shared" si="515"/>
        <v/>
      </c>
      <c r="G2572" s="80" t="str">
        <f t="shared" si="517"/>
        <v/>
      </c>
      <c r="H2572" s="80" t="str">
        <f t="shared" si="518"/>
        <v/>
      </c>
      <c r="I2572" s="80" t="str">
        <f t="shared" si="519"/>
        <v/>
      </c>
      <c r="J2572" s="170"/>
      <c r="K2572" s="217"/>
      <c r="L2572" s="195" t="str">
        <f t="shared" si="512"/>
        <v/>
      </c>
      <c r="M2572" s="222" t="str">
        <f t="shared" si="520"/>
        <v/>
      </c>
      <c r="Q2572" s="82" t="str">
        <f t="shared" si="513"/>
        <v/>
      </c>
      <c r="R2572" s="80" t="str">
        <f t="shared" si="514"/>
        <v/>
      </c>
      <c r="T2572" s="83" t="str">
        <f t="shared" si="521"/>
        <v/>
      </c>
      <c r="U2572" s="155"/>
      <c r="V2572" s="95" t="str">
        <f t="shared" si="522"/>
        <v/>
      </c>
      <c r="W2572" s="151"/>
      <c r="Z2572" s="104"/>
    </row>
    <row r="2573" spans="1:26" s="145" customFormat="1" ht="15" customHeight="1">
      <c r="A2573" s="186" t="str">
        <f t="shared" si="516"/>
        <v/>
      </c>
      <c r="C2573" s="152"/>
      <c r="E2573" s="144"/>
      <c r="F2573" s="79" t="str">
        <f t="shared" si="515"/>
        <v/>
      </c>
      <c r="G2573" s="80" t="str">
        <f t="shared" si="517"/>
        <v/>
      </c>
      <c r="H2573" s="80" t="str">
        <f t="shared" si="518"/>
        <v/>
      </c>
      <c r="I2573" s="80" t="str">
        <f t="shared" si="519"/>
        <v/>
      </c>
      <c r="J2573" s="170"/>
      <c r="K2573" s="217"/>
      <c r="L2573" s="195" t="str">
        <f t="shared" si="512"/>
        <v/>
      </c>
      <c r="M2573" s="222" t="str">
        <f t="shared" si="520"/>
        <v/>
      </c>
      <c r="Q2573" s="82" t="str">
        <f t="shared" si="513"/>
        <v/>
      </c>
      <c r="R2573" s="80" t="str">
        <f t="shared" si="514"/>
        <v/>
      </c>
      <c r="T2573" s="83" t="str">
        <f t="shared" si="521"/>
        <v/>
      </c>
      <c r="U2573" s="155"/>
      <c r="V2573" s="95" t="str">
        <f t="shared" si="522"/>
        <v/>
      </c>
      <c r="W2573" s="151"/>
      <c r="Z2573" s="104"/>
    </row>
    <row r="2574" spans="1:26" s="145" customFormat="1" ht="15" customHeight="1">
      <c r="A2574" s="186" t="str">
        <f t="shared" si="516"/>
        <v/>
      </c>
      <c r="C2574" s="152"/>
      <c r="E2574" s="144"/>
      <c r="F2574" s="79" t="str">
        <f t="shared" si="515"/>
        <v/>
      </c>
      <c r="G2574" s="80" t="str">
        <f t="shared" si="517"/>
        <v/>
      </c>
      <c r="H2574" s="80" t="str">
        <f t="shared" si="518"/>
        <v/>
      </c>
      <c r="I2574" s="80" t="str">
        <f t="shared" si="519"/>
        <v/>
      </c>
      <c r="J2574" s="170"/>
      <c r="K2574" s="217"/>
      <c r="L2574" s="195" t="str">
        <f t="shared" si="512"/>
        <v/>
      </c>
      <c r="M2574" s="222" t="str">
        <f t="shared" si="520"/>
        <v/>
      </c>
      <c r="Q2574" s="82" t="str">
        <f t="shared" si="513"/>
        <v/>
      </c>
      <c r="R2574" s="80" t="str">
        <f t="shared" si="514"/>
        <v/>
      </c>
      <c r="T2574" s="83" t="str">
        <f t="shared" si="521"/>
        <v/>
      </c>
      <c r="U2574" s="155"/>
      <c r="V2574" s="95" t="str">
        <f t="shared" si="522"/>
        <v/>
      </c>
      <c r="W2574" s="151"/>
      <c r="Z2574" s="104"/>
    </row>
    <row r="2575" spans="1:26" s="145" customFormat="1" ht="15" customHeight="1">
      <c r="A2575" s="186" t="str">
        <f t="shared" si="516"/>
        <v/>
      </c>
      <c r="C2575" s="152"/>
      <c r="E2575" s="144"/>
      <c r="F2575" s="79" t="str">
        <f t="shared" si="515"/>
        <v/>
      </c>
      <c r="G2575" s="80" t="str">
        <f t="shared" si="517"/>
        <v/>
      </c>
      <c r="H2575" s="80" t="str">
        <f t="shared" si="518"/>
        <v/>
      </c>
      <c r="I2575" s="80" t="str">
        <f t="shared" si="519"/>
        <v/>
      </c>
      <c r="J2575" s="170"/>
      <c r="K2575" s="217"/>
      <c r="L2575" s="195" t="str">
        <f t="shared" si="512"/>
        <v/>
      </c>
      <c r="M2575" s="222" t="str">
        <f t="shared" si="520"/>
        <v/>
      </c>
      <c r="Q2575" s="82" t="str">
        <f t="shared" si="513"/>
        <v/>
      </c>
      <c r="R2575" s="80" t="str">
        <f t="shared" si="514"/>
        <v/>
      </c>
      <c r="T2575" s="83" t="str">
        <f t="shared" si="521"/>
        <v/>
      </c>
      <c r="U2575" s="155"/>
      <c r="V2575" s="95" t="str">
        <f t="shared" si="522"/>
        <v/>
      </c>
      <c r="W2575" s="151"/>
      <c r="Z2575" s="104"/>
    </row>
    <row r="2576" spans="1:26" s="145" customFormat="1" ht="15" customHeight="1">
      <c r="A2576" s="186" t="str">
        <f t="shared" si="516"/>
        <v/>
      </c>
      <c r="C2576" s="152"/>
      <c r="E2576" s="144"/>
      <c r="F2576" s="79" t="str">
        <f t="shared" si="515"/>
        <v/>
      </c>
      <c r="G2576" s="80" t="str">
        <f t="shared" si="517"/>
        <v/>
      </c>
      <c r="H2576" s="80" t="str">
        <f t="shared" si="518"/>
        <v/>
      </c>
      <c r="I2576" s="80" t="str">
        <f t="shared" si="519"/>
        <v/>
      </c>
      <c r="J2576" s="170"/>
      <c r="K2576" s="217"/>
      <c r="L2576" s="195" t="str">
        <f t="shared" si="512"/>
        <v/>
      </c>
      <c r="M2576" s="222" t="str">
        <f t="shared" si="520"/>
        <v/>
      </c>
      <c r="Q2576" s="82" t="str">
        <f t="shared" si="513"/>
        <v/>
      </c>
      <c r="R2576" s="80" t="str">
        <f t="shared" si="514"/>
        <v/>
      </c>
      <c r="T2576" s="83" t="str">
        <f t="shared" si="521"/>
        <v/>
      </c>
      <c r="U2576" s="155"/>
      <c r="V2576" s="95" t="str">
        <f t="shared" si="522"/>
        <v/>
      </c>
      <c r="W2576" s="151"/>
      <c r="Z2576" s="104"/>
    </row>
    <row r="2577" spans="1:26" s="145" customFormat="1" ht="15" customHeight="1">
      <c r="A2577" s="186" t="str">
        <f t="shared" si="516"/>
        <v/>
      </c>
      <c r="C2577" s="152"/>
      <c r="E2577" s="144"/>
      <c r="F2577" s="79" t="str">
        <f t="shared" si="515"/>
        <v/>
      </c>
      <c r="G2577" s="80" t="str">
        <f t="shared" si="517"/>
        <v/>
      </c>
      <c r="H2577" s="80" t="str">
        <f t="shared" si="518"/>
        <v/>
      </c>
      <c r="I2577" s="80" t="str">
        <f t="shared" si="519"/>
        <v/>
      </c>
      <c r="J2577" s="170"/>
      <c r="K2577" s="217"/>
      <c r="L2577" s="195" t="str">
        <f t="shared" si="512"/>
        <v/>
      </c>
      <c r="M2577" s="222" t="str">
        <f t="shared" si="520"/>
        <v/>
      </c>
      <c r="Q2577" s="82" t="str">
        <f t="shared" si="513"/>
        <v/>
      </c>
      <c r="R2577" s="80" t="str">
        <f t="shared" si="514"/>
        <v/>
      </c>
      <c r="T2577" s="83" t="str">
        <f t="shared" si="521"/>
        <v/>
      </c>
      <c r="U2577" s="155"/>
      <c r="V2577" s="95" t="str">
        <f t="shared" si="522"/>
        <v/>
      </c>
      <c r="W2577" s="151"/>
      <c r="Z2577" s="104"/>
    </row>
    <row r="2578" spans="1:26" s="145" customFormat="1" ht="15" customHeight="1">
      <c r="A2578" s="186" t="str">
        <f t="shared" si="516"/>
        <v/>
      </c>
      <c r="C2578" s="152"/>
      <c r="E2578" s="144"/>
      <c r="F2578" s="79" t="str">
        <f t="shared" si="515"/>
        <v/>
      </c>
      <c r="G2578" s="80" t="str">
        <f t="shared" si="517"/>
        <v/>
      </c>
      <c r="H2578" s="80" t="str">
        <f t="shared" si="518"/>
        <v/>
      </c>
      <c r="I2578" s="80" t="str">
        <f t="shared" si="519"/>
        <v/>
      </c>
      <c r="J2578" s="170"/>
      <c r="K2578" s="217"/>
      <c r="L2578" s="195" t="str">
        <f t="shared" si="512"/>
        <v/>
      </c>
      <c r="M2578" s="222" t="str">
        <f t="shared" si="520"/>
        <v/>
      </c>
      <c r="Q2578" s="82" t="str">
        <f t="shared" si="513"/>
        <v/>
      </c>
      <c r="R2578" s="80" t="str">
        <f t="shared" si="514"/>
        <v/>
      </c>
      <c r="T2578" s="83" t="str">
        <f t="shared" si="521"/>
        <v/>
      </c>
      <c r="U2578" s="155"/>
      <c r="V2578" s="95" t="str">
        <f t="shared" si="522"/>
        <v/>
      </c>
      <c r="W2578" s="151"/>
      <c r="Z2578" s="104"/>
    </row>
    <row r="2579" spans="1:26" s="145" customFormat="1" ht="15" customHeight="1">
      <c r="A2579" s="186" t="str">
        <f t="shared" si="516"/>
        <v/>
      </c>
      <c r="C2579" s="152"/>
      <c r="E2579" s="144"/>
      <c r="F2579" s="79" t="str">
        <f t="shared" si="515"/>
        <v/>
      </c>
      <c r="G2579" s="80" t="str">
        <f t="shared" si="517"/>
        <v/>
      </c>
      <c r="H2579" s="80" t="str">
        <f t="shared" si="518"/>
        <v/>
      </c>
      <c r="I2579" s="80" t="str">
        <f t="shared" si="519"/>
        <v/>
      </c>
      <c r="J2579" s="170"/>
      <c r="K2579" s="217"/>
      <c r="L2579" s="195" t="str">
        <f t="shared" si="512"/>
        <v/>
      </c>
      <c r="M2579" s="222" t="str">
        <f t="shared" si="520"/>
        <v/>
      </c>
      <c r="Q2579" s="82" t="str">
        <f t="shared" si="513"/>
        <v/>
      </c>
      <c r="R2579" s="80" t="str">
        <f t="shared" si="514"/>
        <v/>
      </c>
      <c r="T2579" s="83" t="str">
        <f t="shared" si="521"/>
        <v/>
      </c>
      <c r="U2579" s="155"/>
      <c r="V2579" s="95" t="str">
        <f t="shared" si="522"/>
        <v/>
      </c>
      <c r="W2579" s="151"/>
      <c r="Z2579" s="104"/>
    </row>
    <row r="2580" spans="1:26" s="145" customFormat="1" ht="15" customHeight="1">
      <c r="A2580" s="186" t="str">
        <f t="shared" si="516"/>
        <v/>
      </c>
      <c r="C2580" s="152"/>
      <c r="E2580" s="144"/>
      <c r="F2580" s="79" t="str">
        <f t="shared" si="515"/>
        <v/>
      </c>
      <c r="G2580" s="80" t="str">
        <f t="shared" si="517"/>
        <v/>
      </c>
      <c r="H2580" s="80" t="str">
        <f t="shared" si="518"/>
        <v/>
      </c>
      <c r="I2580" s="80" t="str">
        <f t="shared" si="519"/>
        <v/>
      </c>
      <c r="J2580" s="170"/>
      <c r="K2580" s="217"/>
      <c r="L2580" s="195" t="str">
        <f t="shared" si="512"/>
        <v/>
      </c>
      <c r="M2580" s="222" t="str">
        <f t="shared" si="520"/>
        <v/>
      </c>
      <c r="Q2580" s="82" t="str">
        <f t="shared" si="513"/>
        <v/>
      </c>
      <c r="R2580" s="80" t="str">
        <f t="shared" si="514"/>
        <v/>
      </c>
      <c r="T2580" s="83" t="str">
        <f t="shared" si="521"/>
        <v/>
      </c>
      <c r="U2580" s="155"/>
      <c r="V2580" s="95" t="str">
        <f t="shared" si="522"/>
        <v/>
      </c>
      <c r="W2580" s="151"/>
      <c r="Z2580" s="104"/>
    </row>
    <row r="2581" spans="1:26" s="145" customFormat="1" ht="15" customHeight="1">
      <c r="A2581" s="186" t="str">
        <f t="shared" si="516"/>
        <v/>
      </c>
      <c r="C2581" s="152"/>
      <c r="E2581" s="144"/>
      <c r="F2581" s="79" t="str">
        <f t="shared" si="515"/>
        <v/>
      </c>
      <c r="G2581" s="80" t="str">
        <f t="shared" si="517"/>
        <v/>
      </c>
      <c r="H2581" s="80" t="str">
        <f t="shared" si="518"/>
        <v/>
      </c>
      <c r="I2581" s="80" t="str">
        <f t="shared" si="519"/>
        <v/>
      </c>
      <c r="J2581" s="170"/>
      <c r="K2581" s="217"/>
      <c r="L2581" s="195" t="str">
        <f t="shared" si="512"/>
        <v/>
      </c>
      <c r="M2581" s="222" t="str">
        <f t="shared" si="520"/>
        <v/>
      </c>
      <c r="Q2581" s="82" t="str">
        <f t="shared" si="513"/>
        <v/>
      </c>
      <c r="R2581" s="80" t="str">
        <f t="shared" si="514"/>
        <v/>
      </c>
      <c r="T2581" s="83" t="str">
        <f t="shared" si="521"/>
        <v/>
      </c>
      <c r="U2581" s="155"/>
      <c r="V2581" s="95" t="str">
        <f t="shared" si="522"/>
        <v/>
      </c>
      <c r="W2581" s="151"/>
      <c r="Z2581" s="104"/>
    </row>
    <row r="2582" spans="1:26" s="145" customFormat="1" ht="15" customHeight="1">
      <c r="A2582" s="186" t="str">
        <f t="shared" si="516"/>
        <v/>
      </c>
      <c r="C2582" s="152"/>
      <c r="E2582" s="144"/>
      <c r="F2582" s="79" t="str">
        <f t="shared" si="515"/>
        <v/>
      </c>
      <c r="G2582" s="80" t="str">
        <f t="shared" si="517"/>
        <v/>
      </c>
      <c r="H2582" s="80" t="str">
        <f t="shared" si="518"/>
        <v/>
      </c>
      <c r="I2582" s="80" t="str">
        <f t="shared" si="519"/>
        <v/>
      </c>
      <c r="J2582" s="170"/>
      <c r="K2582" s="217"/>
      <c r="L2582" s="195" t="str">
        <f t="shared" si="512"/>
        <v/>
      </c>
      <c r="M2582" s="222" t="str">
        <f t="shared" si="520"/>
        <v/>
      </c>
      <c r="Q2582" s="82" t="str">
        <f t="shared" si="513"/>
        <v/>
      </c>
      <c r="R2582" s="80" t="str">
        <f t="shared" si="514"/>
        <v/>
      </c>
      <c r="T2582" s="83" t="str">
        <f t="shared" si="521"/>
        <v/>
      </c>
      <c r="U2582" s="155"/>
      <c r="V2582" s="95" t="str">
        <f t="shared" si="522"/>
        <v/>
      </c>
      <c r="W2582" s="151"/>
      <c r="Z2582" s="104"/>
    </row>
    <row r="2583" spans="1:26" s="145" customFormat="1" ht="15" customHeight="1">
      <c r="A2583" s="186" t="str">
        <f t="shared" si="516"/>
        <v/>
      </c>
      <c r="C2583" s="152"/>
      <c r="E2583" s="144"/>
      <c r="F2583" s="79" t="str">
        <f t="shared" si="515"/>
        <v/>
      </c>
      <c r="G2583" s="80" t="str">
        <f t="shared" si="517"/>
        <v/>
      </c>
      <c r="H2583" s="80" t="str">
        <f t="shared" si="518"/>
        <v/>
      </c>
      <c r="I2583" s="80" t="str">
        <f t="shared" si="519"/>
        <v/>
      </c>
      <c r="J2583" s="170"/>
      <c r="K2583" s="217"/>
      <c r="L2583" s="195" t="str">
        <f t="shared" si="512"/>
        <v/>
      </c>
      <c r="M2583" s="222" t="str">
        <f t="shared" si="520"/>
        <v/>
      </c>
      <c r="Q2583" s="82" t="str">
        <f t="shared" si="513"/>
        <v/>
      </c>
      <c r="R2583" s="80" t="str">
        <f t="shared" si="514"/>
        <v/>
      </c>
      <c r="T2583" s="83" t="str">
        <f t="shared" si="521"/>
        <v/>
      </c>
      <c r="U2583" s="155"/>
      <c r="V2583" s="95" t="str">
        <f t="shared" si="522"/>
        <v/>
      </c>
      <c r="W2583" s="151"/>
      <c r="Z2583" s="104"/>
    </row>
    <row r="2584" spans="1:26" s="145" customFormat="1" ht="15" customHeight="1">
      <c r="A2584" s="186" t="str">
        <f t="shared" si="516"/>
        <v/>
      </c>
      <c r="C2584" s="152"/>
      <c r="E2584" s="144"/>
      <c r="F2584" s="79" t="str">
        <f t="shared" si="515"/>
        <v/>
      </c>
      <c r="G2584" s="80" t="str">
        <f t="shared" si="517"/>
        <v/>
      </c>
      <c r="H2584" s="80" t="str">
        <f t="shared" si="518"/>
        <v/>
      </c>
      <c r="I2584" s="80" t="str">
        <f t="shared" si="519"/>
        <v/>
      </c>
      <c r="J2584" s="170"/>
      <c r="K2584" s="217"/>
      <c r="L2584" s="195" t="str">
        <f t="shared" si="512"/>
        <v/>
      </c>
      <c r="M2584" s="222" t="str">
        <f t="shared" si="520"/>
        <v/>
      </c>
      <c r="Q2584" s="82" t="str">
        <f t="shared" si="513"/>
        <v/>
      </c>
      <c r="R2584" s="80" t="str">
        <f t="shared" si="514"/>
        <v/>
      </c>
      <c r="T2584" s="83" t="str">
        <f t="shared" si="521"/>
        <v/>
      </c>
      <c r="U2584" s="155"/>
      <c r="V2584" s="95" t="str">
        <f t="shared" si="522"/>
        <v/>
      </c>
      <c r="W2584" s="151"/>
      <c r="Z2584" s="104"/>
    </row>
    <row r="2585" spans="1:26" s="145" customFormat="1" ht="15" customHeight="1">
      <c r="A2585" s="186" t="str">
        <f t="shared" si="516"/>
        <v/>
      </c>
      <c r="C2585" s="152"/>
      <c r="E2585" s="144"/>
      <c r="F2585" s="79" t="str">
        <f t="shared" si="515"/>
        <v/>
      </c>
      <c r="G2585" s="80" t="str">
        <f t="shared" si="517"/>
        <v/>
      </c>
      <c r="H2585" s="80" t="str">
        <f t="shared" si="518"/>
        <v/>
      </c>
      <c r="I2585" s="80" t="str">
        <f t="shared" si="519"/>
        <v/>
      </c>
      <c r="J2585" s="170"/>
      <c r="K2585" s="217"/>
      <c r="L2585" s="195" t="str">
        <f t="shared" si="512"/>
        <v/>
      </c>
      <c r="M2585" s="222" t="str">
        <f t="shared" si="520"/>
        <v/>
      </c>
      <c r="Q2585" s="82" t="str">
        <f t="shared" si="513"/>
        <v/>
      </c>
      <c r="R2585" s="80" t="str">
        <f t="shared" si="514"/>
        <v/>
      </c>
      <c r="T2585" s="83" t="str">
        <f t="shared" si="521"/>
        <v/>
      </c>
      <c r="U2585" s="155"/>
      <c r="V2585" s="95" t="str">
        <f t="shared" si="522"/>
        <v/>
      </c>
      <c r="W2585" s="151"/>
      <c r="Z2585" s="104"/>
    </row>
    <row r="2586" spans="1:26" s="145" customFormat="1" ht="15" customHeight="1">
      <c r="A2586" s="186" t="str">
        <f t="shared" si="516"/>
        <v/>
      </c>
      <c r="C2586" s="152"/>
      <c r="E2586" s="144"/>
      <c r="F2586" s="79" t="str">
        <f t="shared" si="515"/>
        <v/>
      </c>
      <c r="G2586" s="80" t="str">
        <f t="shared" si="517"/>
        <v/>
      </c>
      <c r="H2586" s="80" t="str">
        <f t="shared" si="518"/>
        <v/>
      </c>
      <c r="I2586" s="80" t="str">
        <f t="shared" si="519"/>
        <v/>
      </c>
      <c r="J2586" s="170"/>
      <c r="K2586" s="217"/>
      <c r="L2586" s="195" t="str">
        <f t="shared" si="512"/>
        <v/>
      </c>
      <c r="M2586" s="222" t="str">
        <f t="shared" si="520"/>
        <v/>
      </c>
      <c r="Q2586" s="82" t="str">
        <f t="shared" si="513"/>
        <v/>
      </c>
      <c r="R2586" s="80" t="str">
        <f t="shared" si="514"/>
        <v/>
      </c>
      <c r="T2586" s="83" t="str">
        <f t="shared" si="521"/>
        <v/>
      </c>
      <c r="U2586" s="155"/>
      <c r="V2586" s="95" t="str">
        <f t="shared" si="522"/>
        <v/>
      </c>
      <c r="W2586" s="151"/>
      <c r="Z2586" s="104"/>
    </row>
    <row r="2587" spans="1:26" s="145" customFormat="1" ht="15" customHeight="1">
      <c r="A2587" s="186" t="str">
        <f t="shared" si="516"/>
        <v/>
      </c>
      <c r="C2587" s="152"/>
      <c r="E2587" s="144"/>
      <c r="F2587" s="79" t="str">
        <f t="shared" si="515"/>
        <v/>
      </c>
      <c r="G2587" s="80" t="str">
        <f t="shared" si="517"/>
        <v/>
      </c>
      <c r="H2587" s="80" t="str">
        <f t="shared" si="518"/>
        <v/>
      </c>
      <c r="I2587" s="80" t="str">
        <f t="shared" si="519"/>
        <v/>
      </c>
      <c r="J2587" s="170"/>
      <c r="K2587" s="217"/>
      <c r="L2587" s="195" t="str">
        <f t="shared" si="512"/>
        <v/>
      </c>
      <c r="M2587" s="222" t="str">
        <f t="shared" si="520"/>
        <v/>
      </c>
      <c r="Q2587" s="82" t="str">
        <f t="shared" si="513"/>
        <v/>
      </c>
      <c r="R2587" s="80" t="str">
        <f t="shared" si="514"/>
        <v/>
      </c>
      <c r="T2587" s="83" t="str">
        <f t="shared" si="521"/>
        <v/>
      </c>
      <c r="U2587" s="155"/>
      <c r="V2587" s="95" t="str">
        <f t="shared" si="522"/>
        <v/>
      </c>
      <c r="W2587" s="151"/>
      <c r="Z2587" s="104"/>
    </row>
    <row r="2588" spans="1:26" s="145" customFormat="1" ht="15" customHeight="1">
      <c r="A2588" s="186" t="str">
        <f t="shared" si="516"/>
        <v/>
      </c>
      <c r="C2588" s="152"/>
      <c r="E2588" s="144"/>
      <c r="F2588" s="79" t="str">
        <f t="shared" si="515"/>
        <v/>
      </c>
      <c r="G2588" s="80" t="str">
        <f t="shared" si="517"/>
        <v/>
      </c>
      <c r="H2588" s="80" t="str">
        <f t="shared" si="518"/>
        <v/>
      </c>
      <c r="I2588" s="80" t="str">
        <f t="shared" si="519"/>
        <v/>
      </c>
      <c r="J2588" s="170"/>
      <c r="K2588" s="217"/>
      <c r="L2588" s="195" t="str">
        <f t="shared" si="512"/>
        <v/>
      </c>
      <c r="M2588" s="222" t="str">
        <f t="shared" si="520"/>
        <v/>
      </c>
      <c r="Q2588" s="82" t="str">
        <f t="shared" si="513"/>
        <v/>
      </c>
      <c r="R2588" s="80" t="str">
        <f t="shared" si="514"/>
        <v/>
      </c>
      <c r="T2588" s="83" t="str">
        <f t="shared" si="521"/>
        <v/>
      </c>
      <c r="U2588" s="155"/>
      <c r="V2588" s="95" t="str">
        <f t="shared" si="522"/>
        <v/>
      </c>
      <c r="W2588" s="151"/>
      <c r="Z2588" s="104"/>
    </row>
    <row r="2589" spans="1:26" s="145" customFormat="1" ht="15" customHeight="1">
      <c r="A2589" s="186" t="str">
        <f t="shared" si="516"/>
        <v/>
      </c>
      <c r="C2589" s="152"/>
      <c r="E2589" s="144"/>
      <c r="F2589" s="79" t="str">
        <f t="shared" si="515"/>
        <v/>
      </c>
      <c r="G2589" s="80" t="str">
        <f t="shared" si="517"/>
        <v/>
      </c>
      <c r="H2589" s="80" t="str">
        <f t="shared" si="518"/>
        <v/>
      </c>
      <c r="I2589" s="80" t="str">
        <f t="shared" si="519"/>
        <v/>
      </c>
      <c r="J2589" s="170"/>
      <c r="K2589" s="217"/>
      <c r="L2589" s="195" t="str">
        <f t="shared" si="512"/>
        <v/>
      </c>
      <c r="M2589" s="222" t="str">
        <f t="shared" si="520"/>
        <v/>
      </c>
      <c r="Q2589" s="82" t="str">
        <f t="shared" si="513"/>
        <v/>
      </c>
      <c r="R2589" s="80" t="str">
        <f t="shared" si="514"/>
        <v/>
      </c>
      <c r="T2589" s="83" t="str">
        <f t="shared" si="521"/>
        <v/>
      </c>
      <c r="U2589" s="155"/>
      <c r="V2589" s="95" t="str">
        <f t="shared" si="522"/>
        <v/>
      </c>
      <c r="W2589" s="151"/>
      <c r="Z2589" s="104"/>
    </row>
    <row r="2590" spans="1:26" s="145" customFormat="1" ht="15" customHeight="1">
      <c r="A2590" s="186" t="str">
        <f t="shared" si="516"/>
        <v/>
      </c>
      <c r="C2590" s="152"/>
      <c r="E2590" s="144"/>
      <c r="F2590" s="79" t="str">
        <f t="shared" si="515"/>
        <v/>
      </c>
      <c r="G2590" s="80" t="str">
        <f t="shared" si="517"/>
        <v/>
      </c>
      <c r="H2590" s="80" t="str">
        <f t="shared" si="518"/>
        <v/>
      </c>
      <c r="I2590" s="80" t="str">
        <f t="shared" si="519"/>
        <v/>
      </c>
      <c r="J2590" s="170"/>
      <c r="K2590" s="217"/>
      <c r="L2590" s="195" t="str">
        <f t="shared" si="512"/>
        <v/>
      </c>
      <c r="M2590" s="222" t="str">
        <f t="shared" si="520"/>
        <v/>
      </c>
      <c r="Q2590" s="82" t="str">
        <f t="shared" si="513"/>
        <v/>
      </c>
      <c r="R2590" s="80" t="str">
        <f t="shared" si="514"/>
        <v/>
      </c>
      <c r="T2590" s="83" t="str">
        <f t="shared" si="521"/>
        <v/>
      </c>
      <c r="U2590" s="155"/>
      <c r="V2590" s="95" t="str">
        <f t="shared" si="522"/>
        <v/>
      </c>
      <c r="W2590" s="151"/>
      <c r="Z2590" s="104"/>
    </row>
    <row r="2591" spans="1:26" s="145" customFormat="1" ht="15" customHeight="1">
      <c r="A2591" s="186" t="str">
        <f t="shared" si="516"/>
        <v/>
      </c>
      <c r="C2591" s="152"/>
      <c r="E2591" s="144"/>
      <c r="F2591" s="79" t="str">
        <f t="shared" si="515"/>
        <v/>
      </c>
      <c r="G2591" s="80" t="str">
        <f t="shared" si="517"/>
        <v/>
      </c>
      <c r="H2591" s="80" t="str">
        <f t="shared" si="518"/>
        <v/>
      </c>
      <c r="I2591" s="80" t="str">
        <f t="shared" si="519"/>
        <v/>
      </c>
      <c r="J2591" s="170"/>
      <c r="K2591" s="217"/>
      <c r="L2591" s="195" t="str">
        <f t="shared" ref="L2591:L2654" si="523">IFERROR(IF($N$5="Sáng",IF(MID(K2591,2,7)-MID($L$2,2,7)&gt;0,"Trễ",""),IF(MID(K2591,2,7)-MID($Q$2,2,7)&gt;0,"Trễ","")),"")</f>
        <v/>
      </c>
      <c r="M2591" s="222" t="str">
        <f t="shared" si="520"/>
        <v/>
      </c>
      <c r="Q2591" s="82" t="str">
        <f t="shared" ref="Q2591:Q2654" si="524">IF(B2591&lt;&gt;"",IF(AND(P2591="",F2591=""),"Không phép ",""),"")</f>
        <v/>
      </c>
      <c r="R2591" s="80" t="str">
        <f t="shared" ref="R2591:R2654" si="525">UPPER(B2591)</f>
        <v/>
      </c>
      <c r="T2591" s="83" t="str">
        <f t="shared" si="521"/>
        <v/>
      </c>
      <c r="U2591" s="155"/>
      <c r="V2591" s="95" t="str">
        <f t="shared" si="522"/>
        <v/>
      </c>
      <c r="W2591" s="151"/>
      <c r="Z2591" s="104"/>
    </row>
    <row r="2592" spans="1:26" s="145" customFormat="1" ht="15" customHeight="1">
      <c r="A2592" s="186" t="str">
        <f t="shared" si="516"/>
        <v/>
      </c>
      <c r="C2592" s="152"/>
      <c r="E2592" s="144"/>
      <c r="F2592" s="79" t="str">
        <f t="shared" si="515"/>
        <v/>
      </c>
      <c r="G2592" s="80" t="str">
        <f t="shared" si="517"/>
        <v/>
      </c>
      <c r="H2592" s="80" t="str">
        <f t="shared" si="518"/>
        <v/>
      </c>
      <c r="I2592" s="80" t="str">
        <f t="shared" si="519"/>
        <v/>
      </c>
      <c r="J2592" s="170"/>
      <c r="K2592" s="217"/>
      <c r="L2592" s="195" t="str">
        <f t="shared" si="523"/>
        <v/>
      </c>
      <c r="M2592" s="222" t="str">
        <f t="shared" si="520"/>
        <v/>
      </c>
      <c r="Q2592" s="82" t="str">
        <f t="shared" si="524"/>
        <v/>
      </c>
      <c r="R2592" s="80" t="str">
        <f t="shared" si="525"/>
        <v/>
      </c>
      <c r="T2592" s="83" t="str">
        <f t="shared" si="521"/>
        <v/>
      </c>
      <c r="U2592" s="155"/>
      <c r="V2592" s="95" t="str">
        <f t="shared" si="522"/>
        <v/>
      </c>
      <c r="W2592" s="151"/>
      <c r="Z2592" s="104"/>
    </row>
    <row r="2593" spans="1:26" s="145" customFormat="1" ht="15" customHeight="1">
      <c r="A2593" s="186" t="str">
        <f t="shared" si="516"/>
        <v/>
      </c>
      <c r="C2593" s="152"/>
      <c r="E2593" s="144"/>
      <c r="F2593" s="79" t="str">
        <f t="shared" si="515"/>
        <v/>
      </c>
      <c r="G2593" s="80" t="str">
        <f t="shared" si="517"/>
        <v/>
      </c>
      <c r="H2593" s="80" t="str">
        <f t="shared" si="518"/>
        <v/>
      </c>
      <c r="I2593" s="80" t="str">
        <f t="shared" si="519"/>
        <v/>
      </c>
      <c r="J2593" s="170"/>
      <c r="K2593" s="217"/>
      <c r="L2593" s="195" t="str">
        <f t="shared" si="523"/>
        <v/>
      </c>
      <c r="M2593" s="222" t="str">
        <f t="shared" si="520"/>
        <v/>
      </c>
      <c r="Q2593" s="82" t="str">
        <f t="shared" si="524"/>
        <v/>
      </c>
      <c r="R2593" s="80" t="str">
        <f t="shared" si="525"/>
        <v/>
      </c>
      <c r="T2593" s="83" t="str">
        <f t="shared" si="521"/>
        <v/>
      </c>
      <c r="U2593" s="155"/>
      <c r="V2593" s="95" t="str">
        <f t="shared" si="522"/>
        <v/>
      </c>
      <c r="W2593" s="151"/>
      <c r="Z2593" s="104"/>
    </row>
    <row r="2594" spans="1:26" s="145" customFormat="1" ht="15" customHeight="1">
      <c r="A2594" s="186" t="str">
        <f t="shared" si="516"/>
        <v/>
      </c>
      <c r="C2594" s="152"/>
      <c r="E2594" s="144"/>
      <c r="F2594" s="79" t="str">
        <f t="shared" si="515"/>
        <v/>
      </c>
      <c r="G2594" s="80" t="str">
        <f t="shared" si="517"/>
        <v/>
      </c>
      <c r="H2594" s="80" t="str">
        <f t="shared" si="518"/>
        <v/>
      </c>
      <c r="I2594" s="80" t="str">
        <f t="shared" si="519"/>
        <v/>
      </c>
      <c r="J2594" s="170"/>
      <c r="K2594" s="217"/>
      <c r="L2594" s="195" t="str">
        <f t="shared" si="523"/>
        <v/>
      </c>
      <c r="M2594" s="222" t="str">
        <f t="shared" si="520"/>
        <v/>
      </c>
      <c r="Q2594" s="82" t="str">
        <f t="shared" si="524"/>
        <v/>
      </c>
      <c r="R2594" s="80" t="str">
        <f t="shared" si="525"/>
        <v/>
      </c>
      <c r="T2594" s="83" t="str">
        <f t="shared" si="521"/>
        <v/>
      </c>
      <c r="U2594" s="155"/>
      <c r="V2594" s="95" t="str">
        <f t="shared" si="522"/>
        <v/>
      </c>
      <c r="W2594" s="151"/>
      <c r="Z2594" s="104"/>
    </row>
    <row r="2595" spans="1:26" s="145" customFormat="1" ht="15" customHeight="1">
      <c r="A2595" s="186" t="str">
        <f t="shared" si="516"/>
        <v/>
      </c>
      <c r="C2595" s="152"/>
      <c r="E2595" s="144"/>
      <c r="F2595" s="79" t="str">
        <f t="shared" si="515"/>
        <v/>
      </c>
      <c r="G2595" s="80" t="str">
        <f t="shared" si="517"/>
        <v/>
      </c>
      <c r="H2595" s="80" t="str">
        <f t="shared" si="518"/>
        <v/>
      </c>
      <c r="I2595" s="80" t="str">
        <f t="shared" si="519"/>
        <v/>
      </c>
      <c r="J2595" s="170"/>
      <c r="K2595" s="217"/>
      <c r="L2595" s="195" t="str">
        <f t="shared" si="523"/>
        <v/>
      </c>
      <c r="M2595" s="222" t="str">
        <f t="shared" si="520"/>
        <v/>
      </c>
      <c r="Q2595" s="82" t="str">
        <f t="shared" si="524"/>
        <v/>
      </c>
      <c r="R2595" s="80" t="str">
        <f t="shared" si="525"/>
        <v/>
      </c>
      <c r="T2595" s="83" t="str">
        <f t="shared" si="521"/>
        <v/>
      </c>
      <c r="U2595" s="155"/>
      <c r="V2595" s="95" t="str">
        <f t="shared" si="522"/>
        <v/>
      </c>
      <c r="W2595" s="151"/>
      <c r="Z2595" s="104"/>
    </row>
    <row r="2596" spans="1:26" s="145" customFormat="1" ht="15" customHeight="1">
      <c r="A2596" s="186" t="str">
        <f t="shared" si="516"/>
        <v/>
      </c>
      <c r="C2596" s="152"/>
      <c r="E2596" s="144"/>
      <c r="F2596" s="79" t="str">
        <f t="shared" si="515"/>
        <v/>
      </c>
      <c r="G2596" s="80" t="str">
        <f t="shared" si="517"/>
        <v/>
      </c>
      <c r="H2596" s="80" t="str">
        <f t="shared" si="518"/>
        <v/>
      </c>
      <c r="I2596" s="80" t="str">
        <f t="shared" si="519"/>
        <v/>
      </c>
      <c r="J2596" s="170"/>
      <c r="K2596" s="217"/>
      <c r="L2596" s="195" t="str">
        <f t="shared" si="523"/>
        <v/>
      </c>
      <c r="M2596" s="222" t="str">
        <f t="shared" si="520"/>
        <v/>
      </c>
      <c r="Q2596" s="82" t="str">
        <f t="shared" si="524"/>
        <v/>
      </c>
      <c r="R2596" s="80" t="str">
        <f t="shared" si="525"/>
        <v/>
      </c>
      <c r="T2596" s="83" t="str">
        <f t="shared" si="521"/>
        <v/>
      </c>
      <c r="U2596" s="155"/>
      <c r="V2596" s="95" t="str">
        <f t="shared" si="522"/>
        <v/>
      </c>
      <c r="W2596" s="151"/>
      <c r="Z2596" s="104"/>
    </row>
    <row r="2597" spans="1:26" s="145" customFormat="1" ht="15" customHeight="1">
      <c r="A2597" s="186" t="str">
        <f t="shared" si="516"/>
        <v/>
      </c>
      <c r="C2597" s="152"/>
      <c r="E2597" s="144"/>
      <c r="F2597" s="79" t="str">
        <f t="shared" si="515"/>
        <v/>
      </c>
      <c r="G2597" s="80" t="str">
        <f t="shared" si="517"/>
        <v/>
      </c>
      <c r="H2597" s="80" t="str">
        <f t="shared" si="518"/>
        <v/>
      </c>
      <c r="I2597" s="80" t="str">
        <f t="shared" si="519"/>
        <v/>
      </c>
      <c r="J2597" s="170"/>
      <c r="K2597" s="217"/>
      <c r="L2597" s="195" t="str">
        <f t="shared" si="523"/>
        <v/>
      </c>
      <c r="M2597" s="222" t="str">
        <f t="shared" si="520"/>
        <v/>
      </c>
      <c r="Q2597" s="82" t="str">
        <f t="shared" si="524"/>
        <v/>
      </c>
      <c r="R2597" s="80" t="str">
        <f t="shared" si="525"/>
        <v/>
      </c>
      <c r="T2597" s="83" t="str">
        <f t="shared" si="521"/>
        <v/>
      </c>
      <c r="U2597" s="155"/>
      <c r="V2597" s="95" t="str">
        <f t="shared" si="522"/>
        <v/>
      </c>
      <c r="W2597" s="151"/>
      <c r="Z2597" s="104"/>
    </row>
    <row r="2598" spans="1:26" s="145" customFormat="1" ht="15" customHeight="1">
      <c r="A2598" s="186" t="str">
        <f t="shared" si="516"/>
        <v/>
      </c>
      <c r="C2598" s="152"/>
      <c r="E2598" s="144"/>
      <c r="F2598" s="79" t="str">
        <f t="shared" si="515"/>
        <v/>
      </c>
      <c r="G2598" s="80" t="str">
        <f t="shared" si="517"/>
        <v/>
      </c>
      <c r="H2598" s="80" t="str">
        <f t="shared" si="518"/>
        <v/>
      </c>
      <c r="I2598" s="80" t="str">
        <f t="shared" si="519"/>
        <v/>
      </c>
      <c r="J2598" s="170"/>
      <c r="K2598" s="217"/>
      <c r="L2598" s="195" t="str">
        <f t="shared" si="523"/>
        <v/>
      </c>
      <c r="M2598" s="222" t="str">
        <f t="shared" si="520"/>
        <v/>
      </c>
      <c r="Q2598" s="82" t="str">
        <f t="shared" si="524"/>
        <v/>
      </c>
      <c r="R2598" s="80" t="str">
        <f t="shared" si="525"/>
        <v/>
      </c>
      <c r="T2598" s="83" t="str">
        <f t="shared" si="521"/>
        <v/>
      </c>
      <c r="U2598" s="155"/>
      <c r="V2598" s="95" t="str">
        <f t="shared" si="522"/>
        <v/>
      </c>
      <c r="W2598" s="151"/>
      <c r="Z2598" s="104"/>
    </row>
    <row r="2599" spans="1:26" s="145" customFormat="1" ht="15" customHeight="1">
      <c r="A2599" s="186" t="str">
        <f t="shared" si="516"/>
        <v/>
      </c>
      <c r="C2599" s="152"/>
      <c r="E2599" s="144"/>
      <c r="F2599" s="79" t="str">
        <f t="shared" si="515"/>
        <v/>
      </c>
      <c r="G2599" s="80" t="str">
        <f t="shared" si="517"/>
        <v/>
      </c>
      <c r="H2599" s="80" t="str">
        <f t="shared" si="518"/>
        <v/>
      </c>
      <c r="I2599" s="80" t="str">
        <f t="shared" si="519"/>
        <v/>
      </c>
      <c r="J2599" s="170"/>
      <c r="K2599" s="217"/>
      <c r="L2599" s="195" t="str">
        <f t="shared" si="523"/>
        <v/>
      </c>
      <c r="M2599" s="222" t="str">
        <f t="shared" si="520"/>
        <v/>
      </c>
      <c r="Q2599" s="82" t="str">
        <f t="shared" si="524"/>
        <v/>
      </c>
      <c r="R2599" s="80" t="str">
        <f t="shared" si="525"/>
        <v/>
      </c>
      <c r="T2599" s="83" t="str">
        <f t="shared" si="521"/>
        <v/>
      </c>
      <c r="U2599" s="155"/>
      <c r="V2599" s="95" t="str">
        <f t="shared" si="522"/>
        <v/>
      </c>
      <c r="W2599" s="151"/>
      <c r="Z2599" s="104"/>
    </row>
    <row r="2600" spans="1:26" s="145" customFormat="1" ht="15" customHeight="1">
      <c r="A2600" s="186" t="str">
        <f t="shared" si="516"/>
        <v/>
      </c>
      <c r="C2600" s="152"/>
      <c r="E2600" s="144"/>
      <c r="F2600" s="79" t="str">
        <f t="shared" ref="F2600:F2663" si="526">IFERROR(IF(VLOOKUP(E2600,J:J,1,0)=E2600,"X",""),"")</f>
        <v/>
      </c>
      <c r="G2600" s="80" t="str">
        <f t="shared" si="517"/>
        <v/>
      </c>
      <c r="H2600" s="80" t="str">
        <f t="shared" si="518"/>
        <v/>
      </c>
      <c r="I2600" s="80" t="str">
        <f t="shared" si="519"/>
        <v/>
      </c>
      <c r="J2600" s="170"/>
      <c r="K2600" s="217"/>
      <c r="L2600" s="195" t="str">
        <f t="shared" si="523"/>
        <v/>
      </c>
      <c r="M2600" s="222" t="str">
        <f t="shared" si="520"/>
        <v/>
      </c>
      <c r="Q2600" s="82" t="str">
        <f t="shared" si="524"/>
        <v/>
      </c>
      <c r="R2600" s="80" t="str">
        <f t="shared" si="525"/>
        <v/>
      </c>
      <c r="T2600" s="83" t="str">
        <f t="shared" si="521"/>
        <v/>
      </c>
      <c r="U2600" s="155"/>
      <c r="V2600" s="95" t="str">
        <f t="shared" si="522"/>
        <v/>
      </c>
      <c r="W2600" s="151"/>
      <c r="Z2600" s="104"/>
    </row>
    <row r="2601" spans="1:26" s="145" customFormat="1" ht="15" customHeight="1">
      <c r="A2601" s="186" t="str">
        <f t="shared" si="516"/>
        <v/>
      </c>
      <c r="C2601" s="152"/>
      <c r="E2601" s="144"/>
      <c r="F2601" s="79" t="str">
        <f t="shared" si="526"/>
        <v/>
      </c>
      <c r="G2601" s="80" t="str">
        <f t="shared" si="517"/>
        <v/>
      </c>
      <c r="H2601" s="80" t="str">
        <f t="shared" si="518"/>
        <v/>
      </c>
      <c r="I2601" s="80" t="str">
        <f t="shared" si="519"/>
        <v/>
      </c>
      <c r="J2601" s="170"/>
      <c r="K2601" s="217"/>
      <c r="L2601" s="195" t="str">
        <f t="shared" si="523"/>
        <v/>
      </c>
      <c r="M2601" s="222" t="str">
        <f t="shared" si="520"/>
        <v/>
      </c>
      <c r="Q2601" s="82" t="str">
        <f t="shared" si="524"/>
        <v/>
      </c>
      <c r="R2601" s="80" t="str">
        <f t="shared" si="525"/>
        <v/>
      </c>
      <c r="T2601" s="83" t="str">
        <f t="shared" si="521"/>
        <v/>
      </c>
      <c r="U2601" s="155"/>
      <c r="V2601" s="95" t="str">
        <f t="shared" si="522"/>
        <v/>
      </c>
      <c r="W2601" s="151"/>
      <c r="Z2601" s="104"/>
    </row>
    <row r="2602" spans="1:26" s="145" customFormat="1" ht="15" customHeight="1">
      <c r="A2602" s="186" t="str">
        <f t="shared" si="516"/>
        <v/>
      </c>
      <c r="C2602" s="152"/>
      <c r="E2602" s="144"/>
      <c r="F2602" s="79" t="str">
        <f t="shared" si="526"/>
        <v/>
      </c>
      <c r="G2602" s="80" t="str">
        <f t="shared" si="517"/>
        <v/>
      </c>
      <c r="H2602" s="80" t="str">
        <f t="shared" si="518"/>
        <v/>
      </c>
      <c r="I2602" s="80" t="str">
        <f t="shared" si="519"/>
        <v/>
      </c>
      <c r="J2602" s="170"/>
      <c r="K2602" s="217"/>
      <c r="L2602" s="195" t="str">
        <f t="shared" si="523"/>
        <v/>
      </c>
      <c r="M2602" s="222" t="str">
        <f t="shared" si="520"/>
        <v/>
      </c>
      <c r="Q2602" s="82" t="str">
        <f t="shared" si="524"/>
        <v/>
      </c>
      <c r="R2602" s="80" t="str">
        <f t="shared" si="525"/>
        <v/>
      </c>
      <c r="T2602" s="83" t="str">
        <f t="shared" si="521"/>
        <v/>
      </c>
      <c r="U2602" s="155"/>
      <c r="V2602" s="95" t="str">
        <f t="shared" si="522"/>
        <v/>
      </c>
      <c r="W2602" s="151"/>
      <c r="Z2602" s="104"/>
    </row>
    <row r="2603" spans="1:26" s="145" customFormat="1" ht="15" customHeight="1">
      <c r="A2603" s="186" t="str">
        <f t="shared" si="516"/>
        <v/>
      </c>
      <c r="C2603" s="152"/>
      <c r="E2603" s="144"/>
      <c r="F2603" s="79" t="str">
        <f t="shared" si="526"/>
        <v/>
      </c>
      <c r="G2603" s="80" t="str">
        <f t="shared" si="517"/>
        <v/>
      </c>
      <c r="H2603" s="80" t="str">
        <f t="shared" si="518"/>
        <v/>
      </c>
      <c r="I2603" s="80" t="str">
        <f t="shared" si="519"/>
        <v/>
      </c>
      <c r="J2603" s="170"/>
      <c r="K2603" s="217"/>
      <c r="L2603" s="195" t="str">
        <f t="shared" si="523"/>
        <v/>
      </c>
      <c r="M2603" s="222" t="str">
        <f t="shared" si="520"/>
        <v/>
      </c>
      <c r="Q2603" s="82" t="str">
        <f t="shared" si="524"/>
        <v/>
      </c>
      <c r="R2603" s="80" t="str">
        <f t="shared" si="525"/>
        <v/>
      </c>
      <c r="T2603" s="83" t="str">
        <f t="shared" si="521"/>
        <v/>
      </c>
      <c r="U2603" s="155"/>
      <c r="V2603" s="95" t="str">
        <f t="shared" si="522"/>
        <v/>
      </c>
      <c r="W2603" s="151"/>
      <c r="Z2603" s="104"/>
    </row>
    <row r="2604" spans="1:26" s="145" customFormat="1" ht="15" customHeight="1">
      <c r="A2604" s="186" t="str">
        <f t="shared" si="516"/>
        <v/>
      </c>
      <c r="C2604" s="152"/>
      <c r="E2604" s="144"/>
      <c r="F2604" s="79" t="str">
        <f t="shared" si="526"/>
        <v/>
      </c>
      <c r="G2604" s="80" t="str">
        <f t="shared" si="517"/>
        <v/>
      </c>
      <c r="H2604" s="80" t="str">
        <f t="shared" si="518"/>
        <v/>
      </c>
      <c r="I2604" s="80" t="str">
        <f t="shared" si="519"/>
        <v/>
      </c>
      <c r="J2604" s="170"/>
      <c r="K2604" s="217"/>
      <c r="L2604" s="195" t="str">
        <f t="shared" si="523"/>
        <v/>
      </c>
      <c r="M2604" s="222" t="str">
        <f t="shared" si="520"/>
        <v/>
      </c>
      <c r="Q2604" s="82" t="str">
        <f t="shared" si="524"/>
        <v/>
      </c>
      <c r="R2604" s="80" t="str">
        <f t="shared" si="525"/>
        <v/>
      </c>
      <c r="T2604" s="83" t="str">
        <f t="shared" si="521"/>
        <v/>
      </c>
      <c r="U2604" s="155"/>
      <c r="V2604" s="95" t="str">
        <f t="shared" si="522"/>
        <v/>
      </c>
      <c r="W2604" s="151"/>
      <c r="Z2604" s="104"/>
    </row>
    <row r="2605" spans="1:26" s="145" customFormat="1" ht="15" customHeight="1">
      <c r="A2605" s="186" t="str">
        <f t="shared" si="516"/>
        <v/>
      </c>
      <c r="C2605" s="152"/>
      <c r="E2605" s="144"/>
      <c r="F2605" s="79" t="str">
        <f t="shared" si="526"/>
        <v/>
      </c>
      <c r="G2605" s="80" t="str">
        <f t="shared" si="517"/>
        <v/>
      </c>
      <c r="H2605" s="80" t="str">
        <f t="shared" si="518"/>
        <v/>
      </c>
      <c r="I2605" s="80" t="str">
        <f t="shared" si="519"/>
        <v/>
      </c>
      <c r="J2605" s="170"/>
      <c r="K2605" s="217"/>
      <c r="L2605" s="195" t="str">
        <f t="shared" si="523"/>
        <v/>
      </c>
      <c r="M2605" s="222" t="str">
        <f t="shared" si="520"/>
        <v/>
      </c>
      <c r="Q2605" s="82" t="str">
        <f t="shared" si="524"/>
        <v/>
      </c>
      <c r="R2605" s="80" t="str">
        <f t="shared" si="525"/>
        <v/>
      </c>
      <c r="T2605" s="83" t="str">
        <f t="shared" si="521"/>
        <v/>
      </c>
      <c r="U2605" s="155"/>
      <c r="V2605" s="95" t="str">
        <f t="shared" si="522"/>
        <v/>
      </c>
      <c r="W2605" s="151"/>
      <c r="Z2605" s="104"/>
    </row>
    <row r="2606" spans="1:26" s="145" customFormat="1" ht="15" customHeight="1">
      <c r="A2606" s="186" t="str">
        <f t="shared" si="516"/>
        <v/>
      </c>
      <c r="C2606" s="152"/>
      <c r="E2606" s="144"/>
      <c r="F2606" s="79" t="str">
        <f t="shared" si="526"/>
        <v/>
      </c>
      <c r="G2606" s="80" t="str">
        <f t="shared" si="517"/>
        <v/>
      </c>
      <c r="H2606" s="80" t="str">
        <f t="shared" si="518"/>
        <v/>
      </c>
      <c r="I2606" s="80" t="str">
        <f t="shared" si="519"/>
        <v/>
      </c>
      <c r="J2606" s="170"/>
      <c r="K2606" s="217"/>
      <c r="L2606" s="195" t="str">
        <f t="shared" si="523"/>
        <v/>
      </c>
      <c r="M2606" s="222" t="str">
        <f t="shared" si="520"/>
        <v/>
      </c>
      <c r="Q2606" s="82" t="str">
        <f t="shared" si="524"/>
        <v/>
      </c>
      <c r="R2606" s="80" t="str">
        <f t="shared" si="525"/>
        <v/>
      </c>
      <c r="T2606" s="83" t="str">
        <f t="shared" si="521"/>
        <v/>
      </c>
      <c r="U2606" s="155"/>
      <c r="V2606" s="95" t="str">
        <f t="shared" si="522"/>
        <v/>
      </c>
      <c r="W2606" s="151"/>
      <c r="Z2606" s="104"/>
    </row>
    <row r="2607" spans="1:26" s="145" customFormat="1" ht="15" customHeight="1">
      <c r="A2607" s="186" t="str">
        <f t="shared" si="516"/>
        <v/>
      </c>
      <c r="C2607" s="152"/>
      <c r="E2607" s="144"/>
      <c r="F2607" s="79" t="str">
        <f t="shared" si="526"/>
        <v/>
      </c>
      <c r="G2607" s="80" t="str">
        <f t="shared" si="517"/>
        <v/>
      </c>
      <c r="H2607" s="80" t="str">
        <f t="shared" si="518"/>
        <v/>
      </c>
      <c r="I2607" s="80" t="str">
        <f t="shared" si="519"/>
        <v/>
      </c>
      <c r="J2607" s="170"/>
      <c r="K2607" s="217"/>
      <c r="L2607" s="195" t="str">
        <f t="shared" si="523"/>
        <v/>
      </c>
      <c r="M2607" s="222" t="str">
        <f t="shared" si="520"/>
        <v/>
      </c>
      <c r="Q2607" s="82" t="str">
        <f t="shared" si="524"/>
        <v/>
      </c>
      <c r="R2607" s="80" t="str">
        <f t="shared" si="525"/>
        <v/>
      </c>
      <c r="T2607" s="83" t="str">
        <f t="shared" si="521"/>
        <v/>
      </c>
      <c r="U2607" s="155"/>
      <c r="V2607" s="95" t="str">
        <f t="shared" si="522"/>
        <v/>
      </c>
      <c r="W2607" s="151"/>
      <c r="Z2607" s="104"/>
    </row>
    <row r="2608" spans="1:26" s="145" customFormat="1" ht="15" customHeight="1">
      <c r="A2608" s="186" t="str">
        <f t="shared" si="516"/>
        <v/>
      </c>
      <c r="C2608" s="152"/>
      <c r="E2608" s="144"/>
      <c r="F2608" s="79" t="str">
        <f t="shared" si="526"/>
        <v/>
      </c>
      <c r="G2608" s="80" t="str">
        <f t="shared" si="517"/>
        <v/>
      </c>
      <c r="H2608" s="80" t="str">
        <f t="shared" si="518"/>
        <v/>
      </c>
      <c r="I2608" s="80" t="str">
        <f t="shared" si="519"/>
        <v/>
      </c>
      <c r="J2608" s="170"/>
      <c r="K2608" s="217"/>
      <c r="L2608" s="195" t="str">
        <f t="shared" si="523"/>
        <v/>
      </c>
      <c r="M2608" s="222" t="str">
        <f t="shared" si="520"/>
        <v/>
      </c>
      <c r="Q2608" s="82" t="str">
        <f t="shared" si="524"/>
        <v/>
      </c>
      <c r="R2608" s="80" t="str">
        <f t="shared" si="525"/>
        <v/>
      </c>
      <c r="T2608" s="83" t="str">
        <f t="shared" si="521"/>
        <v/>
      </c>
      <c r="U2608" s="155"/>
      <c r="V2608" s="95" t="str">
        <f t="shared" si="522"/>
        <v/>
      </c>
      <c r="W2608" s="151"/>
      <c r="Z2608" s="104"/>
    </row>
    <row r="2609" spans="1:26" s="145" customFormat="1" ht="15" customHeight="1">
      <c r="A2609" s="186" t="str">
        <f t="shared" si="516"/>
        <v/>
      </c>
      <c r="C2609" s="152"/>
      <c r="E2609" s="144"/>
      <c r="F2609" s="79" t="str">
        <f t="shared" si="526"/>
        <v/>
      </c>
      <c r="G2609" s="80" t="str">
        <f t="shared" si="517"/>
        <v/>
      </c>
      <c r="H2609" s="80" t="str">
        <f t="shared" si="518"/>
        <v/>
      </c>
      <c r="I2609" s="80" t="str">
        <f t="shared" si="519"/>
        <v/>
      </c>
      <c r="J2609" s="170"/>
      <c r="K2609" s="217"/>
      <c r="L2609" s="195" t="str">
        <f t="shared" si="523"/>
        <v/>
      </c>
      <c r="M2609" s="222" t="str">
        <f t="shared" si="520"/>
        <v/>
      </c>
      <c r="Q2609" s="82" t="str">
        <f t="shared" si="524"/>
        <v/>
      </c>
      <c r="R2609" s="80" t="str">
        <f t="shared" si="525"/>
        <v/>
      </c>
      <c r="T2609" s="83" t="str">
        <f t="shared" si="521"/>
        <v/>
      </c>
      <c r="U2609" s="155"/>
      <c r="V2609" s="95" t="str">
        <f t="shared" si="522"/>
        <v/>
      </c>
      <c r="W2609" s="151"/>
      <c r="Z2609" s="104"/>
    </row>
    <row r="2610" spans="1:26" s="145" customFormat="1" ht="15" customHeight="1">
      <c r="A2610" s="186" t="str">
        <f t="shared" si="516"/>
        <v/>
      </c>
      <c r="C2610" s="152"/>
      <c r="E2610" s="144"/>
      <c r="F2610" s="79" t="str">
        <f t="shared" si="526"/>
        <v/>
      </c>
      <c r="G2610" s="80" t="str">
        <f t="shared" si="517"/>
        <v/>
      </c>
      <c r="H2610" s="80" t="str">
        <f t="shared" si="518"/>
        <v/>
      </c>
      <c r="I2610" s="80" t="str">
        <f t="shared" si="519"/>
        <v/>
      </c>
      <c r="J2610" s="170"/>
      <c r="K2610" s="217"/>
      <c r="L2610" s="195" t="str">
        <f t="shared" si="523"/>
        <v/>
      </c>
      <c r="M2610" s="222" t="str">
        <f t="shared" si="520"/>
        <v/>
      </c>
      <c r="Q2610" s="82" t="str">
        <f t="shared" si="524"/>
        <v/>
      </c>
      <c r="R2610" s="80" t="str">
        <f t="shared" si="525"/>
        <v/>
      </c>
      <c r="T2610" s="83" t="str">
        <f t="shared" si="521"/>
        <v/>
      </c>
      <c r="U2610" s="155"/>
      <c r="V2610" s="95" t="str">
        <f t="shared" si="522"/>
        <v/>
      </c>
      <c r="W2610" s="151"/>
      <c r="Z2610" s="104"/>
    </row>
    <row r="2611" spans="1:26" s="145" customFormat="1" ht="15" customHeight="1">
      <c r="A2611" s="186" t="str">
        <f t="shared" si="516"/>
        <v/>
      </c>
      <c r="C2611" s="152"/>
      <c r="E2611" s="144"/>
      <c r="F2611" s="79" t="str">
        <f t="shared" si="526"/>
        <v/>
      </c>
      <c r="G2611" s="80" t="str">
        <f t="shared" si="517"/>
        <v/>
      </c>
      <c r="H2611" s="80" t="str">
        <f t="shared" si="518"/>
        <v/>
      </c>
      <c r="I2611" s="80" t="str">
        <f t="shared" si="519"/>
        <v/>
      </c>
      <c r="J2611" s="170"/>
      <c r="K2611" s="217"/>
      <c r="L2611" s="195" t="str">
        <f t="shared" si="523"/>
        <v/>
      </c>
      <c r="M2611" s="222" t="str">
        <f t="shared" si="520"/>
        <v/>
      </c>
      <c r="Q2611" s="82" t="str">
        <f t="shared" si="524"/>
        <v/>
      </c>
      <c r="R2611" s="80" t="str">
        <f t="shared" si="525"/>
        <v/>
      </c>
      <c r="T2611" s="83" t="str">
        <f t="shared" si="521"/>
        <v/>
      </c>
      <c r="U2611" s="155"/>
      <c r="V2611" s="95" t="str">
        <f t="shared" si="522"/>
        <v/>
      </c>
      <c r="W2611" s="151"/>
      <c r="Z2611" s="104"/>
    </row>
    <row r="2612" spans="1:26" s="145" customFormat="1" ht="15" customHeight="1">
      <c r="A2612" s="186" t="str">
        <f t="shared" si="516"/>
        <v/>
      </c>
      <c r="C2612" s="152"/>
      <c r="E2612" s="144"/>
      <c r="F2612" s="79" t="str">
        <f t="shared" si="526"/>
        <v/>
      </c>
      <c r="G2612" s="80" t="str">
        <f t="shared" si="517"/>
        <v/>
      </c>
      <c r="H2612" s="80" t="str">
        <f t="shared" si="518"/>
        <v/>
      </c>
      <c r="I2612" s="80" t="str">
        <f t="shared" si="519"/>
        <v/>
      </c>
      <c r="J2612" s="170"/>
      <c r="K2612" s="217"/>
      <c r="L2612" s="195" t="str">
        <f t="shared" si="523"/>
        <v/>
      </c>
      <c r="M2612" s="222" t="str">
        <f t="shared" si="520"/>
        <v/>
      </c>
      <c r="Q2612" s="82" t="str">
        <f t="shared" si="524"/>
        <v/>
      </c>
      <c r="R2612" s="80" t="str">
        <f t="shared" si="525"/>
        <v/>
      </c>
      <c r="T2612" s="83" t="str">
        <f t="shared" si="521"/>
        <v/>
      </c>
      <c r="U2612" s="155"/>
      <c r="V2612" s="95" t="str">
        <f t="shared" si="522"/>
        <v/>
      </c>
      <c r="W2612" s="151"/>
      <c r="Z2612" s="104"/>
    </row>
    <row r="2613" spans="1:26" s="145" customFormat="1" ht="15" customHeight="1">
      <c r="A2613" s="186" t="str">
        <f t="shared" si="516"/>
        <v/>
      </c>
      <c r="C2613" s="152"/>
      <c r="E2613" s="144"/>
      <c r="F2613" s="79" t="str">
        <f t="shared" si="526"/>
        <v/>
      </c>
      <c r="G2613" s="80" t="str">
        <f t="shared" si="517"/>
        <v/>
      </c>
      <c r="H2613" s="80" t="str">
        <f t="shared" si="518"/>
        <v/>
      </c>
      <c r="I2613" s="80" t="str">
        <f t="shared" si="519"/>
        <v/>
      </c>
      <c r="J2613" s="170"/>
      <c r="K2613" s="217"/>
      <c r="L2613" s="195" t="str">
        <f t="shared" si="523"/>
        <v/>
      </c>
      <c r="M2613" s="222" t="str">
        <f t="shared" si="520"/>
        <v/>
      </c>
      <c r="Q2613" s="82" t="str">
        <f t="shared" si="524"/>
        <v/>
      </c>
      <c r="R2613" s="80" t="str">
        <f t="shared" si="525"/>
        <v/>
      </c>
      <c r="T2613" s="83" t="str">
        <f t="shared" si="521"/>
        <v/>
      </c>
      <c r="U2613" s="155"/>
      <c r="V2613" s="95" t="str">
        <f t="shared" si="522"/>
        <v/>
      </c>
      <c r="W2613" s="151"/>
      <c r="Z2613" s="104"/>
    </row>
    <row r="2614" spans="1:26" s="145" customFormat="1" ht="15" customHeight="1">
      <c r="A2614" s="186" t="str">
        <f t="shared" si="516"/>
        <v/>
      </c>
      <c r="C2614" s="152"/>
      <c r="E2614" s="144"/>
      <c r="F2614" s="79" t="str">
        <f t="shared" si="526"/>
        <v/>
      </c>
      <c r="G2614" s="80" t="str">
        <f t="shared" si="517"/>
        <v/>
      </c>
      <c r="H2614" s="80" t="str">
        <f t="shared" si="518"/>
        <v/>
      </c>
      <c r="I2614" s="80" t="str">
        <f t="shared" si="519"/>
        <v/>
      </c>
      <c r="J2614" s="170"/>
      <c r="K2614" s="217"/>
      <c r="L2614" s="195" t="str">
        <f t="shared" si="523"/>
        <v/>
      </c>
      <c r="M2614" s="222" t="str">
        <f t="shared" si="520"/>
        <v/>
      </c>
      <c r="Q2614" s="82" t="str">
        <f t="shared" si="524"/>
        <v/>
      </c>
      <c r="R2614" s="80" t="str">
        <f t="shared" si="525"/>
        <v/>
      </c>
      <c r="T2614" s="83" t="str">
        <f t="shared" si="521"/>
        <v/>
      </c>
      <c r="U2614" s="155"/>
      <c r="V2614" s="95" t="str">
        <f t="shared" si="522"/>
        <v/>
      </c>
      <c r="W2614" s="151"/>
      <c r="Z2614" s="104"/>
    </row>
    <row r="2615" spans="1:26" s="145" customFormat="1" ht="15" customHeight="1">
      <c r="A2615" s="186" t="str">
        <f t="shared" si="516"/>
        <v/>
      </c>
      <c r="C2615" s="152"/>
      <c r="E2615" s="144"/>
      <c r="F2615" s="79" t="str">
        <f t="shared" si="526"/>
        <v/>
      </c>
      <c r="G2615" s="80" t="str">
        <f t="shared" si="517"/>
        <v/>
      </c>
      <c r="H2615" s="80" t="str">
        <f t="shared" si="518"/>
        <v/>
      </c>
      <c r="I2615" s="80" t="str">
        <f t="shared" si="519"/>
        <v/>
      </c>
      <c r="J2615" s="170"/>
      <c r="K2615" s="217"/>
      <c r="L2615" s="195" t="str">
        <f t="shared" si="523"/>
        <v/>
      </c>
      <c r="M2615" s="222" t="str">
        <f t="shared" si="520"/>
        <v/>
      </c>
      <c r="Q2615" s="82" t="str">
        <f t="shared" si="524"/>
        <v/>
      </c>
      <c r="R2615" s="80" t="str">
        <f t="shared" si="525"/>
        <v/>
      </c>
      <c r="T2615" s="83" t="str">
        <f t="shared" si="521"/>
        <v/>
      </c>
      <c r="U2615" s="155"/>
      <c r="V2615" s="95" t="str">
        <f t="shared" si="522"/>
        <v/>
      </c>
      <c r="W2615" s="151"/>
      <c r="Z2615" s="104"/>
    </row>
    <row r="2616" spans="1:26" s="145" customFormat="1" ht="15" customHeight="1">
      <c r="A2616" s="186" t="str">
        <f t="shared" si="516"/>
        <v/>
      </c>
      <c r="C2616" s="152"/>
      <c r="E2616" s="144"/>
      <c r="F2616" s="79" t="str">
        <f t="shared" si="526"/>
        <v/>
      </c>
      <c r="G2616" s="80" t="str">
        <f t="shared" si="517"/>
        <v/>
      </c>
      <c r="H2616" s="80" t="str">
        <f t="shared" si="518"/>
        <v/>
      </c>
      <c r="I2616" s="80" t="str">
        <f t="shared" si="519"/>
        <v/>
      </c>
      <c r="J2616" s="170"/>
      <c r="K2616" s="217"/>
      <c r="L2616" s="195" t="str">
        <f t="shared" si="523"/>
        <v/>
      </c>
      <c r="M2616" s="222" t="str">
        <f t="shared" si="520"/>
        <v/>
      </c>
      <c r="Q2616" s="82" t="str">
        <f t="shared" si="524"/>
        <v/>
      </c>
      <c r="R2616" s="80" t="str">
        <f t="shared" si="525"/>
        <v/>
      </c>
      <c r="T2616" s="83" t="str">
        <f t="shared" si="521"/>
        <v/>
      </c>
      <c r="U2616" s="155"/>
      <c r="V2616" s="95" t="str">
        <f t="shared" si="522"/>
        <v/>
      </c>
      <c r="W2616" s="151"/>
      <c r="Z2616" s="104"/>
    </row>
    <row r="2617" spans="1:26" s="145" customFormat="1" ht="15" customHeight="1">
      <c r="A2617" s="186" t="str">
        <f t="shared" si="516"/>
        <v/>
      </c>
      <c r="C2617" s="152"/>
      <c r="E2617" s="144"/>
      <c r="F2617" s="79" t="str">
        <f t="shared" si="526"/>
        <v/>
      </c>
      <c r="G2617" s="80" t="str">
        <f t="shared" si="517"/>
        <v/>
      </c>
      <c r="H2617" s="80" t="str">
        <f t="shared" si="518"/>
        <v/>
      </c>
      <c r="I2617" s="80" t="str">
        <f t="shared" si="519"/>
        <v/>
      </c>
      <c r="J2617" s="170"/>
      <c r="K2617" s="217"/>
      <c r="L2617" s="195" t="str">
        <f t="shared" si="523"/>
        <v/>
      </c>
      <c r="M2617" s="222" t="str">
        <f t="shared" si="520"/>
        <v/>
      </c>
      <c r="Q2617" s="82" t="str">
        <f t="shared" si="524"/>
        <v/>
      </c>
      <c r="R2617" s="80" t="str">
        <f t="shared" si="525"/>
        <v/>
      </c>
      <c r="T2617" s="83" t="str">
        <f t="shared" si="521"/>
        <v/>
      </c>
      <c r="U2617" s="155"/>
      <c r="V2617" s="95" t="str">
        <f t="shared" si="522"/>
        <v/>
      </c>
      <c r="W2617" s="151"/>
      <c r="Z2617" s="104"/>
    </row>
    <row r="2618" spans="1:26" s="145" customFormat="1" ht="15" customHeight="1">
      <c r="A2618" s="186" t="str">
        <f t="shared" si="516"/>
        <v/>
      </c>
      <c r="C2618" s="152"/>
      <c r="E2618" s="144"/>
      <c r="F2618" s="79" t="str">
        <f t="shared" si="526"/>
        <v/>
      </c>
      <c r="G2618" s="80" t="str">
        <f t="shared" si="517"/>
        <v/>
      </c>
      <c r="H2618" s="80" t="str">
        <f t="shared" si="518"/>
        <v/>
      </c>
      <c r="I2618" s="80" t="str">
        <f t="shared" si="519"/>
        <v/>
      </c>
      <c r="J2618" s="170"/>
      <c r="K2618" s="217"/>
      <c r="L2618" s="195" t="str">
        <f t="shared" si="523"/>
        <v/>
      </c>
      <c r="M2618" s="222" t="str">
        <f t="shared" si="520"/>
        <v/>
      </c>
      <c r="Q2618" s="82" t="str">
        <f t="shared" si="524"/>
        <v/>
      </c>
      <c r="R2618" s="80" t="str">
        <f t="shared" si="525"/>
        <v/>
      </c>
      <c r="T2618" s="83" t="str">
        <f t="shared" si="521"/>
        <v/>
      </c>
      <c r="U2618" s="155"/>
      <c r="V2618" s="95" t="str">
        <f t="shared" si="522"/>
        <v/>
      </c>
      <c r="W2618" s="151"/>
      <c r="Z2618" s="104"/>
    </row>
    <row r="2619" spans="1:26" s="145" customFormat="1" ht="15" customHeight="1">
      <c r="A2619" s="186" t="str">
        <f t="shared" si="516"/>
        <v/>
      </c>
      <c r="C2619" s="152"/>
      <c r="E2619" s="144"/>
      <c r="F2619" s="79" t="str">
        <f t="shared" si="526"/>
        <v/>
      </c>
      <c r="G2619" s="80" t="str">
        <f t="shared" si="517"/>
        <v/>
      </c>
      <c r="H2619" s="80" t="str">
        <f t="shared" si="518"/>
        <v/>
      </c>
      <c r="I2619" s="80" t="str">
        <f t="shared" si="519"/>
        <v/>
      </c>
      <c r="J2619" s="170"/>
      <c r="K2619" s="217"/>
      <c r="L2619" s="195" t="str">
        <f t="shared" si="523"/>
        <v/>
      </c>
      <c r="M2619" s="222" t="str">
        <f t="shared" si="520"/>
        <v/>
      </c>
      <c r="Q2619" s="82" t="str">
        <f t="shared" si="524"/>
        <v/>
      </c>
      <c r="R2619" s="80" t="str">
        <f t="shared" si="525"/>
        <v/>
      </c>
      <c r="T2619" s="83" t="str">
        <f t="shared" si="521"/>
        <v/>
      </c>
      <c r="U2619" s="155"/>
      <c r="V2619" s="95" t="str">
        <f t="shared" si="522"/>
        <v/>
      </c>
      <c r="W2619" s="151"/>
      <c r="Z2619" s="104"/>
    </row>
    <row r="2620" spans="1:26" s="145" customFormat="1" ht="15" customHeight="1">
      <c r="A2620" s="186" t="str">
        <f t="shared" si="516"/>
        <v/>
      </c>
      <c r="C2620" s="152"/>
      <c r="E2620" s="144"/>
      <c r="F2620" s="79" t="str">
        <f t="shared" si="526"/>
        <v/>
      </c>
      <c r="G2620" s="80" t="str">
        <f t="shared" si="517"/>
        <v/>
      </c>
      <c r="H2620" s="80" t="str">
        <f t="shared" si="518"/>
        <v/>
      </c>
      <c r="I2620" s="80" t="str">
        <f t="shared" si="519"/>
        <v/>
      </c>
      <c r="J2620" s="170"/>
      <c r="K2620" s="217"/>
      <c r="L2620" s="195" t="str">
        <f t="shared" si="523"/>
        <v/>
      </c>
      <c r="M2620" s="222" t="str">
        <f t="shared" si="520"/>
        <v/>
      </c>
      <c r="Q2620" s="82" t="str">
        <f t="shared" si="524"/>
        <v/>
      </c>
      <c r="R2620" s="80" t="str">
        <f t="shared" si="525"/>
        <v/>
      </c>
      <c r="T2620" s="83" t="str">
        <f t="shared" si="521"/>
        <v/>
      </c>
      <c r="U2620" s="155"/>
      <c r="V2620" s="95" t="str">
        <f t="shared" si="522"/>
        <v/>
      </c>
      <c r="W2620" s="151"/>
      <c r="Z2620" s="104"/>
    </row>
    <row r="2621" spans="1:26" s="145" customFormat="1" ht="15" customHeight="1">
      <c r="A2621" s="186" t="str">
        <f t="shared" si="516"/>
        <v/>
      </c>
      <c r="C2621" s="152"/>
      <c r="E2621" s="144"/>
      <c r="F2621" s="79" t="str">
        <f t="shared" si="526"/>
        <v/>
      </c>
      <c r="G2621" s="80" t="str">
        <f t="shared" si="517"/>
        <v/>
      </c>
      <c r="H2621" s="80" t="str">
        <f t="shared" si="518"/>
        <v/>
      </c>
      <c r="I2621" s="80" t="str">
        <f t="shared" si="519"/>
        <v/>
      </c>
      <c r="J2621" s="170"/>
      <c r="K2621" s="217"/>
      <c r="L2621" s="195" t="str">
        <f t="shared" si="523"/>
        <v/>
      </c>
      <c r="M2621" s="222" t="str">
        <f t="shared" si="520"/>
        <v/>
      </c>
      <c r="Q2621" s="82" t="str">
        <f t="shared" si="524"/>
        <v/>
      </c>
      <c r="R2621" s="80" t="str">
        <f t="shared" si="525"/>
        <v/>
      </c>
      <c r="T2621" s="83" t="str">
        <f t="shared" si="521"/>
        <v/>
      </c>
      <c r="U2621" s="155"/>
      <c r="V2621" s="95" t="str">
        <f t="shared" si="522"/>
        <v/>
      </c>
      <c r="W2621" s="151"/>
      <c r="Z2621" s="104"/>
    </row>
    <row r="2622" spans="1:26" s="145" customFormat="1" ht="15" customHeight="1">
      <c r="A2622" s="186" t="str">
        <f t="shared" si="516"/>
        <v/>
      </c>
      <c r="C2622" s="152"/>
      <c r="E2622" s="144"/>
      <c r="F2622" s="79" t="str">
        <f t="shared" si="526"/>
        <v/>
      </c>
      <c r="G2622" s="80" t="str">
        <f t="shared" si="517"/>
        <v/>
      </c>
      <c r="H2622" s="80" t="str">
        <f t="shared" si="518"/>
        <v/>
      </c>
      <c r="I2622" s="80" t="str">
        <f t="shared" si="519"/>
        <v/>
      </c>
      <c r="J2622" s="170"/>
      <c r="K2622" s="217"/>
      <c r="L2622" s="195" t="str">
        <f t="shared" si="523"/>
        <v/>
      </c>
      <c r="M2622" s="222" t="str">
        <f t="shared" si="520"/>
        <v/>
      </c>
      <c r="Q2622" s="82" t="str">
        <f t="shared" si="524"/>
        <v/>
      </c>
      <c r="R2622" s="80" t="str">
        <f t="shared" si="525"/>
        <v/>
      </c>
      <c r="T2622" s="83" t="str">
        <f t="shared" si="521"/>
        <v/>
      </c>
      <c r="U2622" s="155"/>
      <c r="V2622" s="95" t="str">
        <f t="shared" si="522"/>
        <v/>
      </c>
      <c r="W2622" s="151"/>
      <c r="Z2622" s="104"/>
    </row>
    <row r="2623" spans="1:26" s="145" customFormat="1" ht="15" customHeight="1">
      <c r="A2623" s="186" t="str">
        <f t="shared" si="516"/>
        <v/>
      </c>
      <c r="C2623" s="152"/>
      <c r="E2623" s="144"/>
      <c r="F2623" s="79" t="str">
        <f t="shared" si="526"/>
        <v/>
      </c>
      <c r="G2623" s="80" t="str">
        <f t="shared" si="517"/>
        <v/>
      </c>
      <c r="H2623" s="80" t="str">
        <f t="shared" si="518"/>
        <v/>
      </c>
      <c r="I2623" s="80" t="str">
        <f t="shared" si="519"/>
        <v/>
      </c>
      <c r="J2623" s="170"/>
      <c r="K2623" s="217"/>
      <c r="L2623" s="195" t="str">
        <f t="shared" si="523"/>
        <v/>
      </c>
      <c r="M2623" s="222" t="str">
        <f t="shared" si="520"/>
        <v/>
      </c>
      <c r="Q2623" s="82" t="str">
        <f t="shared" si="524"/>
        <v/>
      </c>
      <c r="R2623" s="80" t="str">
        <f t="shared" si="525"/>
        <v/>
      </c>
      <c r="T2623" s="83" t="str">
        <f t="shared" si="521"/>
        <v/>
      </c>
      <c r="U2623" s="155"/>
      <c r="V2623" s="95" t="str">
        <f t="shared" si="522"/>
        <v/>
      </c>
      <c r="W2623" s="151"/>
      <c r="Z2623" s="104"/>
    </row>
    <row r="2624" spans="1:26" s="145" customFormat="1" ht="15" customHeight="1">
      <c r="A2624" s="186" t="str">
        <f t="shared" ref="A2624:A2687" si="527">IF(B2624&lt;&gt;"",A2623+1,"")</f>
        <v/>
      </c>
      <c r="C2624" s="152"/>
      <c r="E2624" s="144"/>
      <c r="F2624" s="79" t="str">
        <f t="shared" si="526"/>
        <v/>
      </c>
      <c r="G2624" s="80" t="str">
        <f t="shared" si="517"/>
        <v/>
      </c>
      <c r="H2624" s="80" t="str">
        <f t="shared" si="518"/>
        <v/>
      </c>
      <c r="I2624" s="80" t="str">
        <f t="shared" si="519"/>
        <v/>
      </c>
      <c r="J2624" s="170"/>
      <c r="K2624" s="217"/>
      <c r="L2624" s="195" t="str">
        <f t="shared" si="523"/>
        <v/>
      </c>
      <c r="M2624" s="222" t="str">
        <f t="shared" si="520"/>
        <v/>
      </c>
      <c r="Q2624" s="82" t="str">
        <f t="shared" si="524"/>
        <v/>
      </c>
      <c r="R2624" s="80" t="str">
        <f t="shared" si="525"/>
        <v/>
      </c>
      <c r="T2624" s="83" t="str">
        <f t="shared" si="521"/>
        <v/>
      </c>
      <c r="U2624" s="155"/>
      <c r="V2624" s="95" t="str">
        <f t="shared" si="522"/>
        <v/>
      </c>
      <c r="W2624" s="151"/>
      <c r="Z2624" s="104"/>
    </row>
    <row r="2625" spans="1:26" s="145" customFormat="1" ht="15" customHeight="1">
      <c r="A2625" s="186" t="str">
        <f t="shared" si="527"/>
        <v/>
      </c>
      <c r="C2625" s="152"/>
      <c r="E2625" s="144"/>
      <c r="F2625" s="79" t="str">
        <f t="shared" si="526"/>
        <v/>
      </c>
      <c r="G2625" s="80" t="str">
        <f t="shared" si="517"/>
        <v/>
      </c>
      <c r="H2625" s="80" t="str">
        <f t="shared" si="518"/>
        <v/>
      </c>
      <c r="I2625" s="80" t="str">
        <f t="shared" si="519"/>
        <v/>
      </c>
      <c r="J2625" s="170"/>
      <c r="K2625" s="217"/>
      <c r="L2625" s="195" t="str">
        <f t="shared" si="523"/>
        <v/>
      </c>
      <c r="M2625" s="222" t="str">
        <f t="shared" si="520"/>
        <v/>
      </c>
      <c r="Q2625" s="82" t="str">
        <f t="shared" si="524"/>
        <v/>
      </c>
      <c r="R2625" s="80" t="str">
        <f t="shared" si="525"/>
        <v/>
      </c>
      <c r="T2625" s="83" t="str">
        <f t="shared" si="521"/>
        <v/>
      </c>
      <c r="U2625" s="155"/>
      <c r="V2625" s="95" t="str">
        <f t="shared" si="522"/>
        <v/>
      </c>
      <c r="W2625" s="151"/>
      <c r="Z2625" s="104"/>
    </row>
    <row r="2626" spans="1:26" s="145" customFormat="1" ht="15" customHeight="1">
      <c r="A2626" s="186" t="str">
        <f t="shared" si="527"/>
        <v/>
      </c>
      <c r="C2626" s="152"/>
      <c r="E2626" s="144"/>
      <c r="F2626" s="79" t="str">
        <f t="shared" si="526"/>
        <v/>
      </c>
      <c r="G2626" s="80" t="str">
        <f t="shared" si="517"/>
        <v/>
      </c>
      <c r="H2626" s="80" t="str">
        <f t="shared" si="518"/>
        <v/>
      </c>
      <c r="I2626" s="80" t="str">
        <f t="shared" si="519"/>
        <v/>
      </c>
      <c r="J2626" s="170"/>
      <c r="K2626" s="217"/>
      <c r="L2626" s="195" t="str">
        <f t="shared" si="523"/>
        <v/>
      </c>
      <c r="M2626" s="222" t="str">
        <f t="shared" si="520"/>
        <v/>
      </c>
      <c r="Q2626" s="82" t="str">
        <f t="shared" si="524"/>
        <v/>
      </c>
      <c r="R2626" s="80" t="str">
        <f t="shared" si="525"/>
        <v/>
      </c>
      <c r="T2626" s="83" t="str">
        <f t="shared" si="521"/>
        <v/>
      </c>
      <c r="U2626" s="155"/>
      <c r="V2626" s="95" t="str">
        <f t="shared" si="522"/>
        <v/>
      </c>
      <c r="W2626" s="151"/>
      <c r="Z2626" s="104"/>
    </row>
    <row r="2627" spans="1:26" s="145" customFormat="1" ht="15" customHeight="1">
      <c r="A2627" s="186" t="str">
        <f t="shared" si="527"/>
        <v/>
      </c>
      <c r="C2627" s="152"/>
      <c r="E2627" s="144"/>
      <c r="F2627" s="79" t="str">
        <f t="shared" si="526"/>
        <v/>
      </c>
      <c r="G2627" s="80" t="str">
        <f t="shared" si="517"/>
        <v/>
      </c>
      <c r="H2627" s="80" t="str">
        <f t="shared" si="518"/>
        <v/>
      </c>
      <c r="I2627" s="80" t="str">
        <f t="shared" si="519"/>
        <v/>
      </c>
      <c r="J2627" s="170"/>
      <c r="K2627" s="217"/>
      <c r="L2627" s="195" t="str">
        <f t="shared" si="523"/>
        <v/>
      </c>
      <c r="M2627" s="222" t="str">
        <f t="shared" si="520"/>
        <v/>
      </c>
      <c r="Q2627" s="82" t="str">
        <f t="shared" si="524"/>
        <v/>
      </c>
      <c r="R2627" s="80" t="str">
        <f t="shared" si="525"/>
        <v/>
      </c>
      <c r="T2627" s="83" t="str">
        <f t="shared" si="521"/>
        <v/>
      </c>
      <c r="U2627" s="155"/>
      <c r="V2627" s="95" t="str">
        <f t="shared" si="522"/>
        <v/>
      </c>
      <c r="W2627" s="151"/>
      <c r="Z2627" s="104"/>
    </row>
    <row r="2628" spans="1:26" s="145" customFormat="1" ht="15" customHeight="1">
      <c r="A2628" s="186" t="str">
        <f t="shared" si="527"/>
        <v/>
      </c>
      <c r="C2628" s="152"/>
      <c r="E2628" s="144"/>
      <c r="F2628" s="79" t="str">
        <f t="shared" si="526"/>
        <v/>
      </c>
      <c r="G2628" s="80" t="str">
        <f t="shared" si="517"/>
        <v/>
      </c>
      <c r="H2628" s="80" t="str">
        <f t="shared" si="518"/>
        <v/>
      </c>
      <c r="I2628" s="80" t="str">
        <f t="shared" si="519"/>
        <v/>
      </c>
      <c r="J2628" s="170"/>
      <c r="K2628" s="217"/>
      <c r="L2628" s="195" t="str">
        <f t="shared" si="523"/>
        <v/>
      </c>
      <c r="M2628" s="222" t="str">
        <f t="shared" si="520"/>
        <v/>
      </c>
      <c r="Q2628" s="82" t="str">
        <f t="shared" si="524"/>
        <v/>
      </c>
      <c r="R2628" s="80" t="str">
        <f t="shared" si="525"/>
        <v/>
      </c>
      <c r="T2628" s="83" t="str">
        <f t="shared" si="521"/>
        <v/>
      </c>
      <c r="U2628" s="155"/>
      <c r="V2628" s="95" t="str">
        <f t="shared" si="522"/>
        <v/>
      </c>
      <c r="W2628" s="151"/>
      <c r="Z2628" s="104"/>
    </row>
    <row r="2629" spans="1:26" s="145" customFormat="1" ht="15" customHeight="1">
      <c r="A2629" s="186" t="str">
        <f t="shared" si="527"/>
        <v/>
      </c>
      <c r="C2629" s="152"/>
      <c r="E2629" s="144"/>
      <c r="F2629" s="79" t="str">
        <f t="shared" si="526"/>
        <v/>
      </c>
      <c r="G2629" s="80" t="str">
        <f t="shared" ref="G2629:G2692" si="528">IF(J2629&lt;&gt;"", INDEX($C$5:$C$1433, MATCH(J2629, $E$5:$E$1433, 0)),"")</f>
        <v/>
      </c>
      <c r="H2629" s="80" t="str">
        <f t="shared" ref="H2629:H2692" si="529">IF(J2629&lt;&gt;"", INDEX($D$5:$D$1433, MATCH(J2629, $E$5:$E$1433, 0)),"")</f>
        <v/>
      </c>
      <c r="I2629" s="80" t="str">
        <f t="shared" ref="I2629:I2692" si="530">IFERROR(IF(J2629&lt;&gt;"", INDEX($B$5:$B$1433, MATCH(J2629, $E$5:$E$1433, 0)),""),"SAI")</f>
        <v/>
      </c>
      <c r="J2629" s="170"/>
      <c r="K2629" s="217"/>
      <c r="L2629" s="195" t="str">
        <f t="shared" si="523"/>
        <v/>
      </c>
      <c r="M2629" s="222" t="str">
        <f t="shared" ref="M2629:M2692" si="531">IFERROR(IF($N$5="Sáng",MID(K2629,2,7)-MID($L$2,2,7),MID(K2629,2,7)-MID($Q$2,2,7)),"")</f>
        <v/>
      </c>
      <c r="Q2629" s="82" t="str">
        <f t="shared" si="524"/>
        <v/>
      </c>
      <c r="R2629" s="80" t="str">
        <f t="shared" si="525"/>
        <v/>
      </c>
      <c r="T2629" s="83" t="str">
        <f t="shared" ref="T2629:T2692" si="532">IFERROR(IF(J2629&lt;&gt;"", INDEX($S$5:$S$1433, MATCH(J2629, $E$5:$E$1433, 0)),""),"")</f>
        <v/>
      </c>
      <c r="U2629" s="155"/>
      <c r="V2629" s="95" t="str">
        <f t="shared" ref="V2629:V2692" si="533">IFERROR(IF(J2629&lt;&gt;"", INDEX($U$5:$U$1433, MATCH(J2629, $E$5:$E$1433, 0)),""),"")</f>
        <v/>
      </c>
      <c r="W2629" s="151"/>
      <c r="Z2629" s="104"/>
    </row>
    <row r="2630" spans="1:26" s="145" customFormat="1" ht="15" customHeight="1">
      <c r="A2630" s="186" t="str">
        <f t="shared" si="527"/>
        <v/>
      </c>
      <c r="C2630" s="152"/>
      <c r="E2630" s="144"/>
      <c r="F2630" s="79" t="str">
        <f t="shared" si="526"/>
        <v/>
      </c>
      <c r="G2630" s="80" t="str">
        <f t="shared" si="528"/>
        <v/>
      </c>
      <c r="H2630" s="80" t="str">
        <f t="shared" si="529"/>
        <v/>
      </c>
      <c r="I2630" s="80" t="str">
        <f t="shared" si="530"/>
        <v/>
      </c>
      <c r="J2630" s="170"/>
      <c r="K2630" s="217"/>
      <c r="L2630" s="195" t="str">
        <f t="shared" si="523"/>
        <v/>
      </c>
      <c r="M2630" s="222" t="str">
        <f t="shared" si="531"/>
        <v/>
      </c>
      <c r="Q2630" s="82" t="str">
        <f t="shared" si="524"/>
        <v/>
      </c>
      <c r="R2630" s="80" t="str">
        <f t="shared" si="525"/>
        <v/>
      </c>
      <c r="T2630" s="83" t="str">
        <f t="shared" si="532"/>
        <v/>
      </c>
      <c r="U2630" s="155"/>
      <c r="V2630" s="95" t="str">
        <f t="shared" si="533"/>
        <v/>
      </c>
      <c r="W2630" s="151"/>
      <c r="Z2630" s="104"/>
    </row>
    <row r="2631" spans="1:26" s="145" customFormat="1" ht="15" customHeight="1">
      <c r="A2631" s="186" t="str">
        <f t="shared" si="527"/>
        <v/>
      </c>
      <c r="C2631" s="152"/>
      <c r="E2631" s="144"/>
      <c r="F2631" s="79" t="str">
        <f t="shared" si="526"/>
        <v/>
      </c>
      <c r="G2631" s="80" t="str">
        <f t="shared" si="528"/>
        <v/>
      </c>
      <c r="H2631" s="80" t="str">
        <f t="shared" si="529"/>
        <v/>
      </c>
      <c r="I2631" s="80" t="str">
        <f t="shared" si="530"/>
        <v/>
      </c>
      <c r="J2631" s="170"/>
      <c r="K2631" s="217"/>
      <c r="L2631" s="195" t="str">
        <f t="shared" si="523"/>
        <v/>
      </c>
      <c r="M2631" s="222" t="str">
        <f t="shared" si="531"/>
        <v/>
      </c>
      <c r="Q2631" s="82" t="str">
        <f t="shared" si="524"/>
        <v/>
      </c>
      <c r="R2631" s="80" t="str">
        <f t="shared" si="525"/>
        <v/>
      </c>
      <c r="T2631" s="83" t="str">
        <f t="shared" si="532"/>
        <v/>
      </c>
      <c r="U2631" s="155"/>
      <c r="V2631" s="95" t="str">
        <f t="shared" si="533"/>
        <v/>
      </c>
      <c r="W2631" s="151"/>
      <c r="Z2631" s="104"/>
    </row>
    <row r="2632" spans="1:26" s="145" customFormat="1" ht="15" customHeight="1">
      <c r="A2632" s="186" t="str">
        <f t="shared" si="527"/>
        <v/>
      </c>
      <c r="C2632" s="152"/>
      <c r="E2632" s="144"/>
      <c r="F2632" s="79" t="str">
        <f t="shared" si="526"/>
        <v/>
      </c>
      <c r="G2632" s="80" t="str">
        <f t="shared" si="528"/>
        <v/>
      </c>
      <c r="H2632" s="80" t="str">
        <f t="shared" si="529"/>
        <v/>
      </c>
      <c r="I2632" s="80" t="str">
        <f t="shared" si="530"/>
        <v/>
      </c>
      <c r="J2632" s="170"/>
      <c r="K2632" s="217"/>
      <c r="L2632" s="195" t="str">
        <f t="shared" si="523"/>
        <v/>
      </c>
      <c r="M2632" s="222" t="str">
        <f t="shared" si="531"/>
        <v/>
      </c>
      <c r="Q2632" s="82" t="str">
        <f t="shared" si="524"/>
        <v/>
      </c>
      <c r="R2632" s="80" t="str">
        <f t="shared" si="525"/>
        <v/>
      </c>
      <c r="T2632" s="83" t="str">
        <f t="shared" si="532"/>
        <v/>
      </c>
      <c r="U2632" s="155"/>
      <c r="V2632" s="95" t="str">
        <f t="shared" si="533"/>
        <v/>
      </c>
      <c r="W2632" s="151"/>
      <c r="Z2632" s="104"/>
    </row>
    <row r="2633" spans="1:26" s="145" customFormat="1" ht="15" customHeight="1">
      <c r="A2633" s="186" t="str">
        <f t="shared" si="527"/>
        <v/>
      </c>
      <c r="C2633" s="152"/>
      <c r="E2633" s="144"/>
      <c r="F2633" s="79" t="str">
        <f t="shared" si="526"/>
        <v/>
      </c>
      <c r="G2633" s="80" t="str">
        <f t="shared" si="528"/>
        <v/>
      </c>
      <c r="H2633" s="80" t="str">
        <f t="shared" si="529"/>
        <v/>
      </c>
      <c r="I2633" s="80" t="str">
        <f t="shared" si="530"/>
        <v/>
      </c>
      <c r="J2633" s="170"/>
      <c r="K2633" s="217"/>
      <c r="L2633" s="195" t="str">
        <f t="shared" si="523"/>
        <v/>
      </c>
      <c r="M2633" s="222" t="str">
        <f t="shared" si="531"/>
        <v/>
      </c>
      <c r="Q2633" s="82" t="str">
        <f t="shared" si="524"/>
        <v/>
      </c>
      <c r="R2633" s="80" t="str">
        <f t="shared" si="525"/>
        <v/>
      </c>
      <c r="T2633" s="83" t="str">
        <f t="shared" si="532"/>
        <v/>
      </c>
      <c r="U2633" s="155"/>
      <c r="V2633" s="95" t="str">
        <f t="shared" si="533"/>
        <v/>
      </c>
      <c r="W2633" s="151"/>
      <c r="Z2633" s="104"/>
    </row>
    <row r="2634" spans="1:26" s="145" customFormat="1" ht="15" customHeight="1">
      <c r="A2634" s="186" t="str">
        <f t="shared" si="527"/>
        <v/>
      </c>
      <c r="C2634" s="152"/>
      <c r="E2634" s="144"/>
      <c r="F2634" s="79" t="str">
        <f t="shared" si="526"/>
        <v/>
      </c>
      <c r="G2634" s="80" t="str">
        <f t="shared" si="528"/>
        <v/>
      </c>
      <c r="H2634" s="80" t="str">
        <f t="shared" si="529"/>
        <v/>
      </c>
      <c r="I2634" s="80" t="str">
        <f t="shared" si="530"/>
        <v/>
      </c>
      <c r="J2634" s="170"/>
      <c r="K2634" s="217"/>
      <c r="L2634" s="195" t="str">
        <f t="shared" si="523"/>
        <v/>
      </c>
      <c r="M2634" s="222" t="str">
        <f t="shared" si="531"/>
        <v/>
      </c>
      <c r="Q2634" s="82" t="str">
        <f t="shared" si="524"/>
        <v/>
      </c>
      <c r="R2634" s="80" t="str">
        <f t="shared" si="525"/>
        <v/>
      </c>
      <c r="T2634" s="83" t="str">
        <f t="shared" si="532"/>
        <v/>
      </c>
      <c r="U2634" s="155"/>
      <c r="V2634" s="95" t="str">
        <f t="shared" si="533"/>
        <v/>
      </c>
      <c r="W2634" s="151"/>
      <c r="Z2634" s="104"/>
    </row>
    <row r="2635" spans="1:26" s="145" customFormat="1" ht="15" customHeight="1">
      <c r="A2635" s="186" t="str">
        <f t="shared" si="527"/>
        <v/>
      </c>
      <c r="C2635" s="152"/>
      <c r="E2635" s="144"/>
      <c r="F2635" s="79" t="str">
        <f t="shared" si="526"/>
        <v/>
      </c>
      <c r="G2635" s="80" t="str">
        <f t="shared" si="528"/>
        <v/>
      </c>
      <c r="H2635" s="80" t="str">
        <f t="shared" si="529"/>
        <v/>
      </c>
      <c r="I2635" s="80" t="str">
        <f t="shared" si="530"/>
        <v/>
      </c>
      <c r="J2635" s="170"/>
      <c r="K2635" s="217"/>
      <c r="L2635" s="195" t="str">
        <f t="shared" si="523"/>
        <v/>
      </c>
      <c r="M2635" s="222" t="str">
        <f t="shared" si="531"/>
        <v/>
      </c>
      <c r="Q2635" s="82" t="str">
        <f t="shared" si="524"/>
        <v/>
      </c>
      <c r="R2635" s="80" t="str">
        <f t="shared" si="525"/>
        <v/>
      </c>
      <c r="T2635" s="83" t="str">
        <f t="shared" si="532"/>
        <v/>
      </c>
      <c r="U2635" s="155"/>
      <c r="V2635" s="95" t="str">
        <f t="shared" si="533"/>
        <v/>
      </c>
      <c r="W2635" s="151"/>
      <c r="Z2635" s="104"/>
    </row>
    <row r="2636" spans="1:26" s="145" customFormat="1" ht="15" customHeight="1">
      <c r="A2636" s="186" t="str">
        <f t="shared" si="527"/>
        <v/>
      </c>
      <c r="C2636" s="152"/>
      <c r="E2636" s="144"/>
      <c r="F2636" s="79" t="str">
        <f t="shared" si="526"/>
        <v/>
      </c>
      <c r="G2636" s="80" t="str">
        <f t="shared" si="528"/>
        <v/>
      </c>
      <c r="H2636" s="80" t="str">
        <f t="shared" si="529"/>
        <v/>
      </c>
      <c r="I2636" s="80" t="str">
        <f t="shared" si="530"/>
        <v/>
      </c>
      <c r="J2636" s="170"/>
      <c r="K2636" s="217"/>
      <c r="L2636" s="195" t="str">
        <f t="shared" si="523"/>
        <v/>
      </c>
      <c r="M2636" s="222" t="str">
        <f t="shared" si="531"/>
        <v/>
      </c>
      <c r="Q2636" s="82" t="str">
        <f t="shared" si="524"/>
        <v/>
      </c>
      <c r="R2636" s="80" t="str">
        <f t="shared" si="525"/>
        <v/>
      </c>
      <c r="T2636" s="83" t="str">
        <f t="shared" si="532"/>
        <v/>
      </c>
      <c r="U2636" s="155"/>
      <c r="V2636" s="95" t="str">
        <f t="shared" si="533"/>
        <v/>
      </c>
      <c r="W2636" s="151"/>
      <c r="Z2636" s="104"/>
    </row>
    <row r="2637" spans="1:26" s="145" customFormat="1" ht="15" customHeight="1">
      <c r="A2637" s="186" t="str">
        <f t="shared" si="527"/>
        <v/>
      </c>
      <c r="C2637" s="152"/>
      <c r="E2637" s="144"/>
      <c r="F2637" s="79" t="str">
        <f t="shared" si="526"/>
        <v/>
      </c>
      <c r="G2637" s="80" t="str">
        <f t="shared" si="528"/>
        <v/>
      </c>
      <c r="H2637" s="80" t="str">
        <f t="shared" si="529"/>
        <v/>
      </c>
      <c r="I2637" s="80" t="str">
        <f t="shared" si="530"/>
        <v/>
      </c>
      <c r="J2637" s="170"/>
      <c r="K2637" s="217"/>
      <c r="L2637" s="195" t="str">
        <f t="shared" si="523"/>
        <v/>
      </c>
      <c r="M2637" s="222" t="str">
        <f t="shared" si="531"/>
        <v/>
      </c>
      <c r="Q2637" s="82" t="str">
        <f t="shared" si="524"/>
        <v/>
      </c>
      <c r="R2637" s="80" t="str">
        <f t="shared" si="525"/>
        <v/>
      </c>
      <c r="T2637" s="83" t="str">
        <f t="shared" si="532"/>
        <v/>
      </c>
      <c r="U2637" s="155"/>
      <c r="V2637" s="95" t="str">
        <f t="shared" si="533"/>
        <v/>
      </c>
      <c r="W2637" s="151"/>
      <c r="Z2637" s="104"/>
    </row>
    <row r="2638" spans="1:26" s="145" customFormat="1" ht="15" customHeight="1">
      <c r="A2638" s="186" t="str">
        <f t="shared" si="527"/>
        <v/>
      </c>
      <c r="C2638" s="152"/>
      <c r="E2638" s="144"/>
      <c r="F2638" s="79" t="str">
        <f t="shared" si="526"/>
        <v/>
      </c>
      <c r="G2638" s="80" t="str">
        <f t="shared" si="528"/>
        <v/>
      </c>
      <c r="H2638" s="80" t="str">
        <f t="shared" si="529"/>
        <v/>
      </c>
      <c r="I2638" s="80" t="str">
        <f t="shared" si="530"/>
        <v/>
      </c>
      <c r="J2638" s="170"/>
      <c r="K2638" s="217"/>
      <c r="L2638" s="195" t="str">
        <f t="shared" si="523"/>
        <v/>
      </c>
      <c r="M2638" s="222" t="str">
        <f t="shared" si="531"/>
        <v/>
      </c>
      <c r="Q2638" s="82" t="str">
        <f t="shared" si="524"/>
        <v/>
      </c>
      <c r="R2638" s="80" t="str">
        <f t="shared" si="525"/>
        <v/>
      </c>
      <c r="T2638" s="83" t="str">
        <f t="shared" si="532"/>
        <v/>
      </c>
      <c r="U2638" s="155"/>
      <c r="V2638" s="95" t="str">
        <f t="shared" si="533"/>
        <v/>
      </c>
      <c r="W2638" s="151"/>
      <c r="Z2638" s="104"/>
    </row>
    <row r="2639" spans="1:26" s="145" customFormat="1" ht="15" customHeight="1">
      <c r="A2639" s="186" t="str">
        <f t="shared" si="527"/>
        <v/>
      </c>
      <c r="C2639" s="152"/>
      <c r="E2639" s="144"/>
      <c r="F2639" s="79" t="str">
        <f t="shared" si="526"/>
        <v/>
      </c>
      <c r="G2639" s="80" t="str">
        <f t="shared" si="528"/>
        <v/>
      </c>
      <c r="H2639" s="80" t="str">
        <f t="shared" si="529"/>
        <v/>
      </c>
      <c r="I2639" s="80" t="str">
        <f t="shared" si="530"/>
        <v/>
      </c>
      <c r="J2639" s="170"/>
      <c r="K2639" s="217"/>
      <c r="L2639" s="195" t="str">
        <f t="shared" si="523"/>
        <v/>
      </c>
      <c r="M2639" s="222" t="str">
        <f t="shared" si="531"/>
        <v/>
      </c>
      <c r="Q2639" s="82" t="str">
        <f t="shared" si="524"/>
        <v/>
      </c>
      <c r="R2639" s="80" t="str">
        <f t="shared" si="525"/>
        <v/>
      </c>
      <c r="T2639" s="83" t="str">
        <f t="shared" si="532"/>
        <v/>
      </c>
      <c r="U2639" s="155"/>
      <c r="V2639" s="95" t="str">
        <f t="shared" si="533"/>
        <v/>
      </c>
      <c r="W2639" s="151"/>
      <c r="Z2639" s="104"/>
    </row>
    <row r="2640" spans="1:26" s="145" customFormat="1" ht="15" customHeight="1">
      <c r="A2640" s="186" t="str">
        <f t="shared" si="527"/>
        <v/>
      </c>
      <c r="C2640" s="152"/>
      <c r="E2640" s="144"/>
      <c r="F2640" s="79" t="str">
        <f t="shared" si="526"/>
        <v/>
      </c>
      <c r="G2640" s="80" t="str">
        <f t="shared" si="528"/>
        <v/>
      </c>
      <c r="H2640" s="80" t="str">
        <f t="shared" si="529"/>
        <v/>
      </c>
      <c r="I2640" s="80" t="str">
        <f t="shared" si="530"/>
        <v/>
      </c>
      <c r="J2640" s="170"/>
      <c r="K2640" s="217"/>
      <c r="L2640" s="195" t="str">
        <f t="shared" si="523"/>
        <v/>
      </c>
      <c r="M2640" s="222" t="str">
        <f t="shared" si="531"/>
        <v/>
      </c>
      <c r="Q2640" s="82" t="str">
        <f t="shared" si="524"/>
        <v/>
      </c>
      <c r="R2640" s="80" t="str">
        <f t="shared" si="525"/>
        <v/>
      </c>
      <c r="T2640" s="83" t="str">
        <f t="shared" si="532"/>
        <v/>
      </c>
      <c r="U2640" s="155"/>
      <c r="V2640" s="95" t="str">
        <f t="shared" si="533"/>
        <v/>
      </c>
      <c r="W2640" s="151"/>
      <c r="Z2640" s="104"/>
    </row>
    <row r="2641" spans="1:26" s="145" customFormat="1" ht="15" customHeight="1">
      <c r="A2641" s="186" t="str">
        <f t="shared" si="527"/>
        <v/>
      </c>
      <c r="C2641" s="152"/>
      <c r="E2641" s="144"/>
      <c r="F2641" s="79" t="str">
        <f t="shared" si="526"/>
        <v/>
      </c>
      <c r="G2641" s="80" t="str">
        <f t="shared" si="528"/>
        <v/>
      </c>
      <c r="H2641" s="80" t="str">
        <f t="shared" si="529"/>
        <v/>
      </c>
      <c r="I2641" s="80" t="str">
        <f t="shared" si="530"/>
        <v/>
      </c>
      <c r="J2641" s="170"/>
      <c r="K2641" s="217"/>
      <c r="L2641" s="195" t="str">
        <f t="shared" si="523"/>
        <v/>
      </c>
      <c r="M2641" s="222" t="str">
        <f t="shared" si="531"/>
        <v/>
      </c>
      <c r="Q2641" s="82" t="str">
        <f t="shared" si="524"/>
        <v/>
      </c>
      <c r="R2641" s="80" t="str">
        <f t="shared" si="525"/>
        <v/>
      </c>
      <c r="T2641" s="83" t="str">
        <f t="shared" si="532"/>
        <v/>
      </c>
      <c r="U2641" s="155"/>
      <c r="V2641" s="95" t="str">
        <f t="shared" si="533"/>
        <v/>
      </c>
      <c r="W2641" s="151"/>
      <c r="Z2641" s="104"/>
    </row>
    <row r="2642" spans="1:26" s="145" customFormat="1" ht="15" customHeight="1">
      <c r="A2642" s="186" t="str">
        <f t="shared" si="527"/>
        <v/>
      </c>
      <c r="C2642" s="152"/>
      <c r="E2642" s="144"/>
      <c r="F2642" s="79" t="str">
        <f t="shared" si="526"/>
        <v/>
      </c>
      <c r="G2642" s="80" t="str">
        <f t="shared" si="528"/>
        <v/>
      </c>
      <c r="H2642" s="80" t="str">
        <f t="shared" si="529"/>
        <v/>
      </c>
      <c r="I2642" s="80" t="str">
        <f t="shared" si="530"/>
        <v/>
      </c>
      <c r="J2642" s="170"/>
      <c r="K2642" s="217"/>
      <c r="L2642" s="195" t="str">
        <f t="shared" si="523"/>
        <v/>
      </c>
      <c r="M2642" s="222" t="str">
        <f t="shared" si="531"/>
        <v/>
      </c>
      <c r="Q2642" s="82" t="str">
        <f t="shared" si="524"/>
        <v/>
      </c>
      <c r="R2642" s="80" t="str">
        <f t="shared" si="525"/>
        <v/>
      </c>
      <c r="T2642" s="83" t="str">
        <f t="shared" si="532"/>
        <v/>
      </c>
      <c r="U2642" s="155"/>
      <c r="V2642" s="95" t="str">
        <f t="shared" si="533"/>
        <v/>
      </c>
      <c r="W2642" s="151"/>
      <c r="Z2642" s="104"/>
    </row>
    <row r="2643" spans="1:26" s="145" customFormat="1" ht="15" customHeight="1">
      <c r="A2643" s="186" t="str">
        <f t="shared" si="527"/>
        <v/>
      </c>
      <c r="C2643" s="152"/>
      <c r="E2643" s="144"/>
      <c r="F2643" s="79" t="str">
        <f t="shared" si="526"/>
        <v/>
      </c>
      <c r="G2643" s="80" t="str">
        <f t="shared" si="528"/>
        <v/>
      </c>
      <c r="H2643" s="80" t="str">
        <f t="shared" si="529"/>
        <v/>
      </c>
      <c r="I2643" s="80" t="str">
        <f t="shared" si="530"/>
        <v/>
      </c>
      <c r="J2643" s="170"/>
      <c r="K2643" s="217"/>
      <c r="L2643" s="195" t="str">
        <f t="shared" si="523"/>
        <v/>
      </c>
      <c r="M2643" s="222" t="str">
        <f t="shared" si="531"/>
        <v/>
      </c>
      <c r="Q2643" s="82" t="str">
        <f t="shared" si="524"/>
        <v/>
      </c>
      <c r="R2643" s="80" t="str">
        <f t="shared" si="525"/>
        <v/>
      </c>
      <c r="T2643" s="83" t="str">
        <f t="shared" si="532"/>
        <v/>
      </c>
      <c r="U2643" s="155"/>
      <c r="V2643" s="95" t="str">
        <f t="shared" si="533"/>
        <v/>
      </c>
      <c r="W2643" s="151"/>
      <c r="Z2643" s="104"/>
    </row>
    <row r="2644" spans="1:26" s="145" customFormat="1" ht="15" customHeight="1">
      <c r="A2644" s="186" t="str">
        <f t="shared" si="527"/>
        <v/>
      </c>
      <c r="C2644" s="152"/>
      <c r="E2644" s="144"/>
      <c r="F2644" s="79" t="str">
        <f t="shared" si="526"/>
        <v/>
      </c>
      <c r="G2644" s="80" t="str">
        <f t="shared" si="528"/>
        <v/>
      </c>
      <c r="H2644" s="80" t="str">
        <f t="shared" si="529"/>
        <v/>
      </c>
      <c r="I2644" s="80" t="str">
        <f t="shared" si="530"/>
        <v/>
      </c>
      <c r="J2644" s="170"/>
      <c r="K2644" s="217"/>
      <c r="L2644" s="195" t="str">
        <f t="shared" si="523"/>
        <v/>
      </c>
      <c r="M2644" s="222" t="str">
        <f t="shared" si="531"/>
        <v/>
      </c>
      <c r="Q2644" s="82" t="str">
        <f t="shared" si="524"/>
        <v/>
      </c>
      <c r="R2644" s="80" t="str">
        <f t="shared" si="525"/>
        <v/>
      </c>
      <c r="T2644" s="83" t="str">
        <f t="shared" si="532"/>
        <v/>
      </c>
      <c r="U2644" s="155"/>
      <c r="V2644" s="95" t="str">
        <f t="shared" si="533"/>
        <v/>
      </c>
      <c r="W2644" s="151"/>
      <c r="Z2644" s="104"/>
    </row>
    <row r="2645" spans="1:26" s="145" customFormat="1" ht="15" customHeight="1">
      <c r="A2645" s="186" t="str">
        <f t="shared" si="527"/>
        <v/>
      </c>
      <c r="C2645" s="152"/>
      <c r="E2645" s="144"/>
      <c r="F2645" s="79" t="str">
        <f t="shared" si="526"/>
        <v/>
      </c>
      <c r="G2645" s="80" t="str">
        <f t="shared" si="528"/>
        <v/>
      </c>
      <c r="H2645" s="80" t="str">
        <f t="shared" si="529"/>
        <v/>
      </c>
      <c r="I2645" s="80" t="str">
        <f t="shared" si="530"/>
        <v/>
      </c>
      <c r="J2645" s="170"/>
      <c r="K2645" s="217"/>
      <c r="L2645" s="195" t="str">
        <f t="shared" si="523"/>
        <v/>
      </c>
      <c r="M2645" s="222" t="str">
        <f t="shared" si="531"/>
        <v/>
      </c>
      <c r="Q2645" s="82" t="str">
        <f t="shared" si="524"/>
        <v/>
      </c>
      <c r="R2645" s="80" t="str">
        <f t="shared" si="525"/>
        <v/>
      </c>
      <c r="T2645" s="83" t="str">
        <f t="shared" si="532"/>
        <v/>
      </c>
      <c r="U2645" s="155"/>
      <c r="V2645" s="95" t="str">
        <f t="shared" si="533"/>
        <v/>
      </c>
      <c r="W2645" s="151"/>
      <c r="Z2645" s="104"/>
    </row>
    <row r="2646" spans="1:26" s="145" customFormat="1" ht="15" customHeight="1">
      <c r="A2646" s="186" t="str">
        <f t="shared" si="527"/>
        <v/>
      </c>
      <c r="C2646" s="152"/>
      <c r="E2646" s="144"/>
      <c r="F2646" s="79" t="str">
        <f t="shared" si="526"/>
        <v/>
      </c>
      <c r="G2646" s="80" t="str">
        <f t="shared" si="528"/>
        <v/>
      </c>
      <c r="H2646" s="80" t="str">
        <f t="shared" si="529"/>
        <v/>
      </c>
      <c r="I2646" s="80" t="str">
        <f t="shared" si="530"/>
        <v/>
      </c>
      <c r="J2646" s="170"/>
      <c r="K2646" s="217"/>
      <c r="L2646" s="195" t="str">
        <f t="shared" si="523"/>
        <v/>
      </c>
      <c r="M2646" s="222" t="str">
        <f t="shared" si="531"/>
        <v/>
      </c>
      <c r="Q2646" s="82" t="str">
        <f t="shared" si="524"/>
        <v/>
      </c>
      <c r="R2646" s="80" t="str">
        <f t="shared" si="525"/>
        <v/>
      </c>
      <c r="T2646" s="83" t="str">
        <f t="shared" si="532"/>
        <v/>
      </c>
      <c r="U2646" s="155"/>
      <c r="V2646" s="95" t="str">
        <f t="shared" si="533"/>
        <v/>
      </c>
      <c r="W2646" s="151"/>
      <c r="Z2646" s="104"/>
    </row>
    <row r="2647" spans="1:26" s="145" customFormat="1" ht="15" customHeight="1">
      <c r="A2647" s="186" t="str">
        <f t="shared" si="527"/>
        <v/>
      </c>
      <c r="C2647" s="152"/>
      <c r="E2647" s="144"/>
      <c r="F2647" s="79" t="str">
        <f t="shared" si="526"/>
        <v/>
      </c>
      <c r="G2647" s="80" t="str">
        <f t="shared" si="528"/>
        <v/>
      </c>
      <c r="H2647" s="80" t="str">
        <f t="shared" si="529"/>
        <v/>
      </c>
      <c r="I2647" s="80" t="str">
        <f t="shared" si="530"/>
        <v/>
      </c>
      <c r="J2647" s="170"/>
      <c r="K2647" s="217"/>
      <c r="L2647" s="195" t="str">
        <f t="shared" si="523"/>
        <v/>
      </c>
      <c r="M2647" s="222" t="str">
        <f t="shared" si="531"/>
        <v/>
      </c>
      <c r="Q2647" s="82" t="str">
        <f t="shared" si="524"/>
        <v/>
      </c>
      <c r="R2647" s="80" t="str">
        <f t="shared" si="525"/>
        <v/>
      </c>
      <c r="T2647" s="83" t="str">
        <f t="shared" si="532"/>
        <v/>
      </c>
      <c r="U2647" s="155"/>
      <c r="V2647" s="95" t="str">
        <f t="shared" si="533"/>
        <v/>
      </c>
      <c r="W2647" s="151"/>
      <c r="Z2647" s="104"/>
    </row>
    <row r="2648" spans="1:26" s="145" customFormat="1" ht="15" customHeight="1">
      <c r="A2648" s="186" t="str">
        <f t="shared" si="527"/>
        <v/>
      </c>
      <c r="C2648" s="152"/>
      <c r="E2648" s="144"/>
      <c r="F2648" s="79" t="str">
        <f t="shared" si="526"/>
        <v/>
      </c>
      <c r="G2648" s="80" t="str">
        <f t="shared" si="528"/>
        <v/>
      </c>
      <c r="H2648" s="80" t="str">
        <f t="shared" si="529"/>
        <v/>
      </c>
      <c r="I2648" s="80" t="str">
        <f t="shared" si="530"/>
        <v/>
      </c>
      <c r="J2648" s="170"/>
      <c r="K2648" s="217"/>
      <c r="L2648" s="195" t="str">
        <f t="shared" si="523"/>
        <v/>
      </c>
      <c r="M2648" s="222" t="str">
        <f t="shared" si="531"/>
        <v/>
      </c>
      <c r="Q2648" s="82" t="str">
        <f t="shared" si="524"/>
        <v/>
      </c>
      <c r="R2648" s="80" t="str">
        <f t="shared" si="525"/>
        <v/>
      </c>
      <c r="T2648" s="83" t="str">
        <f t="shared" si="532"/>
        <v/>
      </c>
      <c r="U2648" s="155"/>
      <c r="V2648" s="95" t="str">
        <f t="shared" si="533"/>
        <v/>
      </c>
      <c r="W2648" s="151"/>
      <c r="Z2648" s="104"/>
    </row>
    <row r="2649" spans="1:26" s="145" customFormat="1" ht="15" customHeight="1">
      <c r="A2649" s="186" t="str">
        <f t="shared" si="527"/>
        <v/>
      </c>
      <c r="C2649" s="152"/>
      <c r="E2649" s="144"/>
      <c r="F2649" s="79" t="str">
        <f t="shared" si="526"/>
        <v/>
      </c>
      <c r="G2649" s="80" t="str">
        <f t="shared" si="528"/>
        <v/>
      </c>
      <c r="H2649" s="80" t="str">
        <f t="shared" si="529"/>
        <v/>
      </c>
      <c r="I2649" s="80" t="str">
        <f t="shared" si="530"/>
        <v/>
      </c>
      <c r="J2649" s="170"/>
      <c r="K2649" s="217"/>
      <c r="L2649" s="195" t="str">
        <f t="shared" si="523"/>
        <v/>
      </c>
      <c r="M2649" s="222" t="str">
        <f t="shared" si="531"/>
        <v/>
      </c>
      <c r="Q2649" s="82" t="str">
        <f t="shared" si="524"/>
        <v/>
      </c>
      <c r="R2649" s="80" t="str">
        <f t="shared" si="525"/>
        <v/>
      </c>
      <c r="T2649" s="83" t="str">
        <f t="shared" si="532"/>
        <v/>
      </c>
      <c r="U2649" s="155"/>
      <c r="V2649" s="95" t="str">
        <f t="shared" si="533"/>
        <v/>
      </c>
      <c r="W2649" s="151"/>
      <c r="Z2649" s="104"/>
    </row>
    <row r="2650" spans="1:26" s="145" customFormat="1" ht="15" customHeight="1">
      <c r="A2650" s="186" t="str">
        <f t="shared" si="527"/>
        <v/>
      </c>
      <c r="C2650" s="152"/>
      <c r="E2650" s="144"/>
      <c r="F2650" s="79" t="str">
        <f t="shared" si="526"/>
        <v/>
      </c>
      <c r="G2650" s="80" t="str">
        <f t="shared" si="528"/>
        <v/>
      </c>
      <c r="H2650" s="80" t="str">
        <f t="shared" si="529"/>
        <v/>
      </c>
      <c r="I2650" s="80" t="str">
        <f t="shared" si="530"/>
        <v/>
      </c>
      <c r="J2650" s="170"/>
      <c r="K2650" s="217"/>
      <c r="L2650" s="195" t="str">
        <f t="shared" si="523"/>
        <v/>
      </c>
      <c r="M2650" s="222" t="str">
        <f t="shared" si="531"/>
        <v/>
      </c>
      <c r="Q2650" s="82" t="str">
        <f t="shared" si="524"/>
        <v/>
      </c>
      <c r="R2650" s="80" t="str">
        <f t="shared" si="525"/>
        <v/>
      </c>
      <c r="T2650" s="83" t="str">
        <f t="shared" si="532"/>
        <v/>
      </c>
      <c r="U2650" s="155"/>
      <c r="V2650" s="95" t="str">
        <f t="shared" si="533"/>
        <v/>
      </c>
      <c r="W2650" s="151"/>
      <c r="Z2650" s="104"/>
    </row>
    <row r="2651" spans="1:26" s="145" customFormat="1" ht="15" customHeight="1">
      <c r="A2651" s="186" t="str">
        <f t="shared" si="527"/>
        <v/>
      </c>
      <c r="C2651" s="152"/>
      <c r="E2651" s="144"/>
      <c r="F2651" s="79" t="str">
        <f t="shared" si="526"/>
        <v/>
      </c>
      <c r="G2651" s="80" t="str">
        <f t="shared" si="528"/>
        <v/>
      </c>
      <c r="H2651" s="80" t="str">
        <f t="shared" si="529"/>
        <v/>
      </c>
      <c r="I2651" s="80" t="str">
        <f t="shared" si="530"/>
        <v/>
      </c>
      <c r="J2651" s="170"/>
      <c r="K2651" s="217"/>
      <c r="L2651" s="195" t="str">
        <f t="shared" si="523"/>
        <v/>
      </c>
      <c r="M2651" s="222" t="str">
        <f t="shared" si="531"/>
        <v/>
      </c>
      <c r="Q2651" s="82" t="str">
        <f t="shared" si="524"/>
        <v/>
      </c>
      <c r="R2651" s="80" t="str">
        <f t="shared" si="525"/>
        <v/>
      </c>
      <c r="T2651" s="83" t="str">
        <f t="shared" si="532"/>
        <v/>
      </c>
      <c r="U2651" s="155"/>
      <c r="V2651" s="95" t="str">
        <f t="shared" si="533"/>
        <v/>
      </c>
      <c r="W2651" s="151"/>
      <c r="Z2651" s="104"/>
    </row>
    <row r="2652" spans="1:26" s="145" customFormat="1" ht="15" customHeight="1">
      <c r="A2652" s="186" t="str">
        <f t="shared" si="527"/>
        <v/>
      </c>
      <c r="C2652" s="152"/>
      <c r="E2652" s="144"/>
      <c r="F2652" s="79" t="str">
        <f t="shared" si="526"/>
        <v/>
      </c>
      <c r="G2652" s="80" t="str">
        <f t="shared" si="528"/>
        <v/>
      </c>
      <c r="H2652" s="80" t="str">
        <f t="shared" si="529"/>
        <v/>
      </c>
      <c r="I2652" s="80" t="str">
        <f t="shared" si="530"/>
        <v/>
      </c>
      <c r="J2652" s="170"/>
      <c r="K2652" s="217"/>
      <c r="L2652" s="195" t="str">
        <f t="shared" si="523"/>
        <v/>
      </c>
      <c r="M2652" s="222" t="str">
        <f t="shared" si="531"/>
        <v/>
      </c>
      <c r="Q2652" s="82" t="str">
        <f t="shared" si="524"/>
        <v/>
      </c>
      <c r="R2652" s="80" t="str">
        <f t="shared" si="525"/>
        <v/>
      </c>
      <c r="T2652" s="83" t="str">
        <f t="shared" si="532"/>
        <v/>
      </c>
      <c r="U2652" s="155"/>
      <c r="V2652" s="95" t="str">
        <f t="shared" si="533"/>
        <v/>
      </c>
      <c r="W2652" s="151"/>
      <c r="Z2652" s="104"/>
    </row>
    <row r="2653" spans="1:26" s="145" customFormat="1" ht="15" customHeight="1">
      <c r="A2653" s="186" t="str">
        <f t="shared" si="527"/>
        <v/>
      </c>
      <c r="C2653" s="152"/>
      <c r="E2653" s="144"/>
      <c r="F2653" s="79" t="str">
        <f t="shared" si="526"/>
        <v/>
      </c>
      <c r="G2653" s="80" t="str">
        <f t="shared" si="528"/>
        <v/>
      </c>
      <c r="H2653" s="80" t="str">
        <f t="shared" si="529"/>
        <v/>
      </c>
      <c r="I2653" s="80" t="str">
        <f t="shared" si="530"/>
        <v/>
      </c>
      <c r="J2653" s="170"/>
      <c r="K2653" s="217"/>
      <c r="L2653" s="195" t="str">
        <f t="shared" si="523"/>
        <v/>
      </c>
      <c r="M2653" s="222" t="str">
        <f t="shared" si="531"/>
        <v/>
      </c>
      <c r="Q2653" s="82" t="str">
        <f t="shared" si="524"/>
        <v/>
      </c>
      <c r="R2653" s="80" t="str">
        <f t="shared" si="525"/>
        <v/>
      </c>
      <c r="T2653" s="83" t="str">
        <f t="shared" si="532"/>
        <v/>
      </c>
      <c r="U2653" s="155"/>
      <c r="V2653" s="95" t="str">
        <f t="shared" si="533"/>
        <v/>
      </c>
      <c r="W2653" s="151"/>
      <c r="Z2653" s="104"/>
    </row>
    <row r="2654" spans="1:26" s="145" customFormat="1" ht="15" customHeight="1">
      <c r="A2654" s="186" t="str">
        <f t="shared" si="527"/>
        <v/>
      </c>
      <c r="C2654" s="152"/>
      <c r="E2654" s="144"/>
      <c r="F2654" s="79" t="str">
        <f t="shared" si="526"/>
        <v/>
      </c>
      <c r="G2654" s="80" t="str">
        <f t="shared" si="528"/>
        <v/>
      </c>
      <c r="H2654" s="80" t="str">
        <f t="shared" si="529"/>
        <v/>
      </c>
      <c r="I2654" s="80" t="str">
        <f t="shared" si="530"/>
        <v/>
      </c>
      <c r="J2654" s="170"/>
      <c r="K2654" s="217"/>
      <c r="L2654" s="195" t="str">
        <f t="shared" si="523"/>
        <v/>
      </c>
      <c r="M2654" s="222" t="str">
        <f t="shared" si="531"/>
        <v/>
      </c>
      <c r="Q2654" s="82" t="str">
        <f t="shared" si="524"/>
        <v/>
      </c>
      <c r="R2654" s="80" t="str">
        <f t="shared" si="525"/>
        <v/>
      </c>
      <c r="T2654" s="83" t="str">
        <f t="shared" si="532"/>
        <v/>
      </c>
      <c r="U2654" s="155"/>
      <c r="V2654" s="95" t="str">
        <f t="shared" si="533"/>
        <v/>
      </c>
      <c r="W2654" s="151"/>
      <c r="Z2654" s="104"/>
    </row>
    <row r="2655" spans="1:26" s="145" customFormat="1" ht="15" customHeight="1">
      <c r="A2655" s="186" t="str">
        <f t="shared" si="527"/>
        <v/>
      </c>
      <c r="C2655" s="152"/>
      <c r="E2655" s="144"/>
      <c r="F2655" s="79" t="str">
        <f t="shared" si="526"/>
        <v/>
      </c>
      <c r="G2655" s="80" t="str">
        <f t="shared" si="528"/>
        <v/>
      </c>
      <c r="H2655" s="80" t="str">
        <f t="shared" si="529"/>
        <v/>
      </c>
      <c r="I2655" s="80" t="str">
        <f t="shared" si="530"/>
        <v/>
      </c>
      <c r="J2655" s="170"/>
      <c r="K2655" s="217"/>
      <c r="L2655" s="195" t="str">
        <f t="shared" ref="L2655:L2718" si="534">IFERROR(IF($N$5="Sáng",IF(MID(K2655,2,7)-MID($L$2,2,7)&gt;0,"Trễ",""),IF(MID(K2655,2,7)-MID($Q$2,2,7)&gt;0,"Trễ","")),"")</f>
        <v/>
      </c>
      <c r="M2655" s="222" t="str">
        <f t="shared" si="531"/>
        <v/>
      </c>
      <c r="Q2655" s="82" t="str">
        <f t="shared" ref="Q2655:Q2718" si="535">IF(B2655&lt;&gt;"",IF(AND(P2655="",F2655=""),"Không phép ",""),"")</f>
        <v/>
      </c>
      <c r="R2655" s="80" t="str">
        <f t="shared" ref="R2655:R2718" si="536">UPPER(B2655)</f>
        <v/>
      </c>
      <c r="T2655" s="83" t="str">
        <f t="shared" si="532"/>
        <v/>
      </c>
      <c r="U2655" s="155"/>
      <c r="V2655" s="95" t="str">
        <f t="shared" si="533"/>
        <v/>
      </c>
      <c r="W2655" s="151"/>
      <c r="Z2655" s="104"/>
    </row>
    <row r="2656" spans="1:26" s="145" customFormat="1" ht="15" customHeight="1">
      <c r="A2656" s="186" t="str">
        <f t="shared" si="527"/>
        <v/>
      </c>
      <c r="C2656" s="152"/>
      <c r="E2656" s="144"/>
      <c r="F2656" s="79" t="str">
        <f t="shared" si="526"/>
        <v/>
      </c>
      <c r="G2656" s="80" t="str">
        <f t="shared" si="528"/>
        <v/>
      </c>
      <c r="H2656" s="80" t="str">
        <f t="shared" si="529"/>
        <v/>
      </c>
      <c r="I2656" s="80" t="str">
        <f t="shared" si="530"/>
        <v/>
      </c>
      <c r="J2656" s="170"/>
      <c r="K2656" s="217"/>
      <c r="L2656" s="195" t="str">
        <f t="shared" si="534"/>
        <v/>
      </c>
      <c r="M2656" s="222" t="str">
        <f t="shared" si="531"/>
        <v/>
      </c>
      <c r="Q2656" s="82" t="str">
        <f t="shared" si="535"/>
        <v/>
      </c>
      <c r="R2656" s="80" t="str">
        <f t="shared" si="536"/>
        <v/>
      </c>
      <c r="T2656" s="83" t="str">
        <f t="shared" si="532"/>
        <v/>
      </c>
      <c r="U2656" s="155"/>
      <c r="V2656" s="95" t="str">
        <f t="shared" si="533"/>
        <v/>
      </c>
      <c r="W2656" s="151"/>
      <c r="Z2656" s="104"/>
    </row>
    <row r="2657" spans="1:26" s="145" customFormat="1" ht="15" customHeight="1">
      <c r="A2657" s="186" t="str">
        <f t="shared" si="527"/>
        <v/>
      </c>
      <c r="C2657" s="152"/>
      <c r="E2657" s="144"/>
      <c r="F2657" s="79" t="str">
        <f t="shared" si="526"/>
        <v/>
      </c>
      <c r="G2657" s="80" t="str">
        <f t="shared" si="528"/>
        <v/>
      </c>
      <c r="H2657" s="80" t="str">
        <f t="shared" si="529"/>
        <v/>
      </c>
      <c r="I2657" s="80" t="str">
        <f t="shared" si="530"/>
        <v/>
      </c>
      <c r="J2657" s="170"/>
      <c r="K2657" s="217"/>
      <c r="L2657" s="195" t="str">
        <f t="shared" si="534"/>
        <v/>
      </c>
      <c r="M2657" s="222" t="str">
        <f t="shared" si="531"/>
        <v/>
      </c>
      <c r="Q2657" s="82" t="str">
        <f t="shared" si="535"/>
        <v/>
      </c>
      <c r="R2657" s="80" t="str">
        <f t="shared" si="536"/>
        <v/>
      </c>
      <c r="T2657" s="83" t="str">
        <f t="shared" si="532"/>
        <v/>
      </c>
      <c r="U2657" s="155"/>
      <c r="V2657" s="95" t="str">
        <f t="shared" si="533"/>
        <v/>
      </c>
      <c r="W2657" s="151"/>
      <c r="Z2657" s="104"/>
    </row>
    <row r="2658" spans="1:26" s="145" customFormat="1" ht="15" customHeight="1">
      <c r="A2658" s="186" t="str">
        <f t="shared" si="527"/>
        <v/>
      </c>
      <c r="C2658" s="152"/>
      <c r="E2658" s="144"/>
      <c r="F2658" s="79" t="str">
        <f t="shared" si="526"/>
        <v/>
      </c>
      <c r="G2658" s="80" t="str">
        <f t="shared" si="528"/>
        <v/>
      </c>
      <c r="H2658" s="80" t="str">
        <f t="shared" si="529"/>
        <v/>
      </c>
      <c r="I2658" s="80" t="str">
        <f t="shared" si="530"/>
        <v/>
      </c>
      <c r="J2658" s="170"/>
      <c r="K2658" s="217"/>
      <c r="L2658" s="195" t="str">
        <f t="shared" si="534"/>
        <v/>
      </c>
      <c r="M2658" s="222" t="str">
        <f t="shared" si="531"/>
        <v/>
      </c>
      <c r="Q2658" s="82" t="str">
        <f t="shared" si="535"/>
        <v/>
      </c>
      <c r="R2658" s="80" t="str">
        <f t="shared" si="536"/>
        <v/>
      </c>
      <c r="T2658" s="83" t="str">
        <f t="shared" si="532"/>
        <v/>
      </c>
      <c r="U2658" s="155"/>
      <c r="V2658" s="95" t="str">
        <f t="shared" si="533"/>
        <v/>
      </c>
      <c r="W2658" s="151"/>
      <c r="Z2658" s="104"/>
    </row>
    <row r="2659" spans="1:26" s="145" customFormat="1" ht="15" customHeight="1">
      <c r="A2659" s="186" t="str">
        <f t="shared" si="527"/>
        <v/>
      </c>
      <c r="C2659" s="152"/>
      <c r="E2659" s="144"/>
      <c r="F2659" s="79" t="str">
        <f t="shared" si="526"/>
        <v/>
      </c>
      <c r="G2659" s="80" t="str">
        <f t="shared" si="528"/>
        <v/>
      </c>
      <c r="H2659" s="80" t="str">
        <f t="shared" si="529"/>
        <v/>
      </c>
      <c r="I2659" s="80" t="str">
        <f t="shared" si="530"/>
        <v/>
      </c>
      <c r="J2659" s="170"/>
      <c r="K2659" s="217"/>
      <c r="L2659" s="195" t="str">
        <f t="shared" si="534"/>
        <v/>
      </c>
      <c r="M2659" s="222" t="str">
        <f t="shared" si="531"/>
        <v/>
      </c>
      <c r="Q2659" s="82" t="str">
        <f t="shared" si="535"/>
        <v/>
      </c>
      <c r="R2659" s="80" t="str">
        <f t="shared" si="536"/>
        <v/>
      </c>
      <c r="T2659" s="83" t="str">
        <f t="shared" si="532"/>
        <v/>
      </c>
      <c r="U2659" s="155"/>
      <c r="V2659" s="95" t="str">
        <f t="shared" si="533"/>
        <v/>
      </c>
      <c r="W2659" s="151"/>
      <c r="Z2659" s="104"/>
    </row>
    <row r="2660" spans="1:26" s="145" customFormat="1" ht="15" customHeight="1">
      <c r="A2660" s="186" t="str">
        <f t="shared" si="527"/>
        <v/>
      </c>
      <c r="C2660" s="152"/>
      <c r="E2660" s="144"/>
      <c r="F2660" s="79" t="str">
        <f t="shared" si="526"/>
        <v/>
      </c>
      <c r="G2660" s="80" t="str">
        <f t="shared" si="528"/>
        <v/>
      </c>
      <c r="H2660" s="80" t="str">
        <f t="shared" si="529"/>
        <v/>
      </c>
      <c r="I2660" s="80" t="str">
        <f t="shared" si="530"/>
        <v/>
      </c>
      <c r="J2660" s="170"/>
      <c r="K2660" s="217"/>
      <c r="L2660" s="195" t="str">
        <f t="shared" si="534"/>
        <v/>
      </c>
      <c r="M2660" s="222" t="str">
        <f t="shared" si="531"/>
        <v/>
      </c>
      <c r="Q2660" s="82" t="str">
        <f t="shared" si="535"/>
        <v/>
      </c>
      <c r="R2660" s="80" t="str">
        <f t="shared" si="536"/>
        <v/>
      </c>
      <c r="T2660" s="83" t="str">
        <f t="shared" si="532"/>
        <v/>
      </c>
      <c r="U2660" s="155"/>
      <c r="V2660" s="95" t="str">
        <f t="shared" si="533"/>
        <v/>
      </c>
      <c r="W2660" s="151"/>
      <c r="Z2660" s="104"/>
    </row>
    <row r="2661" spans="1:26" s="145" customFormat="1" ht="15" customHeight="1">
      <c r="A2661" s="186" t="str">
        <f t="shared" si="527"/>
        <v/>
      </c>
      <c r="C2661" s="152"/>
      <c r="E2661" s="144"/>
      <c r="F2661" s="79" t="str">
        <f t="shared" si="526"/>
        <v/>
      </c>
      <c r="G2661" s="80" t="str">
        <f t="shared" si="528"/>
        <v/>
      </c>
      <c r="H2661" s="80" t="str">
        <f t="shared" si="529"/>
        <v/>
      </c>
      <c r="I2661" s="80" t="str">
        <f t="shared" si="530"/>
        <v/>
      </c>
      <c r="J2661" s="170"/>
      <c r="K2661" s="217"/>
      <c r="L2661" s="195" t="str">
        <f t="shared" si="534"/>
        <v/>
      </c>
      <c r="M2661" s="222" t="str">
        <f t="shared" si="531"/>
        <v/>
      </c>
      <c r="Q2661" s="82" t="str">
        <f t="shared" si="535"/>
        <v/>
      </c>
      <c r="R2661" s="80" t="str">
        <f t="shared" si="536"/>
        <v/>
      </c>
      <c r="T2661" s="83" t="str">
        <f t="shared" si="532"/>
        <v/>
      </c>
      <c r="U2661" s="155"/>
      <c r="V2661" s="95" t="str">
        <f t="shared" si="533"/>
        <v/>
      </c>
      <c r="W2661" s="151"/>
      <c r="Z2661" s="104"/>
    </row>
    <row r="2662" spans="1:26" s="145" customFormat="1" ht="15" customHeight="1">
      <c r="A2662" s="186" t="str">
        <f t="shared" si="527"/>
        <v/>
      </c>
      <c r="C2662" s="152"/>
      <c r="E2662" s="144"/>
      <c r="F2662" s="79" t="str">
        <f t="shared" si="526"/>
        <v/>
      </c>
      <c r="G2662" s="80" t="str">
        <f t="shared" si="528"/>
        <v/>
      </c>
      <c r="H2662" s="80" t="str">
        <f t="shared" si="529"/>
        <v/>
      </c>
      <c r="I2662" s="80" t="str">
        <f t="shared" si="530"/>
        <v/>
      </c>
      <c r="J2662" s="170"/>
      <c r="K2662" s="217"/>
      <c r="L2662" s="195" t="str">
        <f t="shared" si="534"/>
        <v/>
      </c>
      <c r="M2662" s="222" t="str">
        <f t="shared" si="531"/>
        <v/>
      </c>
      <c r="Q2662" s="82" t="str">
        <f t="shared" si="535"/>
        <v/>
      </c>
      <c r="R2662" s="80" t="str">
        <f t="shared" si="536"/>
        <v/>
      </c>
      <c r="T2662" s="83" t="str">
        <f t="shared" si="532"/>
        <v/>
      </c>
      <c r="U2662" s="155"/>
      <c r="V2662" s="95" t="str">
        <f t="shared" si="533"/>
        <v/>
      </c>
      <c r="W2662" s="151"/>
      <c r="Z2662" s="104"/>
    </row>
    <row r="2663" spans="1:26" s="145" customFormat="1" ht="15" customHeight="1">
      <c r="A2663" s="186" t="str">
        <f t="shared" si="527"/>
        <v/>
      </c>
      <c r="C2663" s="152"/>
      <c r="E2663" s="144"/>
      <c r="F2663" s="79" t="str">
        <f t="shared" si="526"/>
        <v/>
      </c>
      <c r="G2663" s="80" t="str">
        <f t="shared" si="528"/>
        <v/>
      </c>
      <c r="H2663" s="80" t="str">
        <f t="shared" si="529"/>
        <v/>
      </c>
      <c r="I2663" s="80" t="str">
        <f t="shared" si="530"/>
        <v/>
      </c>
      <c r="J2663" s="170"/>
      <c r="K2663" s="217"/>
      <c r="L2663" s="195" t="str">
        <f t="shared" si="534"/>
        <v/>
      </c>
      <c r="M2663" s="222" t="str">
        <f t="shared" si="531"/>
        <v/>
      </c>
      <c r="Q2663" s="82" t="str">
        <f t="shared" si="535"/>
        <v/>
      </c>
      <c r="R2663" s="80" t="str">
        <f t="shared" si="536"/>
        <v/>
      </c>
      <c r="T2663" s="83" t="str">
        <f t="shared" si="532"/>
        <v/>
      </c>
      <c r="U2663" s="155"/>
      <c r="V2663" s="95" t="str">
        <f t="shared" si="533"/>
        <v/>
      </c>
      <c r="W2663" s="151"/>
      <c r="Z2663" s="104"/>
    </row>
    <row r="2664" spans="1:26" s="145" customFormat="1" ht="15" customHeight="1">
      <c r="A2664" s="186" t="str">
        <f t="shared" si="527"/>
        <v/>
      </c>
      <c r="C2664" s="152"/>
      <c r="E2664" s="144"/>
      <c r="F2664" s="79" t="str">
        <f t="shared" ref="F2664:F2727" si="537">IFERROR(IF(VLOOKUP(E2664,J:J,1,0)=E2664,"X",""),"")</f>
        <v/>
      </c>
      <c r="G2664" s="80" t="str">
        <f t="shared" si="528"/>
        <v/>
      </c>
      <c r="H2664" s="80" t="str">
        <f t="shared" si="529"/>
        <v/>
      </c>
      <c r="I2664" s="80" t="str">
        <f t="shared" si="530"/>
        <v/>
      </c>
      <c r="J2664" s="170"/>
      <c r="K2664" s="217"/>
      <c r="L2664" s="195" t="str">
        <f t="shared" si="534"/>
        <v/>
      </c>
      <c r="M2664" s="222" t="str">
        <f t="shared" si="531"/>
        <v/>
      </c>
      <c r="Q2664" s="82" t="str">
        <f t="shared" si="535"/>
        <v/>
      </c>
      <c r="R2664" s="80" t="str">
        <f t="shared" si="536"/>
        <v/>
      </c>
      <c r="T2664" s="83" t="str">
        <f t="shared" si="532"/>
        <v/>
      </c>
      <c r="U2664" s="155"/>
      <c r="V2664" s="95" t="str">
        <f t="shared" si="533"/>
        <v/>
      </c>
      <c r="W2664" s="151"/>
      <c r="Z2664" s="104"/>
    </row>
    <row r="2665" spans="1:26" s="145" customFormat="1" ht="15" customHeight="1">
      <c r="A2665" s="186" t="str">
        <f t="shared" si="527"/>
        <v/>
      </c>
      <c r="C2665" s="152"/>
      <c r="E2665" s="144"/>
      <c r="F2665" s="79" t="str">
        <f t="shared" si="537"/>
        <v/>
      </c>
      <c r="G2665" s="80" t="str">
        <f t="shared" si="528"/>
        <v/>
      </c>
      <c r="H2665" s="80" t="str">
        <f t="shared" si="529"/>
        <v/>
      </c>
      <c r="I2665" s="80" t="str">
        <f t="shared" si="530"/>
        <v/>
      </c>
      <c r="J2665" s="170"/>
      <c r="K2665" s="217"/>
      <c r="L2665" s="195" t="str">
        <f t="shared" si="534"/>
        <v/>
      </c>
      <c r="M2665" s="222" t="str">
        <f t="shared" si="531"/>
        <v/>
      </c>
      <c r="Q2665" s="82" t="str">
        <f t="shared" si="535"/>
        <v/>
      </c>
      <c r="R2665" s="80" t="str">
        <f t="shared" si="536"/>
        <v/>
      </c>
      <c r="T2665" s="83" t="str">
        <f t="shared" si="532"/>
        <v/>
      </c>
      <c r="U2665" s="155"/>
      <c r="V2665" s="95" t="str">
        <f t="shared" si="533"/>
        <v/>
      </c>
      <c r="W2665" s="151"/>
      <c r="Z2665" s="104"/>
    </row>
    <row r="2666" spans="1:26" s="145" customFormat="1" ht="15" customHeight="1">
      <c r="A2666" s="186" t="str">
        <f t="shared" si="527"/>
        <v/>
      </c>
      <c r="C2666" s="152"/>
      <c r="E2666" s="144"/>
      <c r="F2666" s="79" t="str">
        <f t="shared" si="537"/>
        <v/>
      </c>
      <c r="G2666" s="80" t="str">
        <f t="shared" si="528"/>
        <v/>
      </c>
      <c r="H2666" s="80" t="str">
        <f t="shared" si="529"/>
        <v/>
      </c>
      <c r="I2666" s="80" t="str">
        <f t="shared" si="530"/>
        <v/>
      </c>
      <c r="J2666" s="170"/>
      <c r="K2666" s="217"/>
      <c r="L2666" s="195" t="str">
        <f t="shared" si="534"/>
        <v/>
      </c>
      <c r="M2666" s="222" t="str">
        <f t="shared" si="531"/>
        <v/>
      </c>
      <c r="Q2666" s="82" t="str">
        <f t="shared" si="535"/>
        <v/>
      </c>
      <c r="R2666" s="80" t="str">
        <f t="shared" si="536"/>
        <v/>
      </c>
      <c r="T2666" s="83" t="str">
        <f t="shared" si="532"/>
        <v/>
      </c>
      <c r="U2666" s="155"/>
      <c r="V2666" s="95" t="str">
        <f t="shared" si="533"/>
        <v/>
      </c>
      <c r="W2666" s="151"/>
      <c r="Z2666" s="104"/>
    </row>
    <row r="2667" spans="1:26" s="145" customFormat="1" ht="15" customHeight="1">
      <c r="A2667" s="186" t="str">
        <f t="shared" si="527"/>
        <v/>
      </c>
      <c r="C2667" s="152"/>
      <c r="E2667" s="144"/>
      <c r="F2667" s="79" t="str">
        <f t="shared" si="537"/>
        <v/>
      </c>
      <c r="G2667" s="80" t="str">
        <f t="shared" si="528"/>
        <v/>
      </c>
      <c r="H2667" s="80" t="str">
        <f t="shared" si="529"/>
        <v/>
      </c>
      <c r="I2667" s="80" t="str">
        <f t="shared" si="530"/>
        <v/>
      </c>
      <c r="J2667" s="170"/>
      <c r="K2667" s="217"/>
      <c r="L2667" s="195" t="str">
        <f t="shared" si="534"/>
        <v/>
      </c>
      <c r="M2667" s="222" t="str">
        <f t="shared" si="531"/>
        <v/>
      </c>
      <c r="Q2667" s="82" t="str">
        <f t="shared" si="535"/>
        <v/>
      </c>
      <c r="R2667" s="80" t="str">
        <f t="shared" si="536"/>
        <v/>
      </c>
      <c r="T2667" s="83" t="str">
        <f t="shared" si="532"/>
        <v/>
      </c>
      <c r="U2667" s="155"/>
      <c r="V2667" s="95" t="str">
        <f t="shared" si="533"/>
        <v/>
      </c>
      <c r="W2667" s="151"/>
      <c r="Z2667" s="104"/>
    </row>
    <row r="2668" spans="1:26" s="145" customFormat="1" ht="15" customHeight="1">
      <c r="A2668" s="186" t="str">
        <f t="shared" si="527"/>
        <v/>
      </c>
      <c r="C2668" s="152"/>
      <c r="E2668" s="144"/>
      <c r="F2668" s="79" t="str">
        <f t="shared" si="537"/>
        <v/>
      </c>
      <c r="G2668" s="80" t="str">
        <f t="shared" si="528"/>
        <v/>
      </c>
      <c r="H2668" s="80" t="str">
        <f t="shared" si="529"/>
        <v/>
      </c>
      <c r="I2668" s="80" t="str">
        <f t="shared" si="530"/>
        <v/>
      </c>
      <c r="J2668" s="170"/>
      <c r="K2668" s="217"/>
      <c r="L2668" s="195" t="str">
        <f t="shared" si="534"/>
        <v/>
      </c>
      <c r="M2668" s="222" t="str">
        <f t="shared" si="531"/>
        <v/>
      </c>
      <c r="Q2668" s="82" t="str">
        <f t="shared" si="535"/>
        <v/>
      </c>
      <c r="R2668" s="80" t="str">
        <f t="shared" si="536"/>
        <v/>
      </c>
      <c r="T2668" s="83" t="str">
        <f t="shared" si="532"/>
        <v/>
      </c>
      <c r="U2668" s="155"/>
      <c r="V2668" s="95" t="str">
        <f t="shared" si="533"/>
        <v/>
      </c>
      <c r="W2668" s="151"/>
      <c r="Z2668" s="104"/>
    </row>
    <row r="2669" spans="1:26" s="145" customFormat="1" ht="15" customHeight="1">
      <c r="A2669" s="186" t="str">
        <f t="shared" si="527"/>
        <v/>
      </c>
      <c r="C2669" s="152"/>
      <c r="E2669" s="144"/>
      <c r="F2669" s="79" t="str">
        <f t="shared" si="537"/>
        <v/>
      </c>
      <c r="G2669" s="80" t="str">
        <f t="shared" si="528"/>
        <v/>
      </c>
      <c r="H2669" s="80" t="str">
        <f t="shared" si="529"/>
        <v/>
      </c>
      <c r="I2669" s="80" t="str">
        <f t="shared" si="530"/>
        <v/>
      </c>
      <c r="J2669" s="170"/>
      <c r="K2669" s="217"/>
      <c r="L2669" s="195" t="str">
        <f t="shared" si="534"/>
        <v/>
      </c>
      <c r="M2669" s="222" t="str">
        <f t="shared" si="531"/>
        <v/>
      </c>
      <c r="Q2669" s="82" t="str">
        <f t="shared" si="535"/>
        <v/>
      </c>
      <c r="R2669" s="80" t="str">
        <f t="shared" si="536"/>
        <v/>
      </c>
      <c r="T2669" s="83" t="str">
        <f t="shared" si="532"/>
        <v/>
      </c>
      <c r="U2669" s="155"/>
      <c r="V2669" s="95" t="str">
        <f t="shared" si="533"/>
        <v/>
      </c>
      <c r="W2669" s="151"/>
      <c r="Z2669" s="104"/>
    </row>
    <row r="2670" spans="1:26" s="145" customFormat="1" ht="15" customHeight="1">
      <c r="A2670" s="186" t="str">
        <f t="shared" si="527"/>
        <v/>
      </c>
      <c r="C2670" s="152"/>
      <c r="E2670" s="144"/>
      <c r="F2670" s="79" t="str">
        <f t="shared" si="537"/>
        <v/>
      </c>
      <c r="G2670" s="80" t="str">
        <f t="shared" si="528"/>
        <v/>
      </c>
      <c r="H2670" s="80" t="str">
        <f t="shared" si="529"/>
        <v/>
      </c>
      <c r="I2670" s="80" t="str">
        <f t="shared" si="530"/>
        <v/>
      </c>
      <c r="J2670" s="170"/>
      <c r="K2670" s="217"/>
      <c r="L2670" s="195" t="str">
        <f t="shared" si="534"/>
        <v/>
      </c>
      <c r="M2670" s="222" t="str">
        <f t="shared" si="531"/>
        <v/>
      </c>
      <c r="Q2670" s="82" t="str">
        <f t="shared" si="535"/>
        <v/>
      </c>
      <c r="R2670" s="80" t="str">
        <f t="shared" si="536"/>
        <v/>
      </c>
      <c r="T2670" s="83" t="str">
        <f t="shared" si="532"/>
        <v/>
      </c>
      <c r="U2670" s="155"/>
      <c r="V2670" s="95" t="str">
        <f t="shared" si="533"/>
        <v/>
      </c>
      <c r="W2670" s="151"/>
      <c r="Z2670" s="104"/>
    </row>
    <row r="2671" spans="1:26" s="145" customFormat="1" ht="15" customHeight="1">
      <c r="A2671" s="186" t="str">
        <f t="shared" si="527"/>
        <v/>
      </c>
      <c r="C2671" s="152"/>
      <c r="E2671" s="144"/>
      <c r="F2671" s="79" t="str">
        <f t="shared" si="537"/>
        <v/>
      </c>
      <c r="G2671" s="80" t="str">
        <f t="shared" si="528"/>
        <v/>
      </c>
      <c r="H2671" s="80" t="str">
        <f t="shared" si="529"/>
        <v/>
      </c>
      <c r="I2671" s="80" t="str">
        <f t="shared" si="530"/>
        <v/>
      </c>
      <c r="J2671" s="170"/>
      <c r="K2671" s="217"/>
      <c r="L2671" s="195" t="str">
        <f t="shared" si="534"/>
        <v/>
      </c>
      <c r="M2671" s="222" t="str">
        <f t="shared" si="531"/>
        <v/>
      </c>
      <c r="Q2671" s="82" t="str">
        <f t="shared" si="535"/>
        <v/>
      </c>
      <c r="R2671" s="80" t="str">
        <f t="shared" si="536"/>
        <v/>
      </c>
      <c r="T2671" s="83" t="str">
        <f t="shared" si="532"/>
        <v/>
      </c>
      <c r="U2671" s="155"/>
      <c r="V2671" s="95" t="str">
        <f t="shared" si="533"/>
        <v/>
      </c>
      <c r="W2671" s="151"/>
      <c r="Z2671" s="104"/>
    </row>
    <row r="2672" spans="1:26" s="145" customFormat="1" ht="15" customHeight="1">
      <c r="A2672" s="186" t="str">
        <f t="shared" si="527"/>
        <v/>
      </c>
      <c r="C2672" s="152"/>
      <c r="E2672" s="144"/>
      <c r="F2672" s="79" t="str">
        <f t="shared" si="537"/>
        <v/>
      </c>
      <c r="G2672" s="80" t="str">
        <f t="shared" si="528"/>
        <v/>
      </c>
      <c r="H2672" s="80" t="str">
        <f t="shared" si="529"/>
        <v/>
      </c>
      <c r="I2672" s="80" t="str">
        <f t="shared" si="530"/>
        <v/>
      </c>
      <c r="J2672" s="170"/>
      <c r="K2672" s="217"/>
      <c r="L2672" s="195" t="str">
        <f t="shared" si="534"/>
        <v/>
      </c>
      <c r="M2672" s="222" t="str">
        <f t="shared" si="531"/>
        <v/>
      </c>
      <c r="Q2672" s="82" t="str">
        <f t="shared" si="535"/>
        <v/>
      </c>
      <c r="R2672" s="80" t="str">
        <f t="shared" si="536"/>
        <v/>
      </c>
      <c r="T2672" s="83" t="str">
        <f t="shared" si="532"/>
        <v/>
      </c>
      <c r="U2672" s="155"/>
      <c r="V2672" s="95" t="str">
        <f t="shared" si="533"/>
        <v/>
      </c>
      <c r="W2672" s="151"/>
      <c r="Z2672" s="104"/>
    </row>
    <row r="2673" spans="1:26" s="145" customFormat="1" ht="15" customHeight="1">
      <c r="A2673" s="186" t="str">
        <f t="shared" si="527"/>
        <v/>
      </c>
      <c r="C2673" s="152"/>
      <c r="E2673" s="144"/>
      <c r="F2673" s="79" t="str">
        <f t="shared" si="537"/>
        <v/>
      </c>
      <c r="G2673" s="80" t="str">
        <f t="shared" si="528"/>
        <v/>
      </c>
      <c r="H2673" s="80" t="str">
        <f t="shared" si="529"/>
        <v/>
      </c>
      <c r="I2673" s="80" t="str">
        <f t="shared" si="530"/>
        <v/>
      </c>
      <c r="J2673" s="170"/>
      <c r="K2673" s="217"/>
      <c r="L2673" s="195" t="str">
        <f t="shared" si="534"/>
        <v/>
      </c>
      <c r="M2673" s="222" t="str">
        <f t="shared" si="531"/>
        <v/>
      </c>
      <c r="Q2673" s="82" t="str">
        <f t="shared" si="535"/>
        <v/>
      </c>
      <c r="R2673" s="80" t="str">
        <f t="shared" si="536"/>
        <v/>
      </c>
      <c r="T2673" s="83" t="str">
        <f t="shared" si="532"/>
        <v/>
      </c>
      <c r="U2673" s="155"/>
      <c r="V2673" s="95" t="str">
        <f t="shared" si="533"/>
        <v/>
      </c>
      <c r="W2673" s="151"/>
      <c r="Z2673" s="104"/>
    </row>
    <row r="2674" spans="1:26" s="145" customFormat="1" ht="15" customHeight="1">
      <c r="A2674" s="186" t="str">
        <f t="shared" si="527"/>
        <v/>
      </c>
      <c r="C2674" s="152"/>
      <c r="E2674" s="144"/>
      <c r="F2674" s="79" t="str">
        <f t="shared" si="537"/>
        <v/>
      </c>
      <c r="G2674" s="80" t="str">
        <f t="shared" si="528"/>
        <v/>
      </c>
      <c r="H2674" s="80" t="str">
        <f t="shared" si="529"/>
        <v/>
      </c>
      <c r="I2674" s="80" t="str">
        <f t="shared" si="530"/>
        <v/>
      </c>
      <c r="J2674" s="170"/>
      <c r="K2674" s="217"/>
      <c r="L2674" s="195" t="str">
        <f t="shared" si="534"/>
        <v/>
      </c>
      <c r="M2674" s="222" t="str">
        <f t="shared" si="531"/>
        <v/>
      </c>
      <c r="Q2674" s="82" t="str">
        <f t="shared" si="535"/>
        <v/>
      </c>
      <c r="R2674" s="80" t="str">
        <f t="shared" si="536"/>
        <v/>
      </c>
      <c r="T2674" s="83" t="str">
        <f t="shared" si="532"/>
        <v/>
      </c>
      <c r="U2674" s="155"/>
      <c r="V2674" s="95" t="str">
        <f t="shared" si="533"/>
        <v/>
      </c>
      <c r="W2674" s="151"/>
      <c r="Z2674" s="104"/>
    </row>
    <row r="2675" spans="1:26" s="145" customFormat="1" ht="15" customHeight="1">
      <c r="A2675" s="186" t="str">
        <f t="shared" si="527"/>
        <v/>
      </c>
      <c r="C2675" s="152"/>
      <c r="E2675" s="144"/>
      <c r="F2675" s="79" t="str">
        <f t="shared" si="537"/>
        <v/>
      </c>
      <c r="G2675" s="80" t="str">
        <f t="shared" si="528"/>
        <v/>
      </c>
      <c r="H2675" s="80" t="str">
        <f t="shared" si="529"/>
        <v/>
      </c>
      <c r="I2675" s="80" t="str">
        <f t="shared" si="530"/>
        <v/>
      </c>
      <c r="J2675" s="170"/>
      <c r="K2675" s="217"/>
      <c r="L2675" s="195" t="str">
        <f t="shared" si="534"/>
        <v/>
      </c>
      <c r="M2675" s="222" t="str">
        <f t="shared" si="531"/>
        <v/>
      </c>
      <c r="Q2675" s="82" t="str">
        <f t="shared" si="535"/>
        <v/>
      </c>
      <c r="R2675" s="80" t="str">
        <f t="shared" si="536"/>
        <v/>
      </c>
      <c r="T2675" s="83" t="str">
        <f t="shared" si="532"/>
        <v/>
      </c>
      <c r="U2675" s="155"/>
      <c r="V2675" s="95" t="str">
        <f t="shared" si="533"/>
        <v/>
      </c>
      <c r="W2675" s="151"/>
      <c r="Z2675" s="104"/>
    </row>
    <row r="2676" spans="1:26" s="145" customFormat="1" ht="15" customHeight="1">
      <c r="A2676" s="186" t="str">
        <f t="shared" si="527"/>
        <v/>
      </c>
      <c r="C2676" s="152"/>
      <c r="E2676" s="144"/>
      <c r="F2676" s="79" t="str">
        <f t="shared" si="537"/>
        <v/>
      </c>
      <c r="G2676" s="80" t="str">
        <f t="shared" si="528"/>
        <v/>
      </c>
      <c r="H2676" s="80" t="str">
        <f t="shared" si="529"/>
        <v/>
      </c>
      <c r="I2676" s="80" t="str">
        <f t="shared" si="530"/>
        <v/>
      </c>
      <c r="J2676" s="170"/>
      <c r="K2676" s="217"/>
      <c r="L2676" s="195" t="str">
        <f t="shared" si="534"/>
        <v/>
      </c>
      <c r="M2676" s="222" t="str">
        <f t="shared" si="531"/>
        <v/>
      </c>
      <c r="Q2676" s="82" t="str">
        <f t="shared" si="535"/>
        <v/>
      </c>
      <c r="R2676" s="80" t="str">
        <f t="shared" si="536"/>
        <v/>
      </c>
      <c r="T2676" s="83" t="str">
        <f t="shared" si="532"/>
        <v/>
      </c>
      <c r="U2676" s="155"/>
      <c r="V2676" s="95" t="str">
        <f t="shared" si="533"/>
        <v/>
      </c>
      <c r="W2676" s="151"/>
      <c r="Z2676" s="104"/>
    </row>
    <row r="2677" spans="1:26" s="145" customFormat="1" ht="15" customHeight="1">
      <c r="A2677" s="186" t="str">
        <f t="shared" si="527"/>
        <v/>
      </c>
      <c r="C2677" s="152"/>
      <c r="E2677" s="144"/>
      <c r="F2677" s="79" t="str">
        <f t="shared" si="537"/>
        <v/>
      </c>
      <c r="G2677" s="80" t="str">
        <f t="shared" si="528"/>
        <v/>
      </c>
      <c r="H2677" s="80" t="str">
        <f t="shared" si="529"/>
        <v/>
      </c>
      <c r="I2677" s="80" t="str">
        <f t="shared" si="530"/>
        <v/>
      </c>
      <c r="J2677" s="170"/>
      <c r="K2677" s="217"/>
      <c r="L2677" s="195" t="str">
        <f t="shared" si="534"/>
        <v/>
      </c>
      <c r="M2677" s="222" t="str">
        <f t="shared" si="531"/>
        <v/>
      </c>
      <c r="Q2677" s="82" t="str">
        <f t="shared" si="535"/>
        <v/>
      </c>
      <c r="R2677" s="80" t="str">
        <f t="shared" si="536"/>
        <v/>
      </c>
      <c r="T2677" s="83" t="str">
        <f t="shared" si="532"/>
        <v/>
      </c>
      <c r="U2677" s="155"/>
      <c r="V2677" s="95" t="str">
        <f t="shared" si="533"/>
        <v/>
      </c>
      <c r="W2677" s="151"/>
      <c r="Z2677" s="104"/>
    </row>
    <row r="2678" spans="1:26" s="145" customFormat="1" ht="15" customHeight="1">
      <c r="A2678" s="186" t="str">
        <f t="shared" si="527"/>
        <v/>
      </c>
      <c r="C2678" s="152"/>
      <c r="E2678" s="144"/>
      <c r="F2678" s="79" t="str">
        <f t="shared" si="537"/>
        <v/>
      </c>
      <c r="G2678" s="80" t="str">
        <f t="shared" si="528"/>
        <v/>
      </c>
      <c r="H2678" s="80" t="str">
        <f t="shared" si="529"/>
        <v/>
      </c>
      <c r="I2678" s="80" t="str">
        <f t="shared" si="530"/>
        <v/>
      </c>
      <c r="J2678" s="170"/>
      <c r="K2678" s="217"/>
      <c r="L2678" s="195" t="str">
        <f t="shared" si="534"/>
        <v/>
      </c>
      <c r="M2678" s="222" t="str">
        <f t="shared" si="531"/>
        <v/>
      </c>
      <c r="Q2678" s="82" t="str">
        <f t="shared" si="535"/>
        <v/>
      </c>
      <c r="R2678" s="80" t="str">
        <f t="shared" si="536"/>
        <v/>
      </c>
      <c r="T2678" s="83" t="str">
        <f t="shared" si="532"/>
        <v/>
      </c>
      <c r="U2678" s="155"/>
      <c r="V2678" s="95" t="str">
        <f t="shared" si="533"/>
        <v/>
      </c>
      <c r="W2678" s="151"/>
      <c r="Z2678" s="104"/>
    </row>
    <row r="2679" spans="1:26" s="145" customFormat="1" ht="15" customHeight="1">
      <c r="A2679" s="186" t="str">
        <f t="shared" si="527"/>
        <v/>
      </c>
      <c r="C2679" s="152"/>
      <c r="E2679" s="144"/>
      <c r="F2679" s="79" t="str">
        <f t="shared" si="537"/>
        <v/>
      </c>
      <c r="G2679" s="80" t="str">
        <f t="shared" si="528"/>
        <v/>
      </c>
      <c r="H2679" s="80" t="str">
        <f t="shared" si="529"/>
        <v/>
      </c>
      <c r="I2679" s="80" t="str">
        <f t="shared" si="530"/>
        <v/>
      </c>
      <c r="J2679" s="170"/>
      <c r="K2679" s="217"/>
      <c r="L2679" s="195" t="str">
        <f t="shared" si="534"/>
        <v/>
      </c>
      <c r="M2679" s="222" t="str">
        <f t="shared" si="531"/>
        <v/>
      </c>
      <c r="Q2679" s="82" t="str">
        <f t="shared" si="535"/>
        <v/>
      </c>
      <c r="R2679" s="80" t="str">
        <f t="shared" si="536"/>
        <v/>
      </c>
      <c r="T2679" s="83" t="str">
        <f t="shared" si="532"/>
        <v/>
      </c>
      <c r="U2679" s="155"/>
      <c r="V2679" s="95" t="str">
        <f t="shared" si="533"/>
        <v/>
      </c>
      <c r="W2679" s="151"/>
      <c r="Z2679" s="104"/>
    </row>
    <row r="2680" spans="1:26" s="145" customFormat="1" ht="15" customHeight="1">
      <c r="A2680" s="186" t="str">
        <f t="shared" si="527"/>
        <v/>
      </c>
      <c r="C2680" s="152"/>
      <c r="E2680" s="144"/>
      <c r="F2680" s="79" t="str">
        <f t="shared" si="537"/>
        <v/>
      </c>
      <c r="G2680" s="80" t="str">
        <f t="shared" si="528"/>
        <v/>
      </c>
      <c r="H2680" s="80" t="str">
        <f t="shared" si="529"/>
        <v/>
      </c>
      <c r="I2680" s="80" t="str">
        <f t="shared" si="530"/>
        <v/>
      </c>
      <c r="J2680" s="170"/>
      <c r="K2680" s="217"/>
      <c r="L2680" s="195" t="str">
        <f t="shared" si="534"/>
        <v/>
      </c>
      <c r="M2680" s="222" t="str">
        <f t="shared" si="531"/>
        <v/>
      </c>
      <c r="Q2680" s="82" t="str">
        <f t="shared" si="535"/>
        <v/>
      </c>
      <c r="R2680" s="80" t="str">
        <f t="shared" si="536"/>
        <v/>
      </c>
      <c r="T2680" s="83" t="str">
        <f t="shared" si="532"/>
        <v/>
      </c>
      <c r="U2680" s="155"/>
      <c r="V2680" s="95" t="str">
        <f t="shared" si="533"/>
        <v/>
      </c>
      <c r="W2680" s="151"/>
      <c r="Z2680" s="104"/>
    </row>
    <row r="2681" spans="1:26" s="145" customFormat="1" ht="15" customHeight="1">
      <c r="A2681" s="186" t="str">
        <f t="shared" si="527"/>
        <v/>
      </c>
      <c r="C2681" s="152"/>
      <c r="E2681" s="144"/>
      <c r="F2681" s="79" t="str">
        <f t="shared" si="537"/>
        <v/>
      </c>
      <c r="G2681" s="80" t="str">
        <f t="shared" si="528"/>
        <v/>
      </c>
      <c r="H2681" s="80" t="str">
        <f t="shared" si="529"/>
        <v/>
      </c>
      <c r="I2681" s="80" t="str">
        <f t="shared" si="530"/>
        <v/>
      </c>
      <c r="J2681" s="170"/>
      <c r="K2681" s="217"/>
      <c r="L2681" s="195" t="str">
        <f t="shared" si="534"/>
        <v/>
      </c>
      <c r="M2681" s="222" t="str">
        <f t="shared" si="531"/>
        <v/>
      </c>
      <c r="Q2681" s="82" t="str">
        <f t="shared" si="535"/>
        <v/>
      </c>
      <c r="R2681" s="80" t="str">
        <f t="shared" si="536"/>
        <v/>
      </c>
      <c r="T2681" s="83" t="str">
        <f t="shared" si="532"/>
        <v/>
      </c>
      <c r="U2681" s="155"/>
      <c r="V2681" s="95" t="str">
        <f t="shared" si="533"/>
        <v/>
      </c>
      <c r="W2681" s="151"/>
      <c r="Z2681" s="104"/>
    </row>
    <row r="2682" spans="1:26" s="145" customFormat="1" ht="15" customHeight="1">
      <c r="A2682" s="186" t="str">
        <f t="shared" si="527"/>
        <v/>
      </c>
      <c r="C2682" s="152"/>
      <c r="E2682" s="144"/>
      <c r="F2682" s="79" t="str">
        <f t="shared" si="537"/>
        <v/>
      </c>
      <c r="G2682" s="80" t="str">
        <f t="shared" si="528"/>
        <v/>
      </c>
      <c r="H2682" s="80" t="str">
        <f t="shared" si="529"/>
        <v/>
      </c>
      <c r="I2682" s="80" t="str">
        <f t="shared" si="530"/>
        <v/>
      </c>
      <c r="J2682" s="170"/>
      <c r="K2682" s="217"/>
      <c r="L2682" s="195" t="str">
        <f t="shared" si="534"/>
        <v/>
      </c>
      <c r="M2682" s="222" t="str">
        <f t="shared" si="531"/>
        <v/>
      </c>
      <c r="Q2682" s="82" t="str">
        <f t="shared" si="535"/>
        <v/>
      </c>
      <c r="R2682" s="80" t="str">
        <f t="shared" si="536"/>
        <v/>
      </c>
      <c r="T2682" s="83" t="str">
        <f t="shared" si="532"/>
        <v/>
      </c>
      <c r="U2682" s="155"/>
      <c r="V2682" s="95" t="str">
        <f t="shared" si="533"/>
        <v/>
      </c>
      <c r="W2682" s="151"/>
      <c r="Z2682" s="104"/>
    </row>
    <row r="2683" spans="1:26" s="145" customFormat="1" ht="15" customHeight="1">
      <c r="A2683" s="186" t="str">
        <f t="shared" si="527"/>
        <v/>
      </c>
      <c r="C2683" s="152"/>
      <c r="E2683" s="144"/>
      <c r="F2683" s="79" t="str">
        <f t="shared" si="537"/>
        <v/>
      </c>
      <c r="G2683" s="80" t="str">
        <f t="shared" si="528"/>
        <v/>
      </c>
      <c r="H2683" s="80" t="str">
        <f t="shared" si="529"/>
        <v/>
      </c>
      <c r="I2683" s="80" t="str">
        <f t="shared" si="530"/>
        <v/>
      </c>
      <c r="J2683" s="170"/>
      <c r="K2683" s="217"/>
      <c r="L2683" s="195" t="str">
        <f t="shared" si="534"/>
        <v/>
      </c>
      <c r="M2683" s="222" t="str">
        <f t="shared" si="531"/>
        <v/>
      </c>
      <c r="Q2683" s="82" t="str">
        <f t="shared" si="535"/>
        <v/>
      </c>
      <c r="R2683" s="80" t="str">
        <f t="shared" si="536"/>
        <v/>
      </c>
      <c r="T2683" s="83" t="str">
        <f t="shared" si="532"/>
        <v/>
      </c>
      <c r="U2683" s="155"/>
      <c r="V2683" s="95" t="str">
        <f t="shared" si="533"/>
        <v/>
      </c>
      <c r="W2683" s="151"/>
      <c r="Z2683" s="104"/>
    </row>
    <row r="2684" spans="1:26" s="145" customFormat="1" ht="15" customHeight="1">
      <c r="A2684" s="186" t="str">
        <f t="shared" si="527"/>
        <v/>
      </c>
      <c r="C2684" s="152"/>
      <c r="E2684" s="144"/>
      <c r="F2684" s="79" t="str">
        <f t="shared" si="537"/>
        <v/>
      </c>
      <c r="G2684" s="80" t="str">
        <f t="shared" si="528"/>
        <v/>
      </c>
      <c r="H2684" s="80" t="str">
        <f t="shared" si="529"/>
        <v/>
      </c>
      <c r="I2684" s="80" t="str">
        <f t="shared" si="530"/>
        <v/>
      </c>
      <c r="J2684" s="170"/>
      <c r="K2684" s="217"/>
      <c r="L2684" s="195" t="str">
        <f t="shared" si="534"/>
        <v/>
      </c>
      <c r="M2684" s="222" t="str">
        <f t="shared" si="531"/>
        <v/>
      </c>
      <c r="Q2684" s="82" t="str">
        <f t="shared" si="535"/>
        <v/>
      </c>
      <c r="R2684" s="80" t="str">
        <f t="shared" si="536"/>
        <v/>
      </c>
      <c r="T2684" s="83" t="str">
        <f t="shared" si="532"/>
        <v/>
      </c>
      <c r="U2684" s="155"/>
      <c r="V2684" s="95" t="str">
        <f t="shared" si="533"/>
        <v/>
      </c>
      <c r="W2684" s="151"/>
      <c r="Z2684" s="104"/>
    </row>
    <row r="2685" spans="1:26" s="145" customFormat="1" ht="15" customHeight="1">
      <c r="A2685" s="186" t="str">
        <f t="shared" si="527"/>
        <v/>
      </c>
      <c r="C2685" s="152"/>
      <c r="E2685" s="144"/>
      <c r="F2685" s="79" t="str">
        <f t="shared" si="537"/>
        <v/>
      </c>
      <c r="G2685" s="80" t="str">
        <f t="shared" si="528"/>
        <v/>
      </c>
      <c r="H2685" s="80" t="str">
        <f t="shared" si="529"/>
        <v/>
      </c>
      <c r="I2685" s="80" t="str">
        <f t="shared" si="530"/>
        <v/>
      </c>
      <c r="J2685" s="170"/>
      <c r="K2685" s="217"/>
      <c r="L2685" s="195" t="str">
        <f t="shared" si="534"/>
        <v/>
      </c>
      <c r="M2685" s="222" t="str">
        <f t="shared" si="531"/>
        <v/>
      </c>
      <c r="Q2685" s="82" t="str">
        <f t="shared" si="535"/>
        <v/>
      </c>
      <c r="R2685" s="80" t="str">
        <f t="shared" si="536"/>
        <v/>
      </c>
      <c r="T2685" s="83" t="str">
        <f t="shared" si="532"/>
        <v/>
      </c>
      <c r="U2685" s="155"/>
      <c r="V2685" s="95" t="str">
        <f t="shared" si="533"/>
        <v/>
      </c>
      <c r="W2685" s="151"/>
      <c r="Z2685" s="104"/>
    </row>
    <row r="2686" spans="1:26" s="145" customFormat="1" ht="15" customHeight="1">
      <c r="A2686" s="186" t="str">
        <f t="shared" si="527"/>
        <v/>
      </c>
      <c r="C2686" s="152"/>
      <c r="E2686" s="144"/>
      <c r="F2686" s="79" t="str">
        <f t="shared" si="537"/>
        <v/>
      </c>
      <c r="G2686" s="80" t="str">
        <f t="shared" si="528"/>
        <v/>
      </c>
      <c r="H2686" s="80" t="str">
        <f t="shared" si="529"/>
        <v/>
      </c>
      <c r="I2686" s="80" t="str">
        <f t="shared" si="530"/>
        <v/>
      </c>
      <c r="J2686" s="170"/>
      <c r="K2686" s="217"/>
      <c r="L2686" s="195" t="str">
        <f t="shared" si="534"/>
        <v/>
      </c>
      <c r="M2686" s="222" t="str">
        <f t="shared" si="531"/>
        <v/>
      </c>
      <c r="Q2686" s="82" t="str">
        <f t="shared" si="535"/>
        <v/>
      </c>
      <c r="R2686" s="80" t="str">
        <f t="shared" si="536"/>
        <v/>
      </c>
      <c r="T2686" s="83" t="str">
        <f t="shared" si="532"/>
        <v/>
      </c>
      <c r="U2686" s="155"/>
      <c r="V2686" s="95" t="str">
        <f t="shared" si="533"/>
        <v/>
      </c>
      <c r="W2686" s="151"/>
      <c r="Z2686" s="104"/>
    </row>
    <row r="2687" spans="1:26" s="145" customFormat="1" ht="15" customHeight="1">
      <c r="A2687" s="186" t="str">
        <f t="shared" si="527"/>
        <v/>
      </c>
      <c r="C2687" s="152"/>
      <c r="E2687" s="144"/>
      <c r="F2687" s="79" t="str">
        <f t="shared" si="537"/>
        <v/>
      </c>
      <c r="G2687" s="80" t="str">
        <f t="shared" si="528"/>
        <v/>
      </c>
      <c r="H2687" s="80" t="str">
        <f t="shared" si="529"/>
        <v/>
      </c>
      <c r="I2687" s="80" t="str">
        <f t="shared" si="530"/>
        <v/>
      </c>
      <c r="J2687" s="170"/>
      <c r="K2687" s="217"/>
      <c r="L2687" s="195" t="str">
        <f t="shared" si="534"/>
        <v/>
      </c>
      <c r="M2687" s="222" t="str">
        <f t="shared" si="531"/>
        <v/>
      </c>
      <c r="Q2687" s="82" t="str">
        <f t="shared" si="535"/>
        <v/>
      </c>
      <c r="R2687" s="80" t="str">
        <f t="shared" si="536"/>
        <v/>
      </c>
      <c r="T2687" s="83" t="str">
        <f t="shared" si="532"/>
        <v/>
      </c>
      <c r="U2687" s="155"/>
      <c r="V2687" s="95" t="str">
        <f t="shared" si="533"/>
        <v/>
      </c>
      <c r="W2687" s="151"/>
      <c r="Z2687" s="104"/>
    </row>
    <row r="2688" spans="1:26" s="145" customFormat="1" ht="15" customHeight="1">
      <c r="A2688" s="186" t="str">
        <f t="shared" ref="A2688:A2751" si="538">IF(B2688&lt;&gt;"",A2687+1,"")</f>
        <v/>
      </c>
      <c r="C2688" s="152"/>
      <c r="E2688" s="144"/>
      <c r="F2688" s="79" t="str">
        <f t="shared" si="537"/>
        <v/>
      </c>
      <c r="G2688" s="80" t="str">
        <f t="shared" si="528"/>
        <v/>
      </c>
      <c r="H2688" s="80" t="str">
        <f t="shared" si="529"/>
        <v/>
      </c>
      <c r="I2688" s="80" t="str">
        <f t="shared" si="530"/>
        <v/>
      </c>
      <c r="J2688" s="170"/>
      <c r="K2688" s="217"/>
      <c r="L2688" s="195" t="str">
        <f t="shared" si="534"/>
        <v/>
      </c>
      <c r="M2688" s="222" t="str">
        <f t="shared" si="531"/>
        <v/>
      </c>
      <c r="Q2688" s="82" t="str">
        <f t="shared" si="535"/>
        <v/>
      </c>
      <c r="R2688" s="80" t="str">
        <f t="shared" si="536"/>
        <v/>
      </c>
      <c r="T2688" s="83" t="str">
        <f t="shared" si="532"/>
        <v/>
      </c>
      <c r="U2688" s="155"/>
      <c r="V2688" s="95" t="str">
        <f t="shared" si="533"/>
        <v/>
      </c>
      <c r="W2688" s="151"/>
      <c r="Z2688" s="104"/>
    </row>
    <row r="2689" spans="1:26" s="145" customFormat="1" ht="15" customHeight="1">
      <c r="A2689" s="186" t="str">
        <f t="shared" si="538"/>
        <v/>
      </c>
      <c r="C2689" s="152"/>
      <c r="E2689" s="144"/>
      <c r="F2689" s="79" t="str">
        <f t="shared" si="537"/>
        <v/>
      </c>
      <c r="G2689" s="80" t="str">
        <f t="shared" si="528"/>
        <v/>
      </c>
      <c r="H2689" s="80" t="str">
        <f t="shared" si="529"/>
        <v/>
      </c>
      <c r="I2689" s="80" t="str">
        <f t="shared" si="530"/>
        <v/>
      </c>
      <c r="J2689" s="170"/>
      <c r="K2689" s="217"/>
      <c r="L2689" s="195" t="str">
        <f t="shared" si="534"/>
        <v/>
      </c>
      <c r="M2689" s="222" t="str">
        <f t="shared" si="531"/>
        <v/>
      </c>
      <c r="Q2689" s="82" t="str">
        <f t="shared" si="535"/>
        <v/>
      </c>
      <c r="R2689" s="80" t="str">
        <f t="shared" si="536"/>
        <v/>
      </c>
      <c r="T2689" s="83" t="str">
        <f t="shared" si="532"/>
        <v/>
      </c>
      <c r="U2689" s="155"/>
      <c r="V2689" s="95" t="str">
        <f t="shared" si="533"/>
        <v/>
      </c>
      <c r="W2689" s="151"/>
      <c r="Z2689" s="104"/>
    </row>
    <row r="2690" spans="1:26" s="145" customFormat="1" ht="15" customHeight="1">
      <c r="A2690" s="186" t="str">
        <f t="shared" si="538"/>
        <v/>
      </c>
      <c r="C2690" s="152"/>
      <c r="E2690" s="144"/>
      <c r="F2690" s="79" t="str">
        <f t="shared" si="537"/>
        <v/>
      </c>
      <c r="G2690" s="80" t="str">
        <f t="shared" si="528"/>
        <v/>
      </c>
      <c r="H2690" s="80" t="str">
        <f t="shared" si="529"/>
        <v/>
      </c>
      <c r="I2690" s="80" t="str">
        <f t="shared" si="530"/>
        <v/>
      </c>
      <c r="J2690" s="170"/>
      <c r="K2690" s="217"/>
      <c r="L2690" s="195" t="str">
        <f t="shared" si="534"/>
        <v/>
      </c>
      <c r="M2690" s="222" t="str">
        <f t="shared" si="531"/>
        <v/>
      </c>
      <c r="Q2690" s="82" t="str">
        <f t="shared" si="535"/>
        <v/>
      </c>
      <c r="R2690" s="80" t="str">
        <f t="shared" si="536"/>
        <v/>
      </c>
      <c r="T2690" s="83" t="str">
        <f t="shared" si="532"/>
        <v/>
      </c>
      <c r="U2690" s="155"/>
      <c r="V2690" s="95" t="str">
        <f t="shared" si="533"/>
        <v/>
      </c>
      <c r="W2690" s="151"/>
      <c r="Z2690" s="104"/>
    </row>
    <row r="2691" spans="1:26" s="145" customFormat="1" ht="15" customHeight="1">
      <c r="A2691" s="186" t="str">
        <f t="shared" si="538"/>
        <v/>
      </c>
      <c r="C2691" s="152"/>
      <c r="E2691" s="144"/>
      <c r="F2691" s="79" t="str">
        <f t="shared" si="537"/>
        <v/>
      </c>
      <c r="G2691" s="80" t="str">
        <f t="shared" si="528"/>
        <v/>
      </c>
      <c r="H2691" s="80" t="str">
        <f t="shared" si="529"/>
        <v/>
      </c>
      <c r="I2691" s="80" t="str">
        <f t="shared" si="530"/>
        <v/>
      </c>
      <c r="J2691" s="170"/>
      <c r="K2691" s="217"/>
      <c r="L2691" s="195" t="str">
        <f t="shared" si="534"/>
        <v/>
      </c>
      <c r="M2691" s="222" t="str">
        <f t="shared" si="531"/>
        <v/>
      </c>
      <c r="Q2691" s="82" t="str">
        <f t="shared" si="535"/>
        <v/>
      </c>
      <c r="R2691" s="80" t="str">
        <f t="shared" si="536"/>
        <v/>
      </c>
      <c r="T2691" s="83" t="str">
        <f t="shared" si="532"/>
        <v/>
      </c>
      <c r="U2691" s="155"/>
      <c r="V2691" s="95" t="str">
        <f t="shared" si="533"/>
        <v/>
      </c>
      <c r="W2691" s="151"/>
      <c r="Z2691" s="104"/>
    </row>
    <row r="2692" spans="1:26" s="145" customFormat="1" ht="15" customHeight="1">
      <c r="A2692" s="186" t="str">
        <f t="shared" si="538"/>
        <v/>
      </c>
      <c r="C2692" s="152"/>
      <c r="E2692" s="144"/>
      <c r="F2692" s="79" t="str">
        <f t="shared" si="537"/>
        <v/>
      </c>
      <c r="G2692" s="80" t="str">
        <f t="shared" si="528"/>
        <v/>
      </c>
      <c r="H2692" s="80" t="str">
        <f t="shared" si="529"/>
        <v/>
      </c>
      <c r="I2692" s="80" t="str">
        <f t="shared" si="530"/>
        <v/>
      </c>
      <c r="J2692" s="170"/>
      <c r="K2692" s="217"/>
      <c r="L2692" s="195" t="str">
        <f t="shared" si="534"/>
        <v/>
      </c>
      <c r="M2692" s="222" t="str">
        <f t="shared" si="531"/>
        <v/>
      </c>
      <c r="Q2692" s="82" t="str">
        <f t="shared" si="535"/>
        <v/>
      </c>
      <c r="R2692" s="80" t="str">
        <f t="shared" si="536"/>
        <v/>
      </c>
      <c r="T2692" s="83" t="str">
        <f t="shared" si="532"/>
        <v/>
      </c>
      <c r="U2692" s="155"/>
      <c r="V2692" s="95" t="str">
        <f t="shared" si="533"/>
        <v/>
      </c>
      <c r="W2692" s="151"/>
      <c r="Z2692" s="104"/>
    </row>
    <row r="2693" spans="1:26" s="145" customFormat="1" ht="15" customHeight="1">
      <c r="A2693" s="186" t="str">
        <f t="shared" si="538"/>
        <v/>
      </c>
      <c r="C2693" s="152"/>
      <c r="E2693" s="144"/>
      <c r="F2693" s="79" t="str">
        <f t="shared" si="537"/>
        <v/>
      </c>
      <c r="G2693" s="80" t="str">
        <f t="shared" ref="G2693:G2756" si="539">IF(J2693&lt;&gt;"", INDEX($C$5:$C$1433, MATCH(J2693, $E$5:$E$1433, 0)),"")</f>
        <v/>
      </c>
      <c r="H2693" s="80" t="str">
        <f t="shared" ref="H2693:H2756" si="540">IF(J2693&lt;&gt;"", INDEX($D$5:$D$1433, MATCH(J2693, $E$5:$E$1433, 0)),"")</f>
        <v/>
      </c>
      <c r="I2693" s="80" t="str">
        <f t="shared" ref="I2693:I2756" si="541">IFERROR(IF(J2693&lt;&gt;"", INDEX($B$5:$B$1433, MATCH(J2693, $E$5:$E$1433, 0)),""),"SAI")</f>
        <v/>
      </c>
      <c r="J2693" s="170"/>
      <c r="K2693" s="217"/>
      <c r="L2693" s="195" t="str">
        <f t="shared" si="534"/>
        <v/>
      </c>
      <c r="M2693" s="222" t="str">
        <f t="shared" ref="M2693:M2756" si="542">IFERROR(IF($N$5="Sáng",MID(K2693,2,7)-MID($L$2,2,7),MID(K2693,2,7)-MID($Q$2,2,7)),"")</f>
        <v/>
      </c>
      <c r="Q2693" s="82" t="str">
        <f t="shared" si="535"/>
        <v/>
      </c>
      <c r="R2693" s="80" t="str">
        <f t="shared" si="536"/>
        <v/>
      </c>
      <c r="T2693" s="83" t="str">
        <f t="shared" ref="T2693:T2756" si="543">IFERROR(IF(J2693&lt;&gt;"", INDEX($S$5:$S$1433, MATCH(J2693, $E$5:$E$1433, 0)),""),"")</f>
        <v/>
      </c>
      <c r="U2693" s="155"/>
      <c r="V2693" s="95" t="str">
        <f t="shared" ref="V2693:V2756" si="544">IFERROR(IF(J2693&lt;&gt;"", INDEX($U$5:$U$1433, MATCH(J2693, $E$5:$E$1433, 0)),""),"")</f>
        <v/>
      </c>
      <c r="W2693" s="151"/>
      <c r="Z2693" s="104"/>
    </row>
    <row r="2694" spans="1:26" s="145" customFormat="1" ht="15" customHeight="1">
      <c r="A2694" s="186" t="str">
        <f t="shared" si="538"/>
        <v/>
      </c>
      <c r="C2694" s="152"/>
      <c r="E2694" s="144"/>
      <c r="F2694" s="79" t="str">
        <f t="shared" si="537"/>
        <v/>
      </c>
      <c r="G2694" s="80" t="str">
        <f t="shared" si="539"/>
        <v/>
      </c>
      <c r="H2694" s="80" t="str">
        <f t="shared" si="540"/>
        <v/>
      </c>
      <c r="I2694" s="80" t="str">
        <f t="shared" si="541"/>
        <v/>
      </c>
      <c r="J2694" s="170"/>
      <c r="K2694" s="217"/>
      <c r="L2694" s="195" t="str">
        <f t="shared" si="534"/>
        <v/>
      </c>
      <c r="M2694" s="222" t="str">
        <f t="shared" si="542"/>
        <v/>
      </c>
      <c r="Q2694" s="82" t="str">
        <f t="shared" si="535"/>
        <v/>
      </c>
      <c r="R2694" s="80" t="str">
        <f t="shared" si="536"/>
        <v/>
      </c>
      <c r="T2694" s="83" t="str">
        <f t="shared" si="543"/>
        <v/>
      </c>
      <c r="U2694" s="155"/>
      <c r="V2694" s="95" t="str">
        <f t="shared" si="544"/>
        <v/>
      </c>
      <c r="W2694" s="151"/>
      <c r="Z2694" s="104"/>
    </row>
    <row r="2695" spans="1:26" s="145" customFormat="1" ht="15" customHeight="1">
      <c r="A2695" s="186" t="str">
        <f t="shared" si="538"/>
        <v/>
      </c>
      <c r="C2695" s="152"/>
      <c r="E2695" s="144"/>
      <c r="F2695" s="79" t="str">
        <f t="shared" si="537"/>
        <v/>
      </c>
      <c r="G2695" s="80" t="str">
        <f t="shared" si="539"/>
        <v/>
      </c>
      <c r="H2695" s="80" t="str">
        <f t="shared" si="540"/>
        <v/>
      </c>
      <c r="I2695" s="80" t="str">
        <f t="shared" si="541"/>
        <v/>
      </c>
      <c r="J2695" s="170"/>
      <c r="K2695" s="217"/>
      <c r="L2695" s="195" t="str">
        <f t="shared" si="534"/>
        <v/>
      </c>
      <c r="M2695" s="222" t="str">
        <f t="shared" si="542"/>
        <v/>
      </c>
      <c r="Q2695" s="82" t="str">
        <f t="shared" si="535"/>
        <v/>
      </c>
      <c r="R2695" s="80" t="str">
        <f t="shared" si="536"/>
        <v/>
      </c>
      <c r="T2695" s="83" t="str">
        <f t="shared" si="543"/>
        <v/>
      </c>
      <c r="U2695" s="155"/>
      <c r="V2695" s="95" t="str">
        <f t="shared" si="544"/>
        <v/>
      </c>
      <c r="W2695" s="151"/>
      <c r="Z2695" s="104"/>
    </row>
    <row r="2696" spans="1:26" s="145" customFormat="1" ht="15" customHeight="1">
      <c r="A2696" s="186" t="str">
        <f t="shared" si="538"/>
        <v/>
      </c>
      <c r="C2696" s="152"/>
      <c r="E2696" s="144"/>
      <c r="F2696" s="79" t="str">
        <f t="shared" si="537"/>
        <v/>
      </c>
      <c r="G2696" s="80" t="str">
        <f t="shared" si="539"/>
        <v/>
      </c>
      <c r="H2696" s="80" t="str">
        <f t="shared" si="540"/>
        <v/>
      </c>
      <c r="I2696" s="80" t="str">
        <f t="shared" si="541"/>
        <v/>
      </c>
      <c r="J2696" s="170"/>
      <c r="K2696" s="217"/>
      <c r="L2696" s="195" t="str">
        <f t="shared" si="534"/>
        <v/>
      </c>
      <c r="M2696" s="222" t="str">
        <f t="shared" si="542"/>
        <v/>
      </c>
      <c r="Q2696" s="82" t="str">
        <f t="shared" si="535"/>
        <v/>
      </c>
      <c r="R2696" s="80" t="str">
        <f t="shared" si="536"/>
        <v/>
      </c>
      <c r="T2696" s="83" t="str">
        <f t="shared" si="543"/>
        <v/>
      </c>
      <c r="U2696" s="155"/>
      <c r="V2696" s="95" t="str">
        <f t="shared" si="544"/>
        <v/>
      </c>
      <c r="W2696" s="151"/>
      <c r="Z2696" s="104"/>
    </row>
    <row r="2697" spans="1:26" s="145" customFormat="1" ht="15" customHeight="1">
      <c r="A2697" s="186" t="str">
        <f t="shared" si="538"/>
        <v/>
      </c>
      <c r="C2697" s="152"/>
      <c r="E2697" s="144"/>
      <c r="F2697" s="79" t="str">
        <f t="shared" si="537"/>
        <v/>
      </c>
      <c r="G2697" s="80" t="str">
        <f t="shared" si="539"/>
        <v/>
      </c>
      <c r="H2697" s="80" t="str">
        <f t="shared" si="540"/>
        <v/>
      </c>
      <c r="I2697" s="80" t="str">
        <f t="shared" si="541"/>
        <v/>
      </c>
      <c r="J2697" s="170"/>
      <c r="K2697" s="217"/>
      <c r="L2697" s="195" t="str">
        <f t="shared" si="534"/>
        <v/>
      </c>
      <c r="M2697" s="222" t="str">
        <f t="shared" si="542"/>
        <v/>
      </c>
      <c r="Q2697" s="82" t="str">
        <f t="shared" si="535"/>
        <v/>
      </c>
      <c r="R2697" s="80" t="str">
        <f t="shared" si="536"/>
        <v/>
      </c>
      <c r="T2697" s="83" t="str">
        <f t="shared" si="543"/>
        <v/>
      </c>
      <c r="U2697" s="155"/>
      <c r="V2697" s="95" t="str">
        <f t="shared" si="544"/>
        <v/>
      </c>
      <c r="W2697" s="151"/>
      <c r="Z2697" s="104"/>
    </row>
    <row r="2698" spans="1:26" s="145" customFormat="1" ht="15" customHeight="1">
      <c r="A2698" s="186" t="str">
        <f t="shared" si="538"/>
        <v/>
      </c>
      <c r="C2698" s="152"/>
      <c r="E2698" s="144"/>
      <c r="F2698" s="79" t="str">
        <f t="shared" si="537"/>
        <v/>
      </c>
      <c r="G2698" s="80" t="str">
        <f t="shared" si="539"/>
        <v/>
      </c>
      <c r="H2698" s="80" t="str">
        <f t="shared" si="540"/>
        <v/>
      </c>
      <c r="I2698" s="80" t="str">
        <f t="shared" si="541"/>
        <v/>
      </c>
      <c r="J2698" s="170"/>
      <c r="K2698" s="217"/>
      <c r="L2698" s="195" t="str">
        <f t="shared" si="534"/>
        <v/>
      </c>
      <c r="M2698" s="222" t="str">
        <f t="shared" si="542"/>
        <v/>
      </c>
      <c r="Q2698" s="82" t="str">
        <f t="shared" si="535"/>
        <v/>
      </c>
      <c r="R2698" s="80" t="str">
        <f t="shared" si="536"/>
        <v/>
      </c>
      <c r="T2698" s="83" t="str">
        <f t="shared" si="543"/>
        <v/>
      </c>
      <c r="U2698" s="155"/>
      <c r="V2698" s="95" t="str">
        <f t="shared" si="544"/>
        <v/>
      </c>
      <c r="W2698" s="151"/>
      <c r="Z2698" s="104"/>
    </row>
    <row r="2699" spans="1:26" s="145" customFormat="1" ht="15" customHeight="1">
      <c r="A2699" s="186" t="str">
        <f t="shared" si="538"/>
        <v/>
      </c>
      <c r="C2699" s="152"/>
      <c r="E2699" s="144"/>
      <c r="F2699" s="79" t="str">
        <f t="shared" si="537"/>
        <v/>
      </c>
      <c r="G2699" s="80" t="str">
        <f t="shared" si="539"/>
        <v/>
      </c>
      <c r="H2699" s="80" t="str">
        <f t="shared" si="540"/>
        <v/>
      </c>
      <c r="I2699" s="80" t="str">
        <f t="shared" si="541"/>
        <v/>
      </c>
      <c r="J2699" s="170"/>
      <c r="K2699" s="217"/>
      <c r="L2699" s="195" t="str">
        <f t="shared" si="534"/>
        <v/>
      </c>
      <c r="M2699" s="222" t="str">
        <f t="shared" si="542"/>
        <v/>
      </c>
      <c r="Q2699" s="82" t="str">
        <f t="shared" si="535"/>
        <v/>
      </c>
      <c r="R2699" s="80" t="str">
        <f t="shared" si="536"/>
        <v/>
      </c>
      <c r="T2699" s="83" t="str">
        <f t="shared" si="543"/>
        <v/>
      </c>
      <c r="U2699" s="155"/>
      <c r="V2699" s="95" t="str">
        <f t="shared" si="544"/>
        <v/>
      </c>
      <c r="W2699" s="151"/>
      <c r="Z2699" s="104"/>
    </row>
    <row r="2700" spans="1:26" s="145" customFormat="1" ht="15" customHeight="1">
      <c r="A2700" s="186" t="str">
        <f t="shared" si="538"/>
        <v/>
      </c>
      <c r="C2700" s="152"/>
      <c r="E2700" s="144"/>
      <c r="F2700" s="79" t="str">
        <f t="shared" si="537"/>
        <v/>
      </c>
      <c r="G2700" s="80" t="str">
        <f t="shared" si="539"/>
        <v/>
      </c>
      <c r="H2700" s="80" t="str">
        <f t="shared" si="540"/>
        <v/>
      </c>
      <c r="I2700" s="80" t="str">
        <f t="shared" si="541"/>
        <v/>
      </c>
      <c r="J2700" s="170"/>
      <c r="K2700" s="217"/>
      <c r="L2700" s="195" t="str">
        <f t="shared" si="534"/>
        <v/>
      </c>
      <c r="M2700" s="222" t="str">
        <f t="shared" si="542"/>
        <v/>
      </c>
      <c r="Q2700" s="82" t="str">
        <f t="shared" si="535"/>
        <v/>
      </c>
      <c r="R2700" s="80" t="str">
        <f t="shared" si="536"/>
        <v/>
      </c>
      <c r="T2700" s="83" t="str">
        <f t="shared" si="543"/>
        <v/>
      </c>
      <c r="U2700" s="155"/>
      <c r="V2700" s="95" t="str">
        <f t="shared" si="544"/>
        <v/>
      </c>
      <c r="W2700" s="151"/>
      <c r="Z2700" s="104"/>
    </row>
    <row r="2701" spans="1:26" s="145" customFormat="1" ht="15" customHeight="1">
      <c r="A2701" s="186" t="str">
        <f t="shared" si="538"/>
        <v/>
      </c>
      <c r="C2701" s="152"/>
      <c r="E2701" s="144"/>
      <c r="F2701" s="79" t="str">
        <f t="shared" si="537"/>
        <v/>
      </c>
      <c r="G2701" s="80" t="str">
        <f t="shared" si="539"/>
        <v/>
      </c>
      <c r="H2701" s="80" t="str">
        <f t="shared" si="540"/>
        <v/>
      </c>
      <c r="I2701" s="80" t="str">
        <f t="shared" si="541"/>
        <v/>
      </c>
      <c r="J2701" s="170"/>
      <c r="K2701" s="217"/>
      <c r="L2701" s="195" t="str">
        <f t="shared" si="534"/>
        <v/>
      </c>
      <c r="M2701" s="222" t="str">
        <f t="shared" si="542"/>
        <v/>
      </c>
      <c r="Q2701" s="82" t="str">
        <f t="shared" si="535"/>
        <v/>
      </c>
      <c r="R2701" s="80" t="str">
        <f t="shared" si="536"/>
        <v/>
      </c>
      <c r="T2701" s="83" t="str">
        <f t="shared" si="543"/>
        <v/>
      </c>
      <c r="U2701" s="155"/>
      <c r="V2701" s="95" t="str">
        <f t="shared" si="544"/>
        <v/>
      </c>
      <c r="W2701" s="151"/>
      <c r="Z2701" s="104"/>
    </row>
    <row r="2702" spans="1:26" s="145" customFormat="1" ht="15" customHeight="1">
      <c r="A2702" s="186" t="str">
        <f t="shared" si="538"/>
        <v/>
      </c>
      <c r="C2702" s="152"/>
      <c r="E2702" s="144"/>
      <c r="F2702" s="79" t="str">
        <f t="shared" si="537"/>
        <v/>
      </c>
      <c r="G2702" s="80" t="str">
        <f t="shared" si="539"/>
        <v/>
      </c>
      <c r="H2702" s="80" t="str">
        <f t="shared" si="540"/>
        <v/>
      </c>
      <c r="I2702" s="80" t="str">
        <f t="shared" si="541"/>
        <v/>
      </c>
      <c r="J2702" s="170"/>
      <c r="K2702" s="217"/>
      <c r="L2702" s="195" t="str">
        <f t="shared" si="534"/>
        <v/>
      </c>
      <c r="M2702" s="222" t="str">
        <f t="shared" si="542"/>
        <v/>
      </c>
      <c r="Q2702" s="82" t="str">
        <f t="shared" si="535"/>
        <v/>
      </c>
      <c r="R2702" s="80" t="str">
        <f t="shared" si="536"/>
        <v/>
      </c>
      <c r="T2702" s="83" t="str">
        <f t="shared" si="543"/>
        <v/>
      </c>
      <c r="U2702" s="155"/>
      <c r="V2702" s="95" t="str">
        <f t="shared" si="544"/>
        <v/>
      </c>
      <c r="W2702" s="151"/>
      <c r="Z2702" s="104"/>
    </row>
    <row r="2703" spans="1:26" s="145" customFormat="1" ht="15" customHeight="1">
      <c r="A2703" s="186" t="str">
        <f t="shared" si="538"/>
        <v/>
      </c>
      <c r="C2703" s="152"/>
      <c r="E2703" s="144"/>
      <c r="F2703" s="79" t="str">
        <f t="shared" si="537"/>
        <v/>
      </c>
      <c r="G2703" s="80" t="str">
        <f t="shared" si="539"/>
        <v/>
      </c>
      <c r="H2703" s="80" t="str">
        <f t="shared" si="540"/>
        <v/>
      </c>
      <c r="I2703" s="80" t="str">
        <f t="shared" si="541"/>
        <v/>
      </c>
      <c r="J2703" s="170"/>
      <c r="K2703" s="217"/>
      <c r="L2703" s="195" t="str">
        <f t="shared" si="534"/>
        <v/>
      </c>
      <c r="M2703" s="222" t="str">
        <f t="shared" si="542"/>
        <v/>
      </c>
      <c r="Q2703" s="82" t="str">
        <f t="shared" si="535"/>
        <v/>
      </c>
      <c r="R2703" s="80" t="str">
        <f t="shared" si="536"/>
        <v/>
      </c>
      <c r="T2703" s="83" t="str">
        <f t="shared" si="543"/>
        <v/>
      </c>
      <c r="U2703" s="155"/>
      <c r="V2703" s="95" t="str">
        <f t="shared" si="544"/>
        <v/>
      </c>
      <c r="W2703" s="151"/>
      <c r="Z2703" s="104"/>
    </row>
    <row r="2704" spans="1:26" s="145" customFormat="1" ht="15" customHeight="1">
      <c r="A2704" s="186" t="str">
        <f t="shared" si="538"/>
        <v/>
      </c>
      <c r="C2704" s="152"/>
      <c r="E2704" s="144"/>
      <c r="F2704" s="79" t="str">
        <f t="shared" si="537"/>
        <v/>
      </c>
      <c r="G2704" s="80" t="str">
        <f t="shared" si="539"/>
        <v/>
      </c>
      <c r="H2704" s="80" t="str">
        <f t="shared" si="540"/>
        <v/>
      </c>
      <c r="I2704" s="80" t="str">
        <f t="shared" si="541"/>
        <v/>
      </c>
      <c r="J2704" s="170"/>
      <c r="K2704" s="217"/>
      <c r="L2704" s="195" t="str">
        <f t="shared" si="534"/>
        <v/>
      </c>
      <c r="M2704" s="222" t="str">
        <f t="shared" si="542"/>
        <v/>
      </c>
      <c r="Q2704" s="82" t="str">
        <f t="shared" si="535"/>
        <v/>
      </c>
      <c r="R2704" s="80" t="str">
        <f t="shared" si="536"/>
        <v/>
      </c>
      <c r="T2704" s="83" t="str">
        <f t="shared" si="543"/>
        <v/>
      </c>
      <c r="U2704" s="155"/>
      <c r="V2704" s="95" t="str">
        <f t="shared" si="544"/>
        <v/>
      </c>
      <c r="W2704" s="151"/>
      <c r="Z2704" s="104"/>
    </row>
    <row r="2705" spans="1:26" s="145" customFormat="1" ht="15" customHeight="1">
      <c r="A2705" s="186" t="str">
        <f t="shared" si="538"/>
        <v/>
      </c>
      <c r="C2705" s="152"/>
      <c r="E2705" s="144"/>
      <c r="F2705" s="79" t="str">
        <f t="shared" si="537"/>
        <v/>
      </c>
      <c r="G2705" s="80" t="str">
        <f t="shared" si="539"/>
        <v/>
      </c>
      <c r="H2705" s="80" t="str">
        <f t="shared" si="540"/>
        <v/>
      </c>
      <c r="I2705" s="80" t="str">
        <f t="shared" si="541"/>
        <v/>
      </c>
      <c r="J2705" s="170"/>
      <c r="K2705" s="217"/>
      <c r="L2705" s="195" t="str">
        <f t="shared" si="534"/>
        <v/>
      </c>
      <c r="M2705" s="222" t="str">
        <f t="shared" si="542"/>
        <v/>
      </c>
      <c r="Q2705" s="82" t="str">
        <f t="shared" si="535"/>
        <v/>
      </c>
      <c r="R2705" s="80" t="str">
        <f t="shared" si="536"/>
        <v/>
      </c>
      <c r="T2705" s="83" t="str">
        <f t="shared" si="543"/>
        <v/>
      </c>
      <c r="U2705" s="155"/>
      <c r="V2705" s="95" t="str">
        <f t="shared" si="544"/>
        <v/>
      </c>
      <c r="W2705" s="151"/>
      <c r="Z2705" s="104"/>
    </row>
    <row r="2706" spans="1:26" s="145" customFormat="1" ht="15" customHeight="1">
      <c r="A2706" s="186" t="str">
        <f t="shared" si="538"/>
        <v/>
      </c>
      <c r="C2706" s="152"/>
      <c r="E2706" s="144"/>
      <c r="F2706" s="79" t="str">
        <f t="shared" si="537"/>
        <v/>
      </c>
      <c r="G2706" s="80" t="str">
        <f t="shared" si="539"/>
        <v/>
      </c>
      <c r="H2706" s="80" t="str">
        <f t="shared" si="540"/>
        <v/>
      </c>
      <c r="I2706" s="80" t="str">
        <f t="shared" si="541"/>
        <v/>
      </c>
      <c r="J2706" s="170"/>
      <c r="K2706" s="217"/>
      <c r="L2706" s="195" t="str">
        <f t="shared" si="534"/>
        <v/>
      </c>
      <c r="M2706" s="222" t="str">
        <f t="shared" si="542"/>
        <v/>
      </c>
      <c r="Q2706" s="82" t="str">
        <f t="shared" si="535"/>
        <v/>
      </c>
      <c r="R2706" s="80" t="str">
        <f t="shared" si="536"/>
        <v/>
      </c>
      <c r="T2706" s="83" t="str">
        <f t="shared" si="543"/>
        <v/>
      </c>
      <c r="U2706" s="155"/>
      <c r="V2706" s="95" t="str">
        <f t="shared" si="544"/>
        <v/>
      </c>
      <c r="W2706" s="151"/>
      <c r="Z2706" s="104"/>
    </row>
    <row r="2707" spans="1:26" s="145" customFormat="1" ht="15" customHeight="1">
      <c r="A2707" s="186" t="str">
        <f t="shared" si="538"/>
        <v/>
      </c>
      <c r="C2707" s="152"/>
      <c r="E2707" s="144"/>
      <c r="F2707" s="79" t="str">
        <f t="shared" si="537"/>
        <v/>
      </c>
      <c r="G2707" s="80" t="str">
        <f t="shared" si="539"/>
        <v/>
      </c>
      <c r="H2707" s="80" t="str">
        <f t="shared" si="540"/>
        <v/>
      </c>
      <c r="I2707" s="80" t="str">
        <f t="shared" si="541"/>
        <v/>
      </c>
      <c r="J2707" s="170"/>
      <c r="K2707" s="217"/>
      <c r="L2707" s="195" t="str">
        <f t="shared" si="534"/>
        <v/>
      </c>
      <c r="M2707" s="222" t="str">
        <f t="shared" si="542"/>
        <v/>
      </c>
      <c r="Q2707" s="82" t="str">
        <f t="shared" si="535"/>
        <v/>
      </c>
      <c r="R2707" s="80" t="str">
        <f t="shared" si="536"/>
        <v/>
      </c>
      <c r="T2707" s="83" t="str">
        <f t="shared" si="543"/>
        <v/>
      </c>
      <c r="U2707" s="155"/>
      <c r="V2707" s="95" t="str">
        <f t="shared" si="544"/>
        <v/>
      </c>
      <c r="W2707" s="151"/>
      <c r="Z2707" s="104"/>
    </row>
    <row r="2708" spans="1:26" s="145" customFormat="1" ht="15" customHeight="1">
      <c r="A2708" s="186" t="str">
        <f t="shared" si="538"/>
        <v/>
      </c>
      <c r="C2708" s="152"/>
      <c r="E2708" s="144"/>
      <c r="F2708" s="79" t="str">
        <f t="shared" si="537"/>
        <v/>
      </c>
      <c r="G2708" s="80" t="str">
        <f t="shared" si="539"/>
        <v/>
      </c>
      <c r="H2708" s="80" t="str">
        <f t="shared" si="540"/>
        <v/>
      </c>
      <c r="I2708" s="80" t="str">
        <f t="shared" si="541"/>
        <v/>
      </c>
      <c r="J2708" s="170"/>
      <c r="K2708" s="217"/>
      <c r="L2708" s="195" t="str">
        <f t="shared" si="534"/>
        <v/>
      </c>
      <c r="M2708" s="222" t="str">
        <f t="shared" si="542"/>
        <v/>
      </c>
      <c r="Q2708" s="82" t="str">
        <f t="shared" si="535"/>
        <v/>
      </c>
      <c r="R2708" s="80" t="str">
        <f t="shared" si="536"/>
        <v/>
      </c>
      <c r="T2708" s="83" t="str">
        <f t="shared" si="543"/>
        <v/>
      </c>
      <c r="U2708" s="155"/>
      <c r="V2708" s="95" t="str">
        <f t="shared" si="544"/>
        <v/>
      </c>
      <c r="W2708" s="151"/>
      <c r="Z2708" s="104"/>
    </row>
    <row r="2709" spans="1:26" s="145" customFormat="1" ht="15" customHeight="1">
      <c r="A2709" s="186" t="str">
        <f t="shared" si="538"/>
        <v/>
      </c>
      <c r="C2709" s="152"/>
      <c r="E2709" s="144"/>
      <c r="F2709" s="79" t="str">
        <f t="shared" si="537"/>
        <v/>
      </c>
      <c r="G2709" s="80" t="str">
        <f t="shared" si="539"/>
        <v/>
      </c>
      <c r="H2709" s="80" t="str">
        <f t="shared" si="540"/>
        <v/>
      </c>
      <c r="I2709" s="80" t="str">
        <f t="shared" si="541"/>
        <v/>
      </c>
      <c r="J2709" s="170"/>
      <c r="K2709" s="217"/>
      <c r="L2709" s="195" t="str">
        <f t="shared" si="534"/>
        <v/>
      </c>
      <c r="M2709" s="222" t="str">
        <f t="shared" si="542"/>
        <v/>
      </c>
      <c r="Q2709" s="82" t="str">
        <f t="shared" si="535"/>
        <v/>
      </c>
      <c r="R2709" s="80" t="str">
        <f t="shared" si="536"/>
        <v/>
      </c>
      <c r="T2709" s="83" t="str">
        <f t="shared" si="543"/>
        <v/>
      </c>
      <c r="U2709" s="155"/>
      <c r="V2709" s="95" t="str">
        <f t="shared" si="544"/>
        <v/>
      </c>
      <c r="W2709" s="151"/>
      <c r="Z2709" s="104"/>
    </row>
    <row r="2710" spans="1:26" s="145" customFormat="1" ht="15" customHeight="1">
      <c r="A2710" s="186" t="str">
        <f t="shared" si="538"/>
        <v/>
      </c>
      <c r="C2710" s="152"/>
      <c r="E2710" s="144"/>
      <c r="F2710" s="79" t="str">
        <f t="shared" si="537"/>
        <v/>
      </c>
      <c r="G2710" s="80" t="str">
        <f t="shared" si="539"/>
        <v/>
      </c>
      <c r="H2710" s="80" t="str">
        <f t="shared" si="540"/>
        <v/>
      </c>
      <c r="I2710" s="80" t="str">
        <f t="shared" si="541"/>
        <v/>
      </c>
      <c r="J2710" s="170"/>
      <c r="K2710" s="217"/>
      <c r="L2710" s="195" t="str">
        <f t="shared" si="534"/>
        <v/>
      </c>
      <c r="M2710" s="222" t="str">
        <f t="shared" si="542"/>
        <v/>
      </c>
      <c r="Q2710" s="82" t="str">
        <f t="shared" si="535"/>
        <v/>
      </c>
      <c r="R2710" s="80" t="str">
        <f t="shared" si="536"/>
        <v/>
      </c>
      <c r="T2710" s="83" t="str">
        <f t="shared" si="543"/>
        <v/>
      </c>
      <c r="U2710" s="155"/>
      <c r="V2710" s="95" t="str">
        <f t="shared" si="544"/>
        <v/>
      </c>
      <c r="W2710" s="151"/>
      <c r="Z2710" s="104"/>
    </row>
    <row r="2711" spans="1:26" s="145" customFormat="1" ht="15" customHeight="1">
      <c r="A2711" s="186" t="str">
        <f t="shared" si="538"/>
        <v/>
      </c>
      <c r="C2711" s="152"/>
      <c r="E2711" s="144"/>
      <c r="F2711" s="79" t="str">
        <f t="shared" si="537"/>
        <v/>
      </c>
      <c r="G2711" s="80" t="str">
        <f t="shared" si="539"/>
        <v/>
      </c>
      <c r="H2711" s="80" t="str">
        <f t="shared" si="540"/>
        <v/>
      </c>
      <c r="I2711" s="80" t="str">
        <f t="shared" si="541"/>
        <v/>
      </c>
      <c r="J2711" s="170"/>
      <c r="K2711" s="217"/>
      <c r="L2711" s="195" t="str">
        <f t="shared" si="534"/>
        <v/>
      </c>
      <c r="M2711" s="222" t="str">
        <f t="shared" si="542"/>
        <v/>
      </c>
      <c r="Q2711" s="82" t="str">
        <f t="shared" si="535"/>
        <v/>
      </c>
      <c r="R2711" s="80" t="str">
        <f t="shared" si="536"/>
        <v/>
      </c>
      <c r="T2711" s="83" t="str">
        <f t="shared" si="543"/>
        <v/>
      </c>
      <c r="U2711" s="155"/>
      <c r="V2711" s="95" t="str">
        <f t="shared" si="544"/>
        <v/>
      </c>
      <c r="W2711" s="151"/>
      <c r="Z2711" s="104"/>
    </row>
    <row r="2712" spans="1:26" s="145" customFormat="1" ht="15" customHeight="1">
      <c r="A2712" s="186" t="str">
        <f t="shared" si="538"/>
        <v/>
      </c>
      <c r="C2712" s="152"/>
      <c r="E2712" s="144"/>
      <c r="F2712" s="79" t="str">
        <f t="shared" si="537"/>
        <v/>
      </c>
      <c r="G2712" s="80" t="str">
        <f t="shared" si="539"/>
        <v/>
      </c>
      <c r="H2712" s="80" t="str">
        <f t="shared" si="540"/>
        <v/>
      </c>
      <c r="I2712" s="80" t="str">
        <f t="shared" si="541"/>
        <v/>
      </c>
      <c r="J2712" s="170"/>
      <c r="K2712" s="217"/>
      <c r="L2712" s="195" t="str">
        <f t="shared" si="534"/>
        <v/>
      </c>
      <c r="M2712" s="222" t="str">
        <f t="shared" si="542"/>
        <v/>
      </c>
      <c r="Q2712" s="82" t="str">
        <f t="shared" si="535"/>
        <v/>
      </c>
      <c r="R2712" s="80" t="str">
        <f t="shared" si="536"/>
        <v/>
      </c>
      <c r="T2712" s="83" t="str">
        <f t="shared" si="543"/>
        <v/>
      </c>
      <c r="U2712" s="155"/>
      <c r="V2712" s="95" t="str">
        <f t="shared" si="544"/>
        <v/>
      </c>
      <c r="W2712" s="151"/>
      <c r="Z2712" s="104"/>
    </row>
    <row r="2713" spans="1:26" s="145" customFormat="1" ht="15" customHeight="1">
      <c r="A2713" s="186" t="str">
        <f t="shared" si="538"/>
        <v/>
      </c>
      <c r="C2713" s="152"/>
      <c r="E2713" s="144"/>
      <c r="F2713" s="79" t="str">
        <f t="shared" si="537"/>
        <v/>
      </c>
      <c r="G2713" s="80" t="str">
        <f t="shared" si="539"/>
        <v/>
      </c>
      <c r="H2713" s="80" t="str">
        <f t="shared" si="540"/>
        <v/>
      </c>
      <c r="I2713" s="80" t="str">
        <f t="shared" si="541"/>
        <v/>
      </c>
      <c r="J2713" s="170"/>
      <c r="K2713" s="217"/>
      <c r="L2713" s="195" t="str">
        <f t="shared" si="534"/>
        <v/>
      </c>
      <c r="M2713" s="222" t="str">
        <f t="shared" si="542"/>
        <v/>
      </c>
      <c r="Q2713" s="82" t="str">
        <f t="shared" si="535"/>
        <v/>
      </c>
      <c r="R2713" s="80" t="str">
        <f t="shared" si="536"/>
        <v/>
      </c>
      <c r="T2713" s="83" t="str">
        <f t="shared" si="543"/>
        <v/>
      </c>
      <c r="U2713" s="155"/>
      <c r="V2713" s="95" t="str">
        <f t="shared" si="544"/>
        <v/>
      </c>
      <c r="W2713" s="151"/>
      <c r="Z2713" s="104"/>
    </row>
    <row r="2714" spans="1:26" s="145" customFormat="1" ht="15" customHeight="1">
      <c r="A2714" s="186" t="str">
        <f t="shared" si="538"/>
        <v/>
      </c>
      <c r="C2714" s="152"/>
      <c r="E2714" s="144"/>
      <c r="F2714" s="79" t="str">
        <f t="shared" si="537"/>
        <v/>
      </c>
      <c r="G2714" s="80" t="str">
        <f t="shared" si="539"/>
        <v/>
      </c>
      <c r="H2714" s="80" t="str">
        <f t="shared" si="540"/>
        <v/>
      </c>
      <c r="I2714" s="80" t="str">
        <f t="shared" si="541"/>
        <v/>
      </c>
      <c r="J2714" s="170"/>
      <c r="K2714" s="217"/>
      <c r="L2714" s="195" t="str">
        <f t="shared" si="534"/>
        <v/>
      </c>
      <c r="M2714" s="222" t="str">
        <f t="shared" si="542"/>
        <v/>
      </c>
      <c r="Q2714" s="82" t="str">
        <f t="shared" si="535"/>
        <v/>
      </c>
      <c r="R2714" s="80" t="str">
        <f t="shared" si="536"/>
        <v/>
      </c>
      <c r="T2714" s="83" t="str">
        <f t="shared" si="543"/>
        <v/>
      </c>
      <c r="U2714" s="155"/>
      <c r="V2714" s="95" t="str">
        <f t="shared" si="544"/>
        <v/>
      </c>
      <c r="W2714" s="151"/>
      <c r="Z2714" s="104"/>
    </row>
    <row r="2715" spans="1:26" s="145" customFormat="1" ht="15" customHeight="1">
      <c r="A2715" s="186" t="str">
        <f t="shared" si="538"/>
        <v/>
      </c>
      <c r="C2715" s="152"/>
      <c r="E2715" s="144"/>
      <c r="F2715" s="79" t="str">
        <f t="shared" si="537"/>
        <v/>
      </c>
      <c r="G2715" s="80" t="str">
        <f t="shared" si="539"/>
        <v/>
      </c>
      <c r="H2715" s="80" t="str">
        <f t="shared" si="540"/>
        <v/>
      </c>
      <c r="I2715" s="80" t="str">
        <f t="shared" si="541"/>
        <v/>
      </c>
      <c r="J2715" s="170"/>
      <c r="K2715" s="217"/>
      <c r="L2715" s="195" t="str">
        <f t="shared" si="534"/>
        <v/>
      </c>
      <c r="M2715" s="222" t="str">
        <f t="shared" si="542"/>
        <v/>
      </c>
      <c r="Q2715" s="82" t="str">
        <f t="shared" si="535"/>
        <v/>
      </c>
      <c r="R2715" s="80" t="str">
        <f t="shared" si="536"/>
        <v/>
      </c>
      <c r="T2715" s="83" t="str">
        <f t="shared" si="543"/>
        <v/>
      </c>
      <c r="U2715" s="155"/>
      <c r="V2715" s="95" t="str">
        <f t="shared" si="544"/>
        <v/>
      </c>
      <c r="W2715" s="151"/>
      <c r="Z2715" s="104"/>
    </row>
    <row r="2716" spans="1:26" s="145" customFormat="1" ht="15" customHeight="1">
      <c r="A2716" s="186" t="str">
        <f t="shared" si="538"/>
        <v/>
      </c>
      <c r="C2716" s="152"/>
      <c r="E2716" s="144"/>
      <c r="F2716" s="79" t="str">
        <f t="shared" si="537"/>
        <v/>
      </c>
      <c r="G2716" s="80" t="str">
        <f t="shared" si="539"/>
        <v/>
      </c>
      <c r="H2716" s="80" t="str">
        <f t="shared" si="540"/>
        <v/>
      </c>
      <c r="I2716" s="80" t="str">
        <f t="shared" si="541"/>
        <v/>
      </c>
      <c r="J2716" s="170"/>
      <c r="K2716" s="217"/>
      <c r="L2716" s="195" t="str">
        <f t="shared" si="534"/>
        <v/>
      </c>
      <c r="M2716" s="222" t="str">
        <f t="shared" si="542"/>
        <v/>
      </c>
      <c r="Q2716" s="82" t="str">
        <f t="shared" si="535"/>
        <v/>
      </c>
      <c r="R2716" s="80" t="str">
        <f t="shared" si="536"/>
        <v/>
      </c>
      <c r="T2716" s="83" t="str">
        <f t="shared" si="543"/>
        <v/>
      </c>
      <c r="U2716" s="155"/>
      <c r="V2716" s="95" t="str">
        <f t="shared" si="544"/>
        <v/>
      </c>
      <c r="W2716" s="151"/>
      <c r="Z2716" s="104"/>
    </row>
    <row r="2717" spans="1:26" s="145" customFormat="1" ht="15" customHeight="1">
      <c r="A2717" s="186" t="str">
        <f t="shared" si="538"/>
        <v/>
      </c>
      <c r="C2717" s="152"/>
      <c r="E2717" s="144"/>
      <c r="F2717" s="79" t="str">
        <f t="shared" si="537"/>
        <v/>
      </c>
      <c r="G2717" s="80" t="str">
        <f t="shared" si="539"/>
        <v/>
      </c>
      <c r="H2717" s="80" t="str">
        <f t="shared" si="540"/>
        <v/>
      </c>
      <c r="I2717" s="80" t="str">
        <f t="shared" si="541"/>
        <v/>
      </c>
      <c r="J2717" s="170"/>
      <c r="K2717" s="217"/>
      <c r="L2717" s="195" t="str">
        <f t="shared" si="534"/>
        <v/>
      </c>
      <c r="M2717" s="222" t="str">
        <f t="shared" si="542"/>
        <v/>
      </c>
      <c r="Q2717" s="82" t="str">
        <f t="shared" si="535"/>
        <v/>
      </c>
      <c r="R2717" s="80" t="str">
        <f t="shared" si="536"/>
        <v/>
      </c>
      <c r="T2717" s="83" t="str">
        <f t="shared" si="543"/>
        <v/>
      </c>
      <c r="U2717" s="155"/>
      <c r="V2717" s="95" t="str">
        <f t="shared" si="544"/>
        <v/>
      </c>
      <c r="W2717" s="151"/>
      <c r="Z2717" s="104"/>
    </row>
    <row r="2718" spans="1:26" s="145" customFormat="1" ht="15" customHeight="1">
      <c r="A2718" s="186" t="str">
        <f t="shared" si="538"/>
        <v/>
      </c>
      <c r="C2718" s="152"/>
      <c r="E2718" s="144"/>
      <c r="F2718" s="79" t="str">
        <f t="shared" si="537"/>
        <v/>
      </c>
      <c r="G2718" s="80" t="str">
        <f t="shared" si="539"/>
        <v/>
      </c>
      <c r="H2718" s="80" t="str">
        <f t="shared" si="540"/>
        <v/>
      </c>
      <c r="I2718" s="80" t="str">
        <f t="shared" si="541"/>
        <v/>
      </c>
      <c r="J2718" s="170"/>
      <c r="K2718" s="217"/>
      <c r="L2718" s="195" t="str">
        <f t="shared" si="534"/>
        <v/>
      </c>
      <c r="M2718" s="222" t="str">
        <f t="shared" si="542"/>
        <v/>
      </c>
      <c r="Q2718" s="82" t="str">
        <f t="shared" si="535"/>
        <v/>
      </c>
      <c r="R2718" s="80" t="str">
        <f t="shared" si="536"/>
        <v/>
      </c>
      <c r="T2718" s="83" t="str">
        <f t="shared" si="543"/>
        <v/>
      </c>
      <c r="U2718" s="155"/>
      <c r="V2718" s="95" t="str">
        <f t="shared" si="544"/>
        <v/>
      </c>
      <c r="W2718" s="151"/>
      <c r="Z2718" s="104"/>
    </row>
    <row r="2719" spans="1:26" s="145" customFormat="1" ht="15" customHeight="1">
      <c r="A2719" s="186" t="str">
        <f t="shared" si="538"/>
        <v/>
      </c>
      <c r="C2719" s="152"/>
      <c r="E2719" s="144"/>
      <c r="F2719" s="79" t="str">
        <f t="shared" si="537"/>
        <v/>
      </c>
      <c r="G2719" s="80" t="str">
        <f t="shared" si="539"/>
        <v/>
      </c>
      <c r="H2719" s="80" t="str">
        <f t="shared" si="540"/>
        <v/>
      </c>
      <c r="I2719" s="80" t="str">
        <f t="shared" si="541"/>
        <v/>
      </c>
      <c r="J2719" s="170"/>
      <c r="K2719" s="217"/>
      <c r="L2719" s="195" t="str">
        <f t="shared" ref="L2719:L2782" si="545">IFERROR(IF($N$5="Sáng",IF(MID(K2719,2,7)-MID($L$2,2,7)&gt;0,"Trễ",""),IF(MID(K2719,2,7)-MID($Q$2,2,7)&gt;0,"Trễ","")),"")</f>
        <v/>
      </c>
      <c r="M2719" s="222" t="str">
        <f t="shared" si="542"/>
        <v/>
      </c>
      <c r="Q2719" s="82" t="str">
        <f t="shared" ref="Q2719:Q2782" si="546">IF(B2719&lt;&gt;"",IF(AND(P2719="",F2719=""),"Không phép ",""),"")</f>
        <v/>
      </c>
      <c r="R2719" s="80" t="str">
        <f t="shared" ref="R2719:R2782" si="547">UPPER(B2719)</f>
        <v/>
      </c>
      <c r="T2719" s="83" t="str">
        <f t="shared" si="543"/>
        <v/>
      </c>
      <c r="U2719" s="155"/>
      <c r="V2719" s="95" t="str">
        <f t="shared" si="544"/>
        <v/>
      </c>
      <c r="W2719" s="151"/>
      <c r="Z2719" s="104"/>
    </row>
    <row r="2720" spans="1:26" s="145" customFormat="1" ht="15" customHeight="1">
      <c r="A2720" s="186" t="str">
        <f t="shared" si="538"/>
        <v/>
      </c>
      <c r="C2720" s="152"/>
      <c r="E2720" s="144"/>
      <c r="F2720" s="79" t="str">
        <f t="shared" si="537"/>
        <v/>
      </c>
      <c r="G2720" s="80" t="str">
        <f t="shared" si="539"/>
        <v/>
      </c>
      <c r="H2720" s="80" t="str">
        <f t="shared" si="540"/>
        <v/>
      </c>
      <c r="I2720" s="80" t="str">
        <f t="shared" si="541"/>
        <v/>
      </c>
      <c r="J2720" s="170"/>
      <c r="K2720" s="217"/>
      <c r="L2720" s="195" t="str">
        <f t="shared" si="545"/>
        <v/>
      </c>
      <c r="M2720" s="222" t="str">
        <f t="shared" si="542"/>
        <v/>
      </c>
      <c r="Q2720" s="82" t="str">
        <f t="shared" si="546"/>
        <v/>
      </c>
      <c r="R2720" s="80" t="str">
        <f t="shared" si="547"/>
        <v/>
      </c>
      <c r="T2720" s="83" t="str">
        <f t="shared" si="543"/>
        <v/>
      </c>
      <c r="U2720" s="155"/>
      <c r="V2720" s="95" t="str">
        <f t="shared" si="544"/>
        <v/>
      </c>
      <c r="W2720" s="151"/>
      <c r="Z2720" s="104"/>
    </row>
    <row r="2721" spans="1:26" s="145" customFormat="1" ht="15" customHeight="1">
      <c r="A2721" s="186" t="str">
        <f t="shared" si="538"/>
        <v/>
      </c>
      <c r="C2721" s="152"/>
      <c r="E2721" s="144"/>
      <c r="F2721" s="79" t="str">
        <f t="shared" si="537"/>
        <v/>
      </c>
      <c r="G2721" s="80" t="str">
        <f t="shared" si="539"/>
        <v/>
      </c>
      <c r="H2721" s="80" t="str">
        <f t="shared" si="540"/>
        <v/>
      </c>
      <c r="I2721" s="80" t="str">
        <f t="shared" si="541"/>
        <v/>
      </c>
      <c r="J2721" s="170"/>
      <c r="K2721" s="217"/>
      <c r="L2721" s="195" t="str">
        <f t="shared" si="545"/>
        <v/>
      </c>
      <c r="M2721" s="222" t="str">
        <f t="shared" si="542"/>
        <v/>
      </c>
      <c r="Q2721" s="82" t="str">
        <f t="shared" si="546"/>
        <v/>
      </c>
      <c r="R2721" s="80" t="str">
        <f t="shared" si="547"/>
        <v/>
      </c>
      <c r="T2721" s="83" t="str">
        <f t="shared" si="543"/>
        <v/>
      </c>
      <c r="U2721" s="155"/>
      <c r="V2721" s="95" t="str">
        <f t="shared" si="544"/>
        <v/>
      </c>
      <c r="W2721" s="151"/>
      <c r="Z2721" s="104"/>
    </row>
    <row r="2722" spans="1:26" s="145" customFormat="1" ht="15" customHeight="1">
      <c r="A2722" s="186" t="str">
        <f t="shared" si="538"/>
        <v/>
      </c>
      <c r="C2722" s="152"/>
      <c r="E2722" s="144"/>
      <c r="F2722" s="79" t="str">
        <f t="shared" si="537"/>
        <v/>
      </c>
      <c r="G2722" s="80" t="str">
        <f t="shared" si="539"/>
        <v/>
      </c>
      <c r="H2722" s="80" t="str">
        <f t="shared" si="540"/>
        <v/>
      </c>
      <c r="I2722" s="80" t="str">
        <f t="shared" si="541"/>
        <v/>
      </c>
      <c r="J2722" s="170"/>
      <c r="K2722" s="217"/>
      <c r="L2722" s="195" t="str">
        <f t="shared" si="545"/>
        <v/>
      </c>
      <c r="M2722" s="222" t="str">
        <f t="shared" si="542"/>
        <v/>
      </c>
      <c r="Q2722" s="82" t="str">
        <f t="shared" si="546"/>
        <v/>
      </c>
      <c r="R2722" s="80" t="str">
        <f t="shared" si="547"/>
        <v/>
      </c>
      <c r="T2722" s="83" t="str">
        <f t="shared" si="543"/>
        <v/>
      </c>
      <c r="U2722" s="155"/>
      <c r="V2722" s="95" t="str">
        <f t="shared" si="544"/>
        <v/>
      </c>
      <c r="W2722" s="151"/>
      <c r="Z2722" s="104"/>
    </row>
    <row r="2723" spans="1:26" s="145" customFormat="1" ht="15" customHeight="1">
      <c r="A2723" s="186" t="str">
        <f t="shared" si="538"/>
        <v/>
      </c>
      <c r="C2723" s="152"/>
      <c r="E2723" s="144"/>
      <c r="F2723" s="79" t="str">
        <f t="shared" si="537"/>
        <v/>
      </c>
      <c r="G2723" s="80" t="str">
        <f t="shared" si="539"/>
        <v/>
      </c>
      <c r="H2723" s="80" t="str">
        <f t="shared" si="540"/>
        <v/>
      </c>
      <c r="I2723" s="80" t="str">
        <f t="shared" si="541"/>
        <v/>
      </c>
      <c r="J2723" s="170"/>
      <c r="K2723" s="217"/>
      <c r="L2723" s="195" t="str">
        <f t="shared" si="545"/>
        <v/>
      </c>
      <c r="M2723" s="222" t="str">
        <f t="shared" si="542"/>
        <v/>
      </c>
      <c r="Q2723" s="82" t="str">
        <f t="shared" si="546"/>
        <v/>
      </c>
      <c r="R2723" s="80" t="str">
        <f t="shared" si="547"/>
        <v/>
      </c>
      <c r="T2723" s="83" t="str">
        <f t="shared" si="543"/>
        <v/>
      </c>
      <c r="U2723" s="155"/>
      <c r="V2723" s="95" t="str">
        <f t="shared" si="544"/>
        <v/>
      </c>
      <c r="W2723" s="151"/>
      <c r="Z2723" s="104"/>
    </row>
    <row r="2724" spans="1:26" s="145" customFormat="1" ht="15" customHeight="1">
      <c r="A2724" s="186" t="str">
        <f t="shared" si="538"/>
        <v/>
      </c>
      <c r="C2724" s="152"/>
      <c r="E2724" s="144"/>
      <c r="F2724" s="79" t="str">
        <f t="shared" si="537"/>
        <v/>
      </c>
      <c r="G2724" s="80" t="str">
        <f t="shared" si="539"/>
        <v/>
      </c>
      <c r="H2724" s="80" t="str">
        <f t="shared" si="540"/>
        <v/>
      </c>
      <c r="I2724" s="80" t="str">
        <f t="shared" si="541"/>
        <v/>
      </c>
      <c r="J2724" s="170"/>
      <c r="K2724" s="217"/>
      <c r="L2724" s="195" t="str">
        <f t="shared" si="545"/>
        <v/>
      </c>
      <c r="M2724" s="222" t="str">
        <f t="shared" si="542"/>
        <v/>
      </c>
      <c r="Q2724" s="82" t="str">
        <f t="shared" si="546"/>
        <v/>
      </c>
      <c r="R2724" s="80" t="str">
        <f t="shared" si="547"/>
        <v/>
      </c>
      <c r="T2724" s="83" t="str">
        <f t="shared" si="543"/>
        <v/>
      </c>
      <c r="U2724" s="155"/>
      <c r="V2724" s="95" t="str">
        <f t="shared" si="544"/>
        <v/>
      </c>
      <c r="W2724" s="151"/>
      <c r="Z2724" s="104"/>
    </row>
    <row r="2725" spans="1:26" s="145" customFormat="1" ht="15" customHeight="1">
      <c r="A2725" s="186" t="str">
        <f t="shared" si="538"/>
        <v/>
      </c>
      <c r="C2725" s="152"/>
      <c r="E2725" s="144"/>
      <c r="F2725" s="79" t="str">
        <f t="shared" si="537"/>
        <v/>
      </c>
      <c r="G2725" s="80" t="str">
        <f t="shared" si="539"/>
        <v/>
      </c>
      <c r="H2725" s="80" t="str">
        <f t="shared" si="540"/>
        <v/>
      </c>
      <c r="I2725" s="80" t="str">
        <f t="shared" si="541"/>
        <v/>
      </c>
      <c r="J2725" s="170"/>
      <c r="K2725" s="217"/>
      <c r="L2725" s="195" t="str">
        <f t="shared" si="545"/>
        <v/>
      </c>
      <c r="M2725" s="222" t="str">
        <f t="shared" si="542"/>
        <v/>
      </c>
      <c r="Q2725" s="82" t="str">
        <f t="shared" si="546"/>
        <v/>
      </c>
      <c r="R2725" s="80" t="str">
        <f t="shared" si="547"/>
        <v/>
      </c>
      <c r="T2725" s="83" t="str">
        <f t="shared" si="543"/>
        <v/>
      </c>
      <c r="U2725" s="155"/>
      <c r="V2725" s="95" t="str">
        <f t="shared" si="544"/>
        <v/>
      </c>
      <c r="W2725" s="151"/>
      <c r="Z2725" s="104"/>
    </row>
    <row r="2726" spans="1:26" s="145" customFormat="1" ht="15" customHeight="1">
      <c r="A2726" s="186" t="str">
        <f t="shared" si="538"/>
        <v/>
      </c>
      <c r="C2726" s="152"/>
      <c r="E2726" s="144"/>
      <c r="F2726" s="79" t="str">
        <f t="shared" si="537"/>
        <v/>
      </c>
      <c r="G2726" s="80" t="str">
        <f t="shared" si="539"/>
        <v/>
      </c>
      <c r="H2726" s="80" t="str">
        <f t="shared" si="540"/>
        <v/>
      </c>
      <c r="I2726" s="80" t="str">
        <f t="shared" si="541"/>
        <v/>
      </c>
      <c r="J2726" s="170"/>
      <c r="K2726" s="217"/>
      <c r="L2726" s="195" t="str">
        <f t="shared" si="545"/>
        <v/>
      </c>
      <c r="M2726" s="222" t="str">
        <f t="shared" si="542"/>
        <v/>
      </c>
      <c r="Q2726" s="82" t="str">
        <f t="shared" si="546"/>
        <v/>
      </c>
      <c r="R2726" s="80" t="str">
        <f t="shared" si="547"/>
        <v/>
      </c>
      <c r="T2726" s="83" t="str">
        <f t="shared" si="543"/>
        <v/>
      </c>
      <c r="U2726" s="155"/>
      <c r="V2726" s="95" t="str">
        <f t="shared" si="544"/>
        <v/>
      </c>
      <c r="W2726" s="151"/>
      <c r="Z2726" s="104"/>
    </row>
    <row r="2727" spans="1:26" s="145" customFormat="1" ht="15" customHeight="1">
      <c r="A2727" s="186" t="str">
        <f t="shared" si="538"/>
        <v/>
      </c>
      <c r="C2727" s="152"/>
      <c r="E2727" s="144"/>
      <c r="F2727" s="79" t="str">
        <f t="shared" si="537"/>
        <v/>
      </c>
      <c r="G2727" s="80" t="str">
        <f t="shared" si="539"/>
        <v/>
      </c>
      <c r="H2727" s="80" t="str">
        <f t="shared" si="540"/>
        <v/>
      </c>
      <c r="I2727" s="80" t="str">
        <f t="shared" si="541"/>
        <v/>
      </c>
      <c r="J2727" s="170"/>
      <c r="K2727" s="217"/>
      <c r="L2727" s="195" t="str">
        <f t="shared" si="545"/>
        <v/>
      </c>
      <c r="M2727" s="222" t="str">
        <f t="shared" si="542"/>
        <v/>
      </c>
      <c r="Q2727" s="82" t="str">
        <f t="shared" si="546"/>
        <v/>
      </c>
      <c r="R2727" s="80" t="str">
        <f t="shared" si="547"/>
        <v/>
      </c>
      <c r="T2727" s="83" t="str">
        <f t="shared" si="543"/>
        <v/>
      </c>
      <c r="U2727" s="155"/>
      <c r="V2727" s="95" t="str">
        <f t="shared" si="544"/>
        <v/>
      </c>
      <c r="W2727" s="151"/>
      <c r="Z2727" s="104"/>
    </row>
    <row r="2728" spans="1:26" s="145" customFormat="1" ht="15" customHeight="1">
      <c r="A2728" s="186" t="str">
        <f t="shared" si="538"/>
        <v/>
      </c>
      <c r="C2728" s="152"/>
      <c r="E2728" s="144"/>
      <c r="F2728" s="79" t="str">
        <f t="shared" ref="F2728:F2791" si="548">IFERROR(IF(VLOOKUP(E2728,J:J,1,0)=E2728,"X",""),"")</f>
        <v/>
      </c>
      <c r="G2728" s="80" t="str">
        <f t="shared" si="539"/>
        <v/>
      </c>
      <c r="H2728" s="80" t="str">
        <f t="shared" si="540"/>
        <v/>
      </c>
      <c r="I2728" s="80" t="str">
        <f t="shared" si="541"/>
        <v/>
      </c>
      <c r="J2728" s="170"/>
      <c r="K2728" s="217"/>
      <c r="L2728" s="195" t="str">
        <f t="shared" si="545"/>
        <v/>
      </c>
      <c r="M2728" s="222" t="str">
        <f t="shared" si="542"/>
        <v/>
      </c>
      <c r="Q2728" s="82" t="str">
        <f t="shared" si="546"/>
        <v/>
      </c>
      <c r="R2728" s="80" t="str">
        <f t="shared" si="547"/>
        <v/>
      </c>
      <c r="T2728" s="83" t="str">
        <f t="shared" si="543"/>
        <v/>
      </c>
      <c r="U2728" s="155"/>
      <c r="V2728" s="95" t="str">
        <f t="shared" si="544"/>
        <v/>
      </c>
      <c r="W2728" s="151"/>
      <c r="Z2728" s="104"/>
    </row>
    <row r="2729" spans="1:26" s="145" customFormat="1" ht="15" customHeight="1">
      <c r="A2729" s="186" t="str">
        <f t="shared" si="538"/>
        <v/>
      </c>
      <c r="C2729" s="152"/>
      <c r="E2729" s="144"/>
      <c r="F2729" s="79" t="str">
        <f t="shared" si="548"/>
        <v/>
      </c>
      <c r="G2729" s="80" t="str">
        <f t="shared" si="539"/>
        <v/>
      </c>
      <c r="H2729" s="80" t="str">
        <f t="shared" si="540"/>
        <v/>
      </c>
      <c r="I2729" s="80" t="str">
        <f t="shared" si="541"/>
        <v/>
      </c>
      <c r="J2729" s="170"/>
      <c r="K2729" s="217"/>
      <c r="L2729" s="195" t="str">
        <f t="shared" si="545"/>
        <v/>
      </c>
      <c r="M2729" s="222" t="str">
        <f t="shared" si="542"/>
        <v/>
      </c>
      <c r="Q2729" s="82" t="str">
        <f t="shared" si="546"/>
        <v/>
      </c>
      <c r="R2729" s="80" t="str">
        <f t="shared" si="547"/>
        <v/>
      </c>
      <c r="T2729" s="83" t="str">
        <f t="shared" si="543"/>
        <v/>
      </c>
      <c r="U2729" s="155"/>
      <c r="V2729" s="95" t="str">
        <f t="shared" si="544"/>
        <v/>
      </c>
      <c r="W2729" s="151"/>
      <c r="Z2729" s="104"/>
    </row>
    <row r="2730" spans="1:26" s="145" customFormat="1" ht="15" customHeight="1">
      <c r="A2730" s="186" t="str">
        <f t="shared" si="538"/>
        <v/>
      </c>
      <c r="C2730" s="152"/>
      <c r="E2730" s="144"/>
      <c r="F2730" s="79" t="str">
        <f t="shared" si="548"/>
        <v/>
      </c>
      <c r="G2730" s="80" t="str">
        <f t="shared" si="539"/>
        <v/>
      </c>
      <c r="H2730" s="80" t="str">
        <f t="shared" si="540"/>
        <v/>
      </c>
      <c r="I2730" s="80" t="str">
        <f t="shared" si="541"/>
        <v/>
      </c>
      <c r="J2730" s="170"/>
      <c r="K2730" s="217"/>
      <c r="L2730" s="195" t="str">
        <f t="shared" si="545"/>
        <v/>
      </c>
      <c r="M2730" s="222" t="str">
        <f t="shared" si="542"/>
        <v/>
      </c>
      <c r="Q2730" s="82" t="str">
        <f t="shared" si="546"/>
        <v/>
      </c>
      <c r="R2730" s="80" t="str">
        <f t="shared" si="547"/>
        <v/>
      </c>
      <c r="T2730" s="83" t="str">
        <f t="shared" si="543"/>
        <v/>
      </c>
      <c r="U2730" s="155"/>
      <c r="V2730" s="95" t="str">
        <f t="shared" si="544"/>
        <v/>
      </c>
      <c r="W2730" s="151"/>
      <c r="Z2730" s="104"/>
    </row>
    <row r="2731" spans="1:26" s="145" customFormat="1" ht="15" customHeight="1">
      <c r="A2731" s="186" t="str">
        <f t="shared" si="538"/>
        <v/>
      </c>
      <c r="C2731" s="152"/>
      <c r="E2731" s="144"/>
      <c r="F2731" s="79" t="str">
        <f t="shared" si="548"/>
        <v/>
      </c>
      <c r="G2731" s="80" t="str">
        <f t="shared" si="539"/>
        <v/>
      </c>
      <c r="H2731" s="80" t="str">
        <f t="shared" si="540"/>
        <v/>
      </c>
      <c r="I2731" s="80" t="str">
        <f t="shared" si="541"/>
        <v/>
      </c>
      <c r="J2731" s="170"/>
      <c r="K2731" s="217"/>
      <c r="L2731" s="195" t="str">
        <f t="shared" si="545"/>
        <v/>
      </c>
      <c r="M2731" s="222" t="str">
        <f t="shared" si="542"/>
        <v/>
      </c>
      <c r="Q2731" s="82" t="str">
        <f t="shared" si="546"/>
        <v/>
      </c>
      <c r="R2731" s="80" t="str">
        <f t="shared" si="547"/>
        <v/>
      </c>
      <c r="T2731" s="83" t="str">
        <f t="shared" si="543"/>
        <v/>
      </c>
      <c r="U2731" s="155"/>
      <c r="V2731" s="95" t="str">
        <f t="shared" si="544"/>
        <v/>
      </c>
      <c r="W2731" s="151"/>
      <c r="Z2731" s="104"/>
    </row>
    <row r="2732" spans="1:26" s="145" customFormat="1" ht="15" customHeight="1">
      <c r="A2732" s="186" t="str">
        <f t="shared" si="538"/>
        <v/>
      </c>
      <c r="C2732" s="152"/>
      <c r="E2732" s="144"/>
      <c r="F2732" s="79" t="str">
        <f t="shared" si="548"/>
        <v/>
      </c>
      <c r="G2732" s="80" t="str">
        <f t="shared" si="539"/>
        <v/>
      </c>
      <c r="H2732" s="80" t="str">
        <f t="shared" si="540"/>
        <v/>
      </c>
      <c r="I2732" s="80" t="str">
        <f t="shared" si="541"/>
        <v/>
      </c>
      <c r="J2732" s="170"/>
      <c r="K2732" s="217"/>
      <c r="L2732" s="195" t="str">
        <f t="shared" si="545"/>
        <v/>
      </c>
      <c r="M2732" s="222" t="str">
        <f t="shared" si="542"/>
        <v/>
      </c>
      <c r="Q2732" s="82" t="str">
        <f t="shared" si="546"/>
        <v/>
      </c>
      <c r="R2732" s="80" t="str">
        <f t="shared" si="547"/>
        <v/>
      </c>
      <c r="T2732" s="83" t="str">
        <f t="shared" si="543"/>
        <v/>
      </c>
      <c r="U2732" s="155"/>
      <c r="V2732" s="95" t="str">
        <f t="shared" si="544"/>
        <v/>
      </c>
      <c r="W2732" s="151"/>
      <c r="Z2732" s="104"/>
    </row>
    <row r="2733" spans="1:26" s="145" customFormat="1" ht="15" customHeight="1">
      <c r="A2733" s="186" t="str">
        <f t="shared" si="538"/>
        <v/>
      </c>
      <c r="C2733" s="152"/>
      <c r="E2733" s="144"/>
      <c r="F2733" s="79" t="str">
        <f t="shared" si="548"/>
        <v/>
      </c>
      <c r="G2733" s="80" t="str">
        <f t="shared" si="539"/>
        <v/>
      </c>
      <c r="H2733" s="80" t="str">
        <f t="shared" si="540"/>
        <v/>
      </c>
      <c r="I2733" s="80" t="str">
        <f t="shared" si="541"/>
        <v/>
      </c>
      <c r="J2733" s="170"/>
      <c r="K2733" s="217"/>
      <c r="L2733" s="195" t="str">
        <f t="shared" si="545"/>
        <v/>
      </c>
      <c r="M2733" s="222" t="str">
        <f t="shared" si="542"/>
        <v/>
      </c>
      <c r="Q2733" s="82" t="str">
        <f t="shared" si="546"/>
        <v/>
      </c>
      <c r="R2733" s="80" t="str">
        <f t="shared" si="547"/>
        <v/>
      </c>
      <c r="T2733" s="83" t="str">
        <f t="shared" si="543"/>
        <v/>
      </c>
      <c r="U2733" s="155"/>
      <c r="V2733" s="95" t="str">
        <f t="shared" si="544"/>
        <v/>
      </c>
      <c r="W2733" s="151"/>
      <c r="Z2733" s="104"/>
    </row>
    <row r="2734" spans="1:26" s="145" customFormat="1" ht="15" customHeight="1">
      <c r="A2734" s="186" t="str">
        <f t="shared" si="538"/>
        <v/>
      </c>
      <c r="C2734" s="152"/>
      <c r="E2734" s="144"/>
      <c r="F2734" s="79" t="str">
        <f t="shared" si="548"/>
        <v/>
      </c>
      <c r="G2734" s="80" t="str">
        <f t="shared" si="539"/>
        <v/>
      </c>
      <c r="H2734" s="80" t="str">
        <f t="shared" si="540"/>
        <v/>
      </c>
      <c r="I2734" s="80" t="str">
        <f t="shared" si="541"/>
        <v/>
      </c>
      <c r="J2734" s="170"/>
      <c r="K2734" s="217"/>
      <c r="L2734" s="195" t="str">
        <f t="shared" si="545"/>
        <v/>
      </c>
      <c r="M2734" s="222" t="str">
        <f t="shared" si="542"/>
        <v/>
      </c>
      <c r="Q2734" s="82" t="str">
        <f t="shared" si="546"/>
        <v/>
      </c>
      <c r="R2734" s="80" t="str">
        <f t="shared" si="547"/>
        <v/>
      </c>
      <c r="T2734" s="83" t="str">
        <f t="shared" si="543"/>
        <v/>
      </c>
      <c r="U2734" s="155"/>
      <c r="V2734" s="95" t="str">
        <f t="shared" si="544"/>
        <v/>
      </c>
      <c r="W2734" s="151"/>
      <c r="Z2734" s="104"/>
    </row>
    <row r="2735" spans="1:26" s="145" customFormat="1" ht="15" customHeight="1">
      <c r="A2735" s="186" t="str">
        <f t="shared" si="538"/>
        <v/>
      </c>
      <c r="C2735" s="152"/>
      <c r="E2735" s="144"/>
      <c r="F2735" s="79" t="str">
        <f t="shared" si="548"/>
        <v/>
      </c>
      <c r="G2735" s="80" t="str">
        <f t="shared" si="539"/>
        <v/>
      </c>
      <c r="H2735" s="80" t="str">
        <f t="shared" si="540"/>
        <v/>
      </c>
      <c r="I2735" s="80" t="str">
        <f t="shared" si="541"/>
        <v/>
      </c>
      <c r="J2735" s="170"/>
      <c r="K2735" s="217"/>
      <c r="L2735" s="195" t="str">
        <f t="shared" si="545"/>
        <v/>
      </c>
      <c r="M2735" s="222" t="str">
        <f t="shared" si="542"/>
        <v/>
      </c>
      <c r="Q2735" s="82" t="str">
        <f t="shared" si="546"/>
        <v/>
      </c>
      <c r="R2735" s="80" t="str">
        <f t="shared" si="547"/>
        <v/>
      </c>
      <c r="T2735" s="83" t="str">
        <f t="shared" si="543"/>
        <v/>
      </c>
      <c r="U2735" s="155"/>
      <c r="V2735" s="95" t="str">
        <f t="shared" si="544"/>
        <v/>
      </c>
      <c r="W2735" s="151"/>
      <c r="Z2735" s="104"/>
    </row>
    <row r="2736" spans="1:26" s="145" customFormat="1" ht="15" customHeight="1">
      <c r="A2736" s="186" t="str">
        <f t="shared" si="538"/>
        <v/>
      </c>
      <c r="C2736" s="152"/>
      <c r="E2736" s="144"/>
      <c r="F2736" s="79" t="str">
        <f t="shared" si="548"/>
        <v/>
      </c>
      <c r="G2736" s="80" t="str">
        <f t="shared" si="539"/>
        <v/>
      </c>
      <c r="H2736" s="80" t="str">
        <f t="shared" si="540"/>
        <v/>
      </c>
      <c r="I2736" s="80" t="str">
        <f t="shared" si="541"/>
        <v/>
      </c>
      <c r="J2736" s="170"/>
      <c r="K2736" s="217"/>
      <c r="L2736" s="195" t="str">
        <f t="shared" si="545"/>
        <v/>
      </c>
      <c r="M2736" s="222" t="str">
        <f t="shared" si="542"/>
        <v/>
      </c>
      <c r="Q2736" s="82" t="str">
        <f t="shared" si="546"/>
        <v/>
      </c>
      <c r="R2736" s="80" t="str">
        <f t="shared" si="547"/>
        <v/>
      </c>
      <c r="T2736" s="83" t="str">
        <f t="shared" si="543"/>
        <v/>
      </c>
      <c r="U2736" s="155"/>
      <c r="V2736" s="95" t="str">
        <f t="shared" si="544"/>
        <v/>
      </c>
      <c r="W2736" s="151"/>
      <c r="Z2736" s="104"/>
    </row>
    <row r="2737" spans="1:26" s="145" customFormat="1" ht="15" customHeight="1">
      <c r="A2737" s="186" t="str">
        <f t="shared" si="538"/>
        <v/>
      </c>
      <c r="C2737" s="152"/>
      <c r="E2737" s="144"/>
      <c r="F2737" s="79" t="str">
        <f t="shared" si="548"/>
        <v/>
      </c>
      <c r="G2737" s="80" t="str">
        <f t="shared" si="539"/>
        <v/>
      </c>
      <c r="H2737" s="80" t="str">
        <f t="shared" si="540"/>
        <v/>
      </c>
      <c r="I2737" s="80" t="str">
        <f t="shared" si="541"/>
        <v/>
      </c>
      <c r="J2737" s="170"/>
      <c r="K2737" s="217"/>
      <c r="L2737" s="195" t="str">
        <f t="shared" si="545"/>
        <v/>
      </c>
      <c r="M2737" s="222" t="str">
        <f t="shared" si="542"/>
        <v/>
      </c>
      <c r="Q2737" s="82" t="str">
        <f t="shared" si="546"/>
        <v/>
      </c>
      <c r="R2737" s="80" t="str">
        <f t="shared" si="547"/>
        <v/>
      </c>
      <c r="T2737" s="83" t="str">
        <f t="shared" si="543"/>
        <v/>
      </c>
      <c r="U2737" s="155"/>
      <c r="V2737" s="95" t="str">
        <f t="shared" si="544"/>
        <v/>
      </c>
      <c r="W2737" s="151"/>
      <c r="Z2737" s="104"/>
    </row>
    <row r="2738" spans="1:26" s="145" customFormat="1" ht="15" customHeight="1">
      <c r="A2738" s="186" t="str">
        <f t="shared" si="538"/>
        <v/>
      </c>
      <c r="C2738" s="152"/>
      <c r="E2738" s="144"/>
      <c r="F2738" s="79" t="str">
        <f t="shared" si="548"/>
        <v/>
      </c>
      <c r="G2738" s="80" t="str">
        <f t="shared" si="539"/>
        <v/>
      </c>
      <c r="H2738" s="80" t="str">
        <f t="shared" si="540"/>
        <v/>
      </c>
      <c r="I2738" s="80" t="str">
        <f t="shared" si="541"/>
        <v/>
      </c>
      <c r="J2738" s="170"/>
      <c r="K2738" s="217"/>
      <c r="L2738" s="195" t="str">
        <f t="shared" si="545"/>
        <v/>
      </c>
      <c r="M2738" s="222" t="str">
        <f t="shared" si="542"/>
        <v/>
      </c>
      <c r="Q2738" s="82" t="str">
        <f t="shared" si="546"/>
        <v/>
      </c>
      <c r="R2738" s="80" t="str">
        <f t="shared" si="547"/>
        <v/>
      </c>
      <c r="T2738" s="83" t="str">
        <f t="shared" si="543"/>
        <v/>
      </c>
      <c r="U2738" s="155"/>
      <c r="V2738" s="95" t="str">
        <f t="shared" si="544"/>
        <v/>
      </c>
      <c r="W2738" s="151"/>
      <c r="Z2738" s="104"/>
    </row>
    <row r="2739" spans="1:26" s="145" customFormat="1" ht="15" customHeight="1">
      <c r="A2739" s="186" t="str">
        <f t="shared" si="538"/>
        <v/>
      </c>
      <c r="C2739" s="152"/>
      <c r="E2739" s="144"/>
      <c r="F2739" s="79" t="str">
        <f t="shared" si="548"/>
        <v/>
      </c>
      <c r="G2739" s="80" t="str">
        <f t="shared" si="539"/>
        <v/>
      </c>
      <c r="H2739" s="80" t="str">
        <f t="shared" si="540"/>
        <v/>
      </c>
      <c r="I2739" s="80" t="str">
        <f t="shared" si="541"/>
        <v/>
      </c>
      <c r="J2739" s="170"/>
      <c r="K2739" s="217"/>
      <c r="L2739" s="195" t="str">
        <f t="shared" si="545"/>
        <v/>
      </c>
      <c r="M2739" s="222" t="str">
        <f t="shared" si="542"/>
        <v/>
      </c>
      <c r="Q2739" s="82" t="str">
        <f t="shared" si="546"/>
        <v/>
      </c>
      <c r="R2739" s="80" t="str">
        <f t="shared" si="547"/>
        <v/>
      </c>
      <c r="T2739" s="83" t="str">
        <f t="shared" si="543"/>
        <v/>
      </c>
      <c r="U2739" s="155"/>
      <c r="V2739" s="95" t="str">
        <f t="shared" si="544"/>
        <v/>
      </c>
      <c r="W2739" s="151"/>
      <c r="Z2739" s="104"/>
    </row>
    <row r="2740" spans="1:26" s="145" customFormat="1" ht="15" customHeight="1">
      <c r="A2740" s="186" t="str">
        <f t="shared" si="538"/>
        <v/>
      </c>
      <c r="C2740" s="152"/>
      <c r="E2740" s="144"/>
      <c r="F2740" s="79" t="str">
        <f t="shared" si="548"/>
        <v/>
      </c>
      <c r="G2740" s="80" t="str">
        <f t="shared" si="539"/>
        <v/>
      </c>
      <c r="H2740" s="80" t="str">
        <f t="shared" si="540"/>
        <v/>
      </c>
      <c r="I2740" s="80" t="str">
        <f t="shared" si="541"/>
        <v/>
      </c>
      <c r="J2740" s="170"/>
      <c r="K2740" s="217"/>
      <c r="L2740" s="195" t="str">
        <f t="shared" si="545"/>
        <v/>
      </c>
      <c r="M2740" s="222" t="str">
        <f t="shared" si="542"/>
        <v/>
      </c>
      <c r="Q2740" s="82" t="str">
        <f t="shared" si="546"/>
        <v/>
      </c>
      <c r="R2740" s="80" t="str">
        <f t="shared" si="547"/>
        <v/>
      </c>
      <c r="T2740" s="83" t="str">
        <f t="shared" si="543"/>
        <v/>
      </c>
      <c r="U2740" s="155"/>
      <c r="V2740" s="95" t="str">
        <f t="shared" si="544"/>
        <v/>
      </c>
      <c r="W2740" s="151"/>
      <c r="Z2740" s="104"/>
    </row>
    <row r="2741" spans="1:26" s="145" customFormat="1" ht="15" customHeight="1">
      <c r="A2741" s="186" t="str">
        <f t="shared" si="538"/>
        <v/>
      </c>
      <c r="C2741" s="152"/>
      <c r="E2741" s="144"/>
      <c r="F2741" s="79" t="str">
        <f t="shared" si="548"/>
        <v/>
      </c>
      <c r="G2741" s="80" t="str">
        <f t="shared" si="539"/>
        <v/>
      </c>
      <c r="H2741" s="80" t="str">
        <f t="shared" si="540"/>
        <v/>
      </c>
      <c r="I2741" s="80" t="str">
        <f t="shared" si="541"/>
        <v/>
      </c>
      <c r="J2741" s="170"/>
      <c r="K2741" s="217"/>
      <c r="L2741" s="195" t="str">
        <f t="shared" si="545"/>
        <v/>
      </c>
      <c r="M2741" s="222" t="str">
        <f t="shared" si="542"/>
        <v/>
      </c>
      <c r="Q2741" s="82" t="str">
        <f t="shared" si="546"/>
        <v/>
      </c>
      <c r="R2741" s="80" t="str">
        <f t="shared" si="547"/>
        <v/>
      </c>
      <c r="T2741" s="83" t="str">
        <f t="shared" si="543"/>
        <v/>
      </c>
      <c r="U2741" s="155"/>
      <c r="V2741" s="95" t="str">
        <f t="shared" si="544"/>
        <v/>
      </c>
      <c r="W2741" s="151"/>
      <c r="Z2741" s="104"/>
    </row>
    <row r="2742" spans="1:26" s="145" customFormat="1" ht="15" customHeight="1">
      <c r="A2742" s="186" t="str">
        <f t="shared" si="538"/>
        <v/>
      </c>
      <c r="C2742" s="152"/>
      <c r="E2742" s="144"/>
      <c r="F2742" s="79" t="str">
        <f t="shared" si="548"/>
        <v/>
      </c>
      <c r="G2742" s="80" t="str">
        <f t="shared" si="539"/>
        <v/>
      </c>
      <c r="H2742" s="80" t="str">
        <f t="shared" si="540"/>
        <v/>
      </c>
      <c r="I2742" s="80" t="str">
        <f t="shared" si="541"/>
        <v/>
      </c>
      <c r="J2742" s="170"/>
      <c r="K2742" s="217"/>
      <c r="L2742" s="195" t="str">
        <f t="shared" si="545"/>
        <v/>
      </c>
      <c r="M2742" s="222" t="str">
        <f t="shared" si="542"/>
        <v/>
      </c>
      <c r="Q2742" s="82" t="str">
        <f t="shared" si="546"/>
        <v/>
      </c>
      <c r="R2742" s="80" t="str">
        <f t="shared" si="547"/>
        <v/>
      </c>
      <c r="T2742" s="83" t="str">
        <f t="shared" si="543"/>
        <v/>
      </c>
      <c r="U2742" s="155"/>
      <c r="V2742" s="95" t="str">
        <f t="shared" si="544"/>
        <v/>
      </c>
      <c r="W2742" s="151"/>
      <c r="Z2742" s="104"/>
    </row>
    <row r="2743" spans="1:26" s="145" customFormat="1" ht="15" customHeight="1">
      <c r="A2743" s="186" t="str">
        <f t="shared" si="538"/>
        <v/>
      </c>
      <c r="C2743" s="152"/>
      <c r="E2743" s="144"/>
      <c r="F2743" s="79" t="str">
        <f t="shared" si="548"/>
        <v/>
      </c>
      <c r="G2743" s="80" t="str">
        <f t="shared" si="539"/>
        <v/>
      </c>
      <c r="H2743" s="80" t="str">
        <f t="shared" si="540"/>
        <v/>
      </c>
      <c r="I2743" s="80" t="str">
        <f t="shared" si="541"/>
        <v/>
      </c>
      <c r="J2743" s="170"/>
      <c r="K2743" s="217"/>
      <c r="L2743" s="195" t="str">
        <f t="shared" si="545"/>
        <v/>
      </c>
      <c r="M2743" s="222" t="str">
        <f t="shared" si="542"/>
        <v/>
      </c>
      <c r="Q2743" s="82" t="str">
        <f t="shared" si="546"/>
        <v/>
      </c>
      <c r="R2743" s="80" t="str">
        <f t="shared" si="547"/>
        <v/>
      </c>
      <c r="T2743" s="83" t="str">
        <f t="shared" si="543"/>
        <v/>
      </c>
      <c r="U2743" s="155"/>
      <c r="V2743" s="95" t="str">
        <f t="shared" si="544"/>
        <v/>
      </c>
      <c r="W2743" s="151"/>
      <c r="Z2743" s="104"/>
    </row>
    <row r="2744" spans="1:26" s="145" customFormat="1" ht="15" customHeight="1">
      <c r="A2744" s="186" t="str">
        <f t="shared" si="538"/>
        <v/>
      </c>
      <c r="C2744" s="152"/>
      <c r="E2744" s="144"/>
      <c r="F2744" s="79" t="str">
        <f t="shared" si="548"/>
        <v/>
      </c>
      <c r="G2744" s="80" t="str">
        <f t="shared" si="539"/>
        <v/>
      </c>
      <c r="H2744" s="80" t="str">
        <f t="shared" si="540"/>
        <v/>
      </c>
      <c r="I2744" s="80" t="str">
        <f t="shared" si="541"/>
        <v/>
      </c>
      <c r="J2744" s="170"/>
      <c r="K2744" s="217"/>
      <c r="L2744" s="195" t="str">
        <f t="shared" si="545"/>
        <v/>
      </c>
      <c r="M2744" s="222" t="str">
        <f t="shared" si="542"/>
        <v/>
      </c>
      <c r="Q2744" s="82" t="str">
        <f t="shared" si="546"/>
        <v/>
      </c>
      <c r="R2744" s="80" t="str">
        <f t="shared" si="547"/>
        <v/>
      </c>
      <c r="T2744" s="83" t="str">
        <f t="shared" si="543"/>
        <v/>
      </c>
      <c r="U2744" s="155"/>
      <c r="V2744" s="95" t="str">
        <f t="shared" si="544"/>
        <v/>
      </c>
      <c r="W2744" s="151"/>
      <c r="Z2744" s="104"/>
    </row>
    <row r="2745" spans="1:26" s="145" customFormat="1" ht="15" customHeight="1">
      <c r="A2745" s="186" t="str">
        <f t="shared" si="538"/>
        <v/>
      </c>
      <c r="C2745" s="152"/>
      <c r="E2745" s="144"/>
      <c r="F2745" s="79" t="str">
        <f t="shared" si="548"/>
        <v/>
      </c>
      <c r="G2745" s="80" t="str">
        <f t="shared" si="539"/>
        <v/>
      </c>
      <c r="H2745" s="80" t="str">
        <f t="shared" si="540"/>
        <v/>
      </c>
      <c r="I2745" s="80" t="str">
        <f t="shared" si="541"/>
        <v/>
      </c>
      <c r="J2745" s="170"/>
      <c r="K2745" s="217"/>
      <c r="L2745" s="195" t="str">
        <f t="shared" si="545"/>
        <v/>
      </c>
      <c r="M2745" s="222" t="str">
        <f t="shared" si="542"/>
        <v/>
      </c>
      <c r="Q2745" s="82" t="str">
        <f t="shared" si="546"/>
        <v/>
      </c>
      <c r="R2745" s="80" t="str">
        <f t="shared" si="547"/>
        <v/>
      </c>
      <c r="T2745" s="83" t="str">
        <f t="shared" si="543"/>
        <v/>
      </c>
      <c r="U2745" s="155"/>
      <c r="V2745" s="95" t="str">
        <f t="shared" si="544"/>
        <v/>
      </c>
      <c r="W2745" s="151"/>
      <c r="Z2745" s="104"/>
    </row>
    <row r="2746" spans="1:26" s="145" customFormat="1" ht="15" customHeight="1">
      <c r="A2746" s="186" t="str">
        <f t="shared" si="538"/>
        <v/>
      </c>
      <c r="C2746" s="152"/>
      <c r="E2746" s="144"/>
      <c r="F2746" s="79" t="str">
        <f t="shared" si="548"/>
        <v/>
      </c>
      <c r="G2746" s="80" t="str">
        <f t="shared" si="539"/>
        <v/>
      </c>
      <c r="H2746" s="80" t="str">
        <f t="shared" si="540"/>
        <v/>
      </c>
      <c r="I2746" s="80" t="str">
        <f t="shared" si="541"/>
        <v/>
      </c>
      <c r="J2746" s="170"/>
      <c r="K2746" s="217"/>
      <c r="L2746" s="195" t="str">
        <f t="shared" si="545"/>
        <v/>
      </c>
      <c r="M2746" s="222" t="str">
        <f t="shared" si="542"/>
        <v/>
      </c>
      <c r="Q2746" s="82" t="str">
        <f t="shared" si="546"/>
        <v/>
      </c>
      <c r="R2746" s="80" t="str">
        <f t="shared" si="547"/>
        <v/>
      </c>
      <c r="T2746" s="83" t="str">
        <f t="shared" si="543"/>
        <v/>
      </c>
      <c r="U2746" s="155"/>
      <c r="V2746" s="95" t="str">
        <f t="shared" si="544"/>
        <v/>
      </c>
      <c r="W2746" s="151"/>
      <c r="Z2746" s="104"/>
    </row>
    <row r="2747" spans="1:26" s="145" customFormat="1" ht="15" customHeight="1">
      <c r="A2747" s="186" t="str">
        <f t="shared" si="538"/>
        <v/>
      </c>
      <c r="C2747" s="152"/>
      <c r="E2747" s="144"/>
      <c r="F2747" s="79" t="str">
        <f t="shared" si="548"/>
        <v/>
      </c>
      <c r="G2747" s="80" t="str">
        <f t="shared" si="539"/>
        <v/>
      </c>
      <c r="H2747" s="80" t="str">
        <f t="shared" si="540"/>
        <v/>
      </c>
      <c r="I2747" s="80" t="str">
        <f t="shared" si="541"/>
        <v/>
      </c>
      <c r="J2747" s="170"/>
      <c r="K2747" s="217"/>
      <c r="L2747" s="195" t="str">
        <f t="shared" si="545"/>
        <v/>
      </c>
      <c r="M2747" s="222" t="str">
        <f t="shared" si="542"/>
        <v/>
      </c>
      <c r="Q2747" s="82" t="str">
        <f t="shared" si="546"/>
        <v/>
      </c>
      <c r="R2747" s="80" t="str">
        <f t="shared" si="547"/>
        <v/>
      </c>
      <c r="T2747" s="83" t="str">
        <f t="shared" si="543"/>
        <v/>
      </c>
      <c r="U2747" s="155"/>
      <c r="V2747" s="95" t="str">
        <f t="shared" si="544"/>
        <v/>
      </c>
      <c r="W2747" s="151"/>
      <c r="Z2747" s="104"/>
    </row>
    <row r="2748" spans="1:26" s="145" customFormat="1" ht="15" customHeight="1">
      <c r="A2748" s="186" t="str">
        <f t="shared" si="538"/>
        <v/>
      </c>
      <c r="C2748" s="152"/>
      <c r="E2748" s="144"/>
      <c r="F2748" s="79" t="str">
        <f t="shared" si="548"/>
        <v/>
      </c>
      <c r="G2748" s="80" t="str">
        <f t="shared" si="539"/>
        <v/>
      </c>
      <c r="H2748" s="80" t="str">
        <f t="shared" si="540"/>
        <v/>
      </c>
      <c r="I2748" s="80" t="str">
        <f t="shared" si="541"/>
        <v/>
      </c>
      <c r="J2748" s="170"/>
      <c r="K2748" s="217"/>
      <c r="L2748" s="195" t="str">
        <f t="shared" si="545"/>
        <v/>
      </c>
      <c r="M2748" s="222" t="str">
        <f t="shared" si="542"/>
        <v/>
      </c>
      <c r="Q2748" s="82" t="str">
        <f t="shared" si="546"/>
        <v/>
      </c>
      <c r="R2748" s="80" t="str">
        <f t="shared" si="547"/>
        <v/>
      </c>
      <c r="T2748" s="83" t="str">
        <f t="shared" si="543"/>
        <v/>
      </c>
      <c r="U2748" s="155"/>
      <c r="V2748" s="95" t="str">
        <f t="shared" si="544"/>
        <v/>
      </c>
      <c r="W2748" s="151"/>
      <c r="Z2748" s="104"/>
    </row>
    <row r="2749" spans="1:26" s="145" customFormat="1" ht="15" customHeight="1">
      <c r="A2749" s="186" t="str">
        <f t="shared" si="538"/>
        <v/>
      </c>
      <c r="C2749" s="152"/>
      <c r="E2749" s="144"/>
      <c r="F2749" s="79" t="str">
        <f t="shared" si="548"/>
        <v/>
      </c>
      <c r="G2749" s="80" t="str">
        <f t="shared" si="539"/>
        <v/>
      </c>
      <c r="H2749" s="80" t="str">
        <f t="shared" si="540"/>
        <v/>
      </c>
      <c r="I2749" s="80" t="str">
        <f t="shared" si="541"/>
        <v/>
      </c>
      <c r="J2749" s="170"/>
      <c r="K2749" s="217"/>
      <c r="L2749" s="195" t="str">
        <f t="shared" si="545"/>
        <v/>
      </c>
      <c r="M2749" s="222" t="str">
        <f t="shared" si="542"/>
        <v/>
      </c>
      <c r="Q2749" s="82" t="str">
        <f t="shared" si="546"/>
        <v/>
      </c>
      <c r="R2749" s="80" t="str">
        <f t="shared" si="547"/>
        <v/>
      </c>
      <c r="T2749" s="83" t="str">
        <f t="shared" si="543"/>
        <v/>
      </c>
      <c r="U2749" s="155"/>
      <c r="V2749" s="95" t="str">
        <f t="shared" si="544"/>
        <v/>
      </c>
      <c r="W2749" s="151"/>
      <c r="Z2749" s="104"/>
    </row>
    <row r="2750" spans="1:26" s="145" customFormat="1" ht="15" customHeight="1">
      <c r="A2750" s="186" t="str">
        <f t="shared" si="538"/>
        <v/>
      </c>
      <c r="C2750" s="152"/>
      <c r="E2750" s="144"/>
      <c r="F2750" s="79" t="str">
        <f t="shared" si="548"/>
        <v/>
      </c>
      <c r="G2750" s="80" t="str">
        <f t="shared" si="539"/>
        <v/>
      </c>
      <c r="H2750" s="80" t="str">
        <f t="shared" si="540"/>
        <v/>
      </c>
      <c r="I2750" s="80" t="str">
        <f t="shared" si="541"/>
        <v/>
      </c>
      <c r="J2750" s="170"/>
      <c r="K2750" s="217"/>
      <c r="L2750" s="195" t="str">
        <f t="shared" si="545"/>
        <v/>
      </c>
      <c r="M2750" s="222" t="str">
        <f t="shared" si="542"/>
        <v/>
      </c>
      <c r="Q2750" s="82" t="str">
        <f t="shared" si="546"/>
        <v/>
      </c>
      <c r="R2750" s="80" t="str">
        <f t="shared" si="547"/>
        <v/>
      </c>
      <c r="T2750" s="83" t="str">
        <f t="shared" si="543"/>
        <v/>
      </c>
      <c r="U2750" s="155"/>
      <c r="V2750" s="95" t="str">
        <f t="shared" si="544"/>
        <v/>
      </c>
      <c r="W2750" s="151"/>
      <c r="Z2750" s="104"/>
    </row>
    <row r="2751" spans="1:26" s="145" customFormat="1" ht="15" customHeight="1">
      <c r="A2751" s="186" t="str">
        <f t="shared" si="538"/>
        <v/>
      </c>
      <c r="C2751" s="152"/>
      <c r="E2751" s="144"/>
      <c r="F2751" s="79" t="str">
        <f t="shared" si="548"/>
        <v/>
      </c>
      <c r="G2751" s="80" t="str">
        <f t="shared" si="539"/>
        <v/>
      </c>
      <c r="H2751" s="80" t="str">
        <f t="shared" si="540"/>
        <v/>
      </c>
      <c r="I2751" s="80" t="str">
        <f t="shared" si="541"/>
        <v/>
      </c>
      <c r="J2751" s="170"/>
      <c r="K2751" s="217"/>
      <c r="L2751" s="195" t="str">
        <f t="shared" si="545"/>
        <v/>
      </c>
      <c r="M2751" s="222" t="str">
        <f t="shared" si="542"/>
        <v/>
      </c>
      <c r="Q2751" s="82" t="str">
        <f t="shared" si="546"/>
        <v/>
      </c>
      <c r="R2751" s="80" t="str">
        <f t="shared" si="547"/>
        <v/>
      </c>
      <c r="T2751" s="83" t="str">
        <f t="shared" si="543"/>
        <v/>
      </c>
      <c r="U2751" s="155"/>
      <c r="V2751" s="95" t="str">
        <f t="shared" si="544"/>
        <v/>
      </c>
      <c r="W2751" s="151"/>
      <c r="Z2751" s="104"/>
    </row>
    <row r="2752" spans="1:26" s="145" customFormat="1" ht="15" customHeight="1">
      <c r="A2752" s="186" t="str">
        <f t="shared" ref="A2752:A2815" si="549">IF(B2752&lt;&gt;"",A2751+1,"")</f>
        <v/>
      </c>
      <c r="C2752" s="152"/>
      <c r="E2752" s="144"/>
      <c r="F2752" s="79" t="str">
        <f t="shared" si="548"/>
        <v/>
      </c>
      <c r="G2752" s="80" t="str">
        <f t="shared" si="539"/>
        <v/>
      </c>
      <c r="H2752" s="80" t="str">
        <f t="shared" si="540"/>
        <v/>
      </c>
      <c r="I2752" s="80" t="str">
        <f t="shared" si="541"/>
        <v/>
      </c>
      <c r="J2752" s="170"/>
      <c r="K2752" s="217"/>
      <c r="L2752" s="195" t="str">
        <f t="shared" si="545"/>
        <v/>
      </c>
      <c r="M2752" s="222" t="str">
        <f t="shared" si="542"/>
        <v/>
      </c>
      <c r="Q2752" s="82" t="str">
        <f t="shared" si="546"/>
        <v/>
      </c>
      <c r="R2752" s="80" t="str">
        <f t="shared" si="547"/>
        <v/>
      </c>
      <c r="T2752" s="83" t="str">
        <f t="shared" si="543"/>
        <v/>
      </c>
      <c r="U2752" s="155"/>
      <c r="V2752" s="95" t="str">
        <f t="shared" si="544"/>
        <v/>
      </c>
      <c r="W2752" s="151"/>
      <c r="Z2752" s="104"/>
    </row>
    <row r="2753" spans="1:26" s="145" customFormat="1" ht="15" customHeight="1">
      <c r="A2753" s="186" t="str">
        <f t="shared" si="549"/>
        <v/>
      </c>
      <c r="C2753" s="152"/>
      <c r="E2753" s="144"/>
      <c r="F2753" s="79" t="str">
        <f t="shared" si="548"/>
        <v/>
      </c>
      <c r="G2753" s="80" t="str">
        <f t="shared" si="539"/>
        <v/>
      </c>
      <c r="H2753" s="80" t="str">
        <f t="shared" si="540"/>
        <v/>
      </c>
      <c r="I2753" s="80" t="str">
        <f t="shared" si="541"/>
        <v/>
      </c>
      <c r="J2753" s="170"/>
      <c r="K2753" s="217"/>
      <c r="L2753" s="195" t="str">
        <f t="shared" si="545"/>
        <v/>
      </c>
      <c r="M2753" s="222" t="str">
        <f t="shared" si="542"/>
        <v/>
      </c>
      <c r="Q2753" s="82" t="str">
        <f t="shared" si="546"/>
        <v/>
      </c>
      <c r="R2753" s="80" t="str">
        <f t="shared" si="547"/>
        <v/>
      </c>
      <c r="T2753" s="83" t="str">
        <f t="shared" si="543"/>
        <v/>
      </c>
      <c r="U2753" s="155"/>
      <c r="V2753" s="95" t="str">
        <f t="shared" si="544"/>
        <v/>
      </c>
      <c r="W2753" s="151"/>
      <c r="Z2753" s="104"/>
    </row>
    <row r="2754" spans="1:26" s="145" customFormat="1" ht="15" customHeight="1">
      <c r="A2754" s="186" t="str">
        <f t="shared" si="549"/>
        <v/>
      </c>
      <c r="C2754" s="152"/>
      <c r="E2754" s="144"/>
      <c r="F2754" s="79" t="str">
        <f t="shared" si="548"/>
        <v/>
      </c>
      <c r="G2754" s="80" t="str">
        <f t="shared" si="539"/>
        <v/>
      </c>
      <c r="H2754" s="80" t="str">
        <f t="shared" si="540"/>
        <v/>
      </c>
      <c r="I2754" s="80" t="str">
        <f t="shared" si="541"/>
        <v/>
      </c>
      <c r="J2754" s="170"/>
      <c r="K2754" s="217"/>
      <c r="L2754" s="195" t="str">
        <f t="shared" si="545"/>
        <v/>
      </c>
      <c r="M2754" s="222" t="str">
        <f t="shared" si="542"/>
        <v/>
      </c>
      <c r="Q2754" s="82" t="str">
        <f t="shared" si="546"/>
        <v/>
      </c>
      <c r="R2754" s="80" t="str">
        <f t="shared" si="547"/>
        <v/>
      </c>
      <c r="T2754" s="83" t="str">
        <f t="shared" si="543"/>
        <v/>
      </c>
      <c r="U2754" s="155"/>
      <c r="V2754" s="95" t="str">
        <f t="shared" si="544"/>
        <v/>
      </c>
      <c r="W2754" s="151"/>
      <c r="Z2754" s="104"/>
    </row>
    <row r="2755" spans="1:26" s="145" customFormat="1" ht="15" customHeight="1">
      <c r="A2755" s="186" t="str">
        <f t="shared" si="549"/>
        <v/>
      </c>
      <c r="C2755" s="152"/>
      <c r="E2755" s="144"/>
      <c r="F2755" s="79" t="str">
        <f t="shared" si="548"/>
        <v/>
      </c>
      <c r="G2755" s="80" t="str">
        <f t="shared" si="539"/>
        <v/>
      </c>
      <c r="H2755" s="80" t="str">
        <f t="shared" si="540"/>
        <v/>
      </c>
      <c r="I2755" s="80" t="str">
        <f t="shared" si="541"/>
        <v/>
      </c>
      <c r="J2755" s="170"/>
      <c r="K2755" s="217"/>
      <c r="L2755" s="195" t="str">
        <f t="shared" si="545"/>
        <v/>
      </c>
      <c r="M2755" s="222" t="str">
        <f t="shared" si="542"/>
        <v/>
      </c>
      <c r="Q2755" s="82" t="str">
        <f t="shared" si="546"/>
        <v/>
      </c>
      <c r="R2755" s="80" t="str">
        <f t="shared" si="547"/>
        <v/>
      </c>
      <c r="T2755" s="83" t="str">
        <f t="shared" si="543"/>
        <v/>
      </c>
      <c r="U2755" s="155"/>
      <c r="V2755" s="95" t="str">
        <f t="shared" si="544"/>
        <v/>
      </c>
      <c r="W2755" s="151"/>
      <c r="Z2755" s="104"/>
    </row>
    <row r="2756" spans="1:26" s="145" customFormat="1" ht="15" customHeight="1">
      <c r="A2756" s="186" t="str">
        <f t="shared" si="549"/>
        <v/>
      </c>
      <c r="C2756" s="152"/>
      <c r="E2756" s="144"/>
      <c r="F2756" s="79" t="str">
        <f t="shared" si="548"/>
        <v/>
      </c>
      <c r="G2756" s="80" t="str">
        <f t="shared" si="539"/>
        <v/>
      </c>
      <c r="H2756" s="80" t="str">
        <f t="shared" si="540"/>
        <v/>
      </c>
      <c r="I2756" s="80" t="str">
        <f t="shared" si="541"/>
        <v/>
      </c>
      <c r="J2756" s="170"/>
      <c r="K2756" s="217"/>
      <c r="L2756" s="195" t="str">
        <f t="shared" si="545"/>
        <v/>
      </c>
      <c r="M2756" s="222" t="str">
        <f t="shared" si="542"/>
        <v/>
      </c>
      <c r="Q2756" s="82" t="str">
        <f t="shared" si="546"/>
        <v/>
      </c>
      <c r="R2756" s="80" t="str">
        <f t="shared" si="547"/>
        <v/>
      </c>
      <c r="T2756" s="83" t="str">
        <f t="shared" si="543"/>
        <v/>
      </c>
      <c r="U2756" s="155"/>
      <c r="V2756" s="95" t="str">
        <f t="shared" si="544"/>
        <v/>
      </c>
      <c r="W2756" s="151"/>
      <c r="Z2756" s="104"/>
    </row>
    <row r="2757" spans="1:26" s="145" customFormat="1" ht="15" customHeight="1">
      <c r="A2757" s="186" t="str">
        <f t="shared" si="549"/>
        <v/>
      </c>
      <c r="C2757" s="152"/>
      <c r="E2757" s="144"/>
      <c r="F2757" s="79" t="str">
        <f t="shared" si="548"/>
        <v/>
      </c>
      <c r="G2757" s="80" t="str">
        <f t="shared" ref="G2757:G2820" si="550">IF(J2757&lt;&gt;"", INDEX($C$5:$C$1433, MATCH(J2757, $E$5:$E$1433, 0)),"")</f>
        <v/>
      </c>
      <c r="H2757" s="80" t="str">
        <f t="shared" ref="H2757:H2820" si="551">IF(J2757&lt;&gt;"", INDEX($D$5:$D$1433, MATCH(J2757, $E$5:$E$1433, 0)),"")</f>
        <v/>
      </c>
      <c r="I2757" s="80" t="str">
        <f t="shared" ref="I2757:I2820" si="552">IFERROR(IF(J2757&lt;&gt;"", INDEX($B$5:$B$1433, MATCH(J2757, $E$5:$E$1433, 0)),""),"SAI")</f>
        <v/>
      </c>
      <c r="J2757" s="170"/>
      <c r="K2757" s="217"/>
      <c r="L2757" s="195" t="str">
        <f t="shared" si="545"/>
        <v/>
      </c>
      <c r="M2757" s="222" t="str">
        <f t="shared" ref="M2757:M2820" si="553">IFERROR(IF($N$5="Sáng",MID(K2757,2,7)-MID($L$2,2,7),MID(K2757,2,7)-MID($Q$2,2,7)),"")</f>
        <v/>
      </c>
      <c r="Q2757" s="82" t="str">
        <f t="shared" si="546"/>
        <v/>
      </c>
      <c r="R2757" s="80" t="str">
        <f t="shared" si="547"/>
        <v/>
      </c>
      <c r="T2757" s="83" t="str">
        <f t="shared" ref="T2757:T2820" si="554">IFERROR(IF(J2757&lt;&gt;"", INDEX($S$5:$S$1433, MATCH(J2757, $E$5:$E$1433, 0)),""),"")</f>
        <v/>
      </c>
      <c r="U2757" s="155"/>
      <c r="V2757" s="95" t="str">
        <f t="shared" ref="V2757:V2820" si="555">IFERROR(IF(J2757&lt;&gt;"", INDEX($U$5:$U$1433, MATCH(J2757, $E$5:$E$1433, 0)),""),"")</f>
        <v/>
      </c>
      <c r="W2757" s="151"/>
      <c r="Z2757" s="104"/>
    </row>
    <row r="2758" spans="1:26" s="145" customFormat="1" ht="15" customHeight="1">
      <c r="A2758" s="186" t="str">
        <f t="shared" si="549"/>
        <v/>
      </c>
      <c r="C2758" s="152"/>
      <c r="E2758" s="144"/>
      <c r="F2758" s="79" t="str">
        <f t="shared" si="548"/>
        <v/>
      </c>
      <c r="G2758" s="80" t="str">
        <f t="shared" si="550"/>
        <v/>
      </c>
      <c r="H2758" s="80" t="str">
        <f t="shared" si="551"/>
        <v/>
      </c>
      <c r="I2758" s="80" t="str">
        <f t="shared" si="552"/>
        <v/>
      </c>
      <c r="J2758" s="170"/>
      <c r="K2758" s="217"/>
      <c r="L2758" s="195" t="str">
        <f t="shared" si="545"/>
        <v/>
      </c>
      <c r="M2758" s="222" t="str">
        <f t="shared" si="553"/>
        <v/>
      </c>
      <c r="Q2758" s="82" t="str">
        <f t="shared" si="546"/>
        <v/>
      </c>
      <c r="R2758" s="80" t="str">
        <f t="shared" si="547"/>
        <v/>
      </c>
      <c r="T2758" s="83" t="str">
        <f t="shared" si="554"/>
        <v/>
      </c>
      <c r="U2758" s="155"/>
      <c r="V2758" s="95" t="str">
        <f t="shared" si="555"/>
        <v/>
      </c>
      <c r="W2758" s="151"/>
      <c r="Z2758" s="104"/>
    </row>
    <row r="2759" spans="1:26" s="145" customFormat="1" ht="15" customHeight="1">
      <c r="A2759" s="186" t="str">
        <f t="shared" si="549"/>
        <v/>
      </c>
      <c r="C2759" s="152"/>
      <c r="E2759" s="144"/>
      <c r="F2759" s="79" t="str">
        <f t="shared" si="548"/>
        <v/>
      </c>
      <c r="G2759" s="80" t="str">
        <f t="shared" si="550"/>
        <v/>
      </c>
      <c r="H2759" s="80" t="str">
        <f t="shared" si="551"/>
        <v/>
      </c>
      <c r="I2759" s="80" t="str">
        <f t="shared" si="552"/>
        <v/>
      </c>
      <c r="J2759" s="170"/>
      <c r="K2759" s="217"/>
      <c r="L2759" s="195" t="str">
        <f t="shared" si="545"/>
        <v/>
      </c>
      <c r="M2759" s="222" t="str">
        <f t="shared" si="553"/>
        <v/>
      </c>
      <c r="Q2759" s="82" t="str">
        <f t="shared" si="546"/>
        <v/>
      </c>
      <c r="R2759" s="80" t="str">
        <f t="shared" si="547"/>
        <v/>
      </c>
      <c r="T2759" s="83" t="str">
        <f t="shared" si="554"/>
        <v/>
      </c>
      <c r="U2759" s="155"/>
      <c r="V2759" s="95" t="str">
        <f t="shared" si="555"/>
        <v/>
      </c>
      <c r="W2759" s="151"/>
      <c r="Z2759" s="104"/>
    </row>
    <row r="2760" spans="1:26" s="145" customFormat="1" ht="15" customHeight="1">
      <c r="A2760" s="186" t="str">
        <f t="shared" si="549"/>
        <v/>
      </c>
      <c r="C2760" s="152"/>
      <c r="E2760" s="144"/>
      <c r="F2760" s="79" t="str">
        <f t="shared" si="548"/>
        <v/>
      </c>
      <c r="G2760" s="80" t="str">
        <f t="shared" si="550"/>
        <v/>
      </c>
      <c r="H2760" s="80" t="str">
        <f t="shared" si="551"/>
        <v/>
      </c>
      <c r="I2760" s="80" t="str">
        <f t="shared" si="552"/>
        <v/>
      </c>
      <c r="J2760" s="170"/>
      <c r="K2760" s="217"/>
      <c r="L2760" s="195" t="str">
        <f t="shared" si="545"/>
        <v/>
      </c>
      <c r="M2760" s="222" t="str">
        <f t="shared" si="553"/>
        <v/>
      </c>
      <c r="Q2760" s="82" t="str">
        <f t="shared" si="546"/>
        <v/>
      </c>
      <c r="R2760" s="80" t="str">
        <f t="shared" si="547"/>
        <v/>
      </c>
      <c r="T2760" s="83" t="str">
        <f t="shared" si="554"/>
        <v/>
      </c>
      <c r="U2760" s="155"/>
      <c r="V2760" s="95" t="str">
        <f t="shared" si="555"/>
        <v/>
      </c>
      <c r="W2760" s="151"/>
      <c r="Z2760" s="104"/>
    </row>
    <row r="2761" spans="1:26" s="145" customFormat="1" ht="15" customHeight="1">
      <c r="A2761" s="186" t="str">
        <f t="shared" si="549"/>
        <v/>
      </c>
      <c r="C2761" s="152"/>
      <c r="E2761" s="144"/>
      <c r="F2761" s="79" t="str">
        <f t="shared" si="548"/>
        <v/>
      </c>
      <c r="G2761" s="80" t="str">
        <f t="shared" si="550"/>
        <v/>
      </c>
      <c r="H2761" s="80" t="str">
        <f t="shared" si="551"/>
        <v/>
      </c>
      <c r="I2761" s="80" t="str">
        <f t="shared" si="552"/>
        <v/>
      </c>
      <c r="J2761" s="170"/>
      <c r="K2761" s="217"/>
      <c r="L2761" s="195" t="str">
        <f t="shared" si="545"/>
        <v/>
      </c>
      <c r="M2761" s="222" t="str">
        <f t="shared" si="553"/>
        <v/>
      </c>
      <c r="Q2761" s="82" t="str">
        <f t="shared" si="546"/>
        <v/>
      </c>
      <c r="R2761" s="80" t="str">
        <f t="shared" si="547"/>
        <v/>
      </c>
      <c r="T2761" s="83" t="str">
        <f t="shared" si="554"/>
        <v/>
      </c>
      <c r="U2761" s="155"/>
      <c r="V2761" s="95" t="str">
        <f t="shared" si="555"/>
        <v/>
      </c>
      <c r="W2761" s="151"/>
      <c r="Z2761" s="104"/>
    </row>
    <row r="2762" spans="1:26" s="145" customFormat="1" ht="15" customHeight="1">
      <c r="A2762" s="186" t="str">
        <f t="shared" si="549"/>
        <v/>
      </c>
      <c r="C2762" s="152"/>
      <c r="E2762" s="144"/>
      <c r="F2762" s="79" t="str">
        <f t="shared" si="548"/>
        <v/>
      </c>
      <c r="G2762" s="80" t="str">
        <f t="shared" si="550"/>
        <v/>
      </c>
      <c r="H2762" s="80" t="str">
        <f t="shared" si="551"/>
        <v/>
      </c>
      <c r="I2762" s="80" t="str">
        <f t="shared" si="552"/>
        <v/>
      </c>
      <c r="J2762" s="170"/>
      <c r="K2762" s="217"/>
      <c r="L2762" s="195" t="str">
        <f t="shared" si="545"/>
        <v/>
      </c>
      <c r="M2762" s="222" t="str">
        <f t="shared" si="553"/>
        <v/>
      </c>
      <c r="Q2762" s="82" t="str">
        <f t="shared" si="546"/>
        <v/>
      </c>
      <c r="R2762" s="80" t="str">
        <f t="shared" si="547"/>
        <v/>
      </c>
      <c r="T2762" s="83" t="str">
        <f t="shared" si="554"/>
        <v/>
      </c>
      <c r="U2762" s="155"/>
      <c r="V2762" s="95" t="str">
        <f t="shared" si="555"/>
        <v/>
      </c>
      <c r="W2762" s="151"/>
      <c r="Z2762" s="104"/>
    </row>
    <row r="2763" spans="1:26" s="145" customFormat="1" ht="15" customHeight="1">
      <c r="A2763" s="186" t="str">
        <f t="shared" si="549"/>
        <v/>
      </c>
      <c r="C2763" s="152"/>
      <c r="E2763" s="144"/>
      <c r="F2763" s="79" t="str">
        <f t="shared" si="548"/>
        <v/>
      </c>
      <c r="G2763" s="80" t="str">
        <f t="shared" si="550"/>
        <v/>
      </c>
      <c r="H2763" s="80" t="str">
        <f t="shared" si="551"/>
        <v/>
      </c>
      <c r="I2763" s="80" t="str">
        <f t="shared" si="552"/>
        <v/>
      </c>
      <c r="J2763" s="170"/>
      <c r="K2763" s="217"/>
      <c r="L2763" s="195" t="str">
        <f t="shared" si="545"/>
        <v/>
      </c>
      <c r="M2763" s="222" t="str">
        <f t="shared" si="553"/>
        <v/>
      </c>
      <c r="Q2763" s="82" t="str">
        <f t="shared" si="546"/>
        <v/>
      </c>
      <c r="R2763" s="80" t="str">
        <f t="shared" si="547"/>
        <v/>
      </c>
      <c r="T2763" s="83" t="str">
        <f t="shared" si="554"/>
        <v/>
      </c>
      <c r="U2763" s="155"/>
      <c r="V2763" s="95" t="str">
        <f t="shared" si="555"/>
        <v/>
      </c>
      <c r="W2763" s="151"/>
      <c r="Z2763" s="104"/>
    </row>
    <row r="2764" spans="1:26" s="145" customFormat="1" ht="15" customHeight="1">
      <c r="A2764" s="186" t="str">
        <f t="shared" si="549"/>
        <v/>
      </c>
      <c r="C2764" s="152"/>
      <c r="E2764" s="144"/>
      <c r="F2764" s="79" t="str">
        <f t="shared" si="548"/>
        <v/>
      </c>
      <c r="G2764" s="80" t="str">
        <f t="shared" si="550"/>
        <v/>
      </c>
      <c r="H2764" s="80" t="str">
        <f t="shared" si="551"/>
        <v/>
      </c>
      <c r="I2764" s="80" t="str">
        <f t="shared" si="552"/>
        <v/>
      </c>
      <c r="J2764" s="170"/>
      <c r="K2764" s="217"/>
      <c r="L2764" s="195" t="str">
        <f t="shared" si="545"/>
        <v/>
      </c>
      <c r="M2764" s="222" t="str">
        <f t="shared" si="553"/>
        <v/>
      </c>
      <c r="Q2764" s="82" t="str">
        <f t="shared" si="546"/>
        <v/>
      </c>
      <c r="R2764" s="80" t="str">
        <f t="shared" si="547"/>
        <v/>
      </c>
      <c r="T2764" s="83" t="str">
        <f t="shared" si="554"/>
        <v/>
      </c>
      <c r="U2764" s="155"/>
      <c r="V2764" s="95" t="str">
        <f t="shared" si="555"/>
        <v/>
      </c>
      <c r="W2764" s="151"/>
      <c r="Z2764" s="104"/>
    </row>
    <row r="2765" spans="1:26" s="145" customFormat="1" ht="15" customHeight="1">
      <c r="A2765" s="186" t="str">
        <f t="shared" si="549"/>
        <v/>
      </c>
      <c r="C2765" s="152"/>
      <c r="E2765" s="144"/>
      <c r="F2765" s="79" t="str">
        <f t="shared" si="548"/>
        <v/>
      </c>
      <c r="G2765" s="80" t="str">
        <f t="shared" si="550"/>
        <v/>
      </c>
      <c r="H2765" s="80" t="str">
        <f t="shared" si="551"/>
        <v/>
      </c>
      <c r="I2765" s="80" t="str">
        <f t="shared" si="552"/>
        <v/>
      </c>
      <c r="J2765" s="170"/>
      <c r="K2765" s="217"/>
      <c r="L2765" s="195" t="str">
        <f t="shared" si="545"/>
        <v/>
      </c>
      <c r="M2765" s="222" t="str">
        <f t="shared" si="553"/>
        <v/>
      </c>
      <c r="Q2765" s="82" t="str">
        <f t="shared" si="546"/>
        <v/>
      </c>
      <c r="R2765" s="80" t="str">
        <f t="shared" si="547"/>
        <v/>
      </c>
      <c r="T2765" s="83" t="str">
        <f t="shared" si="554"/>
        <v/>
      </c>
      <c r="U2765" s="155"/>
      <c r="V2765" s="95" t="str">
        <f t="shared" si="555"/>
        <v/>
      </c>
      <c r="W2765" s="151"/>
      <c r="Z2765" s="104"/>
    </row>
    <row r="2766" spans="1:26" s="145" customFormat="1" ht="15" customHeight="1">
      <c r="A2766" s="186" t="str">
        <f t="shared" si="549"/>
        <v/>
      </c>
      <c r="C2766" s="152"/>
      <c r="E2766" s="144"/>
      <c r="F2766" s="79" t="str">
        <f t="shared" si="548"/>
        <v/>
      </c>
      <c r="G2766" s="80" t="str">
        <f t="shared" si="550"/>
        <v/>
      </c>
      <c r="H2766" s="80" t="str">
        <f t="shared" si="551"/>
        <v/>
      </c>
      <c r="I2766" s="80" t="str">
        <f t="shared" si="552"/>
        <v/>
      </c>
      <c r="J2766" s="170"/>
      <c r="K2766" s="217"/>
      <c r="L2766" s="195" t="str">
        <f t="shared" si="545"/>
        <v/>
      </c>
      <c r="M2766" s="222" t="str">
        <f t="shared" si="553"/>
        <v/>
      </c>
      <c r="Q2766" s="82" t="str">
        <f t="shared" si="546"/>
        <v/>
      </c>
      <c r="R2766" s="80" t="str">
        <f t="shared" si="547"/>
        <v/>
      </c>
      <c r="T2766" s="83" t="str">
        <f t="shared" si="554"/>
        <v/>
      </c>
      <c r="U2766" s="155"/>
      <c r="V2766" s="95" t="str">
        <f t="shared" si="555"/>
        <v/>
      </c>
      <c r="W2766" s="151"/>
      <c r="Z2766" s="104"/>
    </row>
    <row r="2767" spans="1:26" s="145" customFormat="1" ht="15" customHeight="1">
      <c r="A2767" s="186" t="str">
        <f t="shared" si="549"/>
        <v/>
      </c>
      <c r="C2767" s="152"/>
      <c r="E2767" s="144"/>
      <c r="F2767" s="79" t="str">
        <f t="shared" si="548"/>
        <v/>
      </c>
      <c r="G2767" s="80" t="str">
        <f t="shared" si="550"/>
        <v/>
      </c>
      <c r="H2767" s="80" t="str">
        <f t="shared" si="551"/>
        <v/>
      </c>
      <c r="I2767" s="80" t="str">
        <f t="shared" si="552"/>
        <v/>
      </c>
      <c r="J2767" s="170"/>
      <c r="K2767" s="217"/>
      <c r="L2767" s="195" t="str">
        <f t="shared" si="545"/>
        <v/>
      </c>
      <c r="M2767" s="222" t="str">
        <f t="shared" si="553"/>
        <v/>
      </c>
      <c r="Q2767" s="82" t="str">
        <f t="shared" si="546"/>
        <v/>
      </c>
      <c r="R2767" s="80" t="str">
        <f t="shared" si="547"/>
        <v/>
      </c>
      <c r="T2767" s="83" t="str">
        <f t="shared" si="554"/>
        <v/>
      </c>
      <c r="U2767" s="155"/>
      <c r="V2767" s="95" t="str">
        <f t="shared" si="555"/>
        <v/>
      </c>
      <c r="W2767" s="151"/>
      <c r="Z2767" s="104"/>
    </row>
    <row r="2768" spans="1:26" s="145" customFormat="1" ht="15" customHeight="1">
      <c r="A2768" s="186" t="str">
        <f t="shared" si="549"/>
        <v/>
      </c>
      <c r="C2768" s="152"/>
      <c r="E2768" s="144"/>
      <c r="F2768" s="79" t="str">
        <f t="shared" si="548"/>
        <v/>
      </c>
      <c r="G2768" s="80" t="str">
        <f t="shared" si="550"/>
        <v/>
      </c>
      <c r="H2768" s="80" t="str">
        <f t="shared" si="551"/>
        <v/>
      </c>
      <c r="I2768" s="80" t="str">
        <f t="shared" si="552"/>
        <v/>
      </c>
      <c r="J2768" s="170"/>
      <c r="K2768" s="217"/>
      <c r="L2768" s="195" t="str">
        <f t="shared" si="545"/>
        <v/>
      </c>
      <c r="M2768" s="222" t="str">
        <f t="shared" si="553"/>
        <v/>
      </c>
      <c r="Q2768" s="82" t="str">
        <f t="shared" si="546"/>
        <v/>
      </c>
      <c r="R2768" s="80" t="str">
        <f t="shared" si="547"/>
        <v/>
      </c>
      <c r="T2768" s="83" t="str">
        <f t="shared" si="554"/>
        <v/>
      </c>
      <c r="U2768" s="155"/>
      <c r="V2768" s="95" t="str">
        <f t="shared" si="555"/>
        <v/>
      </c>
      <c r="W2768" s="151"/>
      <c r="Z2768" s="104"/>
    </row>
    <row r="2769" spans="1:26" s="145" customFormat="1" ht="15" customHeight="1">
      <c r="A2769" s="186" t="str">
        <f t="shared" si="549"/>
        <v/>
      </c>
      <c r="C2769" s="152"/>
      <c r="E2769" s="144"/>
      <c r="F2769" s="79" t="str">
        <f t="shared" si="548"/>
        <v/>
      </c>
      <c r="G2769" s="80" t="str">
        <f t="shared" si="550"/>
        <v/>
      </c>
      <c r="H2769" s="80" t="str">
        <f t="shared" si="551"/>
        <v/>
      </c>
      <c r="I2769" s="80" t="str">
        <f t="shared" si="552"/>
        <v/>
      </c>
      <c r="J2769" s="170"/>
      <c r="K2769" s="217"/>
      <c r="L2769" s="195" t="str">
        <f t="shared" si="545"/>
        <v/>
      </c>
      <c r="M2769" s="222" t="str">
        <f t="shared" si="553"/>
        <v/>
      </c>
      <c r="Q2769" s="82" t="str">
        <f t="shared" si="546"/>
        <v/>
      </c>
      <c r="R2769" s="80" t="str">
        <f t="shared" si="547"/>
        <v/>
      </c>
      <c r="T2769" s="83" t="str">
        <f t="shared" si="554"/>
        <v/>
      </c>
      <c r="U2769" s="155"/>
      <c r="V2769" s="95" t="str">
        <f t="shared" si="555"/>
        <v/>
      </c>
      <c r="W2769" s="151"/>
      <c r="Z2769" s="104"/>
    </row>
    <row r="2770" spans="1:26" s="145" customFormat="1" ht="15" customHeight="1">
      <c r="A2770" s="186" t="str">
        <f t="shared" si="549"/>
        <v/>
      </c>
      <c r="C2770" s="152"/>
      <c r="E2770" s="144"/>
      <c r="F2770" s="79" t="str">
        <f t="shared" si="548"/>
        <v/>
      </c>
      <c r="G2770" s="80" t="str">
        <f t="shared" si="550"/>
        <v/>
      </c>
      <c r="H2770" s="80" t="str">
        <f t="shared" si="551"/>
        <v/>
      </c>
      <c r="I2770" s="80" t="str">
        <f t="shared" si="552"/>
        <v/>
      </c>
      <c r="J2770" s="170"/>
      <c r="K2770" s="217"/>
      <c r="L2770" s="195" t="str">
        <f t="shared" si="545"/>
        <v/>
      </c>
      <c r="M2770" s="222" t="str">
        <f t="shared" si="553"/>
        <v/>
      </c>
      <c r="Q2770" s="82" t="str">
        <f t="shared" si="546"/>
        <v/>
      </c>
      <c r="R2770" s="80" t="str">
        <f t="shared" si="547"/>
        <v/>
      </c>
      <c r="T2770" s="83" t="str">
        <f t="shared" si="554"/>
        <v/>
      </c>
      <c r="U2770" s="155"/>
      <c r="V2770" s="95" t="str">
        <f t="shared" si="555"/>
        <v/>
      </c>
      <c r="W2770" s="151"/>
      <c r="Z2770" s="104"/>
    </row>
    <row r="2771" spans="1:26" s="145" customFormat="1" ht="15" customHeight="1">
      <c r="A2771" s="186" t="str">
        <f t="shared" si="549"/>
        <v/>
      </c>
      <c r="C2771" s="152"/>
      <c r="E2771" s="144"/>
      <c r="F2771" s="79" t="str">
        <f t="shared" si="548"/>
        <v/>
      </c>
      <c r="G2771" s="80" t="str">
        <f t="shared" si="550"/>
        <v/>
      </c>
      <c r="H2771" s="80" t="str">
        <f t="shared" si="551"/>
        <v/>
      </c>
      <c r="I2771" s="80" t="str">
        <f t="shared" si="552"/>
        <v/>
      </c>
      <c r="J2771" s="170"/>
      <c r="K2771" s="217"/>
      <c r="L2771" s="195" t="str">
        <f t="shared" si="545"/>
        <v/>
      </c>
      <c r="M2771" s="222" t="str">
        <f t="shared" si="553"/>
        <v/>
      </c>
      <c r="Q2771" s="82" t="str">
        <f t="shared" si="546"/>
        <v/>
      </c>
      <c r="R2771" s="80" t="str">
        <f t="shared" si="547"/>
        <v/>
      </c>
      <c r="T2771" s="83" t="str">
        <f t="shared" si="554"/>
        <v/>
      </c>
      <c r="U2771" s="155"/>
      <c r="V2771" s="95" t="str">
        <f t="shared" si="555"/>
        <v/>
      </c>
      <c r="W2771" s="151"/>
      <c r="Z2771" s="104"/>
    </row>
    <row r="2772" spans="1:26" s="145" customFormat="1" ht="15" customHeight="1">
      <c r="A2772" s="186" t="str">
        <f t="shared" si="549"/>
        <v/>
      </c>
      <c r="C2772" s="152"/>
      <c r="E2772" s="144"/>
      <c r="F2772" s="79" t="str">
        <f t="shared" si="548"/>
        <v/>
      </c>
      <c r="G2772" s="80" t="str">
        <f t="shared" si="550"/>
        <v/>
      </c>
      <c r="H2772" s="80" t="str">
        <f t="shared" si="551"/>
        <v/>
      </c>
      <c r="I2772" s="80" t="str">
        <f t="shared" si="552"/>
        <v/>
      </c>
      <c r="J2772" s="170"/>
      <c r="K2772" s="217"/>
      <c r="L2772" s="195" t="str">
        <f t="shared" si="545"/>
        <v/>
      </c>
      <c r="M2772" s="222" t="str">
        <f t="shared" si="553"/>
        <v/>
      </c>
      <c r="Q2772" s="82" t="str">
        <f t="shared" si="546"/>
        <v/>
      </c>
      <c r="R2772" s="80" t="str">
        <f t="shared" si="547"/>
        <v/>
      </c>
      <c r="T2772" s="83" t="str">
        <f t="shared" si="554"/>
        <v/>
      </c>
      <c r="U2772" s="155"/>
      <c r="V2772" s="95" t="str">
        <f t="shared" si="555"/>
        <v/>
      </c>
      <c r="W2772" s="151"/>
      <c r="Z2772" s="104"/>
    </row>
    <row r="2773" spans="1:26" s="145" customFormat="1" ht="15" customHeight="1">
      <c r="A2773" s="186" t="str">
        <f t="shared" si="549"/>
        <v/>
      </c>
      <c r="C2773" s="152"/>
      <c r="E2773" s="144"/>
      <c r="F2773" s="79" t="str">
        <f t="shared" si="548"/>
        <v/>
      </c>
      <c r="G2773" s="80" t="str">
        <f t="shared" si="550"/>
        <v/>
      </c>
      <c r="H2773" s="80" t="str">
        <f t="shared" si="551"/>
        <v/>
      </c>
      <c r="I2773" s="80" t="str">
        <f t="shared" si="552"/>
        <v/>
      </c>
      <c r="J2773" s="170"/>
      <c r="K2773" s="217"/>
      <c r="L2773" s="195" t="str">
        <f t="shared" si="545"/>
        <v/>
      </c>
      <c r="M2773" s="222" t="str">
        <f t="shared" si="553"/>
        <v/>
      </c>
      <c r="Q2773" s="82" t="str">
        <f t="shared" si="546"/>
        <v/>
      </c>
      <c r="R2773" s="80" t="str">
        <f t="shared" si="547"/>
        <v/>
      </c>
      <c r="T2773" s="83" t="str">
        <f t="shared" si="554"/>
        <v/>
      </c>
      <c r="U2773" s="155"/>
      <c r="V2773" s="95" t="str">
        <f t="shared" si="555"/>
        <v/>
      </c>
      <c r="W2773" s="151"/>
      <c r="Z2773" s="104"/>
    </row>
    <row r="2774" spans="1:26" s="145" customFormat="1" ht="15" customHeight="1">
      <c r="A2774" s="186" t="str">
        <f t="shared" si="549"/>
        <v/>
      </c>
      <c r="C2774" s="152"/>
      <c r="E2774" s="144"/>
      <c r="F2774" s="79" t="str">
        <f t="shared" si="548"/>
        <v/>
      </c>
      <c r="G2774" s="80" t="str">
        <f t="shared" si="550"/>
        <v/>
      </c>
      <c r="H2774" s="80" t="str">
        <f t="shared" si="551"/>
        <v/>
      </c>
      <c r="I2774" s="80" t="str">
        <f t="shared" si="552"/>
        <v/>
      </c>
      <c r="J2774" s="170"/>
      <c r="K2774" s="217"/>
      <c r="L2774" s="195" t="str">
        <f t="shared" si="545"/>
        <v/>
      </c>
      <c r="M2774" s="222" t="str">
        <f t="shared" si="553"/>
        <v/>
      </c>
      <c r="Q2774" s="82" t="str">
        <f t="shared" si="546"/>
        <v/>
      </c>
      <c r="R2774" s="80" t="str">
        <f t="shared" si="547"/>
        <v/>
      </c>
      <c r="T2774" s="83" t="str">
        <f t="shared" si="554"/>
        <v/>
      </c>
      <c r="U2774" s="155"/>
      <c r="V2774" s="95" t="str">
        <f t="shared" si="555"/>
        <v/>
      </c>
      <c r="W2774" s="151"/>
      <c r="Z2774" s="104"/>
    </row>
    <row r="2775" spans="1:26" s="145" customFormat="1" ht="15" customHeight="1">
      <c r="A2775" s="186" t="str">
        <f t="shared" si="549"/>
        <v/>
      </c>
      <c r="C2775" s="152"/>
      <c r="E2775" s="144"/>
      <c r="F2775" s="79" t="str">
        <f t="shared" si="548"/>
        <v/>
      </c>
      <c r="G2775" s="80" t="str">
        <f t="shared" si="550"/>
        <v/>
      </c>
      <c r="H2775" s="80" t="str">
        <f t="shared" si="551"/>
        <v/>
      </c>
      <c r="I2775" s="80" t="str">
        <f t="shared" si="552"/>
        <v/>
      </c>
      <c r="J2775" s="170"/>
      <c r="K2775" s="217"/>
      <c r="L2775" s="195" t="str">
        <f t="shared" si="545"/>
        <v/>
      </c>
      <c r="M2775" s="222" t="str">
        <f t="shared" si="553"/>
        <v/>
      </c>
      <c r="Q2775" s="82" t="str">
        <f t="shared" si="546"/>
        <v/>
      </c>
      <c r="R2775" s="80" t="str">
        <f t="shared" si="547"/>
        <v/>
      </c>
      <c r="T2775" s="83" t="str">
        <f t="shared" si="554"/>
        <v/>
      </c>
      <c r="U2775" s="155"/>
      <c r="V2775" s="95" t="str">
        <f t="shared" si="555"/>
        <v/>
      </c>
      <c r="W2775" s="151"/>
      <c r="Z2775" s="104"/>
    </row>
    <row r="2776" spans="1:26" s="145" customFormat="1" ht="15" customHeight="1">
      <c r="A2776" s="186" t="str">
        <f t="shared" si="549"/>
        <v/>
      </c>
      <c r="C2776" s="152"/>
      <c r="E2776" s="144"/>
      <c r="F2776" s="79" t="str">
        <f t="shared" si="548"/>
        <v/>
      </c>
      <c r="G2776" s="80" t="str">
        <f t="shared" si="550"/>
        <v/>
      </c>
      <c r="H2776" s="80" t="str">
        <f t="shared" si="551"/>
        <v/>
      </c>
      <c r="I2776" s="80" t="str">
        <f t="shared" si="552"/>
        <v/>
      </c>
      <c r="J2776" s="170"/>
      <c r="K2776" s="217"/>
      <c r="L2776" s="195" t="str">
        <f t="shared" si="545"/>
        <v/>
      </c>
      <c r="M2776" s="222" t="str">
        <f t="shared" si="553"/>
        <v/>
      </c>
      <c r="Q2776" s="82" t="str">
        <f t="shared" si="546"/>
        <v/>
      </c>
      <c r="R2776" s="80" t="str">
        <f t="shared" si="547"/>
        <v/>
      </c>
      <c r="T2776" s="83" t="str">
        <f t="shared" si="554"/>
        <v/>
      </c>
      <c r="U2776" s="155"/>
      <c r="V2776" s="95" t="str">
        <f t="shared" si="555"/>
        <v/>
      </c>
      <c r="W2776" s="151"/>
      <c r="Z2776" s="104"/>
    </row>
    <row r="2777" spans="1:26" s="145" customFormat="1" ht="15" customHeight="1">
      <c r="A2777" s="186" t="str">
        <f t="shared" si="549"/>
        <v/>
      </c>
      <c r="C2777" s="152"/>
      <c r="E2777" s="144"/>
      <c r="F2777" s="79" t="str">
        <f t="shared" si="548"/>
        <v/>
      </c>
      <c r="G2777" s="80" t="str">
        <f t="shared" si="550"/>
        <v/>
      </c>
      <c r="H2777" s="80" t="str">
        <f t="shared" si="551"/>
        <v/>
      </c>
      <c r="I2777" s="80" t="str">
        <f t="shared" si="552"/>
        <v/>
      </c>
      <c r="J2777" s="170"/>
      <c r="K2777" s="217"/>
      <c r="L2777" s="195" t="str">
        <f t="shared" si="545"/>
        <v/>
      </c>
      <c r="M2777" s="222" t="str">
        <f t="shared" si="553"/>
        <v/>
      </c>
      <c r="Q2777" s="82" t="str">
        <f t="shared" si="546"/>
        <v/>
      </c>
      <c r="R2777" s="80" t="str">
        <f t="shared" si="547"/>
        <v/>
      </c>
      <c r="T2777" s="83" t="str">
        <f t="shared" si="554"/>
        <v/>
      </c>
      <c r="U2777" s="155"/>
      <c r="V2777" s="95" t="str">
        <f t="shared" si="555"/>
        <v/>
      </c>
      <c r="W2777" s="151"/>
      <c r="Z2777" s="104"/>
    </row>
    <row r="2778" spans="1:26" s="145" customFormat="1" ht="15" customHeight="1">
      <c r="A2778" s="186" t="str">
        <f t="shared" si="549"/>
        <v/>
      </c>
      <c r="C2778" s="152"/>
      <c r="E2778" s="144"/>
      <c r="F2778" s="79" t="str">
        <f t="shared" si="548"/>
        <v/>
      </c>
      <c r="G2778" s="80" t="str">
        <f t="shared" si="550"/>
        <v/>
      </c>
      <c r="H2778" s="80" t="str">
        <f t="shared" si="551"/>
        <v/>
      </c>
      <c r="I2778" s="80" t="str">
        <f t="shared" si="552"/>
        <v/>
      </c>
      <c r="J2778" s="170"/>
      <c r="K2778" s="217"/>
      <c r="L2778" s="195" t="str">
        <f t="shared" si="545"/>
        <v/>
      </c>
      <c r="M2778" s="222" t="str">
        <f t="shared" si="553"/>
        <v/>
      </c>
      <c r="Q2778" s="82" t="str">
        <f t="shared" si="546"/>
        <v/>
      </c>
      <c r="R2778" s="80" t="str">
        <f t="shared" si="547"/>
        <v/>
      </c>
      <c r="T2778" s="83" t="str">
        <f t="shared" si="554"/>
        <v/>
      </c>
      <c r="U2778" s="155"/>
      <c r="V2778" s="95" t="str">
        <f t="shared" si="555"/>
        <v/>
      </c>
      <c r="W2778" s="151"/>
      <c r="Z2778" s="104"/>
    </row>
    <row r="2779" spans="1:26" s="145" customFormat="1" ht="15" customHeight="1">
      <c r="A2779" s="186" t="str">
        <f t="shared" si="549"/>
        <v/>
      </c>
      <c r="C2779" s="152"/>
      <c r="E2779" s="144"/>
      <c r="F2779" s="79" t="str">
        <f t="shared" si="548"/>
        <v/>
      </c>
      <c r="G2779" s="80" t="str">
        <f t="shared" si="550"/>
        <v/>
      </c>
      <c r="H2779" s="80" t="str">
        <f t="shared" si="551"/>
        <v/>
      </c>
      <c r="I2779" s="80" t="str">
        <f t="shared" si="552"/>
        <v/>
      </c>
      <c r="J2779" s="170"/>
      <c r="K2779" s="217"/>
      <c r="L2779" s="195" t="str">
        <f t="shared" si="545"/>
        <v/>
      </c>
      <c r="M2779" s="222" t="str">
        <f t="shared" si="553"/>
        <v/>
      </c>
      <c r="Q2779" s="82" t="str">
        <f t="shared" si="546"/>
        <v/>
      </c>
      <c r="R2779" s="80" t="str">
        <f t="shared" si="547"/>
        <v/>
      </c>
      <c r="T2779" s="83" t="str">
        <f t="shared" si="554"/>
        <v/>
      </c>
      <c r="U2779" s="155"/>
      <c r="V2779" s="95" t="str">
        <f t="shared" si="555"/>
        <v/>
      </c>
      <c r="W2779" s="151"/>
      <c r="Z2779" s="104"/>
    </row>
    <row r="2780" spans="1:26" s="145" customFormat="1" ht="15" customHeight="1">
      <c r="A2780" s="186" t="str">
        <f t="shared" si="549"/>
        <v/>
      </c>
      <c r="C2780" s="152"/>
      <c r="E2780" s="144"/>
      <c r="F2780" s="79" t="str">
        <f t="shared" si="548"/>
        <v/>
      </c>
      <c r="G2780" s="80" t="str">
        <f t="shared" si="550"/>
        <v/>
      </c>
      <c r="H2780" s="80" t="str">
        <f t="shared" si="551"/>
        <v/>
      </c>
      <c r="I2780" s="80" t="str">
        <f t="shared" si="552"/>
        <v/>
      </c>
      <c r="J2780" s="170"/>
      <c r="K2780" s="217"/>
      <c r="L2780" s="195" t="str">
        <f t="shared" si="545"/>
        <v/>
      </c>
      <c r="M2780" s="222" t="str">
        <f t="shared" si="553"/>
        <v/>
      </c>
      <c r="Q2780" s="82" t="str">
        <f t="shared" si="546"/>
        <v/>
      </c>
      <c r="R2780" s="80" t="str">
        <f t="shared" si="547"/>
        <v/>
      </c>
      <c r="T2780" s="83" t="str">
        <f t="shared" si="554"/>
        <v/>
      </c>
      <c r="U2780" s="155"/>
      <c r="V2780" s="95" t="str">
        <f t="shared" si="555"/>
        <v/>
      </c>
      <c r="W2780" s="151"/>
      <c r="Z2780" s="104"/>
    </row>
    <row r="2781" spans="1:26" s="145" customFormat="1" ht="15" customHeight="1">
      <c r="A2781" s="186" t="str">
        <f t="shared" si="549"/>
        <v/>
      </c>
      <c r="C2781" s="152"/>
      <c r="E2781" s="144"/>
      <c r="F2781" s="79" t="str">
        <f t="shared" si="548"/>
        <v/>
      </c>
      <c r="G2781" s="80" t="str">
        <f t="shared" si="550"/>
        <v/>
      </c>
      <c r="H2781" s="80" t="str">
        <f t="shared" si="551"/>
        <v/>
      </c>
      <c r="I2781" s="80" t="str">
        <f t="shared" si="552"/>
        <v/>
      </c>
      <c r="J2781" s="170"/>
      <c r="K2781" s="217"/>
      <c r="L2781" s="195" t="str">
        <f t="shared" si="545"/>
        <v/>
      </c>
      <c r="M2781" s="222" t="str">
        <f t="shared" si="553"/>
        <v/>
      </c>
      <c r="Q2781" s="82" t="str">
        <f t="shared" si="546"/>
        <v/>
      </c>
      <c r="R2781" s="80" t="str">
        <f t="shared" si="547"/>
        <v/>
      </c>
      <c r="T2781" s="83" t="str">
        <f t="shared" si="554"/>
        <v/>
      </c>
      <c r="U2781" s="155"/>
      <c r="V2781" s="95" t="str">
        <f t="shared" si="555"/>
        <v/>
      </c>
      <c r="W2781" s="151"/>
      <c r="Z2781" s="104"/>
    </row>
    <row r="2782" spans="1:26" s="145" customFormat="1" ht="15" customHeight="1">
      <c r="A2782" s="186" t="str">
        <f t="shared" si="549"/>
        <v/>
      </c>
      <c r="C2782" s="152"/>
      <c r="E2782" s="144"/>
      <c r="F2782" s="79" t="str">
        <f t="shared" si="548"/>
        <v/>
      </c>
      <c r="G2782" s="80" t="str">
        <f t="shared" si="550"/>
        <v/>
      </c>
      <c r="H2782" s="80" t="str">
        <f t="shared" si="551"/>
        <v/>
      </c>
      <c r="I2782" s="80" t="str">
        <f t="shared" si="552"/>
        <v/>
      </c>
      <c r="J2782" s="170"/>
      <c r="K2782" s="217"/>
      <c r="L2782" s="195" t="str">
        <f t="shared" si="545"/>
        <v/>
      </c>
      <c r="M2782" s="222" t="str">
        <f t="shared" si="553"/>
        <v/>
      </c>
      <c r="Q2782" s="82" t="str">
        <f t="shared" si="546"/>
        <v/>
      </c>
      <c r="R2782" s="80" t="str">
        <f t="shared" si="547"/>
        <v/>
      </c>
      <c r="T2782" s="83" t="str">
        <f t="shared" si="554"/>
        <v/>
      </c>
      <c r="U2782" s="155"/>
      <c r="V2782" s="95" t="str">
        <f t="shared" si="555"/>
        <v/>
      </c>
      <c r="W2782" s="151"/>
      <c r="Z2782" s="104"/>
    </row>
    <row r="2783" spans="1:26" s="145" customFormat="1" ht="15" customHeight="1">
      <c r="A2783" s="186" t="str">
        <f t="shared" si="549"/>
        <v/>
      </c>
      <c r="C2783" s="152"/>
      <c r="E2783" s="144"/>
      <c r="F2783" s="79" t="str">
        <f t="shared" si="548"/>
        <v/>
      </c>
      <c r="G2783" s="80" t="str">
        <f t="shared" si="550"/>
        <v/>
      </c>
      <c r="H2783" s="80" t="str">
        <f t="shared" si="551"/>
        <v/>
      </c>
      <c r="I2783" s="80" t="str">
        <f t="shared" si="552"/>
        <v/>
      </c>
      <c r="J2783" s="170"/>
      <c r="K2783" s="217"/>
      <c r="L2783" s="195" t="str">
        <f t="shared" ref="L2783:L2846" si="556">IFERROR(IF($N$5="Sáng",IF(MID(K2783,2,7)-MID($L$2,2,7)&gt;0,"Trễ",""),IF(MID(K2783,2,7)-MID($Q$2,2,7)&gt;0,"Trễ","")),"")</f>
        <v/>
      </c>
      <c r="M2783" s="222" t="str">
        <f t="shared" si="553"/>
        <v/>
      </c>
      <c r="Q2783" s="82" t="str">
        <f t="shared" ref="Q2783:Q2846" si="557">IF(B2783&lt;&gt;"",IF(AND(P2783="",F2783=""),"Không phép ",""),"")</f>
        <v/>
      </c>
      <c r="R2783" s="80" t="str">
        <f t="shared" ref="R2783:R2846" si="558">UPPER(B2783)</f>
        <v/>
      </c>
      <c r="T2783" s="83" t="str">
        <f t="shared" si="554"/>
        <v/>
      </c>
      <c r="U2783" s="155"/>
      <c r="V2783" s="95" t="str">
        <f t="shared" si="555"/>
        <v/>
      </c>
      <c r="W2783" s="151"/>
      <c r="Z2783" s="104"/>
    </row>
    <row r="2784" spans="1:26" s="145" customFormat="1" ht="15" customHeight="1">
      <c r="A2784" s="186" t="str">
        <f t="shared" si="549"/>
        <v/>
      </c>
      <c r="C2784" s="152"/>
      <c r="E2784" s="144"/>
      <c r="F2784" s="79" t="str">
        <f t="shared" si="548"/>
        <v/>
      </c>
      <c r="G2784" s="80" t="str">
        <f t="shared" si="550"/>
        <v/>
      </c>
      <c r="H2784" s="80" t="str">
        <f t="shared" si="551"/>
        <v/>
      </c>
      <c r="I2784" s="80" t="str">
        <f t="shared" si="552"/>
        <v/>
      </c>
      <c r="J2784" s="170"/>
      <c r="K2784" s="217"/>
      <c r="L2784" s="195" t="str">
        <f t="shared" si="556"/>
        <v/>
      </c>
      <c r="M2784" s="222" t="str">
        <f t="shared" si="553"/>
        <v/>
      </c>
      <c r="Q2784" s="82" t="str">
        <f t="shared" si="557"/>
        <v/>
      </c>
      <c r="R2784" s="80" t="str">
        <f t="shared" si="558"/>
        <v/>
      </c>
      <c r="T2784" s="83" t="str">
        <f t="shared" si="554"/>
        <v/>
      </c>
      <c r="U2784" s="155"/>
      <c r="V2784" s="95" t="str">
        <f t="shared" si="555"/>
        <v/>
      </c>
      <c r="W2784" s="151"/>
      <c r="Z2784" s="104"/>
    </row>
    <row r="2785" spans="1:26" s="145" customFormat="1" ht="15" customHeight="1">
      <c r="A2785" s="186" t="str">
        <f t="shared" si="549"/>
        <v/>
      </c>
      <c r="C2785" s="152"/>
      <c r="E2785" s="144"/>
      <c r="F2785" s="79" t="str">
        <f t="shared" si="548"/>
        <v/>
      </c>
      <c r="G2785" s="80" t="str">
        <f t="shared" si="550"/>
        <v/>
      </c>
      <c r="H2785" s="80" t="str">
        <f t="shared" si="551"/>
        <v/>
      </c>
      <c r="I2785" s="80" t="str">
        <f t="shared" si="552"/>
        <v/>
      </c>
      <c r="J2785" s="170"/>
      <c r="K2785" s="217"/>
      <c r="L2785" s="195" t="str">
        <f t="shared" si="556"/>
        <v/>
      </c>
      <c r="M2785" s="222" t="str">
        <f t="shared" si="553"/>
        <v/>
      </c>
      <c r="Q2785" s="82" t="str">
        <f t="shared" si="557"/>
        <v/>
      </c>
      <c r="R2785" s="80" t="str">
        <f t="shared" si="558"/>
        <v/>
      </c>
      <c r="T2785" s="83" t="str">
        <f t="shared" si="554"/>
        <v/>
      </c>
      <c r="U2785" s="155"/>
      <c r="V2785" s="95" t="str">
        <f t="shared" si="555"/>
        <v/>
      </c>
      <c r="W2785" s="151"/>
      <c r="Z2785" s="104"/>
    </row>
    <row r="2786" spans="1:26" s="145" customFormat="1" ht="15" customHeight="1">
      <c r="A2786" s="186" t="str">
        <f t="shared" si="549"/>
        <v/>
      </c>
      <c r="C2786" s="152"/>
      <c r="E2786" s="144"/>
      <c r="F2786" s="79" t="str">
        <f t="shared" si="548"/>
        <v/>
      </c>
      <c r="G2786" s="80" t="str">
        <f t="shared" si="550"/>
        <v/>
      </c>
      <c r="H2786" s="80" t="str">
        <f t="shared" si="551"/>
        <v/>
      </c>
      <c r="I2786" s="80" t="str">
        <f t="shared" si="552"/>
        <v/>
      </c>
      <c r="J2786" s="170"/>
      <c r="K2786" s="217"/>
      <c r="L2786" s="195" t="str">
        <f t="shared" si="556"/>
        <v/>
      </c>
      <c r="M2786" s="222" t="str">
        <f t="shared" si="553"/>
        <v/>
      </c>
      <c r="Q2786" s="82" t="str">
        <f t="shared" si="557"/>
        <v/>
      </c>
      <c r="R2786" s="80" t="str">
        <f t="shared" si="558"/>
        <v/>
      </c>
      <c r="T2786" s="83" t="str">
        <f t="shared" si="554"/>
        <v/>
      </c>
      <c r="U2786" s="155"/>
      <c r="V2786" s="95" t="str">
        <f t="shared" si="555"/>
        <v/>
      </c>
      <c r="W2786" s="151"/>
      <c r="Z2786" s="104"/>
    </row>
    <row r="2787" spans="1:26" s="145" customFormat="1" ht="15" customHeight="1">
      <c r="A2787" s="186" t="str">
        <f t="shared" si="549"/>
        <v/>
      </c>
      <c r="C2787" s="152"/>
      <c r="E2787" s="144"/>
      <c r="F2787" s="79" t="str">
        <f t="shared" si="548"/>
        <v/>
      </c>
      <c r="G2787" s="80" t="str">
        <f t="shared" si="550"/>
        <v/>
      </c>
      <c r="H2787" s="80" t="str">
        <f t="shared" si="551"/>
        <v/>
      </c>
      <c r="I2787" s="80" t="str">
        <f t="shared" si="552"/>
        <v/>
      </c>
      <c r="J2787" s="170"/>
      <c r="K2787" s="217"/>
      <c r="L2787" s="195" t="str">
        <f t="shared" si="556"/>
        <v/>
      </c>
      <c r="M2787" s="222" t="str">
        <f t="shared" si="553"/>
        <v/>
      </c>
      <c r="Q2787" s="82" t="str">
        <f t="shared" si="557"/>
        <v/>
      </c>
      <c r="R2787" s="80" t="str">
        <f t="shared" si="558"/>
        <v/>
      </c>
      <c r="T2787" s="83" t="str">
        <f t="shared" si="554"/>
        <v/>
      </c>
      <c r="U2787" s="155"/>
      <c r="V2787" s="95" t="str">
        <f t="shared" si="555"/>
        <v/>
      </c>
      <c r="W2787" s="151"/>
      <c r="Z2787" s="104"/>
    </row>
    <row r="2788" spans="1:26" s="145" customFormat="1" ht="15" customHeight="1">
      <c r="A2788" s="186" t="str">
        <f t="shared" si="549"/>
        <v/>
      </c>
      <c r="C2788" s="152"/>
      <c r="E2788" s="144"/>
      <c r="F2788" s="79" t="str">
        <f t="shared" si="548"/>
        <v/>
      </c>
      <c r="G2788" s="80" t="str">
        <f t="shared" si="550"/>
        <v/>
      </c>
      <c r="H2788" s="80" t="str">
        <f t="shared" si="551"/>
        <v/>
      </c>
      <c r="I2788" s="80" t="str">
        <f t="shared" si="552"/>
        <v/>
      </c>
      <c r="J2788" s="170"/>
      <c r="K2788" s="217"/>
      <c r="L2788" s="195" t="str">
        <f t="shared" si="556"/>
        <v/>
      </c>
      <c r="M2788" s="222" t="str">
        <f t="shared" si="553"/>
        <v/>
      </c>
      <c r="Q2788" s="82" t="str">
        <f t="shared" si="557"/>
        <v/>
      </c>
      <c r="R2788" s="80" t="str">
        <f t="shared" si="558"/>
        <v/>
      </c>
      <c r="T2788" s="83" t="str">
        <f t="shared" si="554"/>
        <v/>
      </c>
      <c r="U2788" s="155"/>
      <c r="V2788" s="95" t="str">
        <f t="shared" si="555"/>
        <v/>
      </c>
      <c r="W2788" s="151"/>
      <c r="Z2788" s="104"/>
    </row>
    <row r="2789" spans="1:26" s="145" customFormat="1" ht="15" customHeight="1">
      <c r="A2789" s="186" t="str">
        <f t="shared" si="549"/>
        <v/>
      </c>
      <c r="C2789" s="152"/>
      <c r="E2789" s="144"/>
      <c r="F2789" s="79" t="str">
        <f t="shared" si="548"/>
        <v/>
      </c>
      <c r="G2789" s="80" t="str">
        <f t="shared" si="550"/>
        <v/>
      </c>
      <c r="H2789" s="80" t="str">
        <f t="shared" si="551"/>
        <v/>
      </c>
      <c r="I2789" s="80" t="str">
        <f t="shared" si="552"/>
        <v/>
      </c>
      <c r="J2789" s="170"/>
      <c r="K2789" s="217"/>
      <c r="L2789" s="195" t="str">
        <f t="shared" si="556"/>
        <v/>
      </c>
      <c r="M2789" s="222" t="str">
        <f t="shared" si="553"/>
        <v/>
      </c>
      <c r="Q2789" s="82" t="str">
        <f t="shared" si="557"/>
        <v/>
      </c>
      <c r="R2789" s="80" t="str">
        <f t="shared" si="558"/>
        <v/>
      </c>
      <c r="T2789" s="83" t="str">
        <f t="shared" si="554"/>
        <v/>
      </c>
      <c r="U2789" s="155"/>
      <c r="V2789" s="95" t="str">
        <f t="shared" si="555"/>
        <v/>
      </c>
      <c r="W2789" s="151"/>
      <c r="Z2789" s="104"/>
    </row>
    <row r="2790" spans="1:26" s="145" customFormat="1" ht="15" customHeight="1">
      <c r="A2790" s="186" t="str">
        <f t="shared" si="549"/>
        <v/>
      </c>
      <c r="C2790" s="152"/>
      <c r="E2790" s="144"/>
      <c r="F2790" s="79" t="str">
        <f t="shared" si="548"/>
        <v/>
      </c>
      <c r="G2790" s="80" t="str">
        <f t="shared" si="550"/>
        <v/>
      </c>
      <c r="H2790" s="80" t="str">
        <f t="shared" si="551"/>
        <v/>
      </c>
      <c r="I2790" s="80" t="str">
        <f t="shared" si="552"/>
        <v/>
      </c>
      <c r="J2790" s="170"/>
      <c r="K2790" s="217"/>
      <c r="L2790" s="195" t="str">
        <f t="shared" si="556"/>
        <v/>
      </c>
      <c r="M2790" s="222" t="str">
        <f t="shared" si="553"/>
        <v/>
      </c>
      <c r="Q2790" s="82" t="str">
        <f t="shared" si="557"/>
        <v/>
      </c>
      <c r="R2790" s="80" t="str">
        <f t="shared" si="558"/>
        <v/>
      </c>
      <c r="T2790" s="83" t="str">
        <f t="shared" si="554"/>
        <v/>
      </c>
      <c r="U2790" s="155"/>
      <c r="V2790" s="95" t="str">
        <f t="shared" si="555"/>
        <v/>
      </c>
      <c r="W2790" s="151"/>
      <c r="Z2790" s="104"/>
    </row>
    <row r="2791" spans="1:26" s="145" customFormat="1" ht="15" customHeight="1">
      <c r="A2791" s="186" t="str">
        <f t="shared" si="549"/>
        <v/>
      </c>
      <c r="C2791" s="152"/>
      <c r="E2791" s="144"/>
      <c r="F2791" s="79" t="str">
        <f t="shared" si="548"/>
        <v/>
      </c>
      <c r="G2791" s="80" t="str">
        <f t="shared" si="550"/>
        <v/>
      </c>
      <c r="H2791" s="80" t="str">
        <f t="shared" si="551"/>
        <v/>
      </c>
      <c r="I2791" s="80" t="str">
        <f t="shared" si="552"/>
        <v/>
      </c>
      <c r="J2791" s="170"/>
      <c r="K2791" s="217"/>
      <c r="L2791" s="195" t="str">
        <f t="shared" si="556"/>
        <v/>
      </c>
      <c r="M2791" s="222" t="str">
        <f t="shared" si="553"/>
        <v/>
      </c>
      <c r="Q2791" s="82" t="str">
        <f t="shared" si="557"/>
        <v/>
      </c>
      <c r="R2791" s="80" t="str">
        <f t="shared" si="558"/>
        <v/>
      </c>
      <c r="T2791" s="83" t="str">
        <f t="shared" si="554"/>
        <v/>
      </c>
      <c r="U2791" s="155"/>
      <c r="V2791" s="95" t="str">
        <f t="shared" si="555"/>
        <v/>
      </c>
      <c r="W2791" s="151"/>
      <c r="Z2791" s="104"/>
    </row>
    <row r="2792" spans="1:26" s="145" customFormat="1" ht="15" customHeight="1">
      <c r="A2792" s="186" t="str">
        <f t="shared" si="549"/>
        <v/>
      </c>
      <c r="C2792" s="152"/>
      <c r="E2792" s="144"/>
      <c r="F2792" s="79" t="str">
        <f t="shared" ref="F2792:F2855" si="559">IFERROR(IF(VLOOKUP(E2792,J:J,1,0)=E2792,"X",""),"")</f>
        <v/>
      </c>
      <c r="G2792" s="80" t="str">
        <f t="shared" si="550"/>
        <v/>
      </c>
      <c r="H2792" s="80" t="str">
        <f t="shared" si="551"/>
        <v/>
      </c>
      <c r="I2792" s="80" t="str">
        <f t="shared" si="552"/>
        <v/>
      </c>
      <c r="J2792" s="170"/>
      <c r="K2792" s="217"/>
      <c r="L2792" s="195" t="str">
        <f t="shared" si="556"/>
        <v/>
      </c>
      <c r="M2792" s="222" t="str">
        <f t="shared" si="553"/>
        <v/>
      </c>
      <c r="Q2792" s="82" t="str">
        <f t="shared" si="557"/>
        <v/>
      </c>
      <c r="R2792" s="80" t="str">
        <f t="shared" si="558"/>
        <v/>
      </c>
      <c r="T2792" s="83" t="str">
        <f t="shared" si="554"/>
        <v/>
      </c>
      <c r="U2792" s="155"/>
      <c r="V2792" s="95" t="str">
        <f t="shared" si="555"/>
        <v/>
      </c>
      <c r="W2792" s="151"/>
      <c r="Z2792" s="104"/>
    </row>
    <row r="2793" spans="1:26" s="145" customFormat="1" ht="15" customHeight="1">
      <c r="A2793" s="186" t="str">
        <f t="shared" si="549"/>
        <v/>
      </c>
      <c r="C2793" s="152"/>
      <c r="E2793" s="144"/>
      <c r="F2793" s="79" t="str">
        <f t="shared" si="559"/>
        <v/>
      </c>
      <c r="G2793" s="80" t="str">
        <f t="shared" si="550"/>
        <v/>
      </c>
      <c r="H2793" s="80" t="str">
        <f t="shared" si="551"/>
        <v/>
      </c>
      <c r="I2793" s="80" t="str">
        <f t="shared" si="552"/>
        <v/>
      </c>
      <c r="J2793" s="170"/>
      <c r="K2793" s="217"/>
      <c r="L2793" s="195" t="str">
        <f t="shared" si="556"/>
        <v/>
      </c>
      <c r="M2793" s="222" t="str">
        <f t="shared" si="553"/>
        <v/>
      </c>
      <c r="Q2793" s="82" t="str">
        <f t="shared" si="557"/>
        <v/>
      </c>
      <c r="R2793" s="80" t="str">
        <f t="shared" si="558"/>
        <v/>
      </c>
      <c r="T2793" s="83" t="str">
        <f t="shared" si="554"/>
        <v/>
      </c>
      <c r="U2793" s="155"/>
      <c r="V2793" s="95" t="str">
        <f t="shared" si="555"/>
        <v/>
      </c>
      <c r="W2793" s="151"/>
      <c r="Z2793" s="104"/>
    </row>
    <row r="2794" spans="1:26" s="145" customFormat="1" ht="15" customHeight="1">
      <c r="A2794" s="186" t="str">
        <f t="shared" si="549"/>
        <v/>
      </c>
      <c r="C2794" s="152"/>
      <c r="E2794" s="144"/>
      <c r="F2794" s="79" t="str">
        <f t="shared" si="559"/>
        <v/>
      </c>
      <c r="G2794" s="80" t="str">
        <f t="shared" si="550"/>
        <v/>
      </c>
      <c r="H2794" s="80" t="str">
        <f t="shared" si="551"/>
        <v/>
      </c>
      <c r="I2794" s="80" t="str">
        <f t="shared" si="552"/>
        <v/>
      </c>
      <c r="J2794" s="170"/>
      <c r="K2794" s="217"/>
      <c r="L2794" s="195" t="str">
        <f t="shared" si="556"/>
        <v/>
      </c>
      <c r="M2794" s="222" t="str">
        <f t="shared" si="553"/>
        <v/>
      </c>
      <c r="Q2794" s="82" t="str">
        <f t="shared" si="557"/>
        <v/>
      </c>
      <c r="R2794" s="80" t="str">
        <f t="shared" si="558"/>
        <v/>
      </c>
      <c r="T2794" s="83" t="str">
        <f t="shared" si="554"/>
        <v/>
      </c>
      <c r="U2794" s="155"/>
      <c r="V2794" s="95" t="str">
        <f t="shared" si="555"/>
        <v/>
      </c>
      <c r="W2794" s="151"/>
      <c r="Z2794" s="104"/>
    </row>
    <row r="2795" spans="1:26" s="145" customFormat="1" ht="15" customHeight="1">
      <c r="A2795" s="186" t="str">
        <f t="shared" si="549"/>
        <v/>
      </c>
      <c r="C2795" s="152"/>
      <c r="E2795" s="144"/>
      <c r="F2795" s="79" t="str">
        <f t="shared" si="559"/>
        <v/>
      </c>
      <c r="G2795" s="80" t="str">
        <f t="shared" si="550"/>
        <v/>
      </c>
      <c r="H2795" s="80" t="str">
        <f t="shared" si="551"/>
        <v/>
      </c>
      <c r="I2795" s="80" t="str">
        <f t="shared" si="552"/>
        <v/>
      </c>
      <c r="J2795" s="170"/>
      <c r="K2795" s="217"/>
      <c r="L2795" s="195" t="str">
        <f t="shared" si="556"/>
        <v/>
      </c>
      <c r="M2795" s="222" t="str">
        <f t="shared" si="553"/>
        <v/>
      </c>
      <c r="Q2795" s="82" t="str">
        <f t="shared" si="557"/>
        <v/>
      </c>
      <c r="R2795" s="80" t="str">
        <f t="shared" si="558"/>
        <v/>
      </c>
      <c r="T2795" s="83" t="str">
        <f t="shared" si="554"/>
        <v/>
      </c>
      <c r="U2795" s="155"/>
      <c r="V2795" s="95" t="str">
        <f t="shared" si="555"/>
        <v/>
      </c>
      <c r="W2795" s="151"/>
      <c r="Z2795" s="104"/>
    </row>
    <row r="2796" spans="1:26" s="145" customFormat="1" ht="15" customHeight="1">
      <c r="A2796" s="186" t="str">
        <f t="shared" si="549"/>
        <v/>
      </c>
      <c r="C2796" s="152"/>
      <c r="E2796" s="144"/>
      <c r="F2796" s="79" t="str">
        <f t="shared" si="559"/>
        <v/>
      </c>
      <c r="G2796" s="80" t="str">
        <f t="shared" si="550"/>
        <v/>
      </c>
      <c r="H2796" s="80" t="str">
        <f t="shared" si="551"/>
        <v/>
      </c>
      <c r="I2796" s="80" t="str">
        <f t="shared" si="552"/>
        <v/>
      </c>
      <c r="J2796" s="170"/>
      <c r="K2796" s="217"/>
      <c r="L2796" s="195" t="str">
        <f t="shared" si="556"/>
        <v/>
      </c>
      <c r="M2796" s="222" t="str">
        <f t="shared" si="553"/>
        <v/>
      </c>
      <c r="Q2796" s="82" t="str">
        <f t="shared" si="557"/>
        <v/>
      </c>
      <c r="R2796" s="80" t="str">
        <f t="shared" si="558"/>
        <v/>
      </c>
      <c r="T2796" s="83" t="str">
        <f t="shared" si="554"/>
        <v/>
      </c>
      <c r="U2796" s="155"/>
      <c r="V2796" s="95" t="str">
        <f t="shared" si="555"/>
        <v/>
      </c>
      <c r="W2796" s="151"/>
      <c r="Z2796" s="104"/>
    </row>
    <row r="2797" spans="1:26" s="145" customFormat="1" ht="15" customHeight="1">
      <c r="A2797" s="186" t="str">
        <f t="shared" si="549"/>
        <v/>
      </c>
      <c r="C2797" s="152"/>
      <c r="E2797" s="144"/>
      <c r="F2797" s="79" t="str">
        <f t="shared" si="559"/>
        <v/>
      </c>
      <c r="G2797" s="80" t="str">
        <f t="shared" si="550"/>
        <v/>
      </c>
      <c r="H2797" s="80" t="str">
        <f t="shared" si="551"/>
        <v/>
      </c>
      <c r="I2797" s="80" t="str">
        <f t="shared" si="552"/>
        <v/>
      </c>
      <c r="J2797" s="170"/>
      <c r="K2797" s="217"/>
      <c r="L2797" s="195" t="str">
        <f t="shared" si="556"/>
        <v/>
      </c>
      <c r="M2797" s="222" t="str">
        <f t="shared" si="553"/>
        <v/>
      </c>
      <c r="Q2797" s="82" t="str">
        <f t="shared" si="557"/>
        <v/>
      </c>
      <c r="R2797" s="80" t="str">
        <f t="shared" si="558"/>
        <v/>
      </c>
      <c r="T2797" s="83" t="str">
        <f t="shared" si="554"/>
        <v/>
      </c>
      <c r="U2797" s="155"/>
      <c r="V2797" s="95" t="str">
        <f t="shared" si="555"/>
        <v/>
      </c>
      <c r="W2797" s="151"/>
      <c r="Z2797" s="104"/>
    </row>
    <row r="2798" spans="1:26" s="145" customFormat="1" ht="15" customHeight="1">
      <c r="A2798" s="186" t="str">
        <f t="shared" si="549"/>
        <v/>
      </c>
      <c r="C2798" s="152"/>
      <c r="E2798" s="144"/>
      <c r="F2798" s="79" t="str">
        <f t="shared" si="559"/>
        <v/>
      </c>
      <c r="G2798" s="80" t="str">
        <f t="shared" si="550"/>
        <v/>
      </c>
      <c r="H2798" s="80" t="str">
        <f t="shared" si="551"/>
        <v/>
      </c>
      <c r="I2798" s="80" t="str">
        <f t="shared" si="552"/>
        <v/>
      </c>
      <c r="J2798" s="170"/>
      <c r="K2798" s="217"/>
      <c r="L2798" s="195" t="str">
        <f t="shared" si="556"/>
        <v/>
      </c>
      <c r="M2798" s="222" t="str">
        <f t="shared" si="553"/>
        <v/>
      </c>
      <c r="Q2798" s="82" t="str">
        <f t="shared" si="557"/>
        <v/>
      </c>
      <c r="R2798" s="80" t="str">
        <f t="shared" si="558"/>
        <v/>
      </c>
      <c r="T2798" s="83" t="str">
        <f t="shared" si="554"/>
        <v/>
      </c>
      <c r="U2798" s="155"/>
      <c r="V2798" s="95" t="str">
        <f t="shared" si="555"/>
        <v/>
      </c>
      <c r="W2798" s="151"/>
      <c r="Z2798" s="104"/>
    </row>
    <row r="2799" spans="1:26" s="145" customFormat="1" ht="15" customHeight="1">
      <c r="A2799" s="186" t="str">
        <f t="shared" si="549"/>
        <v/>
      </c>
      <c r="C2799" s="152"/>
      <c r="E2799" s="144"/>
      <c r="F2799" s="79" t="str">
        <f t="shared" si="559"/>
        <v/>
      </c>
      <c r="G2799" s="80" t="str">
        <f t="shared" si="550"/>
        <v/>
      </c>
      <c r="H2799" s="80" t="str">
        <f t="shared" si="551"/>
        <v/>
      </c>
      <c r="I2799" s="80" t="str">
        <f t="shared" si="552"/>
        <v/>
      </c>
      <c r="J2799" s="170"/>
      <c r="K2799" s="217"/>
      <c r="L2799" s="195" t="str">
        <f t="shared" si="556"/>
        <v/>
      </c>
      <c r="M2799" s="222" t="str">
        <f t="shared" si="553"/>
        <v/>
      </c>
      <c r="Q2799" s="82" t="str">
        <f t="shared" si="557"/>
        <v/>
      </c>
      <c r="R2799" s="80" t="str">
        <f t="shared" si="558"/>
        <v/>
      </c>
      <c r="T2799" s="83" t="str">
        <f t="shared" si="554"/>
        <v/>
      </c>
      <c r="U2799" s="155"/>
      <c r="V2799" s="95" t="str">
        <f t="shared" si="555"/>
        <v/>
      </c>
      <c r="W2799" s="151"/>
      <c r="Z2799" s="104"/>
    </row>
    <row r="2800" spans="1:26" s="145" customFormat="1" ht="15" customHeight="1">
      <c r="A2800" s="186" t="str">
        <f t="shared" si="549"/>
        <v/>
      </c>
      <c r="C2800" s="152"/>
      <c r="E2800" s="144"/>
      <c r="F2800" s="79" t="str">
        <f t="shared" si="559"/>
        <v/>
      </c>
      <c r="G2800" s="80" t="str">
        <f t="shared" si="550"/>
        <v/>
      </c>
      <c r="H2800" s="80" t="str">
        <f t="shared" si="551"/>
        <v/>
      </c>
      <c r="I2800" s="80" t="str">
        <f t="shared" si="552"/>
        <v/>
      </c>
      <c r="J2800" s="170"/>
      <c r="K2800" s="217"/>
      <c r="L2800" s="195" t="str">
        <f t="shared" si="556"/>
        <v/>
      </c>
      <c r="M2800" s="222" t="str">
        <f t="shared" si="553"/>
        <v/>
      </c>
      <c r="Q2800" s="82" t="str">
        <f t="shared" si="557"/>
        <v/>
      </c>
      <c r="R2800" s="80" t="str">
        <f t="shared" si="558"/>
        <v/>
      </c>
      <c r="T2800" s="83" t="str">
        <f t="shared" si="554"/>
        <v/>
      </c>
      <c r="U2800" s="155"/>
      <c r="V2800" s="95" t="str">
        <f t="shared" si="555"/>
        <v/>
      </c>
      <c r="W2800" s="151"/>
      <c r="Z2800" s="104"/>
    </row>
    <row r="2801" spans="1:26" s="145" customFormat="1" ht="15" customHeight="1">
      <c r="A2801" s="186" t="str">
        <f t="shared" si="549"/>
        <v/>
      </c>
      <c r="C2801" s="152"/>
      <c r="E2801" s="144"/>
      <c r="F2801" s="79" t="str">
        <f t="shared" si="559"/>
        <v/>
      </c>
      <c r="G2801" s="80" t="str">
        <f t="shared" si="550"/>
        <v/>
      </c>
      <c r="H2801" s="80" t="str">
        <f t="shared" si="551"/>
        <v/>
      </c>
      <c r="I2801" s="80" t="str">
        <f t="shared" si="552"/>
        <v/>
      </c>
      <c r="J2801" s="170"/>
      <c r="K2801" s="217"/>
      <c r="L2801" s="195" t="str">
        <f t="shared" si="556"/>
        <v/>
      </c>
      <c r="M2801" s="222" t="str">
        <f t="shared" si="553"/>
        <v/>
      </c>
      <c r="Q2801" s="82" t="str">
        <f t="shared" si="557"/>
        <v/>
      </c>
      <c r="R2801" s="80" t="str">
        <f t="shared" si="558"/>
        <v/>
      </c>
      <c r="T2801" s="83" t="str">
        <f t="shared" si="554"/>
        <v/>
      </c>
      <c r="U2801" s="155"/>
      <c r="V2801" s="95" t="str">
        <f t="shared" si="555"/>
        <v/>
      </c>
      <c r="W2801" s="151"/>
      <c r="Z2801" s="104"/>
    </row>
    <row r="2802" spans="1:26" s="145" customFormat="1" ht="15" customHeight="1">
      <c r="A2802" s="186" t="str">
        <f t="shared" si="549"/>
        <v/>
      </c>
      <c r="C2802" s="152"/>
      <c r="E2802" s="144"/>
      <c r="F2802" s="79" t="str">
        <f t="shared" si="559"/>
        <v/>
      </c>
      <c r="G2802" s="80" t="str">
        <f t="shared" si="550"/>
        <v/>
      </c>
      <c r="H2802" s="80" t="str">
        <f t="shared" si="551"/>
        <v/>
      </c>
      <c r="I2802" s="80" t="str">
        <f t="shared" si="552"/>
        <v/>
      </c>
      <c r="J2802" s="170"/>
      <c r="K2802" s="217"/>
      <c r="L2802" s="195" t="str">
        <f t="shared" si="556"/>
        <v/>
      </c>
      <c r="M2802" s="222" t="str">
        <f t="shared" si="553"/>
        <v/>
      </c>
      <c r="Q2802" s="82" t="str">
        <f t="shared" si="557"/>
        <v/>
      </c>
      <c r="R2802" s="80" t="str">
        <f t="shared" si="558"/>
        <v/>
      </c>
      <c r="T2802" s="83" t="str">
        <f t="shared" si="554"/>
        <v/>
      </c>
      <c r="U2802" s="155"/>
      <c r="V2802" s="95" t="str">
        <f t="shared" si="555"/>
        <v/>
      </c>
      <c r="W2802" s="151"/>
      <c r="Z2802" s="104"/>
    </row>
    <row r="2803" spans="1:26" s="145" customFormat="1" ht="15" customHeight="1">
      <c r="A2803" s="186" t="str">
        <f t="shared" si="549"/>
        <v/>
      </c>
      <c r="C2803" s="152"/>
      <c r="E2803" s="144"/>
      <c r="F2803" s="79" t="str">
        <f t="shared" si="559"/>
        <v/>
      </c>
      <c r="G2803" s="80" t="str">
        <f t="shared" si="550"/>
        <v/>
      </c>
      <c r="H2803" s="80" t="str">
        <f t="shared" si="551"/>
        <v/>
      </c>
      <c r="I2803" s="80" t="str">
        <f t="shared" si="552"/>
        <v/>
      </c>
      <c r="J2803" s="170"/>
      <c r="K2803" s="217"/>
      <c r="L2803" s="195" t="str">
        <f t="shared" si="556"/>
        <v/>
      </c>
      <c r="M2803" s="222" t="str">
        <f t="shared" si="553"/>
        <v/>
      </c>
      <c r="Q2803" s="82" t="str">
        <f t="shared" si="557"/>
        <v/>
      </c>
      <c r="R2803" s="80" t="str">
        <f t="shared" si="558"/>
        <v/>
      </c>
      <c r="T2803" s="83" t="str">
        <f t="shared" si="554"/>
        <v/>
      </c>
      <c r="U2803" s="155"/>
      <c r="V2803" s="95" t="str">
        <f t="shared" si="555"/>
        <v/>
      </c>
      <c r="W2803" s="151"/>
      <c r="Z2803" s="104"/>
    </row>
    <row r="2804" spans="1:26" s="145" customFormat="1" ht="15" customHeight="1">
      <c r="A2804" s="186" t="str">
        <f t="shared" si="549"/>
        <v/>
      </c>
      <c r="C2804" s="152"/>
      <c r="E2804" s="144"/>
      <c r="F2804" s="79" t="str">
        <f t="shared" si="559"/>
        <v/>
      </c>
      <c r="G2804" s="80" t="str">
        <f t="shared" si="550"/>
        <v/>
      </c>
      <c r="H2804" s="80" t="str">
        <f t="shared" si="551"/>
        <v/>
      </c>
      <c r="I2804" s="80" t="str">
        <f t="shared" si="552"/>
        <v/>
      </c>
      <c r="J2804" s="170"/>
      <c r="K2804" s="217"/>
      <c r="L2804" s="195" t="str">
        <f t="shared" si="556"/>
        <v/>
      </c>
      <c r="M2804" s="222" t="str">
        <f t="shared" si="553"/>
        <v/>
      </c>
      <c r="Q2804" s="82" t="str">
        <f t="shared" si="557"/>
        <v/>
      </c>
      <c r="R2804" s="80" t="str">
        <f t="shared" si="558"/>
        <v/>
      </c>
      <c r="T2804" s="83" t="str">
        <f t="shared" si="554"/>
        <v/>
      </c>
      <c r="U2804" s="155"/>
      <c r="V2804" s="95" t="str">
        <f t="shared" si="555"/>
        <v/>
      </c>
      <c r="W2804" s="151"/>
      <c r="Z2804" s="104"/>
    </row>
    <row r="2805" spans="1:26" s="145" customFormat="1" ht="15" customHeight="1">
      <c r="A2805" s="186" t="str">
        <f t="shared" si="549"/>
        <v/>
      </c>
      <c r="C2805" s="152"/>
      <c r="E2805" s="144"/>
      <c r="F2805" s="79" t="str">
        <f t="shared" si="559"/>
        <v/>
      </c>
      <c r="G2805" s="80" t="str">
        <f t="shared" si="550"/>
        <v/>
      </c>
      <c r="H2805" s="80" t="str">
        <f t="shared" si="551"/>
        <v/>
      </c>
      <c r="I2805" s="80" t="str">
        <f t="shared" si="552"/>
        <v/>
      </c>
      <c r="J2805" s="170"/>
      <c r="K2805" s="217"/>
      <c r="L2805" s="195" t="str">
        <f t="shared" si="556"/>
        <v/>
      </c>
      <c r="M2805" s="222" t="str">
        <f t="shared" si="553"/>
        <v/>
      </c>
      <c r="Q2805" s="82" t="str">
        <f t="shared" si="557"/>
        <v/>
      </c>
      <c r="R2805" s="80" t="str">
        <f t="shared" si="558"/>
        <v/>
      </c>
      <c r="T2805" s="83" t="str">
        <f t="shared" si="554"/>
        <v/>
      </c>
      <c r="U2805" s="155"/>
      <c r="V2805" s="95" t="str">
        <f t="shared" si="555"/>
        <v/>
      </c>
      <c r="W2805" s="151"/>
      <c r="Z2805" s="104"/>
    </row>
    <row r="2806" spans="1:26" s="145" customFormat="1" ht="15" customHeight="1">
      <c r="A2806" s="186" t="str">
        <f t="shared" si="549"/>
        <v/>
      </c>
      <c r="C2806" s="152"/>
      <c r="E2806" s="144"/>
      <c r="F2806" s="79" t="str">
        <f t="shared" si="559"/>
        <v/>
      </c>
      <c r="G2806" s="80" t="str">
        <f t="shared" si="550"/>
        <v/>
      </c>
      <c r="H2806" s="80" t="str">
        <f t="shared" si="551"/>
        <v/>
      </c>
      <c r="I2806" s="80" t="str">
        <f t="shared" si="552"/>
        <v/>
      </c>
      <c r="J2806" s="170"/>
      <c r="K2806" s="217"/>
      <c r="L2806" s="195" t="str">
        <f t="shared" si="556"/>
        <v/>
      </c>
      <c r="M2806" s="222" t="str">
        <f t="shared" si="553"/>
        <v/>
      </c>
      <c r="Q2806" s="82" t="str">
        <f t="shared" si="557"/>
        <v/>
      </c>
      <c r="R2806" s="80" t="str">
        <f t="shared" si="558"/>
        <v/>
      </c>
      <c r="T2806" s="83" t="str">
        <f t="shared" si="554"/>
        <v/>
      </c>
      <c r="U2806" s="155"/>
      <c r="V2806" s="95" t="str">
        <f t="shared" si="555"/>
        <v/>
      </c>
      <c r="W2806" s="151"/>
      <c r="Z2806" s="104"/>
    </row>
    <row r="2807" spans="1:26" s="145" customFormat="1" ht="15" customHeight="1">
      <c r="A2807" s="186" t="str">
        <f t="shared" si="549"/>
        <v/>
      </c>
      <c r="C2807" s="152"/>
      <c r="E2807" s="144"/>
      <c r="F2807" s="79" t="str">
        <f t="shared" si="559"/>
        <v/>
      </c>
      <c r="G2807" s="80" t="str">
        <f t="shared" si="550"/>
        <v/>
      </c>
      <c r="H2807" s="80" t="str">
        <f t="shared" si="551"/>
        <v/>
      </c>
      <c r="I2807" s="80" t="str">
        <f t="shared" si="552"/>
        <v/>
      </c>
      <c r="J2807" s="170"/>
      <c r="K2807" s="217"/>
      <c r="L2807" s="195" t="str">
        <f t="shared" si="556"/>
        <v/>
      </c>
      <c r="M2807" s="222" t="str">
        <f t="shared" si="553"/>
        <v/>
      </c>
      <c r="Q2807" s="82" t="str">
        <f t="shared" si="557"/>
        <v/>
      </c>
      <c r="R2807" s="80" t="str">
        <f t="shared" si="558"/>
        <v/>
      </c>
      <c r="T2807" s="83" t="str">
        <f t="shared" si="554"/>
        <v/>
      </c>
      <c r="U2807" s="155"/>
      <c r="V2807" s="95" t="str">
        <f t="shared" si="555"/>
        <v/>
      </c>
      <c r="W2807" s="151"/>
      <c r="Z2807" s="104"/>
    </row>
    <row r="2808" spans="1:26" s="145" customFormat="1" ht="15" customHeight="1">
      <c r="A2808" s="186" t="str">
        <f t="shared" si="549"/>
        <v/>
      </c>
      <c r="C2808" s="152"/>
      <c r="E2808" s="144"/>
      <c r="F2808" s="79" t="str">
        <f t="shared" si="559"/>
        <v/>
      </c>
      <c r="G2808" s="80" t="str">
        <f t="shared" si="550"/>
        <v/>
      </c>
      <c r="H2808" s="80" t="str">
        <f t="shared" si="551"/>
        <v/>
      </c>
      <c r="I2808" s="80" t="str">
        <f t="shared" si="552"/>
        <v/>
      </c>
      <c r="J2808" s="170"/>
      <c r="K2808" s="217"/>
      <c r="L2808" s="195" t="str">
        <f t="shared" si="556"/>
        <v/>
      </c>
      <c r="M2808" s="222" t="str">
        <f t="shared" si="553"/>
        <v/>
      </c>
      <c r="Q2808" s="82" t="str">
        <f t="shared" si="557"/>
        <v/>
      </c>
      <c r="R2808" s="80" t="str">
        <f t="shared" si="558"/>
        <v/>
      </c>
      <c r="T2808" s="83" t="str">
        <f t="shared" si="554"/>
        <v/>
      </c>
      <c r="U2808" s="155"/>
      <c r="V2808" s="95" t="str">
        <f t="shared" si="555"/>
        <v/>
      </c>
      <c r="W2808" s="151"/>
      <c r="Z2808" s="104"/>
    </row>
    <row r="2809" spans="1:26" s="145" customFormat="1" ht="15" customHeight="1">
      <c r="A2809" s="186" t="str">
        <f t="shared" si="549"/>
        <v/>
      </c>
      <c r="C2809" s="152"/>
      <c r="E2809" s="144"/>
      <c r="F2809" s="79" t="str">
        <f t="shared" si="559"/>
        <v/>
      </c>
      <c r="G2809" s="80" t="str">
        <f t="shared" si="550"/>
        <v/>
      </c>
      <c r="H2809" s="80" t="str">
        <f t="shared" si="551"/>
        <v/>
      </c>
      <c r="I2809" s="80" t="str">
        <f t="shared" si="552"/>
        <v/>
      </c>
      <c r="J2809" s="170"/>
      <c r="K2809" s="217"/>
      <c r="L2809" s="195" t="str">
        <f t="shared" si="556"/>
        <v/>
      </c>
      <c r="M2809" s="222" t="str">
        <f t="shared" si="553"/>
        <v/>
      </c>
      <c r="Q2809" s="82" t="str">
        <f t="shared" si="557"/>
        <v/>
      </c>
      <c r="R2809" s="80" t="str">
        <f t="shared" si="558"/>
        <v/>
      </c>
      <c r="T2809" s="83" t="str">
        <f t="shared" si="554"/>
        <v/>
      </c>
      <c r="U2809" s="155"/>
      <c r="V2809" s="95" t="str">
        <f t="shared" si="555"/>
        <v/>
      </c>
      <c r="W2809" s="151"/>
      <c r="Z2809" s="104"/>
    </row>
    <row r="2810" spans="1:26" s="145" customFormat="1" ht="15" customHeight="1">
      <c r="A2810" s="186" t="str">
        <f t="shared" si="549"/>
        <v/>
      </c>
      <c r="C2810" s="152"/>
      <c r="E2810" s="144"/>
      <c r="F2810" s="79" t="str">
        <f t="shared" si="559"/>
        <v/>
      </c>
      <c r="G2810" s="80" t="str">
        <f t="shared" si="550"/>
        <v/>
      </c>
      <c r="H2810" s="80" t="str">
        <f t="shared" si="551"/>
        <v/>
      </c>
      <c r="I2810" s="80" t="str">
        <f t="shared" si="552"/>
        <v/>
      </c>
      <c r="J2810" s="170"/>
      <c r="K2810" s="217"/>
      <c r="L2810" s="195" t="str">
        <f t="shared" si="556"/>
        <v/>
      </c>
      <c r="M2810" s="222" t="str">
        <f t="shared" si="553"/>
        <v/>
      </c>
      <c r="Q2810" s="82" t="str">
        <f t="shared" si="557"/>
        <v/>
      </c>
      <c r="R2810" s="80" t="str">
        <f t="shared" si="558"/>
        <v/>
      </c>
      <c r="T2810" s="83" t="str">
        <f t="shared" si="554"/>
        <v/>
      </c>
      <c r="U2810" s="155"/>
      <c r="V2810" s="95" t="str">
        <f t="shared" si="555"/>
        <v/>
      </c>
      <c r="W2810" s="151"/>
      <c r="Z2810" s="104"/>
    </row>
    <row r="2811" spans="1:26" s="145" customFormat="1" ht="15" customHeight="1">
      <c r="A2811" s="186" t="str">
        <f t="shared" si="549"/>
        <v/>
      </c>
      <c r="C2811" s="152"/>
      <c r="E2811" s="144"/>
      <c r="F2811" s="79" t="str">
        <f t="shared" si="559"/>
        <v/>
      </c>
      <c r="G2811" s="80" t="str">
        <f t="shared" si="550"/>
        <v/>
      </c>
      <c r="H2811" s="80" t="str">
        <f t="shared" si="551"/>
        <v/>
      </c>
      <c r="I2811" s="80" t="str">
        <f t="shared" si="552"/>
        <v/>
      </c>
      <c r="J2811" s="170"/>
      <c r="K2811" s="217"/>
      <c r="L2811" s="195" t="str">
        <f t="shared" si="556"/>
        <v/>
      </c>
      <c r="M2811" s="222" t="str">
        <f t="shared" si="553"/>
        <v/>
      </c>
      <c r="Q2811" s="82" t="str">
        <f t="shared" si="557"/>
        <v/>
      </c>
      <c r="R2811" s="80" t="str">
        <f t="shared" si="558"/>
        <v/>
      </c>
      <c r="T2811" s="83" t="str">
        <f t="shared" si="554"/>
        <v/>
      </c>
      <c r="U2811" s="155"/>
      <c r="V2811" s="95" t="str">
        <f t="shared" si="555"/>
        <v/>
      </c>
      <c r="W2811" s="151"/>
      <c r="Z2811" s="104"/>
    </row>
    <row r="2812" spans="1:26" s="145" customFormat="1" ht="15" customHeight="1">
      <c r="A2812" s="186" t="str">
        <f t="shared" si="549"/>
        <v/>
      </c>
      <c r="C2812" s="152"/>
      <c r="E2812" s="144"/>
      <c r="F2812" s="79" t="str">
        <f t="shared" si="559"/>
        <v/>
      </c>
      <c r="G2812" s="80" t="str">
        <f t="shared" si="550"/>
        <v/>
      </c>
      <c r="H2812" s="80" t="str">
        <f t="shared" si="551"/>
        <v/>
      </c>
      <c r="I2812" s="80" t="str">
        <f t="shared" si="552"/>
        <v/>
      </c>
      <c r="J2812" s="170"/>
      <c r="K2812" s="217"/>
      <c r="L2812" s="195" t="str">
        <f t="shared" si="556"/>
        <v/>
      </c>
      <c r="M2812" s="222" t="str">
        <f t="shared" si="553"/>
        <v/>
      </c>
      <c r="Q2812" s="82" t="str">
        <f t="shared" si="557"/>
        <v/>
      </c>
      <c r="R2812" s="80" t="str">
        <f t="shared" si="558"/>
        <v/>
      </c>
      <c r="T2812" s="83" t="str">
        <f t="shared" si="554"/>
        <v/>
      </c>
      <c r="U2812" s="155"/>
      <c r="V2812" s="95" t="str">
        <f t="shared" si="555"/>
        <v/>
      </c>
      <c r="W2812" s="151"/>
      <c r="Z2812" s="104"/>
    </row>
    <row r="2813" spans="1:26" s="145" customFormat="1" ht="15" customHeight="1">
      <c r="A2813" s="186" t="str">
        <f t="shared" si="549"/>
        <v/>
      </c>
      <c r="C2813" s="152"/>
      <c r="E2813" s="144"/>
      <c r="F2813" s="79" t="str">
        <f t="shared" si="559"/>
        <v/>
      </c>
      <c r="G2813" s="80" t="str">
        <f t="shared" si="550"/>
        <v/>
      </c>
      <c r="H2813" s="80" t="str">
        <f t="shared" si="551"/>
        <v/>
      </c>
      <c r="I2813" s="80" t="str">
        <f t="shared" si="552"/>
        <v/>
      </c>
      <c r="J2813" s="170"/>
      <c r="K2813" s="217"/>
      <c r="L2813" s="195" t="str">
        <f t="shared" si="556"/>
        <v/>
      </c>
      <c r="M2813" s="222" t="str">
        <f t="shared" si="553"/>
        <v/>
      </c>
      <c r="Q2813" s="82" t="str">
        <f t="shared" si="557"/>
        <v/>
      </c>
      <c r="R2813" s="80" t="str">
        <f t="shared" si="558"/>
        <v/>
      </c>
      <c r="T2813" s="83" t="str">
        <f t="shared" si="554"/>
        <v/>
      </c>
      <c r="U2813" s="155"/>
      <c r="V2813" s="95" t="str">
        <f t="shared" si="555"/>
        <v/>
      </c>
      <c r="W2813" s="151"/>
      <c r="Z2813" s="104"/>
    </row>
    <row r="2814" spans="1:26" s="145" customFormat="1" ht="15" customHeight="1">
      <c r="A2814" s="186" t="str">
        <f t="shared" si="549"/>
        <v/>
      </c>
      <c r="C2814" s="152"/>
      <c r="E2814" s="144"/>
      <c r="F2814" s="79" t="str">
        <f t="shared" si="559"/>
        <v/>
      </c>
      <c r="G2814" s="80" t="str">
        <f t="shared" si="550"/>
        <v/>
      </c>
      <c r="H2814" s="80" t="str">
        <f t="shared" si="551"/>
        <v/>
      </c>
      <c r="I2814" s="80" t="str">
        <f t="shared" si="552"/>
        <v/>
      </c>
      <c r="J2814" s="170"/>
      <c r="K2814" s="217"/>
      <c r="L2814" s="195" t="str">
        <f t="shared" si="556"/>
        <v/>
      </c>
      <c r="M2814" s="222" t="str">
        <f t="shared" si="553"/>
        <v/>
      </c>
      <c r="Q2814" s="82" t="str">
        <f t="shared" si="557"/>
        <v/>
      </c>
      <c r="R2814" s="80" t="str">
        <f t="shared" si="558"/>
        <v/>
      </c>
      <c r="T2814" s="83" t="str">
        <f t="shared" si="554"/>
        <v/>
      </c>
      <c r="U2814" s="155"/>
      <c r="V2814" s="95" t="str">
        <f t="shared" si="555"/>
        <v/>
      </c>
      <c r="W2814" s="151"/>
      <c r="Z2814" s="104"/>
    </row>
    <row r="2815" spans="1:26" s="145" customFormat="1" ht="15" customHeight="1">
      <c r="A2815" s="186" t="str">
        <f t="shared" si="549"/>
        <v/>
      </c>
      <c r="C2815" s="152"/>
      <c r="E2815" s="144"/>
      <c r="F2815" s="79" t="str">
        <f t="shared" si="559"/>
        <v/>
      </c>
      <c r="G2815" s="80" t="str">
        <f t="shared" si="550"/>
        <v/>
      </c>
      <c r="H2815" s="80" t="str">
        <f t="shared" si="551"/>
        <v/>
      </c>
      <c r="I2815" s="80" t="str">
        <f t="shared" si="552"/>
        <v/>
      </c>
      <c r="J2815" s="170"/>
      <c r="K2815" s="217"/>
      <c r="L2815" s="195" t="str">
        <f t="shared" si="556"/>
        <v/>
      </c>
      <c r="M2815" s="222" t="str">
        <f t="shared" si="553"/>
        <v/>
      </c>
      <c r="Q2815" s="82" t="str">
        <f t="shared" si="557"/>
        <v/>
      </c>
      <c r="R2815" s="80" t="str">
        <f t="shared" si="558"/>
        <v/>
      </c>
      <c r="T2815" s="83" t="str">
        <f t="shared" si="554"/>
        <v/>
      </c>
      <c r="U2815" s="155"/>
      <c r="V2815" s="95" t="str">
        <f t="shared" si="555"/>
        <v/>
      </c>
      <c r="W2815" s="151"/>
      <c r="Z2815" s="104"/>
    </row>
    <row r="2816" spans="1:26" s="145" customFormat="1" ht="15" customHeight="1">
      <c r="A2816" s="186" t="str">
        <f t="shared" ref="A2816:A2879" si="560">IF(B2816&lt;&gt;"",A2815+1,"")</f>
        <v/>
      </c>
      <c r="C2816" s="152"/>
      <c r="E2816" s="144"/>
      <c r="F2816" s="79" t="str">
        <f t="shared" si="559"/>
        <v/>
      </c>
      <c r="G2816" s="80" t="str">
        <f t="shared" si="550"/>
        <v/>
      </c>
      <c r="H2816" s="80" t="str">
        <f t="shared" si="551"/>
        <v/>
      </c>
      <c r="I2816" s="80" t="str">
        <f t="shared" si="552"/>
        <v/>
      </c>
      <c r="J2816" s="170"/>
      <c r="K2816" s="217"/>
      <c r="L2816" s="195" t="str">
        <f t="shared" si="556"/>
        <v/>
      </c>
      <c r="M2816" s="222" t="str">
        <f t="shared" si="553"/>
        <v/>
      </c>
      <c r="Q2816" s="82" t="str">
        <f t="shared" si="557"/>
        <v/>
      </c>
      <c r="R2816" s="80" t="str">
        <f t="shared" si="558"/>
        <v/>
      </c>
      <c r="T2816" s="83" t="str">
        <f t="shared" si="554"/>
        <v/>
      </c>
      <c r="U2816" s="155"/>
      <c r="V2816" s="95" t="str">
        <f t="shared" si="555"/>
        <v/>
      </c>
      <c r="W2816" s="151"/>
      <c r="Z2816" s="104"/>
    </row>
    <row r="2817" spans="1:26" s="145" customFormat="1" ht="15" customHeight="1">
      <c r="A2817" s="186" t="str">
        <f t="shared" si="560"/>
        <v/>
      </c>
      <c r="C2817" s="152"/>
      <c r="E2817" s="144"/>
      <c r="F2817" s="79" t="str">
        <f t="shared" si="559"/>
        <v/>
      </c>
      <c r="G2817" s="80" t="str">
        <f t="shared" si="550"/>
        <v/>
      </c>
      <c r="H2817" s="80" t="str">
        <f t="shared" si="551"/>
        <v/>
      </c>
      <c r="I2817" s="80" t="str">
        <f t="shared" si="552"/>
        <v/>
      </c>
      <c r="J2817" s="104"/>
      <c r="K2817" s="217"/>
      <c r="L2817" s="195" t="str">
        <f t="shared" si="556"/>
        <v/>
      </c>
      <c r="M2817" s="222" t="str">
        <f t="shared" si="553"/>
        <v/>
      </c>
      <c r="Q2817" s="82" t="str">
        <f t="shared" si="557"/>
        <v/>
      </c>
      <c r="R2817" s="80" t="str">
        <f t="shared" si="558"/>
        <v/>
      </c>
      <c r="T2817" s="83" t="str">
        <f t="shared" si="554"/>
        <v/>
      </c>
      <c r="U2817" s="155"/>
      <c r="V2817" s="95" t="str">
        <f t="shared" si="555"/>
        <v/>
      </c>
      <c r="W2817" s="151"/>
      <c r="Z2817" s="104"/>
    </row>
    <row r="2818" spans="1:26" s="145" customFormat="1" ht="15" customHeight="1">
      <c r="A2818" s="186" t="str">
        <f t="shared" si="560"/>
        <v/>
      </c>
      <c r="C2818" s="152"/>
      <c r="E2818" s="144"/>
      <c r="F2818" s="79" t="str">
        <f t="shared" si="559"/>
        <v/>
      </c>
      <c r="G2818" s="80" t="str">
        <f t="shared" si="550"/>
        <v/>
      </c>
      <c r="H2818" s="80" t="str">
        <f t="shared" si="551"/>
        <v/>
      </c>
      <c r="I2818" s="80" t="str">
        <f t="shared" si="552"/>
        <v/>
      </c>
      <c r="J2818" s="170"/>
      <c r="K2818" s="217"/>
      <c r="L2818" s="195" t="str">
        <f t="shared" si="556"/>
        <v/>
      </c>
      <c r="M2818" s="222" t="str">
        <f t="shared" si="553"/>
        <v/>
      </c>
      <c r="Q2818" s="82" t="str">
        <f t="shared" si="557"/>
        <v/>
      </c>
      <c r="R2818" s="80" t="str">
        <f t="shared" si="558"/>
        <v/>
      </c>
      <c r="T2818" s="83" t="str">
        <f t="shared" si="554"/>
        <v/>
      </c>
      <c r="U2818" s="155"/>
      <c r="V2818" s="95" t="str">
        <f t="shared" si="555"/>
        <v/>
      </c>
      <c r="W2818" s="151"/>
      <c r="Z2818" s="104"/>
    </row>
    <row r="2819" spans="1:26" s="145" customFormat="1" ht="15" customHeight="1">
      <c r="A2819" s="186" t="str">
        <f t="shared" si="560"/>
        <v/>
      </c>
      <c r="C2819" s="152"/>
      <c r="E2819" s="144"/>
      <c r="F2819" s="79" t="str">
        <f t="shared" si="559"/>
        <v/>
      </c>
      <c r="G2819" s="80" t="str">
        <f t="shared" si="550"/>
        <v/>
      </c>
      <c r="H2819" s="80" t="str">
        <f t="shared" si="551"/>
        <v/>
      </c>
      <c r="I2819" s="80" t="str">
        <f t="shared" si="552"/>
        <v/>
      </c>
      <c r="J2819" s="170"/>
      <c r="K2819" s="217"/>
      <c r="L2819" s="195" t="str">
        <f t="shared" si="556"/>
        <v/>
      </c>
      <c r="M2819" s="222" t="str">
        <f t="shared" si="553"/>
        <v/>
      </c>
      <c r="Q2819" s="82" t="str">
        <f t="shared" si="557"/>
        <v/>
      </c>
      <c r="R2819" s="80" t="str">
        <f t="shared" si="558"/>
        <v/>
      </c>
      <c r="T2819" s="83" t="str">
        <f t="shared" si="554"/>
        <v/>
      </c>
      <c r="U2819" s="155"/>
      <c r="V2819" s="95" t="str">
        <f t="shared" si="555"/>
        <v/>
      </c>
      <c r="W2819" s="151"/>
      <c r="Z2819" s="104"/>
    </row>
    <row r="2820" spans="1:26" s="145" customFormat="1" ht="15" customHeight="1">
      <c r="A2820" s="186" t="str">
        <f t="shared" si="560"/>
        <v/>
      </c>
      <c r="C2820" s="152"/>
      <c r="E2820" s="144"/>
      <c r="F2820" s="79" t="str">
        <f t="shared" si="559"/>
        <v/>
      </c>
      <c r="G2820" s="80" t="str">
        <f t="shared" si="550"/>
        <v/>
      </c>
      <c r="H2820" s="80" t="str">
        <f t="shared" si="551"/>
        <v/>
      </c>
      <c r="I2820" s="80" t="str">
        <f t="shared" si="552"/>
        <v/>
      </c>
      <c r="J2820" s="170"/>
      <c r="K2820" s="217"/>
      <c r="L2820" s="195" t="str">
        <f t="shared" si="556"/>
        <v/>
      </c>
      <c r="M2820" s="222" t="str">
        <f t="shared" si="553"/>
        <v/>
      </c>
      <c r="Q2820" s="82" t="str">
        <f t="shared" si="557"/>
        <v/>
      </c>
      <c r="R2820" s="80" t="str">
        <f t="shared" si="558"/>
        <v/>
      </c>
      <c r="T2820" s="83" t="str">
        <f t="shared" si="554"/>
        <v/>
      </c>
      <c r="U2820" s="155"/>
      <c r="V2820" s="95" t="str">
        <f t="shared" si="555"/>
        <v/>
      </c>
      <c r="W2820" s="151"/>
      <c r="Z2820" s="104"/>
    </row>
    <row r="2821" spans="1:26" s="145" customFormat="1" ht="15" customHeight="1">
      <c r="A2821" s="186" t="str">
        <f t="shared" si="560"/>
        <v/>
      </c>
      <c r="C2821" s="152"/>
      <c r="E2821" s="144"/>
      <c r="F2821" s="79" t="str">
        <f t="shared" si="559"/>
        <v/>
      </c>
      <c r="G2821" s="80" t="str">
        <f t="shared" ref="G2821:G2884" si="561">IF(J2821&lt;&gt;"", INDEX($C$5:$C$1433, MATCH(J2821, $E$5:$E$1433, 0)),"")</f>
        <v/>
      </c>
      <c r="H2821" s="80" t="str">
        <f t="shared" ref="H2821:H2884" si="562">IF(J2821&lt;&gt;"", INDEX($D$5:$D$1433, MATCH(J2821, $E$5:$E$1433, 0)),"")</f>
        <v/>
      </c>
      <c r="I2821" s="80" t="str">
        <f t="shared" ref="I2821:I2884" si="563">IFERROR(IF(J2821&lt;&gt;"", INDEX($B$5:$B$1433, MATCH(J2821, $E$5:$E$1433, 0)),""),"SAI")</f>
        <v/>
      </c>
      <c r="J2821" s="170"/>
      <c r="K2821" s="217"/>
      <c r="L2821" s="195" t="str">
        <f t="shared" si="556"/>
        <v/>
      </c>
      <c r="M2821" s="222" t="str">
        <f t="shared" ref="M2821:M2884" si="564">IFERROR(IF($N$5="Sáng",MID(K2821,2,7)-MID($L$2,2,7),MID(K2821,2,7)-MID($Q$2,2,7)),"")</f>
        <v/>
      </c>
      <c r="Q2821" s="82" t="str">
        <f t="shared" si="557"/>
        <v/>
      </c>
      <c r="R2821" s="80" t="str">
        <f t="shared" si="558"/>
        <v/>
      </c>
      <c r="T2821" s="83" t="str">
        <f t="shared" ref="T2821:T2884" si="565">IFERROR(IF(J2821&lt;&gt;"", INDEX($S$5:$S$1433, MATCH(J2821, $E$5:$E$1433, 0)),""),"")</f>
        <v/>
      </c>
      <c r="U2821" s="155"/>
      <c r="V2821" s="95" t="str">
        <f t="shared" ref="V2821:V2884" si="566">IFERROR(IF(J2821&lt;&gt;"", INDEX($U$5:$U$1433, MATCH(J2821, $E$5:$E$1433, 0)),""),"")</f>
        <v/>
      </c>
      <c r="W2821" s="151"/>
      <c r="Z2821" s="104"/>
    </row>
    <row r="2822" spans="1:26" s="145" customFormat="1" ht="15" customHeight="1">
      <c r="A2822" s="186" t="str">
        <f t="shared" si="560"/>
        <v/>
      </c>
      <c r="C2822" s="152"/>
      <c r="E2822" s="144"/>
      <c r="F2822" s="79" t="str">
        <f t="shared" si="559"/>
        <v/>
      </c>
      <c r="G2822" s="80" t="str">
        <f t="shared" si="561"/>
        <v/>
      </c>
      <c r="H2822" s="80" t="str">
        <f t="shared" si="562"/>
        <v/>
      </c>
      <c r="I2822" s="80" t="str">
        <f t="shared" si="563"/>
        <v/>
      </c>
      <c r="J2822" s="170"/>
      <c r="K2822" s="217"/>
      <c r="L2822" s="195" t="str">
        <f t="shared" si="556"/>
        <v/>
      </c>
      <c r="M2822" s="222" t="str">
        <f t="shared" si="564"/>
        <v/>
      </c>
      <c r="Q2822" s="82" t="str">
        <f t="shared" si="557"/>
        <v/>
      </c>
      <c r="R2822" s="80" t="str">
        <f t="shared" si="558"/>
        <v/>
      </c>
      <c r="T2822" s="83" t="str">
        <f t="shared" si="565"/>
        <v/>
      </c>
      <c r="U2822" s="155"/>
      <c r="V2822" s="95" t="str">
        <f t="shared" si="566"/>
        <v/>
      </c>
      <c r="W2822" s="151"/>
      <c r="Z2822" s="104"/>
    </row>
    <row r="2823" spans="1:26" s="145" customFormat="1" ht="15" customHeight="1">
      <c r="A2823" s="186" t="str">
        <f t="shared" si="560"/>
        <v/>
      </c>
      <c r="C2823" s="152"/>
      <c r="E2823" s="144"/>
      <c r="F2823" s="79" t="str">
        <f t="shared" si="559"/>
        <v/>
      </c>
      <c r="G2823" s="80" t="str">
        <f t="shared" si="561"/>
        <v/>
      </c>
      <c r="H2823" s="80" t="str">
        <f t="shared" si="562"/>
        <v/>
      </c>
      <c r="I2823" s="80" t="str">
        <f t="shared" si="563"/>
        <v/>
      </c>
      <c r="J2823" s="170"/>
      <c r="K2823" s="217"/>
      <c r="L2823" s="195" t="str">
        <f t="shared" si="556"/>
        <v/>
      </c>
      <c r="M2823" s="222" t="str">
        <f t="shared" si="564"/>
        <v/>
      </c>
      <c r="Q2823" s="82" t="str">
        <f t="shared" si="557"/>
        <v/>
      </c>
      <c r="R2823" s="80" t="str">
        <f t="shared" si="558"/>
        <v/>
      </c>
      <c r="T2823" s="83" t="str">
        <f t="shared" si="565"/>
        <v/>
      </c>
      <c r="U2823" s="155"/>
      <c r="V2823" s="95" t="str">
        <f t="shared" si="566"/>
        <v/>
      </c>
      <c r="W2823" s="151"/>
      <c r="Z2823" s="104"/>
    </row>
    <row r="2824" spans="1:26" s="145" customFormat="1" ht="15" customHeight="1">
      <c r="A2824" s="186" t="str">
        <f t="shared" si="560"/>
        <v/>
      </c>
      <c r="C2824" s="152"/>
      <c r="E2824" s="144"/>
      <c r="F2824" s="79" t="str">
        <f t="shared" si="559"/>
        <v/>
      </c>
      <c r="G2824" s="80" t="str">
        <f t="shared" si="561"/>
        <v/>
      </c>
      <c r="H2824" s="80" t="str">
        <f t="shared" si="562"/>
        <v/>
      </c>
      <c r="I2824" s="80" t="str">
        <f t="shared" si="563"/>
        <v/>
      </c>
      <c r="J2824" s="170"/>
      <c r="K2824" s="217"/>
      <c r="L2824" s="195" t="str">
        <f t="shared" si="556"/>
        <v/>
      </c>
      <c r="M2824" s="222" t="str">
        <f t="shared" si="564"/>
        <v/>
      </c>
      <c r="Q2824" s="82" t="str">
        <f t="shared" si="557"/>
        <v/>
      </c>
      <c r="R2824" s="80" t="str">
        <f t="shared" si="558"/>
        <v/>
      </c>
      <c r="T2824" s="83" t="str">
        <f t="shared" si="565"/>
        <v/>
      </c>
      <c r="U2824" s="155"/>
      <c r="V2824" s="95" t="str">
        <f t="shared" si="566"/>
        <v/>
      </c>
      <c r="W2824" s="151"/>
      <c r="Z2824" s="104"/>
    </row>
    <row r="2825" spans="1:26" s="145" customFormat="1" ht="15" customHeight="1">
      <c r="A2825" s="186" t="str">
        <f t="shared" si="560"/>
        <v/>
      </c>
      <c r="C2825" s="152"/>
      <c r="E2825" s="144"/>
      <c r="F2825" s="79" t="str">
        <f t="shared" si="559"/>
        <v/>
      </c>
      <c r="G2825" s="80" t="str">
        <f t="shared" si="561"/>
        <v/>
      </c>
      <c r="H2825" s="80" t="str">
        <f t="shared" si="562"/>
        <v/>
      </c>
      <c r="I2825" s="80" t="str">
        <f t="shared" si="563"/>
        <v/>
      </c>
      <c r="J2825" s="170"/>
      <c r="K2825" s="217"/>
      <c r="L2825" s="195" t="str">
        <f t="shared" si="556"/>
        <v/>
      </c>
      <c r="M2825" s="222" t="str">
        <f t="shared" si="564"/>
        <v/>
      </c>
      <c r="Q2825" s="82" t="str">
        <f t="shared" si="557"/>
        <v/>
      </c>
      <c r="R2825" s="80" t="str">
        <f t="shared" si="558"/>
        <v/>
      </c>
      <c r="T2825" s="83" t="str">
        <f t="shared" si="565"/>
        <v/>
      </c>
      <c r="U2825" s="155"/>
      <c r="V2825" s="95" t="str">
        <f t="shared" si="566"/>
        <v/>
      </c>
      <c r="W2825" s="151"/>
      <c r="Z2825" s="104"/>
    </row>
    <row r="2826" spans="1:26" s="145" customFormat="1" ht="15" customHeight="1">
      <c r="A2826" s="186" t="str">
        <f t="shared" si="560"/>
        <v/>
      </c>
      <c r="C2826" s="152"/>
      <c r="E2826" s="144"/>
      <c r="F2826" s="79" t="str">
        <f t="shared" si="559"/>
        <v/>
      </c>
      <c r="G2826" s="80" t="str">
        <f t="shared" si="561"/>
        <v/>
      </c>
      <c r="H2826" s="80" t="str">
        <f t="shared" si="562"/>
        <v/>
      </c>
      <c r="I2826" s="80" t="str">
        <f t="shared" si="563"/>
        <v/>
      </c>
      <c r="J2826" s="170"/>
      <c r="K2826" s="217"/>
      <c r="L2826" s="195" t="str">
        <f t="shared" si="556"/>
        <v/>
      </c>
      <c r="M2826" s="222" t="str">
        <f t="shared" si="564"/>
        <v/>
      </c>
      <c r="Q2826" s="82" t="str">
        <f t="shared" si="557"/>
        <v/>
      </c>
      <c r="R2826" s="80" t="str">
        <f t="shared" si="558"/>
        <v/>
      </c>
      <c r="T2826" s="83" t="str">
        <f t="shared" si="565"/>
        <v/>
      </c>
      <c r="U2826" s="155"/>
      <c r="V2826" s="95" t="str">
        <f t="shared" si="566"/>
        <v/>
      </c>
      <c r="W2826" s="151"/>
      <c r="Z2826" s="104"/>
    </row>
    <row r="2827" spans="1:26" s="145" customFormat="1" ht="15" customHeight="1">
      <c r="A2827" s="186" t="str">
        <f t="shared" si="560"/>
        <v/>
      </c>
      <c r="C2827" s="152"/>
      <c r="E2827" s="144"/>
      <c r="F2827" s="79" t="str">
        <f t="shared" si="559"/>
        <v/>
      </c>
      <c r="G2827" s="80" t="str">
        <f t="shared" si="561"/>
        <v/>
      </c>
      <c r="H2827" s="80" t="str">
        <f t="shared" si="562"/>
        <v/>
      </c>
      <c r="I2827" s="80" t="str">
        <f t="shared" si="563"/>
        <v/>
      </c>
      <c r="J2827" s="170"/>
      <c r="K2827" s="217"/>
      <c r="L2827" s="195" t="str">
        <f t="shared" si="556"/>
        <v/>
      </c>
      <c r="M2827" s="222" t="str">
        <f t="shared" si="564"/>
        <v/>
      </c>
      <c r="Q2827" s="82" t="str">
        <f t="shared" si="557"/>
        <v/>
      </c>
      <c r="R2827" s="80" t="str">
        <f t="shared" si="558"/>
        <v/>
      </c>
      <c r="T2827" s="83" t="str">
        <f t="shared" si="565"/>
        <v/>
      </c>
      <c r="U2827" s="155"/>
      <c r="V2827" s="95" t="str">
        <f t="shared" si="566"/>
        <v/>
      </c>
      <c r="W2827" s="151"/>
      <c r="Z2827" s="104"/>
    </row>
    <row r="2828" spans="1:26" s="145" customFormat="1" ht="15" customHeight="1">
      <c r="A2828" s="186" t="str">
        <f t="shared" si="560"/>
        <v/>
      </c>
      <c r="C2828" s="152"/>
      <c r="E2828" s="144"/>
      <c r="F2828" s="79" t="str">
        <f t="shared" si="559"/>
        <v/>
      </c>
      <c r="G2828" s="80" t="str">
        <f t="shared" si="561"/>
        <v/>
      </c>
      <c r="H2828" s="80" t="str">
        <f t="shared" si="562"/>
        <v/>
      </c>
      <c r="I2828" s="80" t="str">
        <f t="shared" si="563"/>
        <v/>
      </c>
      <c r="J2828" s="170"/>
      <c r="K2828" s="217"/>
      <c r="L2828" s="195" t="str">
        <f t="shared" si="556"/>
        <v/>
      </c>
      <c r="M2828" s="222" t="str">
        <f t="shared" si="564"/>
        <v/>
      </c>
      <c r="Q2828" s="82" t="str">
        <f t="shared" si="557"/>
        <v/>
      </c>
      <c r="R2828" s="80" t="str">
        <f t="shared" si="558"/>
        <v/>
      </c>
      <c r="T2828" s="83" t="str">
        <f t="shared" si="565"/>
        <v/>
      </c>
      <c r="U2828" s="155"/>
      <c r="V2828" s="95" t="str">
        <f t="shared" si="566"/>
        <v/>
      </c>
      <c r="W2828" s="151"/>
      <c r="Z2828" s="104"/>
    </row>
    <row r="2829" spans="1:26" s="145" customFormat="1" ht="15" customHeight="1">
      <c r="A2829" s="186" t="str">
        <f t="shared" si="560"/>
        <v/>
      </c>
      <c r="C2829" s="152"/>
      <c r="E2829" s="144"/>
      <c r="F2829" s="79" t="str">
        <f t="shared" si="559"/>
        <v/>
      </c>
      <c r="G2829" s="80" t="str">
        <f t="shared" si="561"/>
        <v/>
      </c>
      <c r="H2829" s="80" t="str">
        <f t="shared" si="562"/>
        <v/>
      </c>
      <c r="I2829" s="80" t="str">
        <f t="shared" si="563"/>
        <v/>
      </c>
      <c r="J2829" s="170"/>
      <c r="K2829" s="217"/>
      <c r="L2829" s="195" t="str">
        <f t="shared" si="556"/>
        <v/>
      </c>
      <c r="M2829" s="222" t="str">
        <f t="shared" si="564"/>
        <v/>
      </c>
      <c r="Q2829" s="82" t="str">
        <f t="shared" si="557"/>
        <v/>
      </c>
      <c r="R2829" s="80" t="str">
        <f t="shared" si="558"/>
        <v/>
      </c>
      <c r="T2829" s="83" t="str">
        <f t="shared" si="565"/>
        <v/>
      </c>
      <c r="U2829" s="155"/>
      <c r="V2829" s="95" t="str">
        <f t="shared" si="566"/>
        <v/>
      </c>
      <c r="W2829" s="151"/>
      <c r="Z2829" s="104"/>
    </row>
    <row r="2830" spans="1:26" s="145" customFormat="1" ht="15" customHeight="1">
      <c r="A2830" s="186" t="str">
        <f t="shared" si="560"/>
        <v/>
      </c>
      <c r="C2830" s="152"/>
      <c r="E2830" s="144"/>
      <c r="F2830" s="79" t="str">
        <f t="shared" si="559"/>
        <v/>
      </c>
      <c r="G2830" s="80" t="str">
        <f t="shared" si="561"/>
        <v/>
      </c>
      <c r="H2830" s="80" t="str">
        <f t="shared" si="562"/>
        <v/>
      </c>
      <c r="I2830" s="80" t="str">
        <f t="shared" si="563"/>
        <v/>
      </c>
      <c r="J2830" s="170"/>
      <c r="K2830" s="217"/>
      <c r="L2830" s="195" t="str">
        <f t="shared" si="556"/>
        <v/>
      </c>
      <c r="M2830" s="222" t="str">
        <f t="shared" si="564"/>
        <v/>
      </c>
      <c r="Q2830" s="82" t="str">
        <f t="shared" si="557"/>
        <v/>
      </c>
      <c r="R2830" s="80" t="str">
        <f t="shared" si="558"/>
        <v/>
      </c>
      <c r="T2830" s="83" t="str">
        <f t="shared" si="565"/>
        <v/>
      </c>
      <c r="U2830" s="155"/>
      <c r="V2830" s="95" t="str">
        <f t="shared" si="566"/>
        <v/>
      </c>
      <c r="W2830" s="151"/>
      <c r="Z2830" s="104"/>
    </row>
    <row r="2831" spans="1:26" s="145" customFormat="1" ht="15" customHeight="1">
      <c r="A2831" s="186" t="str">
        <f t="shared" si="560"/>
        <v/>
      </c>
      <c r="C2831" s="152"/>
      <c r="E2831" s="144"/>
      <c r="F2831" s="79" t="str">
        <f t="shared" si="559"/>
        <v/>
      </c>
      <c r="G2831" s="80" t="str">
        <f t="shared" si="561"/>
        <v/>
      </c>
      <c r="H2831" s="80" t="str">
        <f t="shared" si="562"/>
        <v/>
      </c>
      <c r="I2831" s="80" t="str">
        <f t="shared" si="563"/>
        <v/>
      </c>
      <c r="J2831" s="170"/>
      <c r="K2831" s="217"/>
      <c r="L2831" s="195" t="str">
        <f t="shared" si="556"/>
        <v/>
      </c>
      <c r="M2831" s="222" t="str">
        <f t="shared" si="564"/>
        <v/>
      </c>
      <c r="Q2831" s="82" t="str">
        <f t="shared" si="557"/>
        <v/>
      </c>
      <c r="R2831" s="80" t="str">
        <f t="shared" si="558"/>
        <v/>
      </c>
      <c r="T2831" s="83" t="str">
        <f t="shared" si="565"/>
        <v/>
      </c>
      <c r="U2831" s="155"/>
      <c r="V2831" s="95" t="str">
        <f t="shared" si="566"/>
        <v/>
      </c>
      <c r="W2831" s="151"/>
      <c r="Z2831" s="104"/>
    </row>
    <row r="2832" spans="1:26" s="145" customFormat="1" ht="15" customHeight="1">
      <c r="A2832" s="186" t="str">
        <f t="shared" si="560"/>
        <v/>
      </c>
      <c r="C2832" s="152"/>
      <c r="E2832" s="144"/>
      <c r="F2832" s="79" t="str">
        <f t="shared" si="559"/>
        <v/>
      </c>
      <c r="G2832" s="80" t="str">
        <f t="shared" si="561"/>
        <v/>
      </c>
      <c r="H2832" s="80" t="str">
        <f t="shared" si="562"/>
        <v/>
      </c>
      <c r="I2832" s="80" t="str">
        <f t="shared" si="563"/>
        <v/>
      </c>
      <c r="J2832" s="170"/>
      <c r="K2832" s="217"/>
      <c r="L2832" s="195" t="str">
        <f t="shared" si="556"/>
        <v/>
      </c>
      <c r="M2832" s="222" t="str">
        <f t="shared" si="564"/>
        <v/>
      </c>
      <c r="Q2832" s="82" t="str">
        <f t="shared" si="557"/>
        <v/>
      </c>
      <c r="R2832" s="80" t="str">
        <f t="shared" si="558"/>
        <v/>
      </c>
      <c r="T2832" s="83" t="str">
        <f t="shared" si="565"/>
        <v/>
      </c>
      <c r="U2832" s="155"/>
      <c r="V2832" s="95" t="str">
        <f t="shared" si="566"/>
        <v/>
      </c>
      <c r="W2832" s="151"/>
      <c r="Z2832" s="104"/>
    </row>
    <row r="2833" spans="1:26" s="145" customFormat="1" ht="15" customHeight="1">
      <c r="A2833" s="186" t="str">
        <f t="shared" si="560"/>
        <v/>
      </c>
      <c r="C2833" s="152"/>
      <c r="E2833" s="144"/>
      <c r="F2833" s="79" t="str">
        <f t="shared" si="559"/>
        <v/>
      </c>
      <c r="G2833" s="80" t="str">
        <f t="shared" si="561"/>
        <v/>
      </c>
      <c r="H2833" s="80" t="str">
        <f t="shared" si="562"/>
        <v/>
      </c>
      <c r="I2833" s="80" t="str">
        <f t="shared" si="563"/>
        <v/>
      </c>
      <c r="J2833" s="170"/>
      <c r="K2833" s="217"/>
      <c r="L2833" s="195" t="str">
        <f t="shared" si="556"/>
        <v/>
      </c>
      <c r="M2833" s="222" t="str">
        <f t="shared" si="564"/>
        <v/>
      </c>
      <c r="Q2833" s="82" t="str">
        <f t="shared" si="557"/>
        <v/>
      </c>
      <c r="R2833" s="80" t="str">
        <f t="shared" si="558"/>
        <v/>
      </c>
      <c r="T2833" s="83" t="str">
        <f t="shared" si="565"/>
        <v/>
      </c>
      <c r="U2833" s="155"/>
      <c r="V2833" s="95" t="str">
        <f t="shared" si="566"/>
        <v/>
      </c>
      <c r="W2833" s="151"/>
      <c r="Z2833" s="104"/>
    </row>
    <row r="2834" spans="1:26" s="145" customFormat="1" ht="15" customHeight="1">
      <c r="A2834" s="186" t="str">
        <f t="shared" si="560"/>
        <v/>
      </c>
      <c r="C2834" s="152"/>
      <c r="E2834" s="144"/>
      <c r="F2834" s="79" t="str">
        <f t="shared" si="559"/>
        <v/>
      </c>
      <c r="G2834" s="80" t="str">
        <f t="shared" si="561"/>
        <v/>
      </c>
      <c r="H2834" s="80" t="str">
        <f t="shared" si="562"/>
        <v/>
      </c>
      <c r="I2834" s="80" t="str">
        <f t="shared" si="563"/>
        <v/>
      </c>
      <c r="J2834" s="170"/>
      <c r="K2834" s="217"/>
      <c r="L2834" s="195" t="str">
        <f t="shared" si="556"/>
        <v/>
      </c>
      <c r="M2834" s="222" t="str">
        <f t="shared" si="564"/>
        <v/>
      </c>
      <c r="Q2834" s="82" t="str">
        <f t="shared" si="557"/>
        <v/>
      </c>
      <c r="R2834" s="80" t="str">
        <f t="shared" si="558"/>
        <v/>
      </c>
      <c r="T2834" s="83" t="str">
        <f t="shared" si="565"/>
        <v/>
      </c>
      <c r="U2834" s="155"/>
      <c r="V2834" s="95" t="str">
        <f t="shared" si="566"/>
        <v/>
      </c>
      <c r="W2834" s="151"/>
      <c r="Z2834" s="104"/>
    </row>
    <row r="2835" spans="1:26" s="145" customFormat="1" ht="15" customHeight="1">
      <c r="A2835" s="186" t="str">
        <f t="shared" si="560"/>
        <v/>
      </c>
      <c r="C2835" s="152"/>
      <c r="E2835" s="144"/>
      <c r="F2835" s="79" t="str">
        <f t="shared" si="559"/>
        <v/>
      </c>
      <c r="G2835" s="80" t="str">
        <f t="shared" si="561"/>
        <v/>
      </c>
      <c r="H2835" s="80" t="str">
        <f t="shared" si="562"/>
        <v/>
      </c>
      <c r="I2835" s="80" t="str">
        <f t="shared" si="563"/>
        <v/>
      </c>
      <c r="J2835" s="170"/>
      <c r="K2835" s="217"/>
      <c r="L2835" s="195" t="str">
        <f t="shared" si="556"/>
        <v/>
      </c>
      <c r="M2835" s="222" t="str">
        <f t="shared" si="564"/>
        <v/>
      </c>
      <c r="Q2835" s="82" t="str">
        <f t="shared" si="557"/>
        <v/>
      </c>
      <c r="R2835" s="80" t="str">
        <f t="shared" si="558"/>
        <v/>
      </c>
      <c r="T2835" s="83" t="str">
        <f t="shared" si="565"/>
        <v/>
      </c>
      <c r="U2835" s="155"/>
      <c r="V2835" s="95" t="str">
        <f t="shared" si="566"/>
        <v/>
      </c>
      <c r="W2835" s="151"/>
      <c r="Z2835" s="104"/>
    </row>
    <row r="2836" spans="1:26" s="145" customFormat="1" ht="15" customHeight="1">
      <c r="A2836" s="186" t="str">
        <f t="shared" si="560"/>
        <v/>
      </c>
      <c r="C2836" s="152"/>
      <c r="E2836" s="144"/>
      <c r="F2836" s="79" t="str">
        <f t="shared" si="559"/>
        <v/>
      </c>
      <c r="G2836" s="80" t="str">
        <f t="shared" si="561"/>
        <v/>
      </c>
      <c r="H2836" s="80" t="str">
        <f t="shared" si="562"/>
        <v/>
      </c>
      <c r="I2836" s="80" t="str">
        <f t="shared" si="563"/>
        <v/>
      </c>
      <c r="J2836" s="170"/>
      <c r="K2836" s="217"/>
      <c r="L2836" s="195" t="str">
        <f t="shared" si="556"/>
        <v/>
      </c>
      <c r="M2836" s="222" t="str">
        <f t="shared" si="564"/>
        <v/>
      </c>
      <c r="Q2836" s="82" t="str">
        <f t="shared" si="557"/>
        <v/>
      </c>
      <c r="R2836" s="80" t="str">
        <f t="shared" si="558"/>
        <v/>
      </c>
      <c r="T2836" s="83" t="str">
        <f t="shared" si="565"/>
        <v/>
      </c>
      <c r="U2836" s="155"/>
      <c r="V2836" s="95" t="str">
        <f t="shared" si="566"/>
        <v/>
      </c>
      <c r="W2836" s="151"/>
      <c r="Z2836" s="104"/>
    </row>
    <row r="2837" spans="1:26" s="145" customFormat="1" ht="15" customHeight="1">
      <c r="A2837" s="186" t="str">
        <f t="shared" si="560"/>
        <v/>
      </c>
      <c r="C2837" s="152"/>
      <c r="E2837" s="144"/>
      <c r="F2837" s="79" t="str">
        <f t="shared" si="559"/>
        <v/>
      </c>
      <c r="G2837" s="80" t="str">
        <f t="shared" si="561"/>
        <v/>
      </c>
      <c r="H2837" s="80" t="str">
        <f t="shared" si="562"/>
        <v/>
      </c>
      <c r="I2837" s="80" t="str">
        <f t="shared" si="563"/>
        <v/>
      </c>
      <c r="J2837" s="170"/>
      <c r="K2837" s="217"/>
      <c r="L2837" s="195" t="str">
        <f t="shared" si="556"/>
        <v/>
      </c>
      <c r="M2837" s="222" t="str">
        <f t="shared" si="564"/>
        <v/>
      </c>
      <c r="Q2837" s="82" t="str">
        <f t="shared" si="557"/>
        <v/>
      </c>
      <c r="R2837" s="80" t="str">
        <f t="shared" si="558"/>
        <v/>
      </c>
      <c r="T2837" s="83" t="str">
        <f t="shared" si="565"/>
        <v/>
      </c>
      <c r="U2837" s="155"/>
      <c r="V2837" s="95" t="str">
        <f t="shared" si="566"/>
        <v/>
      </c>
      <c r="W2837" s="151"/>
      <c r="Z2837" s="104"/>
    </row>
    <row r="2838" spans="1:26" s="145" customFormat="1" ht="15" customHeight="1">
      <c r="A2838" s="186" t="str">
        <f t="shared" si="560"/>
        <v/>
      </c>
      <c r="C2838" s="152"/>
      <c r="E2838" s="144"/>
      <c r="F2838" s="79" t="str">
        <f t="shared" si="559"/>
        <v/>
      </c>
      <c r="G2838" s="80" t="str">
        <f t="shared" si="561"/>
        <v/>
      </c>
      <c r="H2838" s="80" t="str">
        <f t="shared" si="562"/>
        <v/>
      </c>
      <c r="I2838" s="80" t="str">
        <f t="shared" si="563"/>
        <v/>
      </c>
      <c r="J2838" s="170"/>
      <c r="K2838" s="217"/>
      <c r="L2838" s="195" t="str">
        <f t="shared" si="556"/>
        <v/>
      </c>
      <c r="M2838" s="222" t="str">
        <f t="shared" si="564"/>
        <v/>
      </c>
      <c r="Q2838" s="82" t="str">
        <f t="shared" si="557"/>
        <v/>
      </c>
      <c r="R2838" s="80" t="str">
        <f t="shared" si="558"/>
        <v/>
      </c>
      <c r="T2838" s="83" t="str">
        <f t="shared" si="565"/>
        <v/>
      </c>
      <c r="U2838" s="155"/>
      <c r="V2838" s="95" t="str">
        <f t="shared" si="566"/>
        <v/>
      </c>
      <c r="W2838" s="151"/>
      <c r="Z2838" s="104"/>
    </row>
    <row r="2839" spans="1:26" s="145" customFormat="1" ht="15" customHeight="1">
      <c r="A2839" s="186" t="str">
        <f t="shared" si="560"/>
        <v/>
      </c>
      <c r="C2839" s="152"/>
      <c r="E2839" s="144"/>
      <c r="F2839" s="79" t="str">
        <f t="shared" si="559"/>
        <v/>
      </c>
      <c r="G2839" s="80" t="str">
        <f t="shared" si="561"/>
        <v/>
      </c>
      <c r="H2839" s="80" t="str">
        <f t="shared" si="562"/>
        <v/>
      </c>
      <c r="I2839" s="80" t="str">
        <f t="shared" si="563"/>
        <v/>
      </c>
      <c r="J2839" s="170"/>
      <c r="K2839" s="217"/>
      <c r="L2839" s="195" t="str">
        <f t="shared" si="556"/>
        <v/>
      </c>
      <c r="M2839" s="222" t="str">
        <f t="shared" si="564"/>
        <v/>
      </c>
      <c r="Q2839" s="82" t="str">
        <f t="shared" si="557"/>
        <v/>
      </c>
      <c r="R2839" s="80" t="str">
        <f t="shared" si="558"/>
        <v/>
      </c>
      <c r="T2839" s="83" t="str">
        <f t="shared" si="565"/>
        <v/>
      </c>
      <c r="U2839" s="155"/>
      <c r="V2839" s="95" t="str">
        <f t="shared" si="566"/>
        <v/>
      </c>
      <c r="W2839" s="151"/>
      <c r="Z2839" s="104"/>
    </row>
    <row r="2840" spans="1:26" s="145" customFormat="1" ht="15" customHeight="1">
      <c r="A2840" s="186" t="str">
        <f t="shared" si="560"/>
        <v/>
      </c>
      <c r="C2840" s="152"/>
      <c r="E2840" s="144"/>
      <c r="F2840" s="79" t="str">
        <f t="shared" si="559"/>
        <v/>
      </c>
      <c r="G2840" s="80" t="str">
        <f t="shared" si="561"/>
        <v/>
      </c>
      <c r="H2840" s="80" t="str">
        <f t="shared" si="562"/>
        <v/>
      </c>
      <c r="I2840" s="80" t="str">
        <f t="shared" si="563"/>
        <v/>
      </c>
      <c r="J2840" s="170"/>
      <c r="K2840" s="217"/>
      <c r="L2840" s="195" t="str">
        <f t="shared" si="556"/>
        <v/>
      </c>
      <c r="M2840" s="222" t="str">
        <f t="shared" si="564"/>
        <v/>
      </c>
      <c r="Q2840" s="82" t="str">
        <f t="shared" si="557"/>
        <v/>
      </c>
      <c r="R2840" s="80" t="str">
        <f t="shared" si="558"/>
        <v/>
      </c>
      <c r="T2840" s="83" t="str">
        <f t="shared" si="565"/>
        <v/>
      </c>
      <c r="U2840" s="155"/>
      <c r="V2840" s="95" t="str">
        <f t="shared" si="566"/>
        <v/>
      </c>
      <c r="W2840" s="151"/>
      <c r="Z2840" s="104"/>
    </row>
    <row r="2841" spans="1:26" s="145" customFormat="1" ht="15" customHeight="1">
      <c r="A2841" s="186" t="str">
        <f t="shared" si="560"/>
        <v/>
      </c>
      <c r="C2841" s="152"/>
      <c r="E2841" s="144"/>
      <c r="F2841" s="79" t="str">
        <f t="shared" si="559"/>
        <v/>
      </c>
      <c r="G2841" s="80" t="str">
        <f t="shared" si="561"/>
        <v/>
      </c>
      <c r="H2841" s="80" t="str">
        <f t="shared" si="562"/>
        <v/>
      </c>
      <c r="I2841" s="80" t="str">
        <f t="shared" si="563"/>
        <v/>
      </c>
      <c r="J2841" s="170"/>
      <c r="K2841" s="217"/>
      <c r="L2841" s="195" t="str">
        <f t="shared" si="556"/>
        <v/>
      </c>
      <c r="M2841" s="222" t="str">
        <f t="shared" si="564"/>
        <v/>
      </c>
      <c r="Q2841" s="82" t="str">
        <f t="shared" si="557"/>
        <v/>
      </c>
      <c r="R2841" s="80" t="str">
        <f t="shared" si="558"/>
        <v/>
      </c>
      <c r="T2841" s="83" t="str">
        <f t="shared" si="565"/>
        <v/>
      </c>
      <c r="U2841" s="155"/>
      <c r="V2841" s="95" t="str">
        <f t="shared" si="566"/>
        <v/>
      </c>
      <c r="W2841" s="151"/>
      <c r="Z2841" s="104"/>
    </row>
    <row r="2842" spans="1:26" s="145" customFormat="1" ht="15" customHeight="1">
      <c r="A2842" s="186" t="str">
        <f t="shared" si="560"/>
        <v/>
      </c>
      <c r="C2842" s="152"/>
      <c r="E2842" s="144"/>
      <c r="F2842" s="79" t="str">
        <f t="shared" si="559"/>
        <v/>
      </c>
      <c r="G2842" s="80" t="str">
        <f t="shared" si="561"/>
        <v/>
      </c>
      <c r="H2842" s="80" t="str">
        <f t="shared" si="562"/>
        <v/>
      </c>
      <c r="I2842" s="80" t="str">
        <f t="shared" si="563"/>
        <v/>
      </c>
      <c r="J2842" s="170"/>
      <c r="K2842" s="217"/>
      <c r="L2842" s="195" t="str">
        <f t="shared" si="556"/>
        <v/>
      </c>
      <c r="M2842" s="222" t="str">
        <f t="shared" si="564"/>
        <v/>
      </c>
      <c r="Q2842" s="82" t="str">
        <f t="shared" si="557"/>
        <v/>
      </c>
      <c r="R2842" s="80" t="str">
        <f t="shared" si="558"/>
        <v/>
      </c>
      <c r="T2842" s="83" t="str">
        <f t="shared" si="565"/>
        <v/>
      </c>
      <c r="U2842" s="155"/>
      <c r="V2842" s="95" t="str">
        <f t="shared" si="566"/>
        <v/>
      </c>
      <c r="W2842" s="151"/>
      <c r="Z2842" s="104"/>
    </row>
    <row r="2843" spans="1:26" s="145" customFormat="1" ht="15" customHeight="1">
      <c r="A2843" s="186" t="str">
        <f t="shared" si="560"/>
        <v/>
      </c>
      <c r="C2843" s="152"/>
      <c r="E2843" s="144"/>
      <c r="F2843" s="79" t="str">
        <f t="shared" si="559"/>
        <v/>
      </c>
      <c r="G2843" s="80" t="str">
        <f t="shared" si="561"/>
        <v/>
      </c>
      <c r="H2843" s="80" t="str">
        <f t="shared" si="562"/>
        <v/>
      </c>
      <c r="I2843" s="80" t="str">
        <f t="shared" si="563"/>
        <v/>
      </c>
      <c r="J2843" s="170"/>
      <c r="K2843" s="217"/>
      <c r="L2843" s="195" t="str">
        <f t="shared" si="556"/>
        <v/>
      </c>
      <c r="M2843" s="222" t="str">
        <f t="shared" si="564"/>
        <v/>
      </c>
      <c r="Q2843" s="82" t="str">
        <f t="shared" si="557"/>
        <v/>
      </c>
      <c r="R2843" s="80" t="str">
        <f t="shared" si="558"/>
        <v/>
      </c>
      <c r="T2843" s="83" t="str">
        <f t="shared" si="565"/>
        <v/>
      </c>
      <c r="U2843" s="155"/>
      <c r="V2843" s="95" t="str">
        <f t="shared" si="566"/>
        <v/>
      </c>
      <c r="W2843" s="151"/>
      <c r="Z2843" s="104"/>
    </row>
    <row r="2844" spans="1:26" s="145" customFormat="1" ht="15" customHeight="1">
      <c r="A2844" s="186" t="str">
        <f t="shared" si="560"/>
        <v/>
      </c>
      <c r="C2844" s="152"/>
      <c r="E2844" s="144"/>
      <c r="F2844" s="79" t="str">
        <f t="shared" si="559"/>
        <v/>
      </c>
      <c r="G2844" s="80" t="str">
        <f t="shared" si="561"/>
        <v/>
      </c>
      <c r="H2844" s="80" t="str">
        <f t="shared" si="562"/>
        <v/>
      </c>
      <c r="I2844" s="80" t="str">
        <f t="shared" si="563"/>
        <v/>
      </c>
      <c r="J2844" s="170"/>
      <c r="K2844" s="217"/>
      <c r="L2844" s="195" t="str">
        <f t="shared" si="556"/>
        <v/>
      </c>
      <c r="M2844" s="222" t="str">
        <f t="shared" si="564"/>
        <v/>
      </c>
      <c r="Q2844" s="82" t="str">
        <f t="shared" si="557"/>
        <v/>
      </c>
      <c r="R2844" s="80" t="str">
        <f t="shared" si="558"/>
        <v/>
      </c>
      <c r="T2844" s="83" t="str">
        <f t="shared" si="565"/>
        <v/>
      </c>
      <c r="U2844" s="155"/>
      <c r="V2844" s="95" t="str">
        <f t="shared" si="566"/>
        <v/>
      </c>
      <c r="W2844" s="151"/>
      <c r="Z2844" s="104"/>
    </row>
    <row r="2845" spans="1:26" s="145" customFormat="1" ht="15" customHeight="1">
      <c r="A2845" s="186" t="str">
        <f t="shared" si="560"/>
        <v/>
      </c>
      <c r="C2845" s="152"/>
      <c r="E2845" s="144"/>
      <c r="F2845" s="79" t="str">
        <f t="shared" si="559"/>
        <v/>
      </c>
      <c r="G2845" s="80" t="str">
        <f t="shared" si="561"/>
        <v/>
      </c>
      <c r="H2845" s="80" t="str">
        <f t="shared" si="562"/>
        <v/>
      </c>
      <c r="I2845" s="80" t="str">
        <f t="shared" si="563"/>
        <v/>
      </c>
      <c r="J2845" s="170"/>
      <c r="K2845" s="217"/>
      <c r="L2845" s="195" t="str">
        <f t="shared" si="556"/>
        <v/>
      </c>
      <c r="M2845" s="222" t="str">
        <f t="shared" si="564"/>
        <v/>
      </c>
      <c r="Q2845" s="82" t="str">
        <f t="shared" si="557"/>
        <v/>
      </c>
      <c r="R2845" s="80" t="str">
        <f t="shared" si="558"/>
        <v/>
      </c>
      <c r="T2845" s="83" t="str">
        <f t="shared" si="565"/>
        <v/>
      </c>
      <c r="U2845" s="155"/>
      <c r="V2845" s="95" t="str">
        <f t="shared" si="566"/>
        <v/>
      </c>
      <c r="W2845" s="151"/>
      <c r="Z2845" s="104"/>
    </row>
    <row r="2846" spans="1:26" s="145" customFormat="1" ht="15" customHeight="1">
      <c r="A2846" s="186" t="str">
        <f t="shared" si="560"/>
        <v/>
      </c>
      <c r="C2846" s="152"/>
      <c r="E2846" s="144"/>
      <c r="F2846" s="79" t="str">
        <f t="shared" si="559"/>
        <v/>
      </c>
      <c r="G2846" s="80" t="str">
        <f t="shared" si="561"/>
        <v/>
      </c>
      <c r="H2846" s="80" t="str">
        <f t="shared" si="562"/>
        <v/>
      </c>
      <c r="I2846" s="80" t="str">
        <f t="shared" si="563"/>
        <v/>
      </c>
      <c r="J2846" s="170"/>
      <c r="K2846" s="217"/>
      <c r="L2846" s="195" t="str">
        <f t="shared" si="556"/>
        <v/>
      </c>
      <c r="M2846" s="222" t="str">
        <f t="shared" si="564"/>
        <v/>
      </c>
      <c r="Q2846" s="82" t="str">
        <f t="shared" si="557"/>
        <v/>
      </c>
      <c r="R2846" s="80" t="str">
        <f t="shared" si="558"/>
        <v/>
      </c>
      <c r="T2846" s="83" t="str">
        <f t="shared" si="565"/>
        <v/>
      </c>
      <c r="U2846" s="155"/>
      <c r="V2846" s="95" t="str">
        <f t="shared" si="566"/>
        <v/>
      </c>
      <c r="W2846" s="151"/>
      <c r="Z2846" s="104"/>
    </row>
    <row r="2847" spans="1:26" s="145" customFormat="1" ht="15" customHeight="1">
      <c r="A2847" s="186" t="str">
        <f t="shared" si="560"/>
        <v/>
      </c>
      <c r="C2847" s="152"/>
      <c r="E2847" s="144"/>
      <c r="F2847" s="79" t="str">
        <f t="shared" si="559"/>
        <v/>
      </c>
      <c r="G2847" s="80" t="str">
        <f t="shared" si="561"/>
        <v/>
      </c>
      <c r="H2847" s="80" t="str">
        <f t="shared" si="562"/>
        <v/>
      </c>
      <c r="I2847" s="80" t="str">
        <f t="shared" si="563"/>
        <v/>
      </c>
      <c r="J2847" s="170"/>
      <c r="K2847" s="217"/>
      <c r="L2847" s="195" t="str">
        <f t="shared" ref="L2847:L2910" si="567">IFERROR(IF($N$5="Sáng",IF(MID(K2847,2,7)-MID($L$2,2,7)&gt;0,"Trễ",""),IF(MID(K2847,2,7)-MID($Q$2,2,7)&gt;0,"Trễ","")),"")</f>
        <v/>
      </c>
      <c r="M2847" s="222" t="str">
        <f t="shared" si="564"/>
        <v/>
      </c>
      <c r="Q2847" s="82" t="str">
        <f t="shared" ref="Q2847:Q2910" si="568">IF(B2847&lt;&gt;"",IF(AND(P2847="",F2847=""),"Không phép ",""),"")</f>
        <v/>
      </c>
      <c r="R2847" s="80" t="str">
        <f t="shared" ref="R2847:R2910" si="569">UPPER(B2847)</f>
        <v/>
      </c>
      <c r="T2847" s="83" t="str">
        <f t="shared" si="565"/>
        <v/>
      </c>
      <c r="U2847" s="155"/>
      <c r="V2847" s="95" t="str">
        <f t="shared" si="566"/>
        <v/>
      </c>
      <c r="W2847" s="151"/>
      <c r="Z2847" s="104"/>
    </row>
    <row r="2848" spans="1:26" s="145" customFormat="1" ht="15" customHeight="1">
      <c r="A2848" s="186" t="str">
        <f t="shared" si="560"/>
        <v/>
      </c>
      <c r="C2848" s="152"/>
      <c r="E2848" s="144"/>
      <c r="F2848" s="79" t="str">
        <f t="shared" si="559"/>
        <v/>
      </c>
      <c r="G2848" s="80" t="str">
        <f t="shared" si="561"/>
        <v/>
      </c>
      <c r="H2848" s="80" t="str">
        <f t="shared" si="562"/>
        <v/>
      </c>
      <c r="I2848" s="80" t="str">
        <f t="shared" si="563"/>
        <v/>
      </c>
      <c r="J2848" s="170"/>
      <c r="K2848" s="217"/>
      <c r="L2848" s="195" t="str">
        <f t="shared" si="567"/>
        <v/>
      </c>
      <c r="M2848" s="222" t="str">
        <f t="shared" si="564"/>
        <v/>
      </c>
      <c r="Q2848" s="82" t="str">
        <f t="shared" si="568"/>
        <v/>
      </c>
      <c r="R2848" s="80" t="str">
        <f t="shared" si="569"/>
        <v/>
      </c>
      <c r="T2848" s="83" t="str">
        <f t="shared" si="565"/>
        <v/>
      </c>
      <c r="U2848" s="155"/>
      <c r="V2848" s="95" t="str">
        <f t="shared" si="566"/>
        <v/>
      </c>
      <c r="W2848" s="151"/>
      <c r="Z2848" s="104"/>
    </row>
    <row r="2849" spans="1:26" s="145" customFormat="1" ht="15" customHeight="1">
      <c r="A2849" s="186" t="str">
        <f t="shared" si="560"/>
        <v/>
      </c>
      <c r="C2849" s="152"/>
      <c r="E2849" s="144"/>
      <c r="F2849" s="79" t="str">
        <f t="shared" si="559"/>
        <v/>
      </c>
      <c r="G2849" s="80" t="str">
        <f t="shared" si="561"/>
        <v/>
      </c>
      <c r="H2849" s="80" t="str">
        <f t="shared" si="562"/>
        <v/>
      </c>
      <c r="I2849" s="80" t="str">
        <f t="shared" si="563"/>
        <v/>
      </c>
      <c r="J2849" s="170"/>
      <c r="K2849" s="217"/>
      <c r="L2849" s="195" t="str">
        <f t="shared" si="567"/>
        <v/>
      </c>
      <c r="M2849" s="222" t="str">
        <f t="shared" si="564"/>
        <v/>
      </c>
      <c r="Q2849" s="82" t="str">
        <f t="shared" si="568"/>
        <v/>
      </c>
      <c r="R2849" s="80" t="str">
        <f t="shared" si="569"/>
        <v/>
      </c>
      <c r="T2849" s="83" t="str">
        <f t="shared" si="565"/>
        <v/>
      </c>
      <c r="U2849" s="155"/>
      <c r="V2849" s="95" t="str">
        <f t="shared" si="566"/>
        <v/>
      </c>
      <c r="W2849" s="151"/>
      <c r="Z2849" s="104"/>
    </row>
    <row r="2850" spans="1:26" s="145" customFormat="1" ht="15" customHeight="1">
      <c r="A2850" s="186" t="str">
        <f t="shared" si="560"/>
        <v/>
      </c>
      <c r="C2850" s="152"/>
      <c r="E2850" s="144"/>
      <c r="F2850" s="79" t="str">
        <f t="shared" si="559"/>
        <v/>
      </c>
      <c r="G2850" s="80" t="str">
        <f t="shared" si="561"/>
        <v/>
      </c>
      <c r="H2850" s="80" t="str">
        <f t="shared" si="562"/>
        <v/>
      </c>
      <c r="I2850" s="80" t="str">
        <f t="shared" si="563"/>
        <v/>
      </c>
      <c r="J2850" s="170"/>
      <c r="K2850" s="217"/>
      <c r="L2850" s="195" t="str">
        <f t="shared" si="567"/>
        <v/>
      </c>
      <c r="M2850" s="222" t="str">
        <f t="shared" si="564"/>
        <v/>
      </c>
      <c r="Q2850" s="82" t="str">
        <f t="shared" si="568"/>
        <v/>
      </c>
      <c r="R2850" s="80" t="str">
        <f t="shared" si="569"/>
        <v/>
      </c>
      <c r="T2850" s="83" t="str">
        <f t="shared" si="565"/>
        <v/>
      </c>
      <c r="U2850" s="155"/>
      <c r="V2850" s="95" t="str">
        <f t="shared" si="566"/>
        <v/>
      </c>
      <c r="W2850" s="151"/>
      <c r="Z2850" s="104"/>
    </row>
    <row r="2851" spans="1:26" s="145" customFormat="1" ht="15" customHeight="1">
      <c r="A2851" s="186" t="str">
        <f t="shared" si="560"/>
        <v/>
      </c>
      <c r="C2851" s="152"/>
      <c r="E2851" s="144"/>
      <c r="F2851" s="79" t="str">
        <f t="shared" si="559"/>
        <v/>
      </c>
      <c r="G2851" s="80" t="str">
        <f t="shared" si="561"/>
        <v/>
      </c>
      <c r="H2851" s="80" t="str">
        <f t="shared" si="562"/>
        <v/>
      </c>
      <c r="I2851" s="80" t="str">
        <f t="shared" si="563"/>
        <v/>
      </c>
      <c r="J2851" s="170"/>
      <c r="K2851" s="217"/>
      <c r="L2851" s="195" t="str">
        <f t="shared" si="567"/>
        <v/>
      </c>
      <c r="M2851" s="222" t="str">
        <f t="shared" si="564"/>
        <v/>
      </c>
      <c r="Q2851" s="82" t="str">
        <f t="shared" si="568"/>
        <v/>
      </c>
      <c r="R2851" s="80" t="str">
        <f t="shared" si="569"/>
        <v/>
      </c>
      <c r="T2851" s="83" t="str">
        <f t="shared" si="565"/>
        <v/>
      </c>
      <c r="U2851" s="155"/>
      <c r="V2851" s="95" t="str">
        <f t="shared" si="566"/>
        <v/>
      </c>
      <c r="W2851" s="151"/>
      <c r="Z2851" s="104"/>
    </row>
    <row r="2852" spans="1:26" s="145" customFormat="1" ht="15" customHeight="1">
      <c r="A2852" s="186" t="str">
        <f t="shared" si="560"/>
        <v/>
      </c>
      <c r="C2852" s="152"/>
      <c r="E2852" s="144"/>
      <c r="F2852" s="79" t="str">
        <f t="shared" si="559"/>
        <v/>
      </c>
      <c r="G2852" s="80" t="str">
        <f t="shared" si="561"/>
        <v/>
      </c>
      <c r="H2852" s="80" t="str">
        <f t="shared" si="562"/>
        <v/>
      </c>
      <c r="I2852" s="80" t="str">
        <f t="shared" si="563"/>
        <v/>
      </c>
      <c r="J2852" s="170"/>
      <c r="K2852" s="217"/>
      <c r="L2852" s="195" t="str">
        <f t="shared" si="567"/>
        <v/>
      </c>
      <c r="M2852" s="222" t="str">
        <f t="shared" si="564"/>
        <v/>
      </c>
      <c r="Q2852" s="82" t="str">
        <f t="shared" si="568"/>
        <v/>
      </c>
      <c r="R2852" s="80" t="str">
        <f t="shared" si="569"/>
        <v/>
      </c>
      <c r="T2852" s="83" t="str">
        <f t="shared" si="565"/>
        <v/>
      </c>
      <c r="U2852" s="155"/>
      <c r="V2852" s="95" t="str">
        <f t="shared" si="566"/>
        <v/>
      </c>
      <c r="W2852" s="151"/>
      <c r="Z2852" s="104"/>
    </row>
    <row r="2853" spans="1:26" s="145" customFormat="1" ht="15" customHeight="1">
      <c r="A2853" s="186" t="str">
        <f t="shared" si="560"/>
        <v/>
      </c>
      <c r="C2853" s="152"/>
      <c r="E2853" s="144"/>
      <c r="F2853" s="79" t="str">
        <f t="shared" si="559"/>
        <v/>
      </c>
      <c r="G2853" s="80" t="str">
        <f t="shared" si="561"/>
        <v/>
      </c>
      <c r="H2853" s="80" t="str">
        <f t="shared" si="562"/>
        <v/>
      </c>
      <c r="I2853" s="80" t="str">
        <f t="shared" si="563"/>
        <v/>
      </c>
      <c r="J2853" s="170"/>
      <c r="K2853" s="217"/>
      <c r="L2853" s="195" t="str">
        <f t="shared" si="567"/>
        <v/>
      </c>
      <c r="M2853" s="222" t="str">
        <f t="shared" si="564"/>
        <v/>
      </c>
      <c r="Q2853" s="82" t="str">
        <f t="shared" si="568"/>
        <v/>
      </c>
      <c r="R2853" s="80" t="str">
        <f t="shared" si="569"/>
        <v/>
      </c>
      <c r="T2853" s="83" t="str">
        <f t="shared" si="565"/>
        <v/>
      </c>
      <c r="U2853" s="155"/>
      <c r="V2853" s="95" t="str">
        <f t="shared" si="566"/>
        <v/>
      </c>
      <c r="W2853" s="151"/>
      <c r="Z2853" s="104"/>
    </row>
    <row r="2854" spans="1:26" s="145" customFormat="1" ht="15" customHeight="1">
      <c r="A2854" s="186" t="str">
        <f t="shared" si="560"/>
        <v/>
      </c>
      <c r="C2854" s="152"/>
      <c r="E2854" s="144"/>
      <c r="F2854" s="79" t="str">
        <f t="shared" si="559"/>
        <v/>
      </c>
      <c r="G2854" s="80" t="str">
        <f t="shared" si="561"/>
        <v/>
      </c>
      <c r="H2854" s="80" t="str">
        <f t="shared" si="562"/>
        <v/>
      </c>
      <c r="I2854" s="80" t="str">
        <f t="shared" si="563"/>
        <v/>
      </c>
      <c r="J2854" s="170"/>
      <c r="K2854" s="217"/>
      <c r="L2854" s="195" t="str">
        <f t="shared" si="567"/>
        <v/>
      </c>
      <c r="M2854" s="222" t="str">
        <f t="shared" si="564"/>
        <v/>
      </c>
      <c r="Q2854" s="82" t="str">
        <f t="shared" si="568"/>
        <v/>
      </c>
      <c r="R2854" s="80" t="str">
        <f t="shared" si="569"/>
        <v/>
      </c>
      <c r="T2854" s="83" t="str">
        <f t="shared" si="565"/>
        <v/>
      </c>
      <c r="U2854" s="155"/>
      <c r="V2854" s="95" t="str">
        <f t="shared" si="566"/>
        <v/>
      </c>
      <c r="W2854" s="151"/>
      <c r="Z2854" s="104"/>
    </row>
    <row r="2855" spans="1:26" s="145" customFormat="1" ht="15" customHeight="1">
      <c r="A2855" s="186" t="str">
        <f t="shared" si="560"/>
        <v/>
      </c>
      <c r="C2855" s="152"/>
      <c r="E2855" s="144"/>
      <c r="F2855" s="79" t="str">
        <f t="shared" si="559"/>
        <v/>
      </c>
      <c r="G2855" s="80" t="str">
        <f t="shared" si="561"/>
        <v/>
      </c>
      <c r="H2855" s="80" t="str">
        <f t="shared" si="562"/>
        <v/>
      </c>
      <c r="I2855" s="80" t="str">
        <f t="shared" si="563"/>
        <v/>
      </c>
      <c r="J2855" s="170"/>
      <c r="K2855" s="217"/>
      <c r="L2855" s="195" t="str">
        <f t="shared" si="567"/>
        <v/>
      </c>
      <c r="M2855" s="222" t="str">
        <f t="shared" si="564"/>
        <v/>
      </c>
      <c r="Q2855" s="82" t="str">
        <f t="shared" si="568"/>
        <v/>
      </c>
      <c r="R2855" s="80" t="str">
        <f t="shared" si="569"/>
        <v/>
      </c>
      <c r="T2855" s="83" t="str">
        <f t="shared" si="565"/>
        <v/>
      </c>
      <c r="U2855" s="155"/>
      <c r="V2855" s="95" t="str">
        <f t="shared" si="566"/>
        <v/>
      </c>
      <c r="W2855" s="151"/>
      <c r="Z2855" s="104"/>
    </row>
    <row r="2856" spans="1:26" s="145" customFormat="1" ht="15" customHeight="1">
      <c r="A2856" s="186" t="str">
        <f t="shared" si="560"/>
        <v/>
      </c>
      <c r="C2856" s="152"/>
      <c r="E2856" s="144"/>
      <c r="F2856" s="79" t="str">
        <f t="shared" ref="F2856:F2919" si="570">IFERROR(IF(VLOOKUP(E2856,J:J,1,0)=E2856,"X",""),"")</f>
        <v/>
      </c>
      <c r="G2856" s="80" t="str">
        <f t="shared" si="561"/>
        <v/>
      </c>
      <c r="H2856" s="80" t="str">
        <f t="shared" si="562"/>
        <v/>
      </c>
      <c r="I2856" s="80" t="str">
        <f t="shared" si="563"/>
        <v/>
      </c>
      <c r="J2856" s="170"/>
      <c r="K2856" s="217"/>
      <c r="L2856" s="195" t="str">
        <f t="shared" si="567"/>
        <v/>
      </c>
      <c r="M2856" s="222" t="str">
        <f t="shared" si="564"/>
        <v/>
      </c>
      <c r="Q2856" s="82" t="str">
        <f t="shared" si="568"/>
        <v/>
      </c>
      <c r="R2856" s="80" t="str">
        <f t="shared" si="569"/>
        <v/>
      </c>
      <c r="T2856" s="83" t="str">
        <f t="shared" si="565"/>
        <v/>
      </c>
      <c r="U2856" s="155"/>
      <c r="V2856" s="95" t="str">
        <f t="shared" si="566"/>
        <v/>
      </c>
      <c r="W2856" s="151"/>
      <c r="Z2856" s="104"/>
    </row>
    <row r="2857" spans="1:26" s="145" customFormat="1" ht="15" customHeight="1">
      <c r="A2857" s="186" t="str">
        <f t="shared" si="560"/>
        <v/>
      </c>
      <c r="C2857" s="152"/>
      <c r="E2857" s="144"/>
      <c r="F2857" s="79" t="str">
        <f t="shared" si="570"/>
        <v/>
      </c>
      <c r="G2857" s="80" t="str">
        <f t="shared" si="561"/>
        <v/>
      </c>
      <c r="H2857" s="80" t="str">
        <f t="shared" si="562"/>
        <v/>
      </c>
      <c r="I2857" s="80" t="str">
        <f t="shared" si="563"/>
        <v/>
      </c>
      <c r="J2857" s="170"/>
      <c r="K2857" s="217"/>
      <c r="L2857" s="195" t="str">
        <f t="shared" si="567"/>
        <v/>
      </c>
      <c r="M2857" s="222" t="str">
        <f t="shared" si="564"/>
        <v/>
      </c>
      <c r="Q2857" s="82" t="str">
        <f t="shared" si="568"/>
        <v/>
      </c>
      <c r="R2857" s="80" t="str">
        <f t="shared" si="569"/>
        <v/>
      </c>
      <c r="T2857" s="83" t="str">
        <f t="shared" si="565"/>
        <v/>
      </c>
      <c r="U2857" s="155"/>
      <c r="V2857" s="95" t="str">
        <f t="shared" si="566"/>
        <v/>
      </c>
      <c r="W2857" s="151"/>
      <c r="Z2857" s="104"/>
    </row>
    <row r="2858" spans="1:26" s="145" customFormat="1" ht="15" customHeight="1">
      <c r="A2858" s="186" t="str">
        <f t="shared" si="560"/>
        <v/>
      </c>
      <c r="C2858" s="152"/>
      <c r="E2858" s="144"/>
      <c r="F2858" s="79" t="str">
        <f t="shared" si="570"/>
        <v/>
      </c>
      <c r="G2858" s="80" t="str">
        <f t="shared" si="561"/>
        <v/>
      </c>
      <c r="H2858" s="80" t="str">
        <f t="shared" si="562"/>
        <v/>
      </c>
      <c r="I2858" s="80" t="str">
        <f t="shared" si="563"/>
        <v/>
      </c>
      <c r="J2858" s="170"/>
      <c r="K2858" s="217"/>
      <c r="L2858" s="195" t="str">
        <f t="shared" si="567"/>
        <v/>
      </c>
      <c r="M2858" s="222" t="str">
        <f t="shared" si="564"/>
        <v/>
      </c>
      <c r="Q2858" s="82" t="str">
        <f t="shared" si="568"/>
        <v/>
      </c>
      <c r="R2858" s="80" t="str">
        <f t="shared" si="569"/>
        <v/>
      </c>
      <c r="T2858" s="83" t="str">
        <f t="shared" si="565"/>
        <v/>
      </c>
      <c r="U2858" s="155"/>
      <c r="V2858" s="95" t="str">
        <f t="shared" si="566"/>
        <v/>
      </c>
      <c r="W2858" s="151"/>
      <c r="Z2858" s="104"/>
    </row>
    <row r="2859" spans="1:26" s="145" customFormat="1" ht="15" customHeight="1">
      <c r="A2859" s="186" t="str">
        <f t="shared" si="560"/>
        <v/>
      </c>
      <c r="C2859" s="152"/>
      <c r="E2859" s="144"/>
      <c r="F2859" s="79" t="str">
        <f t="shared" si="570"/>
        <v/>
      </c>
      <c r="G2859" s="80" t="str">
        <f t="shared" si="561"/>
        <v/>
      </c>
      <c r="H2859" s="80" t="str">
        <f t="shared" si="562"/>
        <v/>
      </c>
      <c r="I2859" s="80" t="str">
        <f t="shared" si="563"/>
        <v/>
      </c>
      <c r="J2859" s="170"/>
      <c r="K2859" s="217"/>
      <c r="L2859" s="195" t="str">
        <f t="shared" si="567"/>
        <v/>
      </c>
      <c r="M2859" s="222" t="str">
        <f t="shared" si="564"/>
        <v/>
      </c>
      <c r="Q2859" s="82" t="str">
        <f t="shared" si="568"/>
        <v/>
      </c>
      <c r="R2859" s="80" t="str">
        <f t="shared" si="569"/>
        <v/>
      </c>
      <c r="T2859" s="83" t="str">
        <f t="shared" si="565"/>
        <v/>
      </c>
      <c r="U2859" s="155"/>
      <c r="V2859" s="95" t="str">
        <f t="shared" si="566"/>
        <v/>
      </c>
      <c r="W2859" s="151"/>
      <c r="Z2859" s="104"/>
    </row>
    <row r="2860" spans="1:26" s="145" customFormat="1" ht="15" customHeight="1">
      <c r="A2860" s="186" t="str">
        <f t="shared" si="560"/>
        <v/>
      </c>
      <c r="C2860" s="152"/>
      <c r="E2860" s="144"/>
      <c r="F2860" s="79" t="str">
        <f t="shared" si="570"/>
        <v/>
      </c>
      <c r="G2860" s="80" t="str">
        <f t="shared" si="561"/>
        <v/>
      </c>
      <c r="H2860" s="80" t="str">
        <f t="shared" si="562"/>
        <v/>
      </c>
      <c r="I2860" s="80" t="str">
        <f t="shared" si="563"/>
        <v/>
      </c>
      <c r="J2860" s="170"/>
      <c r="K2860" s="217"/>
      <c r="L2860" s="195" t="str">
        <f t="shared" si="567"/>
        <v/>
      </c>
      <c r="M2860" s="222" t="str">
        <f t="shared" si="564"/>
        <v/>
      </c>
      <c r="Q2860" s="82" t="str">
        <f t="shared" si="568"/>
        <v/>
      </c>
      <c r="R2860" s="80" t="str">
        <f t="shared" si="569"/>
        <v/>
      </c>
      <c r="T2860" s="83" t="str">
        <f t="shared" si="565"/>
        <v/>
      </c>
      <c r="U2860" s="155"/>
      <c r="V2860" s="95" t="str">
        <f t="shared" si="566"/>
        <v/>
      </c>
      <c r="W2860" s="151"/>
      <c r="Z2860" s="104"/>
    </row>
    <row r="2861" spans="1:26" s="145" customFormat="1" ht="15" customHeight="1">
      <c r="A2861" s="186" t="str">
        <f t="shared" si="560"/>
        <v/>
      </c>
      <c r="C2861" s="152"/>
      <c r="E2861" s="144"/>
      <c r="F2861" s="79" t="str">
        <f t="shared" si="570"/>
        <v/>
      </c>
      <c r="G2861" s="80" t="str">
        <f t="shared" si="561"/>
        <v/>
      </c>
      <c r="H2861" s="80" t="str">
        <f t="shared" si="562"/>
        <v/>
      </c>
      <c r="I2861" s="80" t="str">
        <f t="shared" si="563"/>
        <v/>
      </c>
      <c r="J2861" s="170"/>
      <c r="K2861" s="217"/>
      <c r="L2861" s="195" t="str">
        <f t="shared" si="567"/>
        <v/>
      </c>
      <c r="M2861" s="222" t="str">
        <f t="shared" si="564"/>
        <v/>
      </c>
      <c r="Q2861" s="82" t="str">
        <f t="shared" si="568"/>
        <v/>
      </c>
      <c r="R2861" s="80" t="str">
        <f t="shared" si="569"/>
        <v/>
      </c>
      <c r="T2861" s="83" t="str">
        <f t="shared" si="565"/>
        <v/>
      </c>
      <c r="U2861" s="155"/>
      <c r="V2861" s="95" t="str">
        <f t="shared" si="566"/>
        <v/>
      </c>
      <c r="W2861" s="151"/>
      <c r="Z2861" s="104"/>
    </row>
    <row r="2862" spans="1:26" s="145" customFormat="1" ht="15" customHeight="1">
      <c r="A2862" s="186" t="str">
        <f t="shared" si="560"/>
        <v/>
      </c>
      <c r="C2862" s="152"/>
      <c r="E2862" s="144"/>
      <c r="F2862" s="79" t="str">
        <f t="shared" si="570"/>
        <v/>
      </c>
      <c r="G2862" s="80" t="str">
        <f t="shared" si="561"/>
        <v/>
      </c>
      <c r="H2862" s="80" t="str">
        <f t="shared" si="562"/>
        <v/>
      </c>
      <c r="I2862" s="80" t="str">
        <f t="shared" si="563"/>
        <v/>
      </c>
      <c r="J2862" s="170"/>
      <c r="K2862" s="217"/>
      <c r="L2862" s="195" t="str">
        <f t="shared" si="567"/>
        <v/>
      </c>
      <c r="M2862" s="222" t="str">
        <f t="shared" si="564"/>
        <v/>
      </c>
      <c r="Q2862" s="82" t="str">
        <f t="shared" si="568"/>
        <v/>
      </c>
      <c r="R2862" s="80" t="str">
        <f t="shared" si="569"/>
        <v/>
      </c>
      <c r="T2862" s="83" t="str">
        <f t="shared" si="565"/>
        <v/>
      </c>
      <c r="U2862" s="155"/>
      <c r="V2862" s="95" t="str">
        <f t="shared" si="566"/>
        <v/>
      </c>
      <c r="W2862" s="151"/>
      <c r="Z2862" s="104"/>
    </row>
    <row r="2863" spans="1:26" s="145" customFormat="1" ht="15" customHeight="1">
      <c r="A2863" s="186" t="str">
        <f t="shared" si="560"/>
        <v/>
      </c>
      <c r="C2863" s="152"/>
      <c r="E2863" s="144"/>
      <c r="F2863" s="79" t="str">
        <f t="shared" si="570"/>
        <v/>
      </c>
      <c r="G2863" s="80" t="str">
        <f t="shared" si="561"/>
        <v/>
      </c>
      <c r="H2863" s="80" t="str">
        <f t="shared" si="562"/>
        <v/>
      </c>
      <c r="I2863" s="80" t="str">
        <f t="shared" si="563"/>
        <v/>
      </c>
      <c r="J2863" s="170"/>
      <c r="K2863" s="217"/>
      <c r="L2863" s="195" t="str">
        <f t="shared" si="567"/>
        <v/>
      </c>
      <c r="M2863" s="222" t="str">
        <f t="shared" si="564"/>
        <v/>
      </c>
      <c r="Q2863" s="82" t="str">
        <f t="shared" si="568"/>
        <v/>
      </c>
      <c r="R2863" s="80" t="str">
        <f t="shared" si="569"/>
        <v/>
      </c>
      <c r="T2863" s="83" t="str">
        <f t="shared" si="565"/>
        <v/>
      </c>
      <c r="U2863" s="155"/>
      <c r="V2863" s="95" t="str">
        <f t="shared" si="566"/>
        <v/>
      </c>
      <c r="W2863" s="151"/>
      <c r="Z2863" s="104"/>
    </row>
    <row r="2864" spans="1:26" s="145" customFormat="1" ht="15" customHeight="1">
      <c r="A2864" s="186" t="str">
        <f t="shared" si="560"/>
        <v/>
      </c>
      <c r="C2864" s="152"/>
      <c r="E2864" s="144"/>
      <c r="F2864" s="79" t="str">
        <f t="shared" si="570"/>
        <v/>
      </c>
      <c r="G2864" s="80" t="str">
        <f t="shared" si="561"/>
        <v/>
      </c>
      <c r="H2864" s="80" t="str">
        <f t="shared" si="562"/>
        <v/>
      </c>
      <c r="I2864" s="80" t="str">
        <f t="shared" si="563"/>
        <v/>
      </c>
      <c r="J2864" s="170"/>
      <c r="K2864" s="217"/>
      <c r="L2864" s="195" t="str">
        <f t="shared" si="567"/>
        <v/>
      </c>
      <c r="M2864" s="222" t="str">
        <f t="shared" si="564"/>
        <v/>
      </c>
      <c r="Q2864" s="82" t="str">
        <f t="shared" si="568"/>
        <v/>
      </c>
      <c r="R2864" s="80" t="str">
        <f t="shared" si="569"/>
        <v/>
      </c>
      <c r="T2864" s="83" t="str">
        <f t="shared" si="565"/>
        <v/>
      </c>
      <c r="U2864" s="155"/>
      <c r="V2864" s="95" t="str">
        <f t="shared" si="566"/>
        <v/>
      </c>
      <c r="W2864" s="151"/>
      <c r="Z2864" s="104"/>
    </row>
    <row r="2865" spans="1:26" s="145" customFormat="1" ht="15" customHeight="1">
      <c r="A2865" s="186" t="str">
        <f t="shared" si="560"/>
        <v/>
      </c>
      <c r="C2865" s="152"/>
      <c r="E2865" s="144"/>
      <c r="F2865" s="79" t="str">
        <f t="shared" si="570"/>
        <v/>
      </c>
      <c r="G2865" s="80" t="str">
        <f t="shared" si="561"/>
        <v/>
      </c>
      <c r="H2865" s="80" t="str">
        <f t="shared" si="562"/>
        <v/>
      </c>
      <c r="I2865" s="80" t="str">
        <f t="shared" si="563"/>
        <v/>
      </c>
      <c r="J2865" s="170"/>
      <c r="K2865" s="217"/>
      <c r="L2865" s="195" t="str">
        <f t="shared" si="567"/>
        <v/>
      </c>
      <c r="M2865" s="222" t="str">
        <f t="shared" si="564"/>
        <v/>
      </c>
      <c r="Q2865" s="82" t="str">
        <f t="shared" si="568"/>
        <v/>
      </c>
      <c r="R2865" s="80" t="str">
        <f t="shared" si="569"/>
        <v/>
      </c>
      <c r="T2865" s="83" t="str">
        <f t="shared" si="565"/>
        <v/>
      </c>
      <c r="U2865" s="155"/>
      <c r="V2865" s="95" t="str">
        <f t="shared" si="566"/>
        <v/>
      </c>
      <c r="W2865" s="151"/>
      <c r="Z2865" s="104"/>
    </row>
    <row r="2866" spans="1:26" s="145" customFormat="1" ht="15" customHeight="1">
      <c r="A2866" s="186" t="str">
        <f t="shared" si="560"/>
        <v/>
      </c>
      <c r="C2866" s="152"/>
      <c r="E2866" s="144"/>
      <c r="F2866" s="79" t="str">
        <f t="shared" si="570"/>
        <v/>
      </c>
      <c r="G2866" s="80" t="str">
        <f t="shared" si="561"/>
        <v/>
      </c>
      <c r="H2866" s="80" t="str">
        <f t="shared" si="562"/>
        <v/>
      </c>
      <c r="I2866" s="80" t="str">
        <f t="shared" si="563"/>
        <v/>
      </c>
      <c r="J2866" s="170"/>
      <c r="K2866" s="217"/>
      <c r="L2866" s="195" t="str">
        <f t="shared" si="567"/>
        <v/>
      </c>
      <c r="M2866" s="222" t="str">
        <f t="shared" si="564"/>
        <v/>
      </c>
      <c r="Q2866" s="82" t="str">
        <f t="shared" si="568"/>
        <v/>
      </c>
      <c r="R2866" s="80" t="str">
        <f t="shared" si="569"/>
        <v/>
      </c>
      <c r="T2866" s="83" t="str">
        <f t="shared" si="565"/>
        <v/>
      </c>
      <c r="U2866" s="155"/>
      <c r="V2866" s="95" t="str">
        <f t="shared" si="566"/>
        <v/>
      </c>
      <c r="W2866" s="151"/>
      <c r="Z2866" s="104"/>
    </row>
    <row r="2867" spans="1:26" s="145" customFormat="1" ht="15" customHeight="1">
      <c r="A2867" s="186" t="str">
        <f t="shared" si="560"/>
        <v/>
      </c>
      <c r="C2867" s="152"/>
      <c r="E2867" s="144"/>
      <c r="F2867" s="79" t="str">
        <f t="shared" si="570"/>
        <v/>
      </c>
      <c r="G2867" s="80" t="str">
        <f t="shared" si="561"/>
        <v/>
      </c>
      <c r="H2867" s="80" t="str">
        <f t="shared" si="562"/>
        <v/>
      </c>
      <c r="I2867" s="80" t="str">
        <f t="shared" si="563"/>
        <v/>
      </c>
      <c r="J2867" s="170"/>
      <c r="K2867" s="217"/>
      <c r="L2867" s="195" t="str">
        <f t="shared" si="567"/>
        <v/>
      </c>
      <c r="M2867" s="222" t="str">
        <f t="shared" si="564"/>
        <v/>
      </c>
      <c r="Q2867" s="82" t="str">
        <f t="shared" si="568"/>
        <v/>
      </c>
      <c r="R2867" s="80" t="str">
        <f t="shared" si="569"/>
        <v/>
      </c>
      <c r="T2867" s="83" t="str">
        <f t="shared" si="565"/>
        <v/>
      </c>
      <c r="U2867" s="155"/>
      <c r="V2867" s="95" t="str">
        <f t="shared" si="566"/>
        <v/>
      </c>
      <c r="W2867" s="151"/>
      <c r="Z2867" s="104"/>
    </row>
    <row r="2868" spans="1:26" s="145" customFormat="1" ht="15" customHeight="1">
      <c r="A2868" s="186" t="str">
        <f t="shared" si="560"/>
        <v/>
      </c>
      <c r="C2868" s="152"/>
      <c r="E2868" s="144"/>
      <c r="F2868" s="79" t="str">
        <f t="shared" si="570"/>
        <v/>
      </c>
      <c r="G2868" s="80" t="str">
        <f t="shared" si="561"/>
        <v/>
      </c>
      <c r="H2868" s="80" t="str">
        <f t="shared" si="562"/>
        <v/>
      </c>
      <c r="I2868" s="80" t="str">
        <f t="shared" si="563"/>
        <v/>
      </c>
      <c r="J2868" s="170"/>
      <c r="K2868" s="217"/>
      <c r="L2868" s="195" t="str">
        <f t="shared" si="567"/>
        <v/>
      </c>
      <c r="M2868" s="222" t="str">
        <f t="shared" si="564"/>
        <v/>
      </c>
      <c r="Q2868" s="82" t="str">
        <f t="shared" si="568"/>
        <v/>
      </c>
      <c r="R2868" s="80" t="str">
        <f t="shared" si="569"/>
        <v/>
      </c>
      <c r="T2868" s="83" t="str">
        <f t="shared" si="565"/>
        <v/>
      </c>
      <c r="U2868" s="155"/>
      <c r="V2868" s="95" t="str">
        <f t="shared" si="566"/>
        <v/>
      </c>
      <c r="W2868" s="151"/>
      <c r="Z2868" s="104"/>
    </row>
    <row r="2869" spans="1:26" s="145" customFormat="1" ht="15" customHeight="1">
      <c r="A2869" s="186" t="str">
        <f t="shared" si="560"/>
        <v/>
      </c>
      <c r="C2869" s="152"/>
      <c r="E2869" s="144"/>
      <c r="F2869" s="79" t="str">
        <f t="shared" si="570"/>
        <v/>
      </c>
      <c r="G2869" s="80" t="str">
        <f t="shared" si="561"/>
        <v/>
      </c>
      <c r="H2869" s="80" t="str">
        <f t="shared" si="562"/>
        <v/>
      </c>
      <c r="I2869" s="80" t="str">
        <f t="shared" si="563"/>
        <v/>
      </c>
      <c r="J2869" s="170"/>
      <c r="K2869" s="217"/>
      <c r="L2869" s="195" t="str">
        <f t="shared" si="567"/>
        <v/>
      </c>
      <c r="M2869" s="222" t="str">
        <f t="shared" si="564"/>
        <v/>
      </c>
      <c r="Q2869" s="82" t="str">
        <f t="shared" si="568"/>
        <v/>
      </c>
      <c r="R2869" s="80" t="str">
        <f t="shared" si="569"/>
        <v/>
      </c>
      <c r="T2869" s="83" t="str">
        <f t="shared" si="565"/>
        <v/>
      </c>
      <c r="U2869" s="155"/>
      <c r="V2869" s="95" t="str">
        <f t="shared" si="566"/>
        <v/>
      </c>
      <c r="W2869" s="151"/>
      <c r="Z2869" s="104"/>
    </row>
    <row r="2870" spans="1:26" s="145" customFormat="1" ht="15" customHeight="1">
      <c r="A2870" s="186" t="str">
        <f t="shared" si="560"/>
        <v/>
      </c>
      <c r="C2870" s="152"/>
      <c r="E2870" s="144"/>
      <c r="F2870" s="79" t="str">
        <f t="shared" si="570"/>
        <v/>
      </c>
      <c r="G2870" s="80" t="str">
        <f t="shared" si="561"/>
        <v/>
      </c>
      <c r="H2870" s="80" t="str">
        <f t="shared" si="562"/>
        <v/>
      </c>
      <c r="I2870" s="80" t="str">
        <f t="shared" si="563"/>
        <v/>
      </c>
      <c r="J2870" s="170"/>
      <c r="K2870" s="217"/>
      <c r="L2870" s="195" t="str">
        <f t="shared" si="567"/>
        <v/>
      </c>
      <c r="M2870" s="222" t="str">
        <f t="shared" si="564"/>
        <v/>
      </c>
      <c r="Q2870" s="82" t="str">
        <f t="shared" si="568"/>
        <v/>
      </c>
      <c r="R2870" s="80" t="str">
        <f t="shared" si="569"/>
        <v/>
      </c>
      <c r="T2870" s="83" t="str">
        <f t="shared" si="565"/>
        <v/>
      </c>
      <c r="U2870" s="155"/>
      <c r="V2870" s="95" t="str">
        <f t="shared" si="566"/>
        <v/>
      </c>
      <c r="W2870" s="151"/>
      <c r="Z2870" s="104"/>
    </row>
    <row r="2871" spans="1:26" s="145" customFormat="1" ht="15" customHeight="1">
      <c r="A2871" s="186" t="str">
        <f t="shared" si="560"/>
        <v/>
      </c>
      <c r="C2871" s="152"/>
      <c r="E2871" s="144"/>
      <c r="F2871" s="79" t="str">
        <f t="shared" si="570"/>
        <v/>
      </c>
      <c r="G2871" s="80" t="str">
        <f t="shared" si="561"/>
        <v/>
      </c>
      <c r="H2871" s="80" t="str">
        <f t="shared" si="562"/>
        <v/>
      </c>
      <c r="I2871" s="80" t="str">
        <f t="shared" si="563"/>
        <v/>
      </c>
      <c r="J2871" s="170"/>
      <c r="K2871" s="217"/>
      <c r="L2871" s="195" t="str">
        <f t="shared" si="567"/>
        <v/>
      </c>
      <c r="M2871" s="222" t="str">
        <f t="shared" si="564"/>
        <v/>
      </c>
      <c r="Q2871" s="82" t="str">
        <f t="shared" si="568"/>
        <v/>
      </c>
      <c r="R2871" s="80" t="str">
        <f t="shared" si="569"/>
        <v/>
      </c>
      <c r="T2871" s="83" t="str">
        <f t="shared" si="565"/>
        <v/>
      </c>
      <c r="U2871" s="155"/>
      <c r="V2871" s="95" t="str">
        <f t="shared" si="566"/>
        <v/>
      </c>
      <c r="W2871" s="151"/>
      <c r="Z2871" s="104"/>
    </row>
    <row r="2872" spans="1:26" s="145" customFormat="1" ht="15" customHeight="1">
      <c r="A2872" s="186" t="str">
        <f t="shared" si="560"/>
        <v/>
      </c>
      <c r="C2872" s="152"/>
      <c r="E2872" s="144"/>
      <c r="F2872" s="79" t="str">
        <f t="shared" si="570"/>
        <v/>
      </c>
      <c r="G2872" s="80" t="str">
        <f t="shared" si="561"/>
        <v/>
      </c>
      <c r="H2872" s="80" t="str">
        <f t="shared" si="562"/>
        <v/>
      </c>
      <c r="I2872" s="80" t="str">
        <f t="shared" si="563"/>
        <v/>
      </c>
      <c r="J2872" s="170"/>
      <c r="K2872" s="217"/>
      <c r="L2872" s="195" t="str">
        <f t="shared" si="567"/>
        <v/>
      </c>
      <c r="M2872" s="222" t="str">
        <f t="shared" si="564"/>
        <v/>
      </c>
      <c r="Q2872" s="82" t="str">
        <f t="shared" si="568"/>
        <v/>
      </c>
      <c r="R2872" s="80" t="str">
        <f t="shared" si="569"/>
        <v/>
      </c>
      <c r="T2872" s="83" t="str">
        <f t="shared" si="565"/>
        <v/>
      </c>
      <c r="U2872" s="155"/>
      <c r="V2872" s="95" t="str">
        <f t="shared" si="566"/>
        <v/>
      </c>
      <c r="W2872" s="151"/>
      <c r="Z2872" s="104"/>
    </row>
    <row r="2873" spans="1:26" s="145" customFormat="1" ht="15" customHeight="1">
      <c r="A2873" s="186" t="str">
        <f t="shared" si="560"/>
        <v/>
      </c>
      <c r="C2873" s="152"/>
      <c r="E2873" s="144"/>
      <c r="F2873" s="79" t="str">
        <f t="shared" si="570"/>
        <v/>
      </c>
      <c r="G2873" s="80" t="str">
        <f t="shared" si="561"/>
        <v/>
      </c>
      <c r="H2873" s="80" t="str">
        <f t="shared" si="562"/>
        <v/>
      </c>
      <c r="I2873" s="80" t="str">
        <f t="shared" si="563"/>
        <v/>
      </c>
      <c r="J2873" s="170"/>
      <c r="K2873" s="217"/>
      <c r="L2873" s="195" t="str">
        <f t="shared" si="567"/>
        <v/>
      </c>
      <c r="M2873" s="222" t="str">
        <f t="shared" si="564"/>
        <v/>
      </c>
      <c r="Q2873" s="82" t="str">
        <f t="shared" si="568"/>
        <v/>
      </c>
      <c r="R2873" s="80" t="str">
        <f t="shared" si="569"/>
        <v/>
      </c>
      <c r="T2873" s="83" t="str">
        <f t="shared" si="565"/>
        <v/>
      </c>
      <c r="U2873" s="155"/>
      <c r="V2873" s="95" t="str">
        <f t="shared" si="566"/>
        <v/>
      </c>
      <c r="W2873" s="151"/>
      <c r="Z2873" s="104"/>
    </row>
    <row r="2874" spans="1:26" s="145" customFormat="1" ht="15" customHeight="1">
      <c r="A2874" s="186" t="str">
        <f t="shared" si="560"/>
        <v/>
      </c>
      <c r="C2874" s="152"/>
      <c r="E2874" s="144"/>
      <c r="F2874" s="79" t="str">
        <f t="shared" si="570"/>
        <v/>
      </c>
      <c r="G2874" s="80" t="str">
        <f t="shared" si="561"/>
        <v/>
      </c>
      <c r="H2874" s="80" t="str">
        <f t="shared" si="562"/>
        <v/>
      </c>
      <c r="I2874" s="80" t="str">
        <f t="shared" si="563"/>
        <v/>
      </c>
      <c r="J2874" s="170"/>
      <c r="K2874" s="217"/>
      <c r="L2874" s="195" t="str">
        <f t="shared" si="567"/>
        <v/>
      </c>
      <c r="M2874" s="222" t="str">
        <f t="shared" si="564"/>
        <v/>
      </c>
      <c r="Q2874" s="82" t="str">
        <f t="shared" si="568"/>
        <v/>
      </c>
      <c r="R2874" s="80" t="str">
        <f t="shared" si="569"/>
        <v/>
      </c>
      <c r="T2874" s="83" t="str">
        <f t="shared" si="565"/>
        <v/>
      </c>
      <c r="U2874" s="155"/>
      <c r="V2874" s="95" t="str">
        <f t="shared" si="566"/>
        <v/>
      </c>
      <c r="W2874" s="151"/>
      <c r="Z2874" s="104"/>
    </row>
    <row r="2875" spans="1:26" s="145" customFormat="1" ht="15" customHeight="1">
      <c r="A2875" s="186" t="str">
        <f t="shared" si="560"/>
        <v/>
      </c>
      <c r="C2875" s="152"/>
      <c r="E2875" s="144"/>
      <c r="F2875" s="79" t="str">
        <f t="shared" si="570"/>
        <v/>
      </c>
      <c r="G2875" s="80" t="str">
        <f t="shared" si="561"/>
        <v/>
      </c>
      <c r="H2875" s="80" t="str">
        <f t="shared" si="562"/>
        <v/>
      </c>
      <c r="I2875" s="80" t="str">
        <f t="shared" si="563"/>
        <v/>
      </c>
      <c r="J2875" s="170"/>
      <c r="K2875" s="217"/>
      <c r="L2875" s="195" t="str">
        <f t="shared" si="567"/>
        <v/>
      </c>
      <c r="M2875" s="222" t="str">
        <f t="shared" si="564"/>
        <v/>
      </c>
      <c r="Q2875" s="82" t="str">
        <f t="shared" si="568"/>
        <v/>
      </c>
      <c r="R2875" s="80" t="str">
        <f t="shared" si="569"/>
        <v/>
      </c>
      <c r="T2875" s="83" t="str">
        <f t="shared" si="565"/>
        <v/>
      </c>
      <c r="U2875" s="155"/>
      <c r="V2875" s="95" t="str">
        <f t="shared" si="566"/>
        <v/>
      </c>
      <c r="W2875" s="151"/>
      <c r="Z2875" s="104"/>
    </row>
    <row r="2876" spans="1:26" s="145" customFormat="1" ht="15" customHeight="1">
      <c r="A2876" s="186" t="str">
        <f t="shared" si="560"/>
        <v/>
      </c>
      <c r="C2876" s="152"/>
      <c r="E2876" s="144"/>
      <c r="F2876" s="79" t="str">
        <f t="shared" si="570"/>
        <v/>
      </c>
      <c r="G2876" s="80" t="str">
        <f t="shared" si="561"/>
        <v/>
      </c>
      <c r="H2876" s="80" t="str">
        <f t="shared" si="562"/>
        <v/>
      </c>
      <c r="I2876" s="80" t="str">
        <f t="shared" si="563"/>
        <v/>
      </c>
      <c r="J2876" s="170"/>
      <c r="K2876" s="217"/>
      <c r="L2876" s="195" t="str">
        <f t="shared" si="567"/>
        <v/>
      </c>
      <c r="M2876" s="222" t="str">
        <f t="shared" si="564"/>
        <v/>
      </c>
      <c r="Q2876" s="82" t="str">
        <f t="shared" si="568"/>
        <v/>
      </c>
      <c r="R2876" s="80" t="str">
        <f t="shared" si="569"/>
        <v/>
      </c>
      <c r="T2876" s="83" t="str">
        <f t="shared" si="565"/>
        <v/>
      </c>
      <c r="U2876" s="155"/>
      <c r="V2876" s="95" t="str">
        <f t="shared" si="566"/>
        <v/>
      </c>
      <c r="W2876" s="151"/>
      <c r="Z2876" s="104"/>
    </row>
    <row r="2877" spans="1:26" s="145" customFormat="1" ht="15" customHeight="1">
      <c r="A2877" s="186" t="str">
        <f t="shared" si="560"/>
        <v/>
      </c>
      <c r="C2877" s="152"/>
      <c r="E2877" s="144"/>
      <c r="F2877" s="79" t="str">
        <f t="shared" si="570"/>
        <v/>
      </c>
      <c r="G2877" s="80" t="str">
        <f t="shared" si="561"/>
        <v/>
      </c>
      <c r="H2877" s="80" t="str">
        <f t="shared" si="562"/>
        <v/>
      </c>
      <c r="I2877" s="80" t="str">
        <f t="shared" si="563"/>
        <v/>
      </c>
      <c r="J2877" s="170"/>
      <c r="K2877" s="217"/>
      <c r="L2877" s="195" t="str">
        <f t="shared" si="567"/>
        <v/>
      </c>
      <c r="M2877" s="222" t="str">
        <f t="shared" si="564"/>
        <v/>
      </c>
      <c r="Q2877" s="82" t="str">
        <f t="shared" si="568"/>
        <v/>
      </c>
      <c r="R2877" s="80" t="str">
        <f t="shared" si="569"/>
        <v/>
      </c>
      <c r="T2877" s="83" t="str">
        <f t="shared" si="565"/>
        <v/>
      </c>
      <c r="U2877" s="155"/>
      <c r="V2877" s="95" t="str">
        <f t="shared" si="566"/>
        <v/>
      </c>
      <c r="W2877" s="151"/>
      <c r="Z2877" s="104"/>
    </row>
    <row r="2878" spans="1:26" s="145" customFormat="1" ht="15" customHeight="1">
      <c r="A2878" s="186" t="str">
        <f t="shared" si="560"/>
        <v/>
      </c>
      <c r="C2878" s="152"/>
      <c r="E2878" s="144"/>
      <c r="F2878" s="79" t="str">
        <f t="shared" si="570"/>
        <v/>
      </c>
      <c r="G2878" s="80" t="str">
        <f t="shared" si="561"/>
        <v/>
      </c>
      <c r="H2878" s="80" t="str">
        <f t="shared" si="562"/>
        <v/>
      </c>
      <c r="I2878" s="80" t="str">
        <f t="shared" si="563"/>
        <v/>
      </c>
      <c r="J2878" s="170"/>
      <c r="K2878" s="217"/>
      <c r="L2878" s="195" t="str">
        <f t="shared" si="567"/>
        <v/>
      </c>
      <c r="M2878" s="222" t="str">
        <f t="shared" si="564"/>
        <v/>
      </c>
      <c r="Q2878" s="82" t="str">
        <f t="shared" si="568"/>
        <v/>
      </c>
      <c r="R2878" s="80" t="str">
        <f t="shared" si="569"/>
        <v/>
      </c>
      <c r="T2878" s="83" t="str">
        <f t="shared" si="565"/>
        <v/>
      </c>
      <c r="U2878" s="155"/>
      <c r="V2878" s="95" t="str">
        <f t="shared" si="566"/>
        <v/>
      </c>
      <c r="W2878" s="151"/>
      <c r="Z2878" s="104"/>
    </row>
    <row r="2879" spans="1:26" s="145" customFormat="1" ht="15" customHeight="1">
      <c r="A2879" s="186" t="str">
        <f t="shared" si="560"/>
        <v/>
      </c>
      <c r="C2879" s="152"/>
      <c r="E2879" s="144"/>
      <c r="F2879" s="79" t="str">
        <f t="shared" si="570"/>
        <v/>
      </c>
      <c r="G2879" s="80" t="str">
        <f t="shared" si="561"/>
        <v/>
      </c>
      <c r="H2879" s="80" t="str">
        <f t="shared" si="562"/>
        <v/>
      </c>
      <c r="I2879" s="80" t="str">
        <f t="shared" si="563"/>
        <v/>
      </c>
      <c r="J2879" s="170"/>
      <c r="K2879" s="217"/>
      <c r="L2879" s="195" t="str">
        <f t="shared" si="567"/>
        <v/>
      </c>
      <c r="M2879" s="222" t="str">
        <f t="shared" si="564"/>
        <v/>
      </c>
      <c r="Q2879" s="82" t="str">
        <f t="shared" si="568"/>
        <v/>
      </c>
      <c r="R2879" s="80" t="str">
        <f t="shared" si="569"/>
        <v/>
      </c>
      <c r="T2879" s="83" t="str">
        <f t="shared" si="565"/>
        <v/>
      </c>
      <c r="U2879" s="155"/>
      <c r="V2879" s="95" t="str">
        <f t="shared" si="566"/>
        <v/>
      </c>
      <c r="W2879" s="151"/>
      <c r="Z2879" s="104"/>
    </row>
    <row r="2880" spans="1:26" s="145" customFormat="1" ht="15" customHeight="1">
      <c r="A2880" s="186" t="str">
        <f t="shared" ref="A2880:A2943" si="571">IF(B2880&lt;&gt;"",A2879+1,"")</f>
        <v/>
      </c>
      <c r="C2880" s="152"/>
      <c r="E2880" s="144"/>
      <c r="F2880" s="79" t="str">
        <f t="shared" si="570"/>
        <v/>
      </c>
      <c r="G2880" s="80" t="str">
        <f t="shared" si="561"/>
        <v/>
      </c>
      <c r="H2880" s="80" t="str">
        <f t="shared" si="562"/>
        <v/>
      </c>
      <c r="I2880" s="80" t="str">
        <f t="shared" si="563"/>
        <v/>
      </c>
      <c r="J2880" s="170"/>
      <c r="K2880" s="217"/>
      <c r="L2880" s="195" t="str">
        <f t="shared" si="567"/>
        <v/>
      </c>
      <c r="M2880" s="222" t="str">
        <f t="shared" si="564"/>
        <v/>
      </c>
      <c r="Q2880" s="82" t="str">
        <f t="shared" si="568"/>
        <v/>
      </c>
      <c r="R2880" s="80" t="str">
        <f t="shared" si="569"/>
        <v/>
      </c>
      <c r="T2880" s="83" t="str">
        <f t="shared" si="565"/>
        <v/>
      </c>
      <c r="U2880" s="155"/>
      <c r="V2880" s="95" t="str">
        <f t="shared" si="566"/>
        <v/>
      </c>
      <c r="W2880" s="151"/>
      <c r="Z2880" s="104"/>
    </row>
    <row r="2881" spans="1:26" s="145" customFormat="1" ht="15" customHeight="1">
      <c r="A2881" s="186" t="str">
        <f t="shared" si="571"/>
        <v/>
      </c>
      <c r="C2881" s="152"/>
      <c r="E2881" s="144"/>
      <c r="F2881" s="79" t="str">
        <f t="shared" si="570"/>
        <v/>
      </c>
      <c r="G2881" s="80" t="str">
        <f t="shared" si="561"/>
        <v/>
      </c>
      <c r="H2881" s="80" t="str">
        <f t="shared" si="562"/>
        <v/>
      </c>
      <c r="I2881" s="80" t="str">
        <f t="shared" si="563"/>
        <v/>
      </c>
      <c r="J2881" s="170"/>
      <c r="K2881" s="217"/>
      <c r="L2881" s="195" t="str">
        <f t="shared" si="567"/>
        <v/>
      </c>
      <c r="M2881" s="222" t="str">
        <f t="shared" si="564"/>
        <v/>
      </c>
      <c r="Q2881" s="82" t="str">
        <f t="shared" si="568"/>
        <v/>
      </c>
      <c r="R2881" s="80" t="str">
        <f t="shared" si="569"/>
        <v/>
      </c>
      <c r="T2881" s="83" t="str">
        <f t="shared" si="565"/>
        <v/>
      </c>
      <c r="U2881" s="155"/>
      <c r="V2881" s="95" t="str">
        <f t="shared" si="566"/>
        <v/>
      </c>
      <c r="W2881" s="151"/>
      <c r="Z2881" s="104"/>
    </row>
    <row r="2882" spans="1:26" s="145" customFormat="1" ht="15" customHeight="1">
      <c r="A2882" s="186" t="str">
        <f t="shared" si="571"/>
        <v/>
      </c>
      <c r="C2882" s="152"/>
      <c r="E2882" s="144"/>
      <c r="F2882" s="79" t="str">
        <f t="shared" si="570"/>
        <v/>
      </c>
      <c r="G2882" s="80" t="str">
        <f t="shared" si="561"/>
        <v/>
      </c>
      <c r="H2882" s="80" t="str">
        <f t="shared" si="562"/>
        <v/>
      </c>
      <c r="I2882" s="80" t="str">
        <f t="shared" si="563"/>
        <v/>
      </c>
      <c r="J2882" s="170"/>
      <c r="K2882" s="217"/>
      <c r="L2882" s="195" t="str">
        <f t="shared" si="567"/>
        <v/>
      </c>
      <c r="M2882" s="222" t="str">
        <f t="shared" si="564"/>
        <v/>
      </c>
      <c r="Q2882" s="82" t="str">
        <f t="shared" si="568"/>
        <v/>
      </c>
      <c r="R2882" s="80" t="str">
        <f t="shared" si="569"/>
        <v/>
      </c>
      <c r="T2882" s="83" t="str">
        <f t="shared" si="565"/>
        <v/>
      </c>
      <c r="U2882" s="155"/>
      <c r="V2882" s="95" t="str">
        <f t="shared" si="566"/>
        <v/>
      </c>
      <c r="W2882" s="151"/>
      <c r="Z2882" s="104"/>
    </row>
    <row r="2883" spans="1:26" s="145" customFormat="1" ht="15" customHeight="1">
      <c r="A2883" s="186" t="str">
        <f t="shared" si="571"/>
        <v/>
      </c>
      <c r="C2883" s="152"/>
      <c r="E2883" s="144"/>
      <c r="F2883" s="79" t="str">
        <f t="shared" si="570"/>
        <v/>
      </c>
      <c r="G2883" s="80" t="str">
        <f t="shared" si="561"/>
        <v/>
      </c>
      <c r="H2883" s="80" t="str">
        <f t="shared" si="562"/>
        <v/>
      </c>
      <c r="I2883" s="80" t="str">
        <f t="shared" si="563"/>
        <v/>
      </c>
      <c r="J2883" s="170"/>
      <c r="K2883" s="217"/>
      <c r="L2883" s="195" t="str">
        <f t="shared" si="567"/>
        <v/>
      </c>
      <c r="M2883" s="222" t="str">
        <f t="shared" si="564"/>
        <v/>
      </c>
      <c r="Q2883" s="82" t="str">
        <f t="shared" si="568"/>
        <v/>
      </c>
      <c r="R2883" s="80" t="str">
        <f t="shared" si="569"/>
        <v/>
      </c>
      <c r="T2883" s="83" t="str">
        <f t="shared" si="565"/>
        <v/>
      </c>
      <c r="U2883" s="155"/>
      <c r="V2883" s="95" t="str">
        <f t="shared" si="566"/>
        <v/>
      </c>
      <c r="W2883" s="151"/>
      <c r="Z2883" s="104"/>
    </row>
    <row r="2884" spans="1:26" s="145" customFormat="1" ht="15" customHeight="1">
      <c r="A2884" s="186" t="str">
        <f t="shared" si="571"/>
        <v/>
      </c>
      <c r="C2884" s="152"/>
      <c r="E2884" s="144"/>
      <c r="F2884" s="79" t="str">
        <f t="shared" si="570"/>
        <v/>
      </c>
      <c r="G2884" s="80" t="str">
        <f t="shared" si="561"/>
        <v/>
      </c>
      <c r="H2884" s="80" t="str">
        <f t="shared" si="562"/>
        <v/>
      </c>
      <c r="I2884" s="80" t="str">
        <f t="shared" si="563"/>
        <v/>
      </c>
      <c r="J2884" s="170"/>
      <c r="K2884" s="217"/>
      <c r="L2884" s="195" t="str">
        <f t="shared" si="567"/>
        <v/>
      </c>
      <c r="M2884" s="222" t="str">
        <f t="shared" si="564"/>
        <v/>
      </c>
      <c r="Q2884" s="82" t="str">
        <f t="shared" si="568"/>
        <v/>
      </c>
      <c r="R2884" s="80" t="str">
        <f t="shared" si="569"/>
        <v/>
      </c>
      <c r="T2884" s="83" t="str">
        <f t="shared" si="565"/>
        <v/>
      </c>
      <c r="U2884" s="155"/>
      <c r="V2884" s="95" t="str">
        <f t="shared" si="566"/>
        <v/>
      </c>
      <c r="W2884" s="151"/>
      <c r="Z2884" s="104"/>
    </row>
    <row r="2885" spans="1:26" s="145" customFormat="1" ht="15" customHeight="1">
      <c r="A2885" s="186" t="str">
        <f t="shared" si="571"/>
        <v/>
      </c>
      <c r="C2885" s="152"/>
      <c r="E2885" s="144"/>
      <c r="F2885" s="79" t="str">
        <f t="shared" si="570"/>
        <v/>
      </c>
      <c r="G2885" s="80" t="str">
        <f t="shared" ref="G2885:G2948" si="572">IF(J2885&lt;&gt;"", INDEX($C$5:$C$1433, MATCH(J2885, $E$5:$E$1433, 0)),"")</f>
        <v/>
      </c>
      <c r="H2885" s="80" t="str">
        <f t="shared" ref="H2885:H2948" si="573">IF(J2885&lt;&gt;"", INDEX($D$5:$D$1433, MATCH(J2885, $E$5:$E$1433, 0)),"")</f>
        <v/>
      </c>
      <c r="I2885" s="80" t="str">
        <f t="shared" ref="I2885:I2948" si="574">IFERROR(IF(J2885&lt;&gt;"", INDEX($B$5:$B$1433, MATCH(J2885, $E$5:$E$1433, 0)),""),"SAI")</f>
        <v/>
      </c>
      <c r="J2885" s="170"/>
      <c r="K2885" s="217"/>
      <c r="L2885" s="195" t="str">
        <f t="shared" si="567"/>
        <v/>
      </c>
      <c r="M2885" s="222" t="str">
        <f t="shared" ref="M2885:M2948" si="575">IFERROR(IF($N$5="Sáng",MID(K2885,2,7)-MID($L$2,2,7),MID(K2885,2,7)-MID($Q$2,2,7)),"")</f>
        <v/>
      </c>
      <c r="Q2885" s="82" t="str">
        <f t="shared" si="568"/>
        <v/>
      </c>
      <c r="R2885" s="80" t="str">
        <f t="shared" si="569"/>
        <v/>
      </c>
      <c r="T2885" s="83" t="str">
        <f t="shared" ref="T2885:T2948" si="576">IFERROR(IF(J2885&lt;&gt;"", INDEX($S$5:$S$1433, MATCH(J2885, $E$5:$E$1433, 0)),""),"")</f>
        <v/>
      </c>
      <c r="U2885" s="155"/>
      <c r="V2885" s="95" t="str">
        <f t="shared" ref="V2885:V2948" si="577">IFERROR(IF(J2885&lt;&gt;"", INDEX($U$5:$U$1433, MATCH(J2885, $E$5:$E$1433, 0)),""),"")</f>
        <v/>
      </c>
      <c r="W2885" s="151"/>
      <c r="Z2885" s="104"/>
    </row>
    <row r="2886" spans="1:26" s="145" customFormat="1" ht="15" customHeight="1">
      <c r="A2886" s="186" t="str">
        <f t="shared" si="571"/>
        <v/>
      </c>
      <c r="C2886" s="152"/>
      <c r="E2886" s="144"/>
      <c r="F2886" s="79" t="str">
        <f t="shared" si="570"/>
        <v/>
      </c>
      <c r="G2886" s="80" t="str">
        <f t="shared" si="572"/>
        <v/>
      </c>
      <c r="H2886" s="80" t="str">
        <f t="shared" si="573"/>
        <v/>
      </c>
      <c r="I2886" s="80" t="str">
        <f t="shared" si="574"/>
        <v/>
      </c>
      <c r="J2886" s="170"/>
      <c r="K2886" s="217"/>
      <c r="L2886" s="195" t="str">
        <f t="shared" si="567"/>
        <v/>
      </c>
      <c r="M2886" s="222" t="str">
        <f t="shared" si="575"/>
        <v/>
      </c>
      <c r="Q2886" s="82" t="str">
        <f t="shared" si="568"/>
        <v/>
      </c>
      <c r="R2886" s="80" t="str">
        <f t="shared" si="569"/>
        <v/>
      </c>
      <c r="T2886" s="83" t="str">
        <f t="shared" si="576"/>
        <v/>
      </c>
      <c r="U2886" s="155"/>
      <c r="V2886" s="95" t="str">
        <f t="shared" si="577"/>
        <v/>
      </c>
      <c r="W2886" s="151"/>
      <c r="Z2886" s="104"/>
    </row>
    <row r="2887" spans="1:26" s="145" customFormat="1" ht="15" customHeight="1">
      <c r="A2887" s="186" t="str">
        <f t="shared" si="571"/>
        <v/>
      </c>
      <c r="C2887" s="152"/>
      <c r="E2887" s="144"/>
      <c r="F2887" s="79" t="str">
        <f t="shared" si="570"/>
        <v/>
      </c>
      <c r="G2887" s="80" t="str">
        <f t="shared" si="572"/>
        <v/>
      </c>
      <c r="H2887" s="80" t="str">
        <f t="shared" si="573"/>
        <v/>
      </c>
      <c r="I2887" s="80" t="str">
        <f t="shared" si="574"/>
        <v/>
      </c>
      <c r="J2887" s="170"/>
      <c r="K2887" s="217"/>
      <c r="L2887" s="195" t="str">
        <f t="shared" si="567"/>
        <v/>
      </c>
      <c r="M2887" s="222" t="str">
        <f t="shared" si="575"/>
        <v/>
      </c>
      <c r="Q2887" s="82" t="str">
        <f t="shared" si="568"/>
        <v/>
      </c>
      <c r="R2887" s="80" t="str">
        <f t="shared" si="569"/>
        <v/>
      </c>
      <c r="T2887" s="83" t="str">
        <f t="shared" si="576"/>
        <v/>
      </c>
      <c r="U2887" s="155"/>
      <c r="V2887" s="95" t="str">
        <f t="shared" si="577"/>
        <v/>
      </c>
      <c r="W2887" s="151"/>
      <c r="Z2887" s="104"/>
    </row>
    <row r="2888" spans="1:26" s="145" customFormat="1" ht="15" customHeight="1">
      <c r="A2888" s="186" t="str">
        <f t="shared" si="571"/>
        <v/>
      </c>
      <c r="C2888" s="152"/>
      <c r="E2888" s="144"/>
      <c r="F2888" s="79" t="str">
        <f t="shared" si="570"/>
        <v/>
      </c>
      <c r="G2888" s="80" t="str">
        <f t="shared" si="572"/>
        <v/>
      </c>
      <c r="H2888" s="80" t="str">
        <f t="shared" si="573"/>
        <v/>
      </c>
      <c r="I2888" s="80" t="str">
        <f t="shared" si="574"/>
        <v/>
      </c>
      <c r="J2888" s="170"/>
      <c r="K2888" s="217"/>
      <c r="L2888" s="195" t="str">
        <f t="shared" si="567"/>
        <v/>
      </c>
      <c r="M2888" s="222" t="str">
        <f t="shared" si="575"/>
        <v/>
      </c>
      <c r="Q2888" s="82" t="str">
        <f t="shared" si="568"/>
        <v/>
      </c>
      <c r="R2888" s="80" t="str">
        <f t="shared" si="569"/>
        <v/>
      </c>
      <c r="T2888" s="83" t="str">
        <f t="shared" si="576"/>
        <v/>
      </c>
      <c r="U2888" s="155"/>
      <c r="V2888" s="95" t="str">
        <f t="shared" si="577"/>
        <v/>
      </c>
      <c r="W2888" s="151"/>
      <c r="Z2888" s="104"/>
    </row>
    <row r="2889" spans="1:26" s="145" customFormat="1" ht="15" customHeight="1">
      <c r="A2889" s="186" t="str">
        <f t="shared" si="571"/>
        <v/>
      </c>
      <c r="C2889" s="152"/>
      <c r="E2889" s="144"/>
      <c r="F2889" s="79" t="str">
        <f t="shared" si="570"/>
        <v/>
      </c>
      <c r="G2889" s="80" t="str">
        <f t="shared" si="572"/>
        <v/>
      </c>
      <c r="H2889" s="80" t="str">
        <f t="shared" si="573"/>
        <v/>
      </c>
      <c r="I2889" s="80" t="str">
        <f t="shared" si="574"/>
        <v/>
      </c>
      <c r="J2889" s="170"/>
      <c r="K2889" s="217"/>
      <c r="L2889" s="195" t="str">
        <f t="shared" si="567"/>
        <v/>
      </c>
      <c r="M2889" s="222" t="str">
        <f t="shared" si="575"/>
        <v/>
      </c>
      <c r="Q2889" s="82" t="str">
        <f t="shared" si="568"/>
        <v/>
      </c>
      <c r="R2889" s="80" t="str">
        <f t="shared" si="569"/>
        <v/>
      </c>
      <c r="T2889" s="83" t="str">
        <f t="shared" si="576"/>
        <v/>
      </c>
      <c r="U2889" s="155"/>
      <c r="V2889" s="95" t="str">
        <f t="shared" si="577"/>
        <v/>
      </c>
      <c r="W2889" s="151"/>
      <c r="Z2889" s="104"/>
    </row>
    <row r="2890" spans="1:26" s="145" customFormat="1" ht="15" customHeight="1">
      <c r="A2890" s="186" t="str">
        <f t="shared" si="571"/>
        <v/>
      </c>
      <c r="C2890" s="152"/>
      <c r="E2890" s="144"/>
      <c r="F2890" s="79" t="str">
        <f t="shared" si="570"/>
        <v/>
      </c>
      <c r="G2890" s="80" t="str">
        <f t="shared" si="572"/>
        <v/>
      </c>
      <c r="H2890" s="80" t="str">
        <f t="shared" si="573"/>
        <v/>
      </c>
      <c r="I2890" s="80" t="str">
        <f t="shared" si="574"/>
        <v/>
      </c>
      <c r="J2890" s="170"/>
      <c r="K2890" s="217"/>
      <c r="L2890" s="195" t="str">
        <f t="shared" si="567"/>
        <v/>
      </c>
      <c r="M2890" s="222" t="str">
        <f t="shared" si="575"/>
        <v/>
      </c>
      <c r="Q2890" s="82" t="str">
        <f t="shared" si="568"/>
        <v/>
      </c>
      <c r="R2890" s="80" t="str">
        <f t="shared" si="569"/>
        <v/>
      </c>
      <c r="T2890" s="83" t="str">
        <f t="shared" si="576"/>
        <v/>
      </c>
      <c r="U2890" s="155"/>
      <c r="V2890" s="95" t="str">
        <f t="shared" si="577"/>
        <v/>
      </c>
      <c r="W2890" s="151"/>
      <c r="Z2890" s="104"/>
    </row>
    <row r="2891" spans="1:26" s="145" customFormat="1" ht="15" customHeight="1">
      <c r="A2891" s="186" t="str">
        <f t="shared" si="571"/>
        <v/>
      </c>
      <c r="C2891" s="152"/>
      <c r="E2891" s="144"/>
      <c r="F2891" s="79" t="str">
        <f t="shared" si="570"/>
        <v/>
      </c>
      <c r="G2891" s="80" t="str">
        <f t="shared" si="572"/>
        <v/>
      </c>
      <c r="H2891" s="80" t="str">
        <f t="shared" si="573"/>
        <v/>
      </c>
      <c r="I2891" s="80" t="str">
        <f t="shared" si="574"/>
        <v/>
      </c>
      <c r="J2891" s="170"/>
      <c r="K2891" s="217"/>
      <c r="L2891" s="195" t="str">
        <f t="shared" si="567"/>
        <v/>
      </c>
      <c r="M2891" s="222" t="str">
        <f t="shared" si="575"/>
        <v/>
      </c>
      <c r="Q2891" s="82" t="str">
        <f t="shared" si="568"/>
        <v/>
      </c>
      <c r="R2891" s="80" t="str">
        <f t="shared" si="569"/>
        <v/>
      </c>
      <c r="T2891" s="83" t="str">
        <f t="shared" si="576"/>
        <v/>
      </c>
      <c r="U2891" s="155"/>
      <c r="V2891" s="95" t="str">
        <f t="shared" si="577"/>
        <v/>
      </c>
      <c r="W2891" s="151"/>
      <c r="Z2891" s="104"/>
    </row>
    <row r="2892" spans="1:26" s="145" customFormat="1" ht="15" customHeight="1">
      <c r="A2892" s="186" t="str">
        <f t="shared" si="571"/>
        <v/>
      </c>
      <c r="C2892" s="152"/>
      <c r="E2892" s="144"/>
      <c r="F2892" s="79" t="str">
        <f t="shared" si="570"/>
        <v/>
      </c>
      <c r="G2892" s="80" t="str">
        <f t="shared" si="572"/>
        <v/>
      </c>
      <c r="H2892" s="80" t="str">
        <f t="shared" si="573"/>
        <v/>
      </c>
      <c r="I2892" s="80" t="str">
        <f t="shared" si="574"/>
        <v/>
      </c>
      <c r="J2892" s="170"/>
      <c r="K2892" s="217"/>
      <c r="L2892" s="195" t="str">
        <f t="shared" si="567"/>
        <v/>
      </c>
      <c r="M2892" s="222" t="str">
        <f t="shared" si="575"/>
        <v/>
      </c>
      <c r="Q2892" s="82" t="str">
        <f t="shared" si="568"/>
        <v/>
      </c>
      <c r="R2892" s="80" t="str">
        <f t="shared" si="569"/>
        <v/>
      </c>
      <c r="T2892" s="83" t="str">
        <f t="shared" si="576"/>
        <v/>
      </c>
      <c r="U2892" s="155"/>
      <c r="V2892" s="95" t="str">
        <f t="shared" si="577"/>
        <v/>
      </c>
      <c r="W2892" s="151"/>
      <c r="Z2892" s="104"/>
    </row>
    <row r="2893" spans="1:26" s="145" customFormat="1" ht="15" customHeight="1">
      <c r="A2893" s="186" t="str">
        <f t="shared" si="571"/>
        <v/>
      </c>
      <c r="C2893" s="152"/>
      <c r="E2893" s="144"/>
      <c r="F2893" s="79" t="str">
        <f t="shared" si="570"/>
        <v/>
      </c>
      <c r="G2893" s="80" t="str">
        <f t="shared" si="572"/>
        <v/>
      </c>
      <c r="H2893" s="80" t="str">
        <f t="shared" si="573"/>
        <v/>
      </c>
      <c r="I2893" s="80" t="str">
        <f t="shared" si="574"/>
        <v/>
      </c>
      <c r="J2893" s="177"/>
      <c r="K2893" s="217"/>
      <c r="L2893" s="195" t="str">
        <f t="shared" si="567"/>
        <v/>
      </c>
      <c r="M2893" s="222" t="str">
        <f t="shared" si="575"/>
        <v/>
      </c>
      <c r="Q2893" s="82" t="str">
        <f t="shared" si="568"/>
        <v/>
      </c>
      <c r="R2893" s="80" t="str">
        <f t="shared" si="569"/>
        <v/>
      </c>
      <c r="T2893" s="83" t="str">
        <f t="shared" si="576"/>
        <v/>
      </c>
      <c r="U2893" s="155"/>
      <c r="V2893" s="95" t="str">
        <f t="shared" si="577"/>
        <v/>
      </c>
      <c r="W2893" s="151"/>
      <c r="Z2893" s="104"/>
    </row>
    <row r="2894" spans="1:26" s="145" customFormat="1" ht="15" customHeight="1">
      <c r="A2894" s="186" t="str">
        <f t="shared" si="571"/>
        <v/>
      </c>
      <c r="C2894" s="152"/>
      <c r="E2894" s="144"/>
      <c r="F2894" s="79" t="str">
        <f t="shared" si="570"/>
        <v/>
      </c>
      <c r="G2894" s="80" t="str">
        <f t="shared" si="572"/>
        <v/>
      </c>
      <c r="H2894" s="80" t="str">
        <f t="shared" si="573"/>
        <v/>
      </c>
      <c r="I2894" s="80" t="str">
        <f t="shared" si="574"/>
        <v/>
      </c>
      <c r="J2894" s="170"/>
      <c r="K2894" s="217"/>
      <c r="L2894" s="195" t="str">
        <f t="shared" si="567"/>
        <v/>
      </c>
      <c r="M2894" s="222" t="str">
        <f t="shared" si="575"/>
        <v/>
      </c>
      <c r="Q2894" s="82" t="str">
        <f t="shared" si="568"/>
        <v/>
      </c>
      <c r="R2894" s="80" t="str">
        <f t="shared" si="569"/>
        <v/>
      </c>
      <c r="T2894" s="83" t="str">
        <f t="shared" si="576"/>
        <v/>
      </c>
      <c r="U2894" s="155"/>
      <c r="V2894" s="95" t="str">
        <f t="shared" si="577"/>
        <v/>
      </c>
      <c r="W2894" s="151"/>
      <c r="Z2894" s="104"/>
    </row>
    <row r="2895" spans="1:26" s="145" customFormat="1" ht="15" customHeight="1">
      <c r="A2895" s="186" t="str">
        <f t="shared" si="571"/>
        <v/>
      </c>
      <c r="C2895" s="152"/>
      <c r="E2895" s="144"/>
      <c r="F2895" s="79" t="str">
        <f t="shared" si="570"/>
        <v/>
      </c>
      <c r="G2895" s="80" t="str">
        <f t="shared" si="572"/>
        <v/>
      </c>
      <c r="H2895" s="80" t="str">
        <f t="shared" si="573"/>
        <v/>
      </c>
      <c r="I2895" s="80" t="str">
        <f t="shared" si="574"/>
        <v/>
      </c>
      <c r="J2895" s="170"/>
      <c r="K2895" s="217"/>
      <c r="L2895" s="195" t="str">
        <f t="shared" si="567"/>
        <v/>
      </c>
      <c r="M2895" s="222" t="str">
        <f t="shared" si="575"/>
        <v/>
      </c>
      <c r="Q2895" s="82" t="str">
        <f t="shared" si="568"/>
        <v/>
      </c>
      <c r="R2895" s="80" t="str">
        <f t="shared" si="569"/>
        <v/>
      </c>
      <c r="T2895" s="83" t="str">
        <f t="shared" si="576"/>
        <v/>
      </c>
      <c r="U2895" s="155"/>
      <c r="V2895" s="95" t="str">
        <f t="shared" si="577"/>
        <v/>
      </c>
      <c r="W2895" s="151"/>
      <c r="Z2895" s="104"/>
    </row>
    <row r="2896" spans="1:26" s="145" customFormat="1" ht="15" customHeight="1">
      <c r="A2896" s="186" t="str">
        <f t="shared" si="571"/>
        <v/>
      </c>
      <c r="C2896" s="152"/>
      <c r="E2896" s="144"/>
      <c r="F2896" s="79" t="str">
        <f t="shared" si="570"/>
        <v/>
      </c>
      <c r="G2896" s="80" t="str">
        <f t="shared" si="572"/>
        <v/>
      </c>
      <c r="H2896" s="80" t="str">
        <f t="shared" si="573"/>
        <v/>
      </c>
      <c r="I2896" s="80" t="str">
        <f t="shared" si="574"/>
        <v/>
      </c>
      <c r="J2896" s="170"/>
      <c r="K2896" s="217"/>
      <c r="L2896" s="195" t="str">
        <f t="shared" si="567"/>
        <v/>
      </c>
      <c r="M2896" s="222" t="str">
        <f t="shared" si="575"/>
        <v/>
      </c>
      <c r="Q2896" s="82" t="str">
        <f t="shared" si="568"/>
        <v/>
      </c>
      <c r="R2896" s="80" t="str">
        <f t="shared" si="569"/>
        <v/>
      </c>
      <c r="T2896" s="83" t="str">
        <f t="shared" si="576"/>
        <v/>
      </c>
      <c r="U2896" s="155"/>
      <c r="V2896" s="95" t="str">
        <f t="shared" si="577"/>
        <v/>
      </c>
      <c r="W2896" s="151"/>
      <c r="Z2896" s="104"/>
    </row>
    <row r="2897" spans="1:26" s="145" customFormat="1" ht="15" customHeight="1">
      <c r="A2897" s="186" t="str">
        <f t="shared" si="571"/>
        <v/>
      </c>
      <c r="C2897" s="152"/>
      <c r="E2897" s="144"/>
      <c r="F2897" s="79" t="str">
        <f t="shared" si="570"/>
        <v/>
      </c>
      <c r="G2897" s="80" t="str">
        <f t="shared" si="572"/>
        <v/>
      </c>
      <c r="H2897" s="80" t="str">
        <f t="shared" si="573"/>
        <v/>
      </c>
      <c r="I2897" s="80" t="str">
        <f t="shared" si="574"/>
        <v/>
      </c>
      <c r="J2897" s="170"/>
      <c r="K2897" s="217"/>
      <c r="L2897" s="195" t="str">
        <f t="shared" si="567"/>
        <v/>
      </c>
      <c r="M2897" s="222" t="str">
        <f t="shared" si="575"/>
        <v/>
      </c>
      <c r="Q2897" s="82" t="str">
        <f t="shared" si="568"/>
        <v/>
      </c>
      <c r="R2897" s="80" t="str">
        <f t="shared" si="569"/>
        <v/>
      </c>
      <c r="T2897" s="83" t="str">
        <f t="shared" si="576"/>
        <v/>
      </c>
      <c r="U2897" s="155"/>
      <c r="V2897" s="95" t="str">
        <f t="shared" si="577"/>
        <v/>
      </c>
      <c r="W2897" s="151"/>
      <c r="Z2897" s="104"/>
    </row>
    <row r="2898" spans="1:26" s="145" customFormat="1" ht="15" customHeight="1">
      <c r="A2898" s="186" t="str">
        <f t="shared" si="571"/>
        <v/>
      </c>
      <c r="C2898" s="152"/>
      <c r="E2898" s="144"/>
      <c r="F2898" s="79" t="str">
        <f t="shared" si="570"/>
        <v/>
      </c>
      <c r="G2898" s="80" t="str">
        <f t="shared" si="572"/>
        <v/>
      </c>
      <c r="H2898" s="80" t="str">
        <f t="shared" si="573"/>
        <v/>
      </c>
      <c r="I2898" s="80" t="str">
        <f t="shared" si="574"/>
        <v/>
      </c>
      <c r="J2898" s="170"/>
      <c r="K2898" s="217"/>
      <c r="L2898" s="195" t="str">
        <f t="shared" si="567"/>
        <v/>
      </c>
      <c r="M2898" s="222" t="str">
        <f t="shared" si="575"/>
        <v/>
      </c>
      <c r="Q2898" s="82" t="str">
        <f t="shared" si="568"/>
        <v/>
      </c>
      <c r="R2898" s="80" t="str">
        <f t="shared" si="569"/>
        <v/>
      </c>
      <c r="T2898" s="83" t="str">
        <f t="shared" si="576"/>
        <v/>
      </c>
      <c r="U2898" s="155"/>
      <c r="V2898" s="95" t="str">
        <f t="shared" si="577"/>
        <v/>
      </c>
      <c r="W2898" s="151"/>
      <c r="Z2898" s="104"/>
    </row>
    <row r="2899" spans="1:26" s="145" customFormat="1" ht="15" customHeight="1">
      <c r="A2899" s="186" t="str">
        <f t="shared" si="571"/>
        <v/>
      </c>
      <c r="C2899" s="152"/>
      <c r="E2899" s="144"/>
      <c r="F2899" s="79" t="str">
        <f t="shared" si="570"/>
        <v/>
      </c>
      <c r="G2899" s="80" t="str">
        <f t="shared" si="572"/>
        <v/>
      </c>
      <c r="H2899" s="80" t="str">
        <f t="shared" si="573"/>
        <v/>
      </c>
      <c r="I2899" s="80" t="str">
        <f t="shared" si="574"/>
        <v/>
      </c>
      <c r="J2899" s="170"/>
      <c r="K2899" s="217"/>
      <c r="L2899" s="195" t="str">
        <f t="shared" si="567"/>
        <v/>
      </c>
      <c r="M2899" s="222" t="str">
        <f t="shared" si="575"/>
        <v/>
      </c>
      <c r="Q2899" s="82" t="str">
        <f t="shared" si="568"/>
        <v/>
      </c>
      <c r="R2899" s="80" t="str">
        <f t="shared" si="569"/>
        <v/>
      </c>
      <c r="T2899" s="83" t="str">
        <f t="shared" si="576"/>
        <v/>
      </c>
      <c r="U2899" s="155"/>
      <c r="V2899" s="95" t="str">
        <f t="shared" si="577"/>
        <v/>
      </c>
      <c r="W2899" s="151"/>
      <c r="Z2899" s="104"/>
    </row>
    <row r="2900" spans="1:26" s="145" customFormat="1" ht="15" customHeight="1">
      <c r="A2900" s="186" t="str">
        <f t="shared" si="571"/>
        <v/>
      </c>
      <c r="C2900" s="152"/>
      <c r="E2900" s="144"/>
      <c r="F2900" s="79" t="str">
        <f t="shared" si="570"/>
        <v/>
      </c>
      <c r="G2900" s="80" t="str">
        <f t="shared" si="572"/>
        <v/>
      </c>
      <c r="H2900" s="80" t="str">
        <f t="shared" si="573"/>
        <v/>
      </c>
      <c r="I2900" s="80" t="str">
        <f t="shared" si="574"/>
        <v/>
      </c>
      <c r="J2900" s="170"/>
      <c r="K2900" s="217"/>
      <c r="L2900" s="195" t="str">
        <f t="shared" si="567"/>
        <v/>
      </c>
      <c r="M2900" s="222" t="str">
        <f t="shared" si="575"/>
        <v/>
      </c>
      <c r="Q2900" s="82" t="str">
        <f t="shared" si="568"/>
        <v/>
      </c>
      <c r="R2900" s="80" t="str">
        <f t="shared" si="569"/>
        <v/>
      </c>
      <c r="T2900" s="83" t="str">
        <f t="shared" si="576"/>
        <v/>
      </c>
      <c r="U2900" s="155"/>
      <c r="V2900" s="95" t="str">
        <f t="shared" si="577"/>
        <v/>
      </c>
      <c r="W2900" s="151"/>
      <c r="Z2900" s="104"/>
    </row>
    <row r="2901" spans="1:26" s="145" customFormat="1" ht="15" customHeight="1">
      <c r="A2901" s="186" t="str">
        <f t="shared" si="571"/>
        <v/>
      </c>
      <c r="C2901" s="152"/>
      <c r="E2901" s="144"/>
      <c r="F2901" s="79" t="str">
        <f t="shared" si="570"/>
        <v/>
      </c>
      <c r="G2901" s="80" t="str">
        <f t="shared" si="572"/>
        <v/>
      </c>
      <c r="H2901" s="80" t="str">
        <f t="shared" si="573"/>
        <v/>
      </c>
      <c r="I2901" s="80" t="str">
        <f t="shared" si="574"/>
        <v/>
      </c>
      <c r="J2901" s="170"/>
      <c r="K2901" s="217"/>
      <c r="L2901" s="195" t="str">
        <f t="shared" si="567"/>
        <v/>
      </c>
      <c r="M2901" s="222" t="str">
        <f t="shared" si="575"/>
        <v/>
      </c>
      <c r="Q2901" s="82" t="str">
        <f t="shared" si="568"/>
        <v/>
      </c>
      <c r="R2901" s="80" t="str">
        <f t="shared" si="569"/>
        <v/>
      </c>
      <c r="T2901" s="83" t="str">
        <f t="shared" si="576"/>
        <v/>
      </c>
      <c r="U2901" s="155"/>
      <c r="V2901" s="95" t="str">
        <f t="shared" si="577"/>
        <v/>
      </c>
      <c r="W2901" s="151"/>
      <c r="Z2901" s="104"/>
    </row>
    <row r="2902" spans="1:26" s="145" customFormat="1" ht="15" customHeight="1">
      <c r="A2902" s="186" t="str">
        <f t="shared" si="571"/>
        <v/>
      </c>
      <c r="C2902" s="152"/>
      <c r="E2902" s="144"/>
      <c r="F2902" s="79" t="str">
        <f t="shared" si="570"/>
        <v/>
      </c>
      <c r="G2902" s="80" t="str">
        <f t="shared" si="572"/>
        <v/>
      </c>
      <c r="H2902" s="80" t="str">
        <f t="shared" si="573"/>
        <v/>
      </c>
      <c r="I2902" s="80" t="str">
        <f t="shared" si="574"/>
        <v/>
      </c>
      <c r="J2902" s="170"/>
      <c r="K2902" s="217"/>
      <c r="L2902" s="195" t="str">
        <f t="shared" si="567"/>
        <v/>
      </c>
      <c r="M2902" s="222" t="str">
        <f t="shared" si="575"/>
        <v/>
      </c>
      <c r="Q2902" s="82" t="str">
        <f t="shared" si="568"/>
        <v/>
      </c>
      <c r="R2902" s="80" t="str">
        <f t="shared" si="569"/>
        <v/>
      </c>
      <c r="T2902" s="83" t="str">
        <f t="shared" si="576"/>
        <v/>
      </c>
      <c r="U2902" s="155"/>
      <c r="V2902" s="95" t="str">
        <f t="shared" si="577"/>
        <v/>
      </c>
      <c r="W2902" s="151"/>
      <c r="Z2902" s="104"/>
    </row>
    <row r="2903" spans="1:26" s="145" customFormat="1" ht="15" customHeight="1">
      <c r="A2903" s="186" t="str">
        <f t="shared" si="571"/>
        <v/>
      </c>
      <c r="C2903" s="152"/>
      <c r="E2903" s="144"/>
      <c r="F2903" s="79" t="str">
        <f t="shared" si="570"/>
        <v/>
      </c>
      <c r="G2903" s="80" t="str">
        <f t="shared" si="572"/>
        <v/>
      </c>
      <c r="H2903" s="80" t="str">
        <f t="shared" si="573"/>
        <v/>
      </c>
      <c r="I2903" s="80" t="str">
        <f t="shared" si="574"/>
        <v/>
      </c>
      <c r="J2903" s="170"/>
      <c r="K2903" s="217"/>
      <c r="L2903" s="195" t="str">
        <f t="shared" si="567"/>
        <v/>
      </c>
      <c r="M2903" s="222" t="str">
        <f t="shared" si="575"/>
        <v/>
      </c>
      <c r="Q2903" s="82" t="str">
        <f t="shared" si="568"/>
        <v/>
      </c>
      <c r="R2903" s="80" t="str">
        <f t="shared" si="569"/>
        <v/>
      </c>
      <c r="T2903" s="83" t="str">
        <f t="shared" si="576"/>
        <v/>
      </c>
      <c r="U2903" s="155"/>
      <c r="V2903" s="95" t="str">
        <f t="shared" si="577"/>
        <v/>
      </c>
      <c r="W2903" s="151"/>
      <c r="Z2903" s="104"/>
    </row>
    <row r="2904" spans="1:26" s="145" customFormat="1" ht="15" customHeight="1">
      <c r="A2904" s="186" t="str">
        <f t="shared" si="571"/>
        <v/>
      </c>
      <c r="C2904" s="152"/>
      <c r="E2904" s="144"/>
      <c r="F2904" s="79" t="str">
        <f t="shared" si="570"/>
        <v/>
      </c>
      <c r="G2904" s="80" t="str">
        <f t="shared" si="572"/>
        <v/>
      </c>
      <c r="H2904" s="80" t="str">
        <f t="shared" si="573"/>
        <v/>
      </c>
      <c r="I2904" s="80" t="str">
        <f t="shared" si="574"/>
        <v/>
      </c>
      <c r="J2904" s="170"/>
      <c r="K2904" s="217"/>
      <c r="L2904" s="195" t="str">
        <f t="shared" si="567"/>
        <v/>
      </c>
      <c r="M2904" s="222" t="str">
        <f t="shared" si="575"/>
        <v/>
      </c>
      <c r="Q2904" s="82" t="str">
        <f t="shared" si="568"/>
        <v/>
      </c>
      <c r="R2904" s="80" t="str">
        <f t="shared" si="569"/>
        <v/>
      </c>
      <c r="T2904" s="83" t="str">
        <f t="shared" si="576"/>
        <v/>
      </c>
      <c r="U2904" s="155"/>
      <c r="V2904" s="95" t="str">
        <f t="shared" si="577"/>
        <v/>
      </c>
      <c r="W2904" s="151"/>
      <c r="Z2904" s="104"/>
    </row>
    <row r="2905" spans="1:26" s="145" customFormat="1" ht="15" customHeight="1">
      <c r="A2905" s="186" t="str">
        <f t="shared" si="571"/>
        <v/>
      </c>
      <c r="C2905" s="152"/>
      <c r="E2905" s="144"/>
      <c r="F2905" s="79" t="str">
        <f t="shared" si="570"/>
        <v/>
      </c>
      <c r="G2905" s="80" t="str">
        <f t="shared" si="572"/>
        <v/>
      </c>
      <c r="H2905" s="80" t="str">
        <f t="shared" si="573"/>
        <v/>
      </c>
      <c r="I2905" s="80" t="str">
        <f t="shared" si="574"/>
        <v/>
      </c>
      <c r="J2905" s="170"/>
      <c r="K2905" s="217"/>
      <c r="L2905" s="195" t="str">
        <f t="shared" si="567"/>
        <v/>
      </c>
      <c r="M2905" s="222" t="str">
        <f t="shared" si="575"/>
        <v/>
      </c>
      <c r="Q2905" s="82" t="str">
        <f t="shared" si="568"/>
        <v/>
      </c>
      <c r="R2905" s="80" t="str">
        <f t="shared" si="569"/>
        <v/>
      </c>
      <c r="T2905" s="83" t="str">
        <f t="shared" si="576"/>
        <v/>
      </c>
      <c r="U2905" s="155"/>
      <c r="V2905" s="95" t="str">
        <f t="shared" si="577"/>
        <v/>
      </c>
      <c r="W2905" s="151"/>
      <c r="Z2905" s="104"/>
    </row>
    <row r="2906" spans="1:26" s="145" customFormat="1" ht="15" customHeight="1">
      <c r="A2906" s="186" t="str">
        <f t="shared" si="571"/>
        <v/>
      </c>
      <c r="C2906" s="152"/>
      <c r="E2906" s="144"/>
      <c r="F2906" s="79" t="str">
        <f t="shared" si="570"/>
        <v/>
      </c>
      <c r="G2906" s="80" t="str">
        <f t="shared" si="572"/>
        <v/>
      </c>
      <c r="H2906" s="80" t="str">
        <f t="shared" si="573"/>
        <v/>
      </c>
      <c r="I2906" s="80" t="str">
        <f t="shared" si="574"/>
        <v/>
      </c>
      <c r="J2906" s="170"/>
      <c r="K2906" s="217"/>
      <c r="L2906" s="195" t="str">
        <f t="shared" si="567"/>
        <v/>
      </c>
      <c r="M2906" s="222" t="str">
        <f t="shared" si="575"/>
        <v/>
      </c>
      <c r="Q2906" s="82" t="str">
        <f t="shared" si="568"/>
        <v/>
      </c>
      <c r="R2906" s="80" t="str">
        <f t="shared" si="569"/>
        <v/>
      </c>
      <c r="T2906" s="83" t="str">
        <f t="shared" si="576"/>
        <v/>
      </c>
      <c r="U2906" s="155"/>
      <c r="V2906" s="95" t="str">
        <f t="shared" si="577"/>
        <v/>
      </c>
      <c r="W2906" s="151"/>
      <c r="Z2906" s="104"/>
    </row>
    <row r="2907" spans="1:26" s="145" customFormat="1" ht="15" customHeight="1">
      <c r="A2907" s="186" t="str">
        <f t="shared" si="571"/>
        <v/>
      </c>
      <c r="C2907" s="152"/>
      <c r="E2907" s="144"/>
      <c r="F2907" s="79" t="str">
        <f t="shared" si="570"/>
        <v/>
      </c>
      <c r="G2907" s="80" t="str">
        <f t="shared" si="572"/>
        <v/>
      </c>
      <c r="H2907" s="80" t="str">
        <f t="shared" si="573"/>
        <v/>
      </c>
      <c r="I2907" s="80" t="str">
        <f t="shared" si="574"/>
        <v/>
      </c>
      <c r="J2907" s="170"/>
      <c r="K2907" s="217"/>
      <c r="L2907" s="195" t="str">
        <f t="shared" si="567"/>
        <v/>
      </c>
      <c r="M2907" s="222" t="str">
        <f t="shared" si="575"/>
        <v/>
      </c>
      <c r="Q2907" s="82" t="str">
        <f t="shared" si="568"/>
        <v/>
      </c>
      <c r="R2907" s="80" t="str">
        <f t="shared" si="569"/>
        <v/>
      </c>
      <c r="T2907" s="83" t="str">
        <f t="shared" si="576"/>
        <v/>
      </c>
      <c r="U2907" s="155"/>
      <c r="V2907" s="95" t="str">
        <f t="shared" si="577"/>
        <v/>
      </c>
      <c r="W2907" s="151"/>
      <c r="Z2907" s="104"/>
    </row>
    <row r="2908" spans="1:26" s="145" customFormat="1" ht="15" customHeight="1">
      <c r="A2908" s="186" t="str">
        <f t="shared" si="571"/>
        <v/>
      </c>
      <c r="C2908" s="152"/>
      <c r="E2908" s="144"/>
      <c r="F2908" s="79" t="str">
        <f t="shared" si="570"/>
        <v/>
      </c>
      <c r="G2908" s="80" t="str">
        <f t="shared" si="572"/>
        <v/>
      </c>
      <c r="H2908" s="80" t="str">
        <f t="shared" si="573"/>
        <v/>
      </c>
      <c r="I2908" s="80" t="str">
        <f t="shared" si="574"/>
        <v/>
      </c>
      <c r="J2908" s="170"/>
      <c r="K2908" s="217"/>
      <c r="L2908" s="195" t="str">
        <f t="shared" si="567"/>
        <v/>
      </c>
      <c r="M2908" s="222" t="str">
        <f t="shared" si="575"/>
        <v/>
      </c>
      <c r="Q2908" s="82" t="str">
        <f t="shared" si="568"/>
        <v/>
      </c>
      <c r="R2908" s="80" t="str">
        <f t="shared" si="569"/>
        <v/>
      </c>
      <c r="T2908" s="83" t="str">
        <f t="shared" si="576"/>
        <v/>
      </c>
      <c r="U2908" s="155"/>
      <c r="V2908" s="95" t="str">
        <f t="shared" si="577"/>
        <v/>
      </c>
      <c r="W2908" s="151"/>
      <c r="Z2908" s="104"/>
    </row>
    <row r="2909" spans="1:26" s="145" customFormat="1" ht="15" customHeight="1">
      <c r="A2909" s="186" t="str">
        <f t="shared" si="571"/>
        <v/>
      </c>
      <c r="C2909" s="152"/>
      <c r="E2909" s="144"/>
      <c r="F2909" s="79" t="str">
        <f t="shared" si="570"/>
        <v/>
      </c>
      <c r="G2909" s="80" t="str">
        <f t="shared" si="572"/>
        <v/>
      </c>
      <c r="H2909" s="80" t="str">
        <f t="shared" si="573"/>
        <v/>
      </c>
      <c r="I2909" s="80" t="str">
        <f t="shared" si="574"/>
        <v/>
      </c>
      <c r="J2909" s="170"/>
      <c r="K2909" s="217"/>
      <c r="L2909" s="195" t="str">
        <f t="shared" si="567"/>
        <v/>
      </c>
      <c r="M2909" s="222" t="str">
        <f t="shared" si="575"/>
        <v/>
      </c>
      <c r="Q2909" s="82" t="str">
        <f t="shared" si="568"/>
        <v/>
      </c>
      <c r="R2909" s="80" t="str">
        <f t="shared" si="569"/>
        <v/>
      </c>
      <c r="T2909" s="83" t="str">
        <f t="shared" si="576"/>
        <v/>
      </c>
      <c r="U2909" s="155"/>
      <c r="V2909" s="95" t="str">
        <f t="shared" si="577"/>
        <v/>
      </c>
      <c r="W2909" s="151"/>
      <c r="Z2909" s="104"/>
    </row>
    <row r="2910" spans="1:26" s="145" customFormat="1" ht="15" customHeight="1">
      <c r="A2910" s="186" t="str">
        <f t="shared" si="571"/>
        <v/>
      </c>
      <c r="C2910" s="152"/>
      <c r="E2910" s="144"/>
      <c r="F2910" s="79" t="str">
        <f t="shared" si="570"/>
        <v/>
      </c>
      <c r="G2910" s="80" t="str">
        <f t="shared" si="572"/>
        <v/>
      </c>
      <c r="H2910" s="80" t="str">
        <f t="shared" si="573"/>
        <v/>
      </c>
      <c r="I2910" s="80" t="str">
        <f t="shared" si="574"/>
        <v/>
      </c>
      <c r="J2910" s="170"/>
      <c r="K2910" s="217"/>
      <c r="L2910" s="195" t="str">
        <f t="shared" si="567"/>
        <v/>
      </c>
      <c r="M2910" s="222" t="str">
        <f t="shared" si="575"/>
        <v/>
      </c>
      <c r="Q2910" s="82" t="str">
        <f t="shared" si="568"/>
        <v/>
      </c>
      <c r="R2910" s="80" t="str">
        <f t="shared" si="569"/>
        <v/>
      </c>
      <c r="T2910" s="83" t="str">
        <f t="shared" si="576"/>
        <v/>
      </c>
      <c r="U2910" s="155"/>
      <c r="V2910" s="95" t="str">
        <f t="shared" si="577"/>
        <v/>
      </c>
      <c r="W2910" s="151"/>
      <c r="Z2910" s="104"/>
    </row>
    <row r="2911" spans="1:26" s="145" customFormat="1" ht="15" customHeight="1">
      <c r="A2911" s="186" t="str">
        <f t="shared" si="571"/>
        <v/>
      </c>
      <c r="C2911" s="152"/>
      <c r="E2911" s="144"/>
      <c r="F2911" s="79" t="str">
        <f t="shared" si="570"/>
        <v/>
      </c>
      <c r="G2911" s="80" t="str">
        <f t="shared" si="572"/>
        <v/>
      </c>
      <c r="H2911" s="80" t="str">
        <f t="shared" si="573"/>
        <v/>
      </c>
      <c r="I2911" s="80" t="str">
        <f t="shared" si="574"/>
        <v/>
      </c>
      <c r="J2911" s="170"/>
      <c r="K2911" s="217"/>
      <c r="L2911" s="195" t="str">
        <f t="shared" ref="L2911:L2974" si="578">IFERROR(IF($N$5="Sáng",IF(MID(K2911,2,7)-MID($L$2,2,7)&gt;0,"Trễ",""),IF(MID(K2911,2,7)-MID($Q$2,2,7)&gt;0,"Trễ","")),"")</f>
        <v/>
      </c>
      <c r="M2911" s="222" t="str">
        <f t="shared" si="575"/>
        <v/>
      </c>
      <c r="Q2911" s="82" t="str">
        <f t="shared" ref="Q2911:Q2974" si="579">IF(B2911&lt;&gt;"",IF(AND(P2911="",F2911=""),"Không phép ",""),"")</f>
        <v/>
      </c>
      <c r="R2911" s="80" t="str">
        <f t="shared" ref="R2911:R2974" si="580">UPPER(B2911)</f>
        <v/>
      </c>
      <c r="T2911" s="83" t="str">
        <f t="shared" si="576"/>
        <v/>
      </c>
      <c r="U2911" s="155"/>
      <c r="V2911" s="95" t="str">
        <f t="shared" si="577"/>
        <v/>
      </c>
      <c r="W2911" s="151"/>
      <c r="Z2911" s="104"/>
    </row>
    <row r="2912" spans="1:26" s="145" customFormat="1" ht="15" customHeight="1">
      <c r="A2912" s="186" t="str">
        <f t="shared" si="571"/>
        <v/>
      </c>
      <c r="C2912" s="152"/>
      <c r="E2912" s="144"/>
      <c r="F2912" s="79" t="str">
        <f t="shared" si="570"/>
        <v/>
      </c>
      <c r="G2912" s="80" t="str">
        <f t="shared" si="572"/>
        <v/>
      </c>
      <c r="H2912" s="80" t="str">
        <f t="shared" si="573"/>
        <v/>
      </c>
      <c r="I2912" s="80" t="str">
        <f t="shared" si="574"/>
        <v/>
      </c>
      <c r="J2912" s="170"/>
      <c r="K2912" s="217"/>
      <c r="L2912" s="195" t="str">
        <f t="shared" si="578"/>
        <v/>
      </c>
      <c r="M2912" s="222" t="str">
        <f t="shared" si="575"/>
        <v/>
      </c>
      <c r="Q2912" s="82" t="str">
        <f t="shared" si="579"/>
        <v/>
      </c>
      <c r="R2912" s="80" t="str">
        <f t="shared" si="580"/>
        <v/>
      </c>
      <c r="T2912" s="83" t="str">
        <f t="shared" si="576"/>
        <v/>
      </c>
      <c r="U2912" s="155"/>
      <c r="V2912" s="95" t="str">
        <f t="shared" si="577"/>
        <v/>
      </c>
      <c r="W2912" s="151"/>
      <c r="Z2912" s="104"/>
    </row>
    <row r="2913" spans="1:26" s="145" customFormat="1" ht="15" customHeight="1">
      <c r="A2913" s="186" t="str">
        <f t="shared" si="571"/>
        <v/>
      </c>
      <c r="C2913" s="152"/>
      <c r="E2913" s="144"/>
      <c r="F2913" s="79" t="str">
        <f t="shared" si="570"/>
        <v/>
      </c>
      <c r="G2913" s="80" t="str">
        <f t="shared" si="572"/>
        <v/>
      </c>
      <c r="H2913" s="80" t="str">
        <f t="shared" si="573"/>
        <v/>
      </c>
      <c r="I2913" s="80" t="str">
        <f t="shared" si="574"/>
        <v/>
      </c>
      <c r="J2913" s="170"/>
      <c r="K2913" s="217"/>
      <c r="L2913" s="195" t="str">
        <f t="shared" si="578"/>
        <v/>
      </c>
      <c r="M2913" s="222" t="str">
        <f t="shared" si="575"/>
        <v/>
      </c>
      <c r="Q2913" s="82" t="str">
        <f t="shared" si="579"/>
        <v/>
      </c>
      <c r="R2913" s="80" t="str">
        <f t="shared" si="580"/>
        <v/>
      </c>
      <c r="T2913" s="83" t="str">
        <f t="shared" si="576"/>
        <v/>
      </c>
      <c r="U2913" s="155"/>
      <c r="V2913" s="95" t="str">
        <f t="shared" si="577"/>
        <v/>
      </c>
      <c r="W2913" s="151"/>
      <c r="Z2913" s="104"/>
    </row>
    <row r="2914" spans="1:26" s="145" customFormat="1" ht="15" customHeight="1">
      <c r="A2914" s="186" t="str">
        <f t="shared" si="571"/>
        <v/>
      </c>
      <c r="C2914" s="152"/>
      <c r="E2914" s="144"/>
      <c r="F2914" s="79" t="str">
        <f t="shared" si="570"/>
        <v/>
      </c>
      <c r="G2914" s="80" t="str">
        <f t="shared" si="572"/>
        <v/>
      </c>
      <c r="H2914" s="80" t="str">
        <f t="shared" si="573"/>
        <v/>
      </c>
      <c r="I2914" s="80" t="str">
        <f t="shared" si="574"/>
        <v/>
      </c>
      <c r="J2914" s="170"/>
      <c r="K2914" s="217"/>
      <c r="L2914" s="195" t="str">
        <f t="shared" si="578"/>
        <v/>
      </c>
      <c r="M2914" s="222" t="str">
        <f t="shared" si="575"/>
        <v/>
      </c>
      <c r="Q2914" s="82" t="str">
        <f t="shared" si="579"/>
        <v/>
      </c>
      <c r="R2914" s="80" t="str">
        <f t="shared" si="580"/>
        <v/>
      </c>
      <c r="T2914" s="83" t="str">
        <f t="shared" si="576"/>
        <v/>
      </c>
      <c r="U2914" s="155"/>
      <c r="V2914" s="95" t="str">
        <f t="shared" si="577"/>
        <v/>
      </c>
      <c r="W2914" s="151"/>
      <c r="Z2914" s="104"/>
    </row>
    <row r="2915" spans="1:26" s="145" customFormat="1" ht="15" customHeight="1">
      <c r="A2915" s="186" t="str">
        <f t="shared" si="571"/>
        <v/>
      </c>
      <c r="C2915" s="152"/>
      <c r="E2915" s="144"/>
      <c r="F2915" s="79" t="str">
        <f t="shared" si="570"/>
        <v/>
      </c>
      <c r="G2915" s="80" t="str">
        <f t="shared" si="572"/>
        <v/>
      </c>
      <c r="H2915" s="80" t="str">
        <f t="shared" si="573"/>
        <v/>
      </c>
      <c r="I2915" s="80" t="str">
        <f t="shared" si="574"/>
        <v/>
      </c>
      <c r="J2915" s="170"/>
      <c r="K2915" s="217"/>
      <c r="L2915" s="195" t="str">
        <f t="shared" si="578"/>
        <v/>
      </c>
      <c r="M2915" s="222" t="str">
        <f t="shared" si="575"/>
        <v/>
      </c>
      <c r="Q2915" s="82" t="str">
        <f t="shared" si="579"/>
        <v/>
      </c>
      <c r="R2915" s="80" t="str">
        <f t="shared" si="580"/>
        <v/>
      </c>
      <c r="T2915" s="83" t="str">
        <f t="shared" si="576"/>
        <v/>
      </c>
      <c r="U2915" s="155"/>
      <c r="V2915" s="95" t="str">
        <f t="shared" si="577"/>
        <v/>
      </c>
      <c r="W2915" s="151"/>
      <c r="Z2915" s="104"/>
    </row>
    <row r="2916" spans="1:26" s="145" customFormat="1" ht="15" customHeight="1">
      <c r="A2916" s="186" t="str">
        <f t="shared" si="571"/>
        <v/>
      </c>
      <c r="C2916" s="152"/>
      <c r="E2916" s="144"/>
      <c r="F2916" s="79" t="str">
        <f t="shared" si="570"/>
        <v/>
      </c>
      <c r="G2916" s="80" t="str">
        <f t="shared" si="572"/>
        <v/>
      </c>
      <c r="H2916" s="80" t="str">
        <f t="shared" si="573"/>
        <v/>
      </c>
      <c r="I2916" s="80" t="str">
        <f t="shared" si="574"/>
        <v/>
      </c>
      <c r="J2916" s="170"/>
      <c r="K2916" s="217"/>
      <c r="L2916" s="195" t="str">
        <f t="shared" si="578"/>
        <v/>
      </c>
      <c r="M2916" s="222" t="str">
        <f t="shared" si="575"/>
        <v/>
      </c>
      <c r="Q2916" s="82" t="str">
        <f t="shared" si="579"/>
        <v/>
      </c>
      <c r="R2916" s="80" t="str">
        <f t="shared" si="580"/>
        <v/>
      </c>
      <c r="T2916" s="83" t="str">
        <f t="shared" si="576"/>
        <v/>
      </c>
      <c r="U2916" s="155"/>
      <c r="V2916" s="95" t="str">
        <f t="shared" si="577"/>
        <v/>
      </c>
      <c r="W2916" s="151"/>
      <c r="Z2916" s="104"/>
    </row>
    <row r="2917" spans="1:26" s="145" customFormat="1" ht="15" customHeight="1">
      <c r="A2917" s="186" t="str">
        <f t="shared" si="571"/>
        <v/>
      </c>
      <c r="C2917" s="152"/>
      <c r="E2917" s="144"/>
      <c r="F2917" s="79" t="str">
        <f t="shared" si="570"/>
        <v/>
      </c>
      <c r="G2917" s="80" t="str">
        <f t="shared" si="572"/>
        <v/>
      </c>
      <c r="H2917" s="80" t="str">
        <f t="shared" si="573"/>
        <v/>
      </c>
      <c r="I2917" s="80" t="str">
        <f t="shared" si="574"/>
        <v/>
      </c>
      <c r="J2917" s="170"/>
      <c r="K2917" s="217"/>
      <c r="L2917" s="195" t="str">
        <f t="shared" si="578"/>
        <v/>
      </c>
      <c r="M2917" s="222" t="str">
        <f t="shared" si="575"/>
        <v/>
      </c>
      <c r="Q2917" s="82" t="str">
        <f t="shared" si="579"/>
        <v/>
      </c>
      <c r="R2917" s="80" t="str">
        <f t="shared" si="580"/>
        <v/>
      </c>
      <c r="T2917" s="83" t="str">
        <f t="shared" si="576"/>
        <v/>
      </c>
      <c r="U2917" s="155"/>
      <c r="V2917" s="95" t="str">
        <f t="shared" si="577"/>
        <v/>
      </c>
      <c r="W2917" s="151"/>
      <c r="Z2917" s="104"/>
    </row>
    <row r="2918" spans="1:26" s="145" customFormat="1" ht="15" customHeight="1">
      <c r="A2918" s="186" t="str">
        <f t="shared" si="571"/>
        <v/>
      </c>
      <c r="C2918" s="152"/>
      <c r="E2918" s="144"/>
      <c r="F2918" s="79" t="str">
        <f t="shared" si="570"/>
        <v/>
      </c>
      <c r="G2918" s="80" t="str">
        <f t="shared" si="572"/>
        <v/>
      </c>
      <c r="H2918" s="80" t="str">
        <f t="shared" si="573"/>
        <v/>
      </c>
      <c r="I2918" s="80" t="str">
        <f t="shared" si="574"/>
        <v/>
      </c>
      <c r="J2918" s="170"/>
      <c r="K2918" s="217"/>
      <c r="L2918" s="195" t="str">
        <f t="shared" si="578"/>
        <v/>
      </c>
      <c r="M2918" s="222" t="str">
        <f t="shared" si="575"/>
        <v/>
      </c>
      <c r="Q2918" s="82" t="str">
        <f t="shared" si="579"/>
        <v/>
      </c>
      <c r="R2918" s="80" t="str">
        <f t="shared" si="580"/>
        <v/>
      </c>
      <c r="T2918" s="83" t="str">
        <f t="shared" si="576"/>
        <v/>
      </c>
      <c r="U2918" s="155"/>
      <c r="V2918" s="95" t="str">
        <f t="shared" si="577"/>
        <v/>
      </c>
      <c r="W2918" s="151"/>
      <c r="Z2918" s="104"/>
    </row>
    <row r="2919" spans="1:26" s="145" customFormat="1" ht="15" customHeight="1">
      <c r="A2919" s="186" t="str">
        <f t="shared" si="571"/>
        <v/>
      </c>
      <c r="C2919" s="152"/>
      <c r="E2919" s="144"/>
      <c r="F2919" s="79" t="str">
        <f t="shared" si="570"/>
        <v/>
      </c>
      <c r="G2919" s="80" t="str">
        <f t="shared" si="572"/>
        <v/>
      </c>
      <c r="H2919" s="80" t="str">
        <f t="shared" si="573"/>
        <v/>
      </c>
      <c r="I2919" s="80" t="str">
        <f t="shared" si="574"/>
        <v/>
      </c>
      <c r="J2919" s="170"/>
      <c r="K2919" s="217"/>
      <c r="L2919" s="195" t="str">
        <f t="shared" si="578"/>
        <v/>
      </c>
      <c r="M2919" s="222" t="str">
        <f t="shared" si="575"/>
        <v/>
      </c>
      <c r="Q2919" s="82" t="str">
        <f t="shared" si="579"/>
        <v/>
      </c>
      <c r="R2919" s="80" t="str">
        <f t="shared" si="580"/>
        <v/>
      </c>
      <c r="T2919" s="83" t="str">
        <f t="shared" si="576"/>
        <v/>
      </c>
      <c r="U2919" s="155"/>
      <c r="V2919" s="95" t="str">
        <f t="shared" si="577"/>
        <v/>
      </c>
      <c r="W2919" s="151"/>
      <c r="Z2919" s="104"/>
    </row>
    <row r="2920" spans="1:26" s="145" customFormat="1" ht="15" customHeight="1">
      <c r="A2920" s="186" t="str">
        <f t="shared" si="571"/>
        <v/>
      </c>
      <c r="C2920" s="152"/>
      <c r="E2920" s="144"/>
      <c r="F2920" s="79" t="str">
        <f t="shared" ref="F2920:F2983" si="581">IFERROR(IF(VLOOKUP(E2920,J:J,1,0)=E2920,"X",""),"")</f>
        <v/>
      </c>
      <c r="G2920" s="80" t="str">
        <f t="shared" si="572"/>
        <v/>
      </c>
      <c r="H2920" s="80" t="str">
        <f t="shared" si="573"/>
        <v/>
      </c>
      <c r="I2920" s="80" t="str">
        <f t="shared" si="574"/>
        <v/>
      </c>
      <c r="J2920" s="170"/>
      <c r="K2920" s="217"/>
      <c r="L2920" s="195" t="str">
        <f t="shared" si="578"/>
        <v/>
      </c>
      <c r="M2920" s="222" t="str">
        <f t="shared" si="575"/>
        <v/>
      </c>
      <c r="Q2920" s="82" t="str">
        <f t="shared" si="579"/>
        <v/>
      </c>
      <c r="R2920" s="80" t="str">
        <f t="shared" si="580"/>
        <v/>
      </c>
      <c r="T2920" s="83" t="str">
        <f t="shared" si="576"/>
        <v/>
      </c>
      <c r="U2920" s="155"/>
      <c r="V2920" s="95" t="str">
        <f t="shared" si="577"/>
        <v/>
      </c>
      <c r="W2920" s="151"/>
      <c r="Z2920" s="104"/>
    </row>
    <row r="2921" spans="1:26" s="145" customFormat="1" ht="15" customHeight="1">
      <c r="A2921" s="186" t="str">
        <f t="shared" si="571"/>
        <v/>
      </c>
      <c r="C2921" s="152"/>
      <c r="E2921" s="144"/>
      <c r="F2921" s="79" t="str">
        <f t="shared" si="581"/>
        <v/>
      </c>
      <c r="G2921" s="80" t="str">
        <f t="shared" si="572"/>
        <v/>
      </c>
      <c r="H2921" s="80" t="str">
        <f t="shared" si="573"/>
        <v/>
      </c>
      <c r="I2921" s="80" t="str">
        <f t="shared" si="574"/>
        <v/>
      </c>
      <c r="J2921" s="170"/>
      <c r="K2921" s="217"/>
      <c r="L2921" s="195" t="str">
        <f t="shared" si="578"/>
        <v/>
      </c>
      <c r="M2921" s="222" t="str">
        <f t="shared" si="575"/>
        <v/>
      </c>
      <c r="Q2921" s="82" t="str">
        <f t="shared" si="579"/>
        <v/>
      </c>
      <c r="R2921" s="80" t="str">
        <f t="shared" si="580"/>
        <v/>
      </c>
      <c r="T2921" s="83" t="str">
        <f t="shared" si="576"/>
        <v/>
      </c>
      <c r="U2921" s="155"/>
      <c r="V2921" s="95" t="str">
        <f t="shared" si="577"/>
        <v/>
      </c>
      <c r="W2921" s="151"/>
      <c r="Z2921" s="104"/>
    </row>
    <row r="2922" spans="1:26" s="145" customFormat="1" ht="15" customHeight="1">
      <c r="A2922" s="186" t="str">
        <f t="shared" si="571"/>
        <v/>
      </c>
      <c r="C2922" s="152"/>
      <c r="E2922" s="144"/>
      <c r="F2922" s="79" t="str">
        <f t="shared" si="581"/>
        <v/>
      </c>
      <c r="G2922" s="80" t="str">
        <f t="shared" si="572"/>
        <v/>
      </c>
      <c r="H2922" s="80" t="str">
        <f t="shared" si="573"/>
        <v/>
      </c>
      <c r="I2922" s="80" t="str">
        <f t="shared" si="574"/>
        <v/>
      </c>
      <c r="J2922" s="170"/>
      <c r="K2922" s="217"/>
      <c r="L2922" s="195" t="str">
        <f t="shared" si="578"/>
        <v/>
      </c>
      <c r="M2922" s="222" t="str">
        <f t="shared" si="575"/>
        <v/>
      </c>
      <c r="Q2922" s="82" t="str">
        <f t="shared" si="579"/>
        <v/>
      </c>
      <c r="R2922" s="80" t="str">
        <f t="shared" si="580"/>
        <v/>
      </c>
      <c r="T2922" s="83" t="str">
        <f t="shared" si="576"/>
        <v/>
      </c>
      <c r="U2922" s="155"/>
      <c r="V2922" s="95" t="str">
        <f t="shared" si="577"/>
        <v/>
      </c>
      <c r="W2922" s="151"/>
      <c r="Z2922" s="104"/>
    </row>
    <row r="2923" spans="1:26" s="145" customFormat="1" ht="15" customHeight="1">
      <c r="A2923" s="186" t="str">
        <f t="shared" si="571"/>
        <v/>
      </c>
      <c r="C2923" s="152"/>
      <c r="E2923" s="144"/>
      <c r="F2923" s="79" t="str">
        <f t="shared" si="581"/>
        <v/>
      </c>
      <c r="G2923" s="80" t="str">
        <f t="shared" si="572"/>
        <v/>
      </c>
      <c r="H2923" s="80" t="str">
        <f t="shared" si="573"/>
        <v/>
      </c>
      <c r="I2923" s="80" t="str">
        <f t="shared" si="574"/>
        <v/>
      </c>
      <c r="J2923" s="170"/>
      <c r="K2923" s="217"/>
      <c r="L2923" s="195" t="str">
        <f t="shared" si="578"/>
        <v/>
      </c>
      <c r="M2923" s="222" t="str">
        <f t="shared" si="575"/>
        <v/>
      </c>
      <c r="Q2923" s="82" t="str">
        <f t="shared" si="579"/>
        <v/>
      </c>
      <c r="R2923" s="80" t="str">
        <f t="shared" si="580"/>
        <v/>
      </c>
      <c r="T2923" s="83" t="str">
        <f t="shared" si="576"/>
        <v/>
      </c>
      <c r="U2923" s="155"/>
      <c r="V2923" s="95" t="str">
        <f t="shared" si="577"/>
        <v/>
      </c>
      <c r="W2923" s="151"/>
      <c r="Z2923" s="104"/>
    </row>
    <row r="2924" spans="1:26" s="145" customFormat="1" ht="15" customHeight="1">
      <c r="A2924" s="186" t="str">
        <f t="shared" si="571"/>
        <v/>
      </c>
      <c r="C2924" s="152"/>
      <c r="E2924" s="144"/>
      <c r="F2924" s="79" t="str">
        <f t="shared" si="581"/>
        <v/>
      </c>
      <c r="G2924" s="80" t="str">
        <f t="shared" si="572"/>
        <v/>
      </c>
      <c r="H2924" s="80" t="str">
        <f t="shared" si="573"/>
        <v/>
      </c>
      <c r="I2924" s="80" t="str">
        <f t="shared" si="574"/>
        <v/>
      </c>
      <c r="J2924" s="170"/>
      <c r="K2924" s="217"/>
      <c r="L2924" s="195" t="str">
        <f t="shared" si="578"/>
        <v/>
      </c>
      <c r="M2924" s="222" t="str">
        <f t="shared" si="575"/>
        <v/>
      </c>
      <c r="Q2924" s="82" t="str">
        <f t="shared" si="579"/>
        <v/>
      </c>
      <c r="R2924" s="80" t="str">
        <f t="shared" si="580"/>
        <v/>
      </c>
      <c r="T2924" s="83" t="str">
        <f t="shared" si="576"/>
        <v/>
      </c>
      <c r="U2924" s="155"/>
      <c r="V2924" s="95" t="str">
        <f t="shared" si="577"/>
        <v/>
      </c>
      <c r="W2924" s="151"/>
      <c r="Z2924" s="104"/>
    </row>
    <row r="2925" spans="1:26" s="145" customFormat="1" ht="15" customHeight="1">
      <c r="A2925" s="186" t="str">
        <f t="shared" si="571"/>
        <v/>
      </c>
      <c r="C2925" s="152"/>
      <c r="E2925" s="144"/>
      <c r="F2925" s="79" t="str">
        <f t="shared" si="581"/>
        <v/>
      </c>
      <c r="G2925" s="80" t="str">
        <f t="shared" si="572"/>
        <v/>
      </c>
      <c r="H2925" s="80" t="str">
        <f t="shared" si="573"/>
        <v/>
      </c>
      <c r="I2925" s="80" t="str">
        <f t="shared" si="574"/>
        <v/>
      </c>
      <c r="J2925" s="170"/>
      <c r="K2925" s="217"/>
      <c r="L2925" s="195" t="str">
        <f t="shared" si="578"/>
        <v/>
      </c>
      <c r="M2925" s="222" t="str">
        <f t="shared" si="575"/>
        <v/>
      </c>
      <c r="Q2925" s="82" t="str">
        <f t="shared" si="579"/>
        <v/>
      </c>
      <c r="R2925" s="80" t="str">
        <f t="shared" si="580"/>
        <v/>
      </c>
      <c r="T2925" s="83" t="str">
        <f t="shared" si="576"/>
        <v/>
      </c>
      <c r="U2925" s="155"/>
      <c r="V2925" s="95" t="str">
        <f t="shared" si="577"/>
        <v/>
      </c>
      <c r="W2925" s="151"/>
      <c r="Z2925" s="104"/>
    </row>
    <row r="2926" spans="1:26" s="145" customFormat="1" ht="15" customHeight="1">
      <c r="A2926" s="186" t="str">
        <f t="shared" si="571"/>
        <v/>
      </c>
      <c r="C2926" s="152"/>
      <c r="E2926" s="144"/>
      <c r="F2926" s="79" t="str">
        <f t="shared" si="581"/>
        <v/>
      </c>
      <c r="G2926" s="80" t="str">
        <f t="shared" si="572"/>
        <v/>
      </c>
      <c r="H2926" s="80" t="str">
        <f t="shared" si="573"/>
        <v/>
      </c>
      <c r="I2926" s="80" t="str">
        <f t="shared" si="574"/>
        <v/>
      </c>
      <c r="J2926" s="170"/>
      <c r="K2926" s="217"/>
      <c r="L2926" s="195" t="str">
        <f t="shared" si="578"/>
        <v/>
      </c>
      <c r="M2926" s="222" t="str">
        <f t="shared" si="575"/>
        <v/>
      </c>
      <c r="Q2926" s="82" t="str">
        <f t="shared" si="579"/>
        <v/>
      </c>
      <c r="R2926" s="80" t="str">
        <f t="shared" si="580"/>
        <v/>
      </c>
      <c r="T2926" s="83" t="str">
        <f t="shared" si="576"/>
        <v/>
      </c>
      <c r="U2926" s="155"/>
      <c r="V2926" s="95" t="str">
        <f t="shared" si="577"/>
        <v/>
      </c>
      <c r="W2926" s="151"/>
      <c r="Z2926" s="104"/>
    </row>
    <row r="2927" spans="1:26" s="145" customFormat="1" ht="15" customHeight="1">
      <c r="A2927" s="186" t="str">
        <f t="shared" si="571"/>
        <v/>
      </c>
      <c r="C2927" s="152"/>
      <c r="E2927" s="144"/>
      <c r="F2927" s="79" t="str">
        <f t="shared" si="581"/>
        <v/>
      </c>
      <c r="G2927" s="80" t="str">
        <f t="shared" si="572"/>
        <v/>
      </c>
      <c r="H2927" s="80" t="str">
        <f t="shared" si="573"/>
        <v/>
      </c>
      <c r="I2927" s="80" t="str">
        <f t="shared" si="574"/>
        <v/>
      </c>
      <c r="J2927" s="170"/>
      <c r="K2927" s="217"/>
      <c r="L2927" s="195" t="str">
        <f t="shared" si="578"/>
        <v/>
      </c>
      <c r="M2927" s="222" t="str">
        <f t="shared" si="575"/>
        <v/>
      </c>
      <c r="Q2927" s="82" t="str">
        <f t="shared" si="579"/>
        <v/>
      </c>
      <c r="R2927" s="80" t="str">
        <f t="shared" si="580"/>
        <v/>
      </c>
      <c r="T2927" s="83" t="str">
        <f t="shared" si="576"/>
        <v/>
      </c>
      <c r="U2927" s="155"/>
      <c r="V2927" s="95" t="str">
        <f t="shared" si="577"/>
        <v/>
      </c>
      <c r="W2927" s="151"/>
      <c r="Z2927" s="104"/>
    </row>
    <row r="2928" spans="1:26" s="145" customFormat="1" ht="15" customHeight="1">
      <c r="A2928" s="186" t="str">
        <f t="shared" si="571"/>
        <v/>
      </c>
      <c r="C2928" s="152"/>
      <c r="E2928" s="144"/>
      <c r="F2928" s="79" t="str">
        <f t="shared" si="581"/>
        <v/>
      </c>
      <c r="G2928" s="80" t="str">
        <f t="shared" si="572"/>
        <v/>
      </c>
      <c r="H2928" s="80" t="str">
        <f t="shared" si="573"/>
        <v/>
      </c>
      <c r="I2928" s="80" t="str">
        <f t="shared" si="574"/>
        <v/>
      </c>
      <c r="J2928" s="170"/>
      <c r="K2928" s="217"/>
      <c r="L2928" s="195" t="str">
        <f t="shared" si="578"/>
        <v/>
      </c>
      <c r="M2928" s="222" t="str">
        <f t="shared" si="575"/>
        <v/>
      </c>
      <c r="Q2928" s="82" t="str">
        <f t="shared" si="579"/>
        <v/>
      </c>
      <c r="R2928" s="80" t="str">
        <f t="shared" si="580"/>
        <v/>
      </c>
      <c r="T2928" s="83" t="str">
        <f t="shared" si="576"/>
        <v/>
      </c>
      <c r="U2928" s="155"/>
      <c r="V2928" s="95" t="str">
        <f t="shared" si="577"/>
        <v/>
      </c>
      <c r="W2928" s="151"/>
      <c r="Z2928" s="104"/>
    </row>
    <row r="2929" spans="1:26" s="145" customFormat="1" ht="15" customHeight="1">
      <c r="A2929" s="186" t="str">
        <f t="shared" si="571"/>
        <v/>
      </c>
      <c r="C2929" s="152"/>
      <c r="E2929" s="144"/>
      <c r="F2929" s="79" t="str">
        <f t="shared" si="581"/>
        <v/>
      </c>
      <c r="G2929" s="80" t="str">
        <f t="shared" si="572"/>
        <v/>
      </c>
      <c r="H2929" s="80" t="str">
        <f t="shared" si="573"/>
        <v/>
      </c>
      <c r="I2929" s="80" t="str">
        <f t="shared" si="574"/>
        <v/>
      </c>
      <c r="J2929" s="170"/>
      <c r="K2929" s="217"/>
      <c r="L2929" s="195" t="str">
        <f t="shared" si="578"/>
        <v/>
      </c>
      <c r="M2929" s="222" t="str">
        <f t="shared" si="575"/>
        <v/>
      </c>
      <c r="Q2929" s="82" t="str">
        <f t="shared" si="579"/>
        <v/>
      </c>
      <c r="R2929" s="80" t="str">
        <f t="shared" si="580"/>
        <v/>
      </c>
      <c r="T2929" s="83" t="str">
        <f t="shared" si="576"/>
        <v/>
      </c>
      <c r="U2929" s="155"/>
      <c r="V2929" s="95" t="str">
        <f t="shared" si="577"/>
        <v/>
      </c>
      <c r="W2929" s="151"/>
      <c r="Z2929" s="104"/>
    </row>
    <row r="2930" spans="1:26" s="145" customFormat="1" ht="15" customHeight="1">
      <c r="A2930" s="186" t="str">
        <f t="shared" si="571"/>
        <v/>
      </c>
      <c r="C2930" s="152"/>
      <c r="E2930" s="144"/>
      <c r="F2930" s="79" t="str">
        <f t="shared" si="581"/>
        <v/>
      </c>
      <c r="G2930" s="80" t="str">
        <f t="shared" si="572"/>
        <v/>
      </c>
      <c r="H2930" s="80" t="str">
        <f t="shared" si="573"/>
        <v/>
      </c>
      <c r="I2930" s="80" t="str">
        <f t="shared" si="574"/>
        <v/>
      </c>
      <c r="J2930" s="170"/>
      <c r="K2930" s="217"/>
      <c r="L2930" s="195" t="str">
        <f t="shared" si="578"/>
        <v/>
      </c>
      <c r="M2930" s="222" t="str">
        <f t="shared" si="575"/>
        <v/>
      </c>
      <c r="Q2930" s="82" t="str">
        <f t="shared" si="579"/>
        <v/>
      </c>
      <c r="R2930" s="80" t="str">
        <f t="shared" si="580"/>
        <v/>
      </c>
      <c r="T2930" s="83" t="str">
        <f t="shared" si="576"/>
        <v/>
      </c>
      <c r="U2930" s="155"/>
      <c r="V2930" s="95" t="str">
        <f t="shared" si="577"/>
        <v/>
      </c>
      <c r="W2930" s="151"/>
      <c r="Z2930" s="104"/>
    </row>
    <row r="2931" spans="1:26" s="145" customFormat="1" ht="15" customHeight="1">
      <c r="A2931" s="186" t="str">
        <f t="shared" si="571"/>
        <v/>
      </c>
      <c r="C2931" s="152"/>
      <c r="E2931" s="144"/>
      <c r="F2931" s="79" t="str">
        <f t="shared" si="581"/>
        <v/>
      </c>
      <c r="G2931" s="80" t="str">
        <f t="shared" si="572"/>
        <v/>
      </c>
      <c r="H2931" s="80" t="str">
        <f t="shared" si="573"/>
        <v/>
      </c>
      <c r="I2931" s="80" t="str">
        <f t="shared" si="574"/>
        <v/>
      </c>
      <c r="J2931" s="170"/>
      <c r="K2931" s="217"/>
      <c r="L2931" s="195" t="str">
        <f t="shared" si="578"/>
        <v/>
      </c>
      <c r="M2931" s="222" t="str">
        <f t="shared" si="575"/>
        <v/>
      </c>
      <c r="Q2931" s="82" t="str">
        <f t="shared" si="579"/>
        <v/>
      </c>
      <c r="R2931" s="80" t="str">
        <f t="shared" si="580"/>
        <v/>
      </c>
      <c r="T2931" s="83" t="str">
        <f t="shared" si="576"/>
        <v/>
      </c>
      <c r="U2931" s="155"/>
      <c r="V2931" s="95" t="str">
        <f t="shared" si="577"/>
        <v/>
      </c>
      <c r="W2931" s="151"/>
      <c r="Z2931" s="104"/>
    </row>
    <row r="2932" spans="1:26" s="145" customFormat="1" ht="15" customHeight="1">
      <c r="A2932" s="186" t="str">
        <f t="shared" si="571"/>
        <v/>
      </c>
      <c r="C2932" s="152"/>
      <c r="E2932" s="144"/>
      <c r="F2932" s="79" t="str">
        <f t="shared" si="581"/>
        <v/>
      </c>
      <c r="G2932" s="80" t="str">
        <f t="shared" si="572"/>
        <v/>
      </c>
      <c r="H2932" s="80" t="str">
        <f t="shared" si="573"/>
        <v/>
      </c>
      <c r="I2932" s="80" t="str">
        <f t="shared" si="574"/>
        <v/>
      </c>
      <c r="J2932" s="170"/>
      <c r="K2932" s="217"/>
      <c r="L2932" s="195" t="str">
        <f t="shared" si="578"/>
        <v/>
      </c>
      <c r="M2932" s="222" t="str">
        <f t="shared" si="575"/>
        <v/>
      </c>
      <c r="Q2932" s="82" t="str">
        <f t="shared" si="579"/>
        <v/>
      </c>
      <c r="R2932" s="80" t="str">
        <f t="shared" si="580"/>
        <v/>
      </c>
      <c r="T2932" s="83" t="str">
        <f t="shared" si="576"/>
        <v/>
      </c>
      <c r="U2932" s="155"/>
      <c r="V2932" s="95" t="str">
        <f t="shared" si="577"/>
        <v/>
      </c>
      <c r="W2932" s="151"/>
      <c r="Z2932" s="104"/>
    </row>
    <row r="2933" spans="1:26" s="145" customFormat="1" ht="15" customHeight="1">
      <c r="A2933" s="186" t="str">
        <f t="shared" si="571"/>
        <v/>
      </c>
      <c r="C2933" s="152"/>
      <c r="E2933" s="144"/>
      <c r="F2933" s="79" t="str">
        <f t="shared" si="581"/>
        <v/>
      </c>
      <c r="G2933" s="80" t="str">
        <f t="shared" si="572"/>
        <v/>
      </c>
      <c r="H2933" s="80" t="str">
        <f t="shared" si="573"/>
        <v/>
      </c>
      <c r="I2933" s="80" t="str">
        <f t="shared" si="574"/>
        <v/>
      </c>
      <c r="J2933" s="170"/>
      <c r="K2933" s="217"/>
      <c r="L2933" s="195" t="str">
        <f t="shared" si="578"/>
        <v/>
      </c>
      <c r="M2933" s="222" t="str">
        <f t="shared" si="575"/>
        <v/>
      </c>
      <c r="Q2933" s="82" t="str">
        <f t="shared" si="579"/>
        <v/>
      </c>
      <c r="R2933" s="80" t="str">
        <f t="shared" si="580"/>
        <v/>
      </c>
      <c r="T2933" s="83" t="str">
        <f t="shared" si="576"/>
        <v/>
      </c>
      <c r="U2933" s="155"/>
      <c r="V2933" s="95" t="str">
        <f t="shared" si="577"/>
        <v/>
      </c>
      <c r="W2933" s="151"/>
      <c r="Z2933" s="104"/>
    </row>
    <row r="2934" spans="1:26" s="145" customFormat="1" ht="15" customHeight="1">
      <c r="A2934" s="186" t="str">
        <f t="shared" si="571"/>
        <v/>
      </c>
      <c r="C2934" s="152"/>
      <c r="E2934" s="144"/>
      <c r="F2934" s="79" t="str">
        <f t="shared" si="581"/>
        <v/>
      </c>
      <c r="G2934" s="80" t="str">
        <f t="shared" si="572"/>
        <v/>
      </c>
      <c r="H2934" s="80" t="str">
        <f t="shared" si="573"/>
        <v/>
      </c>
      <c r="I2934" s="80" t="str">
        <f t="shared" si="574"/>
        <v/>
      </c>
      <c r="J2934" s="170"/>
      <c r="K2934" s="217"/>
      <c r="L2934" s="195" t="str">
        <f t="shared" si="578"/>
        <v/>
      </c>
      <c r="M2934" s="222" t="str">
        <f t="shared" si="575"/>
        <v/>
      </c>
      <c r="Q2934" s="82" t="str">
        <f t="shared" si="579"/>
        <v/>
      </c>
      <c r="R2934" s="80" t="str">
        <f t="shared" si="580"/>
        <v/>
      </c>
      <c r="T2934" s="83" t="str">
        <f t="shared" si="576"/>
        <v/>
      </c>
      <c r="U2934" s="155"/>
      <c r="V2934" s="95" t="str">
        <f t="shared" si="577"/>
        <v/>
      </c>
      <c r="W2934" s="151"/>
      <c r="Z2934" s="104"/>
    </row>
    <row r="2935" spans="1:26" s="145" customFormat="1" ht="15" customHeight="1">
      <c r="A2935" s="186" t="str">
        <f t="shared" si="571"/>
        <v/>
      </c>
      <c r="C2935" s="152"/>
      <c r="E2935" s="144"/>
      <c r="F2935" s="79" t="str">
        <f t="shared" si="581"/>
        <v/>
      </c>
      <c r="G2935" s="80" t="str">
        <f t="shared" si="572"/>
        <v/>
      </c>
      <c r="H2935" s="80" t="str">
        <f t="shared" si="573"/>
        <v/>
      </c>
      <c r="I2935" s="80" t="str">
        <f t="shared" si="574"/>
        <v/>
      </c>
      <c r="J2935" s="170"/>
      <c r="K2935" s="217"/>
      <c r="L2935" s="195" t="str">
        <f t="shared" si="578"/>
        <v/>
      </c>
      <c r="M2935" s="222" t="str">
        <f t="shared" si="575"/>
        <v/>
      </c>
      <c r="Q2935" s="82" t="str">
        <f t="shared" si="579"/>
        <v/>
      </c>
      <c r="R2935" s="80" t="str">
        <f t="shared" si="580"/>
        <v/>
      </c>
      <c r="T2935" s="83" t="str">
        <f t="shared" si="576"/>
        <v/>
      </c>
      <c r="U2935" s="155"/>
      <c r="V2935" s="95" t="str">
        <f t="shared" si="577"/>
        <v/>
      </c>
      <c r="W2935" s="151"/>
      <c r="Z2935" s="104"/>
    </row>
    <row r="2936" spans="1:26" s="145" customFormat="1" ht="15" customHeight="1">
      <c r="A2936" s="186" t="str">
        <f t="shared" si="571"/>
        <v/>
      </c>
      <c r="C2936" s="152"/>
      <c r="E2936" s="144"/>
      <c r="F2936" s="79" t="str">
        <f t="shared" si="581"/>
        <v/>
      </c>
      <c r="G2936" s="80" t="str">
        <f t="shared" si="572"/>
        <v/>
      </c>
      <c r="H2936" s="80" t="str">
        <f t="shared" si="573"/>
        <v/>
      </c>
      <c r="I2936" s="80" t="str">
        <f t="shared" si="574"/>
        <v/>
      </c>
      <c r="J2936" s="170"/>
      <c r="K2936" s="217"/>
      <c r="L2936" s="195" t="str">
        <f t="shared" si="578"/>
        <v/>
      </c>
      <c r="M2936" s="222" t="str">
        <f t="shared" si="575"/>
        <v/>
      </c>
      <c r="Q2936" s="82" t="str">
        <f t="shared" si="579"/>
        <v/>
      </c>
      <c r="R2936" s="80" t="str">
        <f t="shared" si="580"/>
        <v/>
      </c>
      <c r="T2936" s="83" t="str">
        <f t="shared" si="576"/>
        <v/>
      </c>
      <c r="U2936" s="155"/>
      <c r="V2936" s="95" t="str">
        <f t="shared" si="577"/>
        <v/>
      </c>
      <c r="W2936" s="151"/>
      <c r="Z2936" s="104"/>
    </row>
    <row r="2937" spans="1:26" s="145" customFormat="1" ht="15" customHeight="1">
      <c r="A2937" s="186" t="str">
        <f t="shared" si="571"/>
        <v/>
      </c>
      <c r="C2937" s="152"/>
      <c r="E2937" s="144"/>
      <c r="F2937" s="79" t="str">
        <f t="shared" si="581"/>
        <v/>
      </c>
      <c r="G2937" s="80" t="str">
        <f t="shared" si="572"/>
        <v/>
      </c>
      <c r="H2937" s="80" t="str">
        <f t="shared" si="573"/>
        <v/>
      </c>
      <c r="I2937" s="80" t="str">
        <f t="shared" si="574"/>
        <v/>
      </c>
      <c r="J2937" s="170"/>
      <c r="K2937" s="217"/>
      <c r="L2937" s="195" t="str">
        <f t="shared" si="578"/>
        <v/>
      </c>
      <c r="M2937" s="222" t="str">
        <f t="shared" si="575"/>
        <v/>
      </c>
      <c r="Q2937" s="82" t="str">
        <f t="shared" si="579"/>
        <v/>
      </c>
      <c r="R2937" s="80" t="str">
        <f t="shared" si="580"/>
        <v/>
      </c>
      <c r="T2937" s="83" t="str">
        <f t="shared" si="576"/>
        <v/>
      </c>
      <c r="U2937" s="155"/>
      <c r="V2937" s="95" t="str">
        <f t="shared" si="577"/>
        <v/>
      </c>
      <c r="W2937" s="151"/>
      <c r="Z2937" s="104"/>
    </row>
    <row r="2938" spans="1:26" s="145" customFormat="1" ht="15" customHeight="1">
      <c r="A2938" s="186" t="str">
        <f t="shared" si="571"/>
        <v/>
      </c>
      <c r="C2938" s="152"/>
      <c r="E2938" s="144"/>
      <c r="F2938" s="79" t="str">
        <f t="shared" si="581"/>
        <v/>
      </c>
      <c r="G2938" s="80" t="str">
        <f t="shared" si="572"/>
        <v/>
      </c>
      <c r="H2938" s="80" t="str">
        <f t="shared" si="573"/>
        <v/>
      </c>
      <c r="I2938" s="80" t="str">
        <f t="shared" si="574"/>
        <v/>
      </c>
      <c r="J2938" s="170"/>
      <c r="K2938" s="217"/>
      <c r="L2938" s="195" t="str">
        <f t="shared" si="578"/>
        <v/>
      </c>
      <c r="M2938" s="222" t="str">
        <f t="shared" si="575"/>
        <v/>
      </c>
      <c r="Q2938" s="82" t="str">
        <f t="shared" si="579"/>
        <v/>
      </c>
      <c r="R2938" s="80" t="str">
        <f t="shared" si="580"/>
        <v/>
      </c>
      <c r="T2938" s="83" t="str">
        <f t="shared" si="576"/>
        <v/>
      </c>
      <c r="U2938" s="155"/>
      <c r="V2938" s="95" t="str">
        <f t="shared" si="577"/>
        <v/>
      </c>
      <c r="W2938" s="151"/>
      <c r="Z2938" s="104"/>
    </row>
    <row r="2939" spans="1:26" s="145" customFormat="1" ht="15" customHeight="1">
      <c r="A2939" s="186" t="str">
        <f t="shared" si="571"/>
        <v/>
      </c>
      <c r="C2939" s="152"/>
      <c r="E2939" s="144"/>
      <c r="F2939" s="79" t="str">
        <f t="shared" si="581"/>
        <v/>
      </c>
      <c r="G2939" s="80" t="str">
        <f t="shared" si="572"/>
        <v/>
      </c>
      <c r="H2939" s="80" t="str">
        <f t="shared" si="573"/>
        <v/>
      </c>
      <c r="I2939" s="80" t="str">
        <f t="shared" si="574"/>
        <v/>
      </c>
      <c r="J2939" s="170"/>
      <c r="K2939" s="217"/>
      <c r="L2939" s="195" t="str">
        <f t="shared" si="578"/>
        <v/>
      </c>
      <c r="M2939" s="222" t="str">
        <f t="shared" si="575"/>
        <v/>
      </c>
      <c r="Q2939" s="82" t="str">
        <f t="shared" si="579"/>
        <v/>
      </c>
      <c r="R2939" s="80" t="str">
        <f t="shared" si="580"/>
        <v/>
      </c>
      <c r="T2939" s="83" t="str">
        <f t="shared" si="576"/>
        <v/>
      </c>
      <c r="U2939" s="155"/>
      <c r="V2939" s="95" t="str">
        <f t="shared" si="577"/>
        <v/>
      </c>
      <c r="W2939" s="151"/>
      <c r="Z2939" s="104"/>
    </row>
    <row r="2940" spans="1:26" s="145" customFormat="1" ht="15" customHeight="1">
      <c r="A2940" s="186" t="str">
        <f t="shared" si="571"/>
        <v/>
      </c>
      <c r="C2940" s="152"/>
      <c r="E2940" s="144"/>
      <c r="F2940" s="79" t="str">
        <f t="shared" si="581"/>
        <v/>
      </c>
      <c r="G2940" s="80" t="str">
        <f t="shared" si="572"/>
        <v/>
      </c>
      <c r="H2940" s="80" t="str">
        <f t="shared" si="573"/>
        <v/>
      </c>
      <c r="I2940" s="80" t="str">
        <f t="shared" si="574"/>
        <v/>
      </c>
      <c r="J2940" s="170"/>
      <c r="K2940" s="217"/>
      <c r="L2940" s="195" t="str">
        <f t="shared" si="578"/>
        <v/>
      </c>
      <c r="M2940" s="222" t="str">
        <f t="shared" si="575"/>
        <v/>
      </c>
      <c r="Q2940" s="82" t="str">
        <f t="shared" si="579"/>
        <v/>
      </c>
      <c r="R2940" s="80" t="str">
        <f t="shared" si="580"/>
        <v/>
      </c>
      <c r="T2940" s="83" t="str">
        <f t="shared" si="576"/>
        <v/>
      </c>
      <c r="U2940" s="155"/>
      <c r="V2940" s="95" t="str">
        <f t="shared" si="577"/>
        <v/>
      </c>
      <c r="W2940" s="151"/>
      <c r="Z2940" s="104"/>
    </row>
    <row r="2941" spans="1:26" s="145" customFormat="1" ht="15" customHeight="1">
      <c r="A2941" s="186" t="str">
        <f t="shared" si="571"/>
        <v/>
      </c>
      <c r="C2941" s="152"/>
      <c r="E2941" s="144"/>
      <c r="F2941" s="79" t="str">
        <f t="shared" si="581"/>
        <v/>
      </c>
      <c r="G2941" s="80" t="str">
        <f t="shared" si="572"/>
        <v/>
      </c>
      <c r="H2941" s="80" t="str">
        <f t="shared" si="573"/>
        <v/>
      </c>
      <c r="I2941" s="80" t="str">
        <f t="shared" si="574"/>
        <v/>
      </c>
      <c r="J2941" s="170"/>
      <c r="K2941" s="217"/>
      <c r="L2941" s="195" t="str">
        <f t="shared" si="578"/>
        <v/>
      </c>
      <c r="M2941" s="222" t="str">
        <f t="shared" si="575"/>
        <v/>
      </c>
      <c r="Q2941" s="82" t="str">
        <f t="shared" si="579"/>
        <v/>
      </c>
      <c r="R2941" s="80" t="str">
        <f t="shared" si="580"/>
        <v/>
      </c>
      <c r="T2941" s="83" t="str">
        <f t="shared" si="576"/>
        <v/>
      </c>
      <c r="U2941" s="155"/>
      <c r="V2941" s="95" t="str">
        <f t="shared" si="577"/>
        <v/>
      </c>
      <c r="W2941" s="151"/>
      <c r="Z2941" s="104"/>
    </row>
    <row r="2942" spans="1:26" s="145" customFormat="1" ht="15" customHeight="1">
      <c r="A2942" s="186" t="str">
        <f t="shared" si="571"/>
        <v/>
      </c>
      <c r="C2942" s="152"/>
      <c r="E2942" s="144"/>
      <c r="F2942" s="79" t="str">
        <f t="shared" si="581"/>
        <v/>
      </c>
      <c r="G2942" s="80" t="str">
        <f t="shared" si="572"/>
        <v/>
      </c>
      <c r="H2942" s="80" t="str">
        <f t="shared" si="573"/>
        <v/>
      </c>
      <c r="I2942" s="80" t="str">
        <f t="shared" si="574"/>
        <v/>
      </c>
      <c r="J2942" s="170"/>
      <c r="K2942" s="217"/>
      <c r="L2942" s="195" t="str">
        <f t="shared" si="578"/>
        <v/>
      </c>
      <c r="M2942" s="222" t="str">
        <f t="shared" si="575"/>
        <v/>
      </c>
      <c r="Q2942" s="82" t="str">
        <f t="shared" si="579"/>
        <v/>
      </c>
      <c r="R2942" s="80" t="str">
        <f t="shared" si="580"/>
        <v/>
      </c>
      <c r="T2942" s="83" t="str">
        <f t="shared" si="576"/>
        <v/>
      </c>
      <c r="U2942" s="155"/>
      <c r="V2942" s="95" t="str">
        <f t="shared" si="577"/>
        <v/>
      </c>
      <c r="W2942" s="151"/>
      <c r="Z2942" s="104"/>
    </row>
    <row r="2943" spans="1:26" s="145" customFormat="1" ht="15" customHeight="1">
      <c r="A2943" s="186" t="str">
        <f t="shared" si="571"/>
        <v/>
      </c>
      <c r="C2943" s="152"/>
      <c r="E2943" s="144"/>
      <c r="F2943" s="79" t="str">
        <f t="shared" si="581"/>
        <v/>
      </c>
      <c r="G2943" s="80" t="str">
        <f t="shared" si="572"/>
        <v/>
      </c>
      <c r="H2943" s="80" t="str">
        <f t="shared" si="573"/>
        <v/>
      </c>
      <c r="I2943" s="80" t="str">
        <f t="shared" si="574"/>
        <v/>
      </c>
      <c r="J2943" s="170"/>
      <c r="K2943" s="217"/>
      <c r="L2943" s="195" t="str">
        <f t="shared" si="578"/>
        <v/>
      </c>
      <c r="M2943" s="222" t="str">
        <f t="shared" si="575"/>
        <v/>
      </c>
      <c r="Q2943" s="82" t="str">
        <f t="shared" si="579"/>
        <v/>
      </c>
      <c r="R2943" s="80" t="str">
        <f t="shared" si="580"/>
        <v/>
      </c>
      <c r="T2943" s="83" t="str">
        <f t="shared" si="576"/>
        <v/>
      </c>
      <c r="U2943" s="155"/>
      <c r="V2943" s="95" t="str">
        <f t="shared" si="577"/>
        <v/>
      </c>
      <c r="W2943" s="151"/>
      <c r="Z2943" s="104"/>
    </row>
    <row r="2944" spans="1:26" s="145" customFormat="1" ht="15" customHeight="1">
      <c r="A2944" s="186" t="str">
        <f t="shared" ref="A2944:A3007" si="582">IF(B2944&lt;&gt;"",A2943+1,"")</f>
        <v/>
      </c>
      <c r="C2944" s="152"/>
      <c r="E2944" s="144"/>
      <c r="F2944" s="79" t="str">
        <f t="shared" si="581"/>
        <v/>
      </c>
      <c r="G2944" s="80" t="str">
        <f t="shared" si="572"/>
        <v/>
      </c>
      <c r="H2944" s="80" t="str">
        <f t="shared" si="573"/>
        <v/>
      </c>
      <c r="I2944" s="80" t="str">
        <f t="shared" si="574"/>
        <v/>
      </c>
      <c r="J2944" s="170"/>
      <c r="K2944" s="217"/>
      <c r="L2944" s="195" t="str">
        <f t="shared" si="578"/>
        <v/>
      </c>
      <c r="M2944" s="222" t="str">
        <f t="shared" si="575"/>
        <v/>
      </c>
      <c r="Q2944" s="82" t="str">
        <f t="shared" si="579"/>
        <v/>
      </c>
      <c r="R2944" s="80" t="str">
        <f t="shared" si="580"/>
        <v/>
      </c>
      <c r="T2944" s="83" t="str">
        <f t="shared" si="576"/>
        <v/>
      </c>
      <c r="U2944" s="155"/>
      <c r="V2944" s="95" t="str">
        <f t="shared" si="577"/>
        <v/>
      </c>
      <c r="W2944" s="151"/>
      <c r="Z2944" s="104"/>
    </row>
    <row r="2945" spans="1:26" s="145" customFormat="1" ht="15" customHeight="1">
      <c r="A2945" s="186" t="str">
        <f t="shared" si="582"/>
        <v/>
      </c>
      <c r="C2945" s="152"/>
      <c r="E2945" s="144"/>
      <c r="F2945" s="79" t="str">
        <f t="shared" si="581"/>
        <v/>
      </c>
      <c r="G2945" s="80" t="str">
        <f t="shared" si="572"/>
        <v/>
      </c>
      <c r="H2945" s="80" t="str">
        <f t="shared" si="573"/>
        <v/>
      </c>
      <c r="I2945" s="80" t="str">
        <f t="shared" si="574"/>
        <v/>
      </c>
      <c r="J2945" s="170"/>
      <c r="K2945" s="217"/>
      <c r="L2945" s="195" t="str">
        <f t="shared" si="578"/>
        <v/>
      </c>
      <c r="M2945" s="222" t="str">
        <f t="shared" si="575"/>
        <v/>
      </c>
      <c r="Q2945" s="82" t="str">
        <f t="shared" si="579"/>
        <v/>
      </c>
      <c r="R2945" s="80" t="str">
        <f t="shared" si="580"/>
        <v/>
      </c>
      <c r="T2945" s="83" t="str">
        <f t="shared" si="576"/>
        <v/>
      </c>
      <c r="U2945" s="155"/>
      <c r="V2945" s="95" t="str">
        <f t="shared" si="577"/>
        <v/>
      </c>
      <c r="W2945" s="151"/>
      <c r="Z2945" s="104"/>
    </row>
    <row r="2946" spans="1:26" s="145" customFormat="1" ht="15" customHeight="1">
      <c r="A2946" s="186" t="str">
        <f t="shared" si="582"/>
        <v/>
      </c>
      <c r="C2946" s="152"/>
      <c r="E2946" s="144"/>
      <c r="F2946" s="79" t="str">
        <f t="shared" si="581"/>
        <v/>
      </c>
      <c r="G2946" s="80" t="str">
        <f t="shared" si="572"/>
        <v/>
      </c>
      <c r="H2946" s="80" t="str">
        <f t="shared" si="573"/>
        <v/>
      </c>
      <c r="I2946" s="80" t="str">
        <f t="shared" si="574"/>
        <v/>
      </c>
      <c r="J2946" s="170"/>
      <c r="K2946" s="217"/>
      <c r="L2946" s="195" t="str">
        <f t="shared" si="578"/>
        <v/>
      </c>
      <c r="M2946" s="222" t="str">
        <f t="shared" si="575"/>
        <v/>
      </c>
      <c r="Q2946" s="82" t="str">
        <f t="shared" si="579"/>
        <v/>
      </c>
      <c r="R2946" s="80" t="str">
        <f t="shared" si="580"/>
        <v/>
      </c>
      <c r="T2946" s="83" t="str">
        <f t="shared" si="576"/>
        <v/>
      </c>
      <c r="U2946" s="155"/>
      <c r="V2946" s="95" t="str">
        <f t="shared" si="577"/>
        <v/>
      </c>
      <c r="W2946" s="151"/>
      <c r="Z2946" s="104"/>
    </row>
    <row r="2947" spans="1:26" s="145" customFormat="1" ht="15" customHeight="1">
      <c r="A2947" s="186" t="str">
        <f t="shared" si="582"/>
        <v/>
      </c>
      <c r="C2947" s="152"/>
      <c r="E2947" s="144"/>
      <c r="F2947" s="79" t="str">
        <f t="shared" si="581"/>
        <v/>
      </c>
      <c r="G2947" s="80" t="str">
        <f t="shared" si="572"/>
        <v/>
      </c>
      <c r="H2947" s="80" t="str">
        <f t="shared" si="573"/>
        <v/>
      </c>
      <c r="I2947" s="80" t="str">
        <f t="shared" si="574"/>
        <v/>
      </c>
      <c r="J2947" s="170"/>
      <c r="K2947" s="217"/>
      <c r="L2947" s="195" t="str">
        <f t="shared" si="578"/>
        <v/>
      </c>
      <c r="M2947" s="222" t="str">
        <f t="shared" si="575"/>
        <v/>
      </c>
      <c r="Q2947" s="82" t="str">
        <f t="shared" si="579"/>
        <v/>
      </c>
      <c r="R2947" s="80" t="str">
        <f t="shared" si="580"/>
        <v/>
      </c>
      <c r="T2947" s="83" t="str">
        <f t="shared" si="576"/>
        <v/>
      </c>
      <c r="U2947" s="155"/>
      <c r="V2947" s="95" t="str">
        <f t="shared" si="577"/>
        <v/>
      </c>
      <c r="W2947" s="151"/>
      <c r="Z2947" s="104"/>
    </row>
    <row r="2948" spans="1:26" s="145" customFormat="1" ht="15" customHeight="1">
      <c r="A2948" s="186" t="str">
        <f t="shared" si="582"/>
        <v/>
      </c>
      <c r="C2948" s="152"/>
      <c r="E2948" s="144"/>
      <c r="F2948" s="79" t="str">
        <f t="shared" si="581"/>
        <v/>
      </c>
      <c r="G2948" s="80" t="str">
        <f t="shared" si="572"/>
        <v/>
      </c>
      <c r="H2948" s="80" t="str">
        <f t="shared" si="573"/>
        <v/>
      </c>
      <c r="I2948" s="80" t="str">
        <f t="shared" si="574"/>
        <v/>
      </c>
      <c r="J2948" s="170"/>
      <c r="K2948" s="217"/>
      <c r="L2948" s="195" t="str">
        <f t="shared" si="578"/>
        <v/>
      </c>
      <c r="M2948" s="222" t="str">
        <f t="shared" si="575"/>
        <v/>
      </c>
      <c r="Q2948" s="82" t="str">
        <f t="shared" si="579"/>
        <v/>
      </c>
      <c r="R2948" s="80" t="str">
        <f t="shared" si="580"/>
        <v/>
      </c>
      <c r="T2948" s="83" t="str">
        <f t="shared" si="576"/>
        <v/>
      </c>
      <c r="U2948" s="155"/>
      <c r="V2948" s="95" t="str">
        <f t="shared" si="577"/>
        <v/>
      </c>
      <c r="W2948" s="151"/>
      <c r="Z2948" s="104"/>
    </row>
    <row r="2949" spans="1:26" s="145" customFormat="1" ht="15" customHeight="1">
      <c r="A2949" s="186" t="str">
        <f t="shared" si="582"/>
        <v/>
      </c>
      <c r="C2949" s="152"/>
      <c r="E2949" s="144"/>
      <c r="F2949" s="79" t="str">
        <f t="shared" si="581"/>
        <v/>
      </c>
      <c r="G2949" s="80" t="str">
        <f t="shared" ref="G2949:G3012" si="583">IF(J2949&lt;&gt;"", INDEX($C$5:$C$1433, MATCH(J2949, $E$5:$E$1433, 0)),"")</f>
        <v/>
      </c>
      <c r="H2949" s="80" t="str">
        <f t="shared" ref="H2949:H3012" si="584">IF(J2949&lt;&gt;"", INDEX($D$5:$D$1433, MATCH(J2949, $E$5:$E$1433, 0)),"")</f>
        <v/>
      </c>
      <c r="I2949" s="80" t="str">
        <f t="shared" ref="I2949:I3012" si="585">IFERROR(IF(J2949&lt;&gt;"", INDEX($B$5:$B$1433, MATCH(J2949, $E$5:$E$1433, 0)),""),"SAI")</f>
        <v/>
      </c>
      <c r="J2949" s="170"/>
      <c r="K2949" s="217"/>
      <c r="L2949" s="195" t="str">
        <f t="shared" si="578"/>
        <v/>
      </c>
      <c r="M2949" s="222" t="str">
        <f t="shared" ref="M2949:M3012" si="586">IFERROR(IF($N$5="Sáng",MID(K2949,2,7)-MID($L$2,2,7),MID(K2949,2,7)-MID($Q$2,2,7)),"")</f>
        <v/>
      </c>
      <c r="Q2949" s="82" t="str">
        <f t="shared" si="579"/>
        <v/>
      </c>
      <c r="R2949" s="80" t="str">
        <f t="shared" si="580"/>
        <v/>
      </c>
      <c r="T2949" s="83" t="str">
        <f t="shared" ref="T2949:T3012" si="587">IFERROR(IF(J2949&lt;&gt;"", INDEX($S$5:$S$1433, MATCH(J2949, $E$5:$E$1433, 0)),""),"")</f>
        <v/>
      </c>
      <c r="U2949" s="155"/>
      <c r="V2949" s="95" t="str">
        <f t="shared" ref="V2949:V3012" si="588">IFERROR(IF(J2949&lt;&gt;"", INDEX($U$5:$U$1433, MATCH(J2949, $E$5:$E$1433, 0)),""),"")</f>
        <v/>
      </c>
      <c r="W2949" s="151"/>
      <c r="Z2949" s="104"/>
    </row>
    <row r="2950" spans="1:26" s="145" customFormat="1" ht="15" customHeight="1">
      <c r="A2950" s="186" t="str">
        <f t="shared" si="582"/>
        <v/>
      </c>
      <c r="C2950" s="152"/>
      <c r="E2950" s="144"/>
      <c r="F2950" s="79" t="str">
        <f t="shared" si="581"/>
        <v/>
      </c>
      <c r="G2950" s="80" t="str">
        <f t="shared" si="583"/>
        <v/>
      </c>
      <c r="H2950" s="80" t="str">
        <f t="shared" si="584"/>
        <v/>
      </c>
      <c r="I2950" s="80" t="str">
        <f t="shared" si="585"/>
        <v/>
      </c>
      <c r="J2950" s="170"/>
      <c r="K2950" s="217"/>
      <c r="L2950" s="195" t="str">
        <f t="shared" si="578"/>
        <v/>
      </c>
      <c r="M2950" s="222" t="str">
        <f t="shared" si="586"/>
        <v/>
      </c>
      <c r="Q2950" s="82" t="str">
        <f t="shared" si="579"/>
        <v/>
      </c>
      <c r="R2950" s="80" t="str">
        <f t="shared" si="580"/>
        <v/>
      </c>
      <c r="T2950" s="83" t="str">
        <f t="shared" si="587"/>
        <v/>
      </c>
      <c r="U2950" s="155"/>
      <c r="V2950" s="95" t="str">
        <f t="shared" si="588"/>
        <v/>
      </c>
      <c r="W2950" s="151"/>
      <c r="Z2950" s="104"/>
    </row>
    <row r="2951" spans="1:26" s="145" customFormat="1" ht="15" customHeight="1">
      <c r="A2951" s="186" t="str">
        <f t="shared" si="582"/>
        <v/>
      </c>
      <c r="C2951" s="152"/>
      <c r="E2951" s="144"/>
      <c r="F2951" s="79" t="str">
        <f t="shared" si="581"/>
        <v/>
      </c>
      <c r="G2951" s="80" t="str">
        <f t="shared" si="583"/>
        <v/>
      </c>
      <c r="H2951" s="80" t="str">
        <f t="shared" si="584"/>
        <v/>
      </c>
      <c r="I2951" s="80" t="str">
        <f t="shared" si="585"/>
        <v/>
      </c>
      <c r="J2951" s="170"/>
      <c r="K2951" s="217"/>
      <c r="L2951" s="195" t="str">
        <f t="shared" si="578"/>
        <v/>
      </c>
      <c r="M2951" s="222" t="str">
        <f t="shared" si="586"/>
        <v/>
      </c>
      <c r="Q2951" s="82" t="str">
        <f t="shared" si="579"/>
        <v/>
      </c>
      <c r="R2951" s="80" t="str">
        <f t="shared" si="580"/>
        <v/>
      </c>
      <c r="T2951" s="83" t="str">
        <f t="shared" si="587"/>
        <v/>
      </c>
      <c r="U2951" s="155"/>
      <c r="V2951" s="95" t="str">
        <f t="shared" si="588"/>
        <v/>
      </c>
      <c r="W2951" s="151"/>
      <c r="Z2951" s="104"/>
    </row>
    <row r="2952" spans="1:26" s="145" customFormat="1" ht="15" customHeight="1">
      <c r="A2952" s="186" t="str">
        <f t="shared" si="582"/>
        <v/>
      </c>
      <c r="C2952" s="152"/>
      <c r="E2952" s="144"/>
      <c r="F2952" s="79" t="str">
        <f t="shared" si="581"/>
        <v/>
      </c>
      <c r="G2952" s="80" t="str">
        <f t="shared" si="583"/>
        <v/>
      </c>
      <c r="H2952" s="80" t="str">
        <f t="shared" si="584"/>
        <v/>
      </c>
      <c r="I2952" s="80" t="str">
        <f t="shared" si="585"/>
        <v/>
      </c>
      <c r="J2952" s="170"/>
      <c r="K2952" s="217"/>
      <c r="L2952" s="195" t="str">
        <f t="shared" si="578"/>
        <v/>
      </c>
      <c r="M2952" s="222" t="str">
        <f t="shared" si="586"/>
        <v/>
      </c>
      <c r="Q2952" s="82" t="str">
        <f t="shared" si="579"/>
        <v/>
      </c>
      <c r="R2952" s="80" t="str">
        <f t="shared" si="580"/>
        <v/>
      </c>
      <c r="T2952" s="83" t="str">
        <f t="shared" si="587"/>
        <v/>
      </c>
      <c r="U2952" s="155"/>
      <c r="V2952" s="95" t="str">
        <f t="shared" si="588"/>
        <v/>
      </c>
      <c r="W2952" s="151"/>
      <c r="Z2952" s="104"/>
    </row>
    <row r="2953" spans="1:26" s="145" customFormat="1" ht="15" customHeight="1">
      <c r="A2953" s="186" t="str">
        <f t="shared" si="582"/>
        <v/>
      </c>
      <c r="C2953" s="152"/>
      <c r="E2953" s="144"/>
      <c r="F2953" s="79" t="str">
        <f t="shared" si="581"/>
        <v/>
      </c>
      <c r="G2953" s="80" t="str">
        <f t="shared" si="583"/>
        <v/>
      </c>
      <c r="H2953" s="80" t="str">
        <f t="shared" si="584"/>
        <v/>
      </c>
      <c r="I2953" s="80" t="str">
        <f t="shared" si="585"/>
        <v/>
      </c>
      <c r="J2953" s="170"/>
      <c r="K2953" s="217"/>
      <c r="L2953" s="195" t="str">
        <f t="shared" si="578"/>
        <v/>
      </c>
      <c r="M2953" s="222" t="str">
        <f t="shared" si="586"/>
        <v/>
      </c>
      <c r="Q2953" s="82" t="str">
        <f t="shared" si="579"/>
        <v/>
      </c>
      <c r="R2953" s="80" t="str">
        <f t="shared" si="580"/>
        <v/>
      </c>
      <c r="T2953" s="83" t="str">
        <f t="shared" si="587"/>
        <v/>
      </c>
      <c r="U2953" s="155"/>
      <c r="V2953" s="95" t="str">
        <f t="shared" si="588"/>
        <v/>
      </c>
      <c r="W2953" s="151"/>
      <c r="Z2953" s="104"/>
    </row>
    <row r="2954" spans="1:26" s="145" customFormat="1" ht="15" customHeight="1">
      <c r="A2954" s="186" t="str">
        <f t="shared" si="582"/>
        <v/>
      </c>
      <c r="C2954" s="152"/>
      <c r="E2954" s="144"/>
      <c r="F2954" s="79" t="str">
        <f t="shared" si="581"/>
        <v/>
      </c>
      <c r="G2954" s="80" t="str">
        <f t="shared" si="583"/>
        <v/>
      </c>
      <c r="H2954" s="80" t="str">
        <f t="shared" si="584"/>
        <v/>
      </c>
      <c r="I2954" s="80" t="str">
        <f t="shared" si="585"/>
        <v/>
      </c>
      <c r="J2954" s="170"/>
      <c r="K2954" s="217"/>
      <c r="L2954" s="195" t="str">
        <f t="shared" si="578"/>
        <v/>
      </c>
      <c r="M2954" s="222" t="str">
        <f t="shared" si="586"/>
        <v/>
      </c>
      <c r="Q2954" s="82" t="str">
        <f t="shared" si="579"/>
        <v/>
      </c>
      <c r="R2954" s="80" t="str">
        <f t="shared" si="580"/>
        <v/>
      </c>
      <c r="T2954" s="83" t="str">
        <f t="shared" si="587"/>
        <v/>
      </c>
      <c r="U2954" s="155"/>
      <c r="V2954" s="95" t="str">
        <f t="shared" si="588"/>
        <v/>
      </c>
      <c r="W2954" s="151"/>
      <c r="Z2954" s="104"/>
    </row>
    <row r="2955" spans="1:26" s="145" customFormat="1" ht="15" customHeight="1">
      <c r="A2955" s="186" t="str">
        <f t="shared" si="582"/>
        <v/>
      </c>
      <c r="C2955" s="152"/>
      <c r="E2955" s="144"/>
      <c r="F2955" s="79" t="str">
        <f t="shared" si="581"/>
        <v/>
      </c>
      <c r="G2955" s="80" t="str">
        <f t="shared" si="583"/>
        <v/>
      </c>
      <c r="H2955" s="80" t="str">
        <f t="shared" si="584"/>
        <v/>
      </c>
      <c r="I2955" s="80" t="str">
        <f t="shared" si="585"/>
        <v/>
      </c>
      <c r="J2955" s="170"/>
      <c r="K2955" s="217"/>
      <c r="L2955" s="195" t="str">
        <f t="shared" si="578"/>
        <v/>
      </c>
      <c r="M2955" s="222" t="str">
        <f t="shared" si="586"/>
        <v/>
      </c>
      <c r="Q2955" s="82" t="str">
        <f t="shared" si="579"/>
        <v/>
      </c>
      <c r="R2955" s="80" t="str">
        <f t="shared" si="580"/>
        <v/>
      </c>
      <c r="T2955" s="83" t="str">
        <f t="shared" si="587"/>
        <v/>
      </c>
      <c r="U2955" s="155"/>
      <c r="V2955" s="95" t="str">
        <f t="shared" si="588"/>
        <v/>
      </c>
      <c r="W2955" s="151"/>
      <c r="Z2955" s="104"/>
    </row>
    <row r="2956" spans="1:26" s="145" customFormat="1" ht="15" customHeight="1">
      <c r="A2956" s="186" t="str">
        <f t="shared" si="582"/>
        <v/>
      </c>
      <c r="C2956" s="152"/>
      <c r="E2956" s="144"/>
      <c r="F2956" s="79" t="str">
        <f t="shared" si="581"/>
        <v/>
      </c>
      <c r="G2956" s="80" t="str">
        <f t="shared" si="583"/>
        <v/>
      </c>
      <c r="H2956" s="80" t="str">
        <f t="shared" si="584"/>
        <v/>
      </c>
      <c r="I2956" s="80" t="str">
        <f t="shared" si="585"/>
        <v/>
      </c>
      <c r="J2956" s="170"/>
      <c r="K2956" s="217"/>
      <c r="L2956" s="195" t="str">
        <f t="shared" si="578"/>
        <v/>
      </c>
      <c r="M2956" s="222" t="str">
        <f t="shared" si="586"/>
        <v/>
      </c>
      <c r="Q2956" s="82" t="str">
        <f t="shared" si="579"/>
        <v/>
      </c>
      <c r="R2956" s="80" t="str">
        <f t="shared" si="580"/>
        <v/>
      </c>
      <c r="T2956" s="83" t="str">
        <f t="shared" si="587"/>
        <v/>
      </c>
      <c r="U2956" s="155"/>
      <c r="V2956" s="95" t="str">
        <f t="shared" si="588"/>
        <v/>
      </c>
      <c r="W2956" s="151"/>
      <c r="Z2956" s="104"/>
    </row>
    <row r="2957" spans="1:26" s="145" customFormat="1" ht="15" customHeight="1">
      <c r="A2957" s="186" t="str">
        <f t="shared" si="582"/>
        <v/>
      </c>
      <c r="C2957" s="152"/>
      <c r="E2957" s="144"/>
      <c r="F2957" s="79" t="str">
        <f t="shared" si="581"/>
        <v/>
      </c>
      <c r="G2957" s="80" t="str">
        <f t="shared" si="583"/>
        <v/>
      </c>
      <c r="H2957" s="80" t="str">
        <f t="shared" si="584"/>
        <v/>
      </c>
      <c r="I2957" s="80" t="str">
        <f t="shared" si="585"/>
        <v/>
      </c>
      <c r="J2957" s="170"/>
      <c r="K2957" s="217"/>
      <c r="L2957" s="195" t="str">
        <f t="shared" si="578"/>
        <v/>
      </c>
      <c r="M2957" s="222" t="str">
        <f t="shared" si="586"/>
        <v/>
      </c>
      <c r="Q2957" s="82" t="str">
        <f t="shared" si="579"/>
        <v/>
      </c>
      <c r="R2957" s="80" t="str">
        <f t="shared" si="580"/>
        <v/>
      </c>
      <c r="T2957" s="83" t="str">
        <f t="shared" si="587"/>
        <v/>
      </c>
      <c r="U2957" s="155"/>
      <c r="V2957" s="95" t="str">
        <f t="shared" si="588"/>
        <v/>
      </c>
      <c r="W2957" s="151"/>
      <c r="Z2957" s="104"/>
    </row>
    <row r="2958" spans="1:26" s="145" customFormat="1" ht="15" customHeight="1">
      <c r="A2958" s="186" t="str">
        <f t="shared" si="582"/>
        <v/>
      </c>
      <c r="C2958" s="152"/>
      <c r="E2958" s="144"/>
      <c r="F2958" s="79" t="str">
        <f t="shared" si="581"/>
        <v/>
      </c>
      <c r="G2958" s="80" t="str">
        <f t="shared" si="583"/>
        <v/>
      </c>
      <c r="H2958" s="80" t="str">
        <f t="shared" si="584"/>
        <v/>
      </c>
      <c r="I2958" s="80" t="str">
        <f t="shared" si="585"/>
        <v/>
      </c>
      <c r="J2958" s="170"/>
      <c r="K2958" s="217"/>
      <c r="L2958" s="195" t="str">
        <f t="shared" si="578"/>
        <v/>
      </c>
      <c r="M2958" s="222" t="str">
        <f t="shared" si="586"/>
        <v/>
      </c>
      <c r="Q2958" s="82" t="str">
        <f t="shared" si="579"/>
        <v/>
      </c>
      <c r="R2958" s="80" t="str">
        <f t="shared" si="580"/>
        <v/>
      </c>
      <c r="T2958" s="83" t="str">
        <f t="shared" si="587"/>
        <v/>
      </c>
      <c r="U2958" s="155"/>
      <c r="V2958" s="95" t="str">
        <f t="shared" si="588"/>
        <v/>
      </c>
      <c r="W2958" s="151"/>
      <c r="Z2958" s="104"/>
    </row>
    <row r="2959" spans="1:26" s="145" customFormat="1" ht="15" customHeight="1">
      <c r="A2959" s="186" t="str">
        <f t="shared" si="582"/>
        <v/>
      </c>
      <c r="C2959" s="152"/>
      <c r="E2959" s="144"/>
      <c r="F2959" s="79" t="str">
        <f t="shared" si="581"/>
        <v/>
      </c>
      <c r="G2959" s="80" t="str">
        <f t="shared" si="583"/>
        <v/>
      </c>
      <c r="H2959" s="80" t="str">
        <f t="shared" si="584"/>
        <v/>
      </c>
      <c r="I2959" s="80" t="str">
        <f t="shared" si="585"/>
        <v/>
      </c>
      <c r="J2959" s="170"/>
      <c r="K2959" s="217"/>
      <c r="L2959" s="195" t="str">
        <f t="shared" si="578"/>
        <v/>
      </c>
      <c r="M2959" s="222" t="str">
        <f t="shared" si="586"/>
        <v/>
      </c>
      <c r="Q2959" s="82" t="str">
        <f t="shared" si="579"/>
        <v/>
      </c>
      <c r="R2959" s="80" t="str">
        <f t="shared" si="580"/>
        <v/>
      </c>
      <c r="T2959" s="83" t="str">
        <f t="shared" si="587"/>
        <v/>
      </c>
      <c r="U2959" s="155"/>
      <c r="V2959" s="95" t="str">
        <f t="shared" si="588"/>
        <v/>
      </c>
      <c r="W2959" s="151"/>
      <c r="Z2959" s="104"/>
    </row>
    <row r="2960" spans="1:26" s="145" customFormat="1" ht="15" customHeight="1">
      <c r="A2960" s="186" t="str">
        <f t="shared" si="582"/>
        <v/>
      </c>
      <c r="C2960" s="152"/>
      <c r="E2960" s="144"/>
      <c r="F2960" s="79" t="str">
        <f t="shared" si="581"/>
        <v/>
      </c>
      <c r="G2960" s="80" t="str">
        <f t="shared" si="583"/>
        <v/>
      </c>
      <c r="H2960" s="80" t="str">
        <f t="shared" si="584"/>
        <v/>
      </c>
      <c r="I2960" s="80" t="str">
        <f t="shared" si="585"/>
        <v/>
      </c>
      <c r="J2960" s="170"/>
      <c r="K2960" s="217"/>
      <c r="L2960" s="195" t="str">
        <f t="shared" si="578"/>
        <v/>
      </c>
      <c r="M2960" s="222" t="str">
        <f t="shared" si="586"/>
        <v/>
      </c>
      <c r="Q2960" s="82" t="str">
        <f t="shared" si="579"/>
        <v/>
      </c>
      <c r="R2960" s="80" t="str">
        <f t="shared" si="580"/>
        <v/>
      </c>
      <c r="T2960" s="83" t="str">
        <f t="shared" si="587"/>
        <v/>
      </c>
      <c r="U2960" s="155"/>
      <c r="V2960" s="95" t="str">
        <f t="shared" si="588"/>
        <v/>
      </c>
      <c r="W2960" s="151"/>
      <c r="Z2960" s="104"/>
    </row>
    <row r="2961" spans="1:26" s="145" customFormat="1" ht="15" customHeight="1">
      <c r="A2961" s="186" t="str">
        <f t="shared" si="582"/>
        <v/>
      </c>
      <c r="C2961" s="152"/>
      <c r="E2961" s="144"/>
      <c r="F2961" s="79" t="str">
        <f t="shared" si="581"/>
        <v/>
      </c>
      <c r="G2961" s="80" t="str">
        <f t="shared" si="583"/>
        <v/>
      </c>
      <c r="H2961" s="80" t="str">
        <f t="shared" si="584"/>
        <v/>
      </c>
      <c r="I2961" s="80" t="str">
        <f t="shared" si="585"/>
        <v/>
      </c>
      <c r="J2961" s="170"/>
      <c r="K2961" s="217"/>
      <c r="L2961" s="195" t="str">
        <f t="shared" si="578"/>
        <v/>
      </c>
      <c r="M2961" s="222" t="str">
        <f t="shared" si="586"/>
        <v/>
      </c>
      <c r="Q2961" s="82" t="str">
        <f t="shared" si="579"/>
        <v/>
      </c>
      <c r="R2961" s="80" t="str">
        <f t="shared" si="580"/>
        <v/>
      </c>
      <c r="T2961" s="83" t="str">
        <f t="shared" si="587"/>
        <v/>
      </c>
      <c r="U2961" s="155"/>
      <c r="V2961" s="95" t="str">
        <f t="shared" si="588"/>
        <v/>
      </c>
      <c r="W2961" s="151"/>
      <c r="Z2961" s="104"/>
    </row>
    <row r="2962" spans="1:26" s="145" customFormat="1" ht="15" customHeight="1">
      <c r="A2962" s="186" t="str">
        <f t="shared" si="582"/>
        <v/>
      </c>
      <c r="C2962" s="152"/>
      <c r="E2962" s="144"/>
      <c r="F2962" s="79" t="str">
        <f t="shared" si="581"/>
        <v/>
      </c>
      <c r="G2962" s="80" t="str">
        <f t="shared" si="583"/>
        <v/>
      </c>
      <c r="H2962" s="80" t="str">
        <f t="shared" si="584"/>
        <v/>
      </c>
      <c r="I2962" s="80" t="str">
        <f t="shared" si="585"/>
        <v/>
      </c>
      <c r="J2962" s="170"/>
      <c r="K2962" s="217"/>
      <c r="L2962" s="195" t="str">
        <f t="shared" si="578"/>
        <v/>
      </c>
      <c r="M2962" s="222" t="str">
        <f t="shared" si="586"/>
        <v/>
      </c>
      <c r="Q2962" s="82" t="str">
        <f t="shared" si="579"/>
        <v/>
      </c>
      <c r="R2962" s="80" t="str">
        <f t="shared" si="580"/>
        <v/>
      </c>
      <c r="T2962" s="83" t="str">
        <f t="shared" si="587"/>
        <v/>
      </c>
      <c r="U2962" s="155"/>
      <c r="V2962" s="95" t="str">
        <f t="shared" si="588"/>
        <v/>
      </c>
      <c r="W2962" s="151"/>
      <c r="Z2962" s="104"/>
    </row>
    <row r="2963" spans="1:26" s="145" customFormat="1" ht="15" customHeight="1">
      <c r="A2963" s="186" t="str">
        <f t="shared" si="582"/>
        <v/>
      </c>
      <c r="C2963" s="152"/>
      <c r="E2963" s="144"/>
      <c r="F2963" s="79" t="str">
        <f t="shared" si="581"/>
        <v/>
      </c>
      <c r="G2963" s="80" t="str">
        <f t="shared" si="583"/>
        <v/>
      </c>
      <c r="H2963" s="80" t="str">
        <f t="shared" si="584"/>
        <v/>
      </c>
      <c r="I2963" s="80" t="str">
        <f t="shared" si="585"/>
        <v/>
      </c>
      <c r="J2963" s="170"/>
      <c r="K2963" s="217"/>
      <c r="L2963" s="195" t="str">
        <f t="shared" si="578"/>
        <v/>
      </c>
      <c r="M2963" s="222" t="str">
        <f t="shared" si="586"/>
        <v/>
      </c>
      <c r="Q2963" s="82" t="str">
        <f t="shared" si="579"/>
        <v/>
      </c>
      <c r="R2963" s="80" t="str">
        <f t="shared" si="580"/>
        <v/>
      </c>
      <c r="T2963" s="83" t="str">
        <f t="shared" si="587"/>
        <v/>
      </c>
      <c r="U2963" s="155"/>
      <c r="V2963" s="95" t="str">
        <f t="shared" si="588"/>
        <v/>
      </c>
      <c r="W2963" s="151"/>
      <c r="Z2963" s="104"/>
    </row>
    <row r="2964" spans="1:26" s="145" customFormat="1" ht="15" customHeight="1">
      <c r="A2964" s="186" t="str">
        <f t="shared" si="582"/>
        <v/>
      </c>
      <c r="C2964" s="152"/>
      <c r="E2964" s="144"/>
      <c r="F2964" s="79" t="str">
        <f t="shared" si="581"/>
        <v/>
      </c>
      <c r="G2964" s="80" t="str">
        <f t="shared" si="583"/>
        <v/>
      </c>
      <c r="H2964" s="80" t="str">
        <f t="shared" si="584"/>
        <v/>
      </c>
      <c r="I2964" s="80" t="str">
        <f t="shared" si="585"/>
        <v/>
      </c>
      <c r="J2964" s="170"/>
      <c r="K2964" s="217"/>
      <c r="L2964" s="195" t="str">
        <f t="shared" si="578"/>
        <v/>
      </c>
      <c r="M2964" s="222" t="str">
        <f t="shared" si="586"/>
        <v/>
      </c>
      <c r="Q2964" s="82" t="str">
        <f t="shared" si="579"/>
        <v/>
      </c>
      <c r="R2964" s="80" t="str">
        <f t="shared" si="580"/>
        <v/>
      </c>
      <c r="T2964" s="83" t="str">
        <f t="shared" si="587"/>
        <v/>
      </c>
      <c r="U2964" s="155"/>
      <c r="V2964" s="95" t="str">
        <f t="shared" si="588"/>
        <v/>
      </c>
      <c r="W2964" s="151"/>
      <c r="Z2964" s="104"/>
    </row>
    <row r="2965" spans="1:26" s="145" customFormat="1" ht="15" customHeight="1">
      <c r="A2965" s="186" t="str">
        <f t="shared" si="582"/>
        <v/>
      </c>
      <c r="C2965" s="152"/>
      <c r="E2965" s="144"/>
      <c r="F2965" s="79" t="str">
        <f t="shared" si="581"/>
        <v/>
      </c>
      <c r="G2965" s="80" t="str">
        <f t="shared" si="583"/>
        <v/>
      </c>
      <c r="H2965" s="80" t="str">
        <f t="shared" si="584"/>
        <v/>
      </c>
      <c r="I2965" s="80" t="str">
        <f t="shared" si="585"/>
        <v/>
      </c>
      <c r="J2965" s="170"/>
      <c r="K2965" s="217"/>
      <c r="L2965" s="195" t="str">
        <f t="shared" si="578"/>
        <v/>
      </c>
      <c r="M2965" s="222" t="str">
        <f t="shared" si="586"/>
        <v/>
      </c>
      <c r="Q2965" s="82" t="str">
        <f t="shared" si="579"/>
        <v/>
      </c>
      <c r="R2965" s="80" t="str">
        <f t="shared" si="580"/>
        <v/>
      </c>
      <c r="T2965" s="83" t="str">
        <f t="shared" si="587"/>
        <v/>
      </c>
      <c r="U2965" s="155"/>
      <c r="V2965" s="95" t="str">
        <f t="shared" si="588"/>
        <v/>
      </c>
      <c r="W2965" s="151"/>
      <c r="Z2965" s="104"/>
    </row>
    <row r="2966" spans="1:26" s="145" customFormat="1" ht="15" customHeight="1">
      <c r="A2966" s="186" t="str">
        <f t="shared" si="582"/>
        <v/>
      </c>
      <c r="C2966" s="152"/>
      <c r="E2966" s="144"/>
      <c r="F2966" s="79" t="str">
        <f t="shared" si="581"/>
        <v/>
      </c>
      <c r="G2966" s="80" t="str">
        <f t="shared" si="583"/>
        <v/>
      </c>
      <c r="H2966" s="80" t="str">
        <f t="shared" si="584"/>
        <v/>
      </c>
      <c r="I2966" s="80" t="str">
        <f t="shared" si="585"/>
        <v/>
      </c>
      <c r="J2966" s="170"/>
      <c r="K2966" s="217"/>
      <c r="L2966" s="195" t="str">
        <f t="shared" si="578"/>
        <v/>
      </c>
      <c r="M2966" s="222" t="str">
        <f t="shared" si="586"/>
        <v/>
      </c>
      <c r="Q2966" s="82" t="str">
        <f t="shared" si="579"/>
        <v/>
      </c>
      <c r="R2966" s="80" t="str">
        <f t="shared" si="580"/>
        <v/>
      </c>
      <c r="T2966" s="83" t="str">
        <f t="shared" si="587"/>
        <v/>
      </c>
      <c r="U2966" s="155"/>
      <c r="V2966" s="95" t="str">
        <f t="shared" si="588"/>
        <v/>
      </c>
      <c r="W2966" s="151"/>
      <c r="Z2966" s="104"/>
    </row>
    <row r="2967" spans="1:26" s="145" customFormat="1" ht="15" customHeight="1">
      <c r="A2967" s="186" t="str">
        <f t="shared" si="582"/>
        <v/>
      </c>
      <c r="C2967" s="152"/>
      <c r="E2967" s="144"/>
      <c r="F2967" s="79" t="str">
        <f t="shared" si="581"/>
        <v/>
      </c>
      <c r="G2967" s="80" t="str">
        <f t="shared" si="583"/>
        <v/>
      </c>
      <c r="H2967" s="80" t="str">
        <f t="shared" si="584"/>
        <v/>
      </c>
      <c r="I2967" s="80" t="str">
        <f t="shared" si="585"/>
        <v/>
      </c>
      <c r="J2967" s="170"/>
      <c r="K2967" s="217"/>
      <c r="L2967" s="195" t="str">
        <f t="shared" si="578"/>
        <v/>
      </c>
      <c r="M2967" s="222" t="str">
        <f t="shared" si="586"/>
        <v/>
      </c>
      <c r="Q2967" s="82" t="str">
        <f t="shared" si="579"/>
        <v/>
      </c>
      <c r="R2967" s="80" t="str">
        <f t="shared" si="580"/>
        <v/>
      </c>
      <c r="T2967" s="83" t="str">
        <f t="shared" si="587"/>
        <v/>
      </c>
      <c r="U2967" s="155"/>
      <c r="V2967" s="95" t="str">
        <f t="shared" si="588"/>
        <v/>
      </c>
      <c r="W2967" s="151"/>
      <c r="Z2967" s="104"/>
    </row>
    <row r="2968" spans="1:26" s="145" customFormat="1" ht="15" customHeight="1">
      <c r="A2968" s="186" t="str">
        <f t="shared" si="582"/>
        <v/>
      </c>
      <c r="C2968" s="152"/>
      <c r="E2968" s="144"/>
      <c r="F2968" s="79" t="str">
        <f t="shared" si="581"/>
        <v/>
      </c>
      <c r="G2968" s="80" t="str">
        <f t="shared" si="583"/>
        <v/>
      </c>
      <c r="H2968" s="80" t="str">
        <f t="shared" si="584"/>
        <v/>
      </c>
      <c r="I2968" s="80" t="str">
        <f t="shared" si="585"/>
        <v/>
      </c>
      <c r="J2968" s="170"/>
      <c r="K2968" s="217"/>
      <c r="L2968" s="195" t="str">
        <f t="shared" si="578"/>
        <v/>
      </c>
      <c r="M2968" s="222" t="str">
        <f t="shared" si="586"/>
        <v/>
      </c>
      <c r="Q2968" s="82" t="str">
        <f t="shared" si="579"/>
        <v/>
      </c>
      <c r="R2968" s="80" t="str">
        <f t="shared" si="580"/>
        <v/>
      </c>
      <c r="T2968" s="83" t="str">
        <f t="shared" si="587"/>
        <v/>
      </c>
      <c r="U2968" s="155"/>
      <c r="V2968" s="95" t="str">
        <f t="shared" si="588"/>
        <v/>
      </c>
      <c r="W2968" s="151"/>
      <c r="Z2968" s="104"/>
    </row>
    <row r="2969" spans="1:26" s="145" customFormat="1" ht="15" customHeight="1">
      <c r="A2969" s="186" t="str">
        <f t="shared" si="582"/>
        <v/>
      </c>
      <c r="C2969" s="152"/>
      <c r="E2969" s="144"/>
      <c r="F2969" s="79" t="str">
        <f t="shared" si="581"/>
        <v/>
      </c>
      <c r="G2969" s="80" t="str">
        <f t="shared" si="583"/>
        <v/>
      </c>
      <c r="H2969" s="80" t="str">
        <f t="shared" si="584"/>
        <v/>
      </c>
      <c r="I2969" s="80" t="str">
        <f t="shared" si="585"/>
        <v/>
      </c>
      <c r="J2969" s="170"/>
      <c r="K2969" s="217"/>
      <c r="L2969" s="195" t="str">
        <f t="shared" si="578"/>
        <v/>
      </c>
      <c r="M2969" s="222" t="str">
        <f t="shared" si="586"/>
        <v/>
      </c>
      <c r="Q2969" s="82" t="str">
        <f t="shared" si="579"/>
        <v/>
      </c>
      <c r="R2969" s="80" t="str">
        <f t="shared" si="580"/>
        <v/>
      </c>
      <c r="T2969" s="83" t="str">
        <f t="shared" si="587"/>
        <v/>
      </c>
      <c r="U2969" s="155"/>
      <c r="V2969" s="95" t="str">
        <f t="shared" si="588"/>
        <v/>
      </c>
      <c r="W2969" s="151"/>
      <c r="Z2969" s="104"/>
    </row>
    <row r="2970" spans="1:26" s="145" customFormat="1" ht="15" customHeight="1">
      <c r="A2970" s="186" t="str">
        <f t="shared" si="582"/>
        <v/>
      </c>
      <c r="C2970" s="152"/>
      <c r="E2970" s="144"/>
      <c r="F2970" s="79" t="str">
        <f t="shared" si="581"/>
        <v/>
      </c>
      <c r="G2970" s="80" t="str">
        <f t="shared" si="583"/>
        <v/>
      </c>
      <c r="H2970" s="80" t="str">
        <f t="shared" si="584"/>
        <v/>
      </c>
      <c r="I2970" s="80" t="str">
        <f t="shared" si="585"/>
        <v/>
      </c>
      <c r="J2970" s="170"/>
      <c r="K2970" s="217"/>
      <c r="L2970" s="195" t="str">
        <f t="shared" si="578"/>
        <v/>
      </c>
      <c r="M2970" s="222" t="str">
        <f t="shared" si="586"/>
        <v/>
      </c>
      <c r="Q2970" s="82" t="str">
        <f t="shared" si="579"/>
        <v/>
      </c>
      <c r="R2970" s="80" t="str">
        <f t="shared" si="580"/>
        <v/>
      </c>
      <c r="T2970" s="83" t="str">
        <f t="shared" si="587"/>
        <v/>
      </c>
      <c r="U2970" s="155"/>
      <c r="V2970" s="95" t="str">
        <f t="shared" si="588"/>
        <v/>
      </c>
      <c r="W2970" s="151"/>
      <c r="Z2970" s="104"/>
    </row>
    <row r="2971" spans="1:26" s="145" customFormat="1" ht="15" customHeight="1">
      <c r="A2971" s="186" t="str">
        <f t="shared" si="582"/>
        <v/>
      </c>
      <c r="C2971" s="152"/>
      <c r="E2971" s="144"/>
      <c r="F2971" s="79" t="str">
        <f t="shared" si="581"/>
        <v/>
      </c>
      <c r="G2971" s="80" t="str">
        <f t="shared" si="583"/>
        <v/>
      </c>
      <c r="H2971" s="80" t="str">
        <f t="shared" si="584"/>
        <v/>
      </c>
      <c r="I2971" s="80" t="str">
        <f t="shared" si="585"/>
        <v/>
      </c>
      <c r="J2971" s="170"/>
      <c r="K2971" s="217"/>
      <c r="L2971" s="195" t="str">
        <f t="shared" si="578"/>
        <v/>
      </c>
      <c r="M2971" s="222" t="str">
        <f t="shared" si="586"/>
        <v/>
      </c>
      <c r="Q2971" s="82" t="str">
        <f t="shared" si="579"/>
        <v/>
      </c>
      <c r="R2971" s="80" t="str">
        <f t="shared" si="580"/>
        <v/>
      </c>
      <c r="T2971" s="83" t="str">
        <f t="shared" si="587"/>
        <v/>
      </c>
      <c r="U2971" s="155"/>
      <c r="V2971" s="95" t="str">
        <f t="shared" si="588"/>
        <v/>
      </c>
      <c r="W2971" s="151"/>
      <c r="Z2971" s="104"/>
    </row>
    <row r="2972" spans="1:26" s="145" customFormat="1" ht="15" customHeight="1">
      <c r="A2972" s="186" t="str">
        <f t="shared" si="582"/>
        <v/>
      </c>
      <c r="C2972" s="152"/>
      <c r="E2972" s="144"/>
      <c r="F2972" s="79" t="str">
        <f t="shared" si="581"/>
        <v/>
      </c>
      <c r="G2972" s="80" t="str">
        <f t="shared" si="583"/>
        <v/>
      </c>
      <c r="H2972" s="80" t="str">
        <f t="shared" si="584"/>
        <v/>
      </c>
      <c r="I2972" s="80" t="str">
        <f t="shared" si="585"/>
        <v/>
      </c>
      <c r="J2972" s="170"/>
      <c r="K2972" s="217"/>
      <c r="L2972" s="195" t="str">
        <f t="shared" si="578"/>
        <v/>
      </c>
      <c r="M2972" s="222" t="str">
        <f t="shared" si="586"/>
        <v/>
      </c>
      <c r="Q2972" s="82" t="str">
        <f t="shared" si="579"/>
        <v/>
      </c>
      <c r="R2972" s="80" t="str">
        <f t="shared" si="580"/>
        <v/>
      </c>
      <c r="T2972" s="83" t="str">
        <f t="shared" si="587"/>
        <v/>
      </c>
      <c r="U2972" s="155"/>
      <c r="V2972" s="95" t="str">
        <f t="shared" si="588"/>
        <v/>
      </c>
      <c r="W2972" s="151"/>
      <c r="Z2972" s="104"/>
    </row>
    <row r="2973" spans="1:26" s="145" customFormat="1" ht="15" customHeight="1">
      <c r="A2973" s="186" t="str">
        <f t="shared" si="582"/>
        <v/>
      </c>
      <c r="C2973" s="152"/>
      <c r="E2973" s="144"/>
      <c r="F2973" s="79" t="str">
        <f t="shared" si="581"/>
        <v/>
      </c>
      <c r="G2973" s="80" t="str">
        <f t="shared" si="583"/>
        <v/>
      </c>
      <c r="H2973" s="80" t="str">
        <f t="shared" si="584"/>
        <v/>
      </c>
      <c r="I2973" s="80" t="str">
        <f t="shared" si="585"/>
        <v/>
      </c>
      <c r="J2973" s="170"/>
      <c r="K2973" s="217"/>
      <c r="L2973" s="195" t="str">
        <f t="shared" si="578"/>
        <v/>
      </c>
      <c r="M2973" s="222" t="str">
        <f t="shared" si="586"/>
        <v/>
      </c>
      <c r="Q2973" s="82" t="str">
        <f t="shared" si="579"/>
        <v/>
      </c>
      <c r="R2973" s="80" t="str">
        <f t="shared" si="580"/>
        <v/>
      </c>
      <c r="T2973" s="83" t="str">
        <f t="shared" si="587"/>
        <v/>
      </c>
      <c r="U2973" s="155"/>
      <c r="V2973" s="95" t="str">
        <f t="shared" si="588"/>
        <v/>
      </c>
      <c r="W2973" s="151"/>
      <c r="Z2973" s="104"/>
    </row>
    <row r="2974" spans="1:26" s="145" customFormat="1" ht="15" customHeight="1">
      <c r="A2974" s="186" t="str">
        <f t="shared" si="582"/>
        <v/>
      </c>
      <c r="C2974" s="152"/>
      <c r="E2974" s="144"/>
      <c r="F2974" s="79" t="str">
        <f t="shared" si="581"/>
        <v/>
      </c>
      <c r="G2974" s="80" t="str">
        <f t="shared" si="583"/>
        <v/>
      </c>
      <c r="H2974" s="80" t="str">
        <f t="shared" si="584"/>
        <v/>
      </c>
      <c r="I2974" s="80" t="str">
        <f t="shared" si="585"/>
        <v/>
      </c>
      <c r="J2974" s="170"/>
      <c r="K2974" s="217"/>
      <c r="L2974" s="195" t="str">
        <f t="shared" si="578"/>
        <v/>
      </c>
      <c r="M2974" s="222" t="str">
        <f t="shared" si="586"/>
        <v/>
      </c>
      <c r="Q2974" s="82" t="str">
        <f t="shared" si="579"/>
        <v/>
      </c>
      <c r="R2974" s="80" t="str">
        <f t="shared" si="580"/>
        <v/>
      </c>
      <c r="T2974" s="83" t="str">
        <f t="shared" si="587"/>
        <v/>
      </c>
      <c r="U2974" s="155"/>
      <c r="V2974" s="95" t="str">
        <f t="shared" si="588"/>
        <v/>
      </c>
      <c r="W2974" s="151"/>
      <c r="Z2974" s="104"/>
    </row>
    <row r="2975" spans="1:26" s="145" customFormat="1" ht="15" customHeight="1">
      <c r="A2975" s="186" t="str">
        <f t="shared" si="582"/>
        <v/>
      </c>
      <c r="C2975" s="152"/>
      <c r="E2975" s="144"/>
      <c r="F2975" s="79" t="str">
        <f t="shared" si="581"/>
        <v/>
      </c>
      <c r="G2975" s="80" t="str">
        <f t="shared" si="583"/>
        <v/>
      </c>
      <c r="H2975" s="80" t="str">
        <f t="shared" si="584"/>
        <v/>
      </c>
      <c r="I2975" s="80" t="str">
        <f t="shared" si="585"/>
        <v/>
      </c>
      <c r="J2975" s="170"/>
      <c r="K2975" s="217"/>
      <c r="L2975" s="195" t="str">
        <f t="shared" ref="L2975:L3038" si="589">IFERROR(IF($N$5="Sáng",IF(MID(K2975,2,7)-MID($L$2,2,7)&gt;0,"Trễ",""),IF(MID(K2975,2,7)-MID($Q$2,2,7)&gt;0,"Trễ","")),"")</f>
        <v/>
      </c>
      <c r="M2975" s="222" t="str">
        <f t="shared" si="586"/>
        <v/>
      </c>
      <c r="Q2975" s="82" t="str">
        <f t="shared" ref="Q2975:Q3038" si="590">IF(B2975&lt;&gt;"",IF(AND(P2975="",F2975=""),"Không phép ",""),"")</f>
        <v/>
      </c>
      <c r="R2975" s="80" t="str">
        <f t="shared" ref="R2975:R3038" si="591">UPPER(B2975)</f>
        <v/>
      </c>
      <c r="T2975" s="83" t="str">
        <f t="shared" si="587"/>
        <v/>
      </c>
      <c r="U2975" s="155"/>
      <c r="V2975" s="95" t="str">
        <f t="shared" si="588"/>
        <v/>
      </c>
      <c r="W2975" s="151"/>
      <c r="Z2975" s="104"/>
    </row>
    <row r="2976" spans="1:26" s="145" customFormat="1" ht="15" customHeight="1">
      <c r="A2976" s="186" t="str">
        <f t="shared" si="582"/>
        <v/>
      </c>
      <c r="C2976" s="152"/>
      <c r="E2976" s="144"/>
      <c r="F2976" s="79" t="str">
        <f t="shared" si="581"/>
        <v/>
      </c>
      <c r="G2976" s="80" t="str">
        <f t="shared" si="583"/>
        <v/>
      </c>
      <c r="H2976" s="80" t="str">
        <f t="shared" si="584"/>
        <v/>
      </c>
      <c r="I2976" s="80" t="str">
        <f t="shared" si="585"/>
        <v/>
      </c>
      <c r="J2976" s="170"/>
      <c r="K2976" s="217"/>
      <c r="L2976" s="195" t="str">
        <f t="shared" si="589"/>
        <v/>
      </c>
      <c r="M2976" s="222" t="str">
        <f t="shared" si="586"/>
        <v/>
      </c>
      <c r="Q2976" s="82" t="str">
        <f t="shared" si="590"/>
        <v/>
      </c>
      <c r="R2976" s="80" t="str">
        <f t="shared" si="591"/>
        <v/>
      </c>
      <c r="T2976" s="83" t="str">
        <f t="shared" si="587"/>
        <v/>
      </c>
      <c r="U2976" s="155"/>
      <c r="V2976" s="95" t="str">
        <f t="shared" si="588"/>
        <v/>
      </c>
      <c r="W2976" s="151"/>
      <c r="Z2976" s="104"/>
    </row>
    <row r="2977" spans="1:26" s="145" customFormat="1" ht="15" customHeight="1">
      <c r="A2977" s="186" t="str">
        <f t="shared" si="582"/>
        <v/>
      </c>
      <c r="C2977" s="152"/>
      <c r="E2977" s="144"/>
      <c r="F2977" s="79" t="str">
        <f t="shared" si="581"/>
        <v/>
      </c>
      <c r="G2977" s="80" t="str">
        <f t="shared" si="583"/>
        <v/>
      </c>
      <c r="H2977" s="80" t="str">
        <f t="shared" si="584"/>
        <v/>
      </c>
      <c r="I2977" s="80" t="str">
        <f t="shared" si="585"/>
        <v/>
      </c>
      <c r="J2977" s="170"/>
      <c r="K2977" s="217"/>
      <c r="L2977" s="195" t="str">
        <f t="shared" si="589"/>
        <v/>
      </c>
      <c r="M2977" s="222" t="str">
        <f t="shared" si="586"/>
        <v/>
      </c>
      <c r="Q2977" s="82" t="str">
        <f t="shared" si="590"/>
        <v/>
      </c>
      <c r="R2977" s="80" t="str">
        <f t="shared" si="591"/>
        <v/>
      </c>
      <c r="T2977" s="83" t="str">
        <f t="shared" si="587"/>
        <v/>
      </c>
      <c r="U2977" s="155"/>
      <c r="V2977" s="95" t="str">
        <f t="shared" si="588"/>
        <v/>
      </c>
      <c r="W2977" s="151"/>
      <c r="Z2977" s="104"/>
    </row>
    <row r="2978" spans="1:26" s="145" customFormat="1" ht="15" customHeight="1">
      <c r="A2978" s="186" t="str">
        <f t="shared" si="582"/>
        <v/>
      </c>
      <c r="C2978" s="152"/>
      <c r="E2978" s="144"/>
      <c r="F2978" s="79" t="str">
        <f t="shared" si="581"/>
        <v/>
      </c>
      <c r="G2978" s="80" t="str">
        <f t="shared" si="583"/>
        <v/>
      </c>
      <c r="H2978" s="80" t="str">
        <f t="shared" si="584"/>
        <v/>
      </c>
      <c r="I2978" s="80" t="str">
        <f t="shared" si="585"/>
        <v/>
      </c>
      <c r="J2978" s="170"/>
      <c r="K2978" s="217"/>
      <c r="L2978" s="195" t="str">
        <f t="shared" si="589"/>
        <v/>
      </c>
      <c r="M2978" s="222" t="str">
        <f t="shared" si="586"/>
        <v/>
      </c>
      <c r="Q2978" s="82" t="str">
        <f t="shared" si="590"/>
        <v/>
      </c>
      <c r="R2978" s="80" t="str">
        <f t="shared" si="591"/>
        <v/>
      </c>
      <c r="T2978" s="83" t="str">
        <f t="shared" si="587"/>
        <v/>
      </c>
      <c r="U2978" s="155"/>
      <c r="V2978" s="95" t="str">
        <f t="shared" si="588"/>
        <v/>
      </c>
      <c r="W2978" s="151"/>
      <c r="Z2978" s="104"/>
    </row>
    <row r="2979" spans="1:26" s="145" customFormat="1" ht="15" customHeight="1">
      <c r="A2979" s="186" t="str">
        <f t="shared" si="582"/>
        <v/>
      </c>
      <c r="C2979" s="152"/>
      <c r="E2979" s="144"/>
      <c r="F2979" s="79" t="str">
        <f t="shared" si="581"/>
        <v/>
      </c>
      <c r="G2979" s="80" t="str">
        <f t="shared" si="583"/>
        <v/>
      </c>
      <c r="H2979" s="80" t="str">
        <f t="shared" si="584"/>
        <v/>
      </c>
      <c r="I2979" s="80" t="str">
        <f t="shared" si="585"/>
        <v/>
      </c>
      <c r="J2979" s="170"/>
      <c r="K2979" s="217"/>
      <c r="L2979" s="195" t="str">
        <f t="shared" si="589"/>
        <v/>
      </c>
      <c r="M2979" s="222" t="str">
        <f t="shared" si="586"/>
        <v/>
      </c>
      <c r="Q2979" s="82" t="str">
        <f t="shared" si="590"/>
        <v/>
      </c>
      <c r="R2979" s="80" t="str">
        <f t="shared" si="591"/>
        <v/>
      </c>
      <c r="T2979" s="83" t="str">
        <f t="shared" si="587"/>
        <v/>
      </c>
      <c r="U2979" s="155"/>
      <c r="V2979" s="95" t="str">
        <f t="shared" si="588"/>
        <v/>
      </c>
      <c r="W2979" s="151"/>
      <c r="Z2979" s="104"/>
    </row>
    <row r="2980" spans="1:26" s="145" customFormat="1" ht="15" customHeight="1">
      <c r="A2980" s="186" t="str">
        <f t="shared" si="582"/>
        <v/>
      </c>
      <c r="C2980" s="152"/>
      <c r="E2980" s="144"/>
      <c r="F2980" s="79" t="str">
        <f t="shared" si="581"/>
        <v/>
      </c>
      <c r="G2980" s="80" t="str">
        <f t="shared" si="583"/>
        <v/>
      </c>
      <c r="H2980" s="80" t="str">
        <f t="shared" si="584"/>
        <v/>
      </c>
      <c r="I2980" s="80" t="str">
        <f t="shared" si="585"/>
        <v/>
      </c>
      <c r="J2980" s="170"/>
      <c r="K2980" s="217"/>
      <c r="L2980" s="195" t="str">
        <f t="shared" si="589"/>
        <v/>
      </c>
      <c r="M2980" s="222" t="str">
        <f t="shared" si="586"/>
        <v/>
      </c>
      <c r="Q2980" s="82" t="str">
        <f t="shared" si="590"/>
        <v/>
      </c>
      <c r="R2980" s="80" t="str">
        <f t="shared" si="591"/>
        <v/>
      </c>
      <c r="T2980" s="83" t="str">
        <f t="shared" si="587"/>
        <v/>
      </c>
      <c r="U2980" s="155"/>
      <c r="V2980" s="95" t="str">
        <f t="shared" si="588"/>
        <v/>
      </c>
      <c r="W2980" s="151"/>
      <c r="Z2980" s="104"/>
    </row>
    <row r="2981" spans="1:26" s="145" customFormat="1" ht="15" customHeight="1">
      <c r="A2981" s="186" t="str">
        <f t="shared" si="582"/>
        <v/>
      </c>
      <c r="C2981" s="152"/>
      <c r="E2981" s="144"/>
      <c r="F2981" s="79" t="str">
        <f t="shared" si="581"/>
        <v/>
      </c>
      <c r="G2981" s="80" t="str">
        <f t="shared" si="583"/>
        <v/>
      </c>
      <c r="H2981" s="80" t="str">
        <f t="shared" si="584"/>
        <v/>
      </c>
      <c r="I2981" s="80" t="str">
        <f t="shared" si="585"/>
        <v/>
      </c>
      <c r="J2981" s="170"/>
      <c r="K2981" s="217"/>
      <c r="L2981" s="195" t="str">
        <f t="shared" si="589"/>
        <v/>
      </c>
      <c r="M2981" s="222" t="str">
        <f t="shared" si="586"/>
        <v/>
      </c>
      <c r="Q2981" s="82" t="str">
        <f t="shared" si="590"/>
        <v/>
      </c>
      <c r="R2981" s="80" t="str">
        <f t="shared" si="591"/>
        <v/>
      </c>
      <c r="T2981" s="83" t="str">
        <f t="shared" si="587"/>
        <v/>
      </c>
      <c r="U2981" s="155"/>
      <c r="V2981" s="95" t="str">
        <f t="shared" si="588"/>
        <v/>
      </c>
      <c r="W2981" s="151"/>
      <c r="Z2981" s="104"/>
    </row>
    <row r="2982" spans="1:26" s="145" customFormat="1" ht="15" customHeight="1">
      <c r="A2982" s="186" t="str">
        <f t="shared" si="582"/>
        <v/>
      </c>
      <c r="C2982" s="152"/>
      <c r="E2982" s="144"/>
      <c r="F2982" s="79" t="str">
        <f t="shared" si="581"/>
        <v/>
      </c>
      <c r="G2982" s="80" t="str">
        <f t="shared" si="583"/>
        <v/>
      </c>
      <c r="H2982" s="80" t="str">
        <f t="shared" si="584"/>
        <v/>
      </c>
      <c r="I2982" s="80" t="str">
        <f t="shared" si="585"/>
        <v/>
      </c>
      <c r="J2982" s="170"/>
      <c r="K2982" s="217"/>
      <c r="L2982" s="195" t="str">
        <f t="shared" si="589"/>
        <v/>
      </c>
      <c r="M2982" s="222" t="str">
        <f t="shared" si="586"/>
        <v/>
      </c>
      <c r="Q2982" s="82" t="str">
        <f t="shared" si="590"/>
        <v/>
      </c>
      <c r="R2982" s="80" t="str">
        <f t="shared" si="591"/>
        <v/>
      </c>
      <c r="T2982" s="83" t="str">
        <f t="shared" si="587"/>
        <v/>
      </c>
      <c r="U2982" s="155"/>
      <c r="V2982" s="95" t="str">
        <f t="shared" si="588"/>
        <v/>
      </c>
      <c r="W2982" s="151"/>
      <c r="Z2982" s="104"/>
    </row>
    <row r="2983" spans="1:26" s="145" customFormat="1" ht="15" customHeight="1">
      <c r="A2983" s="186" t="str">
        <f t="shared" si="582"/>
        <v/>
      </c>
      <c r="C2983" s="152"/>
      <c r="E2983" s="144"/>
      <c r="F2983" s="79" t="str">
        <f t="shared" si="581"/>
        <v/>
      </c>
      <c r="G2983" s="80" t="str">
        <f t="shared" si="583"/>
        <v/>
      </c>
      <c r="H2983" s="80" t="str">
        <f t="shared" si="584"/>
        <v/>
      </c>
      <c r="I2983" s="80" t="str">
        <f t="shared" si="585"/>
        <v/>
      </c>
      <c r="J2983" s="170"/>
      <c r="K2983" s="217"/>
      <c r="L2983" s="195" t="str">
        <f t="shared" si="589"/>
        <v/>
      </c>
      <c r="M2983" s="222" t="str">
        <f t="shared" si="586"/>
        <v/>
      </c>
      <c r="Q2983" s="82" t="str">
        <f t="shared" si="590"/>
        <v/>
      </c>
      <c r="R2983" s="80" t="str">
        <f t="shared" si="591"/>
        <v/>
      </c>
      <c r="T2983" s="83" t="str">
        <f t="shared" si="587"/>
        <v/>
      </c>
      <c r="U2983" s="155"/>
      <c r="V2983" s="95" t="str">
        <f t="shared" si="588"/>
        <v/>
      </c>
      <c r="W2983" s="151"/>
      <c r="Z2983" s="104"/>
    </row>
    <row r="2984" spans="1:26" s="145" customFormat="1" ht="15" customHeight="1">
      <c r="A2984" s="186" t="str">
        <f t="shared" si="582"/>
        <v/>
      </c>
      <c r="C2984" s="152"/>
      <c r="E2984" s="144"/>
      <c r="F2984" s="79" t="str">
        <f t="shared" ref="F2984:F3047" si="592">IFERROR(IF(VLOOKUP(E2984,J:J,1,0)=E2984,"X",""),"")</f>
        <v/>
      </c>
      <c r="G2984" s="80" t="str">
        <f t="shared" si="583"/>
        <v/>
      </c>
      <c r="H2984" s="80" t="str">
        <f t="shared" si="584"/>
        <v/>
      </c>
      <c r="I2984" s="80" t="str">
        <f t="shared" si="585"/>
        <v/>
      </c>
      <c r="J2984" s="170"/>
      <c r="K2984" s="217"/>
      <c r="L2984" s="195" t="str">
        <f t="shared" si="589"/>
        <v/>
      </c>
      <c r="M2984" s="222" t="str">
        <f t="shared" si="586"/>
        <v/>
      </c>
      <c r="Q2984" s="82" t="str">
        <f t="shared" si="590"/>
        <v/>
      </c>
      <c r="R2984" s="80" t="str">
        <f t="shared" si="591"/>
        <v/>
      </c>
      <c r="T2984" s="83" t="str">
        <f t="shared" si="587"/>
        <v/>
      </c>
      <c r="U2984" s="155"/>
      <c r="V2984" s="95" t="str">
        <f t="shared" si="588"/>
        <v/>
      </c>
      <c r="W2984" s="151"/>
      <c r="Z2984" s="104"/>
    </row>
    <row r="2985" spans="1:26" s="145" customFormat="1" ht="15" customHeight="1">
      <c r="A2985" s="186" t="str">
        <f t="shared" si="582"/>
        <v/>
      </c>
      <c r="C2985" s="152"/>
      <c r="E2985" s="144"/>
      <c r="F2985" s="79" t="str">
        <f t="shared" si="592"/>
        <v/>
      </c>
      <c r="G2985" s="80" t="str">
        <f t="shared" si="583"/>
        <v/>
      </c>
      <c r="H2985" s="80" t="str">
        <f t="shared" si="584"/>
        <v/>
      </c>
      <c r="I2985" s="80" t="str">
        <f t="shared" si="585"/>
        <v/>
      </c>
      <c r="J2985" s="170"/>
      <c r="K2985" s="217"/>
      <c r="L2985" s="195" t="str">
        <f t="shared" si="589"/>
        <v/>
      </c>
      <c r="M2985" s="222" t="str">
        <f t="shared" si="586"/>
        <v/>
      </c>
      <c r="Q2985" s="82" t="str">
        <f t="shared" si="590"/>
        <v/>
      </c>
      <c r="R2985" s="80" t="str">
        <f t="shared" si="591"/>
        <v/>
      </c>
      <c r="T2985" s="83" t="str">
        <f t="shared" si="587"/>
        <v/>
      </c>
      <c r="U2985" s="155"/>
      <c r="V2985" s="95" t="str">
        <f t="shared" si="588"/>
        <v/>
      </c>
      <c r="W2985" s="151"/>
      <c r="Z2985" s="104"/>
    </row>
    <row r="2986" spans="1:26" s="145" customFormat="1" ht="15" customHeight="1">
      <c r="A2986" s="186" t="str">
        <f t="shared" si="582"/>
        <v/>
      </c>
      <c r="C2986" s="152"/>
      <c r="E2986" s="144"/>
      <c r="F2986" s="79" t="str">
        <f t="shared" si="592"/>
        <v/>
      </c>
      <c r="G2986" s="80" t="str">
        <f t="shared" si="583"/>
        <v/>
      </c>
      <c r="H2986" s="80" t="str">
        <f t="shared" si="584"/>
        <v/>
      </c>
      <c r="I2986" s="80" t="str">
        <f t="shared" si="585"/>
        <v/>
      </c>
      <c r="J2986" s="170"/>
      <c r="K2986" s="217"/>
      <c r="L2986" s="195" t="str">
        <f t="shared" si="589"/>
        <v/>
      </c>
      <c r="M2986" s="222" t="str">
        <f t="shared" si="586"/>
        <v/>
      </c>
      <c r="Q2986" s="82" t="str">
        <f t="shared" si="590"/>
        <v/>
      </c>
      <c r="R2986" s="80" t="str">
        <f t="shared" si="591"/>
        <v/>
      </c>
      <c r="T2986" s="83" t="str">
        <f t="shared" si="587"/>
        <v/>
      </c>
      <c r="U2986" s="155"/>
      <c r="V2986" s="95" t="str">
        <f t="shared" si="588"/>
        <v/>
      </c>
      <c r="W2986" s="151"/>
      <c r="Z2986" s="104"/>
    </row>
    <row r="2987" spans="1:26" s="145" customFormat="1" ht="15" customHeight="1">
      <c r="A2987" s="186" t="str">
        <f t="shared" si="582"/>
        <v/>
      </c>
      <c r="C2987" s="152"/>
      <c r="E2987" s="144"/>
      <c r="F2987" s="79" t="str">
        <f t="shared" si="592"/>
        <v/>
      </c>
      <c r="G2987" s="80" t="str">
        <f t="shared" si="583"/>
        <v/>
      </c>
      <c r="H2987" s="80" t="str">
        <f t="shared" si="584"/>
        <v/>
      </c>
      <c r="I2987" s="80" t="str">
        <f t="shared" si="585"/>
        <v/>
      </c>
      <c r="J2987" s="170"/>
      <c r="K2987" s="217"/>
      <c r="L2987" s="195" t="str">
        <f t="shared" si="589"/>
        <v/>
      </c>
      <c r="M2987" s="222" t="str">
        <f t="shared" si="586"/>
        <v/>
      </c>
      <c r="Q2987" s="82" t="str">
        <f t="shared" si="590"/>
        <v/>
      </c>
      <c r="R2987" s="80" t="str">
        <f t="shared" si="591"/>
        <v/>
      </c>
      <c r="T2987" s="83" t="str">
        <f t="shared" si="587"/>
        <v/>
      </c>
      <c r="U2987" s="155"/>
      <c r="V2987" s="95" t="str">
        <f t="shared" si="588"/>
        <v/>
      </c>
      <c r="W2987" s="151"/>
      <c r="Z2987" s="104"/>
    </row>
    <row r="2988" spans="1:26" s="145" customFormat="1" ht="15" customHeight="1">
      <c r="A2988" s="186" t="str">
        <f t="shared" si="582"/>
        <v/>
      </c>
      <c r="C2988" s="152"/>
      <c r="E2988" s="144"/>
      <c r="F2988" s="79" t="str">
        <f t="shared" si="592"/>
        <v/>
      </c>
      <c r="G2988" s="80" t="str">
        <f t="shared" si="583"/>
        <v/>
      </c>
      <c r="H2988" s="80" t="str">
        <f t="shared" si="584"/>
        <v/>
      </c>
      <c r="I2988" s="80" t="str">
        <f t="shared" si="585"/>
        <v/>
      </c>
      <c r="J2988" s="170"/>
      <c r="K2988" s="217"/>
      <c r="L2988" s="195" t="str">
        <f t="shared" si="589"/>
        <v/>
      </c>
      <c r="M2988" s="222" t="str">
        <f t="shared" si="586"/>
        <v/>
      </c>
      <c r="Q2988" s="82" t="str">
        <f t="shared" si="590"/>
        <v/>
      </c>
      <c r="R2988" s="80" t="str">
        <f t="shared" si="591"/>
        <v/>
      </c>
      <c r="T2988" s="83" t="str">
        <f t="shared" si="587"/>
        <v/>
      </c>
      <c r="U2988" s="155"/>
      <c r="V2988" s="95" t="str">
        <f t="shared" si="588"/>
        <v/>
      </c>
      <c r="W2988" s="151"/>
      <c r="Z2988" s="104"/>
    </row>
    <row r="2989" spans="1:26" s="145" customFormat="1" ht="15" customHeight="1">
      <c r="A2989" s="186" t="str">
        <f t="shared" si="582"/>
        <v/>
      </c>
      <c r="C2989" s="152"/>
      <c r="E2989" s="144"/>
      <c r="F2989" s="79" t="str">
        <f t="shared" si="592"/>
        <v/>
      </c>
      <c r="G2989" s="80" t="str">
        <f t="shared" si="583"/>
        <v/>
      </c>
      <c r="H2989" s="80" t="str">
        <f t="shared" si="584"/>
        <v/>
      </c>
      <c r="I2989" s="80" t="str">
        <f t="shared" si="585"/>
        <v/>
      </c>
      <c r="J2989" s="170"/>
      <c r="K2989" s="217"/>
      <c r="L2989" s="195" t="str">
        <f t="shared" si="589"/>
        <v/>
      </c>
      <c r="M2989" s="222" t="str">
        <f t="shared" si="586"/>
        <v/>
      </c>
      <c r="Q2989" s="82" t="str">
        <f t="shared" si="590"/>
        <v/>
      </c>
      <c r="R2989" s="80" t="str">
        <f t="shared" si="591"/>
        <v/>
      </c>
      <c r="T2989" s="83" t="str">
        <f t="shared" si="587"/>
        <v/>
      </c>
      <c r="U2989" s="155"/>
      <c r="V2989" s="95" t="str">
        <f t="shared" si="588"/>
        <v/>
      </c>
      <c r="W2989" s="151"/>
      <c r="Z2989" s="104"/>
    </row>
    <row r="2990" spans="1:26" s="145" customFormat="1" ht="15" customHeight="1">
      <c r="A2990" s="186" t="str">
        <f t="shared" si="582"/>
        <v/>
      </c>
      <c r="C2990" s="152"/>
      <c r="E2990" s="144"/>
      <c r="F2990" s="79" t="str">
        <f t="shared" si="592"/>
        <v/>
      </c>
      <c r="G2990" s="80" t="str">
        <f t="shared" si="583"/>
        <v/>
      </c>
      <c r="H2990" s="80" t="str">
        <f t="shared" si="584"/>
        <v/>
      </c>
      <c r="I2990" s="80" t="str">
        <f t="shared" si="585"/>
        <v/>
      </c>
      <c r="J2990" s="170"/>
      <c r="K2990" s="217"/>
      <c r="L2990" s="195" t="str">
        <f t="shared" si="589"/>
        <v/>
      </c>
      <c r="M2990" s="222" t="str">
        <f t="shared" si="586"/>
        <v/>
      </c>
      <c r="Q2990" s="82" t="str">
        <f t="shared" si="590"/>
        <v/>
      </c>
      <c r="R2990" s="80" t="str">
        <f t="shared" si="591"/>
        <v/>
      </c>
      <c r="T2990" s="83" t="str">
        <f t="shared" si="587"/>
        <v/>
      </c>
      <c r="U2990" s="155"/>
      <c r="V2990" s="95" t="str">
        <f t="shared" si="588"/>
        <v/>
      </c>
      <c r="W2990" s="151"/>
      <c r="Z2990" s="104"/>
    </row>
    <row r="2991" spans="1:26" s="145" customFormat="1" ht="15" customHeight="1">
      <c r="A2991" s="186" t="str">
        <f t="shared" si="582"/>
        <v/>
      </c>
      <c r="C2991" s="152"/>
      <c r="E2991" s="144"/>
      <c r="F2991" s="79" t="str">
        <f t="shared" si="592"/>
        <v/>
      </c>
      <c r="G2991" s="80" t="str">
        <f t="shared" si="583"/>
        <v/>
      </c>
      <c r="H2991" s="80" t="str">
        <f t="shared" si="584"/>
        <v/>
      </c>
      <c r="I2991" s="80" t="str">
        <f t="shared" si="585"/>
        <v/>
      </c>
      <c r="J2991" s="170"/>
      <c r="K2991" s="217"/>
      <c r="L2991" s="195" t="str">
        <f t="shared" si="589"/>
        <v/>
      </c>
      <c r="M2991" s="222" t="str">
        <f t="shared" si="586"/>
        <v/>
      </c>
      <c r="Q2991" s="82" t="str">
        <f t="shared" si="590"/>
        <v/>
      </c>
      <c r="R2991" s="80" t="str">
        <f t="shared" si="591"/>
        <v/>
      </c>
      <c r="T2991" s="83" t="str">
        <f t="shared" si="587"/>
        <v/>
      </c>
      <c r="U2991" s="155"/>
      <c r="V2991" s="95" t="str">
        <f t="shared" si="588"/>
        <v/>
      </c>
      <c r="W2991" s="151"/>
      <c r="Z2991" s="104"/>
    </row>
    <row r="2992" spans="1:26" s="145" customFormat="1" ht="15" customHeight="1">
      <c r="A2992" s="186" t="str">
        <f t="shared" si="582"/>
        <v/>
      </c>
      <c r="C2992" s="152"/>
      <c r="E2992" s="144"/>
      <c r="F2992" s="79" t="str">
        <f t="shared" si="592"/>
        <v/>
      </c>
      <c r="G2992" s="80" t="str">
        <f t="shared" si="583"/>
        <v/>
      </c>
      <c r="H2992" s="80" t="str">
        <f t="shared" si="584"/>
        <v/>
      </c>
      <c r="I2992" s="80" t="str">
        <f t="shared" si="585"/>
        <v/>
      </c>
      <c r="J2992" s="170"/>
      <c r="K2992" s="217"/>
      <c r="L2992" s="195" t="str">
        <f t="shared" si="589"/>
        <v/>
      </c>
      <c r="M2992" s="222" t="str">
        <f t="shared" si="586"/>
        <v/>
      </c>
      <c r="Q2992" s="82" t="str">
        <f t="shared" si="590"/>
        <v/>
      </c>
      <c r="R2992" s="80" t="str">
        <f t="shared" si="591"/>
        <v/>
      </c>
      <c r="T2992" s="83" t="str">
        <f t="shared" si="587"/>
        <v/>
      </c>
      <c r="U2992" s="155"/>
      <c r="V2992" s="95" t="str">
        <f t="shared" si="588"/>
        <v/>
      </c>
      <c r="W2992" s="151"/>
      <c r="Z2992" s="104"/>
    </row>
    <row r="2993" spans="1:26" s="145" customFormat="1" ht="15" customHeight="1">
      <c r="A2993" s="186" t="str">
        <f t="shared" si="582"/>
        <v/>
      </c>
      <c r="C2993" s="152"/>
      <c r="E2993" s="144"/>
      <c r="F2993" s="79" t="str">
        <f t="shared" si="592"/>
        <v/>
      </c>
      <c r="G2993" s="80" t="str">
        <f t="shared" si="583"/>
        <v/>
      </c>
      <c r="H2993" s="80" t="str">
        <f t="shared" si="584"/>
        <v/>
      </c>
      <c r="I2993" s="80" t="str">
        <f t="shared" si="585"/>
        <v/>
      </c>
      <c r="J2993" s="170"/>
      <c r="K2993" s="217"/>
      <c r="L2993" s="195" t="str">
        <f t="shared" si="589"/>
        <v/>
      </c>
      <c r="M2993" s="222" t="str">
        <f t="shared" si="586"/>
        <v/>
      </c>
      <c r="Q2993" s="82" t="str">
        <f t="shared" si="590"/>
        <v/>
      </c>
      <c r="R2993" s="80" t="str">
        <f t="shared" si="591"/>
        <v/>
      </c>
      <c r="T2993" s="83" t="str">
        <f t="shared" si="587"/>
        <v/>
      </c>
      <c r="U2993" s="155"/>
      <c r="V2993" s="95" t="str">
        <f t="shared" si="588"/>
        <v/>
      </c>
      <c r="W2993" s="151"/>
      <c r="Z2993" s="104"/>
    </row>
    <row r="2994" spans="1:26" s="145" customFormat="1" ht="15" customHeight="1">
      <c r="A2994" s="186" t="str">
        <f t="shared" si="582"/>
        <v/>
      </c>
      <c r="C2994" s="152"/>
      <c r="E2994" s="144"/>
      <c r="F2994" s="79" t="str">
        <f t="shared" si="592"/>
        <v/>
      </c>
      <c r="G2994" s="80" t="str">
        <f t="shared" si="583"/>
        <v/>
      </c>
      <c r="H2994" s="80" t="str">
        <f t="shared" si="584"/>
        <v/>
      </c>
      <c r="I2994" s="80" t="str">
        <f t="shared" si="585"/>
        <v/>
      </c>
      <c r="J2994" s="170"/>
      <c r="K2994" s="217"/>
      <c r="L2994" s="195" t="str">
        <f t="shared" si="589"/>
        <v/>
      </c>
      <c r="M2994" s="222" t="str">
        <f t="shared" si="586"/>
        <v/>
      </c>
      <c r="Q2994" s="82" t="str">
        <f t="shared" si="590"/>
        <v/>
      </c>
      <c r="R2994" s="80" t="str">
        <f t="shared" si="591"/>
        <v/>
      </c>
      <c r="T2994" s="83" t="str">
        <f t="shared" si="587"/>
        <v/>
      </c>
      <c r="U2994" s="155"/>
      <c r="V2994" s="95" t="str">
        <f t="shared" si="588"/>
        <v/>
      </c>
      <c r="W2994" s="151"/>
      <c r="Z2994" s="104"/>
    </row>
    <row r="2995" spans="1:26" s="145" customFormat="1" ht="15" customHeight="1">
      <c r="A2995" s="186" t="str">
        <f t="shared" si="582"/>
        <v/>
      </c>
      <c r="C2995" s="152"/>
      <c r="E2995" s="144"/>
      <c r="F2995" s="79" t="str">
        <f t="shared" si="592"/>
        <v/>
      </c>
      <c r="G2995" s="80" t="str">
        <f t="shared" si="583"/>
        <v/>
      </c>
      <c r="H2995" s="80" t="str">
        <f t="shared" si="584"/>
        <v/>
      </c>
      <c r="I2995" s="80" t="str">
        <f t="shared" si="585"/>
        <v/>
      </c>
      <c r="J2995" s="170"/>
      <c r="K2995" s="217"/>
      <c r="L2995" s="195" t="str">
        <f t="shared" si="589"/>
        <v/>
      </c>
      <c r="M2995" s="222" t="str">
        <f t="shared" si="586"/>
        <v/>
      </c>
      <c r="Q2995" s="82" t="str">
        <f t="shared" si="590"/>
        <v/>
      </c>
      <c r="R2995" s="80" t="str">
        <f t="shared" si="591"/>
        <v/>
      </c>
      <c r="T2995" s="83" t="str">
        <f t="shared" si="587"/>
        <v/>
      </c>
      <c r="U2995" s="155"/>
      <c r="V2995" s="95" t="str">
        <f t="shared" si="588"/>
        <v/>
      </c>
      <c r="W2995" s="151"/>
      <c r="Z2995" s="104"/>
    </row>
    <row r="2996" spans="1:26" s="145" customFormat="1" ht="15" customHeight="1">
      <c r="A2996" s="186" t="str">
        <f t="shared" si="582"/>
        <v/>
      </c>
      <c r="C2996" s="152"/>
      <c r="E2996" s="144"/>
      <c r="F2996" s="79" t="str">
        <f t="shared" si="592"/>
        <v/>
      </c>
      <c r="G2996" s="80" t="str">
        <f t="shared" si="583"/>
        <v/>
      </c>
      <c r="H2996" s="80" t="str">
        <f t="shared" si="584"/>
        <v/>
      </c>
      <c r="I2996" s="80" t="str">
        <f t="shared" si="585"/>
        <v/>
      </c>
      <c r="J2996" s="170"/>
      <c r="K2996" s="217"/>
      <c r="L2996" s="195" t="str">
        <f t="shared" si="589"/>
        <v/>
      </c>
      <c r="M2996" s="222" t="str">
        <f t="shared" si="586"/>
        <v/>
      </c>
      <c r="Q2996" s="82" t="str">
        <f t="shared" si="590"/>
        <v/>
      </c>
      <c r="R2996" s="80" t="str">
        <f t="shared" si="591"/>
        <v/>
      </c>
      <c r="T2996" s="83" t="str">
        <f t="shared" si="587"/>
        <v/>
      </c>
      <c r="U2996" s="155"/>
      <c r="V2996" s="95" t="str">
        <f t="shared" si="588"/>
        <v/>
      </c>
      <c r="W2996" s="151"/>
      <c r="Z2996" s="104"/>
    </row>
    <row r="2997" spans="1:26" s="145" customFormat="1" ht="15" customHeight="1">
      <c r="A2997" s="186" t="str">
        <f t="shared" si="582"/>
        <v/>
      </c>
      <c r="C2997" s="152"/>
      <c r="E2997" s="144"/>
      <c r="F2997" s="79" t="str">
        <f t="shared" si="592"/>
        <v/>
      </c>
      <c r="G2997" s="80" t="str">
        <f t="shared" si="583"/>
        <v/>
      </c>
      <c r="H2997" s="80" t="str">
        <f t="shared" si="584"/>
        <v/>
      </c>
      <c r="I2997" s="80" t="str">
        <f t="shared" si="585"/>
        <v/>
      </c>
      <c r="J2997" s="170"/>
      <c r="K2997" s="217"/>
      <c r="L2997" s="195" t="str">
        <f t="shared" si="589"/>
        <v/>
      </c>
      <c r="M2997" s="222" t="str">
        <f t="shared" si="586"/>
        <v/>
      </c>
      <c r="Q2997" s="82" t="str">
        <f t="shared" si="590"/>
        <v/>
      </c>
      <c r="R2997" s="80" t="str">
        <f t="shared" si="591"/>
        <v/>
      </c>
      <c r="T2997" s="83" t="str">
        <f t="shared" si="587"/>
        <v/>
      </c>
      <c r="U2997" s="155"/>
      <c r="V2997" s="95" t="str">
        <f t="shared" si="588"/>
        <v/>
      </c>
      <c r="W2997" s="151"/>
      <c r="Z2997" s="104"/>
    </row>
    <row r="2998" spans="1:26" s="145" customFormat="1" ht="15" customHeight="1">
      <c r="A2998" s="186" t="str">
        <f t="shared" si="582"/>
        <v/>
      </c>
      <c r="C2998" s="152"/>
      <c r="E2998" s="144"/>
      <c r="F2998" s="79" t="str">
        <f t="shared" si="592"/>
        <v/>
      </c>
      <c r="G2998" s="80" t="str">
        <f t="shared" si="583"/>
        <v/>
      </c>
      <c r="H2998" s="80" t="str">
        <f t="shared" si="584"/>
        <v/>
      </c>
      <c r="I2998" s="80" t="str">
        <f t="shared" si="585"/>
        <v/>
      </c>
      <c r="J2998" s="170"/>
      <c r="K2998" s="217"/>
      <c r="L2998" s="195" t="str">
        <f t="shared" si="589"/>
        <v/>
      </c>
      <c r="M2998" s="222" t="str">
        <f t="shared" si="586"/>
        <v/>
      </c>
      <c r="Q2998" s="82" t="str">
        <f t="shared" si="590"/>
        <v/>
      </c>
      <c r="R2998" s="80" t="str">
        <f t="shared" si="591"/>
        <v/>
      </c>
      <c r="T2998" s="83" t="str">
        <f t="shared" si="587"/>
        <v/>
      </c>
      <c r="U2998" s="155"/>
      <c r="V2998" s="95" t="str">
        <f t="shared" si="588"/>
        <v/>
      </c>
      <c r="W2998" s="151"/>
      <c r="Z2998" s="104"/>
    </row>
    <row r="2999" spans="1:26" s="145" customFormat="1" ht="15" customHeight="1">
      <c r="A2999" s="186" t="str">
        <f t="shared" si="582"/>
        <v/>
      </c>
      <c r="C2999" s="152"/>
      <c r="E2999" s="144"/>
      <c r="F2999" s="79" t="str">
        <f t="shared" si="592"/>
        <v/>
      </c>
      <c r="G2999" s="80" t="str">
        <f t="shared" si="583"/>
        <v/>
      </c>
      <c r="H2999" s="80" t="str">
        <f t="shared" si="584"/>
        <v/>
      </c>
      <c r="I2999" s="80" t="str">
        <f t="shared" si="585"/>
        <v/>
      </c>
      <c r="J2999" s="170"/>
      <c r="K2999" s="217"/>
      <c r="L2999" s="195" t="str">
        <f t="shared" si="589"/>
        <v/>
      </c>
      <c r="M2999" s="222" t="str">
        <f t="shared" si="586"/>
        <v/>
      </c>
      <c r="Q2999" s="82" t="str">
        <f t="shared" si="590"/>
        <v/>
      </c>
      <c r="R2999" s="80" t="str">
        <f t="shared" si="591"/>
        <v/>
      </c>
      <c r="T2999" s="83" t="str">
        <f t="shared" si="587"/>
        <v/>
      </c>
      <c r="U2999" s="155"/>
      <c r="V2999" s="95" t="str">
        <f t="shared" si="588"/>
        <v/>
      </c>
      <c r="W2999" s="151"/>
      <c r="Z2999" s="104"/>
    </row>
    <row r="3000" spans="1:26" s="145" customFormat="1" ht="15" customHeight="1">
      <c r="A3000" s="186" t="str">
        <f t="shared" si="582"/>
        <v/>
      </c>
      <c r="C3000" s="152"/>
      <c r="E3000" s="144"/>
      <c r="F3000" s="79" t="str">
        <f t="shared" si="592"/>
        <v/>
      </c>
      <c r="G3000" s="80" t="str">
        <f t="shared" si="583"/>
        <v/>
      </c>
      <c r="H3000" s="80" t="str">
        <f t="shared" si="584"/>
        <v/>
      </c>
      <c r="I3000" s="80" t="str">
        <f t="shared" si="585"/>
        <v/>
      </c>
      <c r="J3000" s="170"/>
      <c r="K3000" s="217"/>
      <c r="L3000" s="195" t="str">
        <f t="shared" si="589"/>
        <v/>
      </c>
      <c r="M3000" s="222" t="str">
        <f t="shared" si="586"/>
        <v/>
      </c>
      <c r="Q3000" s="82" t="str">
        <f t="shared" si="590"/>
        <v/>
      </c>
      <c r="R3000" s="80" t="str">
        <f t="shared" si="591"/>
        <v/>
      </c>
      <c r="T3000" s="83" t="str">
        <f t="shared" si="587"/>
        <v/>
      </c>
      <c r="U3000" s="155"/>
      <c r="V3000" s="95" t="str">
        <f t="shared" si="588"/>
        <v/>
      </c>
      <c r="W3000" s="151"/>
      <c r="Z3000" s="104"/>
    </row>
    <row r="3001" spans="1:26" s="145" customFormat="1" ht="15" customHeight="1">
      <c r="A3001" s="186" t="str">
        <f t="shared" si="582"/>
        <v/>
      </c>
      <c r="C3001" s="152"/>
      <c r="E3001" s="144"/>
      <c r="F3001" s="79" t="str">
        <f t="shared" si="592"/>
        <v/>
      </c>
      <c r="G3001" s="80" t="str">
        <f t="shared" si="583"/>
        <v/>
      </c>
      <c r="H3001" s="80" t="str">
        <f t="shared" si="584"/>
        <v/>
      </c>
      <c r="I3001" s="80" t="str">
        <f t="shared" si="585"/>
        <v/>
      </c>
      <c r="J3001" s="170"/>
      <c r="K3001" s="217"/>
      <c r="L3001" s="195" t="str">
        <f t="shared" si="589"/>
        <v/>
      </c>
      <c r="M3001" s="222" t="str">
        <f t="shared" si="586"/>
        <v/>
      </c>
      <c r="Q3001" s="82" t="str">
        <f t="shared" si="590"/>
        <v/>
      </c>
      <c r="R3001" s="80" t="str">
        <f t="shared" si="591"/>
        <v/>
      </c>
      <c r="T3001" s="83" t="str">
        <f t="shared" si="587"/>
        <v/>
      </c>
      <c r="U3001" s="155"/>
      <c r="V3001" s="95" t="str">
        <f t="shared" si="588"/>
        <v/>
      </c>
      <c r="W3001" s="151"/>
      <c r="Z3001" s="104"/>
    </row>
    <row r="3002" spans="1:26" s="145" customFormat="1" ht="15" customHeight="1">
      <c r="A3002" s="186" t="str">
        <f t="shared" si="582"/>
        <v/>
      </c>
      <c r="C3002" s="152"/>
      <c r="E3002" s="144"/>
      <c r="F3002" s="79" t="str">
        <f t="shared" si="592"/>
        <v/>
      </c>
      <c r="G3002" s="80" t="str">
        <f t="shared" si="583"/>
        <v/>
      </c>
      <c r="H3002" s="80" t="str">
        <f t="shared" si="584"/>
        <v/>
      </c>
      <c r="I3002" s="80" t="str">
        <f t="shared" si="585"/>
        <v/>
      </c>
      <c r="J3002" s="170"/>
      <c r="K3002" s="217"/>
      <c r="L3002" s="195" t="str">
        <f t="shared" si="589"/>
        <v/>
      </c>
      <c r="M3002" s="222" t="str">
        <f t="shared" si="586"/>
        <v/>
      </c>
      <c r="Q3002" s="82" t="str">
        <f t="shared" si="590"/>
        <v/>
      </c>
      <c r="R3002" s="80" t="str">
        <f t="shared" si="591"/>
        <v/>
      </c>
      <c r="T3002" s="83" t="str">
        <f t="shared" si="587"/>
        <v/>
      </c>
      <c r="U3002" s="155"/>
      <c r="V3002" s="95" t="str">
        <f t="shared" si="588"/>
        <v/>
      </c>
      <c r="W3002" s="151"/>
      <c r="Z3002" s="104"/>
    </row>
    <row r="3003" spans="1:26" s="145" customFormat="1" ht="15" customHeight="1">
      <c r="A3003" s="186" t="str">
        <f t="shared" si="582"/>
        <v/>
      </c>
      <c r="C3003" s="152"/>
      <c r="E3003" s="144"/>
      <c r="F3003" s="79" t="str">
        <f t="shared" si="592"/>
        <v/>
      </c>
      <c r="G3003" s="80" t="str">
        <f t="shared" si="583"/>
        <v/>
      </c>
      <c r="H3003" s="80" t="str">
        <f t="shared" si="584"/>
        <v/>
      </c>
      <c r="I3003" s="80" t="str">
        <f t="shared" si="585"/>
        <v/>
      </c>
      <c r="J3003" s="170"/>
      <c r="K3003" s="217"/>
      <c r="L3003" s="195" t="str">
        <f t="shared" si="589"/>
        <v/>
      </c>
      <c r="M3003" s="222" t="str">
        <f t="shared" si="586"/>
        <v/>
      </c>
      <c r="Q3003" s="82" t="str">
        <f t="shared" si="590"/>
        <v/>
      </c>
      <c r="R3003" s="80" t="str">
        <f t="shared" si="591"/>
        <v/>
      </c>
      <c r="T3003" s="83" t="str">
        <f t="shared" si="587"/>
        <v/>
      </c>
      <c r="U3003" s="155"/>
      <c r="V3003" s="95" t="str">
        <f t="shared" si="588"/>
        <v/>
      </c>
      <c r="W3003" s="151"/>
      <c r="Z3003" s="104"/>
    </row>
    <row r="3004" spans="1:26" s="145" customFormat="1" ht="15" customHeight="1">
      <c r="A3004" s="186" t="str">
        <f t="shared" si="582"/>
        <v/>
      </c>
      <c r="C3004" s="152"/>
      <c r="E3004" s="144"/>
      <c r="F3004" s="79" t="str">
        <f t="shared" si="592"/>
        <v/>
      </c>
      <c r="G3004" s="80" t="str">
        <f t="shared" si="583"/>
        <v/>
      </c>
      <c r="H3004" s="80" t="str">
        <f t="shared" si="584"/>
        <v/>
      </c>
      <c r="I3004" s="80" t="str">
        <f t="shared" si="585"/>
        <v/>
      </c>
      <c r="J3004" s="170"/>
      <c r="K3004" s="217"/>
      <c r="L3004" s="195" t="str">
        <f t="shared" si="589"/>
        <v/>
      </c>
      <c r="M3004" s="222" t="str">
        <f t="shared" si="586"/>
        <v/>
      </c>
      <c r="Q3004" s="82" t="str">
        <f t="shared" si="590"/>
        <v/>
      </c>
      <c r="R3004" s="80" t="str">
        <f t="shared" si="591"/>
        <v/>
      </c>
      <c r="T3004" s="83" t="str">
        <f t="shared" si="587"/>
        <v/>
      </c>
      <c r="U3004" s="155"/>
      <c r="V3004" s="95" t="str">
        <f t="shared" si="588"/>
        <v/>
      </c>
      <c r="W3004" s="151"/>
      <c r="Z3004" s="104"/>
    </row>
    <row r="3005" spans="1:26" s="145" customFormat="1" ht="15" customHeight="1">
      <c r="A3005" s="186" t="str">
        <f t="shared" si="582"/>
        <v/>
      </c>
      <c r="C3005" s="152"/>
      <c r="E3005" s="144"/>
      <c r="F3005" s="79" t="str">
        <f t="shared" si="592"/>
        <v/>
      </c>
      <c r="G3005" s="80" t="str">
        <f t="shared" si="583"/>
        <v/>
      </c>
      <c r="H3005" s="80" t="str">
        <f t="shared" si="584"/>
        <v/>
      </c>
      <c r="I3005" s="80" t="str">
        <f t="shared" si="585"/>
        <v/>
      </c>
      <c r="J3005" s="170"/>
      <c r="K3005" s="217"/>
      <c r="L3005" s="195" t="str">
        <f t="shared" si="589"/>
        <v/>
      </c>
      <c r="M3005" s="222" t="str">
        <f t="shared" si="586"/>
        <v/>
      </c>
      <c r="Q3005" s="82" t="str">
        <f t="shared" si="590"/>
        <v/>
      </c>
      <c r="R3005" s="80" t="str">
        <f t="shared" si="591"/>
        <v/>
      </c>
      <c r="T3005" s="83" t="str">
        <f t="shared" si="587"/>
        <v/>
      </c>
      <c r="U3005" s="155"/>
      <c r="V3005" s="95" t="str">
        <f t="shared" si="588"/>
        <v/>
      </c>
      <c r="W3005" s="151"/>
      <c r="Z3005" s="104"/>
    </row>
    <row r="3006" spans="1:26" s="145" customFormat="1" ht="15" customHeight="1">
      <c r="A3006" s="186" t="str">
        <f t="shared" si="582"/>
        <v/>
      </c>
      <c r="C3006" s="152"/>
      <c r="E3006" s="144"/>
      <c r="F3006" s="79" t="str">
        <f t="shared" si="592"/>
        <v/>
      </c>
      <c r="G3006" s="80" t="str">
        <f t="shared" si="583"/>
        <v/>
      </c>
      <c r="H3006" s="80" t="str">
        <f t="shared" si="584"/>
        <v/>
      </c>
      <c r="I3006" s="80" t="str">
        <f t="shared" si="585"/>
        <v/>
      </c>
      <c r="J3006" s="170"/>
      <c r="K3006" s="217"/>
      <c r="L3006" s="195" t="str">
        <f t="shared" si="589"/>
        <v/>
      </c>
      <c r="M3006" s="222" t="str">
        <f t="shared" si="586"/>
        <v/>
      </c>
      <c r="Q3006" s="82" t="str">
        <f t="shared" si="590"/>
        <v/>
      </c>
      <c r="R3006" s="80" t="str">
        <f t="shared" si="591"/>
        <v/>
      </c>
      <c r="T3006" s="83" t="str">
        <f t="shared" si="587"/>
        <v/>
      </c>
      <c r="U3006" s="155"/>
      <c r="V3006" s="95" t="str">
        <f t="shared" si="588"/>
        <v/>
      </c>
      <c r="W3006" s="151"/>
      <c r="Z3006" s="104"/>
    </row>
    <row r="3007" spans="1:26" s="145" customFormat="1" ht="15" customHeight="1">
      <c r="A3007" s="186" t="str">
        <f t="shared" si="582"/>
        <v/>
      </c>
      <c r="C3007" s="152"/>
      <c r="E3007" s="144"/>
      <c r="F3007" s="79" t="str">
        <f t="shared" si="592"/>
        <v/>
      </c>
      <c r="G3007" s="80" t="str">
        <f t="shared" si="583"/>
        <v/>
      </c>
      <c r="H3007" s="80" t="str">
        <f t="shared" si="584"/>
        <v/>
      </c>
      <c r="I3007" s="80" t="str">
        <f t="shared" si="585"/>
        <v/>
      </c>
      <c r="J3007" s="170"/>
      <c r="K3007" s="217"/>
      <c r="L3007" s="195" t="str">
        <f t="shared" si="589"/>
        <v/>
      </c>
      <c r="M3007" s="222" t="str">
        <f t="shared" si="586"/>
        <v/>
      </c>
      <c r="Q3007" s="82" t="str">
        <f t="shared" si="590"/>
        <v/>
      </c>
      <c r="R3007" s="80" t="str">
        <f t="shared" si="591"/>
        <v/>
      </c>
      <c r="T3007" s="83" t="str">
        <f t="shared" si="587"/>
        <v/>
      </c>
      <c r="U3007" s="155"/>
      <c r="V3007" s="95" t="str">
        <f t="shared" si="588"/>
        <v/>
      </c>
      <c r="W3007" s="151"/>
      <c r="Z3007" s="104"/>
    </row>
    <row r="3008" spans="1:26" s="145" customFormat="1" ht="15" customHeight="1">
      <c r="A3008" s="186" t="str">
        <f t="shared" ref="A3008:A3071" si="593">IF(B3008&lt;&gt;"",A3007+1,"")</f>
        <v/>
      </c>
      <c r="C3008" s="152"/>
      <c r="E3008" s="144"/>
      <c r="F3008" s="79" t="str">
        <f t="shared" si="592"/>
        <v/>
      </c>
      <c r="G3008" s="80" t="str">
        <f t="shared" si="583"/>
        <v/>
      </c>
      <c r="H3008" s="80" t="str">
        <f t="shared" si="584"/>
        <v/>
      </c>
      <c r="I3008" s="80" t="str">
        <f t="shared" si="585"/>
        <v/>
      </c>
      <c r="J3008" s="170"/>
      <c r="K3008" s="217"/>
      <c r="L3008" s="195" t="str">
        <f t="shared" si="589"/>
        <v/>
      </c>
      <c r="M3008" s="222" t="str">
        <f t="shared" si="586"/>
        <v/>
      </c>
      <c r="Q3008" s="82" t="str">
        <f t="shared" si="590"/>
        <v/>
      </c>
      <c r="R3008" s="80" t="str">
        <f t="shared" si="591"/>
        <v/>
      </c>
      <c r="T3008" s="83" t="str">
        <f t="shared" si="587"/>
        <v/>
      </c>
      <c r="U3008" s="155"/>
      <c r="V3008" s="95" t="str">
        <f t="shared" si="588"/>
        <v/>
      </c>
      <c r="W3008" s="151"/>
      <c r="Z3008" s="104"/>
    </row>
    <row r="3009" spans="1:26" s="145" customFormat="1" ht="15" customHeight="1">
      <c r="A3009" s="186" t="str">
        <f t="shared" si="593"/>
        <v/>
      </c>
      <c r="C3009" s="152"/>
      <c r="E3009" s="144"/>
      <c r="F3009" s="79" t="str">
        <f t="shared" si="592"/>
        <v/>
      </c>
      <c r="G3009" s="80" t="str">
        <f t="shared" si="583"/>
        <v/>
      </c>
      <c r="H3009" s="80" t="str">
        <f t="shared" si="584"/>
        <v/>
      </c>
      <c r="I3009" s="80" t="str">
        <f t="shared" si="585"/>
        <v/>
      </c>
      <c r="J3009" s="170"/>
      <c r="K3009" s="217"/>
      <c r="L3009" s="195" t="str">
        <f t="shared" si="589"/>
        <v/>
      </c>
      <c r="M3009" s="222" t="str">
        <f t="shared" si="586"/>
        <v/>
      </c>
      <c r="Q3009" s="82" t="str">
        <f t="shared" si="590"/>
        <v/>
      </c>
      <c r="R3009" s="80" t="str">
        <f t="shared" si="591"/>
        <v/>
      </c>
      <c r="T3009" s="83" t="str">
        <f t="shared" si="587"/>
        <v/>
      </c>
      <c r="U3009" s="155"/>
      <c r="V3009" s="95" t="str">
        <f t="shared" si="588"/>
        <v/>
      </c>
      <c r="W3009" s="151"/>
      <c r="Z3009" s="104"/>
    </row>
    <row r="3010" spans="1:26" s="145" customFormat="1" ht="15" customHeight="1">
      <c r="A3010" s="186" t="str">
        <f t="shared" si="593"/>
        <v/>
      </c>
      <c r="C3010" s="152"/>
      <c r="E3010" s="144"/>
      <c r="F3010" s="79" t="str">
        <f t="shared" si="592"/>
        <v/>
      </c>
      <c r="G3010" s="80" t="str">
        <f t="shared" si="583"/>
        <v/>
      </c>
      <c r="H3010" s="80" t="str">
        <f t="shared" si="584"/>
        <v/>
      </c>
      <c r="I3010" s="80" t="str">
        <f t="shared" si="585"/>
        <v/>
      </c>
      <c r="J3010" s="170"/>
      <c r="K3010" s="217"/>
      <c r="L3010" s="195" t="str">
        <f t="shared" si="589"/>
        <v/>
      </c>
      <c r="M3010" s="222" t="str">
        <f t="shared" si="586"/>
        <v/>
      </c>
      <c r="Q3010" s="82" t="str">
        <f t="shared" si="590"/>
        <v/>
      </c>
      <c r="R3010" s="80" t="str">
        <f t="shared" si="591"/>
        <v/>
      </c>
      <c r="T3010" s="83" t="str">
        <f t="shared" si="587"/>
        <v/>
      </c>
      <c r="U3010" s="155"/>
      <c r="V3010" s="95" t="str">
        <f t="shared" si="588"/>
        <v/>
      </c>
      <c r="W3010" s="151"/>
      <c r="Z3010" s="104"/>
    </row>
    <row r="3011" spans="1:26" s="145" customFormat="1" ht="15" customHeight="1">
      <c r="A3011" s="186" t="str">
        <f t="shared" si="593"/>
        <v/>
      </c>
      <c r="C3011" s="152"/>
      <c r="E3011" s="144"/>
      <c r="F3011" s="79" t="str">
        <f t="shared" si="592"/>
        <v/>
      </c>
      <c r="G3011" s="80" t="str">
        <f t="shared" si="583"/>
        <v/>
      </c>
      <c r="H3011" s="80" t="str">
        <f t="shared" si="584"/>
        <v/>
      </c>
      <c r="I3011" s="80" t="str">
        <f t="shared" si="585"/>
        <v/>
      </c>
      <c r="J3011" s="170"/>
      <c r="K3011" s="217"/>
      <c r="L3011" s="195" t="str">
        <f t="shared" si="589"/>
        <v/>
      </c>
      <c r="M3011" s="222" t="str">
        <f t="shared" si="586"/>
        <v/>
      </c>
      <c r="Q3011" s="82" t="str">
        <f t="shared" si="590"/>
        <v/>
      </c>
      <c r="R3011" s="80" t="str">
        <f t="shared" si="591"/>
        <v/>
      </c>
      <c r="T3011" s="83" t="str">
        <f t="shared" si="587"/>
        <v/>
      </c>
      <c r="U3011" s="155"/>
      <c r="V3011" s="95" t="str">
        <f t="shared" si="588"/>
        <v/>
      </c>
      <c r="W3011" s="151"/>
      <c r="Z3011" s="104"/>
    </row>
    <row r="3012" spans="1:26" s="145" customFormat="1" ht="15" customHeight="1">
      <c r="A3012" s="186" t="str">
        <f t="shared" si="593"/>
        <v/>
      </c>
      <c r="C3012" s="152"/>
      <c r="E3012" s="144"/>
      <c r="F3012" s="79" t="str">
        <f t="shared" si="592"/>
        <v/>
      </c>
      <c r="G3012" s="80" t="str">
        <f t="shared" si="583"/>
        <v/>
      </c>
      <c r="H3012" s="80" t="str">
        <f t="shared" si="584"/>
        <v/>
      </c>
      <c r="I3012" s="80" t="str">
        <f t="shared" si="585"/>
        <v/>
      </c>
      <c r="J3012" s="170"/>
      <c r="K3012" s="217"/>
      <c r="L3012" s="195" t="str">
        <f t="shared" si="589"/>
        <v/>
      </c>
      <c r="M3012" s="222" t="str">
        <f t="shared" si="586"/>
        <v/>
      </c>
      <c r="Q3012" s="82" t="str">
        <f t="shared" si="590"/>
        <v/>
      </c>
      <c r="R3012" s="80" t="str">
        <f t="shared" si="591"/>
        <v/>
      </c>
      <c r="T3012" s="83" t="str">
        <f t="shared" si="587"/>
        <v/>
      </c>
      <c r="U3012" s="155"/>
      <c r="V3012" s="95" t="str">
        <f t="shared" si="588"/>
        <v/>
      </c>
      <c r="W3012" s="151"/>
      <c r="Z3012" s="104"/>
    </row>
    <row r="3013" spans="1:26" s="145" customFormat="1" ht="15" customHeight="1">
      <c r="A3013" s="186" t="str">
        <f t="shared" si="593"/>
        <v/>
      </c>
      <c r="C3013" s="152"/>
      <c r="E3013" s="144"/>
      <c r="F3013" s="79" t="str">
        <f t="shared" si="592"/>
        <v/>
      </c>
      <c r="G3013" s="80" t="str">
        <f t="shared" ref="G3013:G3076" si="594">IF(J3013&lt;&gt;"", INDEX($C$5:$C$1433, MATCH(J3013, $E$5:$E$1433, 0)),"")</f>
        <v/>
      </c>
      <c r="H3013" s="80" t="str">
        <f t="shared" ref="H3013:H3076" si="595">IF(J3013&lt;&gt;"", INDEX($D$5:$D$1433, MATCH(J3013, $E$5:$E$1433, 0)),"")</f>
        <v/>
      </c>
      <c r="I3013" s="80" t="str">
        <f t="shared" ref="I3013:I3076" si="596">IFERROR(IF(J3013&lt;&gt;"", INDEX($B$5:$B$1433, MATCH(J3013, $E$5:$E$1433, 0)),""),"SAI")</f>
        <v/>
      </c>
      <c r="J3013" s="170"/>
      <c r="K3013" s="217"/>
      <c r="L3013" s="195" t="str">
        <f t="shared" si="589"/>
        <v/>
      </c>
      <c r="M3013" s="222" t="str">
        <f t="shared" ref="M3013:M3076" si="597">IFERROR(IF($N$5="Sáng",MID(K3013,2,7)-MID($L$2,2,7),MID(K3013,2,7)-MID($Q$2,2,7)),"")</f>
        <v/>
      </c>
      <c r="Q3013" s="82" t="str">
        <f t="shared" si="590"/>
        <v/>
      </c>
      <c r="R3013" s="80" t="str">
        <f t="shared" si="591"/>
        <v/>
      </c>
      <c r="T3013" s="83" t="str">
        <f t="shared" ref="T3013:T3076" si="598">IFERROR(IF(J3013&lt;&gt;"", INDEX($S$5:$S$1433, MATCH(J3013, $E$5:$E$1433, 0)),""),"")</f>
        <v/>
      </c>
      <c r="U3013" s="155"/>
      <c r="V3013" s="95" t="str">
        <f t="shared" ref="V3013:V3076" si="599">IFERROR(IF(J3013&lt;&gt;"", INDEX($U$5:$U$1433, MATCH(J3013, $E$5:$E$1433, 0)),""),"")</f>
        <v/>
      </c>
      <c r="W3013" s="151"/>
      <c r="Z3013" s="104"/>
    </row>
    <row r="3014" spans="1:26" s="145" customFormat="1" ht="15" customHeight="1">
      <c r="A3014" s="186" t="str">
        <f t="shared" si="593"/>
        <v/>
      </c>
      <c r="C3014" s="152"/>
      <c r="E3014" s="144"/>
      <c r="F3014" s="79" t="str">
        <f t="shared" si="592"/>
        <v/>
      </c>
      <c r="G3014" s="80" t="str">
        <f t="shared" si="594"/>
        <v/>
      </c>
      <c r="H3014" s="80" t="str">
        <f t="shared" si="595"/>
        <v/>
      </c>
      <c r="I3014" s="80" t="str">
        <f t="shared" si="596"/>
        <v/>
      </c>
      <c r="J3014" s="170"/>
      <c r="K3014" s="217"/>
      <c r="L3014" s="195" t="str">
        <f t="shared" si="589"/>
        <v/>
      </c>
      <c r="M3014" s="222" t="str">
        <f t="shared" si="597"/>
        <v/>
      </c>
      <c r="Q3014" s="82" t="str">
        <f t="shared" si="590"/>
        <v/>
      </c>
      <c r="R3014" s="80" t="str">
        <f t="shared" si="591"/>
        <v/>
      </c>
      <c r="T3014" s="83" t="str">
        <f t="shared" si="598"/>
        <v/>
      </c>
      <c r="U3014" s="155"/>
      <c r="V3014" s="95" t="str">
        <f t="shared" si="599"/>
        <v/>
      </c>
      <c r="W3014" s="151"/>
      <c r="Z3014" s="104"/>
    </row>
    <row r="3015" spans="1:26" s="145" customFormat="1" ht="15" customHeight="1">
      <c r="A3015" s="186" t="str">
        <f t="shared" si="593"/>
        <v/>
      </c>
      <c r="C3015" s="152"/>
      <c r="E3015" s="144"/>
      <c r="F3015" s="79" t="str">
        <f t="shared" si="592"/>
        <v/>
      </c>
      <c r="G3015" s="80" t="str">
        <f t="shared" si="594"/>
        <v/>
      </c>
      <c r="H3015" s="80" t="str">
        <f t="shared" si="595"/>
        <v/>
      </c>
      <c r="I3015" s="80" t="str">
        <f t="shared" si="596"/>
        <v/>
      </c>
      <c r="J3015" s="170"/>
      <c r="K3015" s="217"/>
      <c r="L3015" s="195" t="str">
        <f t="shared" si="589"/>
        <v/>
      </c>
      <c r="M3015" s="222" t="str">
        <f t="shared" si="597"/>
        <v/>
      </c>
      <c r="Q3015" s="82" t="str">
        <f t="shared" si="590"/>
        <v/>
      </c>
      <c r="R3015" s="80" t="str">
        <f t="shared" si="591"/>
        <v/>
      </c>
      <c r="T3015" s="83" t="str">
        <f t="shared" si="598"/>
        <v/>
      </c>
      <c r="U3015" s="155"/>
      <c r="V3015" s="95" t="str">
        <f t="shared" si="599"/>
        <v/>
      </c>
      <c r="W3015" s="151"/>
      <c r="Z3015" s="104"/>
    </row>
    <row r="3016" spans="1:26" s="145" customFormat="1" ht="15" customHeight="1">
      <c r="A3016" s="186" t="str">
        <f t="shared" si="593"/>
        <v/>
      </c>
      <c r="C3016" s="152"/>
      <c r="E3016" s="144"/>
      <c r="F3016" s="79" t="str">
        <f t="shared" si="592"/>
        <v/>
      </c>
      <c r="G3016" s="80" t="str">
        <f t="shared" si="594"/>
        <v/>
      </c>
      <c r="H3016" s="80" t="str">
        <f t="shared" si="595"/>
        <v/>
      </c>
      <c r="I3016" s="80" t="str">
        <f t="shared" si="596"/>
        <v/>
      </c>
      <c r="J3016" s="170"/>
      <c r="K3016" s="217"/>
      <c r="L3016" s="195" t="str">
        <f t="shared" si="589"/>
        <v/>
      </c>
      <c r="M3016" s="222" t="str">
        <f t="shared" si="597"/>
        <v/>
      </c>
      <c r="Q3016" s="82" t="str">
        <f t="shared" si="590"/>
        <v/>
      </c>
      <c r="R3016" s="80" t="str">
        <f t="shared" si="591"/>
        <v/>
      </c>
      <c r="T3016" s="83" t="str">
        <f t="shared" si="598"/>
        <v/>
      </c>
      <c r="U3016" s="155"/>
      <c r="V3016" s="95" t="str">
        <f t="shared" si="599"/>
        <v/>
      </c>
      <c r="W3016" s="151"/>
      <c r="Z3016" s="104"/>
    </row>
    <row r="3017" spans="1:26" s="145" customFormat="1" ht="15" customHeight="1">
      <c r="A3017" s="186" t="str">
        <f t="shared" si="593"/>
        <v/>
      </c>
      <c r="C3017" s="152"/>
      <c r="E3017" s="144"/>
      <c r="F3017" s="79" t="str">
        <f t="shared" si="592"/>
        <v/>
      </c>
      <c r="G3017" s="80" t="str">
        <f t="shared" si="594"/>
        <v/>
      </c>
      <c r="H3017" s="80" t="str">
        <f t="shared" si="595"/>
        <v/>
      </c>
      <c r="I3017" s="80" t="str">
        <f t="shared" si="596"/>
        <v/>
      </c>
      <c r="J3017" s="170"/>
      <c r="K3017" s="217"/>
      <c r="L3017" s="195" t="str">
        <f t="shared" si="589"/>
        <v/>
      </c>
      <c r="M3017" s="222" t="str">
        <f t="shared" si="597"/>
        <v/>
      </c>
      <c r="Q3017" s="82" t="str">
        <f t="shared" si="590"/>
        <v/>
      </c>
      <c r="R3017" s="80" t="str">
        <f t="shared" si="591"/>
        <v/>
      </c>
      <c r="T3017" s="83" t="str">
        <f t="shared" si="598"/>
        <v/>
      </c>
      <c r="U3017" s="155"/>
      <c r="V3017" s="95" t="str">
        <f t="shared" si="599"/>
        <v/>
      </c>
      <c r="W3017" s="151"/>
      <c r="Z3017" s="104"/>
    </row>
    <row r="3018" spans="1:26" s="145" customFormat="1" ht="15" customHeight="1">
      <c r="A3018" s="186" t="str">
        <f t="shared" si="593"/>
        <v/>
      </c>
      <c r="C3018" s="152"/>
      <c r="E3018" s="144"/>
      <c r="F3018" s="79" t="str">
        <f t="shared" si="592"/>
        <v/>
      </c>
      <c r="G3018" s="80" t="str">
        <f t="shared" si="594"/>
        <v/>
      </c>
      <c r="H3018" s="80" t="str">
        <f t="shared" si="595"/>
        <v/>
      </c>
      <c r="I3018" s="80" t="str">
        <f t="shared" si="596"/>
        <v/>
      </c>
      <c r="J3018" s="170"/>
      <c r="K3018" s="217"/>
      <c r="L3018" s="195" t="str">
        <f t="shared" si="589"/>
        <v/>
      </c>
      <c r="M3018" s="222" t="str">
        <f t="shared" si="597"/>
        <v/>
      </c>
      <c r="Q3018" s="82" t="str">
        <f t="shared" si="590"/>
        <v/>
      </c>
      <c r="R3018" s="80" t="str">
        <f t="shared" si="591"/>
        <v/>
      </c>
      <c r="T3018" s="83" t="str">
        <f t="shared" si="598"/>
        <v/>
      </c>
      <c r="U3018" s="155"/>
      <c r="V3018" s="95" t="str">
        <f t="shared" si="599"/>
        <v/>
      </c>
      <c r="W3018" s="151"/>
      <c r="Z3018" s="104"/>
    </row>
    <row r="3019" spans="1:26" s="145" customFormat="1" ht="15" customHeight="1">
      <c r="A3019" s="186" t="str">
        <f t="shared" si="593"/>
        <v/>
      </c>
      <c r="C3019" s="152"/>
      <c r="E3019" s="144"/>
      <c r="F3019" s="79" t="str">
        <f t="shared" si="592"/>
        <v/>
      </c>
      <c r="G3019" s="80" t="str">
        <f t="shared" si="594"/>
        <v/>
      </c>
      <c r="H3019" s="80" t="str">
        <f t="shared" si="595"/>
        <v/>
      </c>
      <c r="I3019" s="80" t="str">
        <f t="shared" si="596"/>
        <v/>
      </c>
      <c r="J3019" s="170"/>
      <c r="K3019" s="217"/>
      <c r="L3019" s="195" t="str">
        <f t="shared" si="589"/>
        <v/>
      </c>
      <c r="M3019" s="222" t="str">
        <f t="shared" si="597"/>
        <v/>
      </c>
      <c r="Q3019" s="82" t="str">
        <f t="shared" si="590"/>
        <v/>
      </c>
      <c r="R3019" s="80" t="str">
        <f t="shared" si="591"/>
        <v/>
      </c>
      <c r="T3019" s="83" t="str">
        <f t="shared" si="598"/>
        <v/>
      </c>
      <c r="U3019" s="155"/>
      <c r="V3019" s="95" t="str">
        <f t="shared" si="599"/>
        <v/>
      </c>
      <c r="W3019" s="151"/>
      <c r="Z3019" s="104"/>
    </row>
    <row r="3020" spans="1:26" s="145" customFormat="1" ht="15" customHeight="1">
      <c r="A3020" s="186" t="str">
        <f t="shared" si="593"/>
        <v/>
      </c>
      <c r="C3020" s="152"/>
      <c r="E3020" s="144"/>
      <c r="F3020" s="79" t="str">
        <f t="shared" si="592"/>
        <v/>
      </c>
      <c r="G3020" s="80" t="str">
        <f t="shared" si="594"/>
        <v/>
      </c>
      <c r="H3020" s="80" t="str">
        <f t="shared" si="595"/>
        <v/>
      </c>
      <c r="I3020" s="80" t="str">
        <f t="shared" si="596"/>
        <v/>
      </c>
      <c r="J3020" s="170"/>
      <c r="K3020" s="217"/>
      <c r="L3020" s="195" t="str">
        <f t="shared" si="589"/>
        <v/>
      </c>
      <c r="M3020" s="222" t="str">
        <f t="shared" si="597"/>
        <v/>
      </c>
      <c r="Q3020" s="82" t="str">
        <f t="shared" si="590"/>
        <v/>
      </c>
      <c r="R3020" s="80" t="str">
        <f t="shared" si="591"/>
        <v/>
      </c>
      <c r="T3020" s="83" t="str">
        <f t="shared" si="598"/>
        <v/>
      </c>
      <c r="U3020" s="155"/>
      <c r="V3020" s="95" t="str">
        <f t="shared" si="599"/>
        <v/>
      </c>
      <c r="W3020" s="151"/>
      <c r="Z3020" s="104"/>
    </row>
    <row r="3021" spans="1:26" s="145" customFormat="1" ht="15" customHeight="1">
      <c r="A3021" s="186" t="str">
        <f t="shared" si="593"/>
        <v/>
      </c>
      <c r="C3021" s="152"/>
      <c r="E3021" s="144"/>
      <c r="F3021" s="79" t="str">
        <f t="shared" si="592"/>
        <v/>
      </c>
      <c r="G3021" s="80" t="str">
        <f t="shared" si="594"/>
        <v/>
      </c>
      <c r="H3021" s="80" t="str">
        <f t="shared" si="595"/>
        <v/>
      </c>
      <c r="I3021" s="80" t="str">
        <f t="shared" si="596"/>
        <v/>
      </c>
      <c r="J3021" s="170"/>
      <c r="K3021" s="217"/>
      <c r="L3021" s="195" t="str">
        <f t="shared" si="589"/>
        <v/>
      </c>
      <c r="M3021" s="222" t="str">
        <f t="shared" si="597"/>
        <v/>
      </c>
      <c r="Q3021" s="82" t="str">
        <f t="shared" si="590"/>
        <v/>
      </c>
      <c r="R3021" s="80" t="str">
        <f t="shared" si="591"/>
        <v/>
      </c>
      <c r="T3021" s="83" t="str">
        <f t="shared" si="598"/>
        <v/>
      </c>
      <c r="U3021" s="155"/>
      <c r="V3021" s="95" t="str">
        <f t="shared" si="599"/>
        <v/>
      </c>
      <c r="W3021" s="151"/>
      <c r="Z3021" s="104"/>
    </row>
    <row r="3022" spans="1:26" s="145" customFormat="1" ht="15" customHeight="1">
      <c r="A3022" s="186" t="str">
        <f t="shared" si="593"/>
        <v/>
      </c>
      <c r="C3022" s="152"/>
      <c r="E3022" s="144"/>
      <c r="F3022" s="79" t="str">
        <f t="shared" si="592"/>
        <v/>
      </c>
      <c r="G3022" s="80" t="str">
        <f t="shared" si="594"/>
        <v/>
      </c>
      <c r="H3022" s="80" t="str">
        <f t="shared" si="595"/>
        <v/>
      </c>
      <c r="I3022" s="80" t="str">
        <f t="shared" si="596"/>
        <v/>
      </c>
      <c r="J3022" s="170"/>
      <c r="K3022" s="217"/>
      <c r="L3022" s="195" t="str">
        <f t="shared" si="589"/>
        <v/>
      </c>
      <c r="M3022" s="222" t="str">
        <f t="shared" si="597"/>
        <v/>
      </c>
      <c r="Q3022" s="82" t="str">
        <f t="shared" si="590"/>
        <v/>
      </c>
      <c r="R3022" s="80" t="str">
        <f t="shared" si="591"/>
        <v/>
      </c>
      <c r="T3022" s="83" t="str">
        <f t="shared" si="598"/>
        <v/>
      </c>
      <c r="U3022" s="155"/>
      <c r="V3022" s="95" t="str">
        <f t="shared" si="599"/>
        <v/>
      </c>
      <c r="W3022" s="151"/>
      <c r="Z3022" s="104"/>
    </row>
    <row r="3023" spans="1:26" s="145" customFormat="1" ht="15" customHeight="1">
      <c r="A3023" s="186" t="str">
        <f t="shared" si="593"/>
        <v/>
      </c>
      <c r="C3023" s="152"/>
      <c r="E3023" s="144"/>
      <c r="F3023" s="79" t="str">
        <f t="shared" si="592"/>
        <v/>
      </c>
      <c r="G3023" s="80" t="str">
        <f t="shared" si="594"/>
        <v/>
      </c>
      <c r="H3023" s="80" t="str">
        <f t="shared" si="595"/>
        <v/>
      </c>
      <c r="I3023" s="80" t="str">
        <f t="shared" si="596"/>
        <v/>
      </c>
      <c r="J3023" s="170"/>
      <c r="K3023" s="217"/>
      <c r="L3023" s="195" t="str">
        <f t="shared" si="589"/>
        <v/>
      </c>
      <c r="M3023" s="222" t="str">
        <f t="shared" si="597"/>
        <v/>
      </c>
      <c r="Q3023" s="82" t="str">
        <f t="shared" si="590"/>
        <v/>
      </c>
      <c r="R3023" s="80" t="str">
        <f t="shared" si="591"/>
        <v/>
      </c>
      <c r="T3023" s="83" t="str">
        <f t="shared" si="598"/>
        <v/>
      </c>
      <c r="U3023" s="155"/>
      <c r="V3023" s="95" t="str">
        <f t="shared" si="599"/>
        <v/>
      </c>
      <c r="W3023" s="151"/>
      <c r="Z3023" s="104"/>
    </row>
    <row r="3024" spans="1:26" s="145" customFormat="1" ht="15" customHeight="1">
      <c r="A3024" s="186" t="str">
        <f t="shared" si="593"/>
        <v/>
      </c>
      <c r="C3024" s="152"/>
      <c r="E3024" s="144"/>
      <c r="F3024" s="79" t="str">
        <f t="shared" si="592"/>
        <v/>
      </c>
      <c r="G3024" s="80" t="str">
        <f t="shared" si="594"/>
        <v/>
      </c>
      <c r="H3024" s="80" t="str">
        <f t="shared" si="595"/>
        <v/>
      </c>
      <c r="I3024" s="80" t="str">
        <f t="shared" si="596"/>
        <v/>
      </c>
      <c r="J3024" s="170"/>
      <c r="K3024" s="217"/>
      <c r="L3024" s="195" t="str">
        <f t="shared" si="589"/>
        <v/>
      </c>
      <c r="M3024" s="222" t="str">
        <f t="shared" si="597"/>
        <v/>
      </c>
      <c r="Q3024" s="82" t="str">
        <f t="shared" si="590"/>
        <v/>
      </c>
      <c r="R3024" s="80" t="str">
        <f t="shared" si="591"/>
        <v/>
      </c>
      <c r="T3024" s="83" t="str">
        <f t="shared" si="598"/>
        <v/>
      </c>
      <c r="U3024" s="155"/>
      <c r="V3024" s="95" t="str">
        <f t="shared" si="599"/>
        <v/>
      </c>
      <c r="W3024" s="151"/>
      <c r="Z3024" s="104"/>
    </row>
    <row r="3025" spans="1:26" s="145" customFormat="1" ht="15" customHeight="1">
      <c r="A3025" s="186" t="str">
        <f t="shared" si="593"/>
        <v/>
      </c>
      <c r="C3025" s="152"/>
      <c r="E3025" s="144"/>
      <c r="F3025" s="79" t="str">
        <f t="shared" si="592"/>
        <v/>
      </c>
      <c r="G3025" s="80" t="str">
        <f t="shared" si="594"/>
        <v/>
      </c>
      <c r="H3025" s="80" t="str">
        <f t="shared" si="595"/>
        <v/>
      </c>
      <c r="I3025" s="80" t="str">
        <f t="shared" si="596"/>
        <v/>
      </c>
      <c r="J3025" s="170"/>
      <c r="K3025" s="217"/>
      <c r="L3025" s="195" t="str">
        <f t="shared" si="589"/>
        <v/>
      </c>
      <c r="M3025" s="222" t="str">
        <f t="shared" si="597"/>
        <v/>
      </c>
      <c r="Q3025" s="82" t="str">
        <f t="shared" si="590"/>
        <v/>
      </c>
      <c r="R3025" s="80" t="str">
        <f t="shared" si="591"/>
        <v/>
      </c>
      <c r="T3025" s="83" t="str">
        <f t="shared" si="598"/>
        <v/>
      </c>
      <c r="U3025" s="155"/>
      <c r="V3025" s="95" t="str">
        <f t="shared" si="599"/>
        <v/>
      </c>
      <c r="W3025" s="151"/>
      <c r="Z3025" s="104"/>
    </row>
    <row r="3026" spans="1:26" s="145" customFormat="1" ht="15" customHeight="1">
      <c r="A3026" s="186" t="str">
        <f t="shared" si="593"/>
        <v/>
      </c>
      <c r="C3026" s="152"/>
      <c r="E3026" s="144"/>
      <c r="F3026" s="79" t="str">
        <f t="shared" si="592"/>
        <v/>
      </c>
      <c r="G3026" s="80" t="str">
        <f t="shared" si="594"/>
        <v/>
      </c>
      <c r="H3026" s="80" t="str">
        <f t="shared" si="595"/>
        <v/>
      </c>
      <c r="I3026" s="80" t="str">
        <f t="shared" si="596"/>
        <v/>
      </c>
      <c r="J3026" s="170"/>
      <c r="K3026" s="217"/>
      <c r="L3026" s="195" t="str">
        <f t="shared" si="589"/>
        <v/>
      </c>
      <c r="M3026" s="222" t="str">
        <f t="shared" si="597"/>
        <v/>
      </c>
      <c r="Q3026" s="82" t="str">
        <f t="shared" si="590"/>
        <v/>
      </c>
      <c r="R3026" s="80" t="str">
        <f t="shared" si="591"/>
        <v/>
      </c>
      <c r="T3026" s="83" t="str">
        <f t="shared" si="598"/>
        <v/>
      </c>
      <c r="U3026" s="155"/>
      <c r="V3026" s="95" t="str">
        <f t="shared" si="599"/>
        <v/>
      </c>
      <c r="W3026" s="151"/>
      <c r="Z3026" s="104"/>
    </row>
    <row r="3027" spans="1:26" s="145" customFormat="1" ht="15" customHeight="1">
      <c r="A3027" s="186" t="str">
        <f t="shared" si="593"/>
        <v/>
      </c>
      <c r="C3027" s="152"/>
      <c r="E3027" s="144"/>
      <c r="F3027" s="79" t="str">
        <f t="shared" si="592"/>
        <v/>
      </c>
      <c r="G3027" s="80" t="str">
        <f t="shared" si="594"/>
        <v/>
      </c>
      <c r="H3027" s="80" t="str">
        <f t="shared" si="595"/>
        <v/>
      </c>
      <c r="I3027" s="80" t="str">
        <f t="shared" si="596"/>
        <v/>
      </c>
      <c r="J3027" s="170"/>
      <c r="K3027" s="217"/>
      <c r="L3027" s="195" t="str">
        <f t="shared" si="589"/>
        <v/>
      </c>
      <c r="M3027" s="222" t="str">
        <f t="shared" si="597"/>
        <v/>
      </c>
      <c r="Q3027" s="82" t="str">
        <f t="shared" si="590"/>
        <v/>
      </c>
      <c r="R3027" s="80" t="str">
        <f t="shared" si="591"/>
        <v/>
      </c>
      <c r="T3027" s="83" t="str">
        <f t="shared" si="598"/>
        <v/>
      </c>
      <c r="U3027" s="155"/>
      <c r="V3027" s="95" t="str">
        <f t="shared" si="599"/>
        <v/>
      </c>
      <c r="W3027" s="151"/>
      <c r="Z3027" s="104"/>
    </row>
    <row r="3028" spans="1:26" s="145" customFormat="1" ht="15" customHeight="1">
      <c r="A3028" s="186" t="str">
        <f t="shared" si="593"/>
        <v/>
      </c>
      <c r="C3028" s="152"/>
      <c r="E3028" s="144"/>
      <c r="F3028" s="79" t="str">
        <f t="shared" si="592"/>
        <v/>
      </c>
      <c r="G3028" s="80" t="str">
        <f t="shared" si="594"/>
        <v/>
      </c>
      <c r="H3028" s="80" t="str">
        <f t="shared" si="595"/>
        <v/>
      </c>
      <c r="I3028" s="80" t="str">
        <f t="shared" si="596"/>
        <v/>
      </c>
      <c r="J3028" s="170"/>
      <c r="K3028" s="217"/>
      <c r="L3028" s="195" t="str">
        <f t="shared" si="589"/>
        <v/>
      </c>
      <c r="M3028" s="222" t="str">
        <f t="shared" si="597"/>
        <v/>
      </c>
      <c r="Q3028" s="82" t="str">
        <f t="shared" si="590"/>
        <v/>
      </c>
      <c r="R3028" s="80" t="str">
        <f t="shared" si="591"/>
        <v/>
      </c>
      <c r="T3028" s="83" t="str">
        <f t="shared" si="598"/>
        <v/>
      </c>
      <c r="U3028" s="155"/>
      <c r="V3028" s="95" t="str">
        <f t="shared" si="599"/>
        <v/>
      </c>
      <c r="W3028" s="151"/>
      <c r="Z3028" s="104"/>
    </row>
    <row r="3029" spans="1:26" s="145" customFormat="1" ht="15" customHeight="1">
      <c r="A3029" s="186" t="str">
        <f t="shared" si="593"/>
        <v/>
      </c>
      <c r="C3029" s="152"/>
      <c r="E3029" s="144"/>
      <c r="F3029" s="79" t="str">
        <f t="shared" si="592"/>
        <v/>
      </c>
      <c r="G3029" s="80" t="str">
        <f t="shared" si="594"/>
        <v/>
      </c>
      <c r="H3029" s="80" t="str">
        <f t="shared" si="595"/>
        <v/>
      </c>
      <c r="I3029" s="80" t="str">
        <f t="shared" si="596"/>
        <v/>
      </c>
      <c r="J3029" s="170"/>
      <c r="K3029" s="217"/>
      <c r="L3029" s="195" t="str">
        <f t="shared" si="589"/>
        <v/>
      </c>
      <c r="M3029" s="222" t="str">
        <f t="shared" si="597"/>
        <v/>
      </c>
      <c r="Q3029" s="82" t="str">
        <f t="shared" si="590"/>
        <v/>
      </c>
      <c r="R3029" s="80" t="str">
        <f t="shared" si="591"/>
        <v/>
      </c>
      <c r="T3029" s="83" t="str">
        <f t="shared" si="598"/>
        <v/>
      </c>
      <c r="U3029" s="155"/>
      <c r="V3029" s="95" t="str">
        <f t="shared" si="599"/>
        <v/>
      </c>
      <c r="W3029" s="151"/>
      <c r="Z3029" s="104"/>
    </row>
    <row r="3030" spans="1:26" s="145" customFormat="1" ht="15" customHeight="1">
      <c r="A3030" s="186" t="str">
        <f t="shared" si="593"/>
        <v/>
      </c>
      <c r="C3030" s="152"/>
      <c r="E3030" s="144"/>
      <c r="F3030" s="79" t="str">
        <f t="shared" si="592"/>
        <v/>
      </c>
      <c r="G3030" s="80" t="str">
        <f t="shared" si="594"/>
        <v/>
      </c>
      <c r="H3030" s="80" t="str">
        <f t="shared" si="595"/>
        <v/>
      </c>
      <c r="I3030" s="80" t="str">
        <f t="shared" si="596"/>
        <v/>
      </c>
      <c r="J3030" s="170"/>
      <c r="K3030" s="217"/>
      <c r="L3030" s="195" t="str">
        <f t="shared" si="589"/>
        <v/>
      </c>
      <c r="M3030" s="222" t="str">
        <f t="shared" si="597"/>
        <v/>
      </c>
      <c r="Q3030" s="82" t="str">
        <f t="shared" si="590"/>
        <v/>
      </c>
      <c r="R3030" s="80" t="str">
        <f t="shared" si="591"/>
        <v/>
      </c>
      <c r="T3030" s="83" t="str">
        <f t="shared" si="598"/>
        <v/>
      </c>
      <c r="U3030" s="155"/>
      <c r="V3030" s="95" t="str">
        <f t="shared" si="599"/>
        <v/>
      </c>
      <c r="W3030" s="151"/>
      <c r="Z3030" s="104"/>
    </row>
    <row r="3031" spans="1:26" s="145" customFormat="1" ht="15" customHeight="1">
      <c r="A3031" s="186" t="str">
        <f t="shared" si="593"/>
        <v/>
      </c>
      <c r="C3031" s="152"/>
      <c r="E3031" s="144"/>
      <c r="F3031" s="79" t="str">
        <f t="shared" si="592"/>
        <v/>
      </c>
      <c r="G3031" s="80" t="str">
        <f t="shared" si="594"/>
        <v/>
      </c>
      <c r="H3031" s="80" t="str">
        <f t="shared" si="595"/>
        <v/>
      </c>
      <c r="I3031" s="80" t="str">
        <f t="shared" si="596"/>
        <v/>
      </c>
      <c r="J3031" s="170"/>
      <c r="K3031" s="217"/>
      <c r="L3031" s="195" t="str">
        <f t="shared" si="589"/>
        <v/>
      </c>
      <c r="M3031" s="222" t="str">
        <f t="shared" si="597"/>
        <v/>
      </c>
      <c r="Q3031" s="82" t="str">
        <f t="shared" si="590"/>
        <v/>
      </c>
      <c r="R3031" s="80" t="str">
        <f t="shared" si="591"/>
        <v/>
      </c>
      <c r="T3031" s="83" t="str">
        <f t="shared" si="598"/>
        <v/>
      </c>
      <c r="U3031" s="155"/>
      <c r="V3031" s="95" t="str">
        <f t="shared" si="599"/>
        <v/>
      </c>
      <c r="W3031" s="151"/>
      <c r="Z3031" s="104"/>
    </row>
    <row r="3032" spans="1:26" s="145" customFormat="1" ht="15" customHeight="1">
      <c r="A3032" s="186" t="str">
        <f t="shared" si="593"/>
        <v/>
      </c>
      <c r="C3032" s="152"/>
      <c r="E3032" s="144"/>
      <c r="F3032" s="79" t="str">
        <f t="shared" si="592"/>
        <v/>
      </c>
      <c r="G3032" s="80" t="str">
        <f t="shared" si="594"/>
        <v/>
      </c>
      <c r="H3032" s="80" t="str">
        <f t="shared" si="595"/>
        <v/>
      </c>
      <c r="I3032" s="80" t="str">
        <f t="shared" si="596"/>
        <v/>
      </c>
      <c r="J3032" s="170"/>
      <c r="K3032" s="217"/>
      <c r="L3032" s="195" t="str">
        <f t="shared" si="589"/>
        <v/>
      </c>
      <c r="M3032" s="222" t="str">
        <f t="shared" si="597"/>
        <v/>
      </c>
      <c r="Q3032" s="82" t="str">
        <f t="shared" si="590"/>
        <v/>
      </c>
      <c r="R3032" s="80" t="str">
        <f t="shared" si="591"/>
        <v/>
      </c>
      <c r="T3032" s="83" t="str">
        <f t="shared" si="598"/>
        <v/>
      </c>
      <c r="U3032" s="155"/>
      <c r="V3032" s="95" t="str">
        <f t="shared" si="599"/>
        <v/>
      </c>
      <c r="W3032" s="151"/>
      <c r="Z3032" s="104"/>
    </row>
    <row r="3033" spans="1:26" s="145" customFormat="1" ht="15" customHeight="1">
      <c r="A3033" s="186" t="str">
        <f t="shared" si="593"/>
        <v/>
      </c>
      <c r="C3033" s="152"/>
      <c r="E3033" s="144"/>
      <c r="F3033" s="79" t="str">
        <f t="shared" si="592"/>
        <v/>
      </c>
      <c r="G3033" s="80" t="str">
        <f t="shared" si="594"/>
        <v/>
      </c>
      <c r="H3033" s="80" t="str">
        <f t="shared" si="595"/>
        <v/>
      </c>
      <c r="I3033" s="80" t="str">
        <f t="shared" si="596"/>
        <v/>
      </c>
      <c r="J3033" s="170"/>
      <c r="K3033" s="217"/>
      <c r="L3033" s="195" t="str">
        <f t="shared" si="589"/>
        <v/>
      </c>
      <c r="M3033" s="222" t="str">
        <f t="shared" si="597"/>
        <v/>
      </c>
      <c r="Q3033" s="82" t="str">
        <f t="shared" si="590"/>
        <v/>
      </c>
      <c r="R3033" s="80" t="str">
        <f t="shared" si="591"/>
        <v/>
      </c>
      <c r="T3033" s="83" t="str">
        <f t="shared" si="598"/>
        <v/>
      </c>
      <c r="U3033" s="155"/>
      <c r="V3033" s="95" t="str">
        <f t="shared" si="599"/>
        <v/>
      </c>
      <c r="W3033" s="151"/>
      <c r="Z3033" s="104"/>
    </row>
    <row r="3034" spans="1:26" s="145" customFormat="1" ht="15" customHeight="1">
      <c r="A3034" s="186" t="str">
        <f t="shared" si="593"/>
        <v/>
      </c>
      <c r="C3034" s="152"/>
      <c r="E3034" s="144"/>
      <c r="F3034" s="79" t="str">
        <f t="shared" si="592"/>
        <v/>
      </c>
      <c r="G3034" s="80" t="str">
        <f t="shared" si="594"/>
        <v/>
      </c>
      <c r="H3034" s="80" t="str">
        <f t="shared" si="595"/>
        <v/>
      </c>
      <c r="I3034" s="80" t="str">
        <f t="shared" si="596"/>
        <v/>
      </c>
      <c r="J3034" s="170"/>
      <c r="K3034" s="217"/>
      <c r="L3034" s="195" t="str">
        <f t="shared" si="589"/>
        <v/>
      </c>
      <c r="M3034" s="222" t="str">
        <f t="shared" si="597"/>
        <v/>
      </c>
      <c r="Q3034" s="82" t="str">
        <f t="shared" si="590"/>
        <v/>
      </c>
      <c r="R3034" s="80" t="str">
        <f t="shared" si="591"/>
        <v/>
      </c>
      <c r="T3034" s="83" t="str">
        <f t="shared" si="598"/>
        <v/>
      </c>
      <c r="U3034" s="155"/>
      <c r="V3034" s="95" t="str">
        <f t="shared" si="599"/>
        <v/>
      </c>
      <c r="W3034" s="151"/>
      <c r="Z3034" s="104"/>
    </row>
    <row r="3035" spans="1:26" s="145" customFormat="1" ht="15" customHeight="1">
      <c r="A3035" s="186" t="str">
        <f t="shared" si="593"/>
        <v/>
      </c>
      <c r="C3035" s="152"/>
      <c r="E3035" s="144"/>
      <c r="F3035" s="79" t="str">
        <f t="shared" si="592"/>
        <v/>
      </c>
      <c r="G3035" s="80" t="str">
        <f t="shared" si="594"/>
        <v/>
      </c>
      <c r="H3035" s="80" t="str">
        <f t="shared" si="595"/>
        <v/>
      </c>
      <c r="I3035" s="80" t="str">
        <f t="shared" si="596"/>
        <v/>
      </c>
      <c r="J3035" s="170"/>
      <c r="K3035" s="217"/>
      <c r="L3035" s="195" t="str">
        <f t="shared" si="589"/>
        <v/>
      </c>
      <c r="M3035" s="222" t="str">
        <f t="shared" si="597"/>
        <v/>
      </c>
      <c r="Q3035" s="82" t="str">
        <f t="shared" si="590"/>
        <v/>
      </c>
      <c r="R3035" s="80" t="str">
        <f t="shared" si="591"/>
        <v/>
      </c>
      <c r="T3035" s="83" t="str">
        <f t="shared" si="598"/>
        <v/>
      </c>
      <c r="U3035" s="155"/>
      <c r="V3035" s="95" t="str">
        <f t="shared" si="599"/>
        <v/>
      </c>
      <c r="W3035" s="151"/>
      <c r="Z3035" s="104"/>
    </row>
    <row r="3036" spans="1:26" s="145" customFormat="1" ht="15" customHeight="1">
      <c r="A3036" s="186" t="str">
        <f t="shared" si="593"/>
        <v/>
      </c>
      <c r="C3036" s="152"/>
      <c r="E3036" s="144"/>
      <c r="F3036" s="79" t="str">
        <f t="shared" si="592"/>
        <v/>
      </c>
      <c r="G3036" s="80" t="str">
        <f t="shared" si="594"/>
        <v/>
      </c>
      <c r="H3036" s="80" t="str">
        <f t="shared" si="595"/>
        <v/>
      </c>
      <c r="I3036" s="80" t="str">
        <f t="shared" si="596"/>
        <v/>
      </c>
      <c r="J3036" s="170"/>
      <c r="K3036" s="217"/>
      <c r="L3036" s="195" t="str">
        <f t="shared" si="589"/>
        <v/>
      </c>
      <c r="M3036" s="222" t="str">
        <f t="shared" si="597"/>
        <v/>
      </c>
      <c r="Q3036" s="82" t="str">
        <f t="shared" si="590"/>
        <v/>
      </c>
      <c r="R3036" s="80" t="str">
        <f t="shared" si="591"/>
        <v/>
      </c>
      <c r="T3036" s="83" t="str">
        <f t="shared" si="598"/>
        <v/>
      </c>
      <c r="U3036" s="155"/>
      <c r="V3036" s="95" t="str">
        <f t="shared" si="599"/>
        <v/>
      </c>
      <c r="W3036" s="151"/>
      <c r="Z3036" s="104"/>
    </row>
    <row r="3037" spans="1:26" s="145" customFormat="1" ht="15" customHeight="1">
      <c r="A3037" s="186" t="str">
        <f t="shared" si="593"/>
        <v/>
      </c>
      <c r="C3037" s="152"/>
      <c r="E3037" s="144"/>
      <c r="F3037" s="79" t="str">
        <f t="shared" si="592"/>
        <v/>
      </c>
      <c r="G3037" s="80" t="str">
        <f t="shared" si="594"/>
        <v/>
      </c>
      <c r="H3037" s="80" t="str">
        <f t="shared" si="595"/>
        <v/>
      </c>
      <c r="I3037" s="80" t="str">
        <f t="shared" si="596"/>
        <v/>
      </c>
      <c r="J3037" s="170"/>
      <c r="K3037" s="217"/>
      <c r="L3037" s="195" t="str">
        <f t="shared" si="589"/>
        <v/>
      </c>
      <c r="M3037" s="222" t="str">
        <f t="shared" si="597"/>
        <v/>
      </c>
      <c r="Q3037" s="82" t="str">
        <f t="shared" si="590"/>
        <v/>
      </c>
      <c r="R3037" s="80" t="str">
        <f t="shared" si="591"/>
        <v/>
      </c>
      <c r="T3037" s="83" t="str">
        <f t="shared" si="598"/>
        <v/>
      </c>
      <c r="U3037" s="155"/>
      <c r="V3037" s="95" t="str">
        <f t="shared" si="599"/>
        <v/>
      </c>
      <c r="W3037" s="151"/>
      <c r="Z3037" s="104"/>
    </row>
    <row r="3038" spans="1:26" s="145" customFormat="1" ht="15" customHeight="1">
      <c r="A3038" s="186" t="str">
        <f t="shared" si="593"/>
        <v/>
      </c>
      <c r="C3038" s="152"/>
      <c r="E3038" s="144"/>
      <c r="F3038" s="79" t="str">
        <f t="shared" si="592"/>
        <v/>
      </c>
      <c r="G3038" s="80" t="str">
        <f t="shared" si="594"/>
        <v/>
      </c>
      <c r="H3038" s="80" t="str">
        <f t="shared" si="595"/>
        <v/>
      </c>
      <c r="I3038" s="80" t="str">
        <f t="shared" si="596"/>
        <v/>
      </c>
      <c r="J3038" s="170"/>
      <c r="K3038" s="217"/>
      <c r="L3038" s="195" t="str">
        <f t="shared" si="589"/>
        <v/>
      </c>
      <c r="M3038" s="222" t="str">
        <f t="shared" si="597"/>
        <v/>
      </c>
      <c r="Q3038" s="82" t="str">
        <f t="shared" si="590"/>
        <v/>
      </c>
      <c r="R3038" s="80" t="str">
        <f t="shared" si="591"/>
        <v/>
      </c>
      <c r="T3038" s="83" t="str">
        <f t="shared" si="598"/>
        <v/>
      </c>
      <c r="U3038" s="155"/>
      <c r="V3038" s="95" t="str">
        <f t="shared" si="599"/>
        <v/>
      </c>
      <c r="W3038" s="151"/>
      <c r="Z3038" s="104"/>
    </row>
    <row r="3039" spans="1:26" s="145" customFormat="1" ht="15" customHeight="1">
      <c r="A3039" s="186" t="str">
        <f t="shared" si="593"/>
        <v/>
      </c>
      <c r="C3039" s="152"/>
      <c r="E3039" s="144"/>
      <c r="F3039" s="79" t="str">
        <f t="shared" si="592"/>
        <v/>
      </c>
      <c r="G3039" s="80" t="str">
        <f t="shared" si="594"/>
        <v/>
      </c>
      <c r="H3039" s="80" t="str">
        <f t="shared" si="595"/>
        <v/>
      </c>
      <c r="I3039" s="80" t="str">
        <f t="shared" si="596"/>
        <v/>
      </c>
      <c r="J3039" s="170"/>
      <c r="K3039" s="217"/>
      <c r="L3039" s="195" t="str">
        <f t="shared" ref="L3039:L3102" si="600">IFERROR(IF($N$5="Sáng",IF(MID(K3039,2,7)-MID($L$2,2,7)&gt;0,"Trễ",""),IF(MID(K3039,2,7)-MID($Q$2,2,7)&gt;0,"Trễ","")),"")</f>
        <v/>
      </c>
      <c r="M3039" s="222" t="str">
        <f t="shared" si="597"/>
        <v/>
      </c>
      <c r="Q3039" s="82" t="str">
        <f t="shared" ref="Q3039:Q3102" si="601">IF(B3039&lt;&gt;"",IF(AND(P3039="",F3039=""),"Không phép ",""),"")</f>
        <v/>
      </c>
      <c r="R3039" s="80" t="str">
        <f t="shared" ref="R3039:R3102" si="602">UPPER(B3039)</f>
        <v/>
      </c>
      <c r="T3039" s="83" t="str">
        <f t="shared" si="598"/>
        <v/>
      </c>
      <c r="U3039" s="155"/>
      <c r="V3039" s="95" t="str">
        <f t="shared" si="599"/>
        <v/>
      </c>
      <c r="W3039" s="151"/>
      <c r="Z3039" s="104"/>
    </row>
    <row r="3040" spans="1:26" s="145" customFormat="1" ht="15" customHeight="1">
      <c r="A3040" s="186" t="str">
        <f t="shared" si="593"/>
        <v/>
      </c>
      <c r="C3040" s="152"/>
      <c r="E3040" s="144"/>
      <c r="F3040" s="79" t="str">
        <f t="shared" si="592"/>
        <v/>
      </c>
      <c r="G3040" s="80" t="str">
        <f t="shared" si="594"/>
        <v/>
      </c>
      <c r="H3040" s="80" t="str">
        <f t="shared" si="595"/>
        <v/>
      </c>
      <c r="I3040" s="80" t="str">
        <f t="shared" si="596"/>
        <v/>
      </c>
      <c r="J3040" s="170"/>
      <c r="K3040" s="217"/>
      <c r="L3040" s="195" t="str">
        <f t="shared" si="600"/>
        <v/>
      </c>
      <c r="M3040" s="222" t="str">
        <f t="shared" si="597"/>
        <v/>
      </c>
      <c r="Q3040" s="82" t="str">
        <f t="shared" si="601"/>
        <v/>
      </c>
      <c r="R3040" s="80" t="str">
        <f t="shared" si="602"/>
        <v/>
      </c>
      <c r="T3040" s="83" t="str">
        <f t="shared" si="598"/>
        <v/>
      </c>
      <c r="U3040" s="155"/>
      <c r="V3040" s="95" t="str">
        <f t="shared" si="599"/>
        <v/>
      </c>
      <c r="W3040" s="151"/>
      <c r="Z3040" s="104"/>
    </row>
    <row r="3041" spans="1:26" s="145" customFormat="1" ht="15" customHeight="1">
      <c r="A3041" s="186" t="str">
        <f t="shared" si="593"/>
        <v/>
      </c>
      <c r="C3041" s="152"/>
      <c r="E3041" s="144"/>
      <c r="F3041" s="79" t="str">
        <f t="shared" si="592"/>
        <v/>
      </c>
      <c r="G3041" s="80" t="str">
        <f t="shared" si="594"/>
        <v/>
      </c>
      <c r="H3041" s="80" t="str">
        <f t="shared" si="595"/>
        <v/>
      </c>
      <c r="I3041" s="80" t="str">
        <f t="shared" si="596"/>
        <v/>
      </c>
      <c r="J3041" s="170"/>
      <c r="K3041" s="217"/>
      <c r="L3041" s="195" t="str">
        <f t="shared" si="600"/>
        <v/>
      </c>
      <c r="M3041" s="222" t="str">
        <f t="shared" si="597"/>
        <v/>
      </c>
      <c r="Q3041" s="82" t="str">
        <f t="shared" si="601"/>
        <v/>
      </c>
      <c r="R3041" s="80" t="str">
        <f t="shared" si="602"/>
        <v/>
      </c>
      <c r="T3041" s="83" t="str">
        <f t="shared" si="598"/>
        <v/>
      </c>
      <c r="U3041" s="155"/>
      <c r="V3041" s="95" t="str">
        <f t="shared" si="599"/>
        <v/>
      </c>
      <c r="W3041" s="151"/>
      <c r="Z3041" s="104"/>
    </row>
    <row r="3042" spans="1:26" s="145" customFormat="1" ht="15" customHeight="1">
      <c r="A3042" s="186" t="str">
        <f t="shared" si="593"/>
        <v/>
      </c>
      <c r="C3042" s="152"/>
      <c r="E3042" s="144"/>
      <c r="F3042" s="79" t="str">
        <f t="shared" si="592"/>
        <v/>
      </c>
      <c r="G3042" s="80" t="str">
        <f t="shared" si="594"/>
        <v/>
      </c>
      <c r="H3042" s="80" t="str">
        <f t="shared" si="595"/>
        <v/>
      </c>
      <c r="I3042" s="80" t="str">
        <f t="shared" si="596"/>
        <v/>
      </c>
      <c r="J3042" s="170"/>
      <c r="K3042" s="217"/>
      <c r="L3042" s="195" t="str">
        <f t="shared" si="600"/>
        <v/>
      </c>
      <c r="M3042" s="222" t="str">
        <f t="shared" si="597"/>
        <v/>
      </c>
      <c r="Q3042" s="82" t="str">
        <f t="shared" si="601"/>
        <v/>
      </c>
      <c r="R3042" s="80" t="str">
        <f t="shared" si="602"/>
        <v/>
      </c>
      <c r="T3042" s="83" t="str">
        <f t="shared" si="598"/>
        <v/>
      </c>
      <c r="U3042" s="155"/>
      <c r="V3042" s="95" t="str">
        <f t="shared" si="599"/>
        <v/>
      </c>
      <c r="W3042" s="151"/>
      <c r="Z3042" s="104"/>
    </row>
    <row r="3043" spans="1:26" s="145" customFormat="1" ht="15" customHeight="1">
      <c r="A3043" s="186" t="str">
        <f t="shared" si="593"/>
        <v/>
      </c>
      <c r="C3043" s="152"/>
      <c r="E3043" s="144"/>
      <c r="F3043" s="79" t="str">
        <f t="shared" si="592"/>
        <v/>
      </c>
      <c r="G3043" s="80" t="str">
        <f t="shared" si="594"/>
        <v/>
      </c>
      <c r="H3043" s="80" t="str">
        <f t="shared" si="595"/>
        <v/>
      </c>
      <c r="I3043" s="80" t="str">
        <f t="shared" si="596"/>
        <v/>
      </c>
      <c r="J3043" s="170"/>
      <c r="K3043" s="217"/>
      <c r="L3043" s="195" t="str">
        <f t="shared" si="600"/>
        <v/>
      </c>
      <c r="M3043" s="222" t="str">
        <f t="shared" si="597"/>
        <v/>
      </c>
      <c r="Q3043" s="82" t="str">
        <f t="shared" si="601"/>
        <v/>
      </c>
      <c r="R3043" s="80" t="str">
        <f t="shared" si="602"/>
        <v/>
      </c>
      <c r="T3043" s="83" t="str">
        <f t="shared" si="598"/>
        <v/>
      </c>
      <c r="U3043" s="155"/>
      <c r="V3043" s="95" t="str">
        <f t="shared" si="599"/>
        <v/>
      </c>
      <c r="W3043" s="151"/>
      <c r="Z3043" s="104"/>
    </row>
    <row r="3044" spans="1:26" s="145" customFormat="1" ht="15" customHeight="1">
      <c r="A3044" s="186" t="str">
        <f t="shared" si="593"/>
        <v/>
      </c>
      <c r="C3044" s="152"/>
      <c r="E3044" s="144"/>
      <c r="F3044" s="79" t="str">
        <f t="shared" si="592"/>
        <v/>
      </c>
      <c r="G3044" s="80" t="str">
        <f t="shared" si="594"/>
        <v/>
      </c>
      <c r="H3044" s="80" t="str">
        <f t="shared" si="595"/>
        <v/>
      </c>
      <c r="I3044" s="80" t="str">
        <f t="shared" si="596"/>
        <v/>
      </c>
      <c r="J3044" s="170"/>
      <c r="K3044" s="217"/>
      <c r="L3044" s="195" t="str">
        <f t="shared" si="600"/>
        <v/>
      </c>
      <c r="M3044" s="222" t="str">
        <f t="shared" si="597"/>
        <v/>
      </c>
      <c r="Q3044" s="82" t="str">
        <f t="shared" si="601"/>
        <v/>
      </c>
      <c r="R3044" s="80" t="str">
        <f t="shared" si="602"/>
        <v/>
      </c>
      <c r="T3044" s="83" t="str">
        <f t="shared" si="598"/>
        <v/>
      </c>
      <c r="U3044" s="155"/>
      <c r="V3044" s="95" t="str">
        <f t="shared" si="599"/>
        <v/>
      </c>
      <c r="W3044" s="151"/>
      <c r="Z3044" s="104"/>
    </row>
    <row r="3045" spans="1:26" s="145" customFormat="1" ht="15" customHeight="1">
      <c r="A3045" s="186" t="str">
        <f t="shared" si="593"/>
        <v/>
      </c>
      <c r="C3045" s="152"/>
      <c r="E3045" s="144"/>
      <c r="F3045" s="79" t="str">
        <f t="shared" si="592"/>
        <v/>
      </c>
      <c r="G3045" s="80" t="str">
        <f t="shared" si="594"/>
        <v/>
      </c>
      <c r="H3045" s="80" t="str">
        <f t="shared" si="595"/>
        <v/>
      </c>
      <c r="I3045" s="80" t="str">
        <f t="shared" si="596"/>
        <v/>
      </c>
      <c r="J3045" s="170"/>
      <c r="K3045" s="217"/>
      <c r="L3045" s="195" t="str">
        <f t="shared" si="600"/>
        <v/>
      </c>
      <c r="M3045" s="222" t="str">
        <f t="shared" si="597"/>
        <v/>
      </c>
      <c r="Q3045" s="82" t="str">
        <f t="shared" si="601"/>
        <v/>
      </c>
      <c r="R3045" s="80" t="str">
        <f t="shared" si="602"/>
        <v/>
      </c>
      <c r="T3045" s="83" t="str">
        <f t="shared" si="598"/>
        <v/>
      </c>
      <c r="U3045" s="155"/>
      <c r="V3045" s="95" t="str">
        <f t="shared" si="599"/>
        <v/>
      </c>
      <c r="W3045" s="151"/>
      <c r="Z3045" s="104"/>
    </row>
    <row r="3046" spans="1:26" s="145" customFormat="1" ht="15" customHeight="1">
      <c r="A3046" s="186" t="str">
        <f t="shared" si="593"/>
        <v/>
      </c>
      <c r="C3046" s="152"/>
      <c r="E3046" s="144"/>
      <c r="F3046" s="79" t="str">
        <f t="shared" si="592"/>
        <v/>
      </c>
      <c r="G3046" s="80" t="str">
        <f t="shared" si="594"/>
        <v/>
      </c>
      <c r="H3046" s="80" t="str">
        <f t="shared" si="595"/>
        <v/>
      </c>
      <c r="I3046" s="80" t="str">
        <f t="shared" si="596"/>
        <v/>
      </c>
      <c r="J3046" s="170"/>
      <c r="K3046" s="217"/>
      <c r="L3046" s="195" t="str">
        <f t="shared" si="600"/>
        <v/>
      </c>
      <c r="M3046" s="222" t="str">
        <f t="shared" si="597"/>
        <v/>
      </c>
      <c r="Q3046" s="82" t="str">
        <f t="shared" si="601"/>
        <v/>
      </c>
      <c r="R3046" s="80" t="str">
        <f t="shared" si="602"/>
        <v/>
      </c>
      <c r="T3046" s="83" t="str">
        <f t="shared" si="598"/>
        <v/>
      </c>
      <c r="U3046" s="155"/>
      <c r="V3046" s="95" t="str">
        <f t="shared" si="599"/>
        <v/>
      </c>
      <c r="W3046" s="151"/>
      <c r="Z3046" s="104"/>
    </row>
    <row r="3047" spans="1:26" s="145" customFormat="1" ht="15" customHeight="1">
      <c r="A3047" s="186" t="str">
        <f t="shared" si="593"/>
        <v/>
      </c>
      <c r="C3047" s="152"/>
      <c r="E3047" s="144"/>
      <c r="F3047" s="79" t="str">
        <f t="shared" si="592"/>
        <v/>
      </c>
      <c r="G3047" s="80" t="str">
        <f t="shared" si="594"/>
        <v/>
      </c>
      <c r="H3047" s="80" t="str">
        <f t="shared" si="595"/>
        <v/>
      </c>
      <c r="I3047" s="80" t="str">
        <f t="shared" si="596"/>
        <v/>
      </c>
      <c r="J3047" s="170"/>
      <c r="K3047" s="217"/>
      <c r="L3047" s="195" t="str">
        <f t="shared" si="600"/>
        <v/>
      </c>
      <c r="M3047" s="222" t="str">
        <f t="shared" si="597"/>
        <v/>
      </c>
      <c r="Q3047" s="82" t="str">
        <f t="shared" si="601"/>
        <v/>
      </c>
      <c r="R3047" s="80" t="str">
        <f t="shared" si="602"/>
        <v/>
      </c>
      <c r="T3047" s="83" t="str">
        <f t="shared" si="598"/>
        <v/>
      </c>
      <c r="U3047" s="155"/>
      <c r="V3047" s="95" t="str">
        <f t="shared" si="599"/>
        <v/>
      </c>
      <c r="W3047" s="151"/>
      <c r="Z3047" s="104"/>
    </row>
    <row r="3048" spans="1:26" s="145" customFormat="1" ht="15" customHeight="1">
      <c r="A3048" s="186" t="str">
        <f t="shared" si="593"/>
        <v/>
      </c>
      <c r="C3048" s="152"/>
      <c r="E3048" s="144"/>
      <c r="F3048" s="79" t="str">
        <f t="shared" ref="F3048:F3111" si="603">IFERROR(IF(VLOOKUP(E3048,J:J,1,0)=E3048,"X",""),"")</f>
        <v/>
      </c>
      <c r="G3048" s="80" t="str">
        <f t="shared" si="594"/>
        <v/>
      </c>
      <c r="H3048" s="80" t="str">
        <f t="shared" si="595"/>
        <v/>
      </c>
      <c r="I3048" s="80" t="str">
        <f t="shared" si="596"/>
        <v/>
      </c>
      <c r="J3048" s="170"/>
      <c r="K3048" s="217"/>
      <c r="L3048" s="195" t="str">
        <f t="shared" si="600"/>
        <v/>
      </c>
      <c r="M3048" s="222" t="str">
        <f t="shared" si="597"/>
        <v/>
      </c>
      <c r="Q3048" s="82" t="str">
        <f t="shared" si="601"/>
        <v/>
      </c>
      <c r="R3048" s="80" t="str">
        <f t="shared" si="602"/>
        <v/>
      </c>
      <c r="T3048" s="83" t="str">
        <f t="shared" si="598"/>
        <v/>
      </c>
      <c r="U3048" s="155"/>
      <c r="V3048" s="95" t="str">
        <f t="shared" si="599"/>
        <v/>
      </c>
      <c r="W3048" s="151"/>
      <c r="Z3048" s="104"/>
    </row>
    <row r="3049" spans="1:26" s="145" customFormat="1" ht="15" customHeight="1">
      <c r="A3049" s="186" t="str">
        <f t="shared" si="593"/>
        <v/>
      </c>
      <c r="C3049" s="152"/>
      <c r="E3049" s="144"/>
      <c r="F3049" s="79" t="str">
        <f t="shared" si="603"/>
        <v/>
      </c>
      <c r="G3049" s="80" t="str">
        <f t="shared" si="594"/>
        <v/>
      </c>
      <c r="H3049" s="80" t="str">
        <f t="shared" si="595"/>
        <v/>
      </c>
      <c r="I3049" s="80" t="str">
        <f t="shared" si="596"/>
        <v/>
      </c>
      <c r="J3049" s="170"/>
      <c r="K3049" s="217"/>
      <c r="L3049" s="195" t="str">
        <f t="shared" si="600"/>
        <v/>
      </c>
      <c r="M3049" s="222" t="str">
        <f t="shared" si="597"/>
        <v/>
      </c>
      <c r="Q3049" s="82" t="str">
        <f t="shared" si="601"/>
        <v/>
      </c>
      <c r="R3049" s="80" t="str">
        <f t="shared" si="602"/>
        <v/>
      </c>
      <c r="T3049" s="83" t="str">
        <f t="shared" si="598"/>
        <v/>
      </c>
      <c r="U3049" s="155"/>
      <c r="V3049" s="95" t="str">
        <f t="shared" si="599"/>
        <v/>
      </c>
      <c r="W3049" s="151"/>
      <c r="Z3049" s="104"/>
    </row>
    <row r="3050" spans="1:26" s="145" customFormat="1" ht="15" customHeight="1">
      <c r="A3050" s="186" t="str">
        <f t="shared" si="593"/>
        <v/>
      </c>
      <c r="C3050" s="152"/>
      <c r="E3050" s="144"/>
      <c r="F3050" s="79" t="str">
        <f t="shared" si="603"/>
        <v/>
      </c>
      <c r="G3050" s="80" t="str">
        <f t="shared" si="594"/>
        <v/>
      </c>
      <c r="H3050" s="80" t="str">
        <f t="shared" si="595"/>
        <v/>
      </c>
      <c r="I3050" s="80" t="str">
        <f t="shared" si="596"/>
        <v/>
      </c>
      <c r="J3050" s="170"/>
      <c r="K3050" s="217"/>
      <c r="L3050" s="195" t="str">
        <f t="shared" si="600"/>
        <v/>
      </c>
      <c r="M3050" s="222" t="str">
        <f t="shared" si="597"/>
        <v/>
      </c>
      <c r="Q3050" s="82" t="str">
        <f t="shared" si="601"/>
        <v/>
      </c>
      <c r="R3050" s="80" t="str">
        <f t="shared" si="602"/>
        <v/>
      </c>
      <c r="T3050" s="83" t="str">
        <f t="shared" si="598"/>
        <v/>
      </c>
      <c r="U3050" s="155"/>
      <c r="V3050" s="95" t="str">
        <f t="shared" si="599"/>
        <v/>
      </c>
      <c r="W3050" s="151"/>
      <c r="Z3050" s="104"/>
    </row>
    <row r="3051" spans="1:26" s="145" customFormat="1" ht="15" customHeight="1">
      <c r="A3051" s="186" t="str">
        <f t="shared" si="593"/>
        <v/>
      </c>
      <c r="C3051" s="152"/>
      <c r="E3051" s="144"/>
      <c r="F3051" s="79" t="str">
        <f t="shared" si="603"/>
        <v/>
      </c>
      <c r="G3051" s="80" t="str">
        <f t="shared" si="594"/>
        <v/>
      </c>
      <c r="H3051" s="80" t="str">
        <f t="shared" si="595"/>
        <v/>
      </c>
      <c r="I3051" s="80" t="str">
        <f t="shared" si="596"/>
        <v/>
      </c>
      <c r="J3051" s="170"/>
      <c r="K3051" s="217"/>
      <c r="L3051" s="195" t="str">
        <f t="shared" si="600"/>
        <v/>
      </c>
      <c r="M3051" s="222" t="str">
        <f t="shared" si="597"/>
        <v/>
      </c>
      <c r="Q3051" s="82" t="str">
        <f t="shared" si="601"/>
        <v/>
      </c>
      <c r="R3051" s="80" t="str">
        <f t="shared" si="602"/>
        <v/>
      </c>
      <c r="T3051" s="83" t="str">
        <f t="shared" si="598"/>
        <v/>
      </c>
      <c r="U3051" s="155"/>
      <c r="V3051" s="95" t="str">
        <f t="shared" si="599"/>
        <v/>
      </c>
      <c r="W3051" s="151"/>
      <c r="Z3051" s="104"/>
    </row>
    <row r="3052" spans="1:26" s="145" customFormat="1" ht="15" customHeight="1">
      <c r="A3052" s="186" t="str">
        <f t="shared" si="593"/>
        <v/>
      </c>
      <c r="C3052" s="152"/>
      <c r="E3052" s="144"/>
      <c r="F3052" s="79" t="str">
        <f t="shared" si="603"/>
        <v/>
      </c>
      <c r="G3052" s="80" t="str">
        <f t="shared" si="594"/>
        <v/>
      </c>
      <c r="H3052" s="80" t="str">
        <f t="shared" si="595"/>
        <v/>
      </c>
      <c r="I3052" s="80" t="str">
        <f t="shared" si="596"/>
        <v/>
      </c>
      <c r="J3052" s="170"/>
      <c r="K3052" s="217"/>
      <c r="L3052" s="195" t="str">
        <f t="shared" si="600"/>
        <v/>
      </c>
      <c r="M3052" s="222" t="str">
        <f t="shared" si="597"/>
        <v/>
      </c>
      <c r="Q3052" s="82" t="str">
        <f t="shared" si="601"/>
        <v/>
      </c>
      <c r="R3052" s="80" t="str">
        <f t="shared" si="602"/>
        <v/>
      </c>
      <c r="T3052" s="83" t="str">
        <f t="shared" si="598"/>
        <v/>
      </c>
      <c r="U3052" s="155"/>
      <c r="V3052" s="95" t="str">
        <f t="shared" si="599"/>
        <v/>
      </c>
      <c r="W3052" s="151"/>
      <c r="Z3052" s="104"/>
    </row>
    <row r="3053" spans="1:26" s="145" customFormat="1" ht="15" customHeight="1">
      <c r="A3053" s="186" t="str">
        <f t="shared" si="593"/>
        <v/>
      </c>
      <c r="C3053" s="152"/>
      <c r="E3053" s="144"/>
      <c r="F3053" s="79" t="str">
        <f t="shared" si="603"/>
        <v/>
      </c>
      <c r="G3053" s="80" t="str">
        <f t="shared" si="594"/>
        <v/>
      </c>
      <c r="H3053" s="80" t="str">
        <f t="shared" si="595"/>
        <v/>
      </c>
      <c r="I3053" s="80" t="str">
        <f t="shared" si="596"/>
        <v/>
      </c>
      <c r="J3053" s="170"/>
      <c r="K3053" s="217"/>
      <c r="L3053" s="195" t="str">
        <f t="shared" si="600"/>
        <v/>
      </c>
      <c r="M3053" s="222" t="str">
        <f t="shared" si="597"/>
        <v/>
      </c>
      <c r="Q3053" s="82" t="str">
        <f t="shared" si="601"/>
        <v/>
      </c>
      <c r="R3053" s="80" t="str">
        <f t="shared" si="602"/>
        <v/>
      </c>
      <c r="T3053" s="83" t="str">
        <f t="shared" si="598"/>
        <v/>
      </c>
      <c r="U3053" s="155"/>
      <c r="V3053" s="95" t="str">
        <f t="shared" si="599"/>
        <v/>
      </c>
      <c r="W3053" s="151"/>
      <c r="Z3053" s="104"/>
    </row>
    <row r="3054" spans="1:26" s="145" customFormat="1" ht="15" customHeight="1">
      <c r="A3054" s="186" t="str">
        <f t="shared" si="593"/>
        <v/>
      </c>
      <c r="C3054" s="152"/>
      <c r="E3054" s="144"/>
      <c r="F3054" s="79" t="str">
        <f t="shared" si="603"/>
        <v/>
      </c>
      <c r="G3054" s="80" t="str">
        <f t="shared" si="594"/>
        <v/>
      </c>
      <c r="H3054" s="80" t="str">
        <f t="shared" si="595"/>
        <v/>
      </c>
      <c r="I3054" s="80" t="str">
        <f t="shared" si="596"/>
        <v/>
      </c>
      <c r="J3054" s="170"/>
      <c r="K3054" s="217"/>
      <c r="L3054" s="195" t="str">
        <f t="shared" si="600"/>
        <v/>
      </c>
      <c r="M3054" s="222" t="str">
        <f t="shared" si="597"/>
        <v/>
      </c>
      <c r="Q3054" s="82" t="str">
        <f t="shared" si="601"/>
        <v/>
      </c>
      <c r="R3054" s="80" t="str">
        <f t="shared" si="602"/>
        <v/>
      </c>
      <c r="T3054" s="83" t="str">
        <f t="shared" si="598"/>
        <v/>
      </c>
      <c r="U3054" s="155"/>
      <c r="V3054" s="95" t="str">
        <f t="shared" si="599"/>
        <v/>
      </c>
      <c r="W3054" s="151"/>
      <c r="Z3054" s="104"/>
    </row>
    <row r="3055" spans="1:26" s="145" customFormat="1" ht="15" customHeight="1">
      <c r="A3055" s="186" t="str">
        <f t="shared" si="593"/>
        <v/>
      </c>
      <c r="C3055" s="152"/>
      <c r="E3055" s="144"/>
      <c r="F3055" s="79" t="str">
        <f t="shared" si="603"/>
        <v/>
      </c>
      <c r="G3055" s="80" t="str">
        <f t="shared" si="594"/>
        <v/>
      </c>
      <c r="H3055" s="80" t="str">
        <f t="shared" si="595"/>
        <v/>
      </c>
      <c r="I3055" s="80" t="str">
        <f t="shared" si="596"/>
        <v/>
      </c>
      <c r="J3055" s="170"/>
      <c r="K3055" s="217"/>
      <c r="L3055" s="195" t="str">
        <f t="shared" si="600"/>
        <v/>
      </c>
      <c r="M3055" s="222" t="str">
        <f t="shared" si="597"/>
        <v/>
      </c>
      <c r="Q3055" s="82" t="str">
        <f t="shared" si="601"/>
        <v/>
      </c>
      <c r="R3055" s="80" t="str">
        <f t="shared" si="602"/>
        <v/>
      </c>
      <c r="T3055" s="83" t="str">
        <f t="shared" si="598"/>
        <v/>
      </c>
      <c r="U3055" s="155"/>
      <c r="V3055" s="95" t="str">
        <f t="shared" si="599"/>
        <v/>
      </c>
      <c r="W3055" s="151"/>
      <c r="Z3055" s="104"/>
    </row>
    <row r="3056" spans="1:26" s="145" customFormat="1" ht="15" customHeight="1">
      <c r="A3056" s="186" t="str">
        <f t="shared" si="593"/>
        <v/>
      </c>
      <c r="C3056" s="152"/>
      <c r="E3056" s="144"/>
      <c r="F3056" s="79" t="str">
        <f t="shared" si="603"/>
        <v/>
      </c>
      <c r="G3056" s="80" t="str">
        <f t="shared" si="594"/>
        <v/>
      </c>
      <c r="H3056" s="80" t="str">
        <f t="shared" si="595"/>
        <v/>
      </c>
      <c r="I3056" s="80" t="str">
        <f t="shared" si="596"/>
        <v/>
      </c>
      <c r="J3056" s="170"/>
      <c r="K3056" s="217"/>
      <c r="L3056" s="195" t="str">
        <f t="shared" si="600"/>
        <v/>
      </c>
      <c r="M3056" s="222" t="str">
        <f t="shared" si="597"/>
        <v/>
      </c>
      <c r="Q3056" s="82" t="str">
        <f t="shared" si="601"/>
        <v/>
      </c>
      <c r="R3056" s="80" t="str">
        <f t="shared" si="602"/>
        <v/>
      </c>
      <c r="T3056" s="83" t="str">
        <f t="shared" si="598"/>
        <v/>
      </c>
      <c r="U3056" s="155"/>
      <c r="V3056" s="95" t="str">
        <f t="shared" si="599"/>
        <v/>
      </c>
      <c r="W3056" s="151"/>
      <c r="Z3056" s="104"/>
    </row>
    <row r="3057" spans="1:26" s="145" customFormat="1" ht="15" customHeight="1">
      <c r="A3057" s="186" t="str">
        <f t="shared" si="593"/>
        <v/>
      </c>
      <c r="C3057" s="152"/>
      <c r="E3057" s="144"/>
      <c r="F3057" s="79" t="str">
        <f t="shared" si="603"/>
        <v/>
      </c>
      <c r="G3057" s="80" t="str">
        <f t="shared" si="594"/>
        <v/>
      </c>
      <c r="H3057" s="80" t="str">
        <f t="shared" si="595"/>
        <v/>
      </c>
      <c r="I3057" s="80" t="str">
        <f t="shared" si="596"/>
        <v/>
      </c>
      <c r="J3057" s="170"/>
      <c r="K3057" s="217"/>
      <c r="L3057" s="195" t="str">
        <f t="shared" si="600"/>
        <v/>
      </c>
      <c r="M3057" s="222" t="str">
        <f t="shared" si="597"/>
        <v/>
      </c>
      <c r="Q3057" s="82" t="str">
        <f t="shared" si="601"/>
        <v/>
      </c>
      <c r="R3057" s="80" t="str">
        <f t="shared" si="602"/>
        <v/>
      </c>
      <c r="T3057" s="83" t="str">
        <f t="shared" si="598"/>
        <v/>
      </c>
      <c r="U3057" s="155"/>
      <c r="V3057" s="95" t="str">
        <f t="shared" si="599"/>
        <v/>
      </c>
      <c r="W3057" s="151"/>
      <c r="Z3057" s="104"/>
    </row>
    <row r="3058" spans="1:26" s="145" customFormat="1" ht="15" customHeight="1">
      <c r="A3058" s="186" t="str">
        <f t="shared" si="593"/>
        <v/>
      </c>
      <c r="C3058" s="152"/>
      <c r="E3058" s="144"/>
      <c r="F3058" s="79" t="str">
        <f t="shared" si="603"/>
        <v/>
      </c>
      <c r="G3058" s="80" t="str">
        <f t="shared" si="594"/>
        <v/>
      </c>
      <c r="H3058" s="80" t="str">
        <f t="shared" si="595"/>
        <v/>
      </c>
      <c r="I3058" s="80" t="str">
        <f t="shared" si="596"/>
        <v/>
      </c>
      <c r="J3058" s="170"/>
      <c r="K3058" s="217"/>
      <c r="L3058" s="195" t="str">
        <f t="shared" si="600"/>
        <v/>
      </c>
      <c r="M3058" s="222" t="str">
        <f t="shared" si="597"/>
        <v/>
      </c>
      <c r="Q3058" s="82" t="str">
        <f t="shared" si="601"/>
        <v/>
      </c>
      <c r="R3058" s="80" t="str">
        <f t="shared" si="602"/>
        <v/>
      </c>
      <c r="T3058" s="83" t="str">
        <f t="shared" si="598"/>
        <v/>
      </c>
      <c r="U3058" s="155"/>
      <c r="V3058" s="95" t="str">
        <f t="shared" si="599"/>
        <v/>
      </c>
      <c r="W3058" s="151"/>
      <c r="Z3058" s="104"/>
    </row>
    <row r="3059" spans="1:26" s="145" customFormat="1" ht="15" customHeight="1">
      <c r="A3059" s="186" t="str">
        <f t="shared" si="593"/>
        <v/>
      </c>
      <c r="C3059" s="152"/>
      <c r="E3059" s="144"/>
      <c r="F3059" s="79" t="str">
        <f t="shared" si="603"/>
        <v/>
      </c>
      <c r="G3059" s="80" t="str">
        <f t="shared" si="594"/>
        <v/>
      </c>
      <c r="H3059" s="80" t="str">
        <f t="shared" si="595"/>
        <v/>
      </c>
      <c r="I3059" s="80" t="str">
        <f t="shared" si="596"/>
        <v/>
      </c>
      <c r="J3059" s="170"/>
      <c r="K3059" s="217"/>
      <c r="L3059" s="195" t="str">
        <f t="shared" si="600"/>
        <v/>
      </c>
      <c r="M3059" s="222" t="str">
        <f t="shared" si="597"/>
        <v/>
      </c>
      <c r="Q3059" s="82" t="str">
        <f t="shared" si="601"/>
        <v/>
      </c>
      <c r="R3059" s="80" t="str">
        <f t="shared" si="602"/>
        <v/>
      </c>
      <c r="T3059" s="83" t="str">
        <f t="shared" si="598"/>
        <v/>
      </c>
      <c r="U3059" s="155"/>
      <c r="V3059" s="95" t="str">
        <f t="shared" si="599"/>
        <v/>
      </c>
      <c r="W3059" s="151"/>
      <c r="Z3059" s="104"/>
    </row>
    <row r="3060" spans="1:26" s="145" customFormat="1" ht="15" customHeight="1">
      <c r="A3060" s="186" t="str">
        <f t="shared" si="593"/>
        <v/>
      </c>
      <c r="C3060" s="152"/>
      <c r="E3060" s="144"/>
      <c r="F3060" s="79" t="str">
        <f t="shared" si="603"/>
        <v/>
      </c>
      <c r="G3060" s="80" t="str">
        <f t="shared" si="594"/>
        <v/>
      </c>
      <c r="H3060" s="80" t="str">
        <f t="shared" si="595"/>
        <v/>
      </c>
      <c r="I3060" s="80" t="str">
        <f t="shared" si="596"/>
        <v/>
      </c>
      <c r="J3060" s="170"/>
      <c r="K3060" s="217"/>
      <c r="L3060" s="195" t="str">
        <f t="shared" si="600"/>
        <v/>
      </c>
      <c r="M3060" s="222" t="str">
        <f t="shared" si="597"/>
        <v/>
      </c>
      <c r="Q3060" s="82" t="str">
        <f t="shared" si="601"/>
        <v/>
      </c>
      <c r="R3060" s="80" t="str">
        <f t="shared" si="602"/>
        <v/>
      </c>
      <c r="T3060" s="83" t="str">
        <f t="shared" si="598"/>
        <v/>
      </c>
      <c r="U3060" s="155"/>
      <c r="V3060" s="95" t="str">
        <f t="shared" si="599"/>
        <v/>
      </c>
      <c r="W3060" s="151"/>
      <c r="Z3060" s="104"/>
    </row>
    <row r="3061" spans="1:26" s="145" customFormat="1" ht="15" customHeight="1">
      <c r="A3061" s="186" t="str">
        <f t="shared" si="593"/>
        <v/>
      </c>
      <c r="C3061" s="152"/>
      <c r="E3061" s="144"/>
      <c r="F3061" s="79" t="str">
        <f t="shared" si="603"/>
        <v/>
      </c>
      <c r="G3061" s="80" t="str">
        <f t="shared" si="594"/>
        <v/>
      </c>
      <c r="H3061" s="80" t="str">
        <f t="shared" si="595"/>
        <v/>
      </c>
      <c r="I3061" s="80" t="str">
        <f t="shared" si="596"/>
        <v/>
      </c>
      <c r="J3061" s="170"/>
      <c r="K3061" s="217"/>
      <c r="L3061" s="195" t="str">
        <f t="shared" si="600"/>
        <v/>
      </c>
      <c r="M3061" s="222" t="str">
        <f t="shared" si="597"/>
        <v/>
      </c>
      <c r="Q3061" s="82" t="str">
        <f t="shared" si="601"/>
        <v/>
      </c>
      <c r="R3061" s="80" t="str">
        <f t="shared" si="602"/>
        <v/>
      </c>
      <c r="T3061" s="83" t="str">
        <f t="shared" si="598"/>
        <v/>
      </c>
      <c r="U3061" s="155"/>
      <c r="V3061" s="95" t="str">
        <f t="shared" si="599"/>
        <v/>
      </c>
      <c r="W3061" s="151"/>
      <c r="Z3061" s="104"/>
    </row>
    <row r="3062" spans="1:26" s="145" customFormat="1" ht="15" customHeight="1">
      <c r="A3062" s="186" t="str">
        <f t="shared" si="593"/>
        <v/>
      </c>
      <c r="C3062" s="152"/>
      <c r="E3062" s="144"/>
      <c r="F3062" s="79" t="str">
        <f t="shared" si="603"/>
        <v/>
      </c>
      <c r="G3062" s="80" t="str">
        <f t="shared" si="594"/>
        <v/>
      </c>
      <c r="H3062" s="80" t="str">
        <f t="shared" si="595"/>
        <v/>
      </c>
      <c r="I3062" s="80" t="str">
        <f t="shared" si="596"/>
        <v/>
      </c>
      <c r="J3062" s="170"/>
      <c r="K3062" s="217"/>
      <c r="L3062" s="195" t="str">
        <f t="shared" si="600"/>
        <v/>
      </c>
      <c r="M3062" s="222" t="str">
        <f t="shared" si="597"/>
        <v/>
      </c>
      <c r="Q3062" s="82" t="str">
        <f t="shared" si="601"/>
        <v/>
      </c>
      <c r="R3062" s="80" t="str">
        <f t="shared" si="602"/>
        <v/>
      </c>
      <c r="T3062" s="83" t="str">
        <f t="shared" si="598"/>
        <v/>
      </c>
      <c r="U3062" s="155"/>
      <c r="V3062" s="95" t="str">
        <f t="shared" si="599"/>
        <v/>
      </c>
      <c r="W3062" s="151"/>
      <c r="Z3062" s="104"/>
    </row>
    <row r="3063" spans="1:26" s="145" customFormat="1" ht="15" customHeight="1">
      <c r="A3063" s="186" t="str">
        <f t="shared" si="593"/>
        <v/>
      </c>
      <c r="C3063" s="152"/>
      <c r="E3063" s="144"/>
      <c r="F3063" s="79" t="str">
        <f t="shared" si="603"/>
        <v/>
      </c>
      <c r="G3063" s="80" t="str">
        <f t="shared" si="594"/>
        <v/>
      </c>
      <c r="H3063" s="80" t="str">
        <f t="shared" si="595"/>
        <v/>
      </c>
      <c r="I3063" s="80" t="str">
        <f t="shared" si="596"/>
        <v/>
      </c>
      <c r="J3063" s="170"/>
      <c r="K3063" s="217"/>
      <c r="L3063" s="195" t="str">
        <f t="shared" si="600"/>
        <v/>
      </c>
      <c r="M3063" s="222" t="str">
        <f t="shared" si="597"/>
        <v/>
      </c>
      <c r="Q3063" s="82" t="str">
        <f t="shared" si="601"/>
        <v/>
      </c>
      <c r="R3063" s="80" t="str">
        <f t="shared" si="602"/>
        <v/>
      </c>
      <c r="T3063" s="83" t="str">
        <f t="shared" si="598"/>
        <v/>
      </c>
      <c r="U3063" s="155"/>
      <c r="V3063" s="95" t="str">
        <f t="shared" si="599"/>
        <v/>
      </c>
      <c r="W3063" s="151"/>
      <c r="Z3063" s="104"/>
    </row>
    <row r="3064" spans="1:26" s="145" customFormat="1" ht="15" customHeight="1">
      <c r="A3064" s="186" t="str">
        <f t="shared" si="593"/>
        <v/>
      </c>
      <c r="C3064" s="152"/>
      <c r="E3064" s="144"/>
      <c r="F3064" s="79" t="str">
        <f t="shared" si="603"/>
        <v/>
      </c>
      <c r="G3064" s="80" t="str">
        <f t="shared" si="594"/>
        <v/>
      </c>
      <c r="H3064" s="80" t="str">
        <f t="shared" si="595"/>
        <v/>
      </c>
      <c r="I3064" s="80" t="str">
        <f t="shared" si="596"/>
        <v/>
      </c>
      <c r="J3064" s="170"/>
      <c r="K3064" s="217"/>
      <c r="L3064" s="195" t="str">
        <f t="shared" si="600"/>
        <v/>
      </c>
      <c r="M3064" s="222" t="str">
        <f t="shared" si="597"/>
        <v/>
      </c>
      <c r="Q3064" s="82" t="str">
        <f t="shared" si="601"/>
        <v/>
      </c>
      <c r="R3064" s="80" t="str">
        <f t="shared" si="602"/>
        <v/>
      </c>
      <c r="T3064" s="83" t="str">
        <f t="shared" si="598"/>
        <v/>
      </c>
      <c r="U3064" s="155"/>
      <c r="V3064" s="95" t="str">
        <f t="shared" si="599"/>
        <v/>
      </c>
      <c r="W3064" s="151"/>
      <c r="Z3064" s="104"/>
    </row>
    <row r="3065" spans="1:26" s="145" customFormat="1" ht="15" customHeight="1">
      <c r="A3065" s="186" t="str">
        <f t="shared" si="593"/>
        <v/>
      </c>
      <c r="C3065" s="152"/>
      <c r="E3065" s="144"/>
      <c r="F3065" s="79" t="str">
        <f t="shared" si="603"/>
        <v/>
      </c>
      <c r="G3065" s="80" t="str">
        <f t="shared" si="594"/>
        <v/>
      </c>
      <c r="H3065" s="80" t="str">
        <f t="shared" si="595"/>
        <v/>
      </c>
      <c r="I3065" s="80" t="str">
        <f t="shared" si="596"/>
        <v/>
      </c>
      <c r="J3065" s="170"/>
      <c r="K3065" s="217"/>
      <c r="L3065" s="195" t="str">
        <f t="shared" si="600"/>
        <v/>
      </c>
      <c r="M3065" s="222" t="str">
        <f t="shared" si="597"/>
        <v/>
      </c>
      <c r="Q3065" s="82" t="str">
        <f t="shared" si="601"/>
        <v/>
      </c>
      <c r="R3065" s="80" t="str">
        <f t="shared" si="602"/>
        <v/>
      </c>
      <c r="T3065" s="83" t="str">
        <f t="shared" si="598"/>
        <v/>
      </c>
      <c r="U3065" s="155"/>
      <c r="V3065" s="95" t="str">
        <f t="shared" si="599"/>
        <v/>
      </c>
      <c r="W3065" s="151"/>
      <c r="Z3065" s="104"/>
    </row>
    <row r="3066" spans="1:26" s="145" customFormat="1" ht="15" customHeight="1">
      <c r="A3066" s="186" t="str">
        <f t="shared" si="593"/>
        <v/>
      </c>
      <c r="C3066" s="152"/>
      <c r="E3066" s="144"/>
      <c r="F3066" s="79" t="str">
        <f t="shared" si="603"/>
        <v/>
      </c>
      <c r="G3066" s="80" t="str">
        <f t="shared" si="594"/>
        <v/>
      </c>
      <c r="H3066" s="80" t="str">
        <f t="shared" si="595"/>
        <v/>
      </c>
      <c r="I3066" s="80" t="str">
        <f t="shared" si="596"/>
        <v/>
      </c>
      <c r="J3066" s="170"/>
      <c r="K3066" s="217"/>
      <c r="L3066" s="195" t="str">
        <f t="shared" si="600"/>
        <v/>
      </c>
      <c r="M3066" s="222" t="str">
        <f t="shared" si="597"/>
        <v/>
      </c>
      <c r="Q3066" s="82" t="str">
        <f t="shared" si="601"/>
        <v/>
      </c>
      <c r="R3066" s="80" t="str">
        <f t="shared" si="602"/>
        <v/>
      </c>
      <c r="T3066" s="83" t="str">
        <f t="shared" si="598"/>
        <v/>
      </c>
      <c r="U3066" s="155"/>
      <c r="V3066" s="95" t="str">
        <f t="shared" si="599"/>
        <v/>
      </c>
      <c r="W3066" s="151"/>
      <c r="Z3066" s="104"/>
    </row>
    <row r="3067" spans="1:26" s="145" customFormat="1" ht="15" customHeight="1">
      <c r="A3067" s="186" t="str">
        <f t="shared" si="593"/>
        <v/>
      </c>
      <c r="C3067" s="152"/>
      <c r="E3067" s="144"/>
      <c r="F3067" s="79" t="str">
        <f t="shared" si="603"/>
        <v/>
      </c>
      <c r="G3067" s="80" t="str">
        <f t="shared" si="594"/>
        <v/>
      </c>
      <c r="H3067" s="80" t="str">
        <f t="shared" si="595"/>
        <v/>
      </c>
      <c r="I3067" s="80" t="str">
        <f t="shared" si="596"/>
        <v/>
      </c>
      <c r="J3067" s="170"/>
      <c r="K3067" s="217"/>
      <c r="L3067" s="195" t="str">
        <f t="shared" si="600"/>
        <v/>
      </c>
      <c r="M3067" s="222" t="str">
        <f t="shared" si="597"/>
        <v/>
      </c>
      <c r="Q3067" s="82" t="str">
        <f t="shared" si="601"/>
        <v/>
      </c>
      <c r="R3067" s="80" t="str">
        <f t="shared" si="602"/>
        <v/>
      </c>
      <c r="T3067" s="83" t="str">
        <f t="shared" si="598"/>
        <v/>
      </c>
      <c r="U3067" s="155"/>
      <c r="V3067" s="95" t="str">
        <f t="shared" si="599"/>
        <v/>
      </c>
      <c r="W3067" s="151"/>
      <c r="Z3067" s="104"/>
    </row>
    <row r="3068" spans="1:26" s="145" customFormat="1" ht="15" customHeight="1">
      <c r="A3068" s="186" t="str">
        <f t="shared" si="593"/>
        <v/>
      </c>
      <c r="C3068" s="152"/>
      <c r="E3068" s="144"/>
      <c r="F3068" s="79" t="str">
        <f t="shared" si="603"/>
        <v/>
      </c>
      <c r="G3068" s="80" t="str">
        <f t="shared" si="594"/>
        <v/>
      </c>
      <c r="H3068" s="80" t="str">
        <f t="shared" si="595"/>
        <v/>
      </c>
      <c r="I3068" s="80" t="str">
        <f t="shared" si="596"/>
        <v/>
      </c>
      <c r="J3068" s="170"/>
      <c r="K3068" s="217"/>
      <c r="L3068" s="195" t="str">
        <f t="shared" si="600"/>
        <v/>
      </c>
      <c r="M3068" s="222" t="str">
        <f t="shared" si="597"/>
        <v/>
      </c>
      <c r="Q3068" s="82" t="str">
        <f t="shared" si="601"/>
        <v/>
      </c>
      <c r="R3068" s="80" t="str">
        <f t="shared" si="602"/>
        <v/>
      </c>
      <c r="T3068" s="83" t="str">
        <f t="shared" si="598"/>
        <v/>
      </c>
      <c r="U3068" s="155"/>
      <c r="V3068" s="95" t="str">
        <f t="shared" si="599"/>
        <v/>
      </c>
      <c r="W3068" s="151"/>
      <c r="Z3068" s="104"/>
    </row>
    <row r="3069" spans="1:26" s="145" customFormat="1" ht="15" customHeight="1">
      <c r="A3069" s="186" t="str">
        <f t="shared" si="593"/>
        <v/>
      </c>
      <c r="C3069" s="152"/>
      <c r="E3069" s="144"/>
      <c r="F3069" s="79" t="str">
        <f t="shared" si="603"/>
        <v/>
      </c>
      <c r="G3069" s="80" t="str">
        <f t="shared" si="594"/>
        <v/>
      </c>
      <c r="H3069" s="80" t="str">
        <f t="shared" si="595"/>
        <v/>
      </c>
      <c r="I3069" s="80" t="str">
        <f t="shared" si="596"/>
        <v/>
      </c>
      <c r="J3069" s="170"/>
      <c r="K3069" s="217"/>
      <c r="L3069" s="195" t="str">
        <f t="shared" si="600"/>
        <v/>
      </c>
      <c r="M3069" s="222" t="str">
        <f t="shared" si="597"/>
        <v/>
      </c>
      <c r="Q3069" s="82" t="str">
        <f t="shared" si="601"/>
        <v/>
      </c>
      <c r="R3069" s="80" t="str">
        <f t="shared" si="602"/>
        <v/>
      </c>
      <c r="T3069" s="83" t="str">
        <f t="shared" si="598"/>
        <v/>
      </c>
      <c r="U3069" s="155"/>
      <c r="V3069" s="95" t="str">
        <f t="shared" si="599"/>
        <v/>
      </c>
      <c r="W3069" s="151"/>
      <c r="Z3069" s="104"/>
    </row>
    <row r="3070" spans="1:26" s="145" customFormat="1" ht="15" customHeight="1">
      <c r="A3070" s="186" t="str">
        <f t="shared" si="593"/>
        <v/>
      </c>
      <c r="C3070" s="152"/>
      <c r="E3070" s="144"/>
      <c r="F3070" s="79" t="str">
        <f t="shared" si="603"/>
        <v/>
      </c>
      <c r="G3070" s="80" t="str">
        <f t="shared" si="594"/>
        <v/>
      </c>
      <c r="H3070" s="80" t="str">
        <f t="shared" si="595"/>
        <v/>
      </c>
      <c r="I3070" s="80" t="str">
        <f t="shared" si="596"/>
        <v/>
      </c>
      <c r="J3070" s="170"/>
      <c r="K3070" s="217"/>
      <c r="L3070" s="195" t="str">
        <f t="shared" si="600"/>
        <v/>
      </c>
      <c r="M3070" s="222" t="str">
        <f t="shared" si="597"/>
        <v/>
      </c>
      <c r="Q3070" s="82" t="str">
        <f t="shared" si="601"/>
        <v/>
      </c>
      <c r="R3070" s="80" t="str">
        <f t="shared" si="602"/>
        <v/>
      </c>
      <c r="T3070" s="83" t="str">
        <f t="shared" si="598"/>
        <v/>
      </c>
      <c r="U3070" s="155"/>
      <c r="V3070" s="95" t="str">
        <f t="shared" si="599"/>
        <v/>
      </c>
      <c r="W3070" s="151"/>
      <c r="Z3070" s="104"/>
    </row>
    <row r="3071" spans="1:26" s="145" customFormat="1" ht="15" customHeight="1">
      <c r="A3071" s="186" t="str">
        <f t="shared" si="593"/>
        <v/>
      </c>
      <c r="C3071" s="152"/>
      <c r="E3071" s="144"/>
      <c r="F3071" s="79" t="str">
        <f t="shared" si="603"/>
        <v/>
      </c>
      <c r="G3071" s="80" t="str">
        <f t="shared" si="594"/>
        <v/>
      </c>
      <c r="H3071" s="80" t="str">
        <f t="shared" si="595"/>
        <v/>
      </c>
      <c r="I3071" s="80" t="str">
        <f t="shared" si="596"/>
        <v/>
      </c>
      <c r="J3071" s="170"/>
      <c r="K3071" s="217"/>
      <c r="L3071" s="195" t="str">
        <f t="shared" si="600"/>
        <v/>
      </c>
      <c r="M3071" s="222" t="str">
        <f t="shared" si="597"/>
        <v/>
      </c>
      <c r="Q3071" s="82" t="str">
        <f t="shared" si="601"/>
        <v/>
      </c>
      <c r="R3071" s="80" t="str">
        <f t="shared" si="602"/>
        <v/>
      </c>
      <c r="T3071" s="83" t="str">
        <f t="shared" si="598"/>
        <v/>
      </c>
      <c r="U3071" s="155"/>
      <c r="V3071" s="95" t="str">
        <f t="shared" si="599"/>
        <v/>
      </c>
      <c r="W3071" s="151"/>
      <c r="Z3071" s="104"/>
    </row>
    <row r="3072" spans="1:26" s="145" customFormat="1" ht="15" customHeight="1">
      <c r="A3072" s="186" t="str">
        <f t="shared" ref="A3072:A3135" si="604">IF(B3072&lt;&gt;"",A3071+1,"")</f>
        <v/>
      </c>
      <c r="C3072" s="152"/>
      <c r="E3072" s="144"/>
      <c r="F3072" s="79" t="str">
        <f t="shared" si="603"/>
        <v/>
      </c>
      <c r="G3072" s="80" t="str">
        <f t="shared" si="594"/>
        <v/>
      </c>
      <c r="H3072" s="80" t="str">
        <f t="shared" si="595"/>
        <v/>
      </c>
      <c r="I3072" s="80" t="str">
        <f t="shared" si="596"/>
        <v/>
      </c>
      <c r="J3072" s="170"/>
      <c r="K3072" s="217"/>
      <c r="L3072" s="195" t="str">
        <f t="shared" si="600"/>
        <v/>
      </c>
      <c r="M3072" s="222" t="str">
        <f t="shared" si="597"/>
        <v/>
      </c>
      <c r="Q3072" s="82" t="str">
        <f t="shared" si="601"/>
        <v/>
      </c>
      <c r="R3072" s="80" t="str">
        <f t="shared" si="602"/>
        <v/>
      </c>
      <c r="T3072" s="83" t="str">
        <f t="shared" si="598"/>
        <v/>
      </c>
      <c r="U3072" s="155"/>
      <c r="V3072" s="95" t="str">
        <f t="shared" si="599"/>
        <v/>
      </c>
      <c r="W3072" s="151"/>
      <c r="Z3072" s="104"/>
    </row>
    <row r="3073" spans="1:26" s="145" customFormat="1" ht="15" customHeight="1">
      <c r="A3073" s="186" t="str">
        <f t="shared" si="604"/>
        <v/>
      </c>
      <c r="C3073" s="152"/>
      <c r="E3073" s="144"/>
      <c r="F3073" s="79" t="str">
        <f t="shared" si="603"/>
        <v/>
      </c>
      <c r="G3073" s="80" t="str">
        <f t="shared" si="594"/>
        <v/>
      </c>
      <c r="H3073" s="80" t="str">
        <f t="shared" si="595"/>
        <v/>
      </c>
      <c r="I3073" s="80" t="str">
        <f t="shared" si="596"/>
        <v/>
      </c>
      <c r="J3073" s="170"/>
      <c r="K3073" s="217"/>
      <c r="L3073" s="195" t="str">
        <f t="shared" si="600"/>
        <v/>
      </c>
      <c r="M3073" s="222" t="str">
        <f t="shared" si="597"/>
        <v/>
      </c>
      <c r="Q3073" s="82" t="str">
        <f t="shared" si="601"/>
        <v/>
      </c>
      <c r="R3073" s="80" t="str">
        <f t="shared" si="602"/>
        <v/>
      </c>
      <c r="T3073" s="83" t="str">
        <f t="shared" si="598"/>
        <v/>
      </c>
      <c r="U3073" s="155"/>
      <c r="V3073" s="95" t="str">
        <f t="shared" si="599"/>
        <v/>
      </c>
      <c r="W3073" s="151"/>
      <c r="Z3073" s="104"/>
    </row>
    <row r="3074" spans="1:26" s="145" customFormat="1" ht="15" customHeight="1">
      <c r="A3074" s="186" t="str">
        <f t="shared" si="604"/>
        <v/>
      </c>
      <c r="C3074" s="152"/>
      <c r="E3074" s="144"/>
      <c r="F3074" s="79" t="str">
        <f t="shared" si="603"/>
        <v/>
      </c>
      <c r="G3074" s="80" t="str">
        <f t="shared" si="594"/>
        <v/>
      </c>
      <c r="H3074" s="80" t="str">
        <f t="shared" si="595"/>
        <v/>
      </c>
      <c r="I3074" s="80" t="str">
        <f t="shared" si="596"/>
        <v/>
      </c>
      <c r="J3074" s="170"/>
      <c r="K3074" s="217"/>
      <c r="L3074" s="195" t="str">
        <f t="shared" si="600"/>
        <v/>
      </c>
      <c r="M3074" s="222" t="str">
        <f t="shared" si="597"/>
        <v/>
      </c>
      <c r="Q3074" s="82" t="str">
        <f t="shared" si="601"/>
        <v/>
      </c>
      <c r="R3074" s="80" t="str">
        <f t="shared" si="602"/>
        <v/>
      </c>
      <c r="T3074" s="83" t="str">
        <f t="shared" si="598"/>
        <v/>
      </c>
      <c r="U3074" s="155"/>
      <c r="V3074" s="95" t="str">
        <f t="shared" si="599"/>
        <v/>
      </c>
      <c r="W3074" s="151"/>
      <c r="Z3074" s="104"/>
    </row>
    <row r="3075" spans="1:26" s="145" customFormat="1" ht="15" customHeight="1">
      <c r="A3075" s="186" t="str">
        <f t="shared" si="604"/>
        <v/>
      </c>
      <c r="C3075" s="152"/>
      <c r="E3075" s="144"/>
      <c r="F3075" s="79" t="str">
        <f t="shared" si="603"/>
        <v/>
      </c>
      <c r="G3075" s="80" t="str">
        <f t="shared" si="594"/>
        <v/>
      </c>
      <c r="H3075" s="80" t="str">
        <f t="shared" si="595"/>
        <v/>
      </c>
      <c r="I3075" s="80" t="str">
        <f t="shared" si="596"/>
        <v/>
      </c>
      <c r="J3075" s="170"/>
      <c r="K3075" s="217"/>
      <c r="L3075" s="195" t="str">
        <f t="shared" si="600"/>
        <v/>
      </c>
      <c r="M3075" s="222" t="str">
        <f t="shared" si="597"/>
        <v/>
      </c>
      <c r="Q3075" s="82" t="str">
        <f t="shared" si="601"/>
        <v/>
      </c>
      <c r="R3075" s="80" t="str">
        <f t="shared" si="602"/>
        <v/>
      </c>
      <c r="T3075" s="83" t="str">
        <f t="shared" si="598"/>
        <v/>
      </c>
      <c r="U3075" s="155"/>
      <c r="V3075" s="95" t="str">
        <f t="shared" si="599"/>
        <v/>
      </c>
      <c r="W3075" s="151"/>
      <c r="Z3075" s="104"/>
    </row>
    <row r="3076" spans="1:26" s="145" customFormat="1" ht="15" customHeight="1">
      <c r="A3076" s="186" t="str">
        <f t="shared" si="604"/>
        <v/>
      </c>
      <c r="C3076" s="152"/>
      <c r="E3076" s="144"/>
      <c r="F3076" s="79" t="str">
        <f t="shared" si="603"/>
        <v/>
      </c>
      <c r="G3076" s="80" t="str">
        <f t="shared" si="594"/>
        <v/>
      </c>
      <c r="H3076" s="80" t="str">
        <f t="shared" si="595"/>
        <v/>
      </c>
      <c r="I3076" s="80" t="str">
        <f t="shared" si="596"/>
        <v/>
      </c>
      <c r="J3076" s="170"/>
      <c r="K3076" s="217"/>
      <c r="L3076" s="195" t="str">
        <f t="shared" si="600"/>
        <v/>
      </c>
      <c r="M3076" s="222" t="str">
        <f t="shared" si="597"/>
        <v/>
      </c>
      <c r="Q3076" s="82" t="str">
        <f t="shared" si="601"/>
        <v/>
      </c>
      <c r="R3076" s="80" t="str">
        <f t="shared" si="602"/>
        <v/>
      </c>
      <c r="T3076" s="83" t="str">
        <f t="shared" si="598"/>
        <v/>
      </c>
      <c r="U3076" s="155"/>
      <c r="V3076" s="95" t="str">
        <f t="shared" si="599"/>
        <v/>
      </c>
      <c r="W3076" s="151"/>
      <c r="Z3076" s="104"/>
    </row>
    <row r="3077" spans="1:26" s="145" customFormat="1" ht="15" customHeight="1">
      <c r="A3077" s="186" t="str">
        <f t="shared" si="604"/>
        <v/>
      </c>
      <c r="C3077" s="152"/>
      <c r="E3077" s="144"/>
      <c r="F3077" s="79" t="str">
        <f t="shared" si="603"/>
        <v/>
      </c>
      <c r="G3077" s="80" t="str">
        <f t="shared" ref="G3077:G3140" si="605">IF(J3077&lt;&gt;"", INDEX($C$5:$C$1433, MATCH(J3077, $E$5:$E$1433, 0)),"")</f>
        <v/>
      </c>
      <c r="H3077" s="80" t="str">
        <f t="shared" ref="H3077:H3140" si="606">IF(J3077&lt;&gt;"", INDEX($D$5:$D$1433, MATCH(J3077, $E$5:$E$1433, 0)),"")</f>
        <v/>
      </c>
      <c r="I3077" s="80" t="str">
        <f t="shared" ref="I3077:I3140" si="607">IFERROR(IF(J3077&lt;&gt;"", INDEX($B$5:$B$1433, MATCH(J3077, $E$5:$E$1433, 0)),""),"SAI")</f>
        <v/>
      </c>
      <c r="J3077" s="170"/>
      <c r="K3077" s="217"/>
      <c r="L3077" s="195" t="str">
        <f t="shared" si="600"/>
        <v/>
      </c>
      <c r="M3077" s="222" t="str">
        <f t="shared" ref="M3077:M3140" si="608">IFERROR(IF($N$5="Sáng",MID(K3077,2,7)-MID($L$2,2,7),MID(K3077,2,7)-MID($Q$2,2,7)),"")</f>
        <v/>
      </c>
      <c r="Q3077" s="82" t="str">
        <f t="shared" si="601"/>
        <v/>
      </c>
      <c r="R3077" s="80" t="str">
        <f t="shared" si="602"/>
        <v/>
      </c>
      <c r="T3077" s="83" t="str">
        <f t="shared" ref="T3077:T3140" si="609">IFERROR(IF(J3077&lt;&gt;"", INDEX($S$5:$S$1433, MATCH(J3077, $E$5:$E$1433, 0)),""),"")</f>
        <v/>
      </c>
      <c r="U3077" s="155"/>
      <c r="V3077" s="95" t="str">
        <f t="shared" ref="V3077:V3140" si="610">IFERROR(IF(J3077&lt;&gt;"", INDEX($U$5:$U$1433, MATCH(J3077, $E$5:$E$1433, 0)),""),"")</f>
        <v/>
      </c>
      <c r="W3077" s="151"/>
      <c r="Z3077" s="104"/>
    </row>
    <row r="3078" spans="1:26" s="145" customFormat="1" ht="15" customHeight="1">
      <c r="A3078" s="186" t="str">
        <f t="shared" si="604"/>
        <v/>
      </c>
      <c r="C3078" s="152"/>
      <c r="E3078" s="144"/>
      <c r="F3078" s="79" t="str">
        <f t="shared" si="603"/>
        <v/>
      </c>
      <c r="G3078" s="80" t="str">
        <f t="shared" si="605"/>
        <v/>
      </c>
      <c r="H3078" s="80" t="str">
        <f t="shared" si="606"/>
        <v/>
      </c>
      <c r="I3078" s="80" t="str">
        <f t="shared" si="607"/>
        <v/>
      </c>
      <c r="J3078" s="170"/>
      <c r="K3078" s="217"/>
      <c r="L3078" s="195" t="str">
        <f t="shared" si="600"/>
        <v/>
      </c>
      <c r="M3078" s="222" t="str">
        <f t="shared" si="608"/>
        <v/>
      </c>
      <c r="Q3078" s="82" t="str">
        <f t="shared" si="601"/>
        <v/>
      </c>
      <c r="R3078" s="80" t="str">
        <f t="shared" si="602"/>
        <v/>
      </c>
      <c r="T3078" s="83" t="str">
        <f t="shared" si="609"/>
        <v/>
      </c>
      <c r="U3078" s="155"/>
      <c r="V3078" s="95" t="str">
        <f t="shared" si="610"/>
        <v/>
      </c>
      <c r="W3078" s="151"/>
      <c r="Z3078" s="104"/>
    </row>
    <row r="3079" spans="1:26" s="145" customFormat="1" ht="15" customHeight="1">
      <c r="A3079" s="186" t="str">
        <f t="shared" si="604"/>
        <v/>
      </c>
      <c r="C3079" s="152"/>
      <c r="E3079" s="144"/>
      <c r="F3079" s="79" t="str">
        <f t="shared" si="603"/>
        <v/>
      </c>
      <c r="G3079" s="80" t="str">
        <f t="shared" si="605"/>
        <v/>
      </c>
      <c r="H3079" s="80" t="str">
        <f t="shared" si="606"/>
        <v/>
      </c>
      <c r="I3079" s="80" t="str">
        <f t="shared" si="607"/>
        <v/>
      </c>
      <c r="J3079" s="170"/>
      <c r="K3079" s="217"/>
      <c r="L3079" s="195" t="str">
        <f t="shared" si="600"/>
        <v/>
      </c>
      <c r="M3079" s="222" t="str">
        <f t="shared" si="608"/>
        <v/>
      </c>
      <c r="Q3079" s="82" t="str">
        <f t="shared" si="601"/>
        <v/>
      </c>
      <c r="R3079" s="80" t="str">
        <f t="shared" si="602"/>
        <v/>
      </c>
      <c r="T3079" s="83" t="str">
        <f t="shared" si="609"/>
        <v/>
      </c>
      <c r="U3079" s="155"/>
      <c r="V3079" s="95" t="str">
        <f t="shared" si="610"/>
        <v/>
      </c>
      <c r="W3079" s="151"/>
      <c r="Z3079" s="104"/>
    </row>
    <row r="3080" spans="1:26" s="145" customFormat="1" ht="15" customHeight="1">
      <c r="A3080" s="186" t="str">
        <f t="shared" si="604"/>
        <v/>
      </c>
      <c r="C3080" s="152"/>
      <c r="E3080" s="144"/>
      <c r="F3080" s="79" t="str">
        <f t="shared" si="603"/>
        <v/>
      </c>
      <c r="G3080" s="80" t="str">
        <f t="shared" si="605"/>
        <v/>
      </c>
      <c r="H3080" s="80" t="str">
        <f t="shared" si="606"/>
        <v/>
      </c>
      <c r="I3080" s="80" t="str">
        <f t="shared" si="607"/>
        <v/>
      </c>
      <c r="J3080" s="170"/>
      <c r="K3080" s="217"/>
      <c r="L3080" s="195" t="str">
        <f t="shared" si="600"/>
        <v/>
      </c>
      <c r="M3080" s="222" t="str">
        <f t="shared" si="608"/>
        <v/>
      </c>
      <c r="Q3080" s="82" t="str">
        <f t="shared" si="601"/>
        <v/>
      </c>
      <c r="R3080" s="80" t="str">
        <f t="shared" si="602"/>
        <v/>
      </c>
      <c r="T3080" s="83" t="str">
        <f t="shared" si="609"/>
        <v/>
      </c>
      <c r="U3080" s="155"/>
      <c r="V3080" s="95" t="str">
        <f t="shared" si="610"/>
        <v/>
      </c>
      <c r="W3080" s="151"/>
      <c r="Z3080" s="104"/>
    </row>
    <row r="3081" spans="1:26" s="145" customFormat="1" ht="15" customHeight="1">
      <c r="A3081" s="186" t="str">
        <f t="shared" si="604"/>
        <v/>
      </c>
      <c r="C3081" s="152"/>
      <c r="E3081" s="144"/>
      <c r="F3081" s="79" t="str">
        <f t="shared" si="603"/>
        <v/>
      </c>
      <c r="G3081" s="80" t="str">
        <f t="shared" si="605"/>
        <v/>
      </c>
      <c r="H3081" s="80" t="str">
        <f t="shared" si="606"/>
        <v/>
      </c>
      <c r="I3081" s="80" t="str">
        <f t="shared" si="607"/>
        <v/>
      </c>
      <c r="J3081" s="170"/>
      <c r="K3081" s="217"/>
      <c r="L3081" s="195" t="str">
        <f t="shared" si="600"/>
        <v/>
      </c>
      <c r="M3081" s="222" t="str">
        <f t="shared" si="608"/>
        <v/>
      </c>
      <c r="Q3081" s="82" t="str">
        <f t="shared" si="601"/>
        <v/>
      </c>
      <c r="R3081" s="80" t="str">
        <f t="shared" si="602"/>
        <v/>
      </c>
      <c r="T3081" s="83" t="str">
        <f t="shared" si="609"/>
        <v/>
      </c>
      <c r="U3081" s="155"/>
      <c r="V3081" s="95" t="str">
        <f t="shared" si="610"/>
        <v/>
      </c>
      <c r="W3081" s="151"/>
      <c r="Z3081" s="104"/>
    </row>
    <row r="3082" spans="1:26" s="145" customFormat="1" ht="15" customHeight="1">
      <c r="A3082" s="186" t="str">
        <f t="shared" si="604"/>
        <v/>
      </c>
      <c r="C3082" s="152"/>
      <c r="E3082" s="144"/>
      <c r="F3082" s="79" t="str">
        <f t="shared" si="603"/>
        <v/>
      </c>
      <c r="G3082" s="80" t="str">
        <f t="shared" si="605"/>
        <v/>
      </c>
      <c r="H3082" s="80" t="str">
        <f t="shared" si="606"/>
        <v/>
      </c>
      <c r="I3082" s="80" t="str">
        <f t="shared" si="607"/>
        <v/>
      </c>
      <c r="J3082" s="170"/>
      <c r="K3082" s="217"/>
      <c r="L3082" s="195" t="str">
        <f t="shared" si="600"/>
        <v/>
      </c>
      <c r="M3082" s="222" t="str">
        <f t="shared" si="608"/>
        <v/>
      </c>
      <c r="Q3082" s="82" t="str">
        <f t="shared" si="601"/>
        <v/>
      </c>
      <c r="R3082" s="80" t="str">
        <f t="shared" si="602"/>
        <v/>
      </c>
      <c r="T3082" s="83" t="str">
        <f t="shared" si="609"/>
        <v/>
      </c>
      <c r="U3082" s="155"/>
      <c r="V3082" s="95" t="str">
        <f t="shared" si="610"/>
        <v/>
      </c>
      <c r="W3082" s="151"/>
      <c r="Z3082" s="104"/>
    </row>
    <row r="3083" spans="1:26" s="145" customFormat="1" ht="15" customHeight="1">
      <c r="A3083" s="186" t="str">
        <f t="shared" si="604"/>
        <v/>
      </c>
      <c r="C3083" s="152"/>
      <c r="E3083" s="144"/>
      <c r="F3083" s="79" t="str">
        <f t="shared" si="603"/>
        <v/>
      </c>
      <c r="G3083" s="80" t="str">
        <f t="shared" si="605"/>
        <v/>
      </c>
      <c r="H3083" s="80" t="str">
        <f t="shared" si="606"/>
        <v/>
      </c>
      <c r="I3083" s="80" t="str">
        <f t="shared" si="607"/>
        <v/>
      </c>
      <c r="J3083" s="170"/>
      <c r="K3083" s="217"/>
      <c r="L3083" s="195" t="str">
        <f t="shared" si="600"/>
        <v/>
      </c>
      <c r="M3083" s="222" t="str">
        <f t="shared" si="608"/>
        <v/>
      </c>
      <c r="Q3083" s="82" t="str">
        <f t="shared" si="601"/>
        <v/>
      </c>
      <c r="R3083" s="80" t="str">
        <f t="shared" si="602"/>
        <v/>
      </c>
      <c r="T3083" s="83" t="str">
        <f t="shared" si="609"/>
        <v/>
      </c>
      <c r="U3083" s="155"/>
      <c r="V3083" s="95" t="str">
        <f t="shared" si="610"/>
        <v/>
      </c>
      <c r="W3083" s="151"/>
      <c r="Z3083" s="104"/>
    </row>
    <row r="3084" spans="1:26" s="145" customFormat="1" ht="15" customHeight="1">
      <c r="A3084" s="186" t="str">
        <f t="shared" si="604"/>
        <v/>
      </c>
      <c r="C3084" s="152"/>
      <c r="E3084" s="144"/>
      <c r="F3084" s="79" t="str">
        <f t="shared" si="603"/>
        <v/>
      </c>
      <c r="G3084" s="80" t="str">
        <f t="shared" si="605"/>
        <v/>
      </c>
      <c r="H3084" s="80" t="str">
        <f t="shared" si="606"/>
        <v/>
      </c>
      <c r="I3084" s="80" t="str">
        <f t="shared" si="607"/>
        <v/>
      </c>
      <c r="J3084" s="170"/>
      <c r="K3084" s="217"/>
      <c r="L3084" s="195" t="str">
        <f t="shared" si="600"/>
        <v/>
      </c>
      <c r="M3084" s="222" t="str">
        <f t="shared" si="608"/>
        <v/>
      </c>
      <c r="Q3084" s="82" t="str">
        <f t="shared" si="601"/>
        <v/>
      </c>
      <c r="R3084" s="80" t="str">
        <f t="shared" si="602"/>
        <v/>
      </c>
      <c r="T3084" s="83" t="str">
        <f t="shared" si="609"/>
        <v/>
      </c>
      <c r="U3084" s="155"/>
      <c r="V3084" s="95" t="str">
        <f t="shared" si="610"/>
        <v/>
      </c>
      <c r="W3084" s="151"/>
      <c r="Z3084" s="104"/>
    </row>
    <row r="3085" spans="1:26" s="145" customFormat="1" ht="15" customHeight="1">
      <c r="A3085" s="186" t="str">
        <f t="shared" si="604"/>
        <v/>
      </c>
      <c r="C3085" s="152"/>
      <c r="E3085" s="144"/>
      <c r="F3085" s="79" t="str">
        <f t="shared" si="603"/>
        <v/>
      </c>
      <c r="G3085" s="80" t="str">
        <f t="shared" si="605"/>
        <v/>
      </c>
      <c r="H3085" s="80" t="str">
        <f t="shared" si="606"/>
        <v/>
      </c>
      <c r="I3085" s="80" t="str">
        <f t="shared" si="607"/>
        <v/>
      </c>
      <c r="J3085" s="170"/>
      <c r="K3085" s="217"/>
      <c r="L3085" s="195" t="str">
        <f t="shared" si="600"/>
        <v/>
      </c>
      <c r="M3085" s="222" t="str">
        <f t="shared" si="608"/>
        <v/>
      </c>
      <c r="Q3085" s="82" t="str">
        <f t="shared" si="601"/>
        <v/>
      </c>
      <c r="R3085" s="80" t="str">
        <f t="shared" si="602"/>
        <v/>
      </c>
      <c r="T3085" s="83" t="str">
        <f t="shared" si="609"/>
        <v/>
      </c>
      <c r="U3085" s="155"/>
      <c r="V3085" s="95" t="str">
        <f t="shared" si="610"/>
        <v/>
      </c>
      <c r="W3085" s="151"/>
      <c r="Z3085" s="104"/>
    </row>
    <row r="3086" spans="1:26" s="145" customFormat="1" ht="15" customHeight="1">
      <c r="A3086" s="186" t="str">
        <f t="shared" si="604"/>
        <v/>
      </c>
      <c r="C3086" s="152"/>
      <c r="E3086" s="144"/>
      <c r="F3086" s="79" t="str">
        <f t="shared" si="603"/>
        <v/>
      </c>
      <c r="G3086" s="80" t="str">
        <f t="shared" si="605"/>
        <v/>
      </c>
      <c r="H3086" s="80" t="str">
        <f t="shared" si="606"/>
        <v/>
      </c>
      <c r="I3086" s="80" t="str">
        <f t="shared" si="607"/>
        <v/>
      </c>
      <c r="J3086" s="170"/>
      <c r="K3086" s="217"/>
      <c r="L3086" s="195" t="str">
        <f t="shared" si="600"/>
        <v/>
      </c>
      <c r="M3086" s="222" t="str">
        <f t="shared" si="608"/>
        <v/>
      </c>
      <c r="Q3086" s="82" t="str">
        <f t="shared" si="601"/>
        <v/>
      </c>
      <c r="R3086" s="80" t="str">
        <f t="shared" si="602"/>
        <v/>
      </c>
      <c r="T3086" s="83" t="str">
        <f t="shared" si="609"/>
        <v/>
      </c>
      <c r="U3086" s="155"/>
      <c r="V3086" s="95" t="str">
        <f t="shared" si="610"/>
        <v/>
      </c>
      <c r="W3086" s="151"/>
      <c r="Z3086" s="104"/>
    </row>
    <row r="3087" spans="1:26" s="145" customFormat="1" ht="15" customHeight="1">
      <c r="A3087" s="186" t="str">
        <f t="shared" si="604"/>
        <v/>
      </c>
      <c r="C3087" s="152"/>
      <c r="E3087" s="144"/>
      <c r="F3087" s="79" t="str">
        <f t="shared" si="603"/>
        <v/>
      </c>
      <c r="G3087" s="80" t="str">
        <f t="shared" si="605"/>
        <v/>
      </c>
      <c r="H3087" s="80" t="str">
        <f t="shared" si="606"/>
        <v/>
      </c>
      <c r="I3087" s="80" t="str">
        <f t="shared" si="607"/>
        <v/>
      </c>
      <c r="J3087" s="170"/>
      <c r="K3087" s="217"/>
      <c r="L3087" s="195" t="str">
        <f t="shared" si="600"/>
        <v/>
      </c>
      <c r="M3087" s="222" t="str">
        <f t="shared" si="608"/>
        <v/>
      </c>
      <c r="Q3087" s="82" t="str">
        <f t="shared" si="601"/>
        <v/>
      </c>
      <c r="R3087" s="80" t="str">
        <f t="shared" si="602"/>
        <v/>
      </c>
      <c r="T3087" s="83" t="str">
        <f t="shared" si="609"/>
        <v/>
      </c>
      <c r="U3087" s="155"/>
      <c r="V3087" s="95" t="str">
        <f t="shared" si="610"/>
        <v/>
      </c>
      <c r="W3087" s="151"/>
      <c r="Z3087" s="104"/>
    </row>
    <row r="3088" spans="1:26" s="145" customFormat="1" ht="15" customHeight="1">
      <c r="A3088" s="186" t="str">
        <f t="shared" si="604"/>
        <v/>
      </c>
      <c r="C3088" s="152"/>
      <c r="E3088" s="144"/>
      <c r="F3088" s="79" t="str">
        <f t="shared" si="603"/>
        <v/>
      </c>
      <c r="G3088" s="80" t="str">
        <f t="shared" si="605"/>
        <v/>
      </c>
      <c r="H3088" s="80" t="str">
        <f t="shared" si="606"/>
        <v/>
      </c>
      <c r="I3088" s="80" t="str">
        <f t="shared" si="607"/>
        <v/>
      </c>
      <c r="J3088" s="170"/>
      <c r="K3088" s="217"/>
      <c r="L3088" s="195" t="str">
        <f t="shared" si="600"/>
        <v/>
      </c>
      <c r="M3088" s="222" t="str">
        <f t="shared" si="608"/>
        <v/>
      </c>
      <c r="Q3088" s="82" t="str">
        <f t="shared" si="601"/>
        <v/>
      </c>
      <c r="R3088" s="80" t="str">
        <f t="shared" si="602"/>
        <v/>
      </c>
      <c r="T3088" s="83" t="str">
        <f t="shared" si="609"/>
        <v/>
      </c>
      <c r="U3088" s="155"/>
      <c r="V3088" s="95" t="str">
        <f t="shared" si="610"/>
        <v/>
      </c>
      <c r="W3088" s="151"/>
      <c r="Z3088" s="104"/>
    </row>
    <row r="3089" spans="1:26" s="145" customFormat="1" ht="15" customHeight="1">
      <c r="A3089" s="186" t="str">
        <f t="shared" si="604"/>
        <v/>
      </c>
      <c r="C3089" s="152"/>
      <c r="E3089" s="144"/>
      <c r="F3089" s="79" t="str">
        <f t="shared" si="603"/>
        <v/>
      </c>
      <c r="G3089" s="80" t="str">
        <f t="shared" si="605"/>
        <v/>
      </c>
      <c r="H3089" s="80" t="str">
        <f t="shared" si="606"/>
        <v/>
      </c>
      <c r="I3089" s="80" t="str">
        <f t="shared" si="607"/>
        <v/>
      </c>
      <c r="J3089" s="170"/>
      <c r="K3089" s="217"/>
      <c r="L3089" s="195" t="str">
        <f t="shared" si="600"/>
        <v/>
      </c>
      <c r="M3089" s="222" t="str">
        <f t="shared" si="608"/>
        <v/>
      </c>
      <c r="Q3089" s="82" t="str">
        <f t="shared" si="601"/>
        <v/>
      </c>
      <c r="R3089" s="80" t="str">
        <f t="shared" si="602"/>
        <v/>
      </c>
      <c r="T3089" s="83" t="str">
        <f t="shared" si="609"/>
        <v/>
      </c>
      <c r="U3089" s="155"/>
      <c r="V3089" s="95" t="str">
        <f t="shared" si="610"/>
        <v/>
      </c>
      <c r="W3089" s="151"/>
      <c r="Z3089" s="104"/>
    </row>
    <row r="3090" spans="1:26" s="145" customFormat="1" ht="15" customHeight="1">
      <c r="A3090" s="186" t="str">
        <f t="shared" si="604"/>
        <v/>
      </c>
      <c r="C3090" s="152"/>
      <c r="E3090" s="144"/>
      <c r="F3090" s="79" t="str">
        <f t="shared" si="603"/>
        <v/>
      </c>
      <c r="G3090" s="80" t="str">
        <f t="shared" si="605"/>
        <v/>
      </c>
      <c r="H3090" s="80" t="str">
        <f t="shared" si="606"/>
        <v/>
      </c>
      <c r="I3090" s="80" t="str">
        <f t="shared" si="607"/>
        <v/>
      </c>
      <c r="J3090" s="170"/>
      <c r="K3090" s="217"/>
      <c r="L3090" s="195" t="str">
        <f t="shared" si="600"/>
        <v/>
      </c>
      <c r="M3090" s="222" t="str">
        <f t="shared" si="608"/>
        <v/>
      </c>
      <c r="Q3090" s="82" t="str">
        <f t="shared" si="601"/>
        <v/>
      </c>
      <c r="R3090" s="80" t="str">
        <f t="shared" si="602"/>
        <v/>
      </c>
      <c r="T3090" s="83" t="str">
        <f t="shared" si="609"/>
        <v/>
      </c>
      <c r="U3090" s="155"/>
      <c r="V3090" s="95" t="str">
        <f t="shared" si="610"/>
        <v/>
      </c>
      <c r="W3090" s="151"/>
      <c r="Z3090" s="104"/>
    </row>
    <row r="3091" spans="1:26" s="145" customFormat="1" ht="15" customHeight="1">
      <c r="A3091" s="186" t="str">
        <f t="shared" si="604"/>
        <v/>
      </c>
      <c r="C3091" s="152"/>
      <c r="E3091" s="144"/>
      <c r="F3091" s="79" t="str">
        <f t="shared" si="603"/>
        <v/>
      </c>
      <c r="G3091" s="80" t="str">
        <f t="shared" si="605"/>
        <v/>
      </c>
      <c r="H3091" s="80" t="str">
        <f t="shared" si="606"/>
        <v/>
      </c>
      <c r="I3091" s="80" t="str">
        <f t="shared" si="607"/>
        <v/>
      </c>
      <c r="J3091" s="170"/>
      <c r="K3091" s="217"/>
      <c r="L3091" s="195" t="str">
        <f t="shared" si="600"/>
        <v/>
      </c>
      <c r="M3091" s="222" t="str">
        <f t="shared" si="608"/>
        <v/>
      </c>
      <c r="Q3091" s="82" t="str">
        <f t="shared" si="601"/>
        <v/>
      </c>
      <c r="R3091" s="80" t="str">
        <f t="shared" si="602"/>
        <v/>
      </c>
      <c r="T3091" s="83" t="str">
        <f t="shared" si="609"/>
        <v/>
      </c>
      <c r="U3091" s="155"/>
      <c r="V3091" s="95" t="str">
        <f t="shared" si="610"/>
        <v/>
      </c>
      <c r="W3091" s="151"/>
      <c r="Z3091" s="104"/>
    </row>
    <row r="3092" spans="1:26" s="145" customFormat="1" ht="15" customHeight="1">
      <c r="A3092" s="186" t="str">
        <f t="shared" si="604"/>
        <v/>
      </c>
      <c r="C3092" s="152"/>
      <c r="E3092" s="144"/>
      <c r="F3092" s="79" t="str">
        <f t="shared" si="603"/>
        <v/>
      </c>
      <c r="G3092" s="80" t="str">
        <f t="shared" si="605"/>
        <v/>
      </c>
      <c r="H3092" s="80" t="str">
        <f t="shared" si="606"/>
        <v/>
      </c>
      <c r="I3092" s="80" t="str">
        <f t="shared" si="607"/>
        <v/>
      </c>
      <c r="J3092" s="170"/>
      <c r="K3092" s="217"/>
      <c r="L3092" s="195" t="str">
        <f t="shared" si="600"/>
        <v/>
      </c>
      <c r="M3092" s="222" t="str">
        <f t="shared" si="608"/>
        <v/>
      </c>
      <c r="Q3092" s="82" t="str">
        <f t="shared" si="601"/>
        <v/>
      </c>
      <c r="R3092" s="80" t="str">
        <f t="shared" si="602"/>
        <v/>
      </c>
      <c r="T3092" s="83" t="str">
        <f t="shared" si="609"/>
        <v/>
      </c>
      <c r="U3092" s="155"/>
      <c r="V3092" s="95" t="str">
        <f t="shared" si="610"/>
        <v/>
      </c>
      <c r="W3092" s="151"/>
      <c r="Z3092" s="104"/>
    </row>
    <row r="3093" spans="1:26" s="145" customFormat="1" ht="15" customHeight="1">
      <c r="A3093" s="186" t="str">
        <f t="shared" si="604"/>
        <v/>
      </c>
      <c r="C3093" s="152"/>
      <c r="E3093" s="144"/>
      <c r="F3093" s="79" t="str">
        <f t="shared" si="603"/>
        <v/>
      </c>
      <c r="G3093" s="80" t="str">
        <f t="shared" si="605"/>
        <v/>
      </c>
      <c r="H3093" s="80" t="str">
        <f t="shared" si="606"/>
        <v/>
      </c>
      <c r="I3093" s="80" t="str">
        <f t="shared" si="607"/>
        <v/>
      </c>
      <c r="J3093" s="170"/>
      <c r="K3093" s="217"/>
      <c r="L3093" s="195" t="str">
        <f t="shared" si="600"/>
        <v/>
      </c>
      <c r="M3093" s="222" t="str">
        <f t="shared" si="608"/>
        <v/>
      </c>
      <c r="Q3093" s="82" t="str">
        <f t="shared" si="601"/>
        <v/>
      </c>
      <c r="R3093" s="80" t="str">
        <f t="shared" si="602"/>
        <v/>
      </c>
      <c r="T3093" s="83" t="str">
        <f t="shared" si="609"/>
        <v/>
      </c>
      <c r="U3093" s="155"/>
      <c r="V3093" s="95" t="str">
        <f t="shared" si="610"/>
        <v/>
      </c>
      <c r="W3093" s="151"/>
      <c r="Z3093" s="104"/>
    </row>
    <row r="3094" spans="1:26" s="145" customFormat="1" ht="15" customHeight="1">
      <c r="A3094" s="186" t="str">
        <f t="shared" si="604"/>
        <v/>
      </c>
      <c r="C3094" s="152"/>
      <c r="E3094" s="144"/>
      <c r="F3094" s="79" t="str">
        <f t="shared" si="603"/>
        <v/>
      </c>
      <c r="G3094" s="80" t="str">
        <f t="shared" si="605"/>
        <v/>
      </c>
      <c r="H3094" s="80" t="str">
        <f t="shared" si="606"/>
        <v/>
      </c>
      <c r="I3094" s="80" t="str">
        <f t="shared" si="607"/>
        <v/>
      </c>
      <c r="J3094" s="170"/>
      <c r="K3094" s="217"/>
      <c r="L3094" s="195" t="str">
        <f t="shared" si="600"/>
        <v/>
      </c>
      <c r="M3094" s="222" t="str">
        <f t="shared" si="608"/>
        <v/>
      </c>
      <c r="Q3094" s="82" t="str">
        <f t="shared" si="601"/>
        <v/>
      </c>
      <c r="R3094" s="80" t="str">
        <f t="shared" si="602"/>
        <v/>
      </c>
      <c r="T3094" s="83" t="str">
        <f t="shared" si="609"/>
        <v/>
      </c>
      <c r="U3094" s="155"/>
      <c r="V3094" s="95" t="str">
        <f t="shared" si="610"/>
        <v/>
      </c>
      <c r="W3094" s="151"/>
      <c r="Z3094" s="104"/>
    </row>
    <row r="3095" spans="1:26" s="145" customFormat="1" ht="15" customHeight="1">
      <c r="A3095" s="186" t="str">
        <f t="shared" si="604"/>
        <v/>
      </c>
      <c r="C3095" s="152"/>
      <c r="E3095" s="144"/>
      <c r="F3095" s="79" t="str">
        <f t="shared" si="603"/>
        <v/>
      </c>
      <c r="G3095" s="80" t="str">
        <f t="shared" si="605"/>
        <v/>
      </c>
      <c r="H3095" s="80" t="str">
        <f t="shared" si="606"/>
        <v/>
      </c>
      <c r="I3095" s="80" t="str">
        <f t="shared" si="607"/>
        <v/>
      </c>
      <c r="J3095" s="170"/>
      <c r="K3095" s="217"/>
      <c r="L3095" s="195" t="str">
        <f t="shared" si="600"/>
        <v/>
      </c>
      <c r="M3095" s="222" t="str">
        <f t="shared" si="608"/>
        <v/>
      </c>
      <c r="Q3095" s="82" t="str">
        <f t="shared" si="601"/>
        <v/>
      </c>
      <c r="R3095" s="80" t="str">
        <f t="shared" si="602"/>
        <v/>
      </c>
      <c r="T3095" s="83" t="str">
        <f t="shared" si="609"/>
        <v/>
      </c>
      <c r="U3095" s="155"/>
      <c r="V3095" s="95" t="str">
        <f t="shared" si="610"/>
        <v/>
      </c>
      <c r="W3095" s="151"/>
      <c r="Z3095" s="104"/>
    </row>
    <row r="3096" spans="1:26" s="145" customFormat="1" ht="15" customHeight="1">
      <c r="A3096" s="186" t="str">
        <f t="shared" si="604"/>
        <v/>
      </c>
      <c r="C3096" s="152"/>
      <c r="E3096" s="144"/>
      <c r="F3096" s="79" t="str">
        <f t="shared" si="603"/>
        <v/>
      </c>
      <c r="G3096" s="80" t="str">
        <f t="shared" si="605"/>
        <v/>
      </c>
      <c r="H3096" s="80" t="str">
        <f t="shared" si="606"/>
        <v/>
      </c>
      <c r="I3096" s="80" t="str">
        <f t="shared" si="607"/>
        <v/>
      </c>
      <c r="J3096" s="170"/>
      <c r="K3096" s="217"/>
      <c r="L3096" s="195" t="str">
        <f t="shared" si="600"/>
        <v/>
      </c>
      <c r="M3096" s="222" t="str">
        <f t="shared" si="608"/>
        <v/>
      </c>
      <c r="Q3096" s="82" t="str">
        <f t="shared" si="601"/>
        <v/>
      </c>
      <c r="R3096" s="80" t="str">
        <f t="shared" si="602"/>
        <v/>
      </c>
      <c r="T3096" s="83" t="str">
        <f t="shared" si="609"/>
        <v/>
      </c>
      <c r="U3096" s="155"/>
      <c r="V3096" s="95" t="str">
        <f t="shared" si="610"/>
        <v/>
      </c>
      <c r="W3096" s="151"/>
      <c r="Z3096" s="104"/>
    </row>
    <row r="3097" spans="1:26" s="145" customFormat="1" ht="15" customHeight="1">
      <c r="A3097" s="186" t="str">
        <f t="shared" si="604"/>
        <v/>
      </c>
      <c r="C3097" s="152"/>
      <c r="E3097" s="144"/>
      <c r="F3097" s="79" t="str">
        <f t="shared" si="603"/>
        <v/>
      </c>
      <c r="G3097" s="80" t="str">
        <f t="shared" si="605"/>
        <v/>
      </c>
      <c r="H3097" s="80" t="str">
        <f t="shared" si="606"/>
        <v/>
      </c>
      <c r="I3097" s="80" t="str">
        <f t="shared" si="607"/>
        <v/>
      </c>
      <c r="J3097" s="170"/>
      <c r="K3097" s="217"/>
      <c r="L3097" s="195" t="str">
        <f t="shared" si="600"/>
        <v/>
      </c>
      <c r="M3097" s="222" t="str">
        <f t="shared" si="608"/>
        <v/>
      </c>
      <c r="Q3097" s="82" t="str">
        <f t="shared" si="601"/>
        <v/>
      </c>
      <c r="R3097" s="80" t="str">
        <f t="shared" si="602"/>
        <v/>
      </c>
      <c r="T3097" s="83" t="str">
        <f t="shared" si="609"/>
        <v/>
      </c>
      <c r="U3097" s="155"/>
      <c r="V3097" s="95" t="str">
        <f t="shared" si="610"/>
        <v/>
      </c>
      <c r="W3097" s="151"/>
      <c r="Z3097" s="104"/>
    </row>
    <row r="3098" spans="1:26" s="145" customFormat="1" ht="15" customHeight="1">
      <c r="A3098" s="186" t="str">
        <f t="shared" si="604"/>
        <v/>
      </c>
      <c r="C3098" s="152"/>
      <c r="E3098" s="144"/>
      <c r="F3098" s="79" t="str">
        <f t="shared" si="603"/>
        <v/>
      </c>
      <c r="G3098" s="80" t="str">
        <f t="shared" si="605"/>
        <v/>
      </c>
      <c r="H3098" s="80" t="str">
        <f t="shared" si="606"/>
        <v/>
      </c>
      <c r="I3098" s="80" t="str">
        <f t="shared" si="607"/>
        <v/>
      </c>
      <c r="J3098" s="170"/>
      <c r="K3098" s="217"/>
      <c r="L3098" s="195" t="str">
        <f t="shared" si="600"/>
        <v/>
      </c>
      <c r="M3098" s="222" t="str">
        <f t="shared" si="608"/>
        <v/>
      </c>
      <c r="Q3098" s="82" t="str">
        <f t="shared" si="601"/>
        <v/>
      </c>
      <c r="R3098" s="80" t="str">
        <f t="shared" si="602"/>
        <v/>
      </c>
      <c r="T3098" s="83" t="str">
        <f t="shared" si="609"/>
        <v/>
      </c>
      <c r="U3098" s="155"/>
      <c r="V3098" s="95" t="str">
        <f t="shared" si="610"/>
        <v/>
      </c>
      <c r="W3098" s="151"/>
      <c r="Z3098" s="104"/>
    </row>
    <row r="3099" spans="1:26" s="145" customFormat="1" ht="15" customHeight="1">
      <c r="A3099" s="186" t="str">
        <f t="shared" si="604"/>
        <v/>
      </c>
      <c r="C3099" s="152"/>
      <c r="E3099" s="144"/>
      <c r="F3099" s="79" t="str">
        <f t="shared" si="603"/>
        <v/>
      </c>
      <c r="G3099" s="80" t="str">
        <f t="shared" si="605"/>
        <v/>
      </c>
      <c r="H3099" s="80" t="str">
        <f t="shared" si="606"/>
        <v/>
      </c>
      <c r="I3099" s="80" t="str">
        <f t="shared" si="607"/>
        <v/>
      </c>
      <c r="J3099" s="170"/>
      <c r="K3099" s="217"/>
      <c r="L3099" s="195" t="str">
        <f t="shared" si="600"/>
        <v/>
      </c>
      <c r="M3099" s="222" t="str">
        <f t="shared" si="608"/>
        <v/>
      </c>
      <c r="Q3099" s="82" t="str">
        <f t="shared" si="601"/>
        <v/>
      </c>
      <c r="R3099" s="80" t="str">
        <f t="shared" si="602"/>
        <v/>
      </c>
      <c r="T3099" s="83" t="str">
        <f t="shared" si="609"/>
        <v/>
      </c>
      <c r="U3099" s="155"/>
      <c r="V3099" s="95" t="str">
        <f t="shared" si="610"/>
        <v/>
      </c>
      <c r="W3099" s="151"/>
      <c r="Z3099" s="104"/>
    </row>
    <row r="3100" spans="1:26" s="145" customFormat="1" ht="15" customHeight="1">
      <c r="A3100" s="186" t="str">
        <f t="shared" si="604"/>
        <v/>
      </c>
      <c r="C3100" s="152"/>
      <c r="E3100" s="144"/>
      <c r="F3100" s="79" t="str">
        <f t="shared" si="603"/>
        <v/>
      </c>
      <c r="G3100" s="80" t="str">
        <f t="shared" si="605"/>
        <v/>
      </c>
      <c r="H3100" s="80" t="str">
        <f t="shared" si="606"/>
        <v/>
      </c>
      <c r="I3100" s="80" t="str">
        <f t="shared" si="607"/>
        <v/>
      </c>
      <c r="J3100" s="170"/>
      <c r="K3100" s="217"/>
      <c r="L3100" s="195" t="str">
        <f t="shared" si="600"/>
        <v/>
      </c>
      <c r="M3100" s="222" t="str">
        <f t="shared" si="608"/>
        <v/>
      </c>
      <c r="Q3100" s="82" t="str">
        <f t="shared" si="601"/>
        <v/>
      </c>
      <c r="R3100" s="80" t="str">
        <f t="shared" si="602"/>
        <v/>
      </c>
      <c r="T3100" s="83" t="str">
        <f t="shared" si="609"/>
        <v/>
      </c>
      <c r="U3100" s="155"/>
      <c r="V3100" s="95" t="str">
        <f t="shared" si="610"/>
        <v/>
      </c>
      <c r="W3100" s="151"/>
      <c r="Z3100" s="104"/>
    </row>
    <row r="3101" spans="1:26" s="145" customFormat="1" ht="15" customHeight="1">
      <c r="A3101" s="186" t="str">
        <f t="shared" si="604"/>
        <v/>
      </c>
      <c r="C3101" s="152"/>
      <c r="E3101" s="144"/>
      <c r="F3101" s="79" t="str">
        <f t="shared" si="603"/>
        <v/>
      </c>
      <c r="G3101" s="80" t="str">
        <f t="shared" si="605"/>
        <v/>
      </c>
      <c r="H3101" s="80" t="str">
        <f t="shared" si="606"/>
        <v/>
      </c>
      <c r="I3101" s="80" t="str">
        <f t="shared" si="607"/>
        <v/>
      </c>
      <c r="J3101" s="170"/>
      <c r="K3101" s="217"/>
      <c r="L3101" s="195" t="str">
        <f t="shared" si="600"/>
        <v/>
      </c>
      <c r="M3101" s="222" t="str">
        <f t="shared" si="608"/>
        <v/>
      </c>
      <c r="Q3101" s="82" t="str">
        <f t="shared" si="601"/>
        <v/>
      </c>
      <c r="R3101" s="80" t="str">
        <f t="shared" si="602"/>
        <v/>
      </c>
      <c r="T3101" s="83" t="str">
        <f t="shared" si="609"/>
        <v/>
      </c>
      <c r="U3101" s="155"/>
      <c r="V3101" s="95" t="str">
        <f t="shared" si="610"/>
        <v/>
      </c>
      <c r="W3101" s="151"/>
      <c r="Z3101" s="104"/>
    </row>
    <row r="3102" spans="1:26" s="145" customFormat="1" ht="15" customHeight="1">
      <c r="A3102" s="186" t="str">
        <f t="shared" si="604"/>
        <v/>
      </c>
      <c r="C3102" s="152"/>
      <c r="E3102" s="144"/>
      <c r="F3102" s="79" t="str">
        <f t="shared" si="603"/>
        <v/>
      </c>
      <c r="G3102" s="80" t="str">
        <f t="shared" si="605"/>
        <v/>
      </c>
      <c r="H3102" s="80" t="str">
        <f t="shared" si="606"/>
        <v/>
      </c>
      <c r="I3102" s="80" t="str">
        <f t="shared" si="607"/>
        <v/>
      </c>
      <c r="J3102" s="170"/>
      <c r="K3102" s="217"/>
      <c r="L3102" s="195" t="str">
        <f t="shared" si="600"/>
        <v/>
      </c>
      <c r="M3102" s="222" t="str">
        <f t="shared" si="608"/>
        <v/>
      </c>
      <c r="Q3102" s="82" t="str">
        <f t="shared" si="601"/>
        <v/>
      </c>
      <c r="R3102" s="80" t="str">
        <f t="shared" si="602"/>
        <v/>
      </c>
      <c r="T3102" s="83" t="str">
        <f t="shared" si="609"/>
        <v/>
      </c>
      <c r="U3102" s="155"/>
      <c r="V3102" s="95" t="str">
        <f t="shared" si="610"/>
        <v/>
      </c>
      <c r="W3102" s="151"/>
      <c r="Z3102" s="104"/>
    </row>
    <row r="3103" spans="1:26" s="145" customFormat="1" ht="15" customHeight="1">
      <c r="A3103" s="186" t="str">
        <f t="shared" si="604"/>
        <v/>
      </c>
      <c r="C3103" s="152"/>
      <c r="E3103" s="144"/>
      <c r="F3103" s="79" t="str">
        <f t="shared" si="603"/>
        <v/>
      </c>
      <c r="G3103" s="80" t="str">
        <f t="shared" si="605"/>
        <v/>
      </c>
      <c r="H3103" s="80" t="str">
        <f t="shared" si="606"/>
        <v/>
      </c>
      <c r="I3103" s="80" t="str">
        <f t="shared" si="607"/>
        <v/>
      </c>
      <c r="J3103" s="170"/>
      <c r="K3103" s="217"/>
      <c r="L3103" s="195" t="str">
        <f t="shared" ref="L3103:L3166" si="611">IFERROR(IF($N$5="Sáng",IF(MID(K3103,2,7)-MID($L$2,2,7)&gt;0,"Trễ",""),IF(MID(K3103,2,7)-MID($Q$2,2,7)&gt;0,"Trễ","")),"")</f>
        <v/>
      </c>
      <c r="M3103" s="222" t="str">
        <f t="shared" si="608"/>
        <v/>
      </c>
      <c r="Q3103" s="82" t="str">
        <f t="shared" ref="Q3103:Q3166" si="612">IF(B3103&lt;&gt;"",IF(AND(P3103="",F3103=""),"Không phép ",""),"")</f>
        <v/>
      </c>
      <c r="R3103" s="80" t="str">
        <f t="shared" ref="R3103:R3166" si="613">UPPER(B3103)</f>
        <v/>
      </c>
      <c r="T3103" s="83" t="str">
        <f t="shared" si="609"/>
        <v/>
      </c>
      <c r="U3103" s="155"/>
      <c r="V3103" s="95" t="str">
        <f t="shared" si="610"/>
        <v/>
      </c>
      <c r="W3103" s="151"/>
      <c r="Z3103" s="104"/>
    </row>
    <row r="3104" spans="1:26" s="145" customFormat="1" ht="15" customHeight="1">
      <c r="A3104" s="186" t="str">
        <f t="shared" si="604"/>
        <v/>
      </c>
      <c r="C3104" s="152"/>
      <c r="E3104" s="144"/>
      <c r="F3104" s="79" t="str">
        <f t="shared" si="603"/>
        <v/>
      </c>
      <c r="G3104" s="80" t="str">
        <f t="shared" si="605"/>
        <v/>
      </c>
      <c r="H3104" s="80" t="str">
        <f t="shared" si="606"/>
        <v/>
      </c>
      <c r="I3104" s="80" t="str">
        <f t="shared" si="607"/>
        <v/>
      </c>
      <c r="J3104" s="170"/>
      <c r="K3104" s="217"/>
      <c r="L3104" s="195" t="str">
        <f t="shared" si="611"/>
        <v/>
      </c>
      <c r="M3104" s="222" t="str">
        <f t="shared" si="608"/>
        <v/>
      </c>
      <c r="Q3104" s="82" t="str">
        <f t="shared" si="612"/>
        <v/>
      </c>
      <c r="R3104" s="80" t="str">
        <f t="shared" si="613"/>
        <v/>
      </c>
      <c r="T3104" s="83" t="str">
        <f t="shared" si="609"/>
        <v/>
      </c>
      <c r="U3104" s="155"/>
      <c r="V3104" s="95" t="str">
        <f t="shared" si="610"/>
        <v/>
      </c>
      <c r="W3104" s="151"/>
      <c r="Z3104" s="104"/>
    </row>
    <row r="3105" spans="1:26" s="145" customFormat="1" ht="15" customHeight="1">
      <c r="A3105" s="186" t="str">
        <f t="shared" si="604"/>
        <v/>
      </c>
      <c r="C3105" s="152"/>
      <c r="E3105" s="144"/>
      <c r="F3105" s="79" t="str">
        <f t="shared" si="603"/>
        <v/>
      </c>
      <c r="G3105" s="80" t="str">
        <f t="shared" si="605"/>
        <v/>
      </c>
      <c r="H3105" s="80" t="str">
        <f t="shared" si="606"/>
        <v/>
      </c>
      <c r="I3105" s="80" t="str">
        <f t="shared" si="607"/>
        <v/>
      </c>
      <c r="J3105" s="170"/>
      <c r="K3105" s="217"/>
      <c r="L3105" s="195" t="str">
        <f t="shared" si="611"/>
        <v/>
      </c>
      <c r="M3105" s="222" t="str">
        <f t="shared" si="608"/>
        <v/>
      </c>
      <c r="Q3105" s="82" t="str">
        <f t="shared" si="612"/>
        <v/>
      </c>
      <c r="R3105" s="80" t="str">
        <f t="shared" si="613"/>
        <v/>
      </c>
      <c r="T3105" s="83" t="str">
        <f t="shared" si="609"/>
        <v/>
      </c>
      <c r="U3105" s="155"/>
      <c r="V3105" s="95" t="str">
        <f t="shared" si="610"/>
        <v/>
      </c>
      <c r="W3105" s="151"/>
      <c r="Z3105" s="104"/>
    </row>
    <row r="3106" spans="1:26" s="145" customFormat="1" ht="15" customHeight="1">
      <c r="A3106" s="186" t="str">
        <f t="shared" si="604"/>
        <v/>
      </c>
      <c r="C3106" s="152"/>
      <c r="E3106" s="144"/>
      <c r="F3106" s="79" t="str">
        <f t="shared" si="603"/>
        <v/>
      </c>
      <c r="G3106" s="80" t="str">
        <f t="shared" si="605"/>
        <v/>
      </c>
      <c r="H3106" s="80" t="str">
        <f t="shared" si="606"/>
        <v/>
      </c>
      <c r="I3106" s="80" t="str">
        <f t="shared" si="607"/>
        <v/>
      </c>
      <c r="J3106" s="170"/>
      <c r="K3106" s="217"/>
      <c r="L3106" s="195" t="str">
        <f t="shared" si="611"/>
        <v/>
      </c>
      <c r="M3106" s="222" t="str">
        <f t="shared" si="608"/>
        <v/>
      </c>
      <c r="Q3106" s="82" t="str">
        <f t="shared" si="612"/>
        <v/>
      </c>
      <c r="R3106" s="80" t="str">
        <f t="shared" si="613"/>
        <v/>
      </c>
      <c r="T3106" s="83" t="str">
        <f t="shared" si="609"/>
        <v/>
      </c>
      <c r="U3106" s="155"/>
      <c r="V3106" s="95" t="str">
        <f t="shared" si="610"/>
        <v/>
      </c>
      <c r="W3106" s="151"/>
      <c r="Z3106" s="104"/>
    </row>
    <row r="3107" spans="1:26" s="145" customFormat="1" ht="15" customHeight="1">
      <c r="A3107" s="186" t="str">
        <f t="shared" si="604"/>
        <v/>
      </c>
      <c r="C3107" s="152"/>
      <c r="E3107" s="144"/>
      <c r="F3107" s="79" t="str">
        <f t="shared" si="603"/>
        <v/>
      </c>
      <c r="G3107" s="80" t="str">
        <f t="shared" si="605"/>
        <v/>
      </c>
      <c r="H3107" s="80" t="str">
        <f t="shared" si="606"/>
        <v/>
      </c>
      <c r="I3107" s="80" t="str">
        <f t="shared" si="607"/>
        <v/>
      </c>
      <c r="J3107" s="170"/>
      <c r="K3107" s="217"/>
      <c r="L3107" s="195" t="str">
        <f t="shared" si="611"/>
        <v/>
      </c>
      <c r="M3107" s="222" t="str">
        <f t="shared" si="608"/>
        <v/>
      </c>
      <c r="Q3107" s="82" t="str">
        <f t="shared" si="612"/>
        <v/>
      </c>
      <c r="R3107" s="80" t="str">
        <f t="shared" si="613"/>
        <v/>
      </c>
      <c r="T3107" s="83" t="str">
        <f t="shared" si="609"/>
        <v/>
      </c>
      <c r="U3107" s="155"/>
      <c r="V3107" s="95" t="str">
        <f t="shared" si="610"/>
        <v/>
      </c>
      <c r="W3107" s="151"/>
      <c r="Z3107" s="104"/>
    </row>
    <row r="3108" spans="1:26" s="145" customFormat="1" ht="15" customHeight="1">
      <c r="A3108" s="186" t="str">
        <f t="shared" si="604"/>
        <v/>
      </c>
      <c r="C3108" s="152"/>
      <c r="E3108" s="144"/>
      <c r="F3108" s="79" t="str">
        <f t="shared" si="603"/>
        <v/>
      </c>
      <c r="G3108" s="80" t="str">
        <f t="shared" si="605"/>
        <v/>
      </c>
      <c r="H3108" s="80" t="str">
        <f t="shared" si="606"/>
        <v/>
      </c>
      <c r="I3108" s="80" t="str">
        <f t="shared" si="607"/>
        <v/>
      </c>
      <c r="J3108" s="170"/>
      <c r="K3108" s="217"/>
      <c r="L3108" s="195" t="str">
        <f t="shared" si="611"/>
        <v/>
      </c>
      <c r="M3108" s="222" t="str">
        <f t="shared" si="608"/>
        <v/>
      </c>
      <c r="Q3108" s="82" t="str">
        <f t="shared" si="612"/>
        <v/>
      </c>
      <c r="R3108" s="80" t="str">
        <f t="shared" si="613"/>
        <v/>
      </c>
      <c r="T3108" s="83" t="str">
        <f t="shared" si="609"/>
        <v/>
      </c>
      <c r="U3108" s="155"/>
      <c r="V3108" s="95" t="str">
        <f t="shared" si="610"/>
        <v/>
      </c>
      <c r="W3108" s="151"/>
      <c r="Z3108" s="104"/>
    </row>
    <row r="3109" spans="1:26" s="145" customFormat="1" ht="15" customHeight="1">
      <c r="A3109" s="186" t="str">
        <f t="shared" si="604"/>
        <v/>
      </c>
      <c r="C3109" s="152"/>
      <c r="E3109" s="144"/>
      <c r="F3109" s="79" t="str">
        <f t="shared" si="603"/>
        <v/>
      </c>
      <c r="G3109" s="80" t="str">
        <f t="shared" si="605"/>
        <v/>
      </c>
      <c r="H3109" s="80" t="str">
        <f t="shared" si="606"/>
        <v/>
      </c>
      <c r="I3109" s="80" t="str">
        <f t="shared" si="607"/>
        <v/>
      </c>
      <c r="J3109" s="170"/>
      <c r="K3109" s="217"/>
      <c r="L3109" s="195" t="str">
        <f t="shared" si="611"/>
        <v/>
      </c>
      <c r="M3109" s="222" t="str">
        <f t="shared" si="608"/>
        <v/>
      </c>
      <c r="Q3109" s="82" t="str">
        <f t="shared" si="612"/>
        <v/>
      </c>
      <c r="R3109" s="80" t="str">
        <f t="shared" si="613"/>
        <v/>
      </c>
      <c r="T3109" s="83" t="str">
        <f t="shared" si="609"/>
        <v/>
      </c>
      <c r="U3109" s="155"/>
      <c r="V3109" s="95" t="str">
        <f t="shared" si="610"/>
        <v/>
      </c>
      <c r="W3109" s="151"/>
      <c r="Z3109" s="104"/>
    </row>
    <row r="3110" spans="1:26" s="145" customFormat="1" ht="15" customHeight="1">
      <c r="A3110" s="186" t="str">
        <f t="shared" si="604"/>
        <v/>
      </c>
      <c r="C3110" s="152"/>
      <c r="E3110" s="144"/>
      <c r="F3110" s="79" t="str">
        <f t="shared" si="603"/>
        <v/>
      </c>
      <c r="G3110" s="80" t="str">
        <f t="shared" si="605"/>
        <v/>
      </c>
      <c r="H3110" s="80" t="str">
        <f t="shared" si="606"/>
        <v/>
      </c>
      <c r="I3110" s="80" t="str">
        <f t="shared" si="607"/>
        <v/>
      </c>
      <c r="J3110" s="170"/>
      <c r="K3110" s="217"/>
      <c r="L3110" s="195" t="str">
        <f t="shared" si="611"/>
        <v/>
      </c>
      <c r="M3110" s="222" t="str">
        <f t="shared" si="608"/>
        <v/>
      </c>
      <c r="Q3110" s="82" t="str">
        <f t="shared" si="612"/>
        <v/>
      </c>
      <c r="R3110" s="80" t="str">
        <f t="shared" si="613"/>
        <v/>
      </c>
      <c r="T3110" s="83" t="str">
        <f t="shared" si="609"/>
        <v/>
      </c>
      <c r="U3110" s="155"/>
      <c r="V3110" s="95" t="str">
        <f t="shared" si="610"/>
        <v/>
      </c>
      <c r="W3110" s="151"/>
      <c r="Z3110" s="104"/>
    </row>
    <row r="3111" spans="1:26" s="145" customFormat="1" ht="15" customHeight="1">
      <c r="A3111" s="186" t="str">
        <f t="shared" si="604"/>
        <v/>
      </c>
      <c r="C3111" s="152"/>
      <c r="E3111" s="144"/>
      <c r="F3111" s="79" t="str">
        <f t="shared" si="603"/>
        <v/>
      </c>
      <c r="G3111" s="80" t="str">
        <f t="shared" si="605"/>
        <v/>
      </c>
      <c r="H3111" s="80" t="str">
        <f t="shared" si="606"/>
        <v/>
      </c>
      <c r="I3111" s="80" t="str">
        <f t="shared" si="607"/>
        <v/>
      </c>
      <c r="J3111" s="170"/>
      <c r="K3111" s="217"/>
      <c r="L3111" s="195" t="str">
        <f t="shared" si="611"/>
        <v/>
      </c>
      <c r="M3111" s="222" t="str">
        <f t="shared" si="608"/>
        <v/>
      </c>
      <c r="Q3111" s="82" t="str">
        <f t="shared" si="612"/>
        <v/>
      </c>
      <c r="R3111" s="80" t="str">
        <f t="shared" si="613"/>
        <v/>
      </c>
      <c r="T3111" s="83" t="str">
        <f t="shared" si="609"/>
        <v/>
      </c>
      <c r="U3111" s="155"/>
      <c r="V3111" s="95" t="str">
        <f t="shared" si="610"/>
        <v/>
      </c>
      <c r="W3111" s="151"/>
      <c r="Z3111" s="104"/>
    </row>
    <row r="3112" spans="1:26" s="145" customFormat="1" ht="15" customHeight="1">
      <c r="A3112" s="186" t="str">
        <f t="shared" si="604"/>
        <v/>
      </c>
      <c r="C3112" s="152"/>
      <c r="E3112" s="144"/>
      <c r="F3112" s="79" t="str">
        <f t="shared" ref="F3112:F3175" si="614">IFERROR(IF(VLOOKUP(E3112,J:J,1,0)=E3112,"X",""),"")</f>
        <v/>
      </c>
      <c r="G3112" s="80" t="str">
        <f t="shared" si="605"/>
        <v/>
      </c>
      <c r="H3112" s="80" t="str">
        <f t="shared" si="606"/>
        <v/>
      </c>
      <c r="I3112" s="80" t="str">
        <f t="shared" si="607"/>
        <v/>
      </c>
      <c r="J3112" s="170"/>
      <c r="K3112" s="217"/>
      <c r="L3112" s="195" t="str">
        <f t="shared" si="611"/>
        <v/>
      </c>
      <c r="M3112" s="222" t="str">
        <f t="shared" si="608"/>
        <v/>
      </c>
      <c r="Q3112" s="82" t="str">
        <f t="shared" si="612"/>
        <v/>
      </c>
      <c r="R3112" s="80" t="str">
        <f t="shared" si="613"/>
        <v/>
      </c>
      <c r="T3112" s="83" t="str">
        <f t="shared" si="609"/>
        <v/>
      </c>
      <c r="U3112" s="155"/>
      <c r="V3112" s="95" t="str">
        <f t="shared" si="610"/>
        <v/>
      </c>
      <c r="W3112" s="151"/>
      <c r="Z3112" s="104"/>
    </row>
    <row r="3113" spans="1:26" s="145" customFormat="1" ht="15" customHeight="1">
      <c r="A3113" s="186" t="str">
        <f t="shared" si="604"/>
        <v/>
      </c>
      <c r="C3113" s="152"/>
      <c r="E3113" s="144"/>
      <c r="F3113" s="79" t="str">
        <f t="shared" si="614"/>
        <v/>
      </c>
      <c r="G3113" s="80" t="str">
        <f t="shared" si="605"/>
        <v/>
      </c>
      <c r="H3113" s="80" t="str">
        <f t="shared" si="606"/>
        <v/>
      </c>
      <c r="I3113" s="80" t="str">
        <f t="shared" si="607"/>
        <v/>
      </c>
      <c r="J3113" s="170"/>
      <c r="K3113" s="217"/>
      <c r="L3113" s="195" t="str">
        <f t="shared" si="611"/>
        <v/>
      </c>
      <c r="M3113" s="222" t="str">
        <f t="shared" si="608"/>
        <v/>
      </c>
      <c r="Q3113" s="82" t="str">
        <f t="shared" si="612"/>
        <v/>
      </c>
      <c r="R3113" s="80" t="str">
        <f t="shared" si="613"/>
        <v/>
      </c>
      <c r="T3113" s="83" t="str">
        <f t="shared" si="609"/>
        <v/>
      </c>
      <c r="U3113" s="155"/>
      <c r="V3113" s="95" t="str">
        <f t="shared" si="610"/>
        <v/>
      </c>
      <c r="W3113" s="151"/>
      <c r="Z3113" s="104"/>
    </row>
    <row r="3114" spans="1:26" s="145" customFormat="1" ht="15" customHeight="1">
      <c r="A3114" s="186" t="str">
        <f t="shared" si="604"/>
        <v/>
      </c>
      <c r="C3114" s="152"/>
      <c r="E3114" s="144"/>
      <c r="F3114" s="79" t="str">
        <f t="shared" si="614"/>
        <v/>
      </c>
      <c r="G3114" s="80" t="str">
        <f t="shared" si="605"/>
        <v/>
      </c>
      <c r="H3114" s="80" t="str">
        <f t="shared" si="606"/>
        <v/>
      </c>
      <c r="I3114" s="80" t="str">
        <f t="shared" si="607"/>
        <v/>
      </c>
      <c r="J3114" s="170"/>
      <c r="K3114" s="217"/>
      <c r="L3114" s="195" t="str">
        <f t="shared" si="611"/>
        <v/>
      </c>
      <c r="M3114" s="222" t="str">
        <f t="shared" si="608"/>
        <v/>
      </c>
      <c r="Q3114" s="82" t="str">
        <f t="shared" si="612"/>
        <v/>
      </c>
      <c r="R3114" s="80" t="str">
        <f t="shared" si="613"/>
        <v/>
      </c>
      <c r="T3114" s="83" t="str">
        <f t="shared" si="609"/>
        <v/>
      </c>
      <c r="U3114" s="155"/>
      <c r="V3114" s="95" t="str">
        <f t="shared" si="610"/>
        <v/>
      </c>
      <c r="W3114" s="151"/>
      <c r="Z3114" s="104"/>
    </row>
    <row r="3115" spans="1:26" s="145" customFormat="1" ht="15" customHeight="1">
      <c r="A3115" s="186" t="str">
        <f t="shared" si="604"/>
        <v/>
      </c>
      <c r="C3115" s="152"/>
      <c r="E3115" s="144"/>
      <c r="F3115" s="79" t="str">
        <f t="shared" si="614"/>
        <v/>
      </c>
      <c r="G3115" s="80" t="str">
        <f t="shared" si="605"/>
        <v/>
      </c>
      <c r="H3115" s="80" t="str">
        <f t="shared" si="606"/>
        <v/>
      </c>
      <c r="I3115" s="80" t="str">
        <f t="shared" si="607"/>
        <v/>
      </c>
      <c r="J3115" s="170"/>
      <c r="K3115" s="217"/>
      <c r="L3115" s="195" t="str">
        <f t="shared" si="611"/>
        <v/>
      </c>
      <c r="M3115" s="222" t="str">
        <f t="shared" si="608"/>
        <v/>
      </c>
      <c r="Q3115" s="82" t="str">
        <f t="shared" si="612"/>
        <v/>
      </c>
      <c r="R3115" s="80" t="str">
        <f t="shared" si="613"/>
        <v/>
      </c>
      <c r="T3115" s="83" t="str">
        <f t="shared" si="609"/>
        <v/>
      </c>
      <c r="U3115" s="155"/>
      <c r="V3115" s="95" t="str">
        <f t="shared" si="610"/>
        <v/>
      </c>
      <c r="W3115" s="151"/>
      <c r="Z3115" s="104"/>
    </row>
    <row r="3116" spans="1:26" s="145" customFormat="1" ht="15" customHeight="1">
      <c r="A3116" s="186" t="str">
        <f t="shared" si="604"/>
        <v/>
      </c>
      <c r="C3116" s="152"/>
      <c r="E3116" s="144"/>
      <c r="F3116" s="79" t="str">
        <f t="shared" si="614"/>
        <v/>
      </c>
      <c r="G3116" s="80" t="str">
        <f t="shared" si="605"/>
        <v/>
      </c>
      <c r="H3116" s="80" t="str">
        <f t="shared" si="606"/>
        <v/>
      </c>
      <c r="I3116" s="80" t="str">
        <f t="shared" si="607"/>
        <v/>
      </c>
      <c r="J3116" s="170"/>
      <c r="K3116" s="217"/>
      <c r="L3116" s="195" t="str">
        <f t="shared" si="611"/>
        <v/>
      </c>
      <c r="M3116" s="222" t="str">
        <f t="shared" si="608"/>
        <v/>
      </c>
      <c r="Q3116" s="82" t="str">
        <f t="shared" si="612"/>
        <v/>
      </c>
      <c r="R3116" s="80" t="str">
        <f t="shared" si="613"/>
        <v/>
      </c>
      <c r="T3116" s="83" t="str">
        <f t="shared" si="609"/>
        <v/>
      </c>
      <c r="U3116" s="155"/>
      <c r="V3116" s="95" t="str">
        <f t="shared" si="610"/>
        <v/>
      </c>
      <c r="W3116" s="151"/>
      <c r="Z3116" s="104"/>
    </row>
    <row r="3117" spans="1:26" s="145" customFormat="1" ht="15" customHeight="1">
      <c r="A3117" s="186" t="str">
        <f t="shared" si="604"/>
        <v/>
      </c>
      <c r="C3117" s="152"/>
      <c r="E3117" s="144"/>
      <c r="F3117" s="79" t="str">
        <f t="shared" si="614"/>
        <v/>
      </c>
      <c r="G3117" s="80" t="str">
        <f t="shared" si="605"/>
        <v/>
      </c>
      <c r="H3117" s="80" t="str">
        <f t="shared" si="606"/>
        <v/>
      </c>
      <c r="I3117" s="80" t="str">
        <f t="shared" si="607"/>
        <v/>
      </c>
      <c r="J3117" s="170"/>
      <c r="K3117" s="217"/>
      <c r="L3117" s="195" t="str">
        <f t="shared" si="611"/>
        <v/>
      </c>
      <c r="M3117" s="222" t="str">
        <f t="shared" si="608"/>
        <v/>
      </c>
      <c r="Q3117" s="82" t="str">
        <f t="shared" si="612"/>
        <v/>
      </c>
      <c r="R3117" s="80" t="str">
        <f t="shared" si="613"/>
        <v/>
      </c>
      <c r="T3117" s="83" t="str">
        <f t="shared" si="609"/>
        <v/>
      </c>
      <c r="U3117" s="155"/>
      <c r="V3117" s="95" t="str">
        <f t="shared" si="610"/>
        <v/>
      </c>
      <c r="W3117" s="151"/>
      <c r="Z3117" s="104"/>
    </row>
    <row r="3118" spans="1:26" s="145" customFormat="1" ht="15" customHeight="1">
      <c r="A3118" s="186" t="str">
        <f t="shared" si="604"/>
        <v/>
      </c>
      <c r="C3118" s="152"/>
      <c r="E3118" s="144"/>
      <c r="F3118" s="79" t="str">
        <f t="shared" si="614"/>
        <v/>
      </c>
      <c r="G3118" s="80" t="str">
        <f t="shared" si="605"/>
        <v/>
      </c>
      <c r="H3118" s="80" t="str">
        <f t="shared" si="606"/>
        <v/>
      </c>
      <c r="I3118" s="80" t="str">
        <f t="shared" si="607"/>
        <v/>
      </c>
      <c r="J3118" s="170"/>
      <c r="K3118" s="217"/>
      <c r="L3118" s="195" t="str">
        <f t="shared" si="611"/>
        <v/>
      </c>
      <c r="M3118" s="222" t="str">
        <f t="shared" si="608"/>
        <v/>
      </c>
      <c r="Q3118" s="82" t="str">
        <f t="shared" si="612"/>
        <v/>
      </c>
      <c r="R3118" s="80" t="str">
        <f t="shared" si="613"/>
        <v/>
      </c>
      <c r="T3118" s="83" t="str">
        <f t="shared" si="609"/>
        <v/>
      </c>
      <c r="U3118" s="155"/>
      <c r="V3118" s="95" t="str">
        <f t="shared" si="610"/>
        <v/>
      </c>
      <c r="W3118" s="151"/>
      <c r="Z3118" s="104"/>
    </row>
    <row r="3119" spans="1:26" s="145" customFormat="1" ht="15" customHeight="1">
      <c r="A3119" s="186" t="str">
        <f t="shared" si="604"/>
        <v/>
      </c>
      <c r="C3119" s="152"/>
      <c r="E3119" s="144"/>
      <c r="F3119" s="79" t="str">
        <f t="shared" si="614"/>
        <v/>
      </c>
      <c r="G3119" s="80" t="str">
        <f t="shared" si="605"/>
        <v/>
      </c>
      <c r="H3119" s="80" t="str">
        <f t="shared" si="606"/>
        <v/>
      </c>
      <c r="I3119" s="80" t="str">
        <f t="shared" si="607"/>
        <v/>
      </c>
      <c r="J3119" s="170"/>
      <c r="K3119" s="217"/>
      <c r="L3119" s="195" t="str">
        <f t="shared" si="611"/>
        <v/>
      </c>
      <c r="M3119" s="222" t="str">
        <f t="shared" si="608"/>
        <v/>
      </c>
      <c r="Q3119" s="82" t="str">
        <f t="shared" si="612"/>
        <v/>
      </c>
      <c r="R3119" s="80" t="str">
        <f t="shared" si="613"/>
        <v/>
      </c>
      <c r="T3119" s="83" t="str">
        <f t="shared" si="609"/>
        <v/>
      </c>
      <c r="U3119" s="155"/>
      <c r="V3119" s="95" t="str">
        <f t="shared" si="610"/>
        <v/>
      </c>
      <c r="W3119" s="151"/>
      <c r="Z3119" s="104"/>
    </row>
    <row r="3120" spans="1:26" s="145" customFormat="1" ht="15" customHeight="1">
      <c r="A3120" s="186" t="str">
        <f t="shared" si="604"/>
        <v/>
      </c>
      <c r="C3120" s="152"/>
      <c r="E3120" s="144"/>
      <c r="F3120" s="79" t="str">
        <f t="shared" si="614"/>
        <v/>
      </c>
      <c r="G3120" s="80" t="str">
        <f t="shared" si="605"/>
        <v/>
      </c>
      <c r="H3120" s="80" t="str">
        <f t="shared" si="606"/>
        <v/>
      </c>
      <c r="I3120" s="80" t="str">
        <f t="shared" si="607"/>
        <v/>
      </c>
      <c r="J3120" s="170"/>
      <c r="K3120" s="217"/>
      <c r="L3120" s="195" t="str">
        <f t="shared" si="611"/>
        <v/>
      </c>
      <c r="M3120" s="222" t="str">
        <f t="shared" si="608"/>
        <v/>
      </c>
      <c r="Q3120" s="82" t="str">
        <f t="shared" si="612"/>
        <v/>
      </c>
      <c r="R3120" s="80" t="str">
        <f t="shared" si="613"/>
        <v/>
      </c>
      <c r="T3120" s="83" t="str">
        <f t="shared" si="609"/>
        <v/>
      </c>
      <c r="U3120" s="155"/>
      <c r="V3120" s="95" t="str">
        <f t="shared" si="610"/>
        <v/>
      </c>
      <c r="W3120" s="151"/>
      <c r="Z3120" s="104"/>
    </row>
    <row r="3121" spans="1:26" s="145" customFormat="1" ht="15" customHeight="1">
      <c r="A3121" s="186" t="str">
        <f t="shared" si="604"/>
        <v/>
      </c>
      <c r="C3121" s="152"/>
      <c r="E3121" s="144"/>
      <c r="F3121" s="79" t="str">
        <f t="shared" si="614"/>
        <v/>
      </c>
      <c r="G3121" s="80" t="str">
        <f t="shared" si="605"/>
        <v/>
      </c>
      <c r="H3121" s="80" t="str">
        <f t="shared" si="606"/>
        <v/>
      </c>
      <c r="I3121" s="80" t="str">
        <f t="shared" si="607"/>
        <v/>
      </c>
      <c r="J3121" s="170"/>
      <c r="K3121" s="217"/>
      <c r="L3121" s="195" t="str">
        <f t="shared" si="611"/>
        <v/>
      </c>
      <c r="M3121" s="222" t="str">
        <f t="shared" si="608"/>
        <v/>
      </c>
      <c r="Q3121" s="82" t="str">
        <f t="shared" si="612"/>
        <v/>
      </c>
      <c r="R3121" s="80" t="str">
        <f t="shared" si="613"/>
        <v/>
      </c>
      <c r="T3121" s="83" t="str">
        <f t="shared" si="609"/>
        <v/>
      </c>
      <c r="U3121" s="155"/>
      <c r="V3121" s="95" t="str">
        <f t="shared" si="610"/>
        <v/>
      </c>
      <c r="W3121" s="151"/>
      <c r="Z3121" s="104"/>
    </row>
    <row r="3122" spans="1:26" s="145" customFormat="1" ht="15" customHeight="1">
      <c r="A3122" s="186" t="str">
        <f t="shared" si="604"/>
        <v/>
      </c>
      <c r="C3122" s="152"/>
      <c r="E3122" s="144"/>
      <c r="F3122" s="79" t="str">
        <f t="shared" si="614"/>
        <v/>
      </c>
      <c r="G3122" s="80" t="str">
        <f t="shared" si="605"/>
        <v/>
      </c>
      <c r="H3122" s="80" t="str">
        <f t="shared" si="606"/>
        <v/>
      </c>
      <c r="I3122" s="80" t="str">
        <f t="shared" si="607"/>
        <v/>
      </c>
      <c r="J3122" s="170"/>
      <c r="K3122" s="217"/>
      <c r="L3122" s="195" t="str">
        <f t="shared" si="611"/>
        <v/>
      </c>
      <c r="M3122" s="222" t="str">
        <f t="shared" si="608"/>
        <v/>
      </c>
      <c r="Q3122" s="82" t="str">
        <f t="shared" si="612"/>
        <v/>
      </c>
      <c r="R3122" s="80" t="str">
        <f t="shared" si="613"/>
        <v/>
      </c>
      <c r="T3122" s="83" t="str">
        <f t="shared" si="609"/>
        <v/>
      </c>
      <c r="U3122" s="155"/>
      <c r="V3122" s="95" t="str">
        <f t="shared" si="610"/>
        <v/>
      </c>
      <c r="W3122" s="151"/>
      <c r="Z3122" s="104"/>
    </row>
    <row r="3123" spans="1:26" s="145" customFormat="1" ht="15" customHeight="1">
      <c r="A3123" s="186" t="str">
        <f t="shared" si="604"/>
        <v/>
      </c>
      <c r="C3123" s="152"/>
      <c r="E3123" s="144"/>
      <c r="F3123" s="79" t="str">
        <f t="shared" si="614"/>
        <v/>
      </c>
      <c r="G3123" s="80" t="str">
        <f t="shared" si="605"/>
        <v/>
      </c>
      <c r="H3123" s="80" t="str">
        <f t="shared" si="606"/>
        <v/>
      </c>
      <c r="I3123" s="80" t="str">
        <f t="shared" si="607"/>
        <v/>
      </c>
      <c r="J3123" s="170"/>
      <c r="K3123" s="217"/>
      <c r="L3123" s="195" t="str">
        <f t="shared" si="611"/>
        <v/>
      </c>
      <c r="M3123" s="222" t="str">
        <f t="shared" si="608"/>
        <v/>
      </c>
      <c r="Q3123" s="82" t="str">
        <f t="shared" si="612"/>
        <v/>
      </c>
      <c r="R3123" s="80" t="str">
        <f t="shared" si="613"/>
        <v/>
      </c>
      <c r="T3123" s="83" t="str">
        <f t="shared" si="609"/>
        <v/>
      </c>
      <c r="U3123" s="155"/>
      <c r="V3123" s="95" t="str">
        <f t="shared" si="610"/>
        <v/>
      </c>
      <c r="W3123" s="151"/>
      <c r="Z3123" s="104"/>
    </row>
    <row r="3124" spans="1:26" s="145" customFormat="1" ht="15" customHeight="1">
      <c r="A3124" s="186" t="str">
        <f t="shared" si="604"/>
        <v/>
      </c>
      <c r="C3124" s="152"/>
      <c r="E3124" s="144"/>
      <c r="F3124" s="79" t="str">
        <f t="shared" si="614"/>
        <v/>
      </c>
      <c r="G3124" s="80" t="str">
        <f t="shared" si="605"/>
        <v/>
      </c>
      <c r="H3124" s="80" t="str">
        <f t="shared" si="606"/>
        <v/>
      </c>
      <c r="I3124" s="80" t="str">
        <f t="shared" si="607"/>
        <v/>
      </c>
      <c r="J3124" s="170"/>
      <c r="K3124" s="217"/>
      <c r="L3124" s="195" t="str">
        <f t="shared" si="611"/>
        <v/>
      </c>
      <c r="M3124" s="222" t="str">
        <f t="shared" si="608"/>
        <v/>
      </c>
      <c r="Q3124" s="82" t="str">
        <f t="shared" si="612"/>
        <v/>
      </c>
      <c r="R3124" s="80" t="str">
        <f t="shared" si="613"/>
        <v/>
      </c>
      <c r="T3124" s="83" t="str">
        <f t="shared" si="609"/>
        <v/>
      </c>
      <c r="U3124" s="155"/>
      <c r="V3124" s="95" t="str">
        <f t="shared" si="610"/>
        <v/>
      </c>
      <c r="W3124" s="151"/>
      <c r="Z3124" s="104"/>
    </row>
    <row r="3125" spans="1:26" s="145" customFormat="1" ht="15" customHeight="1">
      <c r="A3125" s="186" t="str">
        <f t="shared" si="604"/>
        <v/>
      </c>
      <c r="C3125" s="152"/>
      <c r="E3125" s="144"/>
      <c r="F3125" s="79" t="str">
        <f t="shared" si="614"/>
        <v/>
      </c>
      <c r="G3125" s="80" t="str">
        <f t="shared" si="605"/>
        <v/>
      </c>
      <c r="H3125" s="80" t="str">
        <f t="shared" si="606"/>
        <v/>
      </c>
      <c r="I3125" s="80" t="str">
        <f t="shared" si="607"/>
        <v/>
      </c>
      <c r="J3125" s="170"/>
      <c r="K3125" s="217"/>
      <c r="L3125" s="195" t="str">
        <f t="shared" si="611"/>
        <v/>
      </c>
      <c r="M3125" s="222" t="str">
        <f t="shared" si="608"/>
        <v/>
      </c>
      <c r="Q3125" s="82" t="str">
        <f t="shared" si="612"/>
        <v/>
      </c>
      <c r="R3125" s="80" t="str">
        <f t="shared" si="613"/>
        <v/>
      </c>
      <c r="T3125" s="83" t="str">
        <f t="shared" si="609"/>
        <v/>
      </c>
      <c r="U3125" s="155"/>
      <c r="V3125" s="95" t="str">
        <f t="shared" si="610"/>
        <v/>
      </c>
      <c r="W3125" s="151"/>
      <c r="Z3125" s="104"/>
    </row>
    <row r="3126" spans="1:26" s="145" customFormat="1" ht="15" customHeight="1">
      <c r="A3126" s="186" t="str">
        <f t="shared" si="604"/>
        <v/>
      </c>
      <c r="C3126" s="152"/>
      <c r="E3126" s="144"/>
      <c r="F3126" s="79" t="str">
        <f t="shared" si="614"/>
        <v/>
      </c>
      <c r="G3126" s="80" t="str">
        <f t="shared" si="605"/>
        <v/>
      </c>
      <c r="H3126" s="80" t="str">
        <f t="shared" si="606"/>
        <v/>
      </c>
      <c r="I3126" s="80" t="str">
        <f t="shared" si="607"/>
        <v/>
      </c>
      <c r="J3126" s="170"/>
      <c r="K3126" s="217"/>
      <c r="L3126" s="195" t="str">
        <f t="shared" si="611"/>
        <v/>
      </c>
      <c r="M3126" s="222" t="str">
        <f t="shared" si="608"/>
        <v/>
      </c>
      <c r="Q3126" s="82" t="str">
        <f t="shared" si="612"/>
        <v/>
      </c>
      <c r="R3126" s="80" t="str">
        <f t="shared" si="613"/>
        <v/>
      </c>
      <c r="T3126" s="83" t="str">
        <f t="shared" si="609"/>
        <v/>
      </c>
      <c r="U3126" s="155"/>
      <c r="V3126" s="95" t="str">
        <f t="shared" si="610"/>
        <v/>
      </c>
      <c r="W3126" s="151"/>
      <c r="Z3126" s="104"/>
    </row>
    <row r="3127" spans="1:26" s="145" customFormat="1" ht="15" customHeight="1">
      <c r="A3127" s="186" t="str">
        <f t="shared" si="604"/>
        <v/>
      </c>
      <c r="C3127" s="152"/>
      <c r="E3127" s="144"/>
      <c r="F3127" s="79" t="str">
        <f t="shared" si="614"/>
        <v/>
      </c>
      <c r="G3127" s="80" t="str">
        <f t="shared" si="605"/>
        <v/>
      </c>
      <c r="H3127" s="80" t="str">
        <f t="shared" si="606"/>
        <v/>
      </c>
      <c r="I3127" s="80" t="str">
        <f t="shared" si="607"/>
        <v/>
      </c>
      <c r="J3127" s="170"/>
      <c r="K3127" s="217"/>
      <c r="L3127" s="195" t="str">
        <f t="shared" si="611"/>
        <v/>
      </c>
      <c r="M3127" s="222" t="str">
        <f t="shared" si="608"/>
        <v/>
      </c>
      <c r="Q3127" s="82" t="str">
        <f t="shared" si="612"/>
        <v/>
      </c>
      <c r="R3127" s="80" t="str">
        <f t="shared" si="613"/>
        <v/>
      </c>
      <c r="T3127" s="83" t="str">
        <f t="shared" si="609"/>
        <v/>
      </c>
      <c r="U3127" s="155"/>
      <c r="V3127" s="95" t="str">
        <f t="shared" si="610"/>
        <v/>
      </c>
      <c r="W3127" s="151"/>
      <c r="Z3127" s="104"/>
    </row>
    <row r="3128" spans="1:26" s="145" customFormat="1" ht="15" customHeight="1">
      <c r="A3128" s="186" t="str">
        <f t="shared" si="604"/>
        <v/>
      </c>
      <c r="C3128" s="152"/>
      <c r="E3128" s="144"/>
      <c r="F3128" s="79" t="str">
        <f t="shared" si="614"/>
        <v/>
      </c>
      <c r="G3128" s="80" t="str">
        <f t="shared" si="605"/>
        <v/>
      </c>
      <c r="H3128" s="80" t="str">
        <f t="shared" si="606"/>
        <v/>
      </c>
      <c r="I3128" s="80" t="str">
        <f t="shared" si="607"/>
        <v/>
      </c>
      <c r="J3128" s="170"/>
      <c r="K3128" s="217"/>
      <c r="L3128" s="195" t="str">
        <f t="shared" si="611"/>
        <v/>
      </c>
      <c r="M3128" s="222" t="str">
        <f t="shared" si="608"/>
        <v/>
      </c>
      <c r="Q3128" s="82" t="str">
        <f t="shared" si="612"/>
        <v/>
      </c>
      <c r="R3128" s="80" t="str">
        <f t="shared" si="613"/>
        <v/>
      </c>
      <c r="T3128" s="83" t="str">
        <f t="shared" si="609"/>
        <v/>
      </c>
      <c r="U3128" s="155"/>
      <c r="V3128" s="95" t="str">
        <f t="shared" si="610"/>
        <v/>
      </c>
      <c r="W3128" s="151"/>
      <c r="Z3128" s="104"/>
    </row>
    <row r="3129" spans="1:26" s="145" customFormat="1" ht="15" customHeight="1">
      <c r="A3129" s="186" t="str">
        <f t="shared" si="604"/>
        <v/>
      </c>
      <c r="C3129" s="152"/>
      <c r="E3129" s="144"/>
      <c r="F3129" s="79" t="str">
        <f t="shared" si="614"/>
        <v/>
      </c>
      <c r="G3129" s="80" t="str">
        <f t="shared" si="605"/>
        <v/>
      </c>
      <c r="H3129" s="80" t="str">
        <f t="shared" si="606"/>
        <v/>
      </c>
      <c r="I3129" s="80" t="str">
        <f t="shared" si="607"/>
        <v/>
      </c>
      <c r="J3129" s="170"/>
      <c r="K3129" s="217"/>
      <c r="L3129" s="195" t="str">
        <f t="shared" si="611"/>
        <v/>
      </c>
      <c r="M3129" s="222" t="str">
        <f t="shared" si="608"/>
        <v/>
      </c>
      <c r="Q3129" s="82" t="str">
        <f t="shared" si="612"/>
        <v/>
      </c>
      <c r="R3129" s="80" t="str">
        <f t="shared" si="613"/>
        <v/>
      </c>
      <c r="T3129" s="83" t="str">
        <f t="shared" si="609"/>
        <v/>
      </c>
      <c r="U3129" s="155"/>
      <c r="V3129" s="95" t="str">
        <f t="shared" si="610"/>
        <v/>
      </c>
      <c r="W3129" s="151"/>
      <c r="Z3129" s="104"/>
    </row>
    <row r="3130" spans="1:26" s="145" customFormat="1" ht="15" customHeight="1">
      <c r="A3130" s="186" t="str">
        <f t="shared" si="604"/>
        <v/>
      </c>
      <c r="C3130" s="152"/>
      <c r="E3130" s="144"/>
      <c r="F3130" s="79" t="str">
        <f t="shared" si="614"/>
        <v/>
      </c>
      <c r="G3130" s="80" t="str">
        <f t="shared" si="605"/>
        <v/>
      </c>
      <c r="H3130" s="80" t="str">
        <f t="shared" si="606"/>
        <v/>
      </c>
      <c r="I3130" s="80" t="str">
        <f t="shared" si="607"/>
        <v/>
      </c>
      <c r="J3130" s="170"/>
      <c r="K3130" s="217"/>
      <c r="L3130" s="195" t="str">
        <f t="shared" si="611"/>
        <v/>
      </c>
      <c r="M3130" s="222" t="str">
        <f t="shared" si="608"/>
        <v/>
      </c>
      <c r="Q3130" s="82" t="str">
        <f t="shared" si="612"/>
        <v/>
      </c>
      <c r="R3130" s="80" t="str">
        <f t="shared" si="613"/>
        <v/>
      </c>
      <c r="T3130" s="83" t="str">
        <f t="shared" si="609"/>
        <v/>
      </c>
      <c r="U3130" s="155"/>
      <c r="V3130" s="95" t="str">
        <f t="shared" si="610"/>
        <v/>
      </c>
      <c r="W3130" s="151"/>
      <c r="Z3130" s="104"/>
    </row>
    <row r="3131" spans="1:26" s="145" customFormat="1" ht="15" customHeight="1">
      <c r="A3131" s="186" t="str">
        <f t="shared" si="604"/>
        <v/>
      </c>
      <c r="C3131" s="152"/>
      <c r="E3131" s="144"/>
      <c r="F3131" s="79" t="str">
        <f t="shared" si="614"/>
        <v/>
      </c>
      <c r="G3131" s="80" t="str">
        <f t="shared" si="605"/>
        <v/>
      </c>
      <c r="H3131" s="80" t="str">
        <f t="shared" si="606"/>
        <v/>
      </c>
      <c r="I3131" s="80" t="str">
        <f t="shared" si="607"/>
        <v/>
      </c>
      <c r="J3131" s="170"/>
      <c r="K3131" s="217"/>
      <c r="L3131" s="195" t="str">
        <f t="shared" si="611"/>
        <v/>
      </c>
      <c r="M3131" s="222" t="str">
        <f t="shared" si="608"/>
        <v/>
      </c>
      <c r="Q3131" s="82" t="str">
        <f t="shared" si="612"/>
        <v/>
      </c>
      <c r="R3131" s="80" t="str">
        <f t="shared" si="613"/>
        <v/>
      </c>
      <c r="T3131" s="83" t="str">
        <f t="shared" si="609"/>
        <v/>
      </c>
      <c r="U3131" s="155"/>
      <c r="V3131" s="95" t="str">
        <f t="shared" si="610"/>
        <v/>
      </c>
      <c r="W3131" s="151"/>
      <c r="Z3131" s="104"/>
    </row>
    <row r="3132" spans="1:26" s="145" customFormat="1" ht="15" customHeight="1">
      <c r="A3132" s="186" t="str">
        <f t="shared" si="604"/>
        <v/>
      </c>
      <c r="C3132" s="152"/>
      <c r="E3132" s="144"/>
      <c r="F3132" s="79" t="str">
        <f t="shared" si="614"/>
        <v/>
      </c>
      <c r="G3132" s="80" t="str">
        <f t="shared" si="605"/>
        <v/>
      </c>
      <c r="H3132" s="80" t="str">
        <f t="shared" si="606"/>
        <v/>
      </c>
      <c r="I3132" s="80" t="str">
        <f t="shared" si="607"/>
        <v/>
      </c>
      <c r="J3132" s="170"/>
      <c r="K3132" s="217"/>
      <c r="L3132" s="195" t="str">
        <f t="shared" si="611"/>
        <v/>
      </c>
      <c r="M3132" s="222" t="str">
        <f t="shared" si="608"/>
        <v/>
      </c>
      <c r="Q3132" s="82" t="str">
        <f t="shared" si="612"/>
        <v/>
      </c>
      <c r="R3132" s="80" t="str">
        <f t="shared" si="613"/>
        <v/>
      </c>
      <c r="T3132" s="83" t="str">
        <f t="shared" si="609"/>
        <v/>
      </c>
      <c r="U3132" s="155"/>
      <c r="V3132" s="95" t="str">
        <f t="shared" si="610"/>
        <v/>
      </c>
      <c r="W3132" s="151"/>
      <c r="Z3132" s="104"/>
    </row>
    <row r="3133" spans="1:26" s="145" customFormat="1" ht="15" customHeight="1">
      <c r="A3133" s="186" t="str">
        <f t="shared" si="604"/>
        <v/>
      </c>
      <c r="C3133" s="152"/>
      <c r="E3133" s="144"/>
      <c r="F3133" s="79" t="str">
        <f t="shared" si="614"/>
        <v/>
      </c>
      <c r="G3133" s="80" t="str">
        <f t="shared" si="605"/>
        <v/>
      </c>
      <c r="H3133" s="80" t="str">
        <f t="shared" si="606"/>
        <v/>
      </c>
      <c r="I3133" s="80" t="str">
        <f t="shared" si="607"/>
        <v/>
      </c>
      <c r="J3133" s="170"/>
      <c r="K3133" s="217"/>
      <c r="L3133" s="195" t="str">
        <f t="shared" si="611"/>
        <v/>
      </c>
      <c r="M3133" s="222" t="str">
        <f t="shared" si="608"/>
        <v/>
      </c>
      <c r="Q3133" s="82" t="str">
        <f t="shared" si="612"/>
        <v/>
      </c>
      <c r="R3133" s="80" t="str">
        <f t="shared" si="613"/>
        <v/>
      </c>
      <c r="T3133" s="83" t="str">
        <f t="shared" si="609"/>
        <v/>
      </c>
      <c r="U3133" s="155"/>
      <c r="V3133" s="95" t="str">
        <f t="shared" si="610"/>
        <v/>
      </c>
      <c r="W3133" s="151"/>
      <c r="Z3133" s="104"/>
    </row>
    <row r="3134" spans="1:26" s="145" customFormat="1" ht="15" customHeight="1">
      <c r="A3134" s="186" t="str">
        <f t="shared" si="604"/>
        <v/>
      </c>
      <c r="C3134" s="152"/>
      <c r="E3134" s="144"/>
      <c r="F3134" s="79" t="str">
        <f t="shared" si="614"/>
        <v/>
      </c>
      <c r="G3134" s="80" t="str">
        <f t="shared" si="605"/>
        <v/>
      </c>
      <c r="H3134" s="80" t="str">
        <f t="shared" si="606"/>
        <v/>
      </c>
      <c r="I3134" s="80" t="str">
        <f t="shared" si="607"/>
        <v/>
      </c>
      <c r="J3134" s="170"/>
      <c r="K3134" s="217"/>
      <c r="L3134" s="195" t="str">
        <f t="shared" si="611"/>
        <v/>
      </c>
      <c r="M3134" s="222" t="str">
        <f t="shared" si="608"/>
        <v/>
      </c>
      <c r="Q3134" s="82" t="str">
        <f t="shared" si="612"/>
        <v/>
      </c>
      <c r="R3134" s="80" t="str">
        <f t="shared" si="613"/>
        <v/>
      </c>
      <c r="T3134" s="83" t="str">
        <f t="shared" si="609"/>
        <v/>
      </c>
      <c r="U3134" s="155"/>
      <c r="V3134" s="95" t="str">
        <f t="shared" si="610"/>
        <v/>
      </c>
      <c r="W3134" s="151"/>
      <c r="Z3134" s="104"/>
    </row>
    <row r="3135" spans="1:26" s="145" customFormat="1" ht="15" customHeight="1">
      <c r="A3135" s="186" t="str">
        <f t="shared" si="604"/>
        <v/>
      </c>
      <c r="C3135" s="152"/>
      <c r="E3135" s="144"/>
      <c r="F3135" s="79" t="str">
        <f t="shared" si="614"/>
        <v/>
      </c>
      <c r="G3135" s="80" t="str">
        <f t="shared" si="605"/>
        <v/>
      </c>
      <c r="H3135" s="80" t="str">
        <f t="shared" si="606"/>
        <v/>
      </c>
      <c r="I3135" s="80" t="str">
        <f t="shared" si="607"/>
        <v/>
      </c>
      <c r="J3135" s="170"/>
      <c r="K3135" s="217"/>
      <c r="L3135" s="195" t="str">
        <f t="shared" si="611"/>
        <v/>
      </c>
      <c r="M3135" s="222" t="str">
        <f t="shared" si="608"/>
        <v/>
      </c>
      <c r="Q3135" s="82" t="str">
        <f t="shared" si="612"/>
        <v/>
      </c>
      <c r="R3135" s="80" t="str">
        <f t="shared" si="613"/>
        <v/>
      </c>
      <c r="T3135" s="83" t="str">
        <f t="shared" si="609"/>
        <v/>
      </c>
      <c r="U3135" s="155"/>
      <c r="V3135" s="95" t="str">
        <f t="shared" si="610"/>
        <v/>
      </c>
      <c r="W3135" s="151"/>
      <c r="Z3135" s="104"/>
    </row>
    <row r="3136" spans="1:26" s="145" customFormat="1" ht="15" customHeight="1">
      <c r="A3136" s="186" t="str">
        <f t="shared" ref="A3136:A3199" si="615">IF(B3136&lt;&gt;"",A3135+1,"")</f>
        <v/>
      </c>
      <c r="C3136" s="152"/>
      <c r="E3136" s="144"/>
      <c r="F3136" s="79" t="str">
        <f t="shared" si="614"/>
        <v/>
      </c>
      <c r="G3136" s="80" t="str">
        <f t="shared" si="605"/>
        <v/>
      </c>
      <c r="H3136" s="80" t="str">
        <f t="shared" si="606"/>
        <v/>
      </c>
      <c r="I3136" s="80" t="str">
        <f t="shared" si="607"/>
        <v/>
      </c>
      <c r="J3136" s="170"/>
      <c r="K3136" s="217"/>
      <c r="L3136" s="195" t="str">
        <f t="shared" si="611"/>
        <v/>
      </c>
      <c r="M3136" s="222" t="str">
        <f t="shared" si="608"/>
        <v/>
      </c>
      <c r="Q3136" s="82" t="str">
        <f t="shared" si="612"/>
        <v/>
      </c>
      <c r="R3136" s="80" t="str">
        <f t="shared" si="613"/>
        <v/>
      </c>
      <c r="T3136" s="83" t="str">
        <f t="shared" si="609"/>
        <v/>
      </c>
      <c r="U3136" s="155"/>
      <c r="V3136" s="95" t="str">
        <f t="shared" si="610"/>
        <v/>
      </c>
      <c r="W3136" s="151"/>
      <c r="Z3136" s="104"/>
    </row>
    <row r="3137" spans="1:26" s="145" customFormat="1" ht="15" customHeight="1">
      <c r="A3137" s="186" t="str">
        <f t="shared" si="615"/>
        <v/>
      </c>
      <c r="C3137" s="152"/>
      <c r="E3137" s="144"/>
      <c r="F3137" s="79" t="str">
        <f t="shared" si="614"/>
        <v/>
      </c>
      <c r="G3137" s="80" t="str">
        <f t="shared" si="605"/>
        <v/>
      </c>
      <c r="H3137" s="80" t="str">
        <f t="shared" si="606"/>
        <v/>
      </c>
      <c r="I3137" s="80" t="str">
        <f t="shared" si="607"/>
        <v/>
      </c>
      <c r="J3137" s="170"/>
      <c r="K3137" s="217"/>
      <c r="L3137" s="195" t="str">
        <f t="shared" si="611"/>
        <v/>
      </c>
      <c r="M3137" s="222" t="str">
        <f t="shared" si="608"/>
        <v/>
      </c>
      <c r="Q3137" s="82" t="str">
        <f t="shared" si="612"/>
        <v/>
      </c>
      <c r="R3137" s="80" t="str">
        <f t="shared" si="613"/>
        <v/>
      </c>
      <c r="T3137" s="83" t="str">
        <f t="shared" si="609"/>
        <v/>
      </c>
      <c r="U3137" s="155"/>
      <c r="V3137" s="95" t="str">
        <f t="shared" si="610"/>
        <v/>
      </c>
      <c r="W3137" s="151"/>
      <c r="Z3137" s="104"/>
    </row>
    <row r="3138" spans="1:26" s="145" customFormat="1" ht="15" customHeight="1">
      <c r="A3138" s="186" t="str">
        <f t="shared" si="615"/>
        <v/>
      </c>
      <c r="C3138" s="152"/>
      <c r="E3138" s="144"/>
      <c r="F3138" s="79" t="str">
        <f t="shared" si="614"/>
        <v/>
      </c>
      <c r="G3138" s="80" t="str">
        <f t="shared" si="605"/>
        <v/>
      </c>
      <c r="H3138" s="80" t="str">
        <f t="shared" si="606"/>
        <v/>
      </c>
      <c r="I3138" s="80" t="str">
        <f t="shared" si="607"/>
        <v/>
      </c>
      <c r="J3138" s="170"/>
      <c r="K3138" s="217"/>
      <c r="L3138" s="195" t="str">
        <f t="shared" si="611"/>
        <v/>
      </c>
      <c r="M3138" s="222" t="str">
        <f t="shared" si="608"/>
        <v/>
      </c>
      <c r="Q3138" s="82" t="str">
        <f t="shared" si="612"/>
        <v/>
      </c>
      <c r="R3138" s="80" t="str">
        <f t="shared" si="613"/>
        <v/>
      </c>
      <c r="T3138" s="83" t="str">
        <f t="shared" si="609"/>
        <v/>
      </c>
      <c r="U3138" s="155"/>
      <c r="V3138" s="95" t="str">
        <f t="shared" si="610"/>
        <v/>
      </c>
      <c r="W3138" s="151"/>
      <c r="Z3138" s="104"/>
    </row>
    <row r="3139" spans="1:26" s="145" customFormat="1" ht="15" customHeight="1">
      <c r="A3139" s="186" t="str">
        <f t="shared" si="615"/>
        <v/>
      </c>
      <c r="C3139" s="152"/>
      <c r="E3139" s="144"/>
      <c r="F3139" s="79" t="str">
        <f t="shared" si="614"/>
        <v/>
      </c>
      <c r="G3139" s="80" t="str">
        <f t="shared" si="605"/>
        <v/>
      </c>
      <c r="H3139" s="80" t="str">
        <f t="shared" si="606"/>
        <v/>
      </c>
      <c r="I3139" s="80" t="str">
        <f t="shared" si="607"/>
        <v/>
      </c>
      <c r="J3139" s="170"/>
      <c r="K3139" s="217"/>
      <c r="L3139" s="195" t="str">
        <f t="shared" si="611"/>
        <v/>
      </c>
      <c r="M3139" s="222" t="str">
        <f t="shared" si="608"/>
        <v/>
      </c>
      <c r="Q3139" s="82" t="str">
        <f t="shared" si="612"/>
        <v/>
      </c>
      <c r="R3139" s="80" t="str">
        <f t="shared" si="613"/>
        <v/>
      </c>
      <c r="T3139" s="83" t="str">
        <f t="shared" si="609"/>
        <v/>
      </c>
      <c r="U3139" s="155"/>
      <c r="V3139" s="95" t="str">
        <f t="shared" si="610"/>
        <v/>
      </c>
      <c r="W3139" s="151"/>
      <c r="Z3139" s="104"/>
    </row>
    <row r="3140" spans="1:26" s="145" customFormat="1" ht="15" customHeight="1">
      <c r="A3140" s="186" t="str">
        <f t="shared" si="615"/>
        <v/>
      </c>
      <c r="C3140" s="152"/>
      <c r="E3140" s="144"/>
      <c r="F3140" s="79" t="str">
        <f t="shared" si="614"/>
        <v/>
      </c>
      <c r="G3140" s="80" t="str">
        <f t="shared" si="605"/>
        <v/>
      </c>
      <c r="H3140" s="80" t="str">
        <f t="shared" si="606"/>
        <v/>
      </c>
      <c r="I3140" s="80" t="str">
        <f t="shared" si="607"/>
        <v/>
      </c>
      <c r="J3140" s="170"/>
      <c r="K3140" s="217"/>
      <c r="L3140" s="195" t="str">
        <f t="shared" si="611"/>
        <v/>
      </c>
      <c r="M3140" s="222" t="str">
        <f t="shared" si="608"/>
        <v/>
      </c>
      <c r="Q3140" s="82" t="str">
        <f t="shared" si="612"/>
        <v/>
      </c>
      <c r="R3140" s="80" t="str">
        <f t="shared" si="613"/>
        <v/>
      </c>
      <c r="T3140" s="83" t="str">
        <f t="shared" si="609"/>
        <v/>
      </c>
      <c r="U3140" s="155"/>
      <c r="V3140" s="95" t="str">
        <f t="shared" si="610"/>
        <v/>
      </c>
      <c r="W3140" s="151"/>
      <c r="Z3140" s="104"/>
    </row>
    <row r="3141" spans="1:26" s="145" customFormat="1" ht="15" customHeight="1">
      <c r="A3141" s="186" t="str">
        <f t="shared" si="615"/>
        <v/>
      </c>
      <c r="C3141" s="152"/>
      <c r="E3141" s="144"/>
      <c r="F3141" s="79" t="str">
        <f t="shared" si="614"/>
        <v/>
      </c>
      <c r="G3141" s="80" t="str">
        <f t="shared" ref="G3141:G3204" si="616">IF(J3141&lt;&gt;"", INDEX($C$5:$C$1433, MATCH(J3141, $E$5:$E$1433, 0)),"")</f>
        <v/>
      </c>
      <c r="H3141" s="80" t="str">
        <f t="shared" ref="H3141:H3204" si="617">IF(J3141&lt;&gt;"", INDEX($D$5:$D$1433, MATCH(J3141, $E$5:$E$1433, 0)),"")</f>
        <v/>
      </c>
      <c r="I3141" s="80" t="str">
        <f t="shared" ref="I3141:I3204" si="618">IFERROR(IF(J3141&lt;&gt;"", INDEX($B$5:$B$1433, MATCH(J3141, $E$5:$E$1433, 0)),""),"SAI")</f>
        <v/>
      </c>
      <c r="J3141" s="170"/>
      <c r="K3141" s="217"/>
      <c r="L3141" s="195" t="str">
        <f t="shared" si="611"/>
        <v/>
      </c>
      <c r="M3141" s="222" t="str">
        <f t="shared" ref="M3141:M3204" si="619">IFERROR(IF($N$5="Sáng",MID(K3141,2,7)-MID($L$2,2,7),MID(K3141,2,7)-MID($Q$2,2,7)),"")</f>
        <v/>
      </c>
      <c r="Q3141" s="82" t="str">
        <f t="shared" si="612"/>
        <v/>
      </c>
      <c r="R3141" s="80" t="str">
        <f t="shared" si="613"/>
        <v/>
      </c>
      <c r="T3141" s="83" t="str">
        <f t="shared" ref="T3141:T3204" si="620">IFERROR(IF(J3141&lt;&gt;"", INDEX($S$5:$S$1433, MATCH(J3141, $E$5:$E$1433, 0)),""),"")</f>
        <v/>
      </c>
      <c r="U3141" s="155"/>
      <c r="V3141" s="95" t="str">
        <f t="shared" ref="V3141:V3204" si="621">IFERROR(IF(J3141&lt;&gt;"", INDEX($U$5:$U$1433, MATCH(J3141, $E$5:$E$1433, 0)),""),"")</f>
        <v/>
      </c>
      <c r="W3141" s="151"/>
      <c r="Z3141" s="104"/>
    </row>
    <row r="3142" spans="1:26" s="145" customFormat="1" ht="15" customHeight="1">
      <c r="A3142" s="186" t="str">
        <f t="shared" si="615"/>
        <v/>
      </c>
      <c r="C3142" s="152"/>
      <c r="E3142" s="144"/>
      <c r="F3142" s="79" t="str">
        <f t="shared" si="614"/>
        <v/>
      </c>
      <c r="G3142" s="80" t="str">
        <f t="shared" si="616"/>
        <v/>
      </c>
      <c r="H3142" s="80" t="str">
        <f t="shared" si="617"/>
        <v/>
      </c>
      <c r="I3142" s="80" t="str">
        <f t="shared" si="618"/>
        <v/>
      </c>
      <c r="J3142" s="170"/>
      <c r="K3142" s="217"/>
      <c r="L3142" s="195" t="str">
        <f t="shared" si="611"/>
        <v/>
      </c>
      <c r="M3142" s="222" t="str">
        <f t="shared" si="619"/>
        <v/>
      </c>
      <c r="Q3142" s="82" t="str">
        <f t="shared" si="612"/>
        <v/>
      </c>
      <c r="R3142" s="80" t="str">
        <f t="shared" si="613"/>
        <v/>
      </c>
      <c r="T3142" s="83" t="str">
        <f t="shared" si="620"/>
        <v/>
      </c>
      <c r="U3142" s="155"/>
      <c r="V3142" s="95" t="str">
        <f t="shared" si="621"/>
        <v/>
      </c>
      <c r="W3142" s="151"/>
      <c r="Z3142" s="104"/>
    </row>
    <row r="3143" spans="1:26" s="145" customFormat="1" ht="15" customHeight="1">
      <c r="A3143" s="186" t="str">
        <f t="shared" si="615"/>
        <v/>
      </c>
      <c r="C3143" s="152"/>
      <c r="E3143" s="144"/>
      <c r="F3143" s="79" t="str">
        <f t="shared" si="614"/>
        <v/>
      </c>
      <c r="G3143" s="80" t="str">
        <f t="shared" si="616"/>
        <v/>
      </c>
      <c r="H3143" s="80" t="str">
        <f t="shared" si="617"/>
        <v/>
      </c>
      <c r="I3143" s="80" t="str">
        <f t="shared" si="618"/>
        <v/>
      </c>
      <c r="J3143" s="170"/>
      <c r="K3143" s="217"/>
      <c r="L3143" s="195" t="str">
        <f t="shared" si="611"/>
        <v/>
      </c>
      <c r="M3143" s="222" t="str">
        <f t="shared" si="619"/>
        <v/>
      </c>
      <c r="Q3143" s="82" t="str">
        <f t="shared" si="612"/>
        <v/>
      </c>
      <c r="R3143" s="80" t="str">
        <f t="shared" si="613"/>
        <v/>
      </c>
      <c r="T3143" s="83" t="str">
        <f t="shared" si="620"/>
        <v/>
      </c>
      <c r="U3143" s="155"/>
      <c r="V3143" s="95" t="str">
        <f t="shared" si="621"/>
        <v/>
      </c>
      <c r="W3143" s="151"/>
      <c r="Z3143" s="104"/>
    </row>
    <row r="3144" spans="1:26" s="145" customFormat="1" ht="15" customHeight="1">
      <c r="A3144" s="186" t="str">
        <f t="shared" si="615"/>
        <v/>
      </c>
      <c r="C3144" s="152"/>
      <c r="E3144" s="144"/>
      <c r="F3144" s="79" t="str">
        <f t="shared" si="614"/>
        <v/>
      </c>
      <c r="G3144" s="80" t="str">
        <f t="shared" si="616"/>
        <v/>
      </c>
      <c r="H3144" s="80" t="str">
        <f t="shared" si="617"/>
        <v/>
      </c>
      <c r="I3144" s="80" t="str">
        <f t="shared" si="618"/>
        <v/>
      </c>
      <c r="J3144" s="170"/>
      <c r="K3144" s="217"/>
      <c r="L3144" s="195" t="str">
        <f t="shared" si="611"/>
        <v/>
      </c>
      <c r="M3144" s="222" t="str">
        <f t="shared" si="619"/>
        <v/>
      </c>
      <c r="Q3144" s="82" t="str">
        <f t="shared" si="612"/>
        <v/>
      </c>
      <c r="R3144" s="80" t="str">
        <f t="shared" si="613"/>
        <v/>
      </c>
      <c r="T3144" s="83" t="str">
        <f t="shared" si="620"/>
        <v/>
      </c>
      <c r="U3144" s="155"/>
      <c r="V3144" s="95" t="str">
        <f t="shared" si="621"/>
        <v/>
      </c>
      <c r="W3144" s="151"/>
      <c r="Z3144" s="104"/>
    </row>
    <row r="3145" spans="1:26" s="145" customFormat="1" ht="15" customHeight="1">
      <c r="A3145" s="186" t="str">
        <f t="shared" si="615"/>
        <v/>
      </c>
      <c r="C3145" s="152"/>
      <c r="E3145" s="144"/>
      <c r="F3145" s="79" t="str">
        <f t="shared" si="614"/>
        <v/>
      </c>
      <c r="G3145" s="80" t="str">
        <f t="shared" si="616"/>
        <v/>
      </c>
      <c r="H3145" s="80" t="str">
        <f t="shared" si="617"/>
        <v/>
      </c>
      <c r="I3145" s="80" t="str">
        <f t="shared" si="618"/>
        <v/>
      </c>
      <c r="J3145" s="170"/>
      <c r="K3145" s="217"/>
      <c r="L3145" s="195" t="str">
        <f t="shared" si="611"/>
        <v/>
      </c>
      <c r="M3145" s="222" t="str">
        <f t="shared" si="619"/>
        <v/>
      </c>
      <c r="Q3145" s="82" t="str">
        <f t="shared" si="612"/>
        <v/>
      </c>
      <c r="R3145" s="80" t="str">
        <f t="shared" si="613"/>
        <v/>
      </c>
      <c r="T3145" s="83" t="str">
        <f t="shared" si="620"/>
        <v/>
      </c>
      <c r="U3145" s="155"/>
      <c r="V3145" s="95" t="str">
        <f t="shared" si="621"/>
        <v/>
      </c>
      <c r="W3145" s="151"/>
      <c r="Z3145" s="104"/>
    </row>
    <row r="3146" spans="1:26" s="145" customFormat="1" ht="15" customHeight="1">
      <c r="A3146" s="186" t="str">
        <f t="shared" si="615"/>
        <v/>
      </c>
      <c r="C3146" s="152"/>
      <c r="E3146" s="144"/>
      <c r="F3146" s="79" t="str">
        <f t="shared" si="614"/>
        <v/>
      </c>
      <c r="G3146" s="80" t="str">
        <f t="shared" si="616"/>
        <v/>
      </c>
      <c r="H3146" s="80" t="str">
        <f t="shared" si="617"/>
        <v/>
      </c>
      <c r="I3146" s="80" t="str">
        <f t="shared" si="618"/>
        <v/>
      </c>
      <c r="J3146" s="170"/>
      <c r="K3146" s="217"/>
      <c r="L3146" s="195" t="str">
        <f t="shared" si="611"/>
        <v/>
      </c>
      <c r="M3146" s="222" t="str">
        <f t="shared" si="619"/>
        <v/>
      </c>
      <c r="Q3146" s="82" t="str">
        <f t="shared" si="612"/>
        <v/>
      </c>
      <c r="R3146" s="80" t="str">
        <f t="shared" si="613"/>
        <v/>
      </c>
      <c r="T3146" s="83" t="str">
        <f t="shared" si="620"/>
        <v/>
      </c>
      <c r="U3146" s="155"/>
      <c r="V3146" s="95" t="str">
        <f t="shared" si="621"/>
        <v/>
      </c>
      <c r="W3146" s="151"/>
      <c r="Z3146" s="104"/>
    </row>
    <row r="3147" spans="1:26" s="145" customFormat="1" ht="15" customHeight="1">
      <c r="A3147" s="186" t="str">
        <f t="shared" si="615"/>
        <v/>
      </c>
      <c r="C3147" s="152"/>
      <c r="E3147" s="144"/>
      <c r="F3147" s="79" t="str">
        <f t="shared" si="614"/>
        <v/>
      </c>
      <c r="G3147" s="80" t="str">
        <f t="shared" si="616"/>
        <v/>
      </c>
      <c r="H3147" s="80" t="str">
        <f t="shared" si="617"/>
        <v/>
      </c>
      <c r="I3147" s="80" t="str">
        <f t="shared" si="618"/>
        <v/>
      </c>
      <c r="J3147" s="170"/>
      <c r="K3147" s="217"/>
      <c r="L3147" s="195" t="str">
        <f t="shared" si="611"/>
        <v/>
      </c>
      <c r="M3147" s="222" t="str">
        <f t="shared" si="619"/>
        <v/>
      </c>
      <c r="Q3147" s="82" t="str">
        <f t="shared" si="612"/>
        <v/>
      </c>
      <c r="R3147" s="80" t="str">
        <f t="shared" si="613"/>
        <v/>
      </c>
      <c r="T3147" s="83" t="str">
        <f t="shared" si="620"/>
        <v/>
      </c>
      <c r="U3147" s="155"/>
      <c r="V3147" s="95" t="str">
        <f t="shared" si="621"/>
        <v/>
      </c>
      <c r="W3147" s="151"/>
      <c r="Z3147" s="104"/>
    </row>
    <row r="3148" spans="1:26" s="145" customFormat="1" ht="15" customHeight="1">
      <c r="A3148" s="186" t="str">
        <f t="shared" si="615"/>
        <v/>
      </c>
      <c r="C3148" s="152"/>
      <c r="E3148" s="144"/>
      <c r="F3148" s="79" t="str">
        <f t="shared" si="614"/>
        <v/>
      </c>
      <c r="G3148" s="80" t="str">
        <f t="shared" si="616"/>
        <v/>
      </c>
      <c r="H3148" s="80" t="str">
        <f t="shared" si="617"/>
        <v/>
      </c>
      <c r="I3148" s="80" t="str">
        <f t="shared" si="618"/>
        <v/>
      </c>
      <c r="J3148" s="170"/>
      <c r="K3148" s="217"/>
      <c r="L3148" s="195" t="str">
        <f t="shared" si="611"/>
        <v/>
      </c>
      <c r="M3148" s="222" t="str">
        <f t="shared" si="619"/>
        <v/>
      </c>
      <c r="Q3148" s="82" t="str">
        <f t="shared" si="612"/>
        <v/>
      </c>
      <c r="R3148" s="80" t="str">
        <f t="shared" si="613"/>
        <v/>
      </c>
      <c r="T3148" s="83" t="str">
        <f t="shared" si="620"/>
        <v/>
      </c>
      <c r="U3148" s="155"/>
      <c r="V3148" s="95" t="str">
        <f t="shared" si="621"/>
        <v/>
      </c>
      <c r="W3148" s="151"/>
      <c r="Z3148" s="104"/>
    </row>
    <row r="3149" spans="1:26" s="145" customFormat="1" ht="15" customHeight="1">
      <c r="A3149" s="186" t="str">
        <f t="shared" si="615"/>
        <v/>
      </c>
      <c r="C3149" s="152"/>
      <c r="E3149" s="144"/>
      <c r="F3149" s="79" t="str">
        <f t="shared" si="614"/>
        <v/>
      </c>
      <c r="G3149" s="80" t="str">
        <f t="shared" si="616"/>
        <v/>
      </c>
      <c r="H3149" s="80" t="str">
        <f t="shared" si="617"/>
        <v/>
      </c>
      <c r="I3149" s="80" t="str">
        <f t="shared" si="618"/>
        <v/>
      </c>
      <c r="J3149" s="170"/>
      <c r="K3149" s="217"/>
      <c r="L3149" s="195" t="str">
        <f t="shared" si="611"/>
        <v/>
      </c>
      <c r="M3149" s="222" t="str">
        <f t="shared" si="619"/>
        <v/>
      </c>
      <c r="Q3149" s="82" t="str">
        <f t="shared" si="612"/>
        <v/>
      </c>
      <c r="R3149" s="80" t="str">
        <f t="shared" si="613"/>
        <v/>
      </c>
      <c r="T3149" s="83" t="str">
        <f t="shared" si="620"/>
        <v/>
      </c>
      <c r="U3149" s="155"/>
      <c r="V3149" s="95" t="str">
        <f t="shared" si="621"/>
        <v/>
      </c>
      <c r="W3149" s="151"/>
      <c r="Z3149" s="104"/>
    </row>
    <row r="3150" spans="1:26" s="145" customFormat="1" ht="15" customHeight="1">
      <c r="A3150" s="186" t="str">
        <f t="shared" si="615"/>
        <v/>
      </c>
      <c r="C3150" s="152"/>
      <c r="E3150" s="144"/>
      <c r="F3150" s="79" t="str">
        <f t="shared" si="614"/>
        <v/>
      </c>
      <c r="G3150" s="80" t="str">
        <f t="shared" si="616"/>
        <v/>
      </c>
      <c r="H3150" s="80" t="str">
        <f t="shared" si="617"/>
        <v/>
      </c>
      <c r="I3150" s="80" t="str">
        <f t="shared" si="618"/>
        <v/>
      </c>
      <c r="J3150" s="170"/>
      <c r="K3150" s="217"/>
      <c r="L3150" s="195" t="str">
        <f t="shared" si="611"/>
        <v/>
      </c>
      <c r="M3150" s="222" t="str">
        <f t="shared" si="619"/>
        <v/>
      </c>
      <c r="Q3150" s="82" t="str">
        <f t="shared" si="612"/>
        <v/>
      </c>
      <c r="R3150" s="80" t="str">
        <f t="shared" si="613"/>
        <v/>
      </c>
      <c r="T3150" s="83" t="str">
        <f t="shared" si="620"/>
        <v/>
      </c>
      <c r="U3150" s="155"/>
      <c r="V3150" s="95" t="str">
        <f t="shared" si="621"/>
        <v/>
      </c>
      <c r="W3150" s="151"/>
      <c r="Z3150" s="104"/>
    </row>
    <row r="3151" spans="1:26" s="145" customFormat="1" ht="15" customHeight="1">
      <c r="A3151" s="186" t="str">
        <f t="shared" si="615"/>
        <v/>
      </c>
      <c r="C3151" s="152"/>
      <c r="E3151" s="144"/>
      <c r="F3151" s="79" t="str">
        <f t="shared" si="614"/>
        <v/>
      </c>
      <c r="G3151" s="80" t="str">
        <f t="shared" si="616"/>
        <v/>
      </c>
      <c r="H3151" s="80" t="str">
        <f t="shared" si="617"/>
        <v/>
      </c>
      <c r="I3151" s="80" t="str">
        <f t="shared" si="618"/>
        <v/>
      </c>
      <c r="J3151" s="170"/>
      <c r="K3151" s="217"/>
      <c r="L3151" s="195" t="str">
        <f t="shared" si="611"/>
        <v/>
      </c>
      <c r="M3151" s="222" t="str">
        <f t="shared" si="619"/>
        <v/>
      </c>
      <c r="Q3151" s="82" t="str">
        <f t="shared" si="612"/>
        <v/>
      </c>
      <c r="R3151" s="80" t="str">
        <f t="shared" si="613"/>
        <v/>
      </c>
      <c r="T3151" s="83" t="str">
        <f t="shared" si="620"/>
        <v/>
      </c>
      <c r="U3151" s="155"/>
      <c r="V3151" s="95" t="str">
        <f t="shared" si="621"/>
        <v/>
      </c>
      <c r="W3151" s="151"/>
      <c r="Z3151" s="104"/>
    </row>
    <row r="3152" spans="1:26" s="145" customFormat="1" ht="15" customHeight="1">
      <c r="A3152" s="186" t="str">
        <f t="shared" si="615"/>
        <v/>
      </c>
      <c r="C3152" s="152"/>
      <c r="E3152" s="144"/>
      <c r="F3152" s="79" t="str">
        <f t="shared" si="614"/>
        <v/>
      </c>
      <c r="G3152" s="80" t="str">
        <f t="shared" si="616"/>
        <v/>
      </c>
      <c r="H3152" s="80" t="str">
        <f t="shared" si="617"/>
        <v/>
      </c>
      <c r="I3152" s="80" t="str">
        <f t="shared" si="618"/>
        <v/>
      </c>
      <c r="J3152" s="170"/>
      <c r="K3152" s="217"/>
      <c r="L3152" s="195" t="str">
        <f t="shared" si="611"/>
        <v/>
      </c>
      <c r="M3152" s="222" t="str">
        <f t="shared" si="619"/>
        <v/>
      </c>
      <c r="Q3152" s="82" t="str">
        <f t="shared" si="612"/>
        <v/>
      </c>
      <c r="R3152" s="80" t="str">
        <f t="shared" si="613"/>
        <v/>
      </c>
      <c r="T3152" s="83" t="str">
        <f t="shared" si="620"/>
        <v/>
      </c>
      <c r="U3152" s="155"/>
      <c r="V3152" s="95" t="str">
        <f t="shared" si="621"/>
        <v/>
      </c>
      <c r="W3152" s="151"/>
      <c r="Z3152" s="104"/>
    </row>
    <row r="3153" spans="1:26" s="145" customFormat="1" ht="15" customHeight="1">
      <c r="A3153" s="186" t="str">
        <f t="shared" si="615"/>
        <v/>
      </c>
      <c r="C3153" s="152"/>
      <c r="E3153" s="144"/>
      <c r="F3153" s="79" t="str">
        <f t="shared" si="614"/>
        <v/>
      </c>
      <c r="G3153" s="80" t="str">
        <f t="shared" si="616"/>
        <v/>
      </c>
      <c r="H3153" s="80" t="str">
        <f t="shared" si="617"/>
        <v/>
      </c>
      <c r="I3153" s="80" t="str">
        <f t="shared" si="618"/>
        <v/>
      </c>
      <c r="J3153" s="170"/>
      <c r="K3153" s="217"/>
      <c r="L3153" s="195" t="str">
        <f t="shared" si="611"/>
        <v/>
      </c>
      <c r="M3153" s="222" t="str">
        <f t="shared" si="619"/>
        <v/>
      </c>
      <c r="Q3153" s="82" t="str">
        <f t="shared" si="612"/>
        <v/>
      </c>
      <c r="R3153" s="80" t="str">
        <f t="shared" si="613"/>
        <v/>
      </c>
      <c r="T3153" s="83" t="str">
        <f t="shared" si="620"/>
        <v/>
      </c>
      <c r="U3153" s="155"/>
      <c r="V3153" s="95" t="str">
        <f t="shared" si="621"/>
        <v/>
      </c>
      <c r="W3153" s="151"/>
      <c r="Z3153" s="104"/>
    </row>
    <row r="3154" spans="1:26" s="145" customFormat="1" ht="15" customHeight="1">
      <c r="A3154" s="186" t="str">
        <f t="shared" si="615"/>
        <v/>
      </c>
      <c r="C3154" s="152"/>
      <c r="E3154" s="144"/>
      <c r="F3154" s="79" t="str">
        <f t="shared" si="614"/>
        <v/>
      </c>
      <c r="G3154" s="80" t="str">
        <f t="shared" si="616"/>
        <v/>
      </c>
      <c r="H3154" s="80" t="str">
        <f t="shared" si="617"/>
        <v/>
      </c>
      <c r="I3154" s="80" t="str">
        <f t="shared" si="618"/>
        <v/>
      </c>
      <c r="J3154" s="170"/>
      <c r="K3154" s="217"/>
      <c r="L3154" s="195" t="str">
        <f t="shared" si="611"/>
        <v/>
      </c>
      <c r="M3154" s="222" t="str">
        <f t="shared" si="619"/>
        <v/>
      </c>
      <c r="Q3154" s="82" t="str">
        <f t="shared" si="612"/>
        <v/>
      </c>
      <c r="R3154" s="80" t="str">
        <f t="shared" si="613"/>
        <v/>
      </c>
      <c r="T3154" s="83" t="str">
        <f t="shared" si="620"/>
        <v/>
      </c>
      <c r="U3154" s="155"/>
      <c r="V3154" s="95" t="str">
        <f t="shared" si="621"/>
        <v/>
      </c>
      <c r="W3154" s="151"/>
      <c r="Z3154" s="104"/>
    </row>
    <row r="3155" spans="1:26" s="145" customFormat="1" ht="15" customHeight="1">
      <c r="A3155" s="186" t="str">
        <f t="shared" si="615"/>
        <v/>
      </c>
      <c r="C3155" s="152"/>
      <c r="E3155" s="144"/>
      <c r="F3155" s="79" t="str">
        <f t="shared" si="614"/>
        <v/>
      </c>
      <c r="G3155" s="80" t="str">
        <f t="shared" si="616"/>
        <v/>
      </c>
      <c r="H3155" s="80" t="str">
        <f t="shared" si="617"/>
        <v/>
      </c>
      <c r="I3155" s="80" t="str">
        <f t="shared" si="618"/>
        <v/>
      </c>
      <c r="J3155" s="170"/>
      <c r="K3155" s="217"/>
      <c r="L3155" s="195" t="str">
        <f t="shared" si="611"/>
        <v/>
      </c>
      <c r="M3155" s="222" t="str">
        <f t="shared" si="619"/>
        <v/>
      </c>
      <c r="Q3155" s="82" t="str">
        <f t="shared" si="612"/>
        <v/>
      </c>
      <c r="R3155" s="80" t="str">
        <f t="shared" si="613"/>
        <v/>
      </c>
      <c r="T3155" s="83" t="str">
        <f t="shared" si="620"/>
        <v/>
      </c>
      <c r="U3155" s="155"/>
      <c r="V3155" s="95" t="str">
        <f t="shared" si="621"/>
        <v/>
      </c>
      <c r="W3155" s="151"/>
      <c r="Z3155" s="104"/>
    </row>
    <row r="3156" spans="1:26" s="145" customFormat="1" ht="15" customHeight="1">
      <c r="A3156" s="186" t="str">
        <f t="shared" si="615"/>
        <v/>
      </c>
      <c r="C3156" s="152"/>
      <c r="E3156" s="144"/>
      <c r="F3156" s="79" t="str">
        <f t="shared" si="614"/>
        <v/>
      </c>
      <c r="G3156" s="80" t="str">
        <f t="shared" si="616"/>
        <v/>
      </c>
      <c r="H3156" s="80" t="str">
        <f t="shared" si="617"/>
        <v/>
      </c>
      <c r="I3156" s="80" t="str">
        <f t="shared" si="618"/>
        <v/>
      </c>
      <c r="J3156" s="170"/>
      <c r="K3156" s="217"/>
      <c r="L3156" s="195" t="str">
        <f t="shared" si="611"/>
        <v/>
      </c>
      <c r="M3156" s="222" t="str">
        <f t="shared" si="619"/>
        <v/>
      </c>
      <c r="Q3156" s="82" t="str">
        <f t="shared" si="612"/>
        <v/>
      </c>
      <c r="R3156" s="80" t="str">
        <f t="shared" si="613"/>
        <v/>
      </c>
      <c r="T3156" s="83" t="str">
        <f t="shared" si="620"/>
        <v/>
      </c>
      <c r="U3156" s="155"/>
      <c r="V3156" s="95" t="str">
        <f t="shared" si="621"/>
        <v/>
      </c>
      <c r="W3156" s="151"/>
      <c r="Z3156" s="104"/>
    </row>
    <row r="3157" spans="1:26" s="145" customFormat="1" ht="15" customHeight="1">
      <c r="A3157" s="186" t="str">
        <f t="shared" si="615"/>
        <v/>
      </c>
      <c r="C3157" s="152"/>
      <c r="E3157" s="144"/>
      <c r="F3157" s="79" t="str">
        <f t="shared" si="614"/>
        <v/>
      </c>
      <c r="G3157" s="80" t="str">
        <f t="shared" si="616"/>
        <v/>
      </c>
      <c r="H3157" s="80" t="str">
        <f t="shared" si="617"/>
        <v/>
      </c>
      <c r="I3157" s="80" t="str">
        <f t="shared" si="618"/>
        <v/>
      </c>
      <c r="J3157" s="170"/>
      <c r="K3157" s="217"/>
      <c r="L3157" s="195" t="str">
        <f t="shared" si="611"/>
        <v/>
      </c>
      <c r="M3157" s="222" t="str">
        <f t="shared" si="619"/>
        <v/>
      </c>
      <c r="Q3157" s="82" t="str">
        <f t="shared" si="612"/>
        <v/>
      </c>
      <c r="R3157" s="80" t="str">
        <f t="shared" si="613"/>
        <v/>
      </c>
      <c r="T3157" s="83" t="str">
        <f t="shared" si="620"/>
        <v/>
      </c>
      <c r="U3157" s="155"/>
      <c r="V3157" s="95" t="str">
        <f t="shared" si="621"/>
        <v/>
      </c>
      <c r="W3157" s="151"/>
      <c r="Z3157" s="104"/>
    </row>
    <row r="3158" spans="1:26" s="145" customFormat="1" ht="15" customHeight="1">
      <c r="A3158" s="186" t="str">
        <f t="shared" si="615"/>
        <v/>
      </c>
      <c r="C3158" s="152"/>
      <c r="E3158" s="144"/>
      <c r="F3158" s="79" t="str">
        <f t="shared" si="614"/>
        <v/>
      </c>
      <c r="G3158" s="80" t="str">
        <f t="shared" si="616"/>
        <v/>
      </c>
      <c r="H3158" s="80" t="str">
        <f t="shared" si="617"/>
        <v/>
      </c>
      <c r="I3158" s="80" t="str">
        <f t="shared" si="618"/>
        <v/>
      </c>
      <c r="J3158" s="170"/>
      <c r="K3158" s="217"/>
      <c r="L3158" s="195" t="str">
        <f t="shared" si="611"/>
        <v/>
      </c>
      <c r="M3158" s="222" t="str">
        <f t="shared" si="619"/>
        <v/>
      </c>
      <c r="Q3158" s="82" t="str">
        <f t="shared" si="612"/>
        <v/>
      </c>
      <c r="R3158" s="80" t="str">
        <f t="shared" si="613"/>
        <v/>
      </c>
      <c r="T3158" s="83" t="str">
        <f t="shared" si="620"/>
        <v/>
      </c>
      <c r="U3158" s="155"/>
      <c r="V3158" s="95" t="str">
        <f t="shared" si="621"/>
        <v/>
      </c>
      <c r="W3158" s="151"/>
      <c r="Z3158" s="104"/>
    </row>
    <row r="3159" spans="1:26" s="145" customFormat="1" ht="15" customHeight="1">
      <c r="A3159" s="186" t="str">
        <f t="shared" si="615"/>
        <v/>
      </c>
      <c r="C3159" s="152"/>
      <c r="E3159" s="144"/>
      <c r="F3159" s="79" t="str">
        <f t="shared" si="614"/>
        <v/>
      </c>
      <c r="G3159" s="80" t="str">
        <f t="shared" si="616"/>
        <v/>
      </c>
      <c r="H3159" s="80" t="str">
        <f t="shared" si="617"/>
        <v/>
      </c>
      <c r="I3159" s="80" t="str">
        <f t="shared" si="618"/>
        <v/>
      </c>
      <c r="J3159" s="170"/>
      <c r="K3159" s="217"/>
      <c r="L3159" s="195" t="str">
        <f t="shared" si="611"/>
        <v/>
      </c>
      <c r="M3159" s="222" t="str">
        <f t="shared" si="619"/>
        <v/>
      </c>
      <c r="Q3159" s="82" t="str">
        <f t="shared" si="612"/>
        <v/>
      </c>
      <c r="R3159" s="80" t="str">
        <f t="shared" si="613"/>
        <v/>
      </c>
      <c r="T3159" s="83" t="str">
        <f t="shared" si="620"/>
        <v/>
      </c>
      <c r="U3159" s="155"/>
      <c r="V3159" s="95" t="str">
        <f t="shared" si="621"/>
        <v/>
      </c>
      <c r="W3159" s="151"/>
      <c r="Z3159" s="104"/>
    </row>
    <row r="3160" spans="1:26" s="145" customFormat="1" ht="15" customHeight="1">
      <c r="A3160" s="186" t="str">
        <f t="shared" si="615"/>
        <v/>
      </c>
      <c r="C3160" s="152"/>
      <c r="E3160" s="144"/>
      <c r="F3160" s="79" t="str">
        <f t="shared" si="614"/>
        <v/>
      </c>
      <c r="G3160" s="80" t="str">
        <f t="shared" si="616"/>
        <v/>
      </c>
      <c r="H3160" s="80" t="str">
        <f t="shared" si="617"/>
        <v/>
      </c>
      <c r="I3160" s="80" t="str">
        <f t="shared" si="618"/>
        <v/>
      </c>
      <c r="J3160" s="170"/>
      <c r="K3160" s="217"/>
      <c r="L3160" s="195" t="str">
        <f t="shared" si="611"/>
        <v/>
      </c>
      <c r="M3160" s="222" t="str">
        <f t="shared" si="619"/>
        <v/>
      </c>
      <c r="Q3160" s="82" t="str">
        <f t="shared" si="612"/>
        <v/>
      </c>
      <c r="R3160" s="80" t="str">
        <f t="shared" si="613"/>
        <v/>
      </c>
      <c r="T3160" s="83" t="str">
        <f t="shared" si="620"/>
        <v/>
      </c>
      <c r="U3160" s="155"/>
      <c r="V3160" s="95" t="str">
        <f t="shared" si="621"/>
        <v/>
      </c>
      <c r="W3160" s="151"/>
      <c r="Z3160" s="104"/>
    </row>
    <row r="3161" spans="1:26" s="145" customFormat="1" ht="15" customHeight="1">
      <c r="A3161" s="186" t="str">
        <f t="shared" si="615"/>
        <v/>
      </c>
      <c r="C3161" s="152"/>
      <c r="E3161" s="144"/>
      <c r="F3161" s="79" t="str">
        <f t="shared" si="614"/>
        <v/>
      </c>
      <c r="G3161" s="80" t="str">
        <f t="shared" si="616"/>
        <v/>
      </c>
      <c r="H3161" s="80" t="str">
        <f t="shared" si="617"/>
        <v/>
      </c>
      <c r="I3161" s="80" t="str">
        <f t="shared" si="618"/>
        <v/>
      </c>
      <c r="J3161" s="170"/>
      <c r="K3161" s="217"/>
      <c r="L3161" s="195" t="str">
        <f t="shared" si="611"/>
        <v/>
      </c>
      <c r="M3161" s="222" t="str">
        <f t="shared" si="619"/>
        <v/>
      </c>
      <c r="Q3161" s="82" t="str">
        <f t="shared" si="612"/>
        <v/>
      </c>
      <c r="R3161" s="80" t="str">
        <f t="shared" si="613"/>
        <v/>
      </c>
      <c r="T3161" s="83" t="str">
        <f t="shared" si="620"/>
        <v/>
      </c>
      <c r="U3161" s="155"/>
      <c r="V3161" s="95" t="str">
        <f t="shared" si="621"/>
        <v/>
      </c>
      <c r="W3161" s="151"/>
      <c r="Z3161" s="104"/>
    </row>
    <row r="3162" spans="1:26" s="145" customFormat="1" ht="15" customHeight="1">
      <c r="A3162" s="186" t="str">
        <f t="shared" si="615"/>
        <v/>
      </c>
      <c r="C3162" s="152"/>
      <c r="E3162" s="144"/>
      <c r="F3162" s="79" t="str">
        <f t="shared" si="614"/>
        <v/>
      </c>
      <c r="G3162" s="80" t="str">
        <f t="shared" si="616"/>
        <v/>
      </c>
      <c r="H3162" s="80" t="str">
        <f t="shared" si="617"/>
        <v/>
      </c>
      <c r="I3162" s="80" t="str">
        <f t="shared" si="618"/>
        <v/>
      </c>
      <c r="J3162" s="170"/>
      <c r="K3162" s="217"/>
      <c r="L3162" s="195" t="str">
        <f t="shared" si="611"/>
        <v/>
      </c>
      <c r="M3162" s="222" t="str">
        <f t="shared" si="619"/>
        <v/>
      </c>
      <c r="Q3162" s="82" t="str">
        <f t="shared" si="612"/>
        <v/>
      </c>
      <c r="R3162" s="80" t="str">
        <f t="shared" si="613"/>
        <v/>
      </c>
      <c r="T3162" s="83" t="str">
        <f t="shared" si="620"/>
        <v/>
      </c>
      <c r="U3162" s="155"/>
      <c r="V3162" s="95" t="str">
        <f t="shared" si="621"/>
        <v/>
      </c>
      <c r="W3162" s="151"/>
      <c r="Z3162" s="104"/>
    </row>
    <row r="3163" spans="1:26" s="145" customFormat="1" ht="15" customHeight="1">
      <c r="A3163" s="186" t="str">
        <f t="shared" si="615"/>
        <v/>
      </c>
      <c r="C3163" s="152"/>
      <c r="E3163" s="144"/>
      <c r="F3163" s="79" t="str">
        <f t="shared" si="614"/>
        <v/>
      </c>
      <c r="G3163" s="80" t="str">
        <f t="shared" si="616"/>
        <v/>
      </c>
      <c r="H3163" s="80" t="str">
        <f t="shared" si="617"/>
        <v/>
      </c>
      <c r="I3163" s="80" t="str">
        <f t="shared" si="618"/>
        <v/>
      </c>
      <c r="J3163" s="170"/>
      <c r="K3163" s="217"/>
      <c r="L3163" s="195" t="str">
        <f t="shared" si="611"/>
        <v/>
      </c>
      <c r="M3163" s="222" t="str">
        <f t="shared" si="619"/>
        <v/>
      </c>
      <c r="Q3163" s="82" t="str">
        <f t="shared" si="612"/>
        <v/>
      </c>
      <c r="R3163" s="80" t="str">
        <f t="shared" si="613"/>
        <v/>
      </c>
      <c r="T3163" s="83" t="str">
        <f t="shared" si="620"/>
        <v/>
      </c>
      <c r="U3163" s="155"/>
      <c r="V3163" s="95" t="str">
        <f t="shared" si="621"/>
        <v/>
      </c>
      <c r="W3163" s="151"/>
      <c r="Z3163" s="104"/>
    </row>
    <row r="3164" spans="1:26" s="145" customFormat="1" ht="15" customHeight="1">
      <c r="A3164" s="186" t="str">
        <f t="shared" si="615"/>
        <v/>
      </c>
      <c r="C3164" s="152"/>
      <c r="E3164" s="144"/>
      <c r="F3164" s="79" t="str">
        <f t="shared" si="614"/>
        <v/>
      </c>
      <c r="G3164" s="80" t="str">
        <f t="shared" si="616"/>
        <v/>
      </c>
      <c r="H3164" s="80" t="str">
        <f t="shared" si="617"/>
        <v/>
      </c>
      <c r="I3164" s="80" t="str">
        <f t="shared" si="618"/>
        <v/>
      </c>
      <c r="J3164" s="170"/>
      <c r="K3164" s="217"/>
      <c r="L3164" s="195" t="str">
        <f t="shared" si="611"/>
        <v/>
      </c>
      <c r="M3164" s="222" t="str">
        <f t="shared" si="619"/>
        <v/>
      </c>
      <c r="Q3164" s="82" t="str">
        <f t="shared" si="612"/>
        <v/>
      </c>
      <c r="R3164" s="80" t="str">
        <f t="shared" si="613"/>
        <v/>
      </c>
      <c r="T3164" s="83" t="str">
        <f t="shared" si="620"/>
        <v/>
      </c>
      <c r="U3164" s="155"/>
      <c r="V3164" s="95" t="str">
        <f t="shared" si="621"/>
        <v/>
      </c>
      <c r="W3164" s="151"/>
      <c r="Z3164" s="104"/>
    </row>
    <row r="3165" spans="1:26" s="145" customFormat="1" ht="15" customHeight="1">
      <c r="A3165" s="186" t="str">
        <f t="shared" si="615"/>
        <v/>
      </c>
      <c r="C3165" s="152"/>
      <c r="E3165" s="144"/>
      <c r="F3165" s="79" t="str">
        <f t="shared" si="614"/>
        <v/>
      </c>
      <c r="G3165" s="80" t="str">
        <f t="shared" si="616"/>
        <v/>
      </c>
      <c r="H3165" s="80" t="str">
        <f t="shared" si="617"/>
        <v/>
      </c>
      <c r="I3165" s="80" t="str">
        <f t="shared" si="618"/>
        <v/>
      </c>
      <c r="J3165" s="170"/>
      <c r="K3165" s="217"/>
      <c r="L3165" s="195" t="str">
        <f t="shared" si="611"/>
        <v/>
      </c>
      <c r="M3165" s="222" t="str">
        <f t="shared" si="619"/>
        <v/>
      </c>
      <c r="Q3165" s="82" t="str">
        <f t="shared" si="612"/>
        <v/>
      </c>
      <c r="R3165" s="80" t="str">
        <f t="shared" si="613"/>
        <v/>
      </c>
      <c r="T3165" s="83" t="str">
        <f t="shared" si="620"/>
        <v/>
      </c>
      <c r="U3165" s="155"/>
      <c r="V3165" s="95" t="str">
        <f t="shared" si="621"/>
        <v/>
      </c>
      <c r="W3165" s="151"/>
      <c r="Z3165" s="104"/>
    </row>
    <row r="3166" spans="1:26" s="145" customFormat="1" ht="15" customHeight="1">
      <c r="A3166" s="186" t="str">
        <f t="shared" si="615"/>
        <v/>
      </c>
      <c r="C3166" s="152"/>
      <c r="E3166" s="144"/>
      <c r="F3166" s="79" t="str">
        <f t="shared" si="614"/>
        <v/>
      </c>
      <c r="G3166" s="80" t="str">
        <f t="shared" si="616"/>
        <v/>
      </c>
      <c r="H3166" s="80" t="str">
        <f t="shared" si="617"/>
        <v/>
      </c>
      <c r="I3166" s="80" t="str">
        <f t="shared" si="618"/>
        <v/>
      </c>
      <c r="J3166" s="170"/>
      <c r="K3166" s="217"/>
      <c r="L3166" s="195" t="str">
        <f t="shared" si="611"/>
        <v/>
      </c>
      <c r="M3166" s="222" t="str">
        <f t="shared" si="619"/>
        <v/>
      </c>
      <c r="Q3166" s="82" t="str">
        <f t="shared" si="612"/>
        <v/>
      </c>
      <c r="R3166" s="80" t="str">
        <f t="shared" si="613"/>
        <v/>
      </c>
      <c r="T3166" s="83" t="str">
        <f t="shared" si="620"/>
        <v/>
      </c>
      <c r="U3166" s="155"/>
      <c r="V3166" s="95" t="str">
        <f t="shared" si="621"/>
        <v/>
      </c>
      <c r="W3166" s="151"/>
      <c r="Z3166" s="104"/>
    </row>
    <row r="3167" spans="1:26" s="145" customFormat="1" ht="15" customHeight="1">
      <c r="A3167" s="186" t="str">
        <f t="shared" si="615"/>
        <v/>
      </c>
      <c r="C3167" s="152"/>
      <c r="E3167" s="144"/>
      <c r="F3167" s="79" t="str">
        <f t="shared" si="614"/>
        <v/>
      </c>
      <c r="G3167" s="80" t="str">
        <f t="shared" si="616"/>
        <v/>
      </c>
      <c r="H3167" s="80" t="str">
        <f t="shared" si="617"/>
        <v/>
      </c>
      <c r="I3167" s="80" t="str">
        <f t="shared" si="618"/>
        <v/>
      </c>
      <c r="J3167" s="170"/>
      <c r="K3167" s="217"/>
      <c r="L3167" s="195" t="str">
        <f t="shared" ref="L3167:L3230" si="622">IFERROR(IF($N$5="Sáng",IF(MID(K3167,2,7)-MID($L$2,2,7)&gt;0,"Trễ",""),IF(MID(K3167,2,7)-MID($Q$2,2,7)&gt;0,"Trễ","")),"")</f>
        <v/>
      </c>
      <c r="M3167" s="222" t="str">
        <f t="shared" si="619"/>
        <v/>
      </c>
      <c r="Q3167" s="82" t="str">
        <f t="shared" ref="Q3167:Q3230" si="623">IF(B3167&lt;&gt;"",IF(AND(P3167="",F3167=""),"Không phép ",""),"")</f>
        <v/>
      </c>
      <c r="R3167" s="80" t="str">
        <f t="shared" ref="R3167:R3230" si="624">UPPER(B3167)</f>
        <v/>
      </c>
      <c r="T3167" s="83" t="str">
        <f t="shared" si="620"/>
        <v/>
      </c>
      <c r="U3167" s="155"/>
      <c r="V3167" s="95" t="str">
        <f t="shared" si="621"/>
        <v/>
      </c>
      <c r="W3167" s="151"/>
      <c r="Z3167" s="104"/>
    </row>
    <row r="3168" spans="1:26" s="145" customFormat="1" ht="15" customHeight="1">
      <c r="A3168" s="186" t="str">
        <f t="shared" si="615"/>
        <v/>
      </c>
      <c r="C3168" s="152"/>
      <c r="E3168" s="144"/>
      <c r="F3168" s="79" t="str">
        <f t="shared" si="614"/>
        <v/>
      </c>
      <c r="G3168" s="80" t="str">
        <f t="shared" si="616"/>
        <v/>
      </c>
      <c r="H3168" s="80" t="str">
        <f t="shared" si="617"/>
        <v/>
      </c>
      <c r="I3168" s="80" t="str">
        <f t="shared" si="618"/>
        <v/>
      </c>
      <c r="J3168" s="170"/>
      <c r="K3168" s="217"/>
      <c r="L3168" s="195" t="str">
        <f t="shared" si="622"/>
        <v/>
      </c>
      <c r="M3168" s="222" t="str">
        <f t="shared" si="619"/>
        <v/>
      </c>
      <c r="Q3168" s="82" t="str">
        <f t="shared" si="623"/>
        <v/>
      </c>
      <c r="R3168" s="80" t="str">
        <f t="shared" si="624"/>
        <v/>
      </c>
      <c r="T3168" s="83" t="str">
        <f t="shared" si="620"/>
        <v/>
      </c>
      <c r="U3168" s="155"/>
      <c r="V3168" s="95" t="str">
        <f t="shared" si="621"/>
        <v/>
      </c>
      <c r="W3168" s="151"/>
      <c r="Z3168" s="104"/>
    </row>
    <row r="3169" spans="1:26" s="145" customFormat="1" ht="15" customHeight="1">
      <c r="A3169" s="186" t="str">
        <f t="shared" si="615"/>
        <v/>
      </c>
      <c r="C3169" s="152"/>
      <c r="E3169" s="144"/>
      <c r="F3169" s="79" t="str">
        <f t="shared" si="614"/>
        <v/>
      </c>
      <c r="G3169" s="80" t="str">
        <f t="shared" si="616"/>
        <v/>
      </c>
      <c r="H3169" s="80" t="str">
        <f t="shared" si="617"/>
        <v/>
      </c>
      <c r="I3169" s="80" t="str">
        <f t="shared" si="618"/>
        <v/>
      </c>
      <c r="J3169" s="170"/>
      <c r="K3169" s="217"/>
      <c r="L3169" s="195" t="str">
        <f t="shared" si="622"/>
        <v/>
      </c>
      <c r="M3169" s="222" t="str">
        <f t="shared" si="619"/>
        <v/>
      </c>
      <c r="Q3169" s="82" t="str">
        <f t="shared" si="623"/>
        <v/>
      </c>
      <c r="R3169" s="80" t="str">
        <f t="shared" si="624"/>
        <v/>
      </c>
      <c r="T3169" s="83" t="str">
        <f t="shared" si="620"/>
        <v/>
      </c>
      <c r="U3169" s="155"/>
      <c r="V3169" s="95" t="str">
        <f t="shared" si="621"/>
        <v/>
      </c>
      <c r="W3169" s="151"/>
      <c r="Z3169" s="104"/>
    </row>
    <row r="3170" spans="1:26" s="145" customFormat="1" ht="15" customHeight="1">
      <c r="A3170" s="186" t="str">
        <f t="shared" si="615"/>
        <v/>
      </c>
      <c r="C3170" s="152"/>
      <c r="E3170" s="144"/>
      <c r="F3170" s="79" t="str">
        <f t="shared" si="614"/>
        <v/>
      </c>
      <c r="G3170" s="80" t="str">
        <f t="shared" si="616"/>
        <v/>
      </c>
      <c r="H3170" s="80" t="str">
        <f t="shared" si="617"/>
        <v/>
      </c>
      <c r="I3170" s="80" t="str">
        <f t="shared" si="618"/>
        <v/>
      </c>
      <c r="J3170" s="170"/>
      <c r="K3170" s="217"/>
      <c r="L3170" s="195" t="str">
        <f t="shared" si="622"/>
        <v/>
      </c>
      <c r="M3170" s="222" t="str">
        <f t="shared" si="619"/>
        <v/>
      </c>
      <c r="Q3170" s="82" t="str">
        <f t="shared" si="623"/>
        <v/>
      </c>
      <c r="R3170" s="80" t="str">
        <f t="shared" si="624"/>
        <v/>
      </c>
      <c r="T3170" s="83" t="str">
        <f t="shared" si="620"/>
        <v/>
      </c>
      <c r="U3170" s="155"/>
      <c r="V3170" s="95" t="str">
        <f t="shared" si="621"/>
        <v/>
      </c>
      <c r="W3170" s="151"/>
      <c r="Z3170" s="104"/>
    </row>
    <row r="3171" spans="1:26" s="145" customFormat="1" ht="15" customHeight="1">
      <c r="A3171" s="186" t="str">
        <f t="shared" si="615"/>
        <v/>
      </c>
      <c r="C3171" s="152"/>
      <c r="E3171" s="144"/>
      <c r="F3171" s="79" t="str">
        <f t="shared" si="614"/>
        <v/>
      </c>
      <c r="G3171" s="80" t="str">
        <f t="shared" si="616"/>
        <v/>
      </c>
      <c r="H3171" s="80" t="str">
        <f t="shared" si="617"/>
        <v/>
      </c>
      <c r="I3171" s="80" t="str">
        <f t="shared" si="618"/>
        <v/>
      </c>
      <c r="J3171" s="170"/>
      <c r="K3171" s="217"/>
      <c r="L3171" s="195" t="str">
        <f t="shared" si="622"/>
        <v/>
      </c>
      <c r="M3171" s="222" t="str">
        <f t="shared" si="619"/>
        <v/>
      </c>
      <c r="Q3171" s="82" t="str">
        <f t="shared" si="623"/>
        <v/>
      </c>
      <c r="R3171" s="80" t="str">
        <f t="shared" si="624"/>
        <v/>
      </c>
      <c r="T3171" s="83" t="str">
        <f t="shared" si="620"/>
        <v/>
      </c>
      <c r="U3171" s="155"/>
      <c r="V3171" s="95" t="str">
        <f t="shared" si="621"/>
        <v/>
      </c>
      <c r="W3171" s="151"/>
      <c r="Z3171" s="104"/>
    </row>
    <row r="3172" spans="1:26" s="145" customFormat="1" ht="15" customHeight="1">
      <c r="A3172" s="186" t="str">
        <f t="shared" si="615"/>
        <v/>
      </c>
      <c r="C3172" s="152"/>
      <c r="E3172" s="144"/>
      <c r="F3172" s="79" t="str">
        <f t="shared" si="614"/>
        <v/>
      </c>
      <c r="G3172" s="80" t="str">
        <f t="shared" si="616"/>
        <v/>
      </c>
      <c r="H3172" s="80" t="str">
        <f t="shared" si="617"/>
        <v/>
      </c>
      <c r="I3172" s="80" t="str">
        <f t="shared" si="618"/>
        <v/>
      </c>
      <c r="J3172" s="170"/>
      <c r="K3172" s="217"/>
      <c r="L3172" s="195" t="str">
        <f t="shared" si="622"/>
        <v/>
      </c>
      <c r="M3172" s="222" t="str">
        <f t="shared" si="619"/>
        <v/>
      </c>
      <c r="Q3172" s="82" t="str">
        <f t="shared" si="623"/>
        <v/>
      </c>
      <c r="R3172" s="80" t="str">
        <f t="shared" si="624"/>
        <v/>
      </c>
      <c r="T3172" s="83" t="str">
        <f t="shared" si="620"/>
        <v/>
      </c>
      <c r="U3172" s="155"/>
      <c r="V3172" s="95" t="str">
        <f t="shared" si="621"/>
        <v/>
      </c>
      <c r="W3172" s="151"/>
      <c r="Z3172" s="104"/>
    </row>
    <row r="3173" spans="1:26" s="145" customFormat="1" ht="15" customHeight="1">
      <c r="A3173" s="186" t="str">
        <f t="shared" si="615"/>
        <v/>
      </c>
      <c r="C3173" s="152"/>
      <c r="E3173" s="144"/>
      <c r="F3173" s="79" t="str">
        <f t="shared" si="614"/>
        <v/>
      </c>
      <c r="G3173" s="80" t="str">
        <f t="shared" si="616"/>
        <v/>
      </c>
      <c r="H3173" s="80" t="str">
        <f t="shared" si="617"/>
        <v/>
      </c>
      <c r="I3173" s="80" t="str">
        <f t="shared" si="618"/>
        <v/>
      </c>
      <c r="J3173" s="170"/>
      <c r="K3173" s="217"/>
      <c r="L3173" s="195" t="str">
        <f t="shared" si="622"/>
        <v/>
      </c>
      <c r="M3173" s="222" t="str">
        <f t="shared" si="619"/>
        <v/>
      </c>
      <c r="Q3173" s="82" t="str">
        <f t="shared" si="623"/>
        <v/>
      </c>
      <c r="R3173" s="80" t="str">
        <f t="shared" si="624"/>
        <v/>
      </c>
      <c r="T3173" s="83" t="str">
        <f t="shared" si="620"/>
        <v/>
      </c>
      <c r="U3173" s="155"/>
      <c r="V3173" s="95" t="str">
        <f t="shared" si="621"/>
        <v/>
      </c>
      <c r="W3173" s="151"/>
      <c r="Z3173" s="104"/>
    </row>
    <row r="3174" spans="1:26" s="145" customFormat="1" ht="15" customHeight="1">
      <c r="A3174" s="186" t="str">
        <f t="shared" si="615"/>
        <v/>
      </c>
      <c r="C3174" s="152"/>
      <c r="E3174" s="144"/>
      <c r="F3174" s="79" t="str">
        <f t="shared" si="614"/>
        <v/>
      </c>
      <c r="G3174" s="80" t="str">
        <f t="shared" si="616"/>
        <v/>
      </c>
      <c r="H3174" s="80" t="str">
        <f t="shared" si="617"/>
        <v/>
      </c>
      <c r="I3174" s="80" t="str">
        <f t="shared" si="618"/>
        <v/>
      </c>
      <c r="J3174" s="170"/>
      <c r="K3174" s="217"/>
      <c r="L3174" s="195" t="str">
        <f t="shared" si="622"/>
        <v/>
      </c>
      <c r="M3174" s="222" t="str">
        <f t="shared" si="619"/>
        <v/>
      </c>
      <c r="Q3174" s="82" t="str">
        <f t="shared" si="623"/>
        <v/>
      </c>
      <c r="R3174" s="80" t="str">
        <f t="shared" si="624"/>
        <v/>
      </c>
      <c r="T3174" s="83" t="str">
        <f t="shared" si="620"/>
        <v/>
      </c>
      <c r="U3174" s="155"/>
      <c r="V3174" s="95" t="str">
        <f t="shared" si="621"/>
        <v/>
      </c>
      <c r="W3174" s="151"/>
      <c r="Z3174" s="104"/>
    </row>
    <row r="3175" spans="1:26" s="145" customFormat="1" ht="15" customHeight="1">
      <c r="A3175" s="186" t="str">
        <f t="shared" si="615"/>
        <v/>
      </c>
      <c r="C3175" s="152"/>
      <c r="E3175" s="144"/>
      <c r="F3175" s="79" t="str">
        <f t="shared" si="614"/>
        <v/>
      </c>
      <c r="G3175" s="80" t="str">
        <f t="shared" si="616"/>
        <v/>
      </c>
      <c r="H3175" s="80" t="str">
        <f t="shared" si="617"/>
        <v/>
      </c>
      <c r="I3175" s="80" t="str">
        <f t="shared" si="618"/>
        <v/>
      </c>
      <c r="J3175" s="170"/>
      <c r="K3175" s="217"/>
      <c r="L3175" s="195" t="str">
        <f t="shared" si="622"/>
        <v/>
      </c>
      <c r="M3175" s="222" t="str">
        <f t="shared" si="619"/>
        <v/>
      </c>
      <c r="Q3175" s="82" t="str">
        <f t="shared" si="623"/>
        <v/>
      </c>
      <c r="R3175" s="80" t="str">
        <f t="shared" si="624"/>
        <v/>
      </c>
      <c r="T3175" s="83" t="str">
        <f t="shared" si="620"/>
        <v/>
      </c>
      <c r="U3175" s="155"/>
      <c r="V3175" s="95" t="str">
        <f t="shared" si="621"/>
        <v/>
      </c>
      <c r="W3175" s="151"/>
      <c r="Z3175" s="104"/>
    </row>
    <row r="3176" spans="1:26" s="145" customFormat="1" ht="15" customHeight="1">
      <c r="A3176" s="186" t="str">
        <f t="shared" si="615"/>
        <v/>
      </c>
      <c r="C3176" s="152"/>
      <c r="E3176" s="144"/>
      <c r="F3176" s="79" t="str">
        <f t="shared" ref="F3176:F3239" si="625">IFERROR(IF(VLOOKUP(E3176,J:J,1,0)=E3176,"X",""),"")</f>
        <v/>
      </c>
      <c r="G3176" s="80" t="str">
        <f t="shared" si="616"/>
        <v/>
      </c>
      <c r="H3176" s="80" t="str">
        <f t="shared" si="617"/>
        <v/>
      </c>
      <c r="I3176" s="80" t="str">
        <f t="shared" si="618"/>
        <v/>
      </c>
      <c r="J3176" s="170"/>
      <c r="K3176" s="217"/>
      <c r="L3176" s="195" t="str">
        <f t="shared" si="622"/>
        <v/>
      </c>
      <c r="M3176" s="222" t="str">
        <f t="shared" si="619"/>
        <v/>
      </c>
      <c r="Q3176" s="82" t="str">
        <f t="shared" si="623"/>
        <v/>
      </c>
      <c r="R3176" s="80" t="str">
        <f t="shared" si="624"/>
        <v/>
      </c>
      <c r="T3176" s="83" t="str">
        <f t="shared" si="620"/>
        <v/>
      </c>
      <c r="U3176" s="155"/>
      <c r="V3176" s="95" t="str">
        <f t="shared" si="621"/>
        <v/>
      </c>
      <c r="W3176" s="151"/>
      <c r="Z3176" s="104"/>
    </row>
    <row r="3177" spans="1:26" s="145" customFormat="1" ht="15" customHeight="1">
      <c r="A3177" s="186" t="str">
        <f t="shared" si="615"/>
        <v/>
      </c>
      <c r="C3177" s="152"/>
      <c r="E3177" s="144"/>
      <c r="F3177" s="79" t="str">
        <f t="shared" si="625"/>
        <v/>
      </c>
      <c r="G3177" s="80" t="str">
        <f t="shared" si="616"/>
        <v/>
      </c>
      <c r="H3177" s="80" t="str">
        <f t="shared" si="617"/>
        <v/>
      </c>
      <c r="I3177" s="80" t="str">
        <f t="shared" si="618"/>
        <v/>
      </c>
      <c r="J3177" s="170"/>
      <c r="K3177" s="217"/>
      <c r="L3177" s="195" t="str">
        <f t="shared" si="622"/>
        <v/>
      </c>
      <c r="M3177" s="222" t="str">
        <f t="shared" si="619"/>
        <v/>
      </c>
      <c r="Q3177" s="82" t="str">
        <f t="shared" si="623"/>
        <v/>
      </c>
      <c r="R3177" s="80" t="str">
        <f t="shared" si="624"/>
        <v/>
      </c>
      <c r="T3177" s="83" t="str">
        <f t="shared" si="620"/>
        <v/>
      </c>
      <c r="U3177" s="155"/>
      <c r="V3177" s="95" t="str">
        <f t="shared" si="621"/>
        <v/>
      </c>
      <c r="W3177" s="151"/>
      <c r="Z3177" s="104"/>
    </row>
    <row r="3178" spans="1:26" s="145" customFormat="1" ht="15" customHeight="1">
      <c r="A3178" s="186" t="str">
        <f t="shared" si="615"/>
        <v/>
      </c>
      <c r="C3178" s="152"/>
      <c r="E3178" s="144"/>
      <c r="F3178" s="79" t="str">
        <f t="shared" si="625"/>
        <v/>
      </c>
      <c r="G3178" s="80" t="str">
        <f t="shared" si="616"/>
        <v/>
      </c>
      <c r="H3178" s="80" t="str">
        <f t="shared" si="617"/>
        <v/>
      </c>
      <c r="I3178" s="80" t="str">
        <f t="shared" si="618"/>
        <v/>
      </c>
      <c r="J3178" s="170"/>
      <c r="K3178" s="217"/>
      <c r="L3178" s="195" t="str">
        <f t="shared" si="622"/>
        <v/>
      </c>
      <c r="M3178" s="222" t="str">
        <f t="shared" si="619"/>
        <v/>
      </c>
      <c r="Q3178" s="82" t="str">
        <f t="shared" si="623"/>
        <v/>
      </c>
      <c r="R3178" s="80" t="str">
        <f t="shared" si="624"/>
        <v/>
      </c>
      <c r="T3178" s="83" t="str">
        <f t="shared" si="620"/>
        <v/>
      </c>
      <c r="U3178" s="155"/>
      <c r="V3178" s="95" t="str">
        <f t="shared" si="621"/>
        <v/>
      </c>
      <c r="W3178" s="151"/>
      <c r="Z3178" s="104"/>
    </row>
    <row r="3179" spans="1:26" s="145" customFormat="1" ht="15" customHeight="1">
      <c r="A3179" s="186" t="str">
        <f t="shared" si="615"/>
        <v/>
      </c>
      <c r="C3179" s="152"/>
      <c r="E3179" s="144"/>
      <c r="F3179" s="79" t="str">
        <f t="shared" si="625"/>
        <v/>
      </c>
      <c r="G3179" s="80" t="str">
        <f t="shared" si="616"/>
        <v/>
      </c>
      <c r="H3179" s="80" t="str">
        <f t="shared" si="617"/>
        <v/>
      </c>
      <c r="I3179" s="80" t="str">
        <f t="shared" si="618"/>
        <v/>
      </c>
      <c r="J3179" s="170"/>
      <c r="K3179" s="217"/>
      <c r="L3179" s="195" t="str">
        <f t="shared" si="622"/>
        <v/>
      </c>
      <c r="M3179" s="222" t="str">
        <f t="shared" si="619"/>
        <v/>
      </c>
      <c r="Q3179" s="82" t="str">
        <f t="shared" si="623"/>
        <v/>
      </c>
      <c r="R3179" s="80" t="str">
        <f t="shared" si="624"/>
        <v/>
      </c>
      <c r="T3179" s="83" t="str">
        <f t="shared" si="620"/>
        <v/>
      </c>
      <c r="U3179" s="155"/>
      <c r="V3179" s="95" t="str">
        <f t="shared" si="621"/>
        <v/>
      </c>
      <c r="W3179" s="151"/>
      <c r="Z3179" s="104"/>
    </row>
    <row r="3180" spans="1:26" s="145" customFormat="1" ht="15" customHeight="1">
      <c r="A3180" s="186" t="str">
        <f t="shared" si="615"/>
        <v/>
      </c>
      <c r="C3180" s="152"/>
      <c r="E3180" s="144"/>
      <c r="F3180" s="79" t="str">
        <f t="shared" si="625"/>
        <v/>
      </c>
      <c r="G3180" s="80" t="str">
        <f t="shared" si="616"/>
        <v/>
      </c>
      <c r="H3180" s="80" t="str">
        <f t="shared" si="617"/>
        <v/>
      </c>
      <c r="I3180" s="80" t="str">
        <f t="shared" si="618"/>
        <v/>
      </c>
      <c r="J3180" s="170"/>
      <c r="K3180" s="217"/>
      <c r="L3180" s="195" t="str">
        <f t="shared" si="622"/>
        <v/>
      </c>
      <c r="M3180" s="222" t="str">
        <f t="shared" si="619"/>
        <v/>
      </c>
      <c r="Q3180" s="82" t="str">
        <f t="shared" si="623"/>
        <v/>
      </c>
      <c r="R3180" s="80" t="str">
        <f t="shared" si="624"/>
        <v/>
      </c>
      <c r="T3180" s="83" t="str">
        <f t="shared" si="620"/>
        <v/>
      </c>
      <c r="U3180" s="155"/>
      <c r="V3180" s="95" t="str">
        <f t="shared" si="621"/>
        <v/>
      </c>
      <c r="W3180" s="151"/>
      <c r="Z3180" s="104"/>
    </row>
    <row r="3181" spans="1:26" s="145" customFormat="1" ht="15" customHeight="1">
      <c r="A3181" s="186" t="str">
        <f t="shared" si="615"/>
        <v/>
      </c>
      <c r="C3181" s="152"/>
      <c r="E3181" s="144"/>
      <c r="F3181" s="79" t="str">
        <f t="shared" si="625"/>
        <v/>
      </c>
      <c r="G3181" s="80" t="str">
        <f t="shared" si="616"/>
        <v/>
      </c>
      <c r="H3181" s="80" t="str">
        <f t="shared" si="617"/>
        <v/>
      </c>
      <c r="I3181" s="80" t="str">
        <f t="shared" si="618"/>
        <v/>
      </c>
      <c r="J3181" s="170"/>
      <c r="K3181" s="217"/>
      <c r="L3181" s="195" t="str">
        <f t="shared" si="622"/>
        <v/>
      </c>
      <c r="M3181" s="222" t="str">
        <f t="shared" si="619"/>
        <v/>
      </c>
      <c r="Q3181" s="82" t="str">
        <f t="shared" si="623"/>
        <v/>
      </c>
      <c r="R3181" s="80" t="str">
        <f t="shared" si="624"/>
        <v/>
      </c>
      <c r="T3181" s="83" t="str">
        <f t="shared" si="620"/>
        <v/>
      </c>
      <c r="U3181" s="155"/>
      <c r="V3181" s="95" t="str">
        <f t="shared" si="621"/>
        <v/>
      </c>
      <c r="W3181" s="151"/>
      <c r="Z3181" s="104"/>
    </row>
    <row r="3182" spans="1:26" s="145" customFormat="1" ht="15" customHeight="1">
      <c r="A3182" s="186" t="str">
        <f t="shared" si="615"/>
        <v/>
      </c>
      <c r="C3182" s="152"/>
      <c r="E3182" s="144"/>
      <c r="F3182" s="79" t="str">
        <f t="shared" si="625"/>
        <v/>
      </c>
      <c r="G3182" s="80" t="str">
        <f t="shared" si="616"/>
        <v/>
      </c>
      <c r="H3182" s="80" t="str">
        <f t="shared" si="617"/>
        <v/>
      </c>
      <c r="I3182" s="80" t="str">
        <f t="shared" si="618"/>
        <v/>
      </c>
      <c r="J3182" s="170"/>
      <c r="K3182" s="217"/>
      <c r="L3182" s="195" t="str">
        <f t="shared" si="622"/>
        <v/>
      </c>
      <c r="M3182" s="222" t="str">
        <f t="shared" si="619"/>
        <v/>
      </c>
      <c r="Q3182" s="82" t="str">
        <f t="shared" si="623"/>
        <v/>
      </c>
      <c r="R3182" s="80" t="str">
        <f t="shared" si="624"/>
        <v/>
      </c>
      <c r="T3182" s="83" t="str">
        <f t="shared" si="620"/>
        <v/>
      </c>
      <c r="U3182" s="155"/>
      <c r="V3182" s="95" t="str">
        <f t="shared" si="621"/>
        <v/>
      </c>
      <c r="W3182" s="151"/>
      <c r="Z3182" s="104"/>
    </row>
    <row r="3183" spans="1:26" s="145" customFormat="1" ht="15" customHeight="1">
      <c r="A3183" s="186" t="str">
        <f t="shared" si="615"/>
        <v/>
      </c>
      <c r="C3183" s="152"/>
      <c r="E3183" s="144"/>
      <c r="F3183" s="79" t="str">
        <f t="shared" si="625"/>
        <v/>
      </c>
      <c r="G3183" s="80" t="str">
        <f t="shared" si="616"/>
        <v/>
      </c>
      <c r="H3183" s="80" t="str">
        <f t="shared" si="617"/>
        <v/>
      </c>
      <c r="I3183" s="80" t="str">
        <f t="shared" si="618"/>
        <v/>
      </c>
      <c r="J3183" s="170"/>
      <c r="K3183" s="217"/>
      <c r="L3183" s="195" t="str">
        <f t="shared" si="622"/>
        <v/>
      </c>
      <c r="M3183" s="222" t="str">
        <f t="shared" si="619"/>
        <v/>
      </c>
      <c r="Q3183" s="82" t="str">
        <f t="shared" si="623"/>
        <v/>
      </c>
      <c r="R3183" s="80" t="str">
        <f t="shared" si="624"/>
        <v/>
      </c>
      <c r="T3183" s="83" t="str">
        <f t="shared" si="620"/>
        <v/>
      </c>
      <c r="U3183" s="155"/>
      <c r="V3183" s="95" t="str">
        <f t="shared" si="621"/>
        <v/>
      </c>
      <c r="W3183" s="151"/>
      <c r="Z3183" s="104"/>
    </row>
    <row r="3184" spans="1:26" s="145" customFormat="1" ht="15" customHeight="1">
      <c r="A3184" s="186" t="str">
        <f t="shared" si="615"/>
        <v/>
      </c>
      <c r="C3184" s="152"/>
      <c r="E3184" s="144"/>
      <c r="F3184" s="79" t="str">
        <f t="shared" si="625"/>
        <v/>
      </c>
      <c r="G3184" s="80" t="str">
        <f t="shared" si="616"/>
        <v/>
      </c>
      <c r="H3184" s="80" t="str">
        <f t="shared" si="617"/>
        <v/>
      </c>
      <c r="I3184" s="80" t="str">
        <f t="shared" si="618"/>
        <v/>
      </c>
      <c r="J3184" s="170"/>
      <c r="K3184" s="217"/>
      <c r="L3184" s="195" t="str">
        <f t="shared" si="622"/>
        <v/>
      </c>
      <c r="M3184" s="222" t="str">
        <f t="shared" si="619"/>
        <v/>
      </c>
      <c r="Q3184" s="82" t="str">
        <f t="shared" si="623"/>
        <v/>
      </c>
      <c r="R3184" s="80" t="str">
        <f t="shared" si="624"/>
        <v/>
      </c>
      <c r="T3184" s="83" t="str">
        <f t="shared" si="620"/>
        <v/>
      </c>
      <c r="U3184" s="155"/>
      <c r="V3184" s="95" t="str">
        <f t="shared" si="621"/>
        <v/>
      </c>
      <c r="W3184" s="151"/>
      <c r="Z3184" s="104"/>
    </row>
    <row r="3185" spans="1:26" s="145" customFormat="1" ht="15" customHeight="1">
      <c r="A3185" s="186" t="str">
        <f t="shared" si="615"/>
        <v/>
      </c>
      <c r="C3185" s="152"/>
      <c r="E3185" s="144"/>
      <c r="F3185" s="79" t="str">
        <f t="shared" si="625"/>
        <v/>
      </c>
      <c r="G3185" s="80" t="str">
        <f t="shared" si="616"/>
        <v/>
      </c>
      <c r="H3185" s="80" t="str">
        <f t="shared" si="617"/>
        <v/>
      </c>
      <c r="I3185" s="80" t="str">
        <f t="shared" si="618"/>
        <v/>
      </c>
      <c r="J3185" s="170"/>
      <c r="K3185" s="217"/>
      <c r="L3185" s="195" t="str">
        <f t="shared" si="622"/>
        <v/>
      </c>
      <c r="M3185" s="222" t="str">
        <f t="shared" si="619"/>
        <v/>
      </c>
      <c r="Q3185" s="82" t="str">
        <f t="shared" si="623"/>
        <v/>
      </c>
      <c r="R3185" s="80" t="str">
        <f t="shared" si="624"/>
        <v/>
      </c>
      <c r="T3185" s="83" t="str">
        <f t="shared" si="620"/>
        <v/>
      </c>
      <c r="U3185" s="155"/>
      <c r="V3185" s="95" t="str">
        <f t="shared" si="621"/>
        <v/>
      </c>
      <c r="W3185" s="151"/>
      <c r="Z3185" s="104"/>
    </row>
    <row r="3186" spans="1:26" s="145" customFormat="1" ht="15" customHeight="1">
      <c r="A3186" s="186" t="str">
        <f t="shared" si="615"/>
        <v/>
      </c>
      <c r="C3186" s="152"/>
      <c r="E3186" s="144"/>
      <c r="F3186" s="79" t="str">
        <f t="shared" si="625"/>
        <v/>
      </c>
      <c r="G3186" s="80" t="str">
        <f t="shared" si="616"/>
        <v/>
      </c>
      <c r="H3186" s="80" t="str">
        <f t="shared" si="617"/>
        <v/>
      </c>
      <c r="I3186" s="80" t="str">
        <f t="shared" si="618"/>
        <v/>
      </c>
      <c r="J3186" s="170"/>
      <c r="K3186" s="217"/>
      <c r="L3186" s="195" t="str">
        <f t="shared" si="622"/>
        <v/>
      </c>
      <c r="M3186" s="222" t="str">
        <f t="shared" si="619"/>
        <v/>
      </c>
      <c r="Q3186" s="82" t="str">
        <f t="shared" si="623"/>
        <v/>
      </c>
      <c r="R3186" s="80" t="str">
        <f t="shared" si="624"/>
        <v/>
      </c>
      <c r="T3186" s="83" t="str">
        <f t="shared" si="620"/>
        <v/>
      </c>
      <c r="U3186" s="155"/>
      <c r="V3186" s="95" t="str">
        <f t="shared" si="621"/>
        <v/>
      </c>
      <c r="W3186" s="151"/>
      <c r="Z3186" s="104"/>
    </row>
    <row r="3187" spans="1:26" s="145" customFormat="1" ht="15" customHeight="1">
      <c r="A3187" s="186" t="str">
        <f t="shared" si="615"/>
        <v/>
      </c>
      <c r="C3187" s="152"/>
      <c r="E3187" s="144"/>
      <c r="F3187" s="79" t="str">
        <f t="shared" si="625"/>
        <v/>
      </c>
      <c r="G3187" s="80" t="str">
        <f t="shared" si="616"/>
        <v/>
      </c>
      <c r="H3187" s="80" t="str">
        <f t="shared" si="617"/>
        <v/>
      </c>
      <c r="I3187" s="80" t="str">
        <f t="shared" si="618"/>
        <v/>
      </c>
      <c r="J3187" s="170"/>
      <c r="K3187" s="217"/>
      <c r="L3187" s="195" t="str">
        <f t="shared" si="622"/>
        <v/>
      </c>
      <c r="M3187" s="222" t="str">
        <f t="shared" si="619"/>
        <v/>
      </c>
      <c r="Q3187" s="82" t="str">
        <f t="shared" si="623"/>
        <v/>
      </c>
      <c r="R3187" s="80" t="str">
        <f t="shared" si="624"/>
        <v/>
      </c>
      <c r="T3187" s="83" t="str">
        <f t="shared" si="620"/>
        <v/>
      </c>
      <c r="U3187" s="155"/>
      <c r="V3187" s="95" t="str">
        <f t="shared" si="621"/>
        <v/>
      </c>
      <c r="W3187" s="151"/>
      <c r="Z3187" s="104"/>
    </row>
    <row r="3188" spans="1:26" s="145" customFormat="1" ht="15" customHeight="1">
      <c r="A3188" s="186" t="str">
        <f t="shared" si="615"/>
        <v/>
      </c>
      <c r="C3188" s="152"/>
      <c r="E3188" s="144"/>
      <c r="F3188" s="79" t="str">
        <f t="shared" si="625"/>
        <v/>
      </c>
      <c r="G3188" s="80" t="str">
        <f t="shared" si="616"/>
        <v/>
      </c>
      <c r="H3188" s="80" t="str">
        <f t="shared" si="617"/>
        <v/>
      </c>
      <c r="I3188" s="80" t="str">
        <f t="shared" si="618"/>
        <v/>
      </c>
      <c r="J3188" s="170"/>
      <c r="K3188" s="217"/>
      <c r="L3188" s="195" t="str">
        <f t="shared" si="622"/>
        <v/>
      </c>
      <c r="M3188" s="222" t="str">
        <f t="shared" si="619"/>
        <v/>
      </c>
      <c r="Q3188" s="82" t="str">
        <f t="shared" si="623"/>
        <v/>
      </c>
      <c r="R3188" s="80" t="str">
        <f t="shared" si="624"/>
        <v/>
      </c>
      <c r="T3188" s="83" t="str">
        <f t="shared" si="620"/>
        <v/>
      </c>
      <c r="U3188" s="155"/>
      <c r="V3188" s="95" t="str">
        <f t="shared" si="621"/>
        <v/>
      </c>
      <c r="W3188" s="151"/>
      <c r="Z3188" s="104"/>
    </row>
    <row r="3189" spans="1:26" s="145" customFormat="1" ht="15" customHeight="1">
      <c r="A3189" s="186" t="str">
        <f t="shared" si="615"/>
        <v/>
      </c>
      <c r="C3189" s="152"/>
      <c r="E3189" s="144"/>
      <c r="F3189" s="79" t="str">
        <f t="shared" si="625"/>
        <v/>
      </c>
      <c r="G3189" s="80" t="str">
        <f t="shared" si="616"/>
        <v/>
      </c>
      <c r="H3189" s="80" t="str">
        <f t="shared" si="617"/>
        <v/>
      </c>
      <c r="I3189" s="80" t="str">
        <f t="shared" si="618"/>
        <v/>
      </c>
      <c r="J3189" s="170"/>
      <c r="K3189" s="217"/>
      <c r="L3189" s="195" t="str">
        <f t="shared" si="622"/>
        <v/>
      </c>
      <c r="M3189" s="222" t="str">
        <f t="shared" si="619"/>
        <v/>
      </c>
      <c r="Q3189" s="82" t="str">
        <f t="shared" si="623"/>
        <v/>
      </c>
      <c r="R3189" s="80" t="str">
        <f t="shared" si="624"/>
        <v/>
      </c>
      <c r="T3189" s="83" t="str">
        <f t="shared" si="620"/>
        <v/>
      </c>
      <c r="U3189" s="155"/>
      <c r="V3189" s="95" t="str">
        <f t="shared" si="621"/>
        <v/>
      </c>
      <c r="W3189" s="151"/>
      <c r="Z3189" s="104"/>
    </row>
    <row r="3190" spans="1:26" s="145" customFormat="1" ht="15" customHeight="1">
      <c r="A3190" s="186" t="str">
        <f t="shared" si="615"/>
        <v/>
      </c>
      <c r="C3190" s="152"/>
      <c r="E3190" s="144"/>
      <c r="F3190" s="79" t="str">
        <f t="shared" si="625"/>
        <v/>
      </c>
      <c r="G3190" s="80" t="str">
        <f t="shared" si="616"/>
        <v/>
      </c>
      <c r="H3190" s="80" t="str">
        <f t="shared" si="617"/>
        <v/>
      </c>
      <c r="I3190" s="80" t="str">
        <f t="shared" si="618"/>
        <v/>
      </c>
      <c r="J3190" s="170"/>
      <c r="K3190" s="217"/>
      <c r="L3190" s="195" t="str">
        <f t="shared" si="622"/>
        <v/>
      </c>
      <c r="M3190" s="222" t="str">
        <f t="shared" si="619"/>
        <v/>
      </c>
      <c r="Q3190" s="82" t="str">
        <f t="shared" si="623"/>
        <v/>
      </c>
      <c r="R3190" s="80" t="str">
        <f t="shared" si="624"/>
        <v/>
      </c>
      <c r="T3190" s="83" t="str">
        <f t="shared" si="620"/>
        <v/>
      </c>
      <c r="U3190" s="155"/>
      <c r="V3190" s="95" t="str">
        <f t="shared" si="621"/>
        <v/>
      </c>
      <c r="W3190" s="151"/>
      <c r="Z3190" s="104"/>
    </row>
    <row r="3191" spans="1:26" s="145" customFormat="1" ht="15" customHeight="1">
      <c r="A3191" s="186" t="str">
        <f t="shared" si="615"/>
        <v/>
      </c>
      <c r="C3191" s="152"/>
      <c r="E3191" s="144"/>
      <c r="F3191" s="79" t="str">
        <f t="shared" si="625"/>
        <v/>
      </c>
      <c r="G3191" s="80" t="str">
        <f t="shared" si="616"/>
        <v/>
      </c>
      <c r="H3191" s="80" t="str">
        <f t="shared" si="617"/>
        <v/>
      </c>
      <c r="I3191" s="80" t="str">
        <f t="shared" si="618"/>
        <v/>
      </c>
      <c r="J3191" s="170"/>
      <c r="K3191" s="217"/>
      <c r="L3191" s="195" t="str">
        <f t="shared" si="622"/>
        <v/>
      </c>
      <c r="M3191" s="222" t="str">
        <f t="shared" si="619"/>
        <v/>
      </c>
      <c r="Q3191" s="82" t="str">
        <f t="shared" si="623"/>
        <v/>
      </c>
      <c r="R3191" s="80" t="str">
        <f t="shared" si="624"/>
        <v/>
      </c>
      <c r="T3191" s="83" t="str">
        <f t="shared" si="620"/>
        <v/>
      </c>
      <c r="U3191" s="155"/>
      <c r="V3191" s="95" t="str">
        <f t="shared" si="621"/>
        <v/>
      </c>
      <c r="W3191" s="151"/>
      <c r="Z3191" s="104"/>
    </row>
    <row r="3192" spans="1:26" s="145" customFormat="1" ht="15" customHeight="1">
      <c r="A3192" s="186" t="str">
        <f t="shared" si="615"/>
        <v/>
      </c>
      <c r="C3192" s="152"/>
      <c r="E3192" s="144"/>
      <c r="F3192" s="79" t="str">
        <f t="shared" si="625"/>
        <v/>
      </c>
      <c r="G3192" s="80" t="str">
        <f t="shared" si="616"/>
        <v/>
      </c>
      <c r="H3192" s="80" t="str">
        <f t="shared" si="617"/>
        <v/>
      </c>
      <c r="I3192" s="80" t="str">
        <f t="shared" si="618"/>
        <v/>
      </c>
      <c r="J3192" s="170"/>
      <c r="K3192" s="217"/>
      <c r="L3192" s="195" t="str">
        <f t="shared" si="622"/>
        <v/>
      </c>
      <c r="M3192" s="222" t="str">
        <f t="shared" si="619"/>
        <v/>
      </c>
      <c r="Q3192" s="82" t="str">
        <f t="shared" si="623"/>
        <v/>
      </c>
      <c r="R3192" s="80" t="str">
        <f t="shared" si="624"/>
        <v/>
      </c>
      <c r="T3192" s="83" t="str">
        <f t="shared" si="620"/>
        <v/>
      </c>
      <c r="U3192" s="155"/>
      <c r="V3192" s="95" t="str">
        <f t="shared" si="621"/>
        <v/>
      </c>
      <c r="W3192" s="151"/>
      <c r="Z3192" s="104"/>
    </row>
    <row r="3193" spans="1:26" s="145" customFormat="1" ht="15" customHeight="1">
      <c r="A3193" s="186" t="str">
        <f t="shared" si="615"/>
        <v/>
      </c>
      <c r="C3193" s="152"/>
      <c r="E3193" s="144"/>
      <c r="F3193" s="79" t="str">
        <f t="shared" si="625"/>
        <v/>
      </c>
      <c r="G3193" s="80" t="str">
        <f t="shared" si="616"/>
        <v/>
      </c>
      <c r="H3193" s="80" t="str">
        <f t="shared" si="617"/>
        <v/>
      </c>
      <c r="I3193" s="80" t="str">
        <f t="shared" si="618"/>
        <v/>
      </c>
      <c r="J3193" s="170"/>
      <c r="K3193" s="217"/>
      <c r="L3193" s="195" t="str">
        <f t="shared" si="622"/>
        <v/>
      </c>
      <c r="M3193" s="222" t="str">
        <f t="shared" si="619"/>
        <v/>
      </c>
      <c r="Q3193" s="82" t="str">
        <f t="shared" si="623"/>
        <v/>
      </c>
      <c r="R3193" s="80" t="str">
        <f t="shared" si="624"/>
        <v/>
      </c>
      <c r="T3193" s="83" t="str">
        <f t="shared" si="620"/>
        <v/>
      </c>
      <c r="U3193" s="155"/>
      <c r="V3193" s="95" t="str">
        <f t="shared" si="621"/>
        <v/>
      </c>
      <c r="W3193" s="151"/>
      <c r="Z3193" s="104"/>
    </row>
    <row r="3194" spans="1:26" s="145" customFormat="1" ht="15" customHeight="1">
      <c r="A3194" s="186" t="str">
        <f t="shared" si="615"/>
        <v/>
      </c>
      <c r="C3194" s="152"/>
      <c r="E3194" s="144"/>
      <c r="F3194" s="79" t="str">
        <f t="shared" si="625"/>
        <v/>
      </c>
      <c r="G3194" s="80" t="str">
        <f t="shared" si="616"/>
        <v/>
      </c>
      <c r="H3194" s="80" t="str">
        <f t="shared" si="617"/>
        <v/>
      </c>
      <c r="I3194" s="80" t="str">
        <f t="shared" si="618"/>
        <v/>
      </c>
      <c r="J3194" s="170"/>
      <c r="K3194" s="217"/>
      <c r="L3194" s="195" t="str">
        <f t="shared" si="622"/>
        <v/>
      </c>
      <c r="M3194" s="222" t="str">
        <f t="shared" si="619"/>
        <v/>
      </c>
      <c r="Q3194" s="82" t="str">
        <f t="shared" si="623"/>
        <v/>
      </c>
      <c r="R3194" s="80" t="str">
        <f t="shared" si="624"/>
        <v/>
      </c>
      <c r="T3194" s="83" t="str">
        <f t="shared" si="620"/>
        <v/>
      </c>
      <c r="U3194" s="155"/>
      <c r="V3194" s="95" t="str">
        <f t="shared" si="621"/>
        <v/>
      </c>
      <c r="W3194" s="151"/>
      <c r="Z3194" s="104"/>
    </row>
    <row r="3195" spans="1:26" s="145" customFormat="1" ht="15" customHeight="1">
      <c r="A3195" s="186" t="str">
        <f t="shared" si="615"/>
        <v/>
      </c>
      <c r="C3195" s="152"/>
      <c r="E3195" s="144"/>
      <c r="F3195" s="79" t="str">
        <f t="shared" si="625"/>
        <v/>
      </c>
      <c r="G3195" s="80" t="str">
        <f t="shared" si="616"/>
        <v/>
      </c>
      <c r="H3195" s="80" t="str">
        <f t="shared" si="617"/>
        <v/>
      </c>
      <c r="I3195" s="80" t="str">
        <f t="shared" si="618"/>
        <v/>
      </c>
      <c r="J3195" s="170"/>
      <c r="K3195" s="217"/>
      <c r="L3195" s="195" t="str">
        <f t="shared" si="622"/>
        <v/>
      </c>
      <c r="M3195" s="222" t="str">
        <f t="shared" si="619"/>
        <v/>
      </c>
      <c r="Q3195" s="82" t="str">
        <f t="shared" si="623"/>
        <v/>
      </c>
      <c r="R3195" s="80" t="str">
        <f t="shared" si="624"/>
        <v/>
      </c>
      <c r="T3195" s="83" t="str">
        <f t="shared" si="620"/>
        <v/>
      </c>
      <c r="U3195" s="155"/>
      <c r="V3195" s="95" t="str">
        <f t="shared" si="621"/>
        <v/>
      </c>
      <c r="W3195" s="151"/>
      <c r="Z3195" s="104"/>
    </row>
    <row r="3196" spans="1:26" s="145" customFormat="1" ht="15" customHeight="1">
      <c r="A3196" s="186" t="str">
        <f t="shared" si="615"/>
        <v/>
      </c>
      <c r="C3196" s="152"/>
      <c r="E3196" s="144"/>
      <c r="F3196" s="79" t="str">
        <f t="shared" si="625"/>
        <v/>
      </c>
      <c r="G3196" s="80" t="str">
        <f t="shared" si="616"/>
        <v/>
      </c>
      <c r="H3196" s="80" t="str">
        <f t="shared" si="617"/>
        <v/>
      </c>
      <c r="I3196" s="80" t="str">
        <f t="shared" si="618"/>
        <v/>
      </c>
      <c r="J3196" s="170"/>
      <c r="K3196" s="217"/>
      <c r="L3196" s="195" t="str">
        <f t="shared" si="622"/>
        <v/>
      </c>
      <c r="M3196" s="222" t="str">
        <f t="shared" si="619"/>
        <v/>
      </c>
      <c r="Q3196" s="82" t="str">
        <f t="shared" si="623"/>
        <v/>
      </c>
      <c r="R3196" s="80" t="str">
        <f t="shared" si="624"/>
        <v/>
      </c>
      <c r="T3196" s="83" t="str">
        <f t="shared" si="620"/>
        <v/>
      </c>
      <c r="U3196" s="155"/>
      <c r="V3196" s="95" t="str">
        <f t="shared" si="621"/>
        <v/>
      </c>
      <c r="W3196" s="151"/>
      <c r="Z3196" s="104"/>
    </row>
    <row r="3197" spans="1:26" s="145" customFormat="1" ht="15" customHeight="1">
      <c r="A3197" s="186" t="str">
        <f t="shared" si="615"/>
        <v/>
      </c>
      <c r="C3197" s="152"/>
      <c r="E3197" s="144"/>
      <c r="F3197" s="79" t="str">
        <f t="shared" si="625"/>
        <v/>
      </c>
      <c r="G3197" s="80" t="str">
        <f t="shared" si="616"/>
        <v/>
      </c>
      <c r="H3197" s="80" t="str">
        <f t="shared" si="617"/>
        <v/>
      </c>
      <c r="I3197" s="80" t="str">
        <f t="shared" si="618"/>
        <v/>
      </c>
      <c r="J3197" s="170"/>
      <c r="K3197" s="217"/>
      <c r="L3197" s="195" t="str">
        <f t="shared" si="622"/>
        <v/>
      </c>
      <c r="M3197" s="222" t="str">
        <f t="shared" si="619"/>
        <v/>
      </c>
      <c r="Q3197" s="82" t="str">
        <f t="shared" si="623"/>
        <v/>
      </c>
      <c r="R3197" s="80" t="str">
        <f t="shared" si="624"/>
        <v/>
      </c>
      <c r="T3197" s="83" t="str">
        <f t="shared" si="620"/>
        <v/>
      </c>
      <c r="U3197" s="155"/>
      <c r="V3197" s="95" t="str">
        <f t="shared" si="621"/>
        <v/>
      </c>
      <c r="W3197" s="151"/>
      <c r="Z3197" s="104"/>
    </row>
    <row r="3198" spans="1:26" s="145" customFormat="1" ht="15" customHeight="1">
      <c r="A3198" s="186" t="str">
        <f t="shared" si="615"/>
        <v/>
      </c>
      <c r="C3198" s="152"/>
      <c r="E3198" s="144"/>
      <c r="F3198" s="79" t="str">
        <f t="shared" si="625"/>
        <v/>
      </c>
      <c r="G3198" s="80" t="str">
        <f t="shared" si="616"/>
        <v/>
      </c>
      <c r="H3198" s="80" t="str">
        <f t="shared" si="617"/>
        <v/>
      </c>
      <c r="I3198" s="80" t="str">
        <f t="shared" si="618"/>
        <v/>
      </c>
      <c r="J3198" s="170"/>
      <c r="K3198" s="217"/>
      <c r="L3198" s="195" t="str">
        <f t="shared" si="622"/>
        <v/>
      </c>
      <c r="M3198" s="222" t="str">
        <f t="shared" si="619"/>
        <v/>
      </c>
      <c r="Q3198" s="82" t="str">
        <f t="shared" si="623"/>
        <v/>
      </c>
      <c r="R3198" s="80" t="str">
        <f t="shared" si="624"/>
        <v/>
      </c>
      <c r="T3198" s="83" t="str">
        <f t="shared" si="620"/>
        <v/>
      </c>
      <c r="U3198" s="155"/>
      <c r="V3198" s="95" t="str">
        <f t="shared" si="621"/>
        <v/>
      </c>
      <c r="W3198" s="151"/>
      <c r="Z3198" s="104"/>
    </row>
    <row r="3199" spans="1:26" s="145" customFormat="1" ht="15" customHeight="1">
      <c r="A3199" s="186" t="str">
        <f t="shared" si="615"/>
        <v/>
      </c>
      <c r="C3199" s="152"/>
      <c r="E3199" s="144"/>
      <c r="F3199" s="79" t="str">
        <f t="shared" si="625"/>
        <v/>
      </c>
      <c r="G3199" s="80" t="str">
        <f t="shared" si="616"/>
        <v/>
      </c>
      <c r="H3199" s="80" t="str">
        <f t="shared" si="617"/>
        <v/>
      </c>
      <c r="I3199" s="80" t="str">
        <f t="shared" si="618"/>
        <v/>
      </c>
      <c r="J3199" s="170"/>
      <c r="K3199" s="217"/>
      <c r="L3199" s="195" t="str">
        <f t="shared" si="622"/>
        <v/>
      </c>
      <c r="M3199" s="222" t="str">
        <f t="shared" si="619"/>
        <v/>
      </c>
      <c r="Q3199" s="82" t="str">
        <f t="shared" si="623"/>
        <v/>
      </c>
      <c r="R3199" s="80" t="str">
        <f t="shared" si="624"/>
        <v/>
      </c>
      <c r="T3199" s="83" t="str">
        <f t="shared" si="620"/>
        <v/>
      </c>
      <c r="U3199" s="155"/>
      <c r="V3199" s="95" t="str">
        <f t="shared" si="621"/>
        <v/>
      </c>
      <c r="W3199" s="151"/>
      <c r="Z3199" s="104"/>
    </row>
    <row r="3200" spans="1:26" s="145" customFormat="1" ht="15" customHeight="1">
      <c r="A3200" s="186" t="str">
        <f t="shared" ref="A3200:A3263" si="626">IF(B3200&lt;&gt;"",A3199+1,"")</f>
        <v/>
      </c>
      <c r="C3200" s="152"/>
      <c r="E3200" s="144"/>
      <c r="F3200" s="79" t="str">
        <f t="shared" si="625"/>
        <v/>
      </c>
      <c r="G3200" s="80" t="str">
        <f t="shared" si="616"/>
        <v/>
      </c>
      <c r="H3200" s="80" t="str">
        <f t="shared" si="617"/>
        <v/>
      </c>
      <c r="I3200" s="80" t="str">
        <f t="shared" si="618"/>
        <v/>
      </c>
      <c r="J3200" s="170"/>
      <c r="K3200" s="217"/>
      <c r="L3200" s="195" t="str">
        <f t="shared" si="622"/>
        <v/>
      </c>
      <c r="M3200" s="222" t="str">
        <f t="shared" si="619"/>
        <v/>
      </c>
      <c r="Q3200" s="82" t="str">
        <f t="shared" si="623"/>
        <v/>
      </c>
      <c r="R3200" s="80" t="str">
        <f t="shared" si="624"/>
        <v/>
      </c>
      <c r="T3200" s="83" t="str">
        <f t="shared" si="620"/>
        <v/>
      </c>
      <c r="U3200" s="155"/>
      <c r="V3200" s="95" t="str">
        <f t="shared" si="621"/>
        <v/>
      </c>
      <c r="W3200" s="151"/>
      <c r="Z3200" s="104"/>
    </row>
    <row r="3201" spans="1:26" s="145" customFormat="1" ht="15" customHeight="1">
      <c r="A3201" s="186" t="str">
        <f t="shared" si="626"/>
        <v/>
      </c>
      <c r="C3201" s="152"/>
      <c r="E3201" s="144"/>
      <c r="F3201" s="79" t="str">
        <f t="shared" si="625"/>
        <v/>
      </c>
      <c r="G3201" s="80" t="str">
        <f t="shared" si="616"/>
        <v/>
      </c>
      <c r="H3201" s="80" t="str">
        <f t="shared" si="617"/>
        <v/>
      </c>
      <c r="I3201" s="80" t="str">
        <f t="shared" si="618"/>
        <v/>
      </c>
      <c r="J3201" s="170"/>
      <c r="K3201" s="217"/>
      <c r="L3201" s="195" t="str">
        <f t="shared" si="622"/>
        <v/>
      </c>
      <c r="M3201" s="222" t="str">
        <f t="shared" si="619"/>
        <v/>
      </c>
      <c r="Q3201" s="82" t="str">
        <f t="shared" si="623"/>
        <v/>
      </c>
      <c r="R3201" s="80" t="str">
        <f t="shared" si="624"/>
        <v/>
      </c>
      <c r="T3201" s="83" t="str">
        <f t="shared" si="620"/>
        <v/>
      </c>
      <c r="U3201" s="155"/>
      <c r="V3201" s="95" t="str">
        <f t="shared" si="621"/>
        <v/>
      </c>
      <c r="W3201" s="151"/>
      <c r="Z3201" s="104"/>
    </row>
    <row r="3202" spans="1:26" s="145" customFormat="1" ht="15" customHeight="1">
      <c r="A3202" s="186" t="str">
        <f t="shared" si="626"/>
        <v/>
      </c>
      <c r="C3202" s="152"/>
      <c r="E3202" s="144"/>
      <c r="F3202" s="79" t="str">
        <f t="shared" si="625"/>
        <v/>
      </c>
      <c r="G3202" s="80" t="str">
        <f t="shared" si="616"/>
        <v/>
      </c>
      <c r="H3202" s="80" t="str">
        <f t="shared" si="617"/>
        <v/>
      </c>
      <c r="I3202" s="80" t="str">
        <f t="shared" si="618"/>
        <v/>
      </c>
      <c r="J3202" s="170"/>
      <c r="K3202" s="217"/>
      <c r="L3202" s="195" t="str">
        <f t="shared" si="622"/>
        <v/>
      </c>
      <c r="M3202" s="222" t="str">
        <f t="shared" si="619"/>
        <v/>
      </c>
      <c r="Q3202" s="82" t="str">
        <f t="shared" si="623"/>
        <v/>
      </c>
      <c r="R3202" s="80" t="str">
        <f t="shared" si="624"/>
        <v/>
      </c>
      <c r="T3202" s="83" t="str">
        <f t="shared" si="620"/>
        <v/>
      </c>
      <c r="U3202" s="155"/>
      <c r="V3202" s="95" t="str">
        <f t="shared" si="621"/>
        <v/>
      </c>
      <c r="W3202" s="151"/>
      <c r="Z3202" s="104"/>
    </row>
    <row r="3203" spans="1:26" s="145" customFormat="1" ht="15" customHeight="1">
      <c r="A3203" s="186" t="str">
        <f t="shared" si="626"/>
        <v/>
      </c>
      <c r="C3203" s="152"/>
      <c r="E3203" s="144"/>
      <c r="F3203" s="79" t="str">
        <f t="shared" si="625"/>
        <v/>
      </c>
      <c r="G3203" s="80" t="str">
        <f t="shared" si="616"/>
        <v/>
      </c>
      <c r="H3203" s="80" t="str">
        <f t="shared" si="617"/>
        <v/>
      </c>
      <c r="I3203" s="80" t="str">
        <f t="shared" si="618"/>
        <v/>
      </c>
      <c r="J3203" s="170"/>
      <c r="K3203" s="217"/>
      <c r="L3203" s="195" t="str">
        <f t="shared" si="622"/>
        <v/>
      </c>
      <c r="M3203" s="222" t="str">
        <f t="shared" si="619"/>
        <v/>
      </c>
      <c r="Q3203" s="82" t="str">
        <f t="shared" si="623"/>
        <v/>
      </c>
      <c r="R3203" s="80" t="str">
        <f t="shared" si="624"/>
        <v/>
      </c>
      <c r="T3203" s="83" t="str">
        <f t="shared" si="620"/>
        <v/>
      </c>
      <c r="U3203" s="155"/>
      <c r="V3203" s="95" t="str">
        <f t="shared" si="621"/>
        <v/>
      </c>
      <c r="W3203" s="151"/>
      <c r="Z3203" s="104"/>
    </row>
    <row r="3204" spans="1:26" s="145" customFormat="1" ht="15" customHeight="1">
      <c r="A3204" s="186" t="str">
        <f t="shared" si="626"/>
        <v/>
      </c>
      <c r="C3204" s="152"/>
      <c r="E3204" s="144"/>
      <c r="F3204" s="79" t="str">
        <f t="shared" si="625"/>
        <v/>
      </c>
      <c r="G3204" s="80" t="str">
        <f t="shared" si="616"/>
        <v/>
      </c>
      <c r="H3204" s="80" t="str">
        <f t="shared" si="617"/>
        <v/>
      </c>
      <c r="I3204" s="80" t="str">
        <f t="shared" si="618"/>
        <v/>
      </c>
      <c r="J3204" s="170"/>
      <c r="K3204" s="217"/>
      <c r="L3204" s="195" t="str">
        <f t="shared" si="622"/>
        <v/>
      </c>
      <c r="M3204" s="222" t="str">
        <f t="shared" si="619"/>
        <v/>
      </c>
      <c r="Q3204" s="82" t="str">
        <f t="shared" si="623"/>
        <v/>
      </c>
      <c r="R3204" s="80" t="str">
        <f t="shared" si="624"/>
        <v/>
      </c>
      <c r="T3204" s="83" t="str">
        <f t="shared" si="620"/>
        <v/>
      </c>
      <c r="U3204" s="155"/>
      <c r="V3204" s="95" t="str">
        <f t="shared" si="621"/>
        <v/>
      </c>
      <c r="W3204" s="151"/>
      <c r="Z3204" s="104"/>
    </row>
    <row r="3205" spans="1:26" s="145" customFormat="1" ht="15" customHeight="1">
      <c r="A3205" s="186" t="str">
        <f t="shared" si="626"/>
        <v/>
      </c>
      <c r="C3205" s="152"/>
      <c r="E3205" s="144"/>
      <c r="F3205" s="79" t="str">
        <f t="shared" si="625"/>
        <v/>
      </c>
      <c r="G3205" s="80" t="str">
        <f t="shared" ref="G3205:G3268" si="627">IF(J3205&lt;&gt;"", INDEX($C$5:$C$1433, MATCH(J3205, $E$5:$E$1433, 0)),"")</f>
        <v/>
      </c>
      <c r="H3205" s="80" t="str">
        <f t="shared" ref="H3205:H3268" si="628">IF(J3205&lt;&gt;"", INDEX($D$5:$D$1433, MATCH(J3205, $E$5:$E$1433, 0)),"")</f>
        <v/>
      </c>
      <c r="I3205" s="80" t="str">
        <f t="shared" ref="I3205:I3268" si="629">IFERROR(IF(J3205&lt;&gt;"", INDEX($B$5:$B$1433, MATCH(J3205, $E$5:$E$1433, 0)),""),"SAI")</f>
        <v/>
      </c>
      <c r="J3205" s="170"/>
      <c r="K3205" s="217"/>
      <c r="L3205" s="195" t="str">
        <f t="shared" si="622"/>
        <v/>
      </c>
      <c r="M3205" s="222" t="str">
        <f t="shared" ref="M3205:M3268" si="630">IFERROR(IF($N$5="Sáng",MID(K3205,2,7)-MID($L$2,2,7),MID(K3205,2,7)-MID($Q$2,2,7)),"")</f>
        <v/>
      </c>
      <c r="Q3205" s="82" t="str">
        <f t="shared" si="623"/>
        <v/>
      </c>
      <c r="R3205" s="80" t="str">
        <f t="shared" si="624"/>
        <v/>
      </c>
      <c r="T3205" s="83" t="str">
        <f t="shared" ref="T3205:T3268" si="631">IFERROR(IF(J3205&lt;&gt;"", INDEX($S$5:$S$1433, MATCH(J3205, $E$5:$E$1433, 0)),""),"")</f>
        <v/>
      </c>
      <c r="U3205" s="155"/>
      <c r="V3205" s="95" t="str">
        <f t="shared" ref="V3205:V3268" si="632">IFERROR(IF(J3205&lt;&gt;"", INDEX($U$5:$U$1433, MATCH(J3205, $E$5:$E$1433, 0)),""),"")</f>
        <v/>
      </c>
      <c r="W3205" s="151"/>
      <c r="Z3205" s="104"/>
    </row>
    <row r="3206" spans="1:26" s="145" customFormat="1" ht="15" customHeight="1">
      <c r="A3206" s="186" t="str">
        <f t="shared" si="626"/>
        <v/>
      </c>
      <c r="C3206" s="152"/>
      <c r="E3206" s="144"/>
      <c r="F3206" s="79" t="str">
        <f t="shared" si="625"/>
        <v/>
      </c>
      <c r="G3206" s="80" t="str">
        <f t="shared" si="627"/>
        <v/>
      </c>
      <c r="H3206" s="80" t="str">
        <f t="shared" si="628"/>
        <v/>
      </c>
      <c r="I3206" s="80" t="str">
        <f t="shared" si="629"/>
        <v/>
      </c>
      <c r="J3206" s="170"/>
      <c r="K3206" s="217"/>
      <c r="L3206" s="195" t="str">
        <f t="shared" si="622"/>
        <v/>
      </c>
      <c r="M3206" s="222" t="str">
        <f t="shared" si="630"/>
        <v/>
      </c>
      <c r="Q3206" s="82" t="str">
        <f t="shared" si="623"/>
        <v/>
      </c>
      <c r="R3206" s="80" t="str">
        <f t="shared" si="624"/>
        <v/>
      </c>
      <c r="T3206" s="83" t="str">
        <f t="shared" si="631"/>
        <v/>
      </c>
      <c r="U3206" s="155"/>
      <c r="V3206" s="95" t="str">
        <f t="shared" si="632"/>
        <v/>
      </c>
      <c r="W3206" s="151"/>
      <c r="Z3206" s="104"/>
    </row>
    <row r="3207" spans="1:26" s="145" customFormat="1" ht="15" customHeight="1">
      <c r="A3207" s="186" t="str">
        <f t="shared" si="626"/>
        <v/>
      </c>
      <c r="C3207" s="152"/>
      <c r="E3207" s="144"/>
      <c r="F3207" s="79" t="str">
        <f t="shared" si="625"/>
        <v/>
      </c>
      <c r="G3207" s="80" t="str">
        <f t="shared" si="627"/>
        <v/>
      </c>
      <c r="H3207" s="80" t="str">
        <f t="shared" si="628"/>
        <v/>
      </c>
      <c r="I3207" s="80" t="str">
        <f t="shared" si="629"/>
        <v/>
      </c>
      <c r="J3207" s="170"/>
      <c r="K3207" s="217"/>
      <c r="L3207" s="195" t="str">
        <f t="shared" si="622"/>
        <v/>
      </c>
      <c r="M3207" s="222" t="str">
        <f t="shared" si="630"/>
        <v/>
      </c>
      <c r="Q3207" s="82" t="str">
        <f t="shared" si="623"/>
        <v/>
      </c>
      <c r="R3207" s="80" t="str">
        <f t="shared" si="624"/>
        <v/>
      </c>
      <c r="T3207" s="83" t="str">
        <f t="shared" si="631"/>
        <v/>
      </c>
      <c r="U3207" s="155"/>
      <c r="V3207" s="95" t="str">
        <f t="shared" si="632"/>
        <v/>
      </c>
      <c r="W3207" s="151"/>
      <c r="Z3207" s="104"/>
    </row>
    <row r="3208" spans="1:26" s="145" customFormat="1" ht="15" customHeight="1">
      <c r="A3208" s="186" t="str">
        <f t="shared" si="626"/>
        <v/>
      </c>
      <c r="C3208" s="152"/>
      <c r="E3208" s="144"/>
      <c r="F3208" s="79" t="str">
        <f t="shared" si="625"/>
        <v/>
      </c>
      <c r="G3208" s="80" t="str">
        <f t="shared" si="627"/>
        <v/>
      </c>
      <c r="H3208" s="80" t="str">
        <f t="shared" si="628"/>
        <v/>
      </c>
      <c r="I3208" s="80" t="str">
        <f t="shared" si="629"/>
        <v/>
      </c>
      <c r="J3208" s="170"/>
      <c r="K3208" s="217"/>
      <c r="L3208" s="195" t="str">
        <f t="shared" si="622"/>
        <v/>
      </c>
      <c r="M3208" s="222" t="str">
        <f t="shared" si="630"/>
        <v/>
      </c>
      <c r="Q3208" s="82" t="str">
        <f t="shared" si="623"/>
        <v/>
      </c>
      <c r="R3208" s="80" t="str">
        <f t="shared" si="624"/>
        <v/>
      </c>
      <c r="T3208" s="83" t="str">
        <f t="shared" si="631"/>
        <v/>
      </c>
      <c r="U3208" s="155"/>
      <c r="V3208" s="95" t="str">
        <f t="shared" si="632"/>
        <v/>
      </c>
      <c r="W3208" s="151"/>
      <c r="Z3208" s="104"/>
    </row>
    <row r="3209" spans="1:26" s="145" customFormat="1" ht="15" customHeight="1">
      <c r="A3209" s="186" t="str">
        <f t="shared" si="626"/>
        <v/>
      </c>
      <c r="C3209" s="152"/>
      <c r="E3209" s="144"/>
      <c r="F3209" s="79" t="str">
        <f t="shared" si="625"/>
        <v/>
      </c>
      <c r="G3209" s="80" t="str">
        <f t="shared" si="627"/>
        <v/>
      </c>
      <c r="H3209" s="80" t="str">
        <f t="shared" si="628"/>
        <v/>
      </c>
      <c r="I3209" s="80" t="str">
        <f t="shared" si="629"/>
        <v/>
      </c>
      <c r="J3209" s="170"/>
      <c r="K3209" s="217"/>
      <c r="L3209" s="195" t="str">
        <f t="shared" si="622"/>
        <v/>
      </c>
      <c r="M3209" s="222" t="str">
        <f t="shared" si="630"/>
        <v/>
      </c>
      <c r="Q3209" s="82" t="str">
        <f t="shared" si="623"/>
        <v/>
      </c>
      <c r="R3209" s="80" t="str">
        <f t="shared" si="624"/>
        <v/>
      </c>
      <c r="T3209" s="83" t="str">
        <f t="shared" si="631"/>
        <v/>
      </c>
      <c r="U3209" s="155"/>
      <c r="V3209" s="95" t="str">
        <f t="shared" si="632"/>
        <v/>
      </c>
      <c r="W3209" s="151"/>
      <c r="Z3209" s="104"/>
    </row>
    <row r="3210" spans="1:26" s="145" customFormat="1" ht="15" customHeight="1">
      <c r="A3210" s="186" t="str">
        <f t="shared" si="626"/>
        <v/>
      </c>
      <c r="C3210" s="152"/>
      <c r="E3210" s="144"/>
      <c r="F3210" s="79" t="str">
        <f t="shared" si="625"/>
        <v/>
      </c>
      <c r="G3210" s="80" t="str">
        <f t="shared" si="627"/>
        <v/>
      </c>
      <c r="H3210" s="80" t="str">
        <f t="shared" si="628"/>
        <v/>
      </c>
      <c r="I3210" s="80" t="str">
        <f t="shared" si="629"/>
        <v/>
      </c>
      <c r="J3210" s="170"/>
      <c r="K3210" s="217"/>
      <c r="L3210" s="195" t="str">
        <f t="shared" si="622"/>
        <v/>
      </c>
      <c r="M3210" s="222" t="str">
        <f t="shared" si="630"/>
        <v/>
      </c>
      <c r="Q3210" s="82" t="str">
        <f t="shared" si="623"/>
        <v/>
      </c>
      <c r="R3210" s="80" t="str">
        <f t="shared" si="624"/>
        <v/>
      </c>
      <c r="T3210" s="83" t="str">
        <f t="shared" si="631"/>
        <v/>
      </c>
      <c r="U3210" s="155"/>
      <c r="V3210" s="95" t="str">
        <f t="shared" si="632"/>
        <v/>
      </c>
      <c r="W3210" s="151"/>
      <c r="Z3210" s="104"/>
    </row>
    <row r="3211" spans="1:26" s="145" customFormat="1" ht="15" customHeight="1">
      <c r="A3211" s="186" t="str">
        <f t="shared" si="626"/>
        <v/>
      </c>
      <c r="C3211" s="152"/>
      <c r="E3211" s="144"/>
      <c r="F3211" s="79" t="str">
        <f t="shared" si="625"/>
        <v/>
      </c>
      <c r="G3211" s="80" t="str">
        <f t="shared" si="627"/>
        <v/>
      </c>
      <c r="H3211" s="80" t="str">
        <f t="shared" si="628"/>
        <v/>
      </c>
      <c r="I3211" s="80" t="str">
        <f t="shared" si="629"/>
        <v/>
      </c>
      <c r="J3211" s="170"/>
      <c r="K3211" s="217"/>
      <c r="L3211" s="195" t="str">
        <f t="shared" si="622"/>
        <v/>
      </c>
      <c r="M3211" s="222" t="str">
        <f t="shared" si="630"/>
        <v/>
      </c>
      <c r="Q3211" s="82" t="str">
        <f t="shared" si="623"/>
        <v/>
      </c>
      <c r="R3211" s="80" t="str">
        <f t="shared" si="624"/>
        <v/>
      </c>
      <c r="T3211" s="83" t="str">
        <f t="shared" si="631"/>
        <v/>
      </c>
      <c r="U3211" s="155"/>
      <c r="V3211" s="95" t="str">
        <f t="shared" si="632"/>
        <v/>
      </c>
      <c r="W3211" s="151"/>
      <c r="Z3211" s="104"/>
    </row>
    <row r="3212" spans="1:26" s="145" customFormat="1" ht="15" customHeight="1">
      <c r="A3212" s="186" t="str">
        <f t="shared" si="626"/>
        <v/>
      </c>
      <c r="C3212" s="152"/>
      <c r="E3212" s="144"/>
      <c r="F3212" s="79" t="str">
        <f t="shared" si="625"/>
        <v/>
      </c>
      <c r="G3212" s="80" t="str">
        <f t="shared" si="627"/>
        <v/>
      </c>
      <c r="H3212" s="80" t="str">
        <f t="shared" si="628"/>
        <v/>
      </c>
      <c r="I3212" s="80" t="str">
        <f t="shared" si="629"/>
        <v/>
      </c>
      <c r="J3212" s="170"/>
      <c r="K3212" s="217"/>
      <c r="L3212" s="195" t="str">
        <f t="shared" si="622"/>
        <v/>
      </c>
      <c r="M3212" s="222" t="str">
        <f t="shared" si="630"/>
        <v/>
      </c>
      <c r="Q3212" s="82" t="str">
        <f t="shared" si="623"/>
        <v/>
      </c>
      <c r="R3212" s="80" t="str">
        <f t="shared" si="624"/>
        <v/>
      </c>
      <c r="T3212" s="83" t="str">
        <f t="shared" si="631"/>
        <v/>
      </c>
      <c r="U3212" s="155"/>
      <c r="V3212" s="95" t="str">
        <f t="shared" si="632"/>
        <v/>
      </c>
      <c r="W3212" s="151"/>
      <c r="Z3212" s="104"/>
    </row>
    <row r="3213" spans="1:26" s="145" customFormat="1" ht="15" customHeight="1">
      <c r="A3213" s="186" t="str">
        <f t="shared" si="626"/>
        <v/>
      </c>
      <c r="C3213" s="152"/>
      <c r="E3213" s="144"/>
      <c r="F3213" s="79" t="str">
        <f t="shared" si="625"/>
        <v/>
      </c>
      <c r="G3213" s="80" t="str">
        <f t="shared" si="627"/>
        <v/>
      </c>
      <c r="H3213" s="80" t="str">
        <f t="shared" si="628"/>
        <v/>
      </c>
      <c r="I3213" s="80" t="str">
        <f t="shared" si="629"/>
        <v/>
      </c>
      <c r="J3213" s="170"/>
      <c r="K3213" s="217"/>
      <c r="L3213" s="195" t="str">
        <f t="shared" si="622"/>
        <v/>
      </c>
      <c r="M3213" s="222" t="str">
        <f t="shared" si="630"/>
        <v/>
      </c>
      <c r="Q3213" s="82" t="str">
        <f t="shared" si="623"/>
        <v/>
      </c>
      <c r="R3213" s="80" t="str">
        <f t="shared" si="624"/>
        <v/>
      </c>
      <c r="T3213" s="83" t="str">
        <f t="shared" si="631"/>
        <v/>
      </c>
      <c r="U3213" s="155"/>
      <c r="V3213" s="95" t="str">
        <f t="shared" si="632"/>
        <v/>
      </c>
      <c r="W3213" s="151"/>
      <c r="Z3213" s="104"/>
    </row>
    <row r="3214" spans="1:26" s="145" customFormat="1" ht="15" customHeight="1">
      <c r="A3214" s="186" t="str">
        <f t="shared" si="626"/>
        <v/>
      </c>
      <c r="C3214" s="152"/>
      <c r="E3214" s="144"/>
      <c r="F3214" s="79" t="str">
        <f t="shared" si="625"/>
        <v/>
      </c>
      <c r="G3214" s="80" t="str">
        <f t="shared" si="627"/>
        <v/>
      </c>
      <c r="H3214" s="80" t="str">
        <f t="shared" si="628"/>
        <v/>
      </c>
      <c r="I3214" s="80" t="str">
        <f t="shared" si="629"/>
        <v/>
      </c>
      <c r="J3214" s="170"/>
      <c r="K3214" s="217"/>
      <c r="L3214" s="195" t="str">
        <f t="shared" si="622"/>
        <v/>
      </c>
      <c r="M3214" s="222" t="str">
        <f t="shared" si="630"/>
        <v/>
      </c>
      <c r="Q3214" s="82" t="str">
        <f t="shared" si="623"/>
        <v/>
      </c>
      <c r="R3214" s="80" t="str">
        <f t="shared" si="624"/>
        <v/>
      </c>
      <c r="T3214" s="83" t="str">
        <f t="shared" si="631"/>
        <v/>
      </c>
      <c r="U3214" s="155"/>
      <c r="V3214" s="95" t="str">
        <f t="shared" si="632"/>
        <v/>
      </c>
      <c r="W3214" s="151"/>
      <c r="Z3214" s="104"/>
    </row>
    <row r="3215" spans="1:26" s="145" customFormat="1" ht="15" customHeight="1">
      <c r="A3215" s="186" t="str">
        <f t="shared" si="626"/>
        <v/>
      </c>
      <c r="C3215" s="152"/>
      <c r="E3215" s="144"/>
      <c r="F3215" s="79" t="str">
        <f t="shared" si="625"/>
        <v/>
      </c>
      <c r="G3215" s="80" t="str">
        <f t="shared" si="627"/>
        <v/>
      </c>
      <c r="H3215" s="80" t="str">
        <f t="shared" si="628"/>
        <v/>
      </c>
      <c r="I3215" s="80" t="str">
        <f t="shared" si="629"/>
        <v/>
      </c>
      <c r="J3215" s="170"/>
      <c r="K3215" s="217"/>
      <c r="L3215" s="195" t="str">
        <f t="shared" si="622"/>
        <v/>
      </c>
      <c r="M3215" s="222" t="str">
        <f t="shared" si="630"/>
        <v/>
      </c>
      <c r="Q3215" s="82" t="str">
        <f t="shared" si="623"/>
        <v/>
      </c>
      <c r="R3215" s="80" t="str">
        <f t="shared" si="624"/>
        <v/>
      </c>
      <c r="T3215" s="83" t="str">
        <f t="shared" si="631"/>
        <v/>
      </c>
      <c r="U3215" s="155"/>
      <c r="V3215" s="95" t="str">
        <f t="shared" si="632"/>
        <v/>
      </c>
      <c r="W3215" s="151"/>
      <c r="Z3215" s="104"/>
    </row>
    <row r="3216" spans="1:26" s="145" customFormat="1" ht="15" customHeight="1">
      <c r="A3216" s="186" t="str">
        <f t="shared" si="626"/>
        <v/>
      </c>
      <c r="C3216" s="152"/>
      <c r="E3216" s="144"/>
      <c r="F3216" s="79" t="str">
        <f t="shared" si="625"/>
        <v/>
      </c>
      <c r="G3216" s="80" t="str">
        <f t="shared" si="627"/>
        <v/>
      </c>
      <c r="H3216" s="80" t="str">
        <f t="shared" si="628"/>
        <v/>
      </c>
      <c r="I3216" s="80" t="str">
        <f t="shared" si="629"/>
        <v/>
      </c>
      <c r="J3216" s="170"/>
      <c r="K3216" s="217"/>
      <c r="L3216" s="195" t="str">
        <f t="shared" si="622"/>
        <v/>
      </c>
      <c r="M3216" s="222" t="str">
        <f t="shared" si="630"/>
        <v/>
      </c>
      <c r="Q3216" s="82" t="str">
        <f t="shared" si="623"/>
        <v/>
      </c>
      <c r="R3216" s="80" t="str">
        <f t="shared" si="624"/>
        <v/>
      </c>
      <c r="T3216" s="83" t="str">
        <f t="shared" si="631"/>
        <v/>
      </c>
      <c r="U3216" s="155"/>
      <c r="V3216" s="95" t="str">
        <f t="shared" si="632"/>
        <v/>
      </c>
      <c r="W3216" s="151"/>
      <c r="Z3216" s="104"/>
    </row>
    <row r="3217" spans="1:26" s="145" customFormat="1" ht="15" customHeight="1">
      <c r="A3217" s="186" t="str">
        <f t="shared" si="626"/>
        <v/>
      </c>
      <c r="C3217" s="152"/>
      <c r="E3217" s="144"/>
      <c r="F3217" s="79" t="str">
        <f t="shared" si="625"/>
        <v/>
      </c>
      <c r="G3217" s="80" t="str">
        <f t="shared" si="627"/>
        <v/>
      </c>
      <c r="H3217" s="80" t="str">
        <f t="shared" si="628"/>
        <v/>
      </c>
      <c r="I3217" s="80" t="str">
        <f t="shared" si="629"/>
        <v/>
      </c>
      <c r="J3217" s="170"/>
      <c r="K3217" s="217"/>
      <c r="L3217" s="195" t="str">
        <f t="shared" si="622"/>
        <v/>
      </c>
      <c r="M3217" s="222" t="str">
        <f t="shared" si="630"/>
        <v/>
      </c>
      <c r="Q3217" s="82" t="str">
        <f t="shared" si="623"/>
        <v/>
      </c>
      <c r="R3217" s="80" t="str">
        <f t="shared" si="624"/>
        <v/>
      </c>
      <c r="T3217" s="83" t="str">
        <f t="shared" si="631"/>
        <v/>
      </c>
      <c r="U3217" s="155"/>
      <c r="V3217" s="95" t="str">
        <f t="shared" si="632"/>
        <v/>
      </c>
      <c r="W3217" s="151"/>
      <c r="Z3217" s="104"/>
    </row>
    <row r="3218" spans="1:26" s="145" customFormat="1" ht="15" customHeight="1">
      <c r="A3218" s="186" t="str">
        <f t="shared" si="626"/>
        <v/>
      </c>
      <c r="C3218" s="152"/>
      <c r="E3218" s="144"/>
      <c r="F3218" s="79" t="str">
        <f t="shared" si="625"/>
        <v/>
      </c>
      <c r="G3218" s="80" t="str">
        <f t="shared" si="627"/>
        <v/>
      </c>
      <c r="H3218" s="80" t="str">
        <f t="shared" si="628"/>
        <v/>
      </c>
      <c r="I3218" s="80" t="str">
        <f t="shared" si="629"/>
        <v/>
      </c>
      <c r="J3218" s="170"/>
      <c r="K3218" s="217"/>
      <c r="L3218" s="195" t="str">
        <f t="shared" si="622"/>
        <v/>
      </c>
      <c r="M3218" s="222" t="str">
        <f t="shared" si="630"/>
        <v/>
      </c>
      <c r="Q3218" s="82" t="str">
        <f t="shared" si="623"/>
        <v/>
      </c>
      <c r="R3218" s="80" t="str">
        <f t="shared" si="624"/>
        <v/>
      </c>
      <c r="T3218" s="83" t="str">
        <f t="shared" si="631"/>
        <v/>
      </c>
      <c r="U3218" s="155"/>
      <c r="V3218" s="95" t="str">
        <f t="shared" si="632"/>
        <v/>
      </c>
      <c r="W3218" s="151"/>
      <c r="Z3218" s="104"/>
    </row>
    <row r="3219" spans="1:26" s="145" customFormat="1" ht="15" customHeight="1">
      <c r="A3219" s="186" t="str">
        <f t="shared" si="626"/>
        <v/>
      </c>
      <c r="C3219" s="152"/>
      <c r="E3219" s="144"/>
      <c r="F3219" s="79" t="str">
        <f t="shared" si="625"/>
        <v/>
      </c>
      <c r="G3219" s="80" t="str">
        <f t="shared" si="627"/>
        <v/>
      </c>
      <c r="H3219" s="80" t="str">
        <f t="shared" si="628"/>
        <v/>
      </c>
      <c r="I3219" s="80" t="str">
        <f t="shared" si="629"/>
        <v/>
      </c>
      <c r="J3219" s="170"/>
      <c r="K3219" s="217"/>
      <c r="L3219" s="195" t="str">
        <f t="shared" si="622"/>
        <v/>
      </c>
      <c r="M3219" s="222" t="str">
        <f t="shared" si="630"/>
        <v/>
      </c>
      <c r="Q3219" s="82" t="str">
        <f t="shared" si="623"/>
        <v/>
      </c>
      <c r="R3219" s="80" t="str">
        <f t="shared" si="624"/>
        <v/>
      </c>
      <c r="T3219" s="83" t="str">
        <f t="shared" si="631"/>
        <v/>
      </c>
      <c r="U3219" s="155"/>
      <c r="V3219" s="95" t="str">
        <f t="shared" si="632"/>
        <v/>
      </c>
      <c r="W3219" s="151"/>
      <c r="Z3219" s="104"/>
    </row>
    <row r="3220" spans="1:26" s="145" customFormat="1" ht="15" customHeight="1">
      <c r="A3220" s="186" t="str">
        <f t="shared" si="626"/>
        <v/>
      </c>
      <c r="C3220" s="152"/>
      <c r="E3220" s="144"/>
      <c r="F3220" s="79" t="str">
        <f t="shared" si="625"/>
        <v/>
      </c>
      <c r="G3220" s="80" t="str">
        <f t="shared" si="627"/>
        <v/>
      </c>
      <c r="H3220" s="80" t="str">
        <f t="shared" si="628"/>
        <v/>
      </c>
      <c r="I3220" s="80" t="str">
        <f t="shared" si="629"/>
        <v/>
      </c>
      <c r="J3220" s="170"/>
      <c r="K3220" s="217"/>
      <c r="L3220" s="195" t="str">
        <f t="shared" si="622"/>
        <v/>
      </c>
      <c r="M3220" s="222" t="str">
        <f t="shared" si="630"/>
        <v/>
      </c>
      <c r="Q3220" s="82" t="str">
        <f t="shared" si="623"/>
        <v/>
      </c>
      <c r="R3220" s="80" t="str">
        <f t="shared" si="624"/>
        <v/>
      </c>
      <c r="T3220" s="83" t="str">
        <f t="shared" si="631"/>
        <v/>
      </c>
      <c r="U3220" s="155"/>
      <c r="V3220" s="95" t="str">
        <f t="shared" si="632"/>
        <v/>
      </c>
      <c r="W3220" s="151"/>
      <c r="Z3220" s="104"/>
    </row>
    <row r="3221" spans="1:26" s="145" customFormat="1" ht="15" customHeight="1">
      <c r="A3221" s="186" t="str">
        <f t="shared" si="626"/>
        <v/>
      </c>
      <c r="C3221" s="152"/>
      <c r="E3221" s="144"/>
      <c r="F3221" s="79" t="str">
        <f t="shared" si="625"/>
        <v/>
      </c>
      <c r="G3221" s="80" t="str">
        <f t="shared" si="627"/>
        <v/>
      </c>
      <c r="H3221" s="80" t="str">
        <f t="shared" si="628"/>
        <v/>
      </c>
      <c r="I3221" s="80" t="str">
        <f t="shared" si="629"/>
        <v/>
      </c>
      <c r="J3221" s="170"/>
      <c r="K3221" s="217"/>
      <c r="L3221" s="195" t="str">
        <f t="shared" si="622"/>
        <v/>
      </c>
      <c r="M3221" s="222" t="str">
        <f t="shared" si="630"/>
        <v/>
      </c>
      <c r="Q3221" s="82" t="str">
        <f t="shared" si="623"/>
        <v/>
      </c>
      <c r="R3221" s="80" t="str">
        <f t="shared" si="624"/>
        <v/>
      </c>
      <c r="T3221" s="83" t="str">
        <f t="shared" si="631"/>
        <v/>
      </c>
      <c r="U3221" s="155"/>
      <c r="V3221" s="95" t="str">
        <f t="shared" si="632"/>
        <v/>
      </c>
      <c r="W3221" s="151"/>
      <c r="Z3221" s="104"/>
    </row>
    <row r="3222" spans="1:26" s="145" customFormat="1" ht="15" customHeight="1">
      <c r="A3222" s="186" t="str">
        <f t="shared" si="626"/>
        <v/>
      </c>
      <c r="C3222" s="152"/>
      <c r="E3222" s="144"/>
      <c r="F3222" s="79" t="str">
        <f t="shared" si="625"/>
        <v/>
      </c>
      <c r="G3222" s="80" t="str">
        <f t="shared" si="627"/>
        <v/>
      </c>
      <c r="H3222" s="80" t="str">
        <f t="shared" si="628"/>
        <v/>
      </c>
      <c r="I3222" s="80" t="str">
        <f t="shared" si="629"/>
        <v/>
      </c>
      <c r="J3222" s="170"/>
      <c r="K3222" s="217"/>
      <c r="L3222" s="195" t="str">
        <f t="shared" si="622"/>
        <v/>
      </c>
      <c r="M3222" s="222" t="str">
        <f t="shared" si="630"/>
        <v/>
      </c>
      <c r="Q3222" s="82" t="str">
        <f t="shared" si="623"/>
        <v/>
      </c>
      <c r="R3222" s="80" t="str">
        <f t="shared" si="624"/>
        <v/>
      </c>
      <c r="T3222" s="83" t="str">
        <f t="shared" si="631"/>
        <v/>
      </c>
      <c r="U3222" s="155"/>
      <c r="V3222" s="95" t="str">
        <f t="shared" si="632"/>
        <v/>
      </c>
      <c r="W3222" s="151"/>
      <c r="Z3222" s="104"/>
    </row>
    <row r="3223" spans="1:26" s="145" customFormat="1" ht="15" customHeight="1">
      <c r="A3223" s="186" t="str">
        <f t="shared" si="626"/>
        <v/>
      </c>
      <c r="C3223" s="152"/>
      <c r="E3223" s="144"/>
      <c r="F3223" s="79" t="str">
        <f t="shared" si="625"/>
        <v/>
      </c>
      <c r="G3223" s="80" t="str">
        <f t="shared" si="627"/>
        <v/>
      </c>
      <c r="H3223" s="80" t="str">
        <f t="shared" si="628"/>
        <v/>
      </c>
      <c r="I3223" s="80" t="str">
        <f t="shared" si="629"/>
        <v/>
      </c>
      <c r="J3223" s="170"/>
      <c r="K3223" s="217"/>
      <c r="L3223" s="195" t="str">
        <f t="shared" si="622"/>
        <v/>
      </c>
      <c r="M3223" s="222" t="str">
        <f t="shared" si="630"/>
        <v/>
      </c>
      <c r="Q3223" s="82" t="str">
        <f t="shared" si="623"/>
        <v/>
      </c>
      <c r="R3223" s="80" t="str">
        <f t="shared" si="624"/>
        <v/>
      </c>
      <c r="T3223" s="83" t="str">
        <f t="shared" si="631"/>
        <v/>
      </c>
      <c r="U3223" s="155"/>
      <c r="V3223" s="95" t="str">
        <f t="shared" si="632"/>
        <v/>
      </c>
      <c r="W3223" s="151"/>
      <c r="Z3223" s="104"/>
    </row>
    <row r="3224" spans="1:26" s="145" customFormat="1" ht="15" customHeight="1">
      <c r="A3224" s="186" t="str">
        <f t="shared" si="626"/>
        <v/>
      </c>
      <c r="C3224" s="152"/>
      <c r="E3224" s="144"/>
      <c r="F3224" s="79" t="str">
        <f t="shared" si="625"/>
        <v/>
      </c>
      <c r="G3224" s="80" t="str">
        <f t="shared" si="627"/>
        <v/>
      </c>
      <c r="H3224" s="80" t="str">
        <f t="shared" si="628"/>
        <v/>
      </c>
      <c r="I3224" s="80" t="str">
        <f t="shared" si="629"/>
        <v/>
      </c>
      <c r="J3224" s="170"/>
      <c r="K3224" s="217"/>
      <c r="L3224" s="195" t="str">
        <f t="shared" si="622"/>
        <v/>
      </c>
      <c r="M3224" s="222" t="str">
        <f t="shared" si="630"/>
        <v/>
      </c>
      <c r="Q3224" s="82" t="str">
        <f t="shared" si="623"/>
        <v/>
      </c>
      <c r="R3224" s="80" t="str">
        <f t="shared" si="624"/>
        <v/>
      </c>
      <c r="T3224" s="83" t="str">
        <f t="shared" si="631"/>
        <v/>
      </c>
      <c r="U3224" s="155"/>
      <c r="V3224" s="95" t="str">
        <f t="shared" si="632"/>
        <v/>
      </c>
      <c r="W3224" s="151"/>
      <c r="Z3224" s="104"/>
    </row>
    <row r="3225" spans="1:26" s="145" customFormat="1" ht="15" customHeight="1">
      <c r="A3225" s="186" t="str">
        <f t="shared" si="626"/>
        <v/>
      </c>
      <c r="C3225" s="152"/>
      <c r="E3225" s="144"/>
      <c r="F3225" s="79" t="str">
        <f t="shared" si="625"/>
        <v/>
      </c>
      <c r="G3225" s="80" t="str">
        <f t="shared" si="627"/>
        <v/>
      </c>
      <c r="H3225" s="80" t="str">
        <f t="shared" si="628"/>
        <v/>
      </c>
      <c r="I3225" s="80" t="str">
        <f t="shared" si="629"/>
        <v/>
      </c>
      <c r="J3225" s="170"/>
      <c r="K3225" s="217"/>
      <c r="L3225" s="195" t="str">
        <f t="shared" si="622"/>
        <v/>
      </c>
      <c r="M3225" s="222" t="str">
        <f t="shared" si="630"/>
        <v/>
      </c>
      <c r="Q3225" s="82" t="str">
        <f t="shared" si="623"/>
        <v/>
      </c>
      <c r="R3225" s="80" t="str">
        <f t="shared" si="624"/>
        <v/>
      </c>
      <c r="T3225" s="83" t="str">
        <f t="shared" si="631"/>
        <v/>
      </c>
      <c r="U3225" s="155"/>
      <c r="V3225" s="95" t="str">
        <f t="shared" si="632"/>
        <v/>
      </c>
      <c r="W3225" s="151"/>
      <c r="Z3225" s="104"/>
    </row>
    <row r="3226" spans="1:26" s="145" customFormat="1" ht="15" customHeight="1">
      <c r="A3226" s="186" t="str">
        <f t="shared" si="626"/>
        <v/>
      </c>
      <c r="C3226" s="152"/>
      <c r="E3226" s="144"/>
      <c r="F3226" s="79" t="str">
        <f t="shared" si="625"/>
        <v/>
      </c>
      <c r="G3226" s="80" t="str">
        <f t="shared" si="627"/>
        <v/>
      </c>
      <c r="H3226" s="80" t="str">
        <f t="shared" si="628"/>
        <v/>
      </c>
      <c r="I3226" s="80" t="str">
        <f t="shared" si="629"/>
        <v/>
      </c>
      <c r="J3226" s="170"/>
      <c r="K3226" s="217"/>
      <c r="L3226" s="195" t="str">
        <f t="shared" si="622"/>
        <v/>
      </c>
      <c r="M3226" s="222" t="str">
        <f t="shared" si="630"/>
        <v/>
      </c>
      <c r="Q3226" s="82" t="str">
        <f t="shared" si="623"/>
        <v/>
      </c>
      <c r="R3226" s="80" t="str">
        <f t="shared" si="624"/>
        <v/>
      </c>
      <c r="T3226" s="83" t="str">
        <f t="shared" si="631"/>
        <v/>
      </c>
      <c r="U3226" s="155"/>
      <c r="V3226" s="95" t="str">
        <f t="shared" si="632"/>
        <v/>
      </c>
      <c r="W3226" s="151"/>
      <c r="Z3226" s="104"/>
    </row>
    <row r="3227" spans="1:26" s="145" customFormat="1" ht="15" customHeight="1">
      <c r="A3227" s="186" t="str">
        <f t="shared" si="626"/>
        <v/>
      </c>
      <c r="C3227" s="152"/>
      <c r="E3227" s="144"/>
      <c r="F3227" s="79" t="str">
        <f t="shared" si="625"/>
        <v/>
      </c>
      <c r="G3227" s="80" t="str">
        <f t="shared" si="627"/>
        <v/>
      </c>
      <c r="H3227" s="80" t="str">
        <f t="shared" si="628"/>
        <v/>
      </c>
      <c r="I3227" s="80" t="str">
        <f t="shared" si="629"/>
        <v/>
      </c>
      <c r="J3227" s="170"/>
      <c r="K3227" s="217"/>
      <c r="L3227" s="195" t="str">
        <f t="shared" si="622"/>
        <v/>
      </c>
      <c r="M3227" s="222" t="str">
        <f t="shared" si="630"/>
        <v/>
      </c>
      <c r="Q3227" s="82" t="str">
        <f t="shared" si="623"/>
        <v/>
      </c>
      <c r="R3227" s="80" t="str">
        <f t="shared" si="624"/>
        <v/>
      </c>
      <c r="T3227" s="83" t="str">
        <f t="shared" si="631"/>
        <v/>
      </c>
      <c r="U3227" s="155"/>
      <c r="V3227" s="95" t="str">
        <f t="shared" si="632"/>
        <v/>
      </c>
      <c r="W3227" s="151"/>
      <c r="Z3227" s="104"/>
    </row>
    <row r="3228" spans="1:26" s="145" customFormat="1" ht="15" customHeight="1">
      <c r="A3228" s="186" t="str">
        <f t="shared" si="626"/>
        <v/>
      </c>
      <c r="C3228" s="152"/>
      <c r="E3228" s="144"/>
      <c r="F3228" s="79" t="str">
        <f t="shared" si="625"/>
        <v/>
      </c>
      <c r="G3228" s="80" t="str">
        <f t="shared" si="627"/>
        <v/>
      </c>
      <c r="H3228" s="80" t="str">
        <f t="shared" si="628"/>
        <v/>
      </c>
      <c r="I3228" s="80" t="str">
        <f t="shared" si="629"/>
        <v/>
      </c>
      <c r="J3228" s="170"/>
      <c r="K3228" s="217"/>
      <c r="L3228" s="195" t="str">
        <f t="shared" si="622"/>
        <v/>
      </c>
      <c r="M3228" s="222" t="str">
        <f t="shared" si="630"/>
        <v/>
      </c>
      <c r="Q3228" s="82" t="str">
        <f t="shared" si="623"/>
        <v/>
      </c>
      <c r="R3228" s="80" t="str">
        <f t="shared" si="624"/>
        <v/>
      </c>
      <c r="T3228" s="83" t="str">
        <f t="shared" si="631"/>
        <v/>
      </c>
      <c r="U3228" s="155"/>
      <c r="V3228" s="95" t="str">
        <f t="shared" si="632"/>
        <v/>
      </c>
      <c r="W3228" s="151"/>
      <c r="Z3228" s="104"/>
    </row>
    <row r="3229" spans="1:26" s="145" customFormat="1" ht="15" customHeight="1">
      <c r="A3229" s="186" t="str">
        <f t="shared" si="626"/>
        <v/>
      </c>
      <c r="C3229" s="152"/>
      <c r="E3229" s="144"/>
      <c r="F3229" s="79" t="str">
        <f t="shared" si="625"/>
        <v/>
      </c>
      <c r="G3229" s="80" t="str">
        <f t="shared" si="627"/>
        <v/>
      </c>
      <c r="H3229" s="80" t="str">
        <f t="shared" si="628"/>
        <v/>
      </c>
      <c r="I3229" s="80" t="str">
        <f t="shared" si="629"/>
        <v/>
      </c>
      <c r="J3229" s="170"/>
      <c r="K3229" s="217"/>
      <c r="L3229" s="195" t="str">
        <f t="shared" si="622"/>
        <v/>
      </c>
      <c r="M3229" s="222" t="str">
        <f t="shared" si="630"/>
        <v/>
      </c>
      <c r="Q3229" s="82" t="str">
        <f t="shared" si="623"/>
        <v/>
      </c>
      <c r="R3229" s="80" t="str">
        <f t="shared" si="624"/>
        <v/>
      </c>
      <c r="T3229" s="83" t="str">
        <f t="shared" si="631"/>
        <v/>
      </c>
      <c r="U3229" s="155"/>
      <c r="V3229" s="95" t="str">
        <f t="shared" si="632"/>
        <v/>
      </c>
      <c r="W3229" s="151"/>
      <c r="Z3229" s="104"/>
    </row>
    <row r="3230" spans="1:26" s="145" customFormat="1" ht="15" customHeight="1">
      <c r="A3230" s="186" t="str">
        <f t="shared" si="626"/>
        <v/>
      </c>
      <c r="C3230" s="152"/>
      <c r="E3230" s="144"/>
      <c r="F3230" s="79" t="str">
        <f t="shared" si="625"/>
        <v/>
      </c>
      <c r="G3230" s="80" t="str">
        <f t="shared" si="627"/>
        <v/>
      </c>
      <c r="H3230" s="80" t="str">
        <f t="shared" si="628"/>
        <v/>
      </c>
      <c r="I3230" s="80" t="str">
        <f t="shared" si="629"/>
        <v/>
      </c>
      <c r="J3230" s="170"/>
      <c r="K3230" s="217"/>
      <c r="L3230" s="195" t="str">
        <f t="shared" si="622"/>
        <v/>
      </c>
      <c r="M3230" s="222" t="str">
        <f t="shared" si="630"/>
        <v/>
      </c>
      <c r="Q3230" s="82" t="str">
        <f t="shared" si="623"/>
        <v/>
      </c>
      <c r="R3230" s="80" t="str">
        <f t="shared" si="624"/>
        <v/>
      </c>
      <c r="T3230" s="83" t="str">
        <f t="shared" si="631"/>
        <v/>
      </c>
      <c r="U3230" s="155"/>
      <c r="V3230" s="95" t="str">
        <f t="shared" si="632"/>
        <v/>
      </c>
      <c r="W3230" s="151"/>
      <c r="Z3230" s="104"/>
    </row>
    <row r="3231" spans="1:26" s="145" customFormat="1" ht="15" customHeight="1">
      <c r="A3231" s="186" t="str">
        <f t="shared" si="626"/>
        <v/>
      </c>
      <c r="C3231" s="152"/>
      <c r="E3231" s="144"/>
      <c r="F3231" s="79" t="str">
        <f t="shared" si="625"/>
        <v/>
      </c>
      <c r="G3231" s="80" t="str">
        <f t="shared" si="627"/>
        <v/>
      </c>
      <c r="H3231" s="80" t="str">
        <f t="shared" si="628"/>
        <v/>
      </c>
      <c r="I3231" s="80" t="str">
        <f t="shared" si="629"/>
        <v/>
      </c>
      <c r="J3231" s="170"/>
      <c r="K3231" s="217"/>
      <c r="L3231" s="195" t="str">
        <f t="shared" ref="L3231:L3294" si="633">IFERROR(IF($N$5="Sáng",IF(MID(K3231,2,7)-MID($L$2,2,7)&gt;0,"Trễ",""),IF(MID(K3231,2,7)-MID($Q$2,2,7)&gt;0,"Trễ","")),"")</f>
        <v/>
      </c>
      <c r="M3231" s="222" t="str">
        <f t="shared" si="630"/>
        <v/>
      </c>
      <c r="Q3231" s="82" t="str">
        <f t="shared" ref="Q3231:Q3294" si="634">IF(B3231&lt;&gt;"",IF(AND(P3231="",F3231=""),"Không phép ",""),"")</f>
        <v/>
      </c>
      <c r="R3231" s="80" t="str">
        <f t="shared" ref="R3231:R3294" si="635">UPPER(B3231)</f>
        <v/>
      </c>
      <c r="T3231" s="83" t="str">
        <f t="shared" si="631"/>
        <v/>
      </c>
      <c r="U3231" s="155"/>
      <c r="V3231" s="95" t="str">
        <f t="shared" si="632"/>
        <v/>
      </c>
      <c r="W3231" s="151"/>
      <c r="Z3231" s="104"/>
    </row>
    <row r="3232" spans="1:26" s="145" customFormat="1" ht="15" customHeight="1">
      <c r="A3232" s="186" t="str">
        <f t="shared" si="626"/>
        <v/>
      </c>
      <c r="C3232" s="152"/>
      <c r="E3232" s="144"/>
      <c r="F3232" s="79" t="str">
        <f t="shared" si="625"/>
        <v/>
      </c>
      <c r="G3232" s="80" t="str">
        <f t="shared" si="627"/>
        <v/>
      </c>
      <c r="H3232" s="80" t="str">
        <f t="shared" si="628"/>
        <v/>
      </c>
      <c r="I3232" s="80" t="str">
        <f t="shared" si="629"/>
        <v/>
      </c>
      <c r="J3232" s="170"/>
      <c r="K3232" s="217"/>
      <c r="L3232" s="195" t="str">
        <f t="shared" si="633"/>
        <v/>
      </c>
      <c r="M3232" s="222" t="str">
        <f t="shared" si="630"/>
        <v/>
      </c>
      <c r="Q3232" s="82" t="str">
        <f t="shared" si="634"/>
        <v/>
      </c>
      <c r="R3232" s="80" t="str">
        <f t="shared" si="635"/>
        <v/>
      </c>
      <c r="T3232" s="83" t="str">
        <f t="shared" si="631"/>
        <v/>
      </c>
      <c r="U3232" s="155"/>
      <c r="V3232" s="95" t="str">
        <f t="shared" si="632"/>
        <v/>
      </c>
      <c r="W3232" s="151"/>
      <c r="Z3232" s="104"/>
    </row>
    <row r="3233" spans="1:26" s="145" customFormat="1" ht="15" customHeight="1">
      <c r="A3233" s="186" t="str">
        <f t="shared" si="626"/>
        <v/>
      </c>
      <c r="C3233" s="152"/>
      <c r="E3233" s="144"/>
      <c r="F3233" s="79" t="str">
        <f t="shared" si="625"/>
        <v/>
      </c>
      <c r="G3233" s="80" t="str">
        <f t="shared" si="627"/>
        <v/>
      </c>
      <c r="H3233" s="80" t="str">
        <f t="shared" si="628"/>
        <v/>
      </c>
      <c r="I3233" s="80" t="str">
        <f t="shared" si="629"/>
        <v/>
      </c>
      <c r="J3233" s="170"/>
      <c r="K3233" s="217"/>
      <c r="L3233" s="195" t="str">
        <f t="shared" si="633"/>
        <v/>
      </c>
      <c r="M3233" s="222" t="str">
        <f t="shared" si="630"/>
        <v/>
      </c>
      <c r="Q3233" s="82" t="str">
        <f t="shared" si="634"/>
        <v/>
      </c>
      <c r="R3233" s="80" t="str">
        <f t="shared" si="635"/>
        <v/>
      </c>
      <c r="T3233" s="83" t="str">
        <f t="shared" si="631"/>
        <v/>
      </c>
      <c r="U3233" s="155"/>
      <c r="V3233" s="95" t="str">
        <f t="shared" si="632"/>
        <v/>
      </c>
      <c r="W3233" s="151"/>
      <c r="Z3233" s="104"/>
    </row>
    <row r="3234" spans="1:26" s="145" customFormat="1" ht="15" customHeight="1">
      <c r="A3234" s="186" t="str">
        <f t="shared" si="626"/>
        <v/>
      </c>
      <c r="C3234" s="152"/>
      <c r="E3234" s="144"/>
      <c r="F3234" s="79" t="str">
        <f t="shared" si="625"/>
        <v/>
      </c>
      <c r="G3234" s="80" t="str">
        <f t="shared" si="627"/>
        <v/>
      </c>
      <c r="H3234" s="80" t="str">
        <f t="shared" si="628"/>
        <v/>
      </c>
      <c r="I3234" s="80" t="str">
        <f t="shared" si="629"/>
        <v/>
      </c>
      <c r="J3234" s="170"/>
      <c r="K3234" s="217"/>
      <c r="L3234" s="195" t="str">
        <f t="shared" si="633"/>
        <v/>
      </c>
      <c r="M3234" s="222" t="str">
        <f t="shared" si="630"/>
        <v/>
      </c>
      <c r="Q3234" s="82" t="str">
        <f t="shared" si="634"/>
        <v/>
      </c>
      <c r="R3234" s="80" t="str">
        <f t="shared" si="635"/>
        <v/>
      </c>
      <c r="T3234" s="83" t="str">
        <f t="shared" si="631"/>
        <v/>
      </c>
      <c r="U3234" s="155"/>
      <c r="V3234" s="95" t="str">
        <f t="shared" si="632"/>
        <v/>
      </c>
      <c r="W3234" s="151"/>
      <c r="Z3234" s="104"/>
    </row>
    <row r="3235" spans="1:26" s="145" customFormat="1" ht="15" customHeight="1">
      <c r="A3235" s="186" t="str">
        <f t="shared" si="626"/>
        <v/>
      </c>
      <c r="C3235" s="152"/>
      <c r="E3235" s="144"/>
      <c r="F3235" s="79" t="str">
        <f t="shared" si="625"/>
        <v/>
      </c>
      <c r="G3235" s="80" t="str">
        <f t="shared" si="627"/>
        <v/>
      </c>
      <c r="H3235" s="80" t="str">
        <f t="shared" si="628"/>
        <v/>
      </c>
      <c r="I3235" s="80" t="str">
        <f t="shared" si="629"/>
        <v/>
      </c>
      <c r="J3235" s="170"/>
      <c r="K3235" s="217"/>
      <c r="L3235" s="195" t="str">
        <f t="shared" si="633"/>
        <v/>
      </c>
      <c r="M3235" s="222" t="str">
        <f t="shared" si="630"/>
        <v/>
      </c>
      <c r="Q3235" s="82" t="str">
        <f t="shared" si="634"/>
        <v/>
      </c>
      <c r="R3235" s="80" t="str">
        <f t="shared" si="635"/>
        <v/>
      </c>
      <c r="T3235" s="83" t="str">
        <f t="shared" si="631"/>
        <v/>
      </c>
      <c r="U3235" s="155"/>
      <c r="V3235" s="95" t="str">
        <f t="shared" si="632"/>
        <v/>
      </c>
      <c r="W3235" s="151"/>
      <c r="Z3235" s="104"/>
    </row>
    <row r="3236" spans="1:26" s="145" customFormat="1" ht="15" customHeight="1">
      <c r="A3236" s="186" t="str">
        <f t="shared" si="626"/>
        <v/>
      </c>
      <c r="C3236" s="152"/>
      <c r="E3236" s="144"/>
      <c r="F3236" s="79" t="str">
        <f t="shared" si="625"/>
        <v/>
      </c>
      <c r="G3236" s="80" t="str">
        <f t="shared" si="627"/>
        <v/>
      </c>
      <c r="H3236" s="80" t="str">
        <f t="shared" si="628"/>
        <v/>
      </c>
      <c r="I3236" s="80" t="str">
        <f t="shared" si="629"/>
        <v/>
      </c>
      <c r="J3236" s="170"/>
      <c r="K3236" s="217"/>
      <c r="L3236" s="195" t="str">
        <f t="shared" si="633"/>
        <v/>
      </c>
      <c r="M3236" s="222" t="str">
        <f t="shared" si="630"/>
        <v/>
      </c>
      <c r="Q3236" s="82" t="str">
        <f t="shared" si="634"/>
        <v/>
      </c>
      <c r="R3236" s="80" t="str">
        <f t="shared" si="635"/>
        <v/>
      </c>
      <c r="T3236" s="83" t="str">
        <f t="shared" si="631"/>
        <v/>
      </c>
      <c r="U3236" s="155"/>
      <c r="V3236" s="95" t="str">
        <f t="shared" si="632"/>
        <v/>
      </c>
      <c r="W3236" s="151"/>
      <c r="Z3236" s="104"/>
    </row>
    <row r="3237" spans="1:26" s="145" customFormat="1" ht="15" customHeight="1">
      <c r="A3237" s="186" t="str">
        <f t="shared" si="626"/>
        <v/>
      </c>
      <c r="C3237" s="152"/>
      <c r="E3237" s="144"/>
      <c r="F3237" s="79" t="str">
        <f t="shared" si="625"/>
        <v/>
      </c>
      <c r="G3237" s="80" t="str">
        <f t="shared" si="627"/>
        <v/>
      </c>
      <c r="H3237" s="80" t="str">
        <f t="shared" si="628"/>
        <v/>
      </c>
      <c r="I3237" s="80" t="str">
        <f t="shared" si="629"/>
        <v/>
      </c>
      <c r="J3237" s="170"/>
      <c r="K3237" s="217"/>
      <c r="L3237" s="195" t="str">
        <f t="shared" si="633"/>
        <v/>
      </c>
      <c r="M3237" s="222" t="str">
        <f t="shared" si="630"/>
        <v/>
      </c>
      <c r="Q3237" s="82" t="str">
        <f t="shared" si="634"/>
        <v/>
      </c>
      <c r="R3237" s="80" t="str">
        <f t="shared" si="635"/>
        <v/>
      </c>
      <c r="T3237" s="83" t="str">
        <f t="shared" si="631"/>
        <v/>
      </c>
      <c r="U3237" s="155"/>
      <c r="V3237" s="95" t="str">
        <f t="shared" si="632"/>
        <v/>
      </c>
      <c r="W3237" s="151"/>
      <c r="Z3237" s="104"/>
    </row>
    <row r="3238" spans="1:26" s="145" customFormat="1" ht="15" customHeight="1">
      <c r="A3238" s="186" t="str">
        <f t="shared" si="626"/>
        <v/>
      </c>
      <c r="C3238" s="152"/>
      <c r="E3238" s="144"/>
      <c r="F3238" s="79" t="str">
        <f t="shared" si="625"/>
        <v/>
      </c>
      <c r="G3238" s="80" t="str">
        <f t="shared" si="627"/>
        <v/>
      </c>
      <c r="H3238" s="80" t="str">
        <f t="shared" si="628"/>
        <v/>
      </c>
      <c r="I3238" s="80" t="str">
        <f t="shared" si="629"/>
        <v/>
      </c>
      <c r="J3238" s="170"/>
      <c r="K3238" s="217"/>
      <c r="L3238" s="195" t="str">
        <f t="shared" si="633"/>
        <v/>
      </c>
      <c r="M3238" s="222" t="str">
        <f t="shared" si="630"/>
        <v/>
      </c>
      <c r="Q3238" s="82" t="str">
        <f t="shared" si="634"/>
        <v/>
      </c>
      <c r="R3238" s="80" t="str">
        <f t="shared" si="635"/>
        <v/>
      </c>
      <c r="T3238" s="83" t="str">
        <f t="shared" si="631"/>
        <v/>
      </c>
      <c r="U3238" s="155"/>
      <c r="V3238" s="95" t="str">
        <f t="shared" si="632"/>
        <v/>
      </c>
      <c r="W3238" s="151"/>
      <c r="Z3238" s="104"/>
    </row>
    <row r="3239" spans="1:26" s="145" customFormat="1" ht="15" customHeight="1">
      <c r="A3239" s="186" t="str">
        <f t="shared" si="626"/>
        <v/>
      </c>
      <c r="C3239" s="152"/>
      <c r="E3239" s="144"/>
      <c r="F3239" s="79" t="str">
        <f t="shared" si="625"/>
        <v/>
      </c>
      <c r="G3239" s="80" t="str">
        <f t="shared" si="627"/>
        <v/>
      </c>
      <c r="H3239" s="80" t="str">
        <f t="shared" si="628"/>
        <v/>
      </c>
      <c r="I3239" s="80" t="str">
        <f t="shared" si="629"/>
        <v/>
      </c>
      <c r="J3239" s="170"/>
      <c r="K3239" s="217"/>
      <c r="L3239" s="195" t="str">
        <f t="shared" si="633"/>
        <v/>
      </c>
      <c r="M3239" s="222" t="str">
        <f t="shared" si="630"/>
        <v/>
      </c>
      <c r="Q3239" s="82" t="str">
        <f t="shared" si="634"/>
        <v/>
      </c>
      <c r="R3239" s="80" t="str">
        <f t="shared" si="635"/>
        <v/>
      </c>
      <c r="T3239" s="83" t="str">
        <f t="shared" si="631"/>
        <v/>
      </c>
      <c r="U3239" s="155"/>
      <c r="V3239" s="95" t="str">
        <f t="shared" si="632"/>
        <v/>
      </c>
      <c r="W3239" s="151"/>
      <c r="Z3239" s="104"/>
    </row>
    <row r="3240" spans="1:26" s="145" customFormat="1" ht="15" customHeight="1">
      <c r="A3240" s="186" t="str">
        <f t="shared" si="626"/>
        <v/>
      </c>
      <c r="C3240" s="152"/>
      <c r="E3240" s="144"/>
      <c r="F3240" s="79" t="str">
        <f t="shared" ref="F3240:F3303" si="636">IFERROR(IF(VLOOKUP(E3240,J:J,1,0)=E3240,"X",""),"")</f>
        <v/>
      </c>
      <c r="G3240" s="80" t="str">
        <f t="shared" si="627"/>
        <v/>
      </c>
      <c r="H3240" s="80" t="str">
        <f t="shared" si="628"/>
        <v/>
      </c>
      <c r="I3240" s="80" t="str">
        <f t="shared" si="629"/>
        <v/>
      </c>
      <c r="J3240" s="170"/>
      <c r="K3240" s="217"/>
      <c r="L3240" s="195" t="str">
        <f t="shared" si="633"/>
        <v/>
      </c>
      <c r="M3240" s="222" t="str">
        <f t="shared" si="630"/>
        <v/>
      </c>
      <c r="Q3240" s="82" t="str">
        <f t="shared" si="634"/>
        <v/>
      </c>
      <c r="R3240" s="80" t="str">
        <f t="shared" si="635"/>
        <v/>
      </c>
      <c r="T3240" s="83" t="str">
        <f t="shared" si="631"/>
        <v/>
      </c>
      <c r="U3240" s="155"/>
      <c r="V3240" s="95" t="str">
        <f t="shared" si="632"/>
        <v/>
      </c>
      <c r="W3240" s="151"/>
      <c r="Z3240" s="104"/>
    </row>
    <row r="3241" spans="1:26" s="145" customFormat="1" ht="15" customHeight="1">
      <c r="A3241" s="186" t="str">
        <f t="shared" si="626"/>
        <v/>
      </c>
      <c r="C3241" s="152"/>
      <c r="E3241" s="144"/>
      <c r="F3241" s="79" t="str">
        <f t="shared" si="636"/>
        <v/>
      </c>
      <c r="G3241" s="80" t="str">
        <f t="shared" si="627"/>
        <v/>
      </c>
      <c r="H3241" s="80" t="str">
        <f t="shared" si="628"/>
        <v/>
      </c>
      <c r="I3241" s="80" t="str">
        <f t="shared" si="629"/>
        <v/>
      </c>
      <c r="J3241" s="170"/>
      <c r="K3241" s="217"/>
      <c r="L3241" s="195" t="str">
        <f t="shared" si="633"/>
        <v/>
      </c>
      <c r="M3241" s="222" t="str">
        <f t="shared" si="630"/>
        <v/>
      </c>
      <c r="Q3241" s="82" t="str">
        <f t="shared" si="634"/>
        <v/>
      </c>
      <c r="R3241" s="80" t="str">
        <f t="shared" si="635"/>
        <v/>
      </c>
      <c r="T3241" s="83" t="str">
        <f t="shared" si="631"/>
        <v/>
      </c>
      <c r="U3241" s="155"/>
      <c r="V3241" s="95" t="str">
        <f t="shared" si="632"/>
        <v/>
      </c>
      <c r="W3241" s="151"/>
      <c r="Z3241" s="104"/>
    </row>
    <row r="3242" spans="1:26" s="145" customFormat="1" ht="15" customHeight="1">
      <c r="A3242" s="186" t="str">
        <f t="shared" si="626"/>
        <v/>
      </c>
      <c r="C3242" s="152"/>
      <c r="E3242" s="144"/>
      <c r="F3242" s="79" t="str">
        <f t="shared" si="636"/>
        <v/>
      </c>
      <c r="G3242" s="80" t="str">
        <f t="shared" si="627"/>
        <v/>
      </c>
      <c r="H3242" s="80" t="str">
        <f t="shared" si="628"/>
        <v/>
      </c>
      <c r="I3242" s="80" t="str">
        <f t="shared" si="629"/>
        <v/>
      </c>
      <c r="J3242" s="170"/>
      <c r="K3242" s="217"/>
      <c r="L3242" s="195" t="str">
        <f t="shared" si="633"/>
        <v/>
      </c>
      <c r="M3242" s="222" t="str">
        <f t="shared" si="630"/>
        <v/>
      </c>
      <c r="Q3242" s="82" t="str">
        <f t="shared" si="634"/>
        <v/>
      </c>
      <c r="R3242" s="80" t="str">
        <f t="shared" si="635"/>
        <v/>
      </c>
      <c r="T3242" s="83" t="str">
        <f t="shared" si="631"/>
        <v/>
      </c>
      <c r="U3242" s="155"/>
      <c r="V3242" s="95" t="str">
        <f t="shared" si="632"/>
        <v/>
      </c>
      <c r="W3242" s="151"/>
      <c r="Z3242" s="104"/>
    </row>
    <row r="3243" spans="1:26" s="145" customFormat="1" ht="15" customHeight="1">
      <c r="A3243" s="186" t="str">
        <f t="shared" si="626"/>
        <v/>
      </c>
      <c r="C3243" s="152"/>
      <c r="E3243" s="144"/>
      <c r="F3243" s="79" t="str">
        <f t="shared" si="636"/>
        <v/>
      </c>
      <c r="G3243" s="80" t="str">
        <f t="shared" si="627"/>
        <v/>
      </c>
      <c r="H3243" s="80" t="str">
        <f t="shared" si="628"/>
        <v/>
      </c>
      <c r="I3243" s="80" t="str">
        <f t="shared" si="629"/>
        <v/>
      </c>
      <c r="J3243" s="170"/>
      <c r="K3243" s="217"/>
      <c r="L3243" s="195" t="str">
        <f t="shared" si="633"/>
        <v/>
      </c>
      <c r="M3243" s="222" t="str">
        <f t="shared" si="630"/>
        <v/>
      </c>
      <c r="Q3243" s="82" t="str">
        <f t="shared" si="634"/>
        <v/>
      </c>
      <c r="R3243" s="80" t="str">
        <f t="shared" si="635"/>
        <v/>
      </c>
      <c r="T3243" s="83" t="str">
        <f t="shared" si="631"/>
        <v/>
      </c>
      <c r="U3243" s="155"/>
      <c r="V3243" s="95" t="str">
        <f t="shared" si="632"/>
        <v/>
      </c>
      <c r="W3243" s="151"/>
      <c r="Z3243" s="104"/>
    </row>
    <row r="3244" spans="1:26" s="145" customFormat="1" ht="15" customHeight="1">
      <c r="A3244" s="186" t="str">
        <f t="shared" si="626"/>
        <v/>
      </c>
      <c r="C3244" s="152"/>
      <c r="E3244" s="144"/>
      <c r="F3244" s="79" t="str">
        <f t="shared" si="636"/>
        <v/>
      </c>
      <c r="G3244" s="80" t="str">
        <f t="shared" si="627"/>
        <v/>
      </c>
      <c r="H3244" s="80" t="str">
        <f t="shared" si="628"/>
        <v/>
      </c>
      <c r="I3244" s="80" t="str">
        <f t="shared" si="629"/>
        <v/>
      </c>
      <c r="J3244" s="170"/>
      <c r="K3244" s="217"/>
      <c r="L3244" s="195" t="str">
        <f t="shared" si="633"/>
        <v/>
      </c>
      <c r="M3244" s="222" t="str">
        <f t="shared" si="630"/>
        <v/>
      </c>
      <c r="Q3244" s="82" t="str">
        <f t="shared" si="634"/>
        <v/>
      </c>
      <c r="R3244" s="80" t="str">
        <f t="shared" si="635"/>
        <v/>
      </c>
      <c r="T3244" s="83" t="str">
        <f t="shared" si="631"/>
        <v/>
      </c>
      <c r="U3244" s="155"/>
      <c r="V3244" s="95" t="str">
        <f t="shared" si="632"/>
        <v/>
      </c>
      <c r="W3244" s="151"/>
      <c r="Z3244" s="104"/>
    </row>
    <row r="3245" spans="1:26" s="145" customFormat="1" ht="15" customHeight="1">
      <c r="A3245" s="186" t="str">
        <f t="shared" si="626"/>
        <v/>
      </c>
      <c r="C3245" s="152"/>
      <c r="E3245" s="144"/>
      <c r="F3245" s="79" t="str">
        <f t="shared" si="636"/>
        <v/>
      </c>
      <c r="G3245" s="80" t="str">
        <f t="shared" si="627"/>
        <v/>
      </c>
      <c r="H3245" s="80" t="str">
        <f t="shared" si="628"/>
        <v/>
      </c>
      <c r="I3245" s="80" t="str">
        <f t="shared" si="629"/>
        <v/>
      </c>
      <c r="J3245" s="170"/>
      <c r="K3245" s="217"/>
      <c r="L3245" s="195" t="str">
        <f t="shared" si="633"/>
        <v/>
      </c>
      <c r="M3245" s="222" t="str">
        <f t="shared" si="630"/>
        <v/>
      </c>
      <c r="Q3245" s="82" t="str">
        <f t="shared" si="634"/>
        <v/>
      </c>
      <c r="R3245" s="80" t="str">
        <f t="shared" si="635"/>
        <v/>
      </c>
      <c r="T3245" s="83" t="str">
        <f t="shared" si="631"/>
        <v/>
      </c>
      <c r="U3245" s="155"/>
      <c r="V3245" s="95" t="str">
        <f t="shared" si="632"/>
        <v/>
      </c>
      <c r="W3245" s="151"/>
      <c r="Z3245" s="104"/>
    </row>
    <row r="3246" spans="1:26" s="145" customFormat="1" ht="15" customHeight="1">
      <c r="A3246" s="186" t="str">
        <f t="shared" si="626"/>
        <v/>
      </c>
      <c r="C3246" s="152"/>
      <c r="E3246" s="144"/>
      <c r="F3246" s="79" t="str">
        <f t="shared" si="636"/>
        <v/>
      </c>
      <c r="G3246" s="80" t="str">
        <f t="shared" si="627"/>
        <v/>
      </c>
      <c r="H3246" s="80" t="str">
        <f t="shared" si="628"/>
        <v/>
      </c>
      <c r="I3246" s="80" t="str">
        <f t="shared" si="629"/>
        <v/>
      </c>
      <c r="J3246" s="170"/>
      <c r="K3246" s="217"/>
      <c r="L3246" s="195" t="str">
        <f t="shared" si="633"/>
        <v/>
      </c>
      <c r="M3246" s="222" t="str">
        <f t="shared" si="630"/>
        <v/>
      </c>
      <c r="Q3246" s="82" t="str">
        <f t="shared" si="634"/>
        <v/>
      </c>
      <c r="R3246" s="80" t="str">
        <f t="shared" si="635"/>
        <v/>
      </c>
      <c r="T3246" s="83" t="str">
        <f t="shared" si="631"/>
        <v/>
      </c>
      <c r="U3246" s="155"/>
      <c r="V3246" s="95" t="str">
        <f t="shared" si="632"/>
        <v/>
      </c>
      <c r="W3246" s="151"/>
      <c r="Z3246" s="104"/>
    </row>
    <row r="3247" spans="1:26" s="145" customFormat="1" ht="15" customHeight="1">
      <c r="A3247" s="186" t="str">
        <f t="shared" si="626"/>
        <v/>
      </c>
      <c r="C3247" s="152"/>
      <c r="E3247" s="144"/>
      <c r="F3247" s="79" t="str">
        <f t="shared" si="636"/>
        <v/>
      </c>
      <c r="G3247" s="80" t="str">
        <f t="shared" si="627"/>
        <v/>
      </c>
      <c r="H3247" s="80" t="str">
        <f t="shared" si="628"/>
        <v/>
      </c>
      <c r="I3247" s="80" t="str">
        <f t="shared" si="629"/>
        <v/>
      </c>
      <c r="J3247" s="170"/>
      <c r="K3247" s="217"/>
      <c r="L3247" s="195" t="str">
        <f t="shared" si="633"/>
        <v/>
      </c>
      <c r="M3247" s="222" t="str">
        <f t="shared" si="630"/>
        <v/>
      </c>
      <c r="Q3247" s="82" t="str">
        <f t="shared" si="634"/>
        <v/>
      </c>
      <c r="R3247" s="80" t="str">
        <f t="shared" si="635"/>
        <v/>
      </c>
      <c r="T3247" s="83" t="str">
        <f t="shared" si="631"/>
        <v/>
      </c>
      <c r="U3247" s="155"/>
      <c r="V3247" s="95" t="str">
        <f t="shared" si="632"/>
        <v/>
      </c>
      <c r="W3247" s="151"/>
      <c r="Z3247" s="104"/>
    </row>
    <row r="3248" spans="1:26" s="145" customFormat="1" ht="15" customHeight="1">
      <c r="A3248" s="186" t="str">
        <f t="shared" si="626"/>
        <v/>
      </c>
      <c r="C3248" s="152"/>
      <c r="E3248" s="144"/>
      <c r="F3248" s="79" t="str">
        <f t="shared" si="636"/>
        <v/>
      </c>
      <c r="G3248" s="80" t="str">
        <f t="shared" si="627"/>
        <v/>
      </c>
      <c r="H3248" s="80" t="str">
        <f t="shared" si="628"/>
        <v/>
      </c>
      <c r="I3248" s="80" t="str">
        <f t="shared" si="629"/>
        <v/>
      </c>
      <c r="J3248" s="170"/>
      <c r="K3248" s="217"/>
      <c r="L3248" s="195" t="str">
        <f t="shared" si="633"/>
        <v/>
      </c>
      <c r="M3248" s="222" t="str">
        <f t="shared" si="630"/>
        <v/>
      </c>
      <c r="Q3248" s="82" t="str">
        <f t="shared" si="634"/>
        <v/>
      </c>
      <c r="R3248" s="80" t="str">
        <f t="shared" si="635"/>
        <v/>
      </c>
      <c r="T3248" s="83" t="str">
        <f t="shared" si="631"/>
        <v/>
      </c>
      <c r="U3248" s="155"/>
      <c r="V3248" s="95" t="str">
        <f t="shared" si="632"/>
        <v/>
      </c>
      <c r="W3248" s="151"/>
      <c r="Z3248" s="104"/>
    </row>
    <row r="3249" spans="1:26" s="145" customFormat="1" ht="15" customHeight="1">
      <c r="A3249" s="186" t="str">
        <f t="shared" si="626"/>
        <v/>
      </c>
      <c r="C3249" s="152"/>
      <c r="E3249" s="144"/>
      <c r="F3249" s="79" t="str">
        <f t="shared" si="636"/>
        <v/>
      </c>
      <c r="G3249" s="80" t="str">
        <f t="shared" si="627"/>
        <v/>
      </c>
      <c r="H3249" s="80" t="str">
        <f t="shared" si="628"/>
        <v/>
      </c>
      <c r="I3249" s="80" t="str">
        <f t="shared" si="629"/>
        <v/>
      </c>
      <c r="J3249" s="170"/>
      <c r="K3249" s="217"/>
      <c r="L3249" s="195" t="str">
        <f t="shared" si="633"/>
        <v/>
      </c>
      <c r="M3249" s="222" t="str">
        <f t="shared" si="630"/>
        <v/>
      </c>
      <c r="Q3249" s="82" t="str">
        <f t="shared" si="634"/>
        <v/>
      </c>
      <c r="R3249" s="80" t="str">
        <f t="shared" si="635"/>
        <v/>
      </c>
      <c r="T3249" s="83" t="str">
        <f t="shared" si="631"/>
        <v/>
      </c>
      <c r="U3249" s="155"/>
      <c r="V3249" s="95" t="str">
        <f t="shared" si="632"/>
        <v/>
      </c>
      <c r="W3249" s="151"/>
      <c r="Z3249" s="104"/>
    </row>
    <row r="3250" spans="1:26" s="145" customFormat="1" ht="15" customHeight="1">
      <c r="A3250" s="186" t="str">
        <f t="shared" si="626"/>
        <v/>
      </c>
      <c r="C3250" s="152"/>
      <c r="E3250" s="144"/>
      <c r="F3250" s="79" t="str">
        <f t="shared" si="636"/>
        <v/>
      </c>
      <c r="G3250" s="80" t="str">
        <f t="shared" si="627"/>
        <v/>
      </c>
      <c r="H3250" s="80" t="str">
        <f t="shared" si="628"/>
        <v/>
      </c>
      <c r="I3250" s="80" t="str">
        <f t="shared" si="629"/>
        <v/>
      </c>
      <c r="J3250" s="170"/>
      <c r="K3250" s="217"/>
      <c r="L3250" s="195" t="str">
        <f t="shared" si="633"/>
        <v/>
      </c>
      <c r="M3250" s="222" t="str">
        <f t="shared" si="630"/>
        <v/>
      </c>
      <c r="Q3250" s="82" t="str">
        <f t="shared" si="634"/>
        <v/>
      </c>
      <c r="R3250" s="80" t="str">
        <f t="shared" si="635"/>
        <v/>
      </c>
      <c r="T3250" s="83" t="str">
        <f t="shared" si="631"/>
        <v/>
      </c>
      <c r="U3250" s="155"/>
      <c r="V3250" s="95" t="str">
        <f t="shared" si="632"/>
        <v/>
      </c>
      <c r="W3250" s="151"/>
      <c r="Z3250" s="104"/>
    </row>
    <row r="3251" spans="1:26" s="145" customFormat="1" ht="15" customHeight="1">
      <c r="A3251" s="186" t="str">
        <f t="shared" si="626"/>
        <v/>
      </c>
      <c r="C3251" s="152"/>
      <c r="E3251" s="144"/>
      <c r="F3251" s="79" t="str">
        <f t="shared" si="636"/>
        <v/>
      </c>
      <c r="G3251" s="80" t="str">
        <f t="shared" si="627"/>
        <v/>
      </c>
      <c r="H3251" s="80" t="str">
        <f t="shared" si="628"/>
        <v/>
      </c>
      <c r="I3251" s="80" t="str">
        <f t="shared" si="629"/>
        <v/>
      </c>
      <c r="J3251" s="170"/>
      <c r="K3251" s="217"/>
      <c r="L3251" s="195" t="str">
        <f t="shared" si="633"/>
        <v/>
      </c>
      <c r="M3251" s="222" t="str">
        <f t="shared" si="630"/>
        <v/>
      </c>
      <c r="Q3251" s="82" t="str">
        <f t="shared" si="634"/>
        <v/>
      </c>
      <c r="R3251" s="80" t="str">
        <f t="shared" si="635"/>
        <v/>
      </c>
      <c r="T3251" s="83" t="str">
        <f t="shared" si="631"/>
        <v/>
      </c>
      <c r="U3251" s="155"/>
      <c r="V3251" s="95" t="str">
        <f t="shared" si="632"/>
        <v/>
      </c>
      <c r="W3251" s="151"/>
      <c r="Z3251" s="104"/>
    </row>
    <row r="3252" spans="1:26" s="145" customFormat="1" ht="15" customHeight="1">
      <c r="A3252" s="186" t="str">
        <f t="shared" si="626"/>
        <v/>
      </c>
      <c r="C3252" s="152"/>
      <c r="E3252" s="144"/>
      <c r="F3252" s="79" t="str">
        <f t="shared" si="636"/>
        <v/>
      </c>
      <c r="G3252" s="80" t="str">
        <f t="shared" si="627"/>
        <v/>
      </c>
      <c r="H3252" s="80" t="str">
        <f t="shared" si="628"/>
        <v/>
      </c>
      <c r="I3252" s="80" t="str">
        <f t="shared" si="629"/>
        <v/>
      </c>
      <c r="J3252" s="170"/>
      <c r="K3252" s="217"/>
      <c r="L3252" s="195" t="str">
        <f t="shared" si="633"/>
        <v/>
      </c>
      <c r="M3252" s="222" t="str">
        <f t="shared" si="630"/>
        <v/>
      </c>
      <c r="Q3252" s="82" t="str">
        <f t="shared" si="634"/>
        <v/>
      </c>
      <c r="R3252" s="80" t="str">
        <f t="shared" si="635"/>
        <v/>
      </c>
      <c r="T3252" s="83" t="str">
        <f t="shared" si="631"/>
        <v/>
      </c>
      <c r="U3252" s="155"/>
      <c r="V3252" s="95" t="str">
        <f t="shared" si="632"/>
        <v/>
      </c>
      <c r="W3252" s="151"/>
      <c r="Z3252" s="104"/>
    </row>
    <row r="3253" spans="1:26" s="145" customFormat="1" ht="15" customHeight="1">
      <c r="A3253" s="186" t="str">
        <f t="shared" si="626"/>
        <v/>
      </c>
      <c r="C3253" s="152"/>
      <c r="E3253" s="144"/>
      <c r="F3253" s="79" t="str">
        <f t="shared" si="636"/>
        <v/>
      </c>
      <c r="G3253" s="80" t="str">
        <f t="shared" si="627"/>
        <v/>
      </c>
      <c r="H3253" s="80" t="str">
        <f t="shared" si="628"/>
        <v/>
      </c>
      <c r="I3253" s="80" t="str">
        <f t="shared" si="629"/>
        <v/>
      </c>
      <c r="J3253" s="170"/>
      <c r="K3253" s="217"/>
      <c r="L3253" s="195" t="str">
        <f t="shared" si="633"/>
        <v/>
      </c>
      <c r="M3253" s="222" t="str">
        <f t="shared" si="630"/>
        <v/>
      </c>
      <c r="Q3253" s="82" t="str">
        <f t="shared" si="634"/>
        <v/>
      </c>
      <c r="R3253" s="80" t="str">
        <f t="shared" si="635"/>
        <v/>
      </c>
      <c r="T3253" s="83" t="str">
        <f t="shared" si="631"/>
        <v/>
      </c>
      <c r="U3253" s="155"/>
      <c r="V3253" s="95" t="str">
        <f t="shared" si="632"/>
        <v/>
      </c>
      <c r="W3253" s="151"/>
      <c r="Z3253" s="104"/>
    </row>
    <row r="3254" spans="1:26" s="145" customFormat="1" ht="15" customHeight="1">
      <c r="A3254" s="186" t="str">
        <f t="shared" si="626"/>
        <v/>
      </c>
      <c r="C3254" s="152"/>
      <c r="E3254" s="144"/>
      <c r="F3254" s="79" t="str">
        <f t="shared" si="636"/>
        <v/>
      </c>
      <c r="G3254" s="80" t="str">
        <f t="shared" si="627"/>
        <v/>
      </c>
      <c r="H3254" s="80" t="str">
        <f t="shared" si="628"/>
        <v/>
      </c>
      <c r="I3254" s="80" t="str">
        <f t="shared" si="629"/>
        <v/>
      </c>
      <c r="J3254" s="170"/>
      <c r="K3254" s="217"/>
      <c r="L3254" s="195" t="str">
        <f t="shared" si="633"/>
        <v/>
      </c>
      <c r="M3254" s="222" t="str">
        <f t="shared" si="630"/>
        <v/>
      </c>
      <c r="Q3254" s="82" t="str">
        <f t="shared" si="634"/>
        <v/>
      </c>
      <c r="R3254" s="80" t="str">
        <f t="shared" si="635"/>
        <v/>
      </c>
      <c r="T3254" s="83" t="str">
        <f t="shared" si="631"/>
        <v/>
      </c>
      <c r="U3254" s="155"/>
      <c r="V3254" s="95" t="str">
        <f t="shared" si="632"/>
        <v/>
      </c>
      <c r="W3254" s="151"/>
      <c r="Z3254" s="104"/>
    </row>
    <row r="3255" spans="1:26" s="145" customFormat="1" ht="15" customHeight="1">
      <c r="A3255" s="186" t="str">
        <f t="shared" si="626"/>
        <v/>
      </c>
      <c r="C3255" s="152"/>
      <c r="E3255" s="144"/>
      <c r="F3255" s="79" t="str">
        <f t="shared" si="636"/>
        <v/>
      </c>
      <c r="G3255" s="80" t="str">
        <f t="shared" si="627"/>
        <v/>
      </c>
      <c r="H3255" s="80" t="str">
        <f t="shared" si="628"/>
        <v/>
      </c>
      <c r="I3255" s="80" t="str">
        <f t="shared" si="629"/>
        <v/>
      </c>
      <c r="J3255" s="170"/>
      <c r="K3255" s="217"/>
      <c r="L3255" s="195" t="str">
        <f t="shared" si="633"/>
        <v/>
      </c>
      <c r="M3255" s="222" t="str">
        <f t="shared" si="630"/>
        <v/>
      </c>
      <c r="Q3255" s="82" t="str">
        <f t="shared" si="634"/>
        <v/>
      </c>
      <c r="R3255" s="80" t="str">
        <f t="shared" si="635"/>
        <v/>
      </c>
      <c r="T3255" s="83" t="str">
        <f t="shared" si="631"/>
        <v/>
      </c>
      <c r="U3255" s="155"/>
      <c r="V3255" s="95" t="str">
        <f t="shared" si="632"/>
        <v/>
      </c>
      <c r="W3255" s="151"/>
      <c r="Z3255" s="104"/>
    </row>
    <row r="3256" spans="1:26" s="145" customFormat="1" ht="15" customHeight="1">
      <c r="A3256" s="186" t="str">
        <f t="shared" si="626"/>
        <v/>
      </c>
      <c r="C3256" s="152"/>
      <c r="E3256" s="144"/>
      <c r="F3256" s="79" t="str">
        <f t="shared" si="636"/>
        <v/>
      </c>
      <c r="G3256" s="80" t="str">
        <f t="shared" si="627"/>
        <v/>
      </c>
      <c r="H3256" s="80" t="str">
        <f t="shared" si="628"/>
        <v/>
      </c>
      <c r="I3256" s="80" t="str">
        <f t="shared" si="629"/>
        <v/>
      </c>
      <c r="J3256" s="170"/>
      <c r="K3256" s="217"/>
      <c r="L3256" s="195" t="str">
        <f t="shared" si="633"/>
        <v/>
      </c>
      <c r="M3256" s="222" t="str">
        <f t="shared" si="630"/>
        <v/>
      </c>
      <c r="Q3256" s="82" t="str">
        <f t="shared" si="634"/>
        <v/>
      </c>
      <c r="R3256" s="80" t="str">
        <f t="shared" si="635"/>
        <v/>
      </c>
      <c r="T3256" s="83" t="str">
        <f t="shared" si="631"/>
        <v/>
      </c>
      <c r="U3256" s="155"/>
      <c r="V3256" s="95" t="str">
        <f t="shared" si="632"/>
        <v/>
      </c>
      <c r="W3256" s="151"/>
      <c r="Z3256" s="104"/>
    </row>
    <row r="3257" spans="1:26" s="145" customFormat="1" ht="15" customHeight="1">
      <c r="A3257" s="186" t="str">
        <f t="shared" si="626"/>
        <v/>
      </c>
      <c r="C3257" s="152"/>
      <c r="E3257" s="144"/>
      <c r="F3257" s="79" t="str">
        <f t="shared" si="636"/>
        <v/>
      </c>
      <c r="G3257" s="80" t="str">
        <f t="shared" si="627"/>
        <v/>
      </c>
      <c r="H3257" s="80" t="str">
        <f t="shared" si="628"/>
        <v/>
      </c>
      <c r="I3257" s="80" t="str">
        <f t="shared" si="629"/>
        <v/>
      </c>
      <c r="J3257" s="170"/>
      <c r="K3257" s="217"/>
      <c r="L3257" s="195" t="str">
        <f t="shared" si="633"/>
        <v/>
      </c>
      <c r="M3257" s="222" t="str">
        <f t="shared" si="630"/>
        <v/>
      </c>
      <c r="Q3257" s="82" t="str">
        <f t="shared" si="634"/>
        <v/>
      </c>
      <c r="R3257" s="80" t="str">
        <f t="shared" si="635"/>
        <v/>
      </c>
      <c r="T3257" s="83" t="str">
        <f t="shared" si="631"/>
        <v/>
      </c>
      <c r="U3257" s="155"/>
      <c r="V3257" s="95" t="str">
        <f t="shared" si="632"/>
        <v/>
      </c>
      <c r="W3257" s="151"/>
      <c r="Z3257" s="104"/>
    </row>
    <row r="3258" spans="1:26" s="145" customFormat="1" ht="15" customHeight="1">
      <c r="A3258" s="186" t="str">
        <f t="shared" si="626"/>
        <v/>
      </c>
      <c r="C3258" s="152"/>
      <c r="E3258" s="144"/>
      <c r="F3258" s="79" t="str">
        <f t="shared" si="636"/>
        <v/>
      </c>
      <c r="G3258" s="80" t="str">
        <f t="shared" si="627"/>
        <v/>
      </c>
      <c r="H3258" s="80" t="str">
        <f t="shared" si="628"/>
        <v/>
      </c>
      <c r="I3258" s="80" t="str">
        <f t="shared" si="629"/>
        <v/>
      </c>
      <c r="J3258" s="170"/>
      <c r="K3258" s="217"/>
      <c r="L3258" s="195" t="str">
        <f t="shared" si="633"/>
        <v/>
      </c>
      <c r="M3258" s="222" t="str">
        <f t="shared" si="630"/>
        <v/>
      </c>
      <c r="Q3258" s="82" t="str">
        <f t="shared" si="634"/>
        <v/>
      </c>
      <c r="R3258" s="80" t="str">
        <f t="shared" si="635"/>
        <v/>
      </c>
      <c r="T3258" s="83" t="str">
        <f t="shared" si="631"/>
        <v/>
      </c>
      <c r="U3258" s="155"/>
      <c r="V3258" s="95" t="str">
        <f t="shared" si="632"/>
        <v/>
      </c>
      <c r="W3258" s="151"/>
      <c r="Z3258" s="104"/>
    </row>
    <row r="3259" spans="1:26" s="145" customFormat="1" ht="15" customHeight="1">
      <c r="A3259" s="186" t="str">
        <f t="shared" si="626"/>
        <v/>
      </c>
      <c r="C3259" s="152"/>
      <c r="E3259" s="144"/>
      <c r="F3259" s="79" t="str">
        <f t="shared" si="636"/>
        <v/>
      </c>
      <c r="G3259" s="80" t="str">
        <f t="shared" si="627"/>
        <v/>
      </c>
      <c r="H3259" s="80" t="str">
        <f t="shared" si="628"/>
        <v/>
      </c>
      <c r="I3259" s="80" t="str">
        <f t="shared" si="629"/>
        <v/>
      </c>
      <c r="J3259" s="170"/>
      <c r="K3259" s="217"/>
      <c r="L3259" s="195" t="str">
        <f t="shared" si="633"/>
        <v/>
      </c>
      <c r="M3259" s="222" t="str">
        <f t="shared" si="630"/>
        <v/>
      </c>
      <c r="Q3259" s="82" t="str">
        <f t="shared" si="634"/>
        <v/>
      </c>
      <c r="R3259" s="80" t="str">
        <f t="shared" si="635"/>
        <v/>
      </c>
      <c r="T3259" s="83" t="str">
        <f t="shared" si="631"/>
        <v/>
      </c>
      <c r="U3259" s="155"/>
      <c r="V3259" s="95" t="str">
        <f t="shared" si="632"/>
        <v/>
      </c>
      <c r="W3259" s="151"/>
      <c r="Z3259" s="104"/>
    </row>
    <row r="3260" spans="1:26" s="145" customFormat="1" ht="15" customHeight="1">
      <c r="A3260" s="186" t="str">
        <f t="shared" si="626"/>
        <v/>
      </c>
      <c r="C3260" s="152"/>
      <c r="E3260" s="144"/>
      <c r="F3260" s="79" t="str">
        <f t="shared" si="636"/>
        <v/>
      </c>
      <c r="G3260" s="80" t="str">
        <f t="shared" si="627"/>
        <v/>
      </c>
      <c r="H3260" s="80" t="str">
        <f t="shared" si="628"/>
        <v/>
      </c>
      <c r="I3260" s="80" t="str">
        <f t="shared" si="629"/>
        <v/>
      </c>
      <c r="J3260" s="170"/>
      <c r="K3260" s="217"/>
      <c r="L3260" s="195" t="str">
        <f t="shared" si="633"/>
        <v/>
      </c>
      <c r="M3260" s="222" t="str">
        <f t="shared" si="630"/>
        <v/>
      </c>
      <c r="Q3260" s="82" t="str">
        <f t="shared" si="634"/>
        <v/>
      </c>
      <c r="R3260" s="80" t="str">
        <f t="shared" si="635"/>
        <v/>
      </c>
      <c r="T3260" s="83" t="str">
        <f t="shared" si="631"/>
        <v/>
      </c>
      <c r="U3260" s="155"/>
      <c r="V3260" s="95" t="str">
        <f t="shared" si="632"/>
        <v/>
      </c>
      <c r="W3260" s="151"/>
      <c r="Z3260" s="104"/>
    </row>
    <row r="3261" spans="1:26" s="145" customFormat="1" ht="15" customHeight="1">
      <c r="A3261" s="186" t="str">
        <f t="shared" si="626"/>
        <v/>
      </c>
      <c r="C3261" s="152"/>
      <c r="E3261" s="144"/>
      <c r="F3261" s="79" t="str">
        <f t="shared" si="636"/>
        <v/>
      </c>
      <c r="G3261" s="80" t="str">
        <f t="shared" si="627"/>
        <v/>
      </c>
      <c r="H3261" s="80" t="str">
        <f t="shared" si="628"/>
        <v/>
      </c>
      <c r="I3261" s="80" t="str">
        <f t="shared" si="629"/>
        <v/>
      </c>
      <c r="J3261" s="170"/>
      <c r="K3261" s="217"/>
      <c r="L3261" s="195" t="str">
        <f t="shared" si="633"/>
        <v/>
      </c>
      <c r="M3261" s="222" t="str">
        <f t="shared" si="630"/>
        <v/>
      </c>
      <c r="Q3261" s="82" t="str">
        <f t="shared" si="634"/>
        <v/>
      </c>
      <c r="R3261" s="80" t="str">
        <f t="shared" si="635"/>
        <v/>
      </c>
      <c r="T3261" s="83" t="str">
        <f t="shared" si="631"/>
        <v/>
      </c>
      <c r="U3261" s="155"/>
      <c r="V3261" s="95" t="str">
        <f t="shared" si="632"/>
        <v/>
      </c>
      <c r="W3261" s="151"/>
      <c r="Z3261" s="104"/>
    </row>
    <row r="3262" spans="1:26" s="145" customFormat="1" ht="15" customHeight="1">
      <c r="A3262" s="186" t="str">
        <f t="shared" si="626"/>
        <v/>
      </c>
      <c r="C3262" s="152"/>
      <c r="E3262" s="144"/>
      <c r="F3262" s="79" t="str">
        <f t="shared" si="636"/>
        <v/>
      </c>
      <c r="G3262" s="80" t="str">
        <f t="shared" si="627"/>
        <v/>
      </c>
      <c r="H3262" s="80" t="str">
        <f t="shared" si="628"/>
        <v/>
      </c>
      <c r="I3262" s="80" t="str">
        <f t="shared" si="629"/>
        <v/>
      </c>
      <c r="J3262" s="170"/>
      <c r="K3262" s="217"/>
      <c r="L3262" s="195" t="str">
        <f t="shared" si="633"/>
        <v/>
      </c>
      <c r="M3262" s="222" t="str">
        <f t="shared" si="630"/>
        <v/>
      </c>
      <c r="Q3262" s="82" t="str">
        <f t="shared" si="634"/>
        <v/>
      </c>
      <c r="R3262" s="80" t="str">
        <f t="shared" si="635"/>
        <v/>
      </c>
      <c r="T3262" s="83" t="str">
        <f t="shared" si="631"/>
        <v/>
      </c>
      <c r="U3262" s="155"/>
      <c r="V3262" s="95" t="str">
        <f t="shared" si="632"/>
        <v/>
      </c>
      <c r="W3262" s="151"/>
      <c r="Z3262" s="104"/>
    </row>
    <row r="3263" spans="1:26" s="145" customFormat="1" ht="15" customHeight="1">
      <c r="A3263" s="186" t="str">
        <f t="shared" si="626"/>
        <v/>
      </c>
      <c r="C3263" s="152"/>
      <c r="E3263" s="144"/>
      <c r="F3263" s="79" t="str">
        <f t="shared" si="636"/>
        <v/>
      </c>
      <c r="G3263" s="80" t="str">
        <f t="shared" si="627"/>
        <v/>
      </c>
      <c r="H3263" s="80" t="str">
        <f t="shared" si="628"/>
        <v/>
      </c>
      <c r="I3263" s="80" t="str">
        <f t="shared" si="629"/>
        <v/>
      </c>
      <c r="J3263" s="170"/>
      <c r="K3263" s="217"/>
      <c r="L3263" s="195" t="str">
        <f t="shared" si="633"/>
        <v/>
      </c>
      <c r="M3263" s="222" t="str">
        <f t="shared" si="630"/>
        <v/>
      </c>
      <c r="Q3263" s="82" t="str">
        <f t="shared" si="634"/>
        <v/>
      </c>
      <c r="R3263" s="80" t="str">
        <f t="shared" si="635"/>
        <v/>
      </c>
      <c r="T3263" s="83" t="str">
        <f t="shared" si="631"/>
        <v/>
      </c>
      <c r="U3263" s="155"/>
      <c r="V3263" s="95" t="str">
        <f t="shared" si="632"/>
        <v/>
      </c>
      <c r="W3263" s="151"/>
      <c r="Z3263" s="104"/>
    </row>
    <row r="3264" spans="1:26" s="145" customFormat="1" ht="15" customHeight="1">
      <c r="A3264" s="186" t="str">
        <f t="shared" ref="A3264:A3327" si="637">IF(B3264&lt;&gt;"",A3263+1,"")</f>
        <v/>
      </c>
      <c r="C3264" s="152"/>
      <c r="E3264" s="144"/>
      <c r="F3264" s="79" t="str">
        <f t="shared" si="636"/>
        <v/>
      </c>
      <c r="G3264" s="80" t="str">
        <f t="shared" si="627"/>
        <v/>
      </c>
      <c r="H3264" s="80" t="str">
        <f t="shared" si="628"/>
        <v/>
      </c>
      <c r="I3264" s="80" t="str">
        <f t="shared" si="629"/>
        <v/>
      </c>
      <c r="J3264" s="170"/>
      <c r="K3264" s="217"/>
      <c r="L3264" s="195" t="str">
        <f t="shared" si="633"/>
        <v/>
      </c>
      <c r="M3264" s="222" t="str">
        <f t="shared" si="630"/>
        <v/>
      </c>
      <c r="Q3264" s="82" t="str">
        <f t="shared" si="634"/>
        <v/>
      </c>
      <c r="R3264" s="80" t="str">
        <f t="shared" si="635"/>
        <v/>
      </c>
      <c r="T3264" s="83" t="str">
        <f t="shared" si="631"/>
        <v/>
      </c>
      <c r="U3264" s="155"/>
      <c r="V3264" s="95" t="str">
        <f t="shared" si="632"/>
        <v/>
      </c>
      <c r="W3264" s="151"/>
      <c r="Z3264" s="104"/>
    </row>
    <row r="3265" spans="1:26" s="145" customFormat="1" ht="15" customHeight="1">
      <c r="A3265" s="186" t="str">
        <f t="shared" si="637"/>
        <v/>
      </c>
      <c r="C3265" s="152"/>
      <c r="E3265" s="144"/>
      <c r="F3265" s="79" t="str">
        <f t="shared" si="636"/>
        <v/>
      </c>
      <c r="G3265" s="80" t="str">
        <f t="shared" si="627"/>
        <v/>
      </c>
      <c r="H3265" s="80" t="str">
        <f t="shared" si="628"/>
        <v/>
      </c>
      <c r="I3265" s="80" t="str">
        <f t="shared" si="629"/>
        <v/>
      </c>
      <c r="J3265" s="170"/>
      <c r="K3265" s="217"/>
      <c r="L3265" s="195" t="str">
        <f t="shared" si="633"/>
        <v/>
      </c>
      <c r="M3265" s="222" t="str">
        <f t="shared" si="630"/>
        <v/>
      </c>
      <c r="Q3265" s="82" t="str">
        <f t="shared" si="634"/>
        <v/>
      </c>
      <c r="R3265" s="80" t="str">
        <f t="shared" si="635"/>
        <v/>
      </c>
      <c r="T3265" s="83" t="str">
        <f t="shared" si="631"/>
        <v/>
      </c>
      <c r="U3265" s="155"/>
      <c r="V3265" s="95" t="str">
        <f t="shared" si="632"/>
        <v/>
      </c>
      <c r="W3265" s="151"/>
      <c r="Z3265" s="104"/>
    </row>
    <row r="3266" spans="1:26" s="145" customFormat="1" ht="15" customHeight="1">
      <c r="A3266" s="186" t="str">
        <f t="shared" si="637"/>
        <v/>
      </c>
      <c r="C3266" s="152"/>
      <c r="E3266" s="144"/>
      <c r="F3266" s="79" t="str">
        <f t="shared" si="636"/>
        <v/>
      </c>
      <c r="G3266" s="80" t="str">
        <f t="shared" si="627"/>
        <v/>
      </c>
      <c r="H3266" s="80" t="str">
        <f t="shared" si="628"/>
        <v/>
      </c>
      <c r="I3266" s="80" t="str">
        <f t="shared" si="629"/>
        <v/>
      </c>
      <c r="J3266" s="170"/>
      <c r="K3266" s="217"/>
      <c r="L3266" s="195" t="str">
        <f t="shared" si="633"/>
        <v/>
      </c>
      <c r="M3266" s="222" t="str">
        <f t="shared" si="630"/>
        <v/>
      </c>
      <c r="Q3266" s="82" t="str">
        <f t="shared" si="634"/>
        <v/>
      </c>
      <c r="R3266" s="80" t="str">
        <f t="shared" si="635"/>
        <v/>
      </c>
      <c r="T3266" s="83" t="str">
        <f t="shared" si="631"/>
        <v/>
      </c>
      <c r="U3266" s="155"/>
      <c r="V3266" s="95" t="str">
        <f t="shared" si="632"/>
        <v/>
      </c>
      <c r="W3266" s="151"/>
      <c r="Z3266" s="104"/>
    </row>
    <row r="3267" spans="1:26" s="145" customFormat="1" ht="15" customHeight="1">
      <c r="A3267" s="186" t="str">
        <f t="shared" si="637"/>
        <v/>
      </c>
      <c r="C3267" s="152"/>
      <c r="E3267" s="144"/>
      <c r="F3267" s="79" t="str">
        <f t="shared" si="636"/>
        <v/>
      </c>
      <c r="G3267" s="80" t="str">
        <f t="shared" si="627"/>
        <v/>
      </c>
      <c r="H3267" s="80" t="str">
        <f t="shared" si="628"/>
        <v/>
      </c>
      <c r="I3267" s="80" t="str">
        <f t="shared" si="629"/>
        <v/>
      </c>
      <c r="J3267" s="170"/>
      <c r="K3267" s="217"/>
      <c r="L3267" s="195" t="str">
        <f t="shared" si="633"/>
        <v/>
      </c>
      <c r="M3267" s="222" t="str">
        <f t="shared" si="630"/>
        <v/>
      </c>
      <c r="Q3267" s="82" t="str">
        <f t="shared" si="634"/>
        <v/>
      </c>
      <c r="R3267" s="80" t="str">
        <f t="shared" si="635"/>
        <v/>
      </c>
      <c r="T3267" s="83" t="str">
        <f t="shared" si="631"/>
        <v/>
      </c>
      <c r="U3267" s="155"/>
      <c r="V3267" s="95" t="str">
        <f t="shared" si="632"/>
        <v/>
      </c>
      <c r="W3267" s="151"/>
      <c r="Z3267" s="104"/>
    </row>
    <row r="3268" spans="1:26" s="145" customFormat="1" ht="15" customHeight="1">
      <c r="A3268" s="186" t="str">
        <f t="shared" si="637"/>
        <v/>
      </c>
      <c r="C3268" s="152"/>
      <c r="E3268" s="144"/>
      <c r="F3268" s="79" t="str">
        <f t="shared" si="636"/>
        <v/>
      </c>
      <c r="G3268" s="80" t="str">
        <f t="shared" si="627"/>
        <v/>
      </c>
      <c r="H3268" s="80" t="str">
        <f t="shared" si="628"/>
        <v/>
      </c>
      <c r="I3268" s="80" t="str">
        <f t="shared" si="629"/>
        <v/>
      </c>
      <c r="J3268" s="170"/>
      <c r="K3268" s="217"/>
      <c r="L3268" s="195" t="str">
        <f t="shared" si="633"/>
        <v/>
      </c>
      <c r="M3268" s="222" t="str">
        <f t="shared" si="630"/>
        <v/>
      </c>
      <c r="Q3268" s="82" t="str">
        <f t="shared" si="634"/>
        <v/>
      </c>
      <c r="R3268" s="80" t="str">
        <f t="shared" si="635"/>
        <v/>
      </c>
      <c r="T3268" s="83" t="str">
        <f t="shared" si="631"/>
        <v/>
      </c>
      <c r="U3268" s="155"/>
      <c r="V3268" s="95" t="str">
        <f t="shared" si="632"/>
        <v/>
      </c>
      <c r="W3268" s="151"/>
      <c r="Z3268" s="104"/>
    </row>
    <row r="3269" spans="1:26" s="145" customFormat="1" ht="15" customHeight="1">
      <c r="A3269" s="186" t="str">
        <f t="shared" si="637"/>
        <v/>
      </c>
      <c r="C3269" s="152"/>
      <c r="E3269" s="144"/>
      <c r="F3269" s="79" t="str">
        <f t="shared" si="636"/>
        <v/>
      </c>
      <c r="G3269" s="80" t="str">
        <f t="shared" ref="G3269:G3332" si="638">IF(J3269&lt;&gt;"", INDEX($C$5:$C$1433, MATCH(J3269, $E$5:$E$1433, 0)),"")</f>
        <v/>
      </c>
      <c r="H3269" s="80" t="str">
        <f t="shared" ref="H3269:H3332" si="639">IF(J3269&lt;&gt;"", INDEX($D$5:$D$1433, MATCH(J3269, $E$5:$E$1433, 0)),"")</f>
        <v/>
      </c>
      <c r="I3269" s="80" t="str">
        <f t="shared" ref="I3269:I3332" si="640">IFERROR(IF(J3269&lt;&gt;"", INDEX($B$5:$B$1433, MATCH(J3269, $E$5:$E$1433, 0)),""),"SAI")</f>
        <v/>
      </c>
      <c r="J3269" s="170"/>
      <c r="K3269" s="217"/>
      <c r="L3269" s="195" t="str">
        <f t="shared" si="633"/>
        <v/>
      </c>
      <c r="M3269" s="222" t="str">
        <f t="shared" ref="M3269:M3332" si="641">IFERROR(IF($N$5="Sáng",MID(K3269,2,7)-MID($L$2,2,7),MID(K3269,2,7)-MID($Q$2,2,7)),"")</f>
        <v/>
      </c>
      <c r="Q3269" s="82" t="str">
        <f t="shared" si="634"/>
        <v/>
      </c>
      <c r="R3269" s="80" t="str">
        <f t="shared" si="635"/>
        <v/>
      </c>
      <c r="T3269" s="83" t="str">
        <f t="shared" ref="T3269:T3332" si="642">IFERROR(IF(J3269&lt;&gt;"", INDEX($S$5:$S$1433, MATCH(J3269, $E$5:$E$1433, 0)),""),"")</f>
        <v/>
      </c>
      <c r="U3269" s="155"/>
      <c r="V3269" s="95" t="str">
        <f t="shared" ref="V3269:V3332" si="643">IFERROR(IF(J3269&lt;&gt;"", INDEX($U$5:$U$1433, MATCH(J3269, $E$5:$E$1433, 0)),""),"")</f>
        <v/>
      </c>
      <c r="W3269" s="151"/>
      <c r="Z3269" s="104"/>
    </row>
    <row r="3270" spans="1:26" s="145" customFormat="1" ht="15" customHeight="1">
      <c r="A3270" s="186" t="str">
        <f t="shared" si="637"/>
        <v/>
      </c>
      <c r="C3270" s="152"/>
      <c r="E3270" s="144"/>
      <c r="F3270" s="79" t="str">
        <f t="shared" si="636"/>
        <v/>
      </c>
      <c r="G3270" s="80" t="str">
        <f t="shared" si="638"/>
        <v/>
      </c>
      <c r="H3270" s="80" t="str">
        <f t="shared" si="639"/>
        <v/>
      </c>
      <c r="I3270" s="80" t="str">
        <f t="shared" si="640"/>
        <v/>
      </c>
      <c r="J3270" s="170"/>
      <c r="K3270" s="217"/>
      <c r="L3270" s="195" t="str">
        <f t="shared" si="633"/>
        <v/>
      </c>
      <c r="M3270" s="222" t="str">
        <f t="shared" si="641"/>
        <v/>
      </c>
      <c r="Q3270" s="82" t="str">
        <f t="shared" si="634"/>
        <v/>
      </c>
      <c r="R3270" s="80" t="str">
        <f t="shared" si="635"/>
        <v/>
      </c>
      <c r="T3270" s="83" t="str">
        <f t="shared" si="642"/>
        <v/>
      </c>
      <c r="U3270" s="155"/>
      <c r="V3270" s="95" t="str">
        <f t="shared" si="643"/>
        <v/>
      </c>
      <c r="W3270" s="151"/>
      <c r="Z3270" s="104"/>
    </row>
    <row r="3271" spans="1:26" s="145" customFormat="1" ht="15" customHeight="1">
      <c r="A3271" s="186" t="str">
        <f t="shared" si="637"/>
        <v/>
      </c>
      <c r="C3271" s="152"/>
      <c r="E3271" s="144"/>
      <c r="F3271" s="79" t="str">
        <f t="shared" si="636"/>
        <v/>
      </c>
      <c r="G3271" s="80" t="str">
        <f t="shared" si="638"/>
        <v/>
      </c>
      <c r="H3271" s="80" t="str">
        <f t="shared" si="639"/>
        <v/>
      </c>
      <c r="I3271" s="80" t="str">
        <f t="shared" si="640"/>
        <v/>
      </c>
      <c r="J3271" s="170"/>
      <c r="K3271" s="217"/>
      <c r="L3271" s="195" t="str">
        <f t="shared" si="633"/>
        <v/>
      </c>
      <c r="M3271" s="222" t="str">
        <f t="shared" si="641"/>
        <v/>
      </c>
      <c r="Q3271" s="82" t="str">
        <f t="shared" si="634"/>
        <v/>
      </c>
      <c r="R3271" s="80" t="str">
        <f t="shared" si="635"/>
        <v/>
      </c>
      <c r="T3271" s="83" t="str">
        <f t="shared" si="642"/>
        <v/>
      </c>
      <c r="U3271" s="155"/>
      <c r="V3271" s="95" t="str">
        <f t="shared" si="643"/>
        <v/>
      </c>
      <c r="W3271" s="151"/>
      <c r="Z3271" s="104"/>
    </row>
    <row r="3272" spans="1:26" s="145" customFormat="1" ht="15" customHeight="1">
      <c r="A3272" s="186" t="str">
        <f t="shared" si="637"/>
        <v/>
      </c>
      <c r="C3272" s="152"/>
      <c r="E3272" s="144"/>
      <c r="F3272" s="79" t="str">
        <f t="shared" si="636"/>
        <v/>
      </c>
      <c r="G3272" s="80" t="str">
        <f t="shared" si="638"/>
        <v/>
      </c>
      <c r="H3272" s="80" t="str">
        <f t="shared" si="639"/>
        <v/>
      </c>
      <c r="I3272" s="80" t="str">
        <f t="shared" si="640"/>
        <v/>
      </c>
      <c r="J3272" s="170"/>
      <c r="K3272" s="217"/>
      <c r="L3272" s="195" t="str">
        <f t="shared" si="633"/>
        <v/>
      </c>
      <c r="M3272" s="222" t="str">
        <f t="shared" si="641"/>
        <v/>
      </c>
      <c r="Q3272" s="82" t="str">
        <f t="shared" si="634"/>
        <v/>
      </c>
      <c r="R3272" s="80" t="str">
        <f t="shared" si="635"/>
        <v/>
      </c>
      <c r="T3272" s="83" t="str">
        <f t="shared" si="642"/>
        <v/>
      </c>
      <c r="U3272" s="155"/>
      <c r="V3272" s="95" t="str">
        <f t="shared" si="643"/>
        <v/>
      </c>
      <c r="W3272" s="151"/>
      <c r="Z3272" s="104"/>
    </row>
    <row r="3273" spans="1:26" s="145" customFormat="1" ht="15" customHeight="1">
      <c r="A3273" s="186" t="str">
        <f t="shared" si="637"/>
        <v/>
      </c>
      <c r="C3273" s="152"/>
      <c r="E3273" s="144"/>
      <c r="F3273" s="79" t="str">
        <f t="shared" si="636"/>
        <v/>
      </c>
      <c r="G3273" s="80" t="str">
        <f t="shared" si="638"/>
        <v/>
      </c>
      <c r="H3273" s="80" t="str">
        <f t="shared" si="639"/>
        <v/>
      </c>
      <c r="I3273" s="80" t="str">
        <f t="shared" si="640"/>
        <v/>
      </c>
      <c r="J3273" s="170"/>
      <c r="K3273" s="217"/>
      <c r="L3273" s="195" t="str">
        <f t="shared" si="633"/>
        <v/>
      </c>
      <c r="M3273" s="222" t="str">
        <f t="shared" si="641"/>
        <v/>
      </c>
      <c r="Q3273" s="82" t="str">
        <f t="shared" si="634"/>
        <v/>
      </c>
      <c r="R3273" s="80" t="str">
        <f t="shared" si="635"/>
        <v/>
      </c>
      <c r="T3273" s="83" t="str">
        <f t="shared" si="642"/>
        <v/>
      </c>
      <c r="U3273" s="155"/>
      <c r="V3273" s="95" t="str">
        <f t="shared" si="643"/>
        <v/>
      </c>
      <c r="W3273" s="151"/>
      <c r="Z3273" s="104"/>
    </row>
    <row r="3274" spans="1:26" s="145" customFormat="1" ht="15" customHeight="1">
      <c r="A3274" s="186" t="str">
        <f t="shared" si="637"/>
        <v/>
      </c>
      <c r="C3274" s="152"/>
      <c r="E3274" s="144"/>
      <c r="F3274" s="79" t="str">
        <f t="shared" si="636"/>
        <v/>
      </c>
      <c r="G3274" s="80" t="str">
        <f t="shared" si="638"/>
        <v/>
      </c>
      <c r="H3274" s="80" t="str">
        <f t="shared" si="639"/>
        <v/>
      </c>
      <c r="I3274" s="80" t="str">
        <f t="shared" si="640"/>
        <v/>
      </c>
      <c r="J3274" s="170"/>
      <c r="K3274" s="217"/>
      <c r="L3274" s="195" t="str">
        <f t="shared" si="633"/>
        <v/>
      </c>
      <c r="M3274" s="222" t="str">
        <f t="shared" si="641"/>
        <v/>
      </c>
      <c r="Q3274" s="82" t="str">
        <f t="shared" si="634"/>
        <v/>
      </c>
      <c r="R3274" s="80" t="str">
        <f t="shared" si="635"/>
        <v/>
      </c>
      <c r="T3274" s="83" t="str">
        <f t="shared" si="642"/>
        <v/>
      </c>
      <c r="U3274" s="155"/>
      <c r="V3274" s="95" t="str">
        <f t="shared" si="643"/>
        <v/>
      </c>
      <c r="W3274" s="151"/>
      <c r="Z3274" s="104"/>
    </row>
    <row r="3275" spans="1:26" s="145" customFormat="1" ht="15" customHeight="1">
      <c r="A3275" s="186" t="str">
        <f t="shared" si="637"/>
        <v/>
      </c>
      <c r="C3275" s="152"/>
      <c r="E3275" s="144"/>
      <c r="F3275" s="79" t="str">
        <f t="shared" si="636"/>
        <v/>
      </c>
      <c r="G3275" s="80" t="str">
        <f t="shared" si="638"/>
        <v/>
      </c>
      <c r="H3275" s="80" t="str">
        <f t="shared" si="639"/>
        <v/>
      </c>
      <c r="I3275" s="80" t="str">
        <f t="shared" si="640"/>
        <v/>
      </c>
      <c r="J3275" s="170"/>
      <c r="K3275" s="217"/>
      <c r="L3275" s="195" t="str">
        <f t="shared" si="633"/>
        <v/>
      </c>
      <c r="M3275" s="222" t="str">
        <f t="shared" si="641"/>
        <v/>
      </c>
      <c r="Q3275" s="82" t="str">
        <f t="shared" si="634"/>
        <v/>
      </c>
      <c r="R3275" s="80" t="str">
        <f t="shared" si="635"/>
        <v/>
      </c>
      <c r="T3275" s="83" t="str">
        <f t="shared" si="642"/>
        <v/>
      </c>
      <c r="U3275" s="155"/>
      <c r="V3275" s="95" t="str">
        <f t="shared" si="643"/>
        <v/>
      </c>
      <c r="W3275" s="151"/>
      <c r="Z3275" s="104"/>
    </row>
    <row r="3276" spans="1:26" s="145" customFormat="1" ht="15" customHeight="1">
      <c r="A3276" s="186" t="str">
        <f t="shared" si="637"/>
        <v/>
      </c>
      <c r="C3276" s="152"/>
      <c r="E3276" s="144"/>
      <c r="F3276" s="79" t="str">
        <f t="shared" si="636"/>
        <v/>
      </c>
      <c r="G3276" s="80" t="str">
        <f t="shared" si="638"/>
        <v/>
      </c>
      <c r="H3276" s="80" t="str">
        <f t="shared" si="639"/>
        <v/>
      </c>
      <c r="I3276" s="80" t="str">
        <f t="shared" si="640"/>
        <v/>
      </c>
      <c r="J3276" s="170"/>
      <c r="K3276" s="217"/>
      <c r="L3276" s="195" t="str">
        <f t="shared" si="633"/>
        <v/>
      </c>
      <c r="M3276" s="222" t="str">
        <f t="shared" si="641"/>
        <v/>
      </c>
      <c r="Q3276" s="82" t="str">
        <f t="shared" si="634"/>
        <v/>
      </c>
      <c r="R3276" s="80" t="str">
        <f t="shared" si="635"/>
        <v/>
      </c>
      <c r="T3276" s="83" t="str">
        <f t="shared" si="642"/>
        <v/>
      </c>
      <c r="U3276" s="155"/>
      <c r="V3276" s="95" t="str">
        <f t="shared" si="643"/>
        <v/>
      </c>
      <c r="W3276" s="151"/>
      <c r="Z3276" s="104"/>
    </row>
    <row r="3277" spans="1:26" s="145" customFormat="1" ht="15" customHeight="1">
      <c r="A3277" s="186" t="str">
        <f t="shared" si="637"/>
        <v/>
      </c>
      <c r="C3277" s="152"/>
      <c r="E3277" s="144"/>
      <c r="F3277" s="79" t="str">
        <f t="shared" si="636"/>
        <v/>
      </c>
      <c r="G3277" s="80" t="str">
        <f t="shared" si="638"/>
        <v/>
      </c>
      <c r="H3277" s="80" t="str">
        <f t="shared" si="639"/>
        <v/>
      </c>
      <c r="I3277" s="80" t="str">
        <f t="shared" si="640"/>
        <v/>
      </c>
      <c r="J3277" s="170"/>
      <c r="K3277" s="217"/>
      <c r="L3277" s="195" t="str">
        <f t="shared" si="633"/>
        <v/>
      </c>
      <c r="M3277" s="222" t="str">
        <f t="shared" si="641"/>
        <v/>
      </c>
      <c r="Q3277" s="82" t="str">
        <f t="shared" si="634"/>
        <v/>
      </c>
      <c r="R3277" s="80" t="str">
        <f t="shared" si="635"/>
        <v/>
      </c>
      <c r="T3277" s="83" t="str">
        <f t="shared" si="642"/>
        <v/>
      </c>
      <c r="U3277" s="155"/>
      <c r="V3277" s="95" t="str">
        <f t="shared" si="643"/>
        <v/>
      </c>
      <c r="W3277" s="151"/>
      <c r="Z3277" s="104"/>
    </row>
    <row r="3278" spans="1:26" s="145" customFormat="1" ht="15" customHeight="1">
      <c r="A3278" s="186" t="str">
        <f t="shared" si="637"/>
        <v/>
      </c>
      <c r="C3278" s="152"/>
      <c r="E3278" s="144"/>
      <c r="F3278" s="79" t="str">
        <f t="shared" si="636"/>
        <v/>
      </c>
      <c r="G3278" s="80" t="str">
        <f t="shared" si="638"/>
        <v/>
      </c>
      <c r="H3278" s="80" t="str">
        <f t="shared" si="639"/>
        <v/>
      </c>
      <c r="I3278" s="80" t="str">
        <f t="shared" si="640"/>
        <v/>
      </c>
      <c r="J3278" s="170"/>
      <c r="K3278" s="217"/>
      <c r="L3278" s="195" t="str">
        <f t="shared" si="633"/>
        <v/>
      </c>
      <c r="M3278" s="222" t="str">
        <f t="shared" si="641"/>
        <v/>
      </c>
      <c r="Q3278" s="82" t="str">
        <f t="shared" si="634"/>
        <v/>
      </c>
      <c r="R3278" s="80" t="str">
        <f t="shared" si="635"/>
        <v/>
      </c>
      <c r="T3278" s="83" t="str">
        <f t="shared" si="642"/>
        <v/>
      </c>
      <c r="U3278" s="155"/>
      <c r="V3278" s="95" t="str">
        <f t="shared" si="643"/>
        <v/>
      </c>
      <c r="W3278" s="151"/>
      <c r="Z3278" s="104"/>
    </row>
    <row r="3279" spans="1:26" s="145" customFormat="1" ht="15" customHeight="1">
      <c r="A3279" s="186" t="str">
        <f t="shared" si="637"/>
        <v/>
      </c>
      <c r="C3279" s="152"/>
      <c r="E3279" s="144"/>
      <c r="F3279" s="79" t="str">
        <f t="shared" si="636"/>
        <v/>
      </c>
      <c r="G3279" s="80" t="str">
        <f t="shared" si="638"/>
        <v/>
      </c>
      <c r="H3279" s="80" t="str">
        <f t="shared" si="639"/>
        <v/>
      </c>
      <c r="I3279" s="80" t="str">
        <f t="shared" si="640"/>
        <v/>
      </c>
      <c r="J3279" s="170"/>
      <c r="K3279" s="217"/>
      <c r="L3279" s="195" t="str">
        <f t="shared" si="633"/>
        <v/>
      </c>
      <c r="M3279" s="222" t="str">
        <f t="shared" si="641"/>
        <v/>
      </c>
      <c r="Q3279" s="82" t="str">
        <f t="shared" si="634"/>
        <v/>
      </c>
      <c r="R3279" s="80" t="str">
        <f t="shared" si="635"/>
        <v/>
      </c>
      <c r="T3279" s="83" t="str">
        <f t="shared" si="642"/>
        <v/>
      </c>
      <c r="U3279" s="155"/>
      <c r="V3279" s="95" t="str">
        <f t="shared" si="643"/>
        <v/>
      </c>
      <c r="W3279" s="151"/>
      <c r="Z3279" s="104"/>
    </row>
    <row r="3280" spans="1:26" s="145" customFormat="1" ht="15" customHeight="1">
      <c r="A3280" s="186" t="str">
        <f t="shared" si="637"/>
        <v/>
      </c>
      <c r="C3280" s="152"/>
      <c r="E3280" s="144"/>
      <c r="F3280" s="79" t="str">
        <f t="shared" si="636"/>
        <v/>
      </c>
      <c r="G3280" s="80" t="str">
        <f t="shared" si="638"/>
        <v/>
      </c>
      <c r="H3280" s="80" t="str">
        <f t="shared" si="639"/>
        <v/>
      </c>
      <c r="I3280" s="80" t="str">
        <f t="shared" si="640"/>
        <v/>
      </c>
      <c r="J3280" s="170"/>
      <c r="K3280" s="217"/>
      <c r="L3280" s="195" t="str">
        <f t="shared" si="633"/>
        <v/>
      </c>
      <c r="M3280" s="222" t="str">
        <f t="shared" si="641"/>
        <v/>
      </c>
      <c r="Q3280" s="82" t="str">
        <f t="shared" si="634"/>
        <v/>
      </c>
      <c r="R3280" s="80" t="str">
        <f t="shared" si="635"/>
        <v/>
      </c>
      <c r="T3280" s="83" t="str">
        <f t="shared" si="642"/>
        <v/>
      </c>
      <c r="U3280" s="155"/>
      <c r="V3280" s="95" t="str">
        <f t="shared" si="643"/>
        <v/>
      </c>
      <c r="W3280" s="151"/>
      <c r="Z3280" s="104"/>
    </row>
    <row r="3281" spans="1:26" s="145" customFormat="1" ht="15" customHeight="1">
      <c r="A3281" s="186" t="str">
        <f t="shared" si="637"/>
        <v/>
      </c>
      <c r="C3281" s="152"/>
      <c r="E3281" s="144"/>
      <c r="F3281" s="79" t="str">
        <f t="shared" si="636"/>
        <v/>
      </c>
      <c r="G3281" s="80" t="str">
        <f t="shared" si="638"/>
        <v/>
      </c>
      <c r="H3281" s="80" t="str">
        <f t="shared" si="639"/>
        <v/>
      </c>
      <c r="I3281" s="80" t="str">
        <f t="shared" si="640"/>
        <v/>
      </c>
      <c r="J3281" s="170"/>
      <c r="K3281" s="217"/>
      <c r="L3281" s="195" t="str">
        <f t="shared" si="633"/>
        <v/>
      </c>
      <c r="M3281" s="222" t="str">
        <f t="shared" si="641"/>
        <v/>
      </c>
      <c r="Q3281" s="82" t="str">
        <f t="shared" si="634"/>
        <v/>
      </c>
      <c r="R3281" s="80" t="str">
        <f t="shared" si="635"/>
        <v/>
      </c>
      <c r="T3281" s="83" t="str">
        <f t="shared" si="642"/>
        <v/>
      </c>
      <c r="U3281" s="155"/>
      <c r="V3281" s="95" t="str">
        <f t="shared" si="643"/>
        <v/>
      </c>
      <c r="W3281" s="151"/>
      <c r="Z3281" s="104"/>
    </row>
    <row r="3282" spans="1:26" s="145" customFormat="1" ht="15" customHeight="1">
      <c r="A3282" s="186" t="str">
        <f t="shared" si="637"/>
        <v/>
      </c>
      <c r="C3282" s="152"/>
      <c r="E3282" s="144"/>
      <c r="F3282" s="79" t="str">
        <f t="shared" si="636"/>
        <v/>
      </c>
      <c r="G3282" s="80" t="str">
        <f t="shared" si="638"/>
        <v/>
      </c>
      <c r="H3282" s="80" t="str">
        <f t="shared" si="639"/>
        <v/>
      </c>
      <c r="I3282" s="80" t="str">
        <f t="shared" si="640"/>
        <v/>
      </c>
      <c r="J3282" s="170"/>
      <c r="K3282" s="217"/>
      <c r="L3282" s="195" t="str">
        <f t="shared" si="633"/>
        <v/>
      </c>
      <c r="M3282" s="222" t="str">
        <f t="shared" si="641"/>
        <v/>
      </c>
      <c r="Q3282" s="82" t="str">
        <f t="shared" si="634"/>
        <v/>
      </c>
      <c r="R3282" s="80" t="str">
        <f t="shared" si="635"/>
        <v/>
      </c>
      <c r="T3282" s="83" t="str">
        <f t="shared" si="642"/>
        <v/>
      </c>
      <c r="U3282" s="155"/>
      <c r="V3282" s="95" t="str">
        <f t="shared" si="643"/>
        <v/>
      </c>
      <c r="W3282" s="151"/>
      <c r="Z3282" s="104"/>
    </row>
    <row r="3283" spans="1:26" s="145" customFormat="1" ht="15" customHeight="1">
      <c r="A3283" s="186" t="str">
        <f t="shared" si="637"/>
        <v/>
      </c>
      <c r="C3283" s="152"/>
      <c r="E3283" s="144"/>
      <c r="F3283" s="79" t="str">
        <f t="shared" si="636"/>
        <v/>
      </c>
      <c r="G3283" s="80" t="str">
        <f t="shared" si="638"/>
        <v/>
      </c>
      <c r="H3283" s="80" t="str">
        <f t="shared" si="639"/>
        <v/>
      </c>
      <c r="I3283" s="80" t="str">
        <f t="shared" si="640"/>
        <v/>
      </c>
      <c r="J3283" s="170"/>
      <c r="K3283" s="217"/>
      <c r="L3283" s="195" t="str">
        <f t="shared" si="633"/>
        <v/>
      </c>
      <c r="M3283" s="222" t="str">
        <f t="shared" si="641"/>
        <v/>
      </c>
      <c r="Q3283" s="82" t="str">
        <f t="shared" si="634"/>
        <v/>
      </c>
      <c r="R3283" s="80" t="str">
        <f t="shared" si="635"/>
        <v/>
      </c>
      <c r="T3283" s="83" t="str">
        <f t="shared" si="642"/>
        <v/>
      </c>
      <c r="U3283" s="155"/>
      <c r="V3283" s="95" t="str">
        <f t="shared" si="643"/>
        <v/>
      </c>
      <c r="W3283" s="151"/>
      <c r="Z3283" s="104"/>
    </row>
    <row r="3284" spans="1:26" s="145" customFormat="1" ht="15" customHeight="1">
      <c r="A3284" s="186" t="str">
        <f t="shared" si="637"/>
        <v/>
      </c>
      <c r="C3284" s="152"/>
      <c r="E3284" s="144"/>
      <c r="F3284" s="79" t="str">
        <f t="shared" si="636"/>
        <v/>
      </c>
      <c r="G3284" s="80" t="str">
        <f t="shared" si="638"/>
        <v/>
      </c>
      <c r="H3284" s="80" t="str">
        <f t="shared" si="639"/>
        <v/>
      </c>
      <c r="I3284" s="80" t="str">
        <f t="shared" si="640"/>
        <v/>
      </c>
      <c r="J3284" s="170"/>
      <c r="K3284" s="217"/>
      <c r="L3284" s="195" t="str">
        <f t="shared" si="633"/>
        <v/>
      </c>
      <c r="M3284" s="222" t="str">
        <f t="shared" si="641"/>
        <v/>
      </c>
      <c r="Q3284" s="82" t="str">
        <f t="shared" si="634"/>
        <v/>
      </c>
      <c r="R3284" s="80" t="str">
        <f t="shared" si="635"/>
        <v/>
      </c>
      <c r="T3284" s="83" t="str">
        <f t="shared" si="642"/>
        <v/>
      </c>
      <c r="U3284" s="155"/>
      <c r="V3284" s="95" t="str">
        <f t="shared" si="643"/>
        <v/>
      </c>
      <c r="W3284" s="151"/>
      <c r="Z3284" s="104"/>
    </row>
    <row r="3285" spans="1:26" s="145" customFormat="1" ht="15" customHeight="1">
      <c r="A3285" s="186" t="str">
        <f t="shared" si="637"/>
        <v/>
      </c>
      <c r="C3285" s="152"/>
      <c r="E3285" s="144"/>
      <c r="F3285" s="79" t="str">
        <f t="shared" si="636"/>
        <v/>
      </c>
      <c r="G3285" s="80" t="str">
        <f t="shared" si="638"/>
        <v/>
      </c>
      <c r="H3285" s="80" t="str">
        <f t="shared" si="639"/>
        <v/>
      </c>
      <c r="I3285" s="80" t="str">
        <f t="shared" si="640"/>
        <v/>
      </c>
      <c r="J3285" s="170"/>
      <c r="K3285" s="217"/>
      <c r="L3285" s="195" t="str">
        <f t="shared" si="633"/>
        <v/>
      </c>
      <c r="M3285" s="222" t="str">
        <f t="shared" si="641"/>
        <v/>
      </c>
      <c r="Q3285" s="82" t="str">
        <f t="shared" si="634"/>
        <v/>
      </c>
      <c r="R3285" s="80" t="str">
        <f t="shared" si="635"/>
        <v/>
      </c>
      <c r="T3285" s="83" t="str">
        <f t="shared" si="642"/>
        <v/>
      </c>
      <c r="U3285" s="155"/>
      <c r="V3285" s="95" t="str">
        <f t="shared" si="643"/>
        <v/>
      </c>
      <c r="W3285" s="151"/>
      <c r="Z3285" s="104"/>
    </row>
    <row r="3286" spans="1:26" s="145" customFormat="1" ht="15" customHeight="1">
      <c r="A3286" s="186" t="str">
        <f t="shared" si="637"/>
        <v/>
      </c>
      <c r="C3286" s="152"/>
      <c r="E3286" s="144"/>
      <c r="F3286" s="79" t="str">
        <f t="shared" si="636"/>
        <v/>
      </c>
      <c r="G3286" s="80" t="str">
        <f t="shared" si="638"/>
        <v/>
      </c>
      <c r="H3286" s="80" t="str">
        <f t="shared" si="639"/>
        <v/>
      </c>
      <c r="I3286" s="80" t="str">
        <f t="shared" si="640"/>
        <v/>
      </c>
      <c r="J3286" s="170"/>
      <c r="K3286" s="217"/>
      <c r="L3286" s="195" t="str">
        <f t="shared" si="633"/>
        <v/>
      </c>
      <c r="M3286" s="222" t="str">
        <f t="shared" si="641"/>
        <v/>
      </c>
      <c r="Q3286" s="82" t="str">
        <f t="shared" si="634"/>
        <v/>
      </c>
      <c r="R3286" s="80" t="str">
        <f t="shared" si="635"/>
        <v/>
      </c>
      <c r="T3286" s="83" t="str">
        <f t="shared" si="642"/>
        <v/>
      </c>
      <c r="U3286" s="155"/>
      <c r="V3286" s="95" t="str">
        <f t="shared" si="643"/>
        <v/>
      </c>
      <c r="W3286" s="151"/>
      <c r="Z3286" s="104"/>
    </row>
    <row r="3287" spans="1:26" s="145" customFormat="1" ht="15" customHeight="1">
      <c r="A3287" s="186" t="str">
        <f t="shared" si="637"/>
        <v/>
      </c>
      <c r="C3287" s="152"/>
      <c r="E3287" s="144"/>
      <c r="F3287" s="79" t="str">
        <f t="shared" si="636"/>
        <v/>
      </c>
      <c r="G3287" s="80" t="str">
        <f t="shared" si="638"/>
        <v/>
      </c>
      <c r="H3287" s="80" t="str">
        <f t="shared" si="639"/>
        <v/>
      </c>
      <c r="I3287" s="80" t="str">
        <f t="shared" si="640"/>
        <v/>
      </c>
      <c r="J3287" s="170"/>
      <c r="K3287" s="217"/>
      <c r="L3287" s="195" t="str">
        <f t="shared" si="633"/>
        <v/>
      </c>
      <c r="M3287" s="222" t="str">
        <f t="shared" si="641"/>
        <v/>
      </c>
      <c r="Q3287" s="82" t="str">
        <f t="shared" si="634"/>
        <v/>
      </c>
      <c r="R3287" s="80" t="str">
        <f t="shared" si="635"/>
        <v/>
      </c>
      <c r="T3287" s="83" t="str">
        <f t="shared" si="642"/>
        <v/>
      </c>
      <c r="U3287" s="155"/>
      <c r="V3287" s="95" t="str">
        <f t="shared" si="643"/>
        <v/>
      </c>
      <c r="W3287" s="151"/>
      <c r="Z3287" s="104"/>
    </row>
    <row r="3288" spans="1:26" s="145" customFormat="1" ht="15" customHeight="1">
      <c r="A3288" s="186" t="str">
        <f t="shared" si="637"/>
        <v/>
      </c>
      <c r="C3288" s="152"/>
      <c r="E3288" s="144"/>
      <c r="F3288" s="79" t="str">
        <f t="shared" si="636"/>
        <v/>
      </c>
      <c r="G3288" s="80" t="str">
        <f t="shared" si="638"/>
        <v/>
      </c>
      <c r="H3288" s="80" t="str">
        <f t="shared" si="639"/>
        <v/>
      </c>
      <c r="I3288" s="80" t="str">
        <f t="shared" si="640"/>
        <v/>
      </c>
      <c r="J3288" s="170"/>
      <c r="K3288" s="217"/>
      <c r="L3288" s="195" t="str">
        <f t="shared" si="633"/>
        <v/>
      </c>
      <c r="M3288" s="222" t="str">
        <f t="shared" si="641"/>
        <v/>
      </c>
      <c r="Q3288" s="82" t="str">
        <f t="shared" si="634"/>
        <v/>
      </c>
      <c r="R3288" s="80" t="str">
        <f t="shared" si="635"/>
        <v/>
      </c>
      <c r="T3288" s="83" t="str">
        <f t="shared" si="642"/>
        <v/>
      </c>
      <c r="U3288" s="155"/>
      <c r="V3288" s="95" t="str">
        <f t="shared" si="643"/>
        <v/>
      </c>
      <c r="W3288" s="151"/>
      <c r="Z3288" s="104"/>
    </row>
    <row r="3289" spans="1:26" s="145" customFormat="1" ht="15" customHeight="1">
      <c r="A3289" s="186" t="str">
        <f t="shared" si="637"/>
        <v/>
      </c>
      <c r="C3289" s="152"/>
      <c r="E3289" s="144"/>
      <c r="F3289" s="79" t="str">
        <f t="shared" si="636"/>
        <v/>
      </c>
      <c r="G3289" s="80" t="str">
        <f t="shared" si="638"/>
        <v/>
      </c>
      <c r="H3289" s="80" t="str">
        <f t="shared" si="639"/>
        <v/>
      </c>
      <c r="I3289" s="80" t="str">
        <f t="shared" si="640"/>
        <v/>
      </c>
      <c r="J3289" s="170"/>
      <c r="K3289" s="217"/>
      <c r="L3289" s="195" t="str">
        <f t="shared" si="633"/>
        <v/>
      </c>
      <c r="M3289" s="222" t="str">
        <f t="shared" si="641"/>
        <v/>
      </c>
      <c r="Q3289" s="82" t="str">
        <f t="shared" si="634"/>
        <v/>
      </c>
      <c r="R3289" s="80" t="str">
        <f t="shared" si="635"/>
        <v/>
      </c>
      <c r="T3289" s="83" t="str">
        <f t="shared" si="642"/>
        <v/>
      </c>
      <c r="U3289" s="155"/>
      <c r="V3289" s="95" t="str">
        <f t="shared" si="643"/>
        <v/>
      </c>
      <c r="W3289" s="151"/>
      <c r="Z3289" s="104"/>
    </row>
    <row r="3290" spans="1:26" s="145" customFormat="1" ht="15" customHeight="1">
      <c r="A3290" s="186" t="str">
        <f t="shared" si="637"/>
        <v/>
      </c>
      <c r="C3290" s="152"/>
      <c r="E3290" s="144"/>
      <c r="F3290" s="79" t="str">
        <f t="shared" si="636"/>
        <v/>
      </c>
      <c r="G3290" s="80" t="str">
        <f t="shared" si="638"/>
        <v/>
      </c>
      <c r="H3290" s="80" t="str">
        <f t="shared" si="639"/>
        <v/>
      </c>
      <c r="I3290" s="80" t="str">
        <f t="shared" si="640"/>
        <v/>
      </c>
      <c r="J3290" s="170"/>
      <c r="K3290" s="217"/>
      <c r="L3290" s="195" t="str">
        <f t="shared" si="633"/>
        <v/>
      </c>
      <c r="M3290" s="222" t="str">
        <f t="shared" si="641"/>
        <v/>
      </c>
      <c r="Q3290" s="82" t="str">
        <f t="shared" si="634"/>
        <v/>
      </c>
      <c r="R3290" s="80" t="str">
        <f t="shared" si="635"/>
        <v/>
      </c>
      <c r="T3290" s="83" t="str">
        <f t="shared" si="642"/>
        <v/>
      </c>
      <c r="U3290" s="155"/>
      <c r="V3290" s="95" t="str">
        <f t="shared" si="643"/>
        <v/>
      </c>
      <c r="W3290" s="151"/>
      <c r="Z3290" s="104"/>
    </row>
    <row r="3291" spans="1:26" s="145" customFormat="1" ht="15" customHeight="1">
      <c r="A3291" s="186" t="str">
        <f t="shared" si="637"/>
        <v/>
      </c>
      <c r="C3291" s="152"/>
      <c r="E3291" s="144"/>
      <c r="F3291" s="79" t="str">
        <f t="shared" si="636"/>
        <v/>
      </c>
      <c r="G3291" s="80" t="str">
        <f t="shared" si="638"/>
        <v/>
      </c>
      <c r="H3291" s="80" t="str">
        <f t="shared" si="639"/>
        <v/>
      </c>
      <c r="I3291" s="80" t="str">
        <f t="shared" si="640"/>
        <v/>
      </c>
      <c r="J3291" s="170"/>
      <c r="K3291" s="217"/>
      <c r="L3291" s="195" t="str">
        <f t="shared" si="633"/>
        <v/>
      </c>
      <c r="M3291" s="222" t="str">
        <f t="shared" si="641"/>
        <v/>
      </c>
      <c r="Q3291" s="82" t="str">
        <f t="shared" si="634"/>
        <v/>
      </c>
      <c r="R3291" s="80" t="str">
        <f t="shared" si="635"/>
        <v/>
      </c>
      <c r="T3291" s="83" t="str">
        <f t="shared" si="642"/>
        <v/>
      </c>
      <c r="U3291" s="155"/>
      <c r="V3291" s="95" t="str">
        <f t="shared" si="643"/>
        <v/>
      </c>
      <c r="W3291" s="151"/>
      <c r="Z3291" s="104"/>
    </row>
    <row r="3292" spans="1:26" s="145" customFormat="1" ht="15" customHeight="1">
      <c r="A3292" s="186" t="str">
        <f t="shared" si="637"/>
        <v/>
      </c>
      <c r="C3292" s="152"/>
      <c r="E3292" s="144"/>
      <c r="F3292" s="79" t="str">
        <f t="shared" si="636"/>
        <v/>
      </c>
      <c r="G3292" s="80" t="str">
        <f t="shared" si="638"/>
        <v/>
      </c>
      <c r="H3292" s="80" t="str">
        <f t="shared" si="639"/>
        <v/>
      </c>
      <c r="I3292" s="80" t="str">
        <f t="shared" si="640"/>
        <v/>
      </c>
      <c r="J3292" s="170"/>
      <c r="K3292" s="217"/>
      <c r="L3292" s="195" t="str">
        <f t="shared" si="633"/>
        <v/>
      </c>
      <c r="M3292" s="222" t="str">
        <f t="shared" si="641"/>
        <v/>
      </c>
      <c r="Q3292" s="82" t="str">
        <f t="shared" si="634"/>
        <v/>
      </c>
      <c r="R3292" s="80" t="str">
        <f t="shared" si="635"/>
        <v/>
      </c>
      <c r="T3292" s="83" t="str">
        <f t="shared" si="642"/>
        <v/>
      </c>
      <c r="U3292" s="155"/>
      <c r="V3292" s="95" t="str">
        <f t="shared" si="643"/>
        <v/>
      </c>
      <c r="W3292" s="151"/>
      <c r="Z3292" s="104"/>
    </row>
    <row r="3293" spans="1:26" s="145" customFormat="1" ht="15" customHeight="1">
      <c r="A3293" s="186" t="str">
        <f t="shared" si="637"/>
        <v/>
      </c>
      <c r="C3293" s="152"/>
      <c r="E3293" s="144"/>
      <c r="F3293" s="79" t="str">
        <f t="shared" si="636"/>
        <v/>
      </c>
      <c r="G3293" s="80" t="str">
        <f t="shared" si="638"/>
        <v/>
      </c>
      <c r="H3293" s="80" t="str">
        <f t="shared" si="639"/>
        <v/>
      </c>
      <c r="I3293" s="80" t="str">
        <f t="shared" si="640"/>
        <v/>
      </c>
      <c r="J3293" s="170"/>
      <c r="K3293" s="217"/>
      <c r="L3293" s="195" t="str">
        <f t="shared" si="633"/>
        <v/>
      </c>
      <c r="M3293" s="222" t="str">
        <f t="shared" si="641"/>
        <v/>
      </c>
      <c r="Q3293" s="82" t="str">
        <f t="shared" si="634"/>
        <v/>
      </c>
      <c r="R3293" s="80" t="str">
        <f t="shared" si="635"/>
        <v/>
      </c>
      <c r="T3293" s="83" t="str">
        <f t="shared" si="642"/>
        <v/>
      </c>
      <c r="U3293" s="155"/>
      <c r="V3293" s="95" t="str">
        <f t="shared" si="643"/>
        <v/>
      </c>
      <c r="W3293" s="151"/>
      <c r="Z3293" s="104"/>
    </row>
    <row r="3294" spans="1:26" s="145" customFormat="1" ht="15" customHeight="1">
      <c r="A3294" s="186" t="str">
        <f t="shared" si="637"/>
        <v/>
      </c>
      <c r="C3294" s="152"/>
      <c r="E3294" s="144"/>
      <c r="F3294" s="79" t="str">
        <f t="shared" si="636"/>
        <v/>
      </c>
      <c r="G3294" s="80" t="str">
        <f t="shared" si="638"/>
        <v/>
      </c>
      <c r="H3294" s="80" t="str">
        <f t="shared" si="639"/>
        <v/>
      </c>
      <c r="I3294" s="80" t="str">
        <f t="shared" si="640"/>
        <v/>
      </c>
      <c r="J3294" s="170"/>
      <c r="K3294" s="217"/>
      <c r="L3294" s="195" t="str">
        <f t="shared" si="633"/>
        <v/>
      </c>
      <c r="M3294" s="222" t="str">
        <f t="shared" si="641"/>
        <v/>
      </c>
      <c r="Q3294" s="82" t="str">
        <f t="shared" si="634"/>
        <v/>
      </c>
      <c r="R3294" s="80" t="str">
        <f t="shared" si="635"/>
        <v/>
      </c>
      <c r="T3294" s="83" t="str">
        <f t="shared" si="642"/>
        <v/>
      </c>
      <c r="U3294" s="155"/>
      <c r="V3294" s="95" t="str">
        <f t="shared" si="643"/>
        <v/>
      </c>
      <c r="W3294" s="151"/>
      <c r="Z3294" s="104"/>
    </row>
    <row r="3295" spans="1:26" s="145" customFormat="1" ht="15" customHeight="1">
      <c r="A3295" s="186" t="str">
        <f t="shared" si="637"/>
        <v/>
      </c>
      <c r="C3295" s="152"/>
      <c r="E3295" s="144"/>
      <c r="F3295" s="79" t="str">
        <f t="shared" si="636"/>
        <v/>
      </c>
      <c r="G3295" s="80" t="str">
        <f t="shared" si="638"/>
        <v/>
      </c>
      <c r="H3295" s="80" t="str">
        <f t="shared" si="639"/>
        <v/>
      </c>
      <c r="I3295" s="80" t="str">
        <f t="shared" si="640"/>
        <v/>
      </c>
      <c r="J3295" s="170"/>
      <c r="K3295" s="217"/>
      <c r="L3295" s="195" t="str">
        <f t="shared" ref="L3295:L3358" si="644">IFERROR(IF($N$5="Sáng",IF(MID(K3295,2,7)-MID($L$2,2,7)&gt;0,"Trễ",""),IF(MID(K3295,2,7)-MID($Q$2,2,7)&gt;0,"Trễ","")),"")</f>
        <v/>
      </c>
      <c r="M3295" s="222" t="str">
        <f t="shared" si="641"/>
        <v/>
      </c>
      <c r="Q3295" s="82" t="str">
        <f t="shared" ref="Q3295:Q3358" si="645">IF(B3295&lt;&gt;"",IF(AND(P3295="",F3295=""),"Không phép ",""),"")</f>
        <v/>
      </c>
      <c r="R3295" s="80" t="str">
        <f t="shared" ref="R3295:R3358" si="646">UPPER(B3295)</f>
        <v/>
      </c>
      <c r="T3295" s="83" t="str">
        <f t="shared" si="642"/>
        <v/>
      </c>
      <c r="U3295" s="155"/>
      <c r="V3295" s="95" t="str">
        <f t="shared" si="643"/>
        <v/>
      </c>
      <c r="W3295" s="151"/>
      <c r="Z3295" s="104"/>
    </row>
    <row r="3296" spans="1:26" s="145" customFormat="1" ht="15" customHeight="1">
      <c r="A3296" s="186" t="str">
        <f t="shared" si="637"/>
        <v/>
      </c>
      <c r="C3296" s="152"/>
      <c r="E3296" s="144"/>
      <c r="F3296" s="79" t="str">
        <f t="shared" si="636"/>
        <v/>
      </c>
      <c r="G3296" s="80" t="str">
        <f t="shared" si="638"/>
        <v/>
      </c>
      <c r="H3296" s="80" t="str">
        <f t="shared" si="639"/>
        <v/>
      </c>
      <c r="I3296" s="80" t="str">
        <f t="shared" si="640"/>
        <v/>
      </c>
      <c r="J3296" s="170"/>
      <c r="K3296" s="217"/>
      <c r="L3296" s="195" t="str">
        <f t="shared" si="644"/>
        <v/>
      </c>
      <c r="M3296" s="222" t="str">
        <f t="shared" si="641"/>
        <v/>
      </c>
      <c r="Q3296" s="82" t="str">
        <f t="shared" si="645"/>
        <v/>
      </c>
      <c r="R3296" s="80" t="str">
        <f t="shared" si="646"/>
        <v/>
      </c>
      <c r="T3296" s="83" t="str">
        <f t="shared" si="642"/>
        <v/>
      </c>
      <c r="U3296" s="155"/>
      <c r="V3296" s="95" t="str">
        <f t="shared" si="643"/>
        <v/>
      </c>
      <c r="W3296" s="151"/>
      <c r="Z3296" s="104"/>
    </row>
    <row r="3297" spans="1:26" s="145" customFormat="1" ht="15" customHeight="1">
      <c r="A3297" s="186" t="str">
        <f t="shared" si="637"/>
        <v/>
      </c>
      <c r="C3297" s="152"/>
      <c r="E3297" s="144"/>
      <c r="F3297" s="79" t="str">
        <f t="shared" si="636"/>
        <v/>
      </c>
      <c r="G3297" s="80" t="str">
        <f t="shared" si="638"/>
        <v/>
      </c>
      <c r="H3297" s="80" t="str">
        <f t="shared" si="639"/>
        <v/>
      </c>
      <c r="I3297" s="80" t="str">
        <f t="shared" si="640"/>
        <v/>
      </c>
      <c r="J3297" s="170"/>
      <c r="K3297" s="217"/>
      <c r="L3297" s="195" t="str">
        <f t="shared" si="644"/>
        <v/>
      </c>
      <c r="M3297" s="222" t="str">
        <f t="shared" si="641"/>
        <v/>
      </c>
      <c r="Q3297" s="82" t="str">
        <f t="shared" si="645"/>
        <v/>
      </c>
      <c r="R3297" s="80" t="str">
        <f t="shared" si="646"/>
        <v/>
      </c>
      <c r="T3297" s="83" t="str">
        <f t="shared" si="642"/>
        <v/>
      </c>
      <c r="U3297" s="155"/>
      <c r="V3297" s="95" t="str">
        <f t="shared" si="643"/>
        <v/>
      </c>
      <c r="W3297" s="151"/>
      <c r="Z3297" s="104"/>
    </row>
    <row r="3298" spans="1:26" s="145" customFormat="1" ht="15" customHeight="1">
      <c r="A3298" s="186" t="str">
        <f t="shared" si="637"/>
        <v/>
      </c>
      <c r="C3298" s="152"/>
      <c r="E3298" s="144"/>
      <c r="F3298" s="79" t="str">
        <f t="shared" si="636"/>
        <v/>
      </c>
      <c r="G3298" s="80" t="str">
        <f t="shared" si="638"/>
        <v/>
      </c>
      <c r="H3298" s="80" t="str">
        <f t="shared" si="639"/>
        <v/>
      </c>
      <c r="I3298" s="80" t="str">
        <f t="shared" si="640"/>
        <v/>
      </c>
      <c r="J3298" s="170"/>
      <c r="K3298" s="217"/>
      <c r="L3298" s="195" t="str">
        <f t="shared" si="644"/>
        <v/>
      </c>
      <c r="M3298" s="222" t="str">
        <f t="shared" si="641"/>
        <v/>
      </c>
      <c r="Q3298" s="82" t="str">
        <f t="shared" si="645"/>
        <v/>
      </c>
      <c r="R3298" s="80" t="str">
        <f t="shared" si="646"/>
        <v/>
      </c>
      <c r="T3298" s="83" t="str">
        <f t="shared" si="642"/>
        <v/>
      </c>
      <c r="U3298" s="155"/>
      <c r="V3298" s="95" t="str">
        <f t="shared" si="643"/>
        <v/>
      </c>
      <c r="W3298" s="151"/>
      <c r="Z3298" s="104"/>
    </row>
    <row r="3299" spans="1:26" s="145" customFormat="1" ht="15" customHeight="1">
      <c r="A3299" s="186" t="str">
        <f t="shared" si="637"/>
        <v/>
      </c>
      <c r="C3299" s="152"/>
      <c r="E3299" s="144"/>
      <c r="F3299" s="79" t="str">
        <f t="shared" si="636"/>
        <v/>
      </c>
      <c r="G3299" s="80" t="str">
        <f t="shared" si="638"/>
        <v/>
      </c>
      <c r="H3299" s="80" t="str">
        <f t="shared" si="639"/>
        <v/>
      </c>
      <c r="I3299" s="80" t="str">
        <f t="shared" si="640"/>
        <v/>
      </c>
      <c r="J3299" s="170"/>
      <c r="K3299" s="217"/>
      <c r="L3299" s="195" t="str">
        <f t="shared" si="644"/>
        <v/>
      </c>
      <c r="M3299" s="222" t="str">
        <f t="shared" si="641"/>
        <v/>
      </c>
      <c r="Q3299" s="82" t="str">
        <f t="shared" si="645"/>
        <v/>
      </c>
      <c r="R3299" s="80" t="str">
        <f t="shared" si="646"/>
        <v/>
      </c>
      <c r="T3299" s="83" t="str">
        <f t="shared" si="642"/>
        <v/>
      </c>
      <c r="U3299" s="155"/>
      <c r="V3299" s="95" t="str">
        <f t="shared" si="643"/>
        <v/>
      </c>
      <c r="W3299" s="151"/>
      <c r="Z3299" s="104"/>
    </row>
    <row r="3300" spans="1:26" s="145" customFormat="1" ht="15" customHeight="1">
      <c r="A3300" s="186" t="str">
        <f t="shared" si="637"/>
        <v/>
      </c>
      <c r="C3300" s="152"/>
      <c r="E3300" s="144"/>
      <c r="F3300" s="79" t="str">
        <f t="shared" si="636"/>
        <v/>
      </c>
      <c r="G3300" s="80" t="str">
        <f t="shared" si="638"/>
        <v/>
      </c>
      <c r="H3300" s="80" t="str">
        <f t="shared" si="639"/>
        <v/>
      </c>
      <c r="I3300" s="80" t="str">
        <f t="shared" si="640"/>
        <v/>
      </c>
      <c r="J3300" s="170"/>
      <c r="K3300" s="217"/>
      <c r="L3300" s="195" t="str">
        <f t="shared" si="644"/>
        <v/>
      </c>
      <c r="M3300" s="222" t="str">
        <f t="shared" si="641"/>
        <v/>
      </c>
      <c r="Q3300" s="82" t="str">
        <f t="shared" si="645"/>
        <v/>
      </c>
      <c r="R3300" s="80" t="str">
        <f t="shared" si="646"/>
        <v/>
      </c>
      <c r="T3300" s="83" t="str">
        <f t="shared" si="642"/>
        <v/>
      </c>
      <c r="U3300" s="155"/>
      <c r="V3300" s="95" t="str">
        <f t="shared" si="643"/>
        <v/>
      </c>
      <c r="W3300" s="151"/>
      <c r="Z3300" s="104"/>
    </row>
    <row r="3301" spans="1:26" s="145" customFormat="1" ht="15" customHeight="1">
      <c r="A3301" s="186" t="str">
        <f t="shared" si="637"/>
        <v/>
      </c>
      <c r="C3301" s="152"/>
      <c r="E3301" s="144"/>
      <c r="F3301" s="79" t="str">
        <f t="shared" si="636"/>
        <v/>
      </c>
      <c r="G3301" s="80" t="str">
        <f t="shared" si="638"/>
        <v/>
      </c>
      <c r="H3301" s="80" t="str">
        <f t="shared" si="639"/>
        <v/>
      </c>
      <c r="I3301" s="80" t="str">
        <f t="shared" si="640"/>
        <v/>
      </c>
      <c r="J3301" s="170"/>
      <c r="K3301" s="217"/>
      <c r="L3301" s="195" t="str">
        <f t="shared" si="644"/>
        <v/>
      </c>
      <c r="M3301" s="222" t="str">
        <f t="shared" si="641"/>
        <v/>
      </c>
      <c r="Q3301" s="82" t="str">
        <f t="shared" si="645"/>
        <v/>
      </c>
      <c r="R3301" s="80" t="str">
        <f t="shared" si="646"/>
        <v/>
      </c>
      <c r="T3301" s="83" t="str">
        <f t="shared" si="642"/>
        <v/>
      </c>
      <c r="U3301" s="155"/>
      <c r="V3301" s="95" t="str">
        <f t="shared" si="643"/>
        <v/>
      </c>
      <c r="W3301" s="151"/>
      <c r="Z3301" s="104"/>
    </row>
    <row r="3302" spans="1:26" s="145" customFormat="1" ht="15" customHeight="1">
      <c r="A3302" s="186" t="str">
        <f t="shared" si="637"/>
        <v/>
      </c>
      <c r="C3302" s="152"/>
      <c r="E3302" s="144"/>
      <c r="F3302" s="79" t="str">
        <f t="shared" si="636"/>
        <v/>
      </c>
      <c r="G3302" s="80" t="str">
        <f t="shared" si="638"/>
        <v/>
      </c>
      <c r="H3302" s="80" t="str">
        <f t="shared" si="639"/>
        <v/>
      </c>
      <c r="I3302" s="80" t="str">
        <f t="shared" si="640"/>
        <v/>
      </c>
      <c r="J3302" s="170"/>
      <c r="K3302" s="217"/>
      <c r="L3302" s="195" t="str">
        <f t="shared" si="644"/>
        <v/>
      </c>
      <c r="M3302" s="222" t="str">
        <f t="shared" si="641"/>
        <v/>
      </c>
      <c r="Q3302" s="82" t="str">
        <f t="shared" si="645"/>
        <v/>
      </c>
      <c r="R3302" s="80" t="str">
        <f t="shared" si="646"/>
        <v/>
      </c>
      <c r="T3302" s="83" t="str">
        <f t="shared" si="642"/>
        <v/>
      </c>
      <c r="U3302" s="155"/>
      <c r="V3302" s="95" t="str">
        <f t="shared" si="643"/>
        <v/>
      </c>
      <c r="W3302" s="151"/>
      <c r="Z3302" s="104"/>
    </row>
    <row r="3303" spans="1:26" s="145" customFormat="1" ht="15" customHeight="1">
      <c r="A3303" s="186" t="str">
        <f t="shared" si="637"/>
        <v/>
      </c>
      <c r="C3303" s="152"/>
      <c r="E3303" s="144"/>
      <c r="F3303" s="79" t="str">
        <f t="shared" si="636"/>
        <v/>
      </c>
      <c r="G3303" s="80" t="str">
        <f t="shared" si="638"/>
        <v/>
      </c>
      <c r="H3303" s="80" t="str">
        <f t="shared" si="639"/>
        <v/>
      </c>
      <c r="I3303" s="80" t="str">
        <f t="shared" si="640"/>
        <v/>
      </c>
      <c r="J3303" s="170"/>
      <c r="K3303" s="217"/>
      <c r="L3303" s="195" t="str">
        <f t="shared" si="644"/>
        <v/>
      </c>
      <c r="M3303" s="222" t="str">
        <f t="shared" si="641"/>
        <v/>
      </c>
      <c r="Q3303" s="82" t="str">
        <f t="shared" si="645"/>
        <v/>
      </c>
      <c r="R3303" s="80" t="str">
        <f t="shared" si="646"/>
        <v/>
      </c>
      <c r="T3303" s="83" t="str">
        <f t="shared" si="642"/>
        <v/>
      </c>
      <c r="U3303" s="155"/>
      <c r="V3303" s="95" t="str">
        <f t="shared" si="643"/>
        <v/>
      </c>
      <c r="W3303" s="151"/>
      <c r="Z3303" s="104"/>
    </row>
    <row r="3304" spans="1:26" s="145" customFormat="1" ht="15" customHeight="1">
      <c r="A3304" s="186" t="str">
        <f t="shared" si="637"/>
        <v/>
      </c>
      <c r="C3304" s="152"/>
      <c r="E3304" s="144"/>
      <c r="F3304" s="79" t="str">
        <f t="shared" ref="F3304:F3367" si="647">IFERROR(IF(VLOOKUP(E3304,J:J,1,0)=E3304,"X",""),"")</f>
        <v/>
      </c>
      <c r="G3304" s="80" t="str">
        <f t="shared" si="638"/>
        <v/>
      </c>
      <c r="H3304" s="80" t="str">
        <f t="shared" si="639"/>
        <v/>
      </c>
      <c r="I3304" s="80" t="str">
        <f t="shared" si="640"/>
        <v/>
      </c>
      <c r="J3304" s="170"/>
      <c r="K3304" s="217"/>
      <c r="L3304" s="195" t="str">
        <f t="shared" si="644"/>
        <v/>
      </c>
      <c r="M3304" s="222" t="str">
        <f t="shared" si="641"/>
        <v/>
      </c>
      <c r="Q3304" s="82" t="str">
        <f t="shared" si="645"/>
        <v/>
      </c>
      <c r="R3304" s="80" t="str">
        <f t="shared" si="646"/>
        <v/>
      </c>
      <c r="T3304" s="83" t="str">
        <f t="shared" si="642"/>
        <v/>
      </c>
      <c r="U3304" s="155"/>
      <c r="V3304" s="95" t="str">
        <f t="shared" si="643"/>
        <v/>
      </c>
      <c r="W3304" s="151"/>
      <c r="Z3304" s="104"/>
    </row>
    <row r="3305" spans="1:26" s="145" customFormat="1" ht="15" customHeight="1">
      <c r="A3305" s="186" t="str">
        <f t="shared" si="637"/>
        <v/>
      </c>
      <c r="C3305" s="152"/>
      <c r="E3305" s="144"/>
      <c r="F3305" s="79" t="str">
        <f t="shared" si="647"/>
        <v/>
      </c>
      <c r="G3305" s="80" t="str">
        <f t="shared" si="638"/>
        <v/>
      </c>
      <c r="H3305" s="80" t="str">
        <f t="shared" si="639"/>
        <v/>
      </c>
      <c r="I3305" s="80" t="str">
        <f t="shared" si="640"/>
        <v/>
      </c>
      <c r="J3305" s="170"/>
      <c r="K3305" s="217"/>
      <c r="L3305" s="195" t="str">
        <f t="shared" si="644"/>
        <v/>
      </c>
      <c r="M3305" s="222" t="str">
        <f t="shared" si="641"/>
        <v/>
      </c>
      <c r="Q3305" s="82" t="str">
        <f t="shared" si="645"/>
        <v/>
      </c>
      <c r="R3305" s="80" t="str">
        <f t="shared" si="646"/>
        <v/>
      </c>
      <c r="T3305" s="83" t="str">
        <f t="shared" si="642"/>
        <v/>
      </c>
      <c r="U3305" s="155"/>
      <c r="V3305" s="95" t="str">
        <f t="shared" si="643"/>
        <v/>
      </c>
      <c r="W3305" s="151"/>
      <c r="Z3305" s="104"/>
    </row>
    <row r="3306" spans="1:26" s="145" customFormat="1" ht="15" customHeight="1">
      <c r="A3306" s="186" t="str">
        <f t="shared" si="637"/>
        <v/>
      </c>
      <c r="C3306" s="152"/>
      <c r="E3306" s="144"/>
      <c r="F3306" s="79" t="str">
        <f t="shared" si="647"/>
        <v/>
      </c>
      <c r="G3306" s="80" t="str">
        <f t="shared" si="638"/>
        <v/>
      </c>
      <c r="H3306" s="80" t="str">
        <f t="shared" si="639"/>
        <v/>
      </c>
      <c r="I3306" s="80" t="str">
        <f t="shared" si="640"/>
        <v/>
      </c>
      <c r="J3306" s="170"/>
      <c r="K3306" s="217"/>
      <c r="L3306" s="195" t="str">
        <f t="shared" si="644"/>
        <v/>
      </c>
      <c r="M3306" s="222" t="str">
        <f t="shared" si="641"/>
        <v/>
      </c>
      <c r="Q3306" s="82" t="str">
        <f t="shared" si="645"/>
        <v/>
      </c>
      <c r="R3306" s="80" t="str">
        <f t="shared" si="646"/>
        <v/>
      </c>
      <c r="T3306" s="83" t="str">
        <f t="shared" si="642"/>
        <v/>
      </c>
      <c r="U3306" s="155"/>
      <c r="V3306" s="95" t="str">
        <f t="shared" si="643"/>
        <v/>
      </c>
      <c r="W3306" s="151"/>
      <c r="Z3306" s="104"/>
    </row>
    <row r="3307" spans="1:26" s="145" customFormat="1" ht="15" customHeight="1">
      <c r="A3307" s="186" t="str">
        <f t="shared" si="637"/>
        <v/>
      </c>
      <c r="C3307" s="152"/>
      <c r="E3307" s="144"/>
      <c r="F3307" s="79" t="str">
        <f t="shared" si="647"/>
        <v/>
      </c>
      <c r="G3307" s="80" t="str">
        <f t="shared" si="638"/>
        <v/>
      </c>
      <c r="H3307" s="80" t="str">
        <f t="shared" si="639"/>
        <v/>
      </c>
      <c r="I3307" s="80" t="str">
        <f t="shared" si="640"/>
        <v/>
      </c>
      <c r="J3307" s="170"/>
      <c r="K3307" s="217"/>
      <c r="L3307" s="195" t="str">
        <f t="shared" si="644"/>
        <v/>
      </c>
      <c r="M3307" s="222" t="str">
        <f t="shared" si="641"/>
        <v/>
      </c>
      <c r="Q3307" s="82" t="str">
        <f t="shared" si="645"/>
        <v/>
      </c>
      <c r="R3307" s="80" t="str">
        <f t="shared" si="646"/>
        <v/>
      </c>
      <c r="T3307" s="83" t="str">
        <f t="shared" si="642"/>
        <v/>
      </c>
      <c r="U3307" s="155"/>
      <c r="V3307" s="95" t="str">
        <f t="shared" si="643"/>
        <v/>
      </c>
      <c r="W3307" s="151"/>
      <c r="Z3307" s="104"/>
    </row>
    <row r="3308" spans="1:26" s="145" customFormat="1" ht="15" customHeight="1">
      <c r="A3308" s="186" t="str">
        <f t="shared" si="637"/>
        <v/>
      </c>
      <c r="C3308" s="152"/>
      <c r="E3308" s="144"/>
      <c r="F3308" s="79" t="str">
        <f t="shared" si="647"/>
        <v/>
      </c>
      <c r="G3308" s="80" t="str">
        <f t="shared" si="638"/>
        <v/>
      </c>
      <c r="H3308" s="80" t="str">
        <f t="shared" si="639"/>
        <v/>
      </c>
      <c r="I3308" s="80" t="str">
        <f t="shared" si="640"/>
        <v/>
      </c>
      <c r="J3308" s="170"/>
      <c r="K3308" s="217"/>
      <c r="L3308" s="195" t="str">
        <f t="shared" si="644"/>
        <v/>
      </c>
      <c r="M3308" s="222" t="str">
        <f t="shared" si="641"/>
        <v/>
      </c>
      <c r="Q3308" s="82" t="str">
        <f t="shared" si="645"/>
        <v/>
      </c>
      <c r="R3308" s="80" t="str">
        <f t="shared" si="646"/>
        <v/>
      </c>
      <c r="T3308" s="83" t="str">
        <f t="shared" si="642"/>
        <v/>
      </c>
      <c r="U3308" s="155"/>
      <c r="V3308" s="95" t="str">
        <f t="shared" si="643"/>
        <v/>
      </c>
      <c r="W3308" s="151"/>
      <c r="Z3308" s="104"/>
    </row>
    <row r="3309" spans="1:26" s="145" customFormat="1" ht="15" customHeight="1">
      <c r="A3309" s="186" t="str">
        <f t="shared" si="637"/>
        <v/>
      </c>
      <c r="C3309" s="152"/>
      <c r="E3309" s="144"/>
      <c r="F3309" s="79" t="str">
        <f t="shared" si="647"/>
        <v/>
      </c>
      <c r="G3309" s="80" t="str">
        <f t="shared" si="638"/>
        <v/>
      </c>
      <c r="H3309" s="80" t="str">
        <f t="shared" si="639"/>
        <v/>
      </c>
      <c r="I3309" s="80" t="str">
        <f t="shared" si="640"/>
        <v/>
      </c>
      <c r="J3309" s="170"/>
      <c r="K3309" s="217"/>
      <c r="L3309" s="195" t="str">
        <f t="shared" si="644"/>
        <v/>
      </c>
      <c r="M3309" s="222" t="str">
        <f t="shared" si="641"/>
        <v/>
      </c>
      <c r="Q3309" s="82" t="str">
        <f t="shared" si="645"/>
        <v/>
      </c>
      <c r="R3309" s="80" t="str">
        <f t="shared" si="646"/>
        <v/>
      </c>
      <c r="T3309" s="83" t="str">
        <f t="shared" si="642"/>
        <v/>
      </c>
      <c r="U3309" s="155"/>
      <c r="V3309" s="95" t="str">
        <f t="shared" si="643"/>
        <v/>
      </c>
      <c r="W3309" s="151"/>
      <c r="Z3309" s="104"/>
    </row>
    <row r="3310" spans="1:26" s="145" customFormat="1" ht="15" customHeight="1">
      <c r="A3310" s="186" t="str">
        <f t="shared" si="637"/>
        <v/>
      </c>
      <c r="C3310" s="152"/>
      <c r="E3310" s="144"/>
      <c r="F3310" s="79" t="str">
        <f t="shared" si="647"/>
        <v/>
      </c>
      <c r="G3310" s="80" t="str">
        <f t="shared" si="638"/>
        <v/>
      </c>
      <c r="H3310" s="80" t="str">
        <f t="shared" si="639"/>
        <v/>
      </c>
      <c r="I3310" s="80" t="str">
        <f t="shared" si="640"/>
        <v/>
      </c>
      <c r="J3310" s="170"/>
      <c r="K3310" s="217"/>
      <c r="L3310" s="195" t="str">
        <f t="shared" si="644"/>
        <v/>
      </c>
      <c r="M3310" s="222" t="str">
        <f t="shared" si="641"/>
        <v/>
      </c>
      <c r="Q3310" s="82" t="str">
        <f t="shared" si="645"/>
        <v/>
      </c>
      <c r="R3310" s="80" t="str">
        <f t="shared" si="646"/>
        <v/>
      </c>
      <c r="T3310" s="83" t="str">
        <f t="shared" si="642"/>
        <v/>
      </c>
      <c r="U3310" s="155"/>
      <c r="V3310" s="95" t="str">
        <f t="shared" si="643"/>
        <v/>
      </c>
      <c r="W3310" s="151"/>
      <c r="Z3310" s="104"/>
    </row>
    <row r="3311" spans="1:26" s="145" customFormat="1" ht="15" customHeight="1">
      <c r="A3311" s="186" t="str">
        <f t="shared" si="637"/>
        <v/>
      </c>
      <c r="C3311" s="152"/>
      <c r="E3311" s="144"/>
      <c r="F3311" s="79" t="str">
        <f t="shared" si="647"/>
        <v/>
      </c>
      <c r="G3311" s="80" t="str">
        <f t="shared" si="638"/>
        <v/>
      </c>
      <c r="H3311" s="80" t="str">
        <f t="shared" si="639"/>
        <v/>
      </c>
      <c r="I3311" s="80" t="str">
        <f t="shared" si="640"/>
        <v/>
      </c>
      <c r="J3311" s="170"/>
      <c r="K3311" s="217"/>
      <c r="L3311" s="195" t="str">
        <f t="shared" si="644"/>
        <v/>
      </c>
      <c r="M3311" s="222" t="str">
        <f t="shared" si="641"/>
        <v/>
      </c>
      <c r="Q3311" s="82" t="str">
        <f t="shared" si="645"/>
        <v/>
      </c>
      <c r="R3311" s="80" t="str">
        <f t="shared" si="646"/>
        <v/>
      </c>
      <c r="T3311" s="83" t="str">
        <f t="shared" si="642"/>
        <v/>
      </c>
      <c r="U3311" s="155"/>
      <c r="V3311" s="95" t="str">
        <f t="shared" si="643"/>
        <v/>
      </c>
      <c r="W3311" s="151"/>
      <c r="Z3311" s="104"/>
    </row>
    <row r="3312" spans="1:26" s="145" customFormat="1" ht="15" customHeight="1">
      <c r="A3312" s="186" t="str">
        <f t="shared" si="637"/>
        <v/>
      </c>
      <c r="C3312" s="152"/>
      <c r="E3312" s="144"/>
      <c r="F3312" s="79" t="str">
        <f t="shared" si="647"/>
        <v/>
      </c>
      <c r="G3312" s="80" t="str">
        <f t="shared" si="638"/>
        <v/>
      </c>
      <c r="H3312" s="80" t="str">
        <f t="shared" si="639"/>
        <v/>
      </c>
      <c r="I3312" s="80" t="str">
        <f t="shared" si="640"/>
        <v/>
      </c>
      <c r="J3312" s="170"/>
      <c r="K3312" s="217"/>
      <c r="L3312" s="195" t="str">
        <f t="shared" si="644"/>
        <v/>
      </c>
      <c r="M3312" s="222" t="str">
        <f t="shared" si="641"/>
        <v/>
      </c>
      <c r="Q3312" s="82" t="str">
        <f t="shared" si="645"/>
        <v/>
      </c>
      <c r="R3312" s="80" t="str">
        <f t="shared" si="646"/>
        <v/>
      </c>
      <c r="T3312" s="83" t="str">
        <f t="shared" si="642"/>
        <v/>
      </c>
      <c r="U3312" s="155"/>
      <c r="V3312" s="95" t="str">
        <f t="shared" si="643"/>
        <v/>
      </c>
      <c r="W3312" s="151"/>
      <c r="Z3312" s="104"/>
    </row>
    <row r="3313" spans="1:26" s="145" customFormat="1" ht="15" customHeight="1">
      <c r="A3313" s="186" t="str">
        <f t="shared" si="637"/>
        <v/>
      </c>
      <c r="C3313" s="152"/>
      <c r="E3313" s="144"/>
      <c r="F3313" s="79" t="str">
        <f t="shared" si="647"/>
        <v/>
      </c>
      <c r="G3313" s="80" t="str">
        <f t="shared" si="638"/>
        <v/>
      </c>
      <c r="H3313" s="80" t="str">
        <f t="shared" si="639"/>
        <v/>
      </c>
      <c r="I3313" s="80" t="str">
        <f t="shared" si="640"/>
        <v/>
      </c>
      <c r="J3313" s="170"/>
      <c r="K3313" s="217"/>
      <c r="L3313" s="195" t="str">
        <f t="shared" si="644"/>
        <v/>
      </c>
      <c r="M3313" s="222" t="str">
        <f t="shared" si="641"/>
        <v/>
      </c>
      <c r="Q3313" s="82" t="str">
        <f t="shared" si="645"/>
        <v/>
      </c>
      <c r="R3313" s="80" t="str">
        <f t="shared" si="646"/>
        <v/>
      </c>
      <c r="T3313" s="83" t="str">
        <f t="shared" si="642"/>
        <v/>
      </c>
      <c r="U3313" s="155"/>
      <c r="V3313" s="95" t="str">
        <f t="shared" si="643"/>
        <v/>
      </c>
      <c r="W3313" s="151"/>
      <c r="Z3313" s="104"/>
    </row>
    <row r="3314" spans="1:26" s="145" customFormat="1" ht="15" customHeight="1">
      <c r="A3314" s="186" t="str">
        <f t="shared" si="637"/>
        <v/>
      </c>
      <c r="C3314" s="152"/>
      <c r="E3314" s="144"/>
      <c r="F3314" s="79" t="str">
        <f t="shared" si="647"/>
        <v/>
      </c>
      <c r="G3314" s="80" t="str">
        <f t="shared" si="638"/>
        <v/>
      </c>
      <c r="H3314" s="80" t="str">
        <f t="shared" si="639"/>
        <v/>
      </c>
      <c r="I3314" s="80" t="str">
        <f t="shared" si="640"/>
        <v/>
      </c>
      <c r="J3314" s="170"/>
      <c r="K3314" s="217"/>
      <c r="L3314" s="195" t="str">
        <f t="shared" si="644"/>
        <v/>
      </c>
      <c r="M3314" s="222" t="str">
        <f t="shared" si="641"/>
        <v/>
      </c>
      <c r="Q3314" s="82" t="str">
        <f t="shared" si="645"/>
        <v/>
      </c>
      <c r="R3314" s="80" t="str">
        <f t="shared" si="646"/>
        <v/>
      </c>
      <c r="T3314" s="83" t="str">
        <f t="shared" si="642"/>
        <v/>
      </c>
      <c r="U3314" s="155"/>
      <c r="V3314" s="95" t="str">
        <f t="shared" si="643"/>
        <v/>
      </c>
      <c r="W3314" s="151"/>
      <c r="Z3314" s="104"/>
    </row>
    <row r="3315" spans="1:26" s="145" customFormat="1" ht="15" customHeight="1">
      <c r="A3315" s="186" t="str">
        <f t="shared" si="637"/>
        <v/>
      </c>
      <c r="C3315" s="152"/>
      <c r="E3315" s="144"/>
      <c r="F3315" s="79" t="str">
        <f t="shared" si="647"/>
        <v/>
      </c>
      <c r="G3315" s="80" t="str">
        <f t="shared" si="638"/>
        <v/>
      </c>
      <c r="H3315" s="80" t="str">
        <f t="shared" si="639"/>
        <v/>
      </c>
      <c r="I3315" s="80" t="str">
        <f t="shared" si="640"/>
        <v/>
      </c>
      <c r="J3315" s="170"/>
      <c r="K3315" s="217"/>
      <c r="L3315" s="195" t="str">
        <f t="shared" si="644"/>
        <v/>
      </c>
      <c r="M3315" s="222" t="str">
        <f t="shared" si="641"/>
        <v/>
      </c>
      <c r="Q3315" s="82" t="str">
        <f t="shared" si="645"/>
        <v/>
      </c>
      <c r="R3315" s="80" t="str">
        <f t="shared" si="646"/>
        <v/>
      </c>
      <c r="T3315" s="83" t="str">
        <f t="shared" si="642"/>
        <v/>
      </c>
      <c r="U3315" s="155"/>
      <c r="V3315" s="95" t="str">
        <f t="shared" si="643"/>
        <v/>
      </c>
      <c r="W3315" s="151"/>
      <c r="Z3315" s="104"/>
    </row>
    <row r="3316" spans="1:26" s="145" customFormat="1" ht="15" customHeight="1">
      <c r="A3316" s="186" t="str">
        <f t="shared" si="637"/>
        <v/>
      </c>
      <c r="C3316" s="152"/>
      <c r="E3316" s="144"/>
      <c r="F3316" s="79" t="str">
        <f t="shared" si="647"/>
        <v/>
      </c>
      <c r="G3316" s="80" t="str">
        <f t="shared" si="638"/>
        <v/>
      </c>
      <c r="H3316" s="80" t="str">
        <f t="shared" si="639"/>
        <v/>
      </c>
      <c r="I3316" s="80" t="str">
        <f t="shared" si="640"/>
        <v/>
      </c>
      <c r="J3316" s="170"/>
      <c r="K3316" s="217"/>
      <c r="L3316" s="195" t="str">
        <f t="shared" si="644"/>
        <v/>
      </c>
      <c r="M3316" s="222" t="str">
        <f t="shared" si="641"/>
        <v/>
      </c>
      <c r="Q3316" s="82" t="str">
        <f t="shared" si="645"/>
        <v/>
      </c>
      <c r="R3316" s="80" t="str">
        <f t="shared" si="646"/>
        <v/>
      </c>
      <c r="T3316" s="83" t="str">
        <f t="shared" si="642"/>
        <v/>
      </c>
      <c r="U3316" s="155"/>
      <c r="V3316" s="95" t="str">
        <f t="shared" si="643"/>
        <v/>
      </c>
      <c r="W3316" s="151"/>
      <c r="Z3316" s="104"/>
    </row>
    <row r="3317" spans="1:26" s="145" customFormat="1" ht="15" customHeight="1">
      <c r="A3317" s="186" t="str">
        <f t="shared" si="637"/>
        <v/>
      </c>
      <c r="C3317" s="152"/>
      <c r="E3317" s="144"/>
      <c r="F3317" s="79" t="str">
        <f t="shared" si="647"/>
        <v/>
      </c>
      <c r="G3317" s="80" t="str">
        <f t="shared" si="638"/>
        <v/>
      </c>
      <c r="H3317" s="80" t="str">
        <f t="shared" si="639"/>
        <v/>
      </c>
      <c r="I3317" s="80" t="str">
        <f t="shared" si="640"/>
        <v/>
      </c>
      <c r="J3317" s="170"/>
      <c r="K3317" s="217"/>
      <c r="L3317" s="195" t="str">
        <f t="shared" si="644"/>
        <v/>
      </c>
      <c r="M3317" s="222" t="str">
        <f t="shared" si="641"/>
        <v/>
      </c>
      <c r="Q3317" s="82" t="str">
        <f t="shared" si="645"/>
        <v/>
      </c>
      <c r="R3317" s="80" t="str">
        <f t="shared" si="646"/>
        <v/>
      </c>
      <c r="T3317" s="83" t="str">
        <f t="shared" si="642"/>
        <v/>
      </c>
      <c r="U3317" s="155"/>
      <c r="V3317" s="95" t="str">
        <f t="shared" si="643"/>
        <v/>
      </c>
      <c r="W3317" s="151"/>
      <c r="Z3317" s="104"/>
    </row>
    <row r="3318" spans="1:26" s="145" customFormat="1" ht="15" customHeight="1">
      <c r="A3318" s="186" t="str">
        <f t="shared" si="637"/>
        <v/>
      </c>
      <c r="C3318" s="152"/>
      <c r="E3318" s="144"/>
      <c r="F3318" s="79" t="str">
        <f t="shared" si="647"/>
        <v/>
      </c>
      <c r="G3318" s="80" t="str">
        <f t="shared" si="638"/>
        <v/>
      </c>
      <c r="H3318" s="80" t="str">
        <f t="shared" si="639"/>
        <v/>
      </c>
      <c r="I3318" s="80" t="str">
        <f t="shared" si="640"/>
        <v/>
      </c>
      <c r="J3318" s="170"/>
      <c r="K3318" s="217"/>
      <c r="L3318" s="195" t="str">
        <f t="shared" si="644"/>
        <v/>
      </c>
      <c r="M3318" s="222" t="str">
        <f t="shared" si="641"/>
        <v/>
      </c>
      <c r="Q3318" s="82" t="str">
        <f t="shared" si="645"/>
        <v/>
      </c>
      <c r="R3318" s="80" t="str">
        <f t="shared" si="646"/>
        <v/>
      </c>
      <c r="T3318" s="83" t="str">
        <f t="shared" si="642"/>
        <v/>
      </c>
      <c r="U3318" s="155"/>
      <c r="V3318" s="95" t="str">
        <f t="shared" si="643"/>
        <v/>
      </c>
      <c r="W3318" s="151"/>
      <c r="Z3318" s="104"/>
    </row>
    <row r="3319" spans="1:26" s="145" customFormat="1" ht="15" customHeight="1">
      <c r="A3319" s="186" t="str">
        <f t="shared" si="637"/>
        <v/>
      </c>
      <c r="C3319" s="152"/>
      <c r="E3319" s="144"/>
      <c r="F3319" s="79" t="str">
        <f t="shared" si="647"/>
        <v/>
      </c>
      <c r="G3319" s="80" t="str">
        <f t="shared" si="638"/>
        <v/>
      </c>
      <c r="H3319" s="80" t="str">
        <f t="shared" si="639"/>
        <v/>
      </c>
      <c r="I3319" s="80" t="str">
        <f t="shared" si="640"/>
        <v/>
      </c>
      <c r="J3319" s="170"/>
      <c r="K3319" s="217"/>
      <c r="L3319" s="195" t="str">
        <f t="shared" si="644"/>
        <v/>
      </c>
      <c r="M3319" s="222" t="str">
        <f t="shared" si="641"/>
        <v/>
      </c>
      <c r="Q3319" s="82" t="str">
        <f t="shared" si="645"/>
        <v/>
      </c>
      <c r="R3319" s="80" t="str">
        <f t="shared" si="646"/>
        <v/>
      </c>
      <c r="T3319" s="83" t="str">
        <f t="shared" si="642"/>
        <v/>
      </c>
      <c r="U3319" s="155"/>
      <c r="V3319" s="95" t="str">
        <f t="shared" si="643"/>
        <v/>
      </c>
      <c r="W3319" s="151"/>
      <c r="Z3319" s="104"/>
    </row>
    <row r="3320" spans="1:26" s="145" customFormat="1" ht="15" customHeight="1">
      <c r="A3320" s="186" t="str">
        <f t="shared" si="637"/>
        <v/>
      </c>
      <c r="C3320" s="152"/>
      <c r="E3320" s="144"/>
      <c r="F3320" s="79" t="str">
        <f t="shared" si="647"/>
        <v/>
      </c>
      <c r="G3320" s="80" t="str">
        <f t="shared" si="638"/>
        <v/>
      </c>
      <c r="H3320" s="80" t="str">
        <f t="shared" si="639"/>
        <v/>
      </c>
      <c r="I3320" s="80" t="str">
        <f t="shared" si="640"/>
        <v/>
      </c>
      <c r="J3320" s="170"/>
      <c r="K3320" s="217"/>
      <c r="L3320" s="195" t="str">
        <f t="shared" si="644"/>
        <v/>
      </c>
      <c r="M3320" s="222" t="str">
        <f t="shared" si="641"/>
        <v/>
      </c>
      <c r="Q3320" s="82" t="str">
        <f t="shared" si="645"/>
        <v/>
      </c>
      <c r="R3320" s="80" t="str">
        <f t="shared" si="646"/>
        <v/>
      </c>
      <c r="T3320" s="83" t="str">
        <f t="shared" si="642"/>
        <v/>
      </c>
      <c r="U3320" s="155"/>
      <c r="V3320" s="95" t="str">
        <f t="shared" si="643"/>
        <v/>
      </c>
      <c r="W3320" s="151"/>
      <c r="Z3320" s="104"/>
    </row>
    <row r="3321" spans="1:26" s="145" customFormat="1" ht="15" customHeight="1">
      <c r="A3321" s="186" t="str">
        <f t="shared" si="637"/>
        <v/>
      </c>
      <c r="C3321" s="152"/>
      <c r="E3321" s="144"/>
      <c r="F3321" s="79" t="str">
        <f t="shared" si="647"/>
        <v/>
      </c>
      <c r="G3321" s="80" t="str">
        <f t="shared" si="638"/>
        <v/>
      </c>
      <c r="H3321" s="80" t="str">
        <f t="shared" si="639"/>
        <v/>
      </c>
      <c r="I3321" s="80" t="str">
        <f t="shared" si="640"/>
        <v/>
      </c>
      <c r="J3321" s="170"/>
      <c r="K3321" s="217"/>
      <c r="L3321" s="195" t="str">
        <f t="shared" si="644"/>
        <v/>
      </c>
      <c r="M3321" s="222" t="str">
        <f t="shared" si="641"/>
        <v/>
      </c>
      <c r="Q3321" s="82" t="str">
        <f t="shared" si="645"/>
        <v/>
      </c>
      <c r="R3321" s="80" t="str">
        <f t="shared" si="646"/>
        <v/>
      </c>
      <c r="T3321" s="83" t="str">
        <f t="shared" si="642"/>
        <v/>
      </c>
      <c r="U3321" s="155"/>
      <c r="V3321" s="95" t="str">
        <f t="shared" si="643"/>
        <v/>
      </c>
      <c r="W3321" s="151"/>
      <c r="Z3321" s="104"/>
    </row>
    <row r="3322" spans="1:26" s="145" customFormat="1" ht="15" customHeight="1">
      <c r="A3322" s="186" t="str">
        <f t="shared" si="637"/>
        <v/>
      </c>
      <c r="C3322" s="152"/>
      <c r="E3322" s="144"/>
      <c r="F3322" s="79" t="str">
        <f t="shared" si="647"/>
        <v/>
      </c>
      <c r="G3322" s="80" t="str">
        <f t="shared" si="638"/>
        <v/>
      </c>
      <c r="H3322" s="80" t="str">
        <f t="shared" si="639"/>
        <v/>
      </c>
      <c r="I3322" s="80" t="str">
        <f t="shared" si="640"/>
        <v/>
      </c>
      <c r="J3322" s="170"/>
      <c r="K3322" s="217"/>
      <c r="L3322" s="195" t="str">
        <f t="shared" si="644"/>
        <v/>
      </c>
      <c r="M3322" s="222" t="str">
        <f t="shared" si="641"/>
        <v/>
      </c>
      <c r="Q3322" s="82" t="str">
        <f t="shared" si="645"/>
        <v/>
      </c>
      <c r="R3322" s="80" t="str">
        <f t="shared" si="646"/>
        <v/>
      </c>
      <c r="T3322" s="83" t="str">
        <f t="shared" si="642"/>
        <v/>
      </c>
      <c r="U3322" s="155"/>
      <c r="V3322" s="95" t="str">
        <f t="shared" si="643"/>
        <v/>
      </c>
      <c r="W3322" s="151"/>
      <c r="Z3322" s="104"/>
    </row>
    <row r="3323" spans="1:26" s="145" customFormat="1" ht="15" customHeight="1">
      <c r="A3323" s="186" t="str">
        <f t="shared" si="637"/>
        <v/>
      </c>
      <c r="C3323" s="152"/>
      <c r="E3323" s="144"/>
      <c r="F3323" s="79" t="str">
        <f t="shared" si="647"/>
        <v/>
      </c>
      <c r="G3323" s="80" t="str">
        <f t="shared" si="638"/>
        <v/>
      </c>
      <c r="H3323" s="80" t="str">
        <f t="shared" si="639"/>
        <v/>
      </c>
      <c r="I3323" s="80" t="str">
        <f t="shared" si="640"/>
        <v/>
      </c>
      <c r="J3323" s="170"/>
      <c r="K3323" s="217"/>
      <c r="L3323" s="195" t="str">
        <f t="shared" si="644"/>
        <v/>
      </c>
      <c r="M3323" s="222" t="str">
        <f t="shared" si="641"/>
        <v/>
      </c>
      <c r="Q3323" s="82" t="str">
        <f t="shared" si="645"/>
        <v/>
      </c>
      <c r="R3323" s="80" t="str">
        <f t="shared" si="646"/>
        <v/>
      </c>
      <c r="T3323" s="83" t="str">
        <f t="shared" si="642"/>
        <v/>
      </c>
      <c r="U3323" s="155"/>
      <c r="V3323" s="95" t="str">
        <f t="shared" si="643"/>
        <v/>
      </c>
      <c r="W3323" s="151"/>
      <c r="Z3323" s="104"/>
    </row>
    <row r="3324" spans="1:26" s="145" customFormat="1" ht="15" customHeight="1">
      <c r="A3324" s="186" t="str">
        <f t="shared" si="637"/>
        <v/>
      </c>
      <c r="C3324" s="152"/>
      <c r="E3324" s="144"/>
      <c r="F3324" s="79" t="str">
        <f t="shared" si="647"/>
        <v/>
      </c>
      <c r="G3324" s="80" t="str">
        <f t="shared" si="638"/>
        <v/>
      </c>
      <c r="H3324" s="80" t="str">
        <f t="shared" si="639"/>
        <v/>
      </c>
      <c r="I3324" s="80" t="str">
        <f t="shared" si="640"/>
        <v/>
      </c>
      <c r="J3324" s="170"/>
      <c r="K3324" s="217"/>
      <c r="L3324" s="195" t="str">
        <f t="shared" si="644"/>
        <v/>
      </c>
      <c r="M3324" s="222" t="str">
        <f t="shared" si="641"/>
        <v/>
      </c>
      <c r="Q3324" s="82" t="str">
        <f t="shared" si="645"/>
        <v/>
      </c>
      <c r="R3324" s="80" t="str">
        <f t="shared" si="646"/>
        <v/>
      </c>
      <c r="T3324" s="83" t="str">
        <f t="shared" si="642"/>
        <v/>
      </c>
      <c r="U3324" s="155"/>
      <c r="V3324" s="95" t="str">
        <f t="shared" si="643"/>
        <v/>
      </c>
      <c r="W3324" s="151"/>
      <c r="Z3324" s="104"/>
    </row>
    <row r="3325" spans="1:26" s="145" customFormat="1" ht="15" customHeight="1">
      <c r="A3325" s="186" t="str">
        <f t="shared" si="637"/>
        <v/>
      </c>
      <c r="C3325" s="152"/>
      <c r="E3325" s="144"/>
      <c r="F3325" s="79" t="str">
        <f t="shared" si="647"/>
        <v/>
      </c>
      <c r="G3325" s="80" t="str">
        <f t="shared" si="638"/>
        <v/>
      </c>
      <c r="H3325" s="80" t="str">
        <f t="shared" si="639"/>
        <v/>
      </c>
      <c r="I3325" s="80" t="str">
        <f t="shared" si="640"/>
        <v/>
      </c>
      <c r="J3325" s="170"/>
      <c r="K3325" s="217"/>
      <c r="L3325" s="195" t="str">
        <f t="shared" si="644"/>
        <v/>
      </c>
      <c r="M3325" s="222" t="str">
        <f t="shared" si="641"/>
        <v/>
      </c>
      <c r="Q3325" s="82" t="str">
        <f t="shared" si="645"/>
        <v/>
      </c>
      <c r="R3325" s="80" t="str">
        <f t="shared" si="646"/>
        <v/>
      </c>
      <c r="T3325" s="83" t="str">
        <f t="shared" si="642"/>
        <v/>
      </c>
      <c r="U3325" s="155"/>
      <c r="V3325" s="95" t="str">
        <f t="shared" si="643"/>
        <v/>
      </c>
      <c r="W3325" s="151"/>
      <c r="Z3325" s="104"/>
    </row>
    <row r="3326" spans="1:26" s="145" customFormat="1" ht="15" customHeight="1">
      <c r="A3326" s="186" t="str">
        <f t="shared" si="637"/>
        <v/>
      </c>
      <c r="C3326" s="152"/>
      <c r="E3326" s="144"/>
      <c r="F3326" s="79" t="str">
        <f t="shared" si="647"/>
        <v/>
      </c>
      <c r="G3326" s="80" t="str">
        <f t="shared" si="638"/>
        <v/>
      </c>
      <c r="H3326" s="80" t="str">
        <f t="shared" si="639"/>
        <v/>
      </c>
      <c r="I3326" s="80" t="str">
        <f t="shared" si="640"/>
        <v/>
      </c>
      <c r="J3326" s="170"/>
      <c r="K3326" s="217"/>
      <c r="L3326" s="195" t="str">
        <f t="shared" si="644"/>
        <v/>
      </c>
      <c r="M3326" s="222" t="str">
        <f t="shared" si="641"/>
        <v/>
      </c>
      <c r="Q3326" s="82" t="str">
        <f t="shared" si="645"/>
        <v/>
      </c>
      <c r="R3326" s="80" t="str">
        <f t="shared" si="646"/>
        <v/>
      </c>
      <c r="T3326" s="83" t="str">
        <f t="shared" si="642"/>
        <v/>
      </c>
      <c r="U3326" s="155"/>
      <c r="V3326" s="95" t="str">
        <f t="shared" si="643"/>
        <v/>
      </c>
      <c r="W3326" s="151"/>
      <c r="Z3326" s="104"/>
    </row>
    <row r="3327" spans="1:26" s="145" customFormat="1" ht="15" customHeight="1">
      <c r="A3327" s="186" t="str">
        <f t="shared" si="637"/>
        <v/>
      </c>
      <c r="C3327" s="152"/>
      <c r="E3327" s="144"/>
      <c r="F3327" s="79" t="str">
        <f t="shared" si="647"/>
        <v/>
      </c>
      <c r="G3327" s="80" t="str">
        <f t="shared" si="638"/>
        <v/>
      </c>
      <c r="H3327" s="80" t="str">
        <f t="shared" si="639"/>
        <v/>
      </c>
      <c r="I3327" s="80" t="str">
        <f t="shared" si="640"/>
        <v/>
      </c>
      <c r="J3327" s="170"/>
      <c r="K3327" s="217"/>
      <c r="L3327" s="195" t="str">
        <f t="shared" si="644"/>
        <v/>
      </c>
      <c r="M3327" s="222" t="str">
        <f t="shared" si="641"/>
        <v/>
      </c>
      <c r="Q3327" s="82" t="str">
        <f t="shared" si="645"/>
        <v/>
      </c>
      <c r="R3327" s="80" t="str">
        <f t="shared" si="646"/>
        <v/>
      </c>
      <c r="T3327" s="83" t="str">
        <f t="shared" si="642"/>
        <v/>
      </c>
      <c r="U3327" s="155"/>
      <c r="V3327" s="95" t="str">
        <f t="shared" si="643"/>
        <v/>
      </c>
      <c r="W3327" s="151"/>
      <c r="Z3327" s="104"/>
    </row>
    <row r="3328" spans="1:26" s="145" customFormat="1" ht="15" customHeight="1">
      <c r="A3328" s="186" t="str">
        <f t="shared" ref="A3328:A3391" si="648">IF(B3328&lt;&gt;"",A3327+1,"")</f>
        <v/>
      </c>
      <c r="C3328" s="152"/>
      <c r="E3328" s="144"/>
      <c r="F3328" s="79" t="str">
        <f t="shared" si="647"/>
        <v/>
      </c>
      <c r="G3328" s="80" t="str">
        <f t="shared" si="638"/>
        <v/>
      </c>
      <c r="H3328" s="80" t="str">
        <f t="shared" si="639"/>
        <v/>
      </c>
      <c r="I3328" s="80" t="str">
        <f t="shared" si="640"/>
        <v/>
      </c>
      <c r="J3328" s="170"/>
      <c r="K3328" s="217"/>
      <c r="L3328" s="195" t="str">
        <f t="shared" si="644"/>
        <v/>
      </c>
      <c r="M3328" s="222" t="str">
        <f t="shared" si="641"/>
        <v/>
      </c>
      <c r="Q3328" s="82" t="str">
        <f t="shared" si="645"/>
        <v/>
      </c>
      <c r="R3328" s="80" t="str">
        <f t="shared" si="646"/>
        <v/>
      </c>
      <c r="T3328" s="83" t="str">
        <f t="shared" si="642"/>
        <v/>
      </c>
      <c r="U3328" s="155"/>
      <c r="V3328" s="95" t="str">
        <f t="shared" si="643"/>
        <v/>
      </c>
      <c r="W3328" s="151"/>
      <c r="Z3328" s="104"/>
    </row>
    <row r="3329" spans="1:26" s="145" customFormat="1" ht="15" customHeight="1">
      <c r="A3329" s="186" t="str">
        <f t="shared" si="648"/>
        <v/>
      </c>
      <c r="C3329" s="152"/>
      <c r="E3329" s="144"/>
      <c r="F3329" s="79" t="str">
        <f t="shared" si="647"/>
        <v/>
      </c>
      <c r="G3329" s="80" t="str">
        <f t="shared" si="638"/>
        <v/>
      </c>
      <c r="H3329" s="80" t="str">
        <f t="shared" si="639"/>
        <v/>
      </c>
      <c r="I3329" s="80" t="str">
        <f t="shared" si="640"/>
        <v/>
      </c>
      <c r="J3329" s="170"/>
      <c r="K3329" s="217"/>
      <c r="L3329" s="195" t="str">
        <f t="shared" si="644"/>
        <v/>
      </c>
      <c r="M3329" s="222" t="str">
        <f t="shared" si="641"/>
        <v/>
      </c>
      <c r="Q3329" s="82" t="str">
        <f t="shared" si="645"/>
        <v/>
      </c>
      <c r="R3329" s="80" t="str">
        <f t="shared" si="646"/>
        <v/>
      </c>
      <c r="T3329" s="83" t="str">
        <f t="shared" si="642"/>
        <v/>
      </c>
      <c r="U3329" s="155"/>
      <c r="V3329" s="95" t="str">
        <f t="shared" si="643"/>
        <v/>
      </c>
      <c r="W3329" s="151"/>
      <c r="Z3329" s="104"/>
    </row>
    <row r="3330" spans="1:26" s="145" customFormat="1" ht="15" customHeight="1">
      <c r="A3330" s="186" t="str">
        <f t="shared" si="648"/>
        <v/>
      </c>
      <c r="C3330" s="152"/>
      <c r="E3330" s="144"/>
      <c r="F3330" s="79" t="str">
        <f t="shared" si="647"/>
        <v/>
      </c>
      <c r="G3330" s="80" t="str">
        <f t="shared" si="638"/>
        <v/>
      </c>
      <c r="H3330" s="80" t="str">
        <f t="shared" si="639"/>
        <v/>
      </c>
      <c r="I3330" s="80" t="str">
        <f t="shared" si="640"/>
        <v/>
      </c>
      <c r="J3330" s="170"/>
      <c r="K3330" s="217"/>
      <c r="L3330" s="195" t="str">
        <f t="shared" si="644"/>
        <v/>
      </c>
      <c r="M3330" s="222" t="str">
        <f t="shared" si="641"/>
        <v/>
      </c>
      <c r="Q3330" s="82" t="str">
        <f t="shared" si="645"/>
        <v/>
      </c>
      <c r="R3330" s="80" t="str">
        <f t="shared" si="646"/>
        <v/>
      </c>
      <c r="T3330" s="83" t="str">
        <f t="shared" si="642"/>
        <v/>
      </c>
      <c r="U3330" s="155"/>
      <c r="V3330" s="95" t="str">
        <f t="shared" si="643"/>
        <v/>
      </c>
      <c r="W3330" s="151"/>
      <c r="Z3330" s="104"/>
    </row>
    <row r="3331" spans="1:26" s="145" customFormat="1" ht="15" customHeight="1">
      <c r="A3331" s="186" t="str">
        <f t="shared" si="648"/>
        <v/>
      </c>
      <c r="C3331" s="152"/>
      <c r="E3331" s="144"/>
      <c r="F3331" s="79" t="str">
        <f t="shared" si="647"/>
        <v/>
      </c>
      <c r="G3331" s="80" t="str">
        <f t="shared" si="638"/>
        <v/>
      </c>
      <c r="H3331" s="80" t="str">
        <f t="shared" si="639"/>
        <v/>
      </c>
      <c r="I3331" s="80" t="str">
        <f t="shared" si="640"/>
        <v/>
      </c>
      <c r="J3331" s="170"/>
      <c r="K3331" s="217"/>
      <c r="L3331" s="195" t="str">
        <f t="shared" si="644"/>
        <v/>
      </c>
      <c r="M3331" s="222" t="str">
        <f t="shared" si="641"/>
        <v/>
      </c>
      <c r="Q3331" s="82" t="str">
        <f t="shared" si="645"/>
        <v/>
      </c>
      <c r="R3331" s="80" t="str">
        <f t="shared" si="646"/>
        <v/>
      </c>
      <c r="T3331" s="83" t="str">
        <f t="shared" si="642"/>
        <v/>
      </c>
      <c r="U3331" s="155"/>
      <c r="V3331" s="95" t="str">
        <f t="shared" si="643"/>
        <v/>
      </c>
      <c r="W3331" s="151"/>
      <c r="Z3331" s="104"/>
    </row>
    <row r="3332" spans="1:26" s="145" customFormat="1" ht="15" customHeight="1">
      <c r="A3332" s="186" t="str">
        <f t="shared" si="648"/>
        <v/>
      </c>
      <c r="C3332" s="152"/>
      <c r="E3332" s="144"/>
      <c r="F3332" s="79" t="str">
        <f t="shared" si="647"/>
        <v/>
      </c>
      <c r="G3332" s="80" t="str">
        <f t="shared" si="638"/>
        <v/>
      </c>
      <c r="H3332" s="80" t="str">
        <f t="shared" si="639"/>
        <v/>
      </c>
      <c r="I3332" s="80" t="str">
        <f t="shared" si="640"/>
        <v/>
      </c>
      <c r="J3332" s="170"/>
      <c r="K3332" s="217"/>
      <c r="L3332" s="195" t="str">
        <f t="shared" si="644"/>
        <v/>
      </c>
      <c r="M3332" s="222" t="str">
        <f t="shared" si="641"/>
        <v/>
      </c>
      <c r="Q3332" s="82" t="str">
        <f t="shared" si="645"/>
        <v/>
      </c>
      <c r="R3332" s="80" t="str">
        <f t="shared" si="646"/>
        <v/>
      </c>
      <c r="T3332" s="83" t="str">
        <f t="shared" si="642"/>
        <v/>
      </c>
      <c r="U3332" s="155"/>
      <c r="V3332" s="95" t="str">
        <f t="shared" si="643"/>
        <v/>
      </c>
      <c r="W3332" s="151"/>
      <c r="Z3332" s="104"/>
    </row>
    <row r="3333" spans="1:26" s="145" customFormat="1" ht="15" customHeight="1">
      <c r="A3333" s="186" t="str">
        <f t="shared" si="648"/>
        <v/>
      </c>
      <c r="C3333" s="152"/>
      <c r="E3333" s="144"/>
      <c r="F3333" s="79" t="str">
        <f t="shared" si="647"/>
        <v/>
      </c>
      <c r="G3333" s="80" t="str">
        <f t="shared" ref="G3333:G3396" si="649">IF(J3333&lt;&gt;"", INDEX($C$5:$C$1433, MATCH(J3333, $E$5:$E$1433, 0)),"")</f>
        <v/>
      </c>
      <c r="H3333" s="80" t="str">
        <f t="shared" ref="H3333:H3396" si="650">IF(J3333&lt;&gt;"", INDEX($D$5:$D$1433, MATCH(J3333, $E$5:$E$1433, 0)),"")</f>
        <v/>
      </c>
      <c r="I3333" s="80" t="str">
        <f t="shared" ref="I3333:I3396" si="651">IFERROR(IF(J3333&lt;&gt;"", INDEX($B$5:$B$1433, MATCH(J3333, $E$5:$E$1433, 0)),""),"SAI")</f>
        <v/>
      </c>
      <c r="J3333" s="170"/>
      <c r="K3333" s="217"/>
      <c r="L3333" s="195" t="str">
        <f t="shared" si="644"/>
        <v/>
      </c>
      <c r="M3333" s="222" t="str">
        <f t="shared" ref="M3333:M3396" si="652">IFERROR(IF($N$5="Sáng",MID(K3333,2,7)-MID($L$2,2,7),MID(K3333,2,7)-MID($Q$2,2,7)),"")</f>
        <v/>
      </c>
      <c r="Q3333" s="82" t="str">
        <f t="shared" si="645"/>
        <v/>
      </c>
      <c r="R3333" s="80" t="str">
        <f t="shared" si="646"/>
        <v/>
      </c>
      <c r="T3333" s="83" t="str">
        <f t="shared" ref="T3333:T3396" si="653">IFERROR(IF(J3333&lt;&gt;"", INDEX($S$5:$S$1433, MATCH(J3333, $E$5:$E$1433, 0)),""),"")</f>
        <v/>
      </c>
      <c r="U3333" s="155"/>
      <c r="V3333" s="95" t="str">
        <f t="shared" ref="V3333:V3396" si="654">IFERROR(IF(J3333&lt;&gt;"", INDEX($U$5:$U$1433, MATCH(J3333, $E$5:$E$1433, 0)),""),"")</f>
        <v/>
      </c>
      <c r="W3333" s="151"/>
      <c r="Z3333" s="104"/>
    </row>
    <row r="3334" spans="1:26" s="145" customFormat="1" ht="15" customHeight="1">
      <c r="A3334" s="186" t="str">
        <f t="shared" si="648"/>
        <v/>
      </c>
      <c r="C3334" s="152"/>
      <c r="E3334" s="144"/>
      <c r="F3334" s="79" t="str">
        <f t="shared" si="647"/>
        <v/>
      </c>
      <c r="G3334" s="80" t="str">
        <f t="shared" si="649"/>
        <v/>
      </c>
      <c r="H3334" s="80" t="str">
        <f t="shared" si="650"/>
        <v/>
      </c>
      <c r="I3334" s="80" t="str">
        <f t="shared" si="651"/>
        <v/>
      </c>
      <c r="J3334" s="170"/>
      <c r="K3334" s="217"/>
      <c r="L3334" s="195" t="str">
        <f t="shared" si="644"/>
        <v/>
      </c>
      <c r="M3334" s="222" t="str">
        <f t="shared" si="652"/>
        <v/>
      </c>
      <c r="Q3334" s="82" t="str">
        <f t="shared" si="645"/>
        <v/>
      </c>
      <c r="R3334" s="80" t="str">
        <f t="shared" si="646"/>
        <v/>
      </c>
      <c r="T3334" s="83" t="str">
        <f t="shared" si="653"/>
        <v/>
      </c>
      <c r="U3334" s="155"/>
      <c r="V3334" s="95" t="str">
        <f t="shared" si="654"/>
        <v/>
      </c>
      <c r="W3334" s="151"/>
      <c r="Z3334" s="104"/>
    </row>
    <row r="3335" spans="1:26" s="145" customFormat="1" ht="15" customHeight="1">
      <c r="A3335" s="186" t="str">
        <f t="shared" si="648"/>
        <v/>
      </c>
      <c r="C3335" s="152"/>
      <c r="E3335" s="144"/>
      <c r="F3335" s="79" t="str">
        <f t="shared" si="647"/>
        <v/>
      </c>
      <c r="G3335" s="80" t="str">
        <f t="shared" si="649"/>
        <v/>
      </c>
      <c r="H3335" s="80" t="str">
        <f t="shared" si="650"/>
        <v/>
      </c>
      <c r="I3335" s="80" t="str">
        <f t="shared" si="651"/>
        <v/>
      </c>
      <c r="J3335" s="170"/>
      <c r="K3335" s="217"/>
      <c r="L3335" s="195" t="str">
        <f t="shared" si="644"/>
        <v/>
      </c>
      <c r="M3335" s="222" t="str">
        <f t="shared" si="652"/>
        <v/>
      </c>
      <c r="Q3335" s="82" t="str">
        <f t="shared" si="645"/>
        <v/>
      </c>
      <c r="R3335" s="80" t="str">
        <f t="shared" si="646"/>
        <v/>
      </c>
      <c r="T3335" s="83" t="str">
        <f t="shared" si="653"/>
        <v/>
      </c>
      <c r="U3335" s="155"/>
      <c r="V3335" s="95" t="str">
        <f t="shared" si="654"/>
        <v/>
      </c>
      <c r="W3335" s="151"/>
      <c r="Z3335" s="104"/>
    </row>
    <row r="3336" spans="1:26" s="145" customFormat="1" ht="15" customHeight="1">
      <c r="A3336" s="186" t="str">
        <f t="shared" si="648"/>
        <v/>
      </c>
      <c r="C3336" s="152"/>
      <c r="E3336" s="144"/>
      <c r="F3336" s="79" t="str">
        <f t="shared" si="647"/>
        <v/>
      </c>
      <c r="G3336" s="80" t="str">
        <f t="shared" si="649"/>
        <v/>
      </c>
      <c r="H3336" s="80" t="str">
        <f t="shared" si="650"/>
        <v/>
      </c>
      <c r="I3336" s="80" t="str">
        <f t="shared" si="651"/>
        <v/>
      </c>
      <c r="J3336" s="170"/>
      <c r="K3336" s="217"/>
      <c r="L3336" s="195" t="str">
        <f t="shared" si="644"/>
        <v/>
      </c>
      <c r="M3336" s="222" t="str">
        <f t="shared" si="652"/>
        <v/>
      </c>
      <c r="Q3336" s="82" t="str">
        <f t="shared" si="645"/>
        <v/>
      </c>
      <c r="R3336" s="80" t="str">
        <f t="shared" si="646"/>
        <v/>
      </c>
      <c r="T3336" s="83" t="str">
        <f t="shared" si="653"/>
        <v/>
      </c>
      <c r="U3336" s="155"/>
      <c r="V3336" s="95" t="str">
        <f t="shared" si="654"/>
        <v/>
      </c>
      <c r="W3336" s="151"/>
      <c r="Z3336" s="104"/>
    </row>
    <row r="3337" spans="1:26" s="145" customFormat="1" ht="15" customHeight="1">
      <c r="A3337" s="186" t="str">
        <f t="shared" si="648"/>
        <v/>
      </c>
      <c r="C3337" s="152"/>
      <c r="E3337" s="144"/>
      <c r="F3337" s="79" t="str">
        <f t="shared" si="647"/>
        <v/>
      </c>
      <c r="G3337" s="80" t="str">
        <f t="shared" si="649"/>
        <v/>
      </c>
      <c r="H3337" s="80" t="str">
        <f t="shared" si="650"/>
        <v/>
      </c>
      <c r="I3337" s="80" t="str">
        <f t="shared" si="651"/>
        <v/>
      </c>
      <c r="J3337" s="170"/>
      <c r="K3337" s="217"/>
      <c r="L3337" s="195" t="str">
        <f t="shared" si="644"/>
        <v/>
      </c>
      <c r="M3337" s="222" t="str">
        <f t="shared" si="652"/>
        <v/>
      </c>
      <c r="Q3337" s="82" t="str">
        <f t="shared" si="645"/>
        <v/>
      </c>
      <c r="R3337" s="80" t="str">
        <f t="shared" si="646"/>
        <v/>
      </c>
      <c r="T3337" s="83" t="str">
        <f t="shared" si="653"/>
        <v/>
      </c>
      <c r="U3337" s="155"/>
      <c r="V3337" s="95" t="str">
        <f t="shared" si="654"/>
        <v/>
      </c>
      <c r="W3337" s="151"/>
      <c r="Z3337" s="104"/>
    </row>
    <row r="3338" spans="1:26" s="145" customFormat="1" ht="15" customHeight="1">
      <c r="A3338" s="186" t="str">
        <f t="shared" si="648"/>
        <v/>
      </c>
      <c r="C3338" s="152"/>
      <c r="E3338" s="144"/>
      <c r="F3338" s="79" t="str">
        <f t="shared" si="647"/>
        <v/>
      </c>
      <c r="G3338" s="80" t="str">
        <f t="shared" si="649"/>
        <v/>
      </c>
      <c r="H3338" s="80" t="str">
        <f t="shared" si="650"/>
        <v/>
      </c>
      <c r="I3338" s="80" t="str">
        <f t="shared" si="651"/>
        <v/>
      </c>
      <c r="J3338" s="170"/>
      <c r="K3338" s="217"/>
      <c r="L3338" s="195" t="str">
        <f t="shared" si="644"/>
        <v/>
      </c>
      <c r="M3338" s="222" t="str">
        <f t="shared" si="652"/>
        <v/>
      </c>
      <c r="Q3338" s="82" t="str">
        <f t="shared" si="645"/>
        <v/>
      </c>
      <c r="R3338" s="80" t="str">
        <f t="shared" si="646"/>
        <v/>
      </c>
      <c r="T3338" s="83" t="str">
        <f t="shared" si="653"/>
        <v/>
      </c>
      <c r="U3338" s="155"/>
      <c r="V3338" s="95" t="str">
        <f t="shared" si="654"/>
        <v/>
      </c>
      <c r="W3338" s="151"/>
      <c r="Z3338" s="104"/>
    </row>
    <row r="3339" spans="1:26" s="145" customFormat="1" ht="15" customHeight="1">
      <c r="A3339" s="186" t="str">
        <f t="shared" si="648"/>
        <v/>
      </c>
      <c r="C3339" s="152"/>
      <c r="E3339" s="144"/>
      <c r="F3339" s="79" t="str">
        <f t="shared" si="647"/>
        <v/>
      </c>
      <c r="G3339" s="80" t="str">
        <f t="shared" si="649"/>
        <v/>
      </c>
      <c r="H3339" s="80" t="str">
        <f t="shared" si="650"/>
        <v/>
      </c>
      <c r="I3339" s="80" t="str">
        <f t="shared" si="651"/>
        <v/>
      </c>
      <c r="J3339" s="170"/>
      <c r="K3339" s="217"/>
      <c r="L3339" s="195" t="str">
        <f t="shared" si="644"/>
        <v/>
      </c>
      <c r="M3339" s="222" t="str">
        <f t="shared" si="652"/>
        <v/>
      </c>
      <c r="Q3339" s="82" t="str">
        <f t="shared" si="645"/>
        <v/>
      </c>
      <c r="R3339" s="80" t="str">
        <f t="shared" si="646"/>
        <v/>
      </c>
      <c r="T3339" s="83" t="str">
        <f t="shared" si="653"/>
        <v/>
      </c>
      <c r="U3339" s="155"/>
      <c r="V3339" s="95" t="str">
        <f t="shared" si="654"/>
        <v/>
      </c>
      <c r="W3339" s="151"/>
      <c r="Z3339" s="104"/>
    </row>
    <row r="3340" spans="1:26" s="145" customFormat="1" ht="15" customHeight="1">
      <c r="A3340" s="186" t="str">
        <f t="shared" si="648"/>
        <v/>
      </c>
      <c r="C3340" s="152"/>
      <c r="E3340" s="144"/>
      <c r="F3340" s="79" t="str">
        <f t="shared" si="647"/>
        <v/>
      </c>
      <c r="G3340" s="80" t="str">
        <f t="shared" si="649"/>
        <v/>
      </c>
      <c r="H3340" s="80" t="str">
        <f t="shared" si="650"/>
        <v/>
      </c>
      <c r="I3340" s="80" t="str">
        <f t="shared" si="651"/>
        <v/>
      </c>
      <c r="J3340" s="170"/>
      <c r="K3340" s="217"/>
      <c r="L3340" s="195" t="str">
        <f t="shared" si="644"/>
        <v/>
      </c>
      <c r="M3340" s="222" t="str">
        <f t="shared" si="652"/>
        <v/>
      </c>
      <c r="Q3340" s="82" t="str">
        <f t="shared" si="645"/>
        <v/>
      </c>
      <c r="R3340" s="80" t="str">
        <f t="shared" si="646"/>
        <v/>
      </c>
      <c r="T3340" s="83" t="str">
        <f t="shared" si="653"/>
        <v/>
      </c>
      <c r="U3340" s="155"/>
      <c r="V3340" s="95" t="str">
        <f t="shared" si="654"/>
        <v/>
      </c>
      <c r="W3340" s="151"/>
      <c r="Z3340" s="104"/>
    </row>
    <row r="3341" spans="1:26" s="145" customFormat="1" ht="15" customHeight="1">
      <c r="A3341" s="186" t="str">
        <f t="shared" si="648"/>
        <v/>
      </c>
      <c r="C3341" s="152"/>
      <c r="E3341" s="144"/>
      <c r="F3341" s="79" t="str">
        <f t="shared" si="647"/>
        <v/>
      </c>
      <c r="G3341" s="80" t="str">
        <f t="shared" si="649"/>
        <v/>
      </c>
      <c r="H3341" s="80" t="str">
        <f t="shared" si="650"/>
        <v/>
      </c>
      <c r="I3341" s="80" t="str">
        <f t="shared" si="651"/>
        <v/>
      </c>
      <c r="J3341" s="170"/>
      <c r="K3341" s="217"/>
      <c r="L3341" s="195" t="str">
        <f t="shared" si="644"/>
        <v/>
      </c>
      <c r="M3341" s="222" t="str">
        <f t="shared" si="652"/>
        <v/>
      </c>
      <c r="Q3341" s="82" t="str">
        <f t="shared" si="645"/>
        <v/>
      </c>
      <c r="R3341" s="80" t="str">
        <f t="shared" si="646"/>
        <v/>
      </c>
      <c r="T3341" s="83" t="str">
        <f t="shared" si="653"/>
        <v/>
      </c>
      <c r="U3341" s="155"/>
      <c r="V3341" s="95" t="str">
        <f t="shared" si="654"/>
        <v/>
      </c>
      <c r="W3341" s="151"/>
      <c r="Z3341" s="104"/>
    </row>
    <row r="3342" spans="1:26" s="145" customFormat="1" ht="15" customHeight="1">
      <c r="A3342" s="186" t="str">
        <f t="shared" si="648"/>
        <v/>
      </c>
      <c r="C3342" s="152"/>
      <c r="E3342" s="144"/>
      <c r="F3342" s="79" t="str">
        <f t="shared" si="647"/>
        <v/>
      </c>
      <c r="G3342" s="80" t="str">
        <f t="shared" si="649"/>
        <v/>
      </c>
      <c r="H3342" s="80" t="str">
        <f t="shared" si="650"/>
        <v/>
      </c>
      <c r="I3342" s="80" t="str">
        <f t="shared" si="651"/>
        <v/>
      </c>
      <c r="J3342" s="170"/>
      <c r="K3342" s="217"/>
      <c r="L3342" s="195" t="str">
        <f t="shared" si="644"/>
        <v/>
      </c>
      <c r="M3342" s="222" t="str">
        <f t="shared" si="652"/>
        <v/>
      </c>
      <c r="Q3342" s="82" t="str">
        <f t="shared" si="645"/>
        <v/>
      </c>
      <c r="R3342" s="80" t="str">
        <f t="shared" si="646"/>
        <v/>
      </c>
      <c r="T3342" s="83" t="str">
        <f t="shared" si="653"/>
        <v/>
      </c>
      <c r="U3342" s="155"/>
      <c r="V3342" s="95" t="str">
        <f t="shared" si="654"/>
        <v/>
      </c>
      <c r="W3342" s="151"/>
      <c r="Z3342" s="104"/>
    </row>
    <row r="3343" spans="1:26" s="145" customFormat="1" ht="15" customHeight="1">
      <c r="A3343" s="186" t="str">
        <f t="shared" si="648"/>
        <v/>
      </c>
      <c r="C3343" s="152"/>
      <c r="E3343" s="144"/>
      <c r="F3343" s="79" t="str">
        <f t="shared" si="647"/>
        <v/>
      </c>
      <c r="G3343" s="80" t="str">
        <f t="shared" si="649"/>
        <v/>
      </c>
      <c r="H3343" s="80" t="str">
        <f t="shared" si="650"/>
        <v/>
      </c>
      <c r="I3343" s="80" t="str">
        <f t="shared" si="651"/>
        <v/>
      </c>
      <c r="J3343" s="170"/>
      <c r="K3343" s="217"/>
      <c r="L3343" s="195" t="str">
        <f t="shared" si="644"/>
        <v/>
      </c>
      <c r="M3343" s="222" t="str">
        <f t="shared" si="652"/>
        <v/>
      </c>
      <c r="Q3343" s="82" t="str">
        <f t="shared" si="645"/>
        <v/>
      </c>
      <c r="R3343" s="80" t="str">
        <f t="shared" si="646"/>
        <v/>
      </c>
      <c r="T3343" s="83" t="str">
        <f t="shared" si="653"/>
        <v/>
      </c>
      <c r="U3343" s="155"/>
      <c r="V3343" s="95" t="str">
        <f t="shared" si="654"/>
        <v/>
      </c>
      <c r="W3343" s="151"/>
      <c r="Z3343" s="104"/>
    </row>
    <row r="3344" spans="1:26" s="145" customFormat="1" ht="15" customHeight="1">
      <c r="A3344" s="186" t="str">
        <f t="shared" si="648"/>
        <v/>
      </c>
      <c r="C3344" s="152"/>
      <c r="E3344" s="144"/>
      <c r="F3344" s="79" t="str">
        <f t="shared" si="647"/>
        <v/>
      </c>
      <c r="G3344" s="80" t="str">
        <f t="shared" si="649"/>
        <v/>
      </c>
      <c r="H3344" s="80" t="str">
        <f t="shared" si="650"/>
        <v/>
      </c>
      <c r="I3344" s="80" t="str">
        <f t="shared" si="651"/>
        <v/>
      </c>
      <c r="J3344" s="170"/>
      <c r="K3344" s="217"/>
      <c r="L3344" s="195" t="str">
        <f t="shared" si="644"/>
        <v/>
      </c>
      <c r="M3344" s="222" t="str">
        <f t="shared" si="652"/>
        <v/>
      </c>
      <c r="Q3344" s="82" t="str">
        <f t="shared" si="645"/>
        <v/>
      </c>
      <c r="R3344" s="80" t="str">
        <f t="shared" si="646"/>
        <v/>
      </c>
      <c r="T3344" s="83" t="str">
        <f t="shared" si="653"/>
        <v/>
      </c>
      <c r="U3344" s="155"/>
      <c r="V3344" s="95" t="str">
        <f t="shared" si="654"/>
        <v/>
      </c>
      <c r="W3344" s="151"/>
      <c r="Z3344" s="104"/>
    </row>
    <row r="3345" spans="1:26" s="145" customFormat="1" ht="15" customHeight="1">
      <c r="A3345" s="186" t="str">
        <f t="shared" si="648"/>
        <v/>
      </c>
      <c r="C3345" s="152"/>
      <c r="E3345" s="144"/>
      <c r="F3345" s="79" t="str">
        <f t="shared" si="647"/>
        <v/>
      </c>
      <c r="G3345" s="80" t="str">
        <f t="shared" si="649"/>
        <v/>
      </c>
      <c r="H3345" s="80" t="str">
        <f t="shared" si="650"/>
        <v/>
      </c>
      <c r="I3345" s="80" t="str">
        <f t="shared" si="651"/>
        <v/>
      </c>
      <c r="J3345" s="170"/>
      <c r="K3345" s="217"/>
      <c r="L3345" s="195" t="str">
        <f t="shared" si="644"/>
        <v/>
      </c>
      <c r="M3345" s="222" t="str">
        <f t="shared" si="652"/>
        <v/>
      </c>
      <c r="Q3345" s="82" t="str">
        <f t="shared" si="645"/>
        <v/>
      </c>
      <c r="R3345" s="80" t="str">
        <f t="shared" si="646"/>
        <v/>
      </c>
      <c r="T3345" s="83" t="str">
        <f t="shared" si="653"/>
        <v/>
      </c>
      <c r="U3345" s="155"/>
      <c r="V3345" s="95" t="str">
        <f t="shared" si="654"/>
        <v/>
      </c>
      <c r="W3345" s="151"/>
      <c r="Z3345" s="104"/>
    </row>
    <row r="3346" spans="1:26" s="145" customFormat="1" ht="15" customHeight="1">
      <c r="A3346" s="186" t="str">
        <f t="shared" si="648"/>
        <v/>
      </c>
      <c r="C3346" s="152"/>
      <c r="E3346" s="144"/>
      <c r="F3346" s="79" t="str">
        <f t="shared" si="647"/>
        <v/>
      </c>
      <c r="G3346" s="80" t="str">
        <f t="shared" si="649"/>
        <v/>
      </c>
      <c r="H3346" s="80" t="str">
        <f t="shared" si="650"/>
        <v/>
      </c>
      <c r="I3346" s="80" t="str">
        <f t="shared" si="651"/>
        <v/>
      </c>
      <c r="J3346" s="170"/>
      <c r="K3346" s="217"/>
      <c r="L3346" s="195" t="str">
        <f t="shared" si="644"/>
        <v/>
      </c>
      <c r="M3346" s="222" t="str">
        <f t="shared" si="652"/>
        <v/>
      </c>
      <c r="Q3346" s="82" t="str">
        <f t="shared" si="645"/>
        <v/>
      </c>
      <c r="R3346" s="80" t="str">
        <f t="shared" si="646"/>
        <v/>
      </c>
      <c r="T3346" s="83" t="str">
        <f t="shared" si="653"/>
        <v/>
      </c>
      <c r="U3346" s="155"/>
      <c r="V3346" s="95" t="str">
        <f t="shared" si="654"/>
        <v/>
      </c>
      <c r="W3346" s="151"/>
      <c r="Z3346" s="104"/>
    </row>
    <row r="3347" spans="1:26" s="145" customFormat="1" ht="15" customHeight="1">
      <c r="A3347" s="186" t="str">
        <f t="shared" si="648"/>
        <v/>
      </c>
      <c r="C3347" s="152"/>
      <c r="E3347" s="144"/>
      <c r="F3347" s="79" t="str">
        <f t="shared" si="647"/>
        <v/>
      </c>
      <c r="G3347" s="80" t="str">
        <f t="shared" si="649"/>
        <v/>
      </c>
      <c r="H3347" s="80" t="str">
        <f t="shared" si="650"/>
        <v/>
      </c>
      <c r="I3347" s="80" t="str">
        <f t="shared" si="651"/>
        <v/>
      </c>
      <c r="J3347" s="170"/>
      <c r="K3347" s="217"/>
      <c r="L3347" s="195" t="str">
        <f t="shared" si="644"/>
        <v/>
      </c>
      <c r="M3347" s="222" t="str">
        <f t="shared" si="652"/>
        <v/>
      </c>
      <c r="Q3347" s="82" t="str">
        <f t="shared" si="645"/>
        <v/>
      </c>
      <c r="R3347" s="80" t="str">
        <f t="shared" si="646"/>
        <v/>
      </c>
      <c r="T3347" s="83" t="str">
        <f t="shared" si="653"/>
        <v/>
      </c>
      <c r="U3347" s="155"/>
      <c r="V3347" s="95" t="str">
        <f t="shared" si="654"/>
        <v/>
      </c>
      <c r="W3347" s="151"/>
      <c r="Z3347" s="104"/>
    </row>
    <row r="3348" spans="1:26" s="145" customFormat="1" ht="15" customHeight="1">
      <c r="A3348" s="186" t="str">
        <f t="shared" si="648"/>
        <v/>
      </c>
      <c r="C3348" s="152"/>
      <c r="E3348" s="144"/>
      <c r="F3348" s="79" t="str">
        <f t="shared" si="647"/>
        <v/>
      </c>
      <c r="G3348" s="80" t="str">
        <f t="shared" si="649"/>
        <v/>
      </c>
      <c r="H3348" s="80" t="str">
        <f t="shared" si="650"/>
        <v/>
      </c>
      <c r="I3348" s="80" t="str">
        <f t="shared" si="651"/>
        <v/>
      </c>
      <c r="J3348" s="170"/>
      <c r="K3348" s="217"/>
      <c r="L3348" s="195" t="str">
        <f t="shared" si="644"/>
        <v/>
      </c>
      <c r="M3348" s="222" t="str">
        <f t="shared" si="652"/>
        <v/>
      </c>
      <c r="Q3348" s="82" t="str">
        <f t="shared" si="645"/>
        <v/>
      </c>
      <c r="R3348" s="80" t="str">
        <f t="shared" si="646"/>
        <v/>
      </c>
      <c r="T3348" s="83" t="str">
        <f t="shared" si="653"/>
        <v/>
      </c>
      <c r="U3348" s="155"/>
      <c r="V3348" s="95" t="str">
        <f t="shared" si="654"/>
        <v/>
      </c>
      <c r="W3348" s="151"/>
      <c r="Z3348" s="104"/>
    </row>
    <row r="3349" spans="1:26" s="145" customFormat="1" ht="15" customHeight="1">
      <c r="A3349" s="186" t="str">
        <f t="shared" si="648"/>
        <v/>
      </c>
      <c r="C3349" s="152"/>
      <c r="E3349" s="144"/>
      <c r="F3349" s="79" t="str">
        <f t="shared" si="647"/>
        <v/>
      </c>
      <c r="G3349" s="80" t="str">
        <f t="shared" si="649"/>
        <v/>
      </c>
      <c r="H3349" s="80" t="str">
        <f t="shared" si="650"/>
        <v/>
      </c>
      <c r="I3349" s="80" t="str">
        <f t="shared" si="651"/>
        <v/>
      </c>
      <c r="J3349" s="170"/>
      <c r="K3349" s="217"/>
      <c r="L3349" s="195" t="str">
        <f t="shared" si="644"/>
        <v/>
      </c>
      <c r="M3349" s="222" t="str">
        <f t="shared" si="652"/>
        <v/>
      </c>
      <c r="Q3349" s="82" t="str">
        <f t="shared" si="645"/>
        <v/>
      </c>
      <c r="R3349" s="80" t="str">
        <f t="shared" si="646"/>
        <v/>
      </c>
      <c r="T3349" s="83" t="str">
        <f t="shared" si="653"/>
        <v/>
      </c>
      <c r="U3349" s="155"/>
      <c r="V3349" s="95" t="str">
        <f t="shared" si="654"/>
        <v/>
      </c>
      <c r="W3349" s="151"/>
      <c r="Z3349" s="104"/>
    </row>
    <row r="3350" spans="1:26" s="145" customFormat="1" ht="15" customHeight="1">
      <c r="A3350" s="186" t="str">
        <f t="shared" si="648"/>
        <v/>
      </c>
      <c r="C3350" s="152"/>
      <c r="E3350" s="144"/>
      <c r="F3350" s="79" t="str">
        <f t="shared" si="647"/>
        <v/>
      </c>
      <c r="G3350" s="80" t="str">
        <f t="shared" si="649"/>
        <v/>
      </c>
      <c r="H3350" s="80" t="str">
        <f t="shared" si="650"/>
        <v/>
      </c>
      <c r="I3350" s="80" t="str">
        <f t="shared" si="651"/>
        <v/>
      </c>
      <c r="J3350" s="170"/>
      <c r="K3350" s="217"/>
      <c r="L3350" s="195" t="str">
        <f t="shared" si="644"/>
        <v/>
      </c>
      <c r="M3350" s="222" t="str">
        <f t="shared" si="652"/>
        <v/>
      </c>
      <c r="Q3350" s="82" t="str">
        <f t="shared" si="645"/>
        <v/>
      </c>
      <c r="R3350" s="80" t="str">
        <f t="shared" si="646"/>
        <v/>
      </c>
      <c r="T3350" s="83" t="str">
        <f t="shared" si="653"/>
        <v/>
      </c>
      <c r="U3350" s="155"/>
      <c r="V3350" s="95" t="str">
        <f t="shared" si="654"/>
        <v/>
      </c>
      <c r="W3350" s="151"/>
      <c r="Z3350" s="104"/>
    </row>
    <row r="3351" spans="1:26" s="145" customFormat="1" ht="15" customHeight="1">
      <c r="A3351" s="186" t="str">
        <f t="shared" si="648"/>
        <v/>
      </c>
      <c r="C3351" s="152"/>
      <c r="E3351" s="144"/>
      <c r="F3351" s="79" t="str">
        <f t="shared" si="647"/>
        <v/>
      </c>
      <c r="G3351" s="80" t="str">
        <f t="shared" si="649"/>
        <v/>
      </c>
      <c r="H3351" s="80" t="str">
        <f t="shared" si="650"/>
        <v/>
      </c>
      <c r="I3351" s="80" t="str">
        <f t="shared" si="651"/>
        <v/>
      </c>
      <c r="J3351" s="170"/>
      <c r="K3351" s="217"/>
      <c r="L3351" s="195" t="str">
        <f t="shared" si="644"/>
        <v/>
      </c>
      <c r="M3351" s="222" t="str">
        <f t="shared" si="652"/>
        <v/>
      </c>
      <c r="Q3351" s="82" t="str">
        <f t="shared" si="645"/>
        <v/>
      </c>
      <c r="R3351" s="80" t="str">
        <f t="shared" si="646"/>
        <v/>
      </c>
      <c r="T3351" s="83" t="str">
        <f t="shared" si="653"/>
        <v/>
      </c>
      <c r="U3351" s="155"/>
      <c r="V3351" s="95" t="str">
        <f t="shared" si="654"/>
        <v/>
      </c>
      <c r="W3351" s="151"/>
      <c r="Z3351" s="104"/>
    </row>
    <row r="3352" spans="1:26" s="145" customFormat="1" ht="15" customHeight="1">
      <c r="A3352" s="186" t="str">
        <f t="shared" si="648"/>
        <v/>
      </c>
      <c r="C3352" s="152"/>
      <c r="E3352" s="144"/>
      <c r="F3352" s="79" t="str">
        <f t="shared" si="647"/>
        <v/>
      </c>
      <c r="G3352" s="80" t="str">
        <f t="shared" si="649"/>
        <v/>
      </c>
      <c r="H3352" s="80" t="str">
        <f t="shared" si="650"/>
        <v/>
      </c>
      <c r="I3352" s="80" t="str">
        <f t="shared" si="651"/>
        <v/>
      </c>
      <c r="J3352" s="170"/>
      <c r="K3352" s="217"/>
      <c r="L3352" s="195" t="str">
        <f t="shared" si="644"/>
        <v/>
      </c>
      <c r="M3352" s="222" t="str">
        <f t="shared" si="652"/>
        <v/>
      </c>
      <c r="Q3352" s="82" t="str">
        <f t="shared" si="645"/>
        <v/>
      </c>
      <c r="R3352" s="80" t="str">
        <f t="shared" si="646"/>
        <v/>
      </c>
      <c r="T3352" s="83" t="str">
        <f t="shared" si="653"/>
        <v/>
      </c>
      <c r="U3352" s="155"/>
      <c r="V3352" s="95" t="str">
        <f t="shared" si="654"/>
        <v/>
      </c>
      <c r="W3352" s="151"/>
      <c r="Z3352" s="104"/>
    </row>
    <row r="3353" spans="1:26" s="145" customFormat="1" ht="15" customHeight="1">
      <c r="A3353" s="186" t="str">
        <f t="shared" si="648"/>
        <v/>
      </c>
      <c r="C3353" s="152"/>
      <c r="E3353" s="144"/>
      <c r="F3353" s="79" t="str">
        <f t="shared" si="647"/>
        <v/>
      </c>
      <c r="G3353" s="80" t="str">
        <f t="shared" si="649"/>
        <v/>
      </c>
      <c r="H3353" s="80" t="str">
        <f t="shared" si="650"/>
        <v/>
      </c>
      <c r="I3353" s="80" t="str">
        <f t="shared" si="651"/>
        <v/>
      </c>
      <c r="J3353" s="170"/>
      <c r="K3353" s="217"/>
      <c r="L3353" s="195" t="str">
        <f t="shared" si="644"/>
        <v/>
      </c>
      <c r="M3353" s="222" t="str">
        <f t="shared" si="652"/>
        <v/>
      </c>
      <c r="Q3353" s="82" t="str">
        <f t="shared" si="645"/>
        <v/>
      </c>
      <c r="R3353" s="80" t="str">
        <f t="shared" si="646"/>
        <v/>
      </c>
      <c r="T3353" s="83" t="str">
        <f t="shared" si="653"/>
        <v/>
      </c>
      <c r="U3353" s="155"/>
      <c r="V3353" s="95" t="str">
        <f t="shared" si="654"/>
        <v/>
      </c>
      <c r="W3353" s="151"/>
      <c r="Z3353" s="104"/>
    </row>
    <row r="3354" spans="1:26" s="145" customFormat="1" ht="15" customHeight="1">
      <c r="A3354" s="186" t="str">
        <f t="shared" si="648"/>
        <v/>
      </c>
      <c r="C3354" s="152"/>
      <c r="E3354" s="144"/>
      <c r="F3354" s="79" t="str">
        <f t="shared" si="647"/>
        <v/>
      </c>
      <c r="G3354" s="80" t="str">
        <f t="shared" si="649"/>
        <v/>
      </c>
      <c r="H3354" s="80" t="str">
        <f t="shared" si="650"/>
        <v/>
      </c>
      <c r="I3354" s="80" t="str">
        <f t="shared" si="651"/>
        <v/>
      </c>
      <c r="J3354" s="170"/>
      <c r="K3354" s="217"/>
      <c r="L3354" s="195" t="str">
        <f t="shared" si="644"/>
        <v/>
      </c>
      <c r="M3354" s="222" t="str">
        <f t="shared" si="652"/>
        <v/>
      </c>
      <c r="Q3354" s="82" t="str">
        <f t="shared" si="645"/>
        <v/>
      </c>
      <c r="R3354" s="80" t="str">
        <f t="shared" si="646"/>
        <v/>
      </c>
      <c r="T3354" s="83" t="str">
        <f t="shared" si="653"/>
        <v/>
      </c>
      <c r="U3354" s="155"/>
      <c r="V3354" s="95" t="str">
        <f t="shared" si="654"/>
        <v/>
      </c>
      <c r="W3354" s="151"/>
      <c r="Z3354" s="104"/>
    </row>
    <row r="3355" spans="1:26" s="145" customFormat="1" ht="15" customHeight="1">
      <c r="A3355" s="186" t="str">
        <f t="shared" si="648"/>
        <v/>
      </c>
      <c r="C3355" s="152"/>
      <c r="E3355" s="144"/>
      <c r="F3355" s="79" t="str">
        <f t="shared" si="647"/>
        <v/>
      </c>
      <c r="G3355" s="80" t="str">
        <f t="shared" si="649"/>
        <v/>
      </c>
      <c r="H3355" s="80" t="str">
        <f t="shared" si="650"/>
        <v/>
      </c>
      <c r="I3355" s="80" t="str">
        <f t="shared" si="651"/>
        <v/>
      </c>
      <c r="J3355" s="170"/>
      <c r="K3355" s="217"/>
      <c r="L3355" s="195" t="str">
        <f t="shared" si="644"/>
        <v/>
      </c>
      <c r="M3355" s="222" t="str">
        <f t="shared" si="652"/>
        <v/>
      </c>
      <c r="Q3355" s="82" t="str">
        <f t="shared" si="645"/>
        <v/>
      </c>
      <c r="R3355" s="80" t="str">
        <f t="shared" si="646"/>
        <v/>
      </c>
      <c r="T3355" s="83" t="str">
        <f t="shared" si="653"/>
        <v/>
      </c>
      <c r="U3355" s="155"/>
      <c r="V3355" s="95" t="str">
        <f t="shared" si="654"/>
        <v/>
      </c>
      <c r="W3355" s="151"/>
      <c r="Z3355" s="104"/>
    </row>
    <row r="3356" spans="1:26" s="145" customFormat="1" ht="15" customHeight="1">
      <c r="A3356" s="186" t="str">
        <f t="shared" si="648"/>
        <v/>
      </c>
      <c r="C3356" s="152"/>
      <c r="E3356" s="144"/>
      <c r="F3356" s="79" t="str">
        <f t="shared" si="647"/>
        <v/>
      </c>
      <c r="G3356" s="80" t="str">
        <f t="shared" si="649"/>
        <v/>
      </c>
      <c r="H3356" s="80" t="str">
        <f t="shared" si="650"/>
        <v/>
      </c>
      <c r="I3356" s="80" t="str">
        <f t="shared" si="651"/>
        <v/>
      </c>
      <c r="J3356" s="170"/>
      <c r="K3356" s="217"/>
      <c r="L3356" s="195" t="str">
        <f t="shared" si="644"/>
        <v/>
      </c>
      <c r="M3356" s="222" t="str">
        <f t="shared" si="652"/>
        <v/>
      </c>
      <c r="Q3356" s="82" t="str">
        <f t="shared" si="645"/>
        <v/>
      </c>
      <c r="R3356" s="80" t="str">
        <f t="shared" si="646"/>
        <v/>
      </c>
      <c r="T3356" s="83" t="str">
        <f t="shared" si="653"/>
        <v/>
      </c>
      <c r="U3356" s="155"/>
      <c r="V3356" s="95" t="str">
        <f t="shared" si="654"/>
        <v/>
      </c>
      <c r="W3356" s="151"/>
      <c r="Z3356" s="104"/>
    </row>
    <row r="3357" spans="1:26" s="145" customFormat="1" ht="15" customHeight="1">
      <c r="A3357" s="186" t="str">
        <f t="shared" si="648"/>
        <v/>
      </c>
      <c r="C3357" s="152"/>
      <c r="E3357" s="144"/>
      <c r="F3357" s="79" t="str">
        <f t="shared" si="647"/>
        <v/>
      </c>
      <c r="G3357" s="80" t="str">
        <f t="shared" si="649"/>
        <v/>
      </c>
      <c r="H3357" s="80" t="str">
        <f t="shared" si="650"/>
        <v/>
      </c>
      <c r="I3357" s="80" t="str">
        <f t="shared" si="651"/>
        <v/>
      </c>
      <c r="J3357" s="170"/>
      <c r="K3357" s="217"/>
      <c r="L3357" s="195" t="str">
        <f t="shared" si="644"/>
        <v/>
      </c>
      <c r="M3357" s="222" t="str">
        <f t="shared" si="652"/>
        <v/>
      </c>
      <c r="Q3357" s="82" t="str">
        <f t="shared" si="645"/>
        <v/>
      </c>
      <c r="R3357" s="80" t="str">
        <f t="shared" si="646"/>
        <v/>
      </c>
      <c r="T3357" s="83" t="str">
        <f t="shared" si="653"/>
        <v/>
      </c>
      <c r="U3357" s="155"/>
      <c r="V3357" s="95" t="str">
        <f t="shared" si="654"/>
        <v/>
      </c>
      <c r="W3357" s="151"/>
      <c r="Z3357" s="104"/>
    </row>
    <row r="3358" spans="1:26" s="145" customFormat="1" ht="15" customHeight="1">
      <c r="A3358" s="186" t="str">
        <f t="shared" si="648"/>
        <v/>
      </c>
      <c r="C3358" s="152"/>
      <c r="E3358" s="144"/>
      <c r="F3358" s="79" t="str">
        <f t="shared" si="647"/>
        <v/>
      </c>
      <c r="G3358" s="80" t="str">
        <f t="shared" si="649"/>
        <v/>
      </c>
      <c r="H3358" s="80" t="str">
        <f t="shared" si="650"/>
        <v/>
      </c>
      <c r="I3358" s="80" t="str">
        <f t="shared" si="651"/>
        <v/>
      </c>
      <c r="J3358" s="170"/>
      <c r="K3358" s="217"/>
      <c r="L3358" s="195" t="str">
        <f t="shared" si="644"/>
        <v/>
      </c>
      <c r="M3358" s="222" t="str">
        <f t="shared" si="652"/>
        <v/>
      </c>
      <c r="Q3358" s="82" t="str">
        <f t="shared" si="645"/>
        <v/>
      </c>
      <c r="R3358" s="80" t="str">
        <f t="shared" si="646"/>
        <v/>
      </c>
      <c r="T3358" s="83" t="str">
        <f t="shared" si="653"/>
        <v/>
      </c>
      <c r="U3358" s="155"/>
      <c r="V3358" s="95" t="str">
        <f t="shared" si="654"/>
        <v/>
      </c>
      <c r="W3358" s="151"/>
      <c r="Z3358" s="104"/>
    </row>
    <row r="3359" spans="1:26" s="145" customFormat="1" ht="15" customHeight="1">
      <c r="A3359" s="186" t="str">
        <f t="shared" si="648"/>
        <v/>
      </c>
      <c r="C3359" s="152"/>
      <c r="E3359" s="144"/>
      <c r="F3359" s="79" t="str">
        <f t="shared" si="647"/>
        <v/>
      </c>
      <c r="G3359" s="80" t="str">
        <f t="shared" si="649"/>
        <v/>
      </c>
      <c r="H3359" s="80" t="str">
        <f t="shared" si="650"/>
        <v/>
      </c>
      <c r="I3359" s="80" t="str">
        <f t="shared" si="651"/>
        <v/>
      </c>
      <c r="J3359" s="170"/>
      <c r="K3359" s="217"/>
      <c r="L3359" s="195" t="str">
        <f t="shared" ref="L3359:L3422" si="655">IFERROR(IF($N$5="Sáng",IF(MID(K3359,2,7)-MID($L$2,2,7)&gt;0,"Trễ",""),IF(MID(K3359,2,7)-MID($Q$2,2,7)&gt;0,"Trễ","")),"")</f>
        <v/>
      </c>
      <c r="M3359" s="222" t="str">
        <f t="shared" si="652"/>
        <v/>
      </c>
      <c r="Q3359" s="82" t="str">
        <f t="shared" ref="Q3359:Q3422" si="656">IF(B3359&lt;&gt;"",IF(AND(P3359="",F3359=""),"Không phép ",""),"")</f>
        <v/>
      </c>
      <c r="R3359" s="80" t="str">
        <f t="shared" ref="R3359:R3422" si="657">UPPER(B3359)</f>
        <v/>
      </c>
      <c r="T3359" s="83" t="str">
        <f t="shared" si="653"/>
        <v/>
      </c>
      <c r="U3359" s="155"/>
      <c r="V3359" s="95" t="str">
        <f t="shared" si="654"/>
        <v/>
      </c>
      <c r="W3359" s="151"/>
      <c r="Z3359" s="104"/>
    </row>
    <row r="3360" spans="1:26" s="145" customFormat="1" ht="15" customHeight="1">
      <c r="A3360" s="186" t="str">
        <f t="shared" si="648"/>
        <v/>
      </c>
      <c r="C3360" s="152"/>
      <c r="E3360" s="144"/>
      <c r="F3360" s="79" t="str">
        <f t="shared" si="647"/>
        <v/>
      </c>
      <c r="G3360" s="80" t="str">
        <f t="shared" si="649"/>
        <v/>
      </c>
      <c r="H3360" s="80" t="str">
        <f t="shared" si="650"/>
        <v/>
      </c>
      <c r="I3360" s="80" t="str">
        <f t="shared" si="651"/>
        <v/>
      </c>
      <c r="J3360" s="170"/>
      <c r="K3360" s="217"/>
      <c r="L3360" s="195" t="str">
        <f t="shared" si="655"/>
        <v/>
      </c>
      <c r="M3360" s="222" t="str">
        <f t="shared" si="652"/>
        <v/>
      </c>
      <c r="Q3360" s="82" t="str">
        <f t="shared" si="656"/>
        <v/>
      </c>
      <c r="R3360" s="80" t="str">
        <f t="shared" si="657"/>
        <v/>
      </c>
      <c r="T3360" s="83" t="str">
        <f t="shared" si="653"/>
        <v/>
      </c>
      <c r="U3360" s="155"/>
      <c r="V3360" s="95" t="str">
        <f t="shared" si="654"/>
        <v/>
      </c>
      <c r="W3360" s="151"/>
      <c r="Z3360" s="104"/>
    </row>
    <row r="3361" spans="1:26" s="145" customFormat="1" ht="15" customHeight="1">
      <c r="A3361" s="186" t="str">
        <f t="shared" si="648"/>
        <v/>
      </c>
      <c r="C3361" s="152"/>
      <c r="E3361" s="144"/>
      <c r="F3361" s="79" t="str">
        <f t="shared" si="647"/>
        <v/>
      </c>
      <c r="G3361" s="80" t="str">
        <f t="shared" si="649"/>
        <v/>
      </c>
      <c r="H3361" s="80" t="str">
        <f t="shared" si="650"/>
        <v/>
      </c>
      <c r="I3361" s="80" t="str">
        <f t="shared" si="651"/>
        <v/>
      </c>
      <c r="J3361" s="170"/>
      <c r="K3361" s="217"/>
      <c r="L3361" s="195" t="str">
        <f t="shared" si="655"/>
        <v/>
      </c>
      <c r="M3361" s="222" t="str">
        <f t="shared" si="652"/>
        <v/>
      </c>
      <c r="Q3361" s="82" t="str">
        <f t="shared" si="656"/>
        <v/>
      </c>
      <c r="R3361" s="80" t="str">
        <f t="shared" si="657"/>
        <v/>
      </c>
      <c r="T3361" s="83" t="str">
        <f t="shared" si="653"/>
        <v/>
      </c>
      <c r="U3361" s="155"/>
      <c r="V3361" s="95" t="str">
        <f t="shared" si="654"/>
        <v/>
      </c>
      <c r="W3361" s="151"/>
      <c r="Z3361" s="104"/>
    </row>
    <row r="3362" spans="1:26" s="145" customFormat="1" ht="15" customHeight="1">
      <c r="A3362" s="186" t="str">
        <f t="shared" si="648"/>
        <v/>
      </c>
      <c r="C3362" s="152"/>
      <c r="E3362" s="144"/>
      <c r="F3362" s="79" t="str">
        <f t="shared" si="647"/>
        <v/>
      </c>
      <c r="G3362" s="80" t="str">
        <f t="shared" si="649"/>
        <v/>
      </c>
      <c r="H3362" s="80" t="str">
        <f t="shared" si="650"/>
        <v/>
      </c>
      <c r="I3362" s="80" t="str">
        <f t="shared" si="651"/>
        <v/>
      </c>
      <c r="J3362" s="170"/>
      <c r="K3362" s="217"/>
      <c r="L3362" s="195" t="str">
        <f t="shared" si="655"/>
        <v/>
      </c>
      <c r="M3362" s="222" t="str">
        <f t="shared" si="652"/>
        <v/>
      </c>
      <c r="Q3362" s="82" t="str">
        <f t="shared" si="656"/>
        <v/>
      </c>
      <c r="R3362" s="80" t="str">
        <f t="shared" si="657"/>
        <v/>
      </c>
      <c r="T3362" s="83" t="str">
        <f t="shared" si="653"/>
        <v/>
      </c>
      <c r="U3362" s="155"/>
      <c r="V3362" s="95" t="str">
        <f t="shared" si="654"/>
        <v/>
      </c>
      <c r="W3362" s="151"/>
      <c r="Z3362" s="104"/>
    </row>
    <row r="3363" spans="1:26" s="145" customFormat="1" ht="15" customHeight="1">
      <c r="A3363" s="186" t="str">
        <f t="shared" si="648"/>
        <v/>
      </c>
      <c r="C3363" s="152"/>
      <c r="E3363" s="144"/>
      <c r="F3363" s="79" t="str">
        <f t="shared" si="647"/>
        <v/>
      </c>
      <c r="G3363" s="80" t="str">
        <f t="shared" si="649"/>
        <v/>
      </c>
      <c r="H3363" s="80" t="str">
        <f t="shared" si="650"/>
        <v/>
      </c>
      <c r="I3363" s="80" t="str">
        <f t="shared" si="651"/>
        <v/>
      </c>
      <c r="J3363" s="170"/>
      <c r="K3363" s="217"/>
      <c r="L3363" s="195" t="str">
        <f t="shared" si="655"/>
        <v/>
      </c>
      <c r="M3363" s="222" t="str">
        <f t="shared" si="652"/>
        <v/>
      </c>
      <c r="Q3363" s="82" t="str">
        <f t="shared" si="656"/>
        <v/>
      </c>
      <c r="R3363" s="80" t="str">
        <f t="shared" si="657"/>
        <v/>
      </c>
      <c r="T3363" s="83" t="str">
        <f t="shared" si="653"/>
        <v/>
      </c>
      <c r="U3363" s="155"/>
      <c r="V3363" s="95" t="str">
        <f t="shared" si="654"/>
        <v/>
      </c>
      <c r="W3363" s="151"/>
      <c r="Z3363" s="104"/>
    </row>
    <row r="3364" spans="1:26" s="145" customFormat="1" ht="15" customHeight="1">
      <c r="A3364" s="186" t="str">
        <f t="shared" si="648"/>
        <v/>
      </c>
      <c r="C3364" s="152"/>
      <c r="E3364" s="144"/>
      <c r="F3364" s="79" t="str">
        <f t="shared" si="647"/>
        <v/>
      </c>
      <c r="G3364" s="80" t="str">
        <f t="shared" si="649"/>
        <v/>
      </c>
      <c r="H3364" s="80" t="str">
        <f t="shared" si="650"/>
        <v/>
      </c>
      <c r="I3364" s="80" t="str">
        <f t="shared" si="651"/>
        <v/>
      </c>
      <c r="J3364" s="170"/>
      <c r="K3364" s="217"/>
      <c r="L3364" s="195" t="str">
        <f t="shared" si="655"/>
        <v/>
      </c>
      <c r="M3364" s="222" t="str">
        <f t="shared" si="652"/>
        <v/>
      </c>
      <c r="Q3364" s="82" t="str">
        <f t="shared" si="656"/>
        <v/>
      </c>
      <c r="R3364" s="80" t="str">
        <f t="shared" si="657"/>
        <v/>
      </c>
      <c r="T3364" s="83" t="str">
        <f t="shared" si="653"/>
        <v/>
      </c>
      <c r="U3364" s="155"/>
      <c r="V3364" s="95" t="str">
        <f t="shared" si="654"/>
        <v/>
      </c>
      <c r="W3364" s="151"/>
      <c r="Z3364" s="104"/>
    </row>
    <row r="3365" spans="1:26" s="145" customFormat="1" ht="15" customHeight="1">
      <c r="A3365" s="186" t="str">
        <f t="shared" si="648"/>
        <v/>
      </c>
      <c r="C3365" s="152"/>
      <c r="E3365" s="144"/>
      <c r="F3365" s="79" t="str">
        <f t="shared" si="647"/>
        <v/>
      </c>
      <c r="G3365" s="80" t="str">
        <f t="shared" si="649"/>
        <v/>
      </c>
      <c r="H3365" s="80" t="str">
        <f t="shared" si="650"/>
        <v/>
      </c>
      <c r="I3365" s="80" t="str">
        <f t="shared" si="651"/>
        <v/>
      </c>
      <c r="J3365" s="170"/>
      <c r="K3365" s="217"/>
      <c r="L3365" s="195" t="str">
        <f t="shared" si="655"/>
        <v/>
      </c>
      <c r="M3365" s="222" t="str">
        <f t="shared" si="652"/>
        <v/>
      </c>
      <c r="Q3365" s="82" t="str">
        <f t="shared" si="656"/>
        <v/>
      </c>
      <c r="R3365" s="80" t="str">
        <f t="shared" si="657"/>
        <v/>
      </c>
      <c r="T3365" s="83" t="str">
        <f t="shared" si="653"/>
        <v/>
      </c>
      <c r="U3365" s="155"/>
      <c r="V3365" s="95" t="str">
        <f t="shared" si="654"/>
        <v/>
      </c>
      <c r="W3365" s="151"/>
      <c r="Z3365" s="104"/>
    </row>
    <row r="3366" spans="1:26" s="145" customFormat="1" ht="15" customHeight="1">
      <c r="A3366" s="186" t="str">
        <f t="shared" si="648"/>
        <v/>
      </c>
      <c r="C3366" s="152"/>
      <c r="E3366" s="144"/>
      <c r="F3366" s="79" t="str">
        <f t="shared" si="647"/>
        <v/>
      </c>
      <c r="G3366" s="80" t="str">
        <f t="shared" si="649"/>
        <v/>
      </c>
      <c r="H3366" s="80" t="str">
        <f t="shared" si="650"/>
        <v/>
      </c>
      <c r="I3366" s="80" t="str">
        <f t="shared" si="651"/>
        <v/>
      </c>
      <c r="J3366" s="170"/>
      <c r="K3366" s="217"/>
      <c r="L3366" s="195" t="str">
        <f t="shared" si="655"/>
        <v/>
      </c>
      <c r="M3366" s="222" t="str">
        <f t="shared" si="652"/>
        <v/>
      </c>
      <c r="Q3366" s="82" t="str">
        <f t="shared" si="656"/>
        <v/>
      </c>
      <c r="R3366" s="80" t="str">
        <f t="shared" si="657"/>
        <v/>
      </c>
      <c r="T3366" s="83" t="str">
        <f t="shared" si="653"/>
        <v/>
      </c>
      <c r="U3366" s="155"/>
      <c r="V3366" s="95" t="str">
        <f t="shared" si="654"/>
        <v/>
      </c>
      <c r="W3366" s="151"/>
      <c r="Z3366" s="104"/>
    </row>
    <row r="3367" spans="1:26" s="145" customFormat="1" ht="15" customHeight="1">
      <c r="A3367" s="186" t="str">
        <f t="shared" si="648"/>
        <v/>
      </c>
      <c r="C3367" s="152"/>
      <c r="E3367" s="144"/>
      <c r="F3367" s="79" t="str">
        <f t="shared" si="647"/>
        <v/>
      </c>
      <c r="G3367" s="80" t="str">
        <f t="shared" si="649"/>
        <v/>
      </c>
      <c r="H3367" s="80" t="str">
        <f t="shared" si="650"/>
        <v/>
      </c>
      <c r="I3367" s="80" t="str">
        <f t="shared" si="651"/>
        <v/>
      </c>
      <c r="J3367" s="170"/>
      <c r="K3367" s="217"/>
      <c r="L3367" s="195" t="str">
        <f t="shared" si="655"/>
        <v/>
      </c>
      <c r="M3367" s="222" t="str">
        <f t="shared" si="652"/>
        <v/>
      </c>
      <c r="Q3367" s="82" t="str">
        <f t="shared" si="656"/>
        <v/>
      </c>
      <c r="R3367" s="80" t="str">
        <f t="shared" si="657"/>
        <v/>
      </c>
      <c r="T3367" s="83" t="str">
        <f t="shared" si="653"/>
        <v/>
      </c>
      <c r="U3367" s="155"/>
      <c r="V3367" s="95" t="str">
        <f t="shared" si="654"/>
        <v/>
      </c>
      <c r="W3367" s="151"/>
      <c r="Z3367" s="104"/>
    </row>
    <row r="3368" spans="1:26" s="145" customFormat="1" ht="15" customHeight="1">
      <c r="A3368" s="186" t="str">
        <f t="shared" si="648"/>
        <v/>
      </c>
      <c r="C3368" s="152"/>
      <c r="E3368" s="144"/>
      <c r="F3368" s="79" t="str">
        <f t="shared" ref="F3368:F3431" si="658">IFERROR(IF(VLOOKUP(E3368,J:J,1,0)=E3368,"X",""),"")</f>
        <v/>
      </c>
      <c r="G3368" s="80" t="str">
        <f t="shared" si="649"/>
        <v/>
      </c>
      <c r="H3368" s="80" t="str">
        <f t="shared" si="650"/>
        <v/>
      </c>
      <c r="I3368" s="80" t="str">
        <f t="shared" si="651"/>
        <v/>
      </c>
      <c r="J3368" s="170"/>
      <c r="K3368" s="217"/>
      <c r="L3368" s="195" t="str">
        <f t="shared" si="655"/>
        <v/>
      </c>
      <c r="M3368" s="222" t="str">
        <f t="shared" si="652"/>
        <v/>
      </c>
      <c r="Q3368" s="82" t="str">
        <f t="shared" si="656"/>
        <v/>
      </c>
      <c r="R3368" s="80" t="str">
        <f t="shared" si="657"/>
        <v/>
      </c>
      <c r="T3368" s="83" t="str">
        <f t="shared" si="653"/>
        <v/>
      </c>
      <c r="U3368" s="155"/>
      <c r="V3368" s="95" t="str">
        <f t="shared" si="654"/>
        <v/>
      </c>
      <c r="W3368" s="151"/>
      <c r="Z3368" s="104"/>
    </row>
    <row r="3369" spans="1:26" s="145" customFormat="1" ht="15" customHeight="1">
      <c r="A3369" s="186" t="str">
        <f t="shared" si="648"/>
        <v/>
      </c>
      <c r="C3369" s="152"/>
      <c r="E3369" s="144"/>
      <c r="F3369" s="79" t="str">
        <f t="shared" si="658"/>
        <v/>
      </c>
      <c r="G3369" s="80" t="str">
        <f t="shared" si="649"/>
        <v/>
      </c>
      <c r="H3369" s="80" t="str">
        <f t="shared" si="650"/>
        <v/>
      </c>
      <c r="I3369" s="80" t="str">
        <f t="shared" si="651"/>
        <v/>
      </c>
      <c r="J3369" s="170"/>
      <c r="K3369" s="217"/>
      <c r="L3369" s="195" t="str">
        <f t="shared" si="655"/>
        <v/>
      </c>
      <c r="M3369" s="222" t="str">
        <f t="shared" si="652"/>
        <v/>
      </c>
      <c r="Q3369" s="82" t="str">
        <f t="shared" si="656"/>
        <v/>
      </c>
      <c r="R3369" s="80" t="str">
        <f t="shared" si="657"/>
        <v/>
      </c>
      <c r="T3369" s="83" t="str">
        <f t="shared" si="653"/>
        <v/>
      </c>
      <c r="U3369" s="155"/>
      <c r="V3369" s="95" t="str">
        <f t="shared" si="654"/>
        <v/>
      </c>
      <c r="W3369" s="151"/>
      <c r="Z3369" s="104"/>
    </row>
    <row r="3370" spans="1:26" s="145" customFormat="1" ht="15" customHeight="1">
      <c r="A3370" s="186" t="str">
        <f t="shared" si="648"/>
        <v/>
      </c>
      <c r="C3370" s="152"/>
      <c r="E3370" s="144"/>
      <c r="F3370" s="79" t="str">
        <f t="shared" si="658"/>
        <v/>
      </c>
      <c r="G3370" s="80" t="str">
        <f t="shared" si="649"/>
        <v/>
      </c>
      <c r="H3370" s="80" t="str">
        <f t="shared" si="650"/>
        <v/>
      </c>
      <c r="I3370" s="80" t="str">
        <f t="shared" si="651"/>
        <v/>
      </c>
      <c r="J3370" s="170"/>
      <c r="K3370" s="217"/>
      <c r="L3370" s="195" t="str">
        <f t="shared" si="655"/>
        <v/>
      </c>
      <c r="M3370" s="222" t="str">
        <f t="shared" si="652"/>
        <v/>
      </c>
      <c r="Q3370" s="82" t="str">
        <f t="shared" si="656"/>
        <v/>
      </c>
      <c r="R3370" s="80" t="str">
        <f t="shared" si="657"/>
        <v/>
      </c>
      <c r="T3370" s="83" t="str">
        <f t="shared" si="653"/>
        <v/>
      </c>
      <c r="U3370" s="155"/>
      <c r="V3370" s="95" t="str">
        <f t="shared" si="654"/>
        <v/>
      </c>
      <c r="W3370" s="151"/>
      <c r="Z3370" s="104"/>
    </row>
    <row r="3371" spans="1:26" s="145" customFormat="1" ht="15" customHeight="1">
      <c r="A3371" s="186" t="str">
        <f t="shared" si="648"/>
        <v/>
      </c>
      <c r="C3371" s="152"/>
      <c r="E3371" s="144"/>
      <c r="F3371" s="79" t="str">
        <f t="shared" si="658"/>
        <v/>
      </c>
      <c r="G3371" s="80" t="str">
        <f t="shared" si="649"/>
        <v/>
      </c>
      <c r="H3371" s="80" t="str">
        <f t="shared" si="650"/>
        <v/>
      </c>
      <c r="I3371" s="80" t="str">
        <f t="shared" si="651"/>
        <v/>
      </c>
      <c r="J3371" s="170"/>
      <c r="K3371" s="217"/>
      <c r="L3371" s="195" t="str">
        <f t="shared" si="655"/>
        <v/>
      </c>
      <c r="M3371" s="222" t="str">
        <f t="shared" si="652"/>
        <v/>
      </c>
      <c r="Q3371" s="82" t="str">
        <f t="shared" si="656"/>
        <v/>
      </c>
      <c r="R3371" s="80" t="str">
        <f t="shared" si="657"/>
        <v/>
      </c>
      <c r="T3371" s="83" t="str">
        <f t="shared" si="653"/>
        <v/>
      </c>
      <c r="U3371" s="155"/>
      <c r="V3371" s="95" t="str">
        <f t="shared" si="654"/>
        <v/>
      </c>
      <c r="W3371" s="151"/>
      <c r="Z3371" s="104"/>
    </row>
    <row r="3372" spans="1:26" s="145" customFormat="1" ht="15" customHeight="1">
      <c r="A3372" s="186" t="str">
        <f t="shared" si="648"/>
        <v/>
      </c>
      <c r="C3372" s="152"/>
      <c r="E3372" s="144"/>
      <c r="F3372" s="79" t="str">
        <f t="shared" si="658"/>
        <v/>
      </c>
      <c r="G3372" s="80" t="str">
        <f t="shared" si="649"/>
        <v/>
      </c>
      <c r="H3372" s="80" t="str">
        <f t="shared" si="650"/>
        <v/>
      </c>
      <c r="I3372" s="80" t="str">
        <f t="shared" si="651"/>
        <v/>
      </c>
      <c r="J3372" s="170"/>
      <c r="K3372" s="217"/>
      <c r="L3372" s="195" t="str">
        <f t="shared" si="655"/>
        <v/>
      </c>
      <c r="M3372" s="222" t="str">
        <f t="shared" si="652"/>
        <v/>
      </c>
      <c r="Q3372" s="82" t="str">
        <f t="shared" si="656"/>
        <v/>
      </c>
      <c r="R3372" s="80" t="str">
        <f t="shared" si="657"/>
        <v/>
      </c>
      <c r="T3372" s="83" t="str">
        <f t="shared" si="653"/>
        <v/>
      </c>
      <c r="U3372" s="155"/>
      <c r="V3372" s="95" t="str">
        <f t="shared" si="654"/>
        <v/>
      </c>
      <c r="W3372" s="151"/>
      <c r="Z3372" s="104"/>
    </row>
    <row r="3373" spans="1:26" s="145" customFormat="1" ht="15" customHeight="1">
      <c r="A3373" s="186" t="str">
        <f t="shared" si="648"/>
        <v/>
      </c>
      <c r="C3373" s="152"/>
      <c r="E3373" s="144"/>
      <c r="F3373" s="79" t="str">
        <f t="shared" si="658"/>
        <v/>
      </c>
      <c r="G3373" s="80" t="str">
        <f t="shared" si="649"/>
        <v/>
      </c>
      <c r="H3373" s="80" t="str">
        <f t="shared" si="650"/>
        <v/>
      </c>
      <c r="I3373" s="80" t="str">
        <f t="shared" si="651"/>
        <v/>
      </c>
      <c r="J3373" s="170"/>
      <c r="K3373" s="217"/>
      <c r="L3373" s="195" t="str">
        <f t="shared" si="655"/>
        <v/>
      </c>
      <c r="M3373" s="222" t="str">
        <f t="shared" si="652"/>
        <v/>
      </c>
      <c r="Q3373" s="82" t="str">
        <f t="shared" si="656"/>
        <v/>
      </c>
      <c r="R3373" s="80" t="str">
        <f t="shared" si="657"/>
        <v/>
      </c>
      <c r="T3373" s="83" t="str">
        <f t="shared" si="653"/>
        <v/>
      </c>
      <c r="U3373" s="155"/>
      <c r="V3373" s="95" t="str">
        <f t="shared" si="654"/>
        <v/>
      </c>
      <c r="W3373" s="151"/>
      <c r="Z3373" s="104"/>
    </row>
    <row r="3374" spans="1:26" s="145" customFormat="1" ht="15" customHeight="1">
      <c r="A3374" s="186" t="str">
        <f t="shared" si="648"/>
        <v/>
      </c>
      <c r="C3374" s="152"/>
      <c r="E3374" s="144"/>
      <c r="F3374" s="79" t="str">
        <f t="shared" si="658"/>
        <v/>
      </c>
      <c r="G3374" s="80" t="str">
        <f t="shared" si="649"/>
        <v/>
      </c>
      <c r="H3374" s="80" t="str">
        <f t="shared" si="650"/>
        <v/>
      </c>
      <c r="I3374" s="80" t="str">
        <f t="shared" si="651"/>
        <v/>
      </c>
      <c r="J3374" s="170"/>
      <c r="K3374" s="217"/>
      <c r="L3374" s="195" t="str">
        <f t="shared" si="655"/>
        <v/>
      </c>
      <c r="M3374" s="222" t="str">
        <f t="shared" si="652"/>
        <v/>
      </c>
      <c r="Q3374" s="82" t="str">
        <f t="shared" si="656"/>
        <v/>
      </c>
      <c r="R3374" s="80" t="str">
        <f t="shared" si="657"/>
        <v/>
      </c>
      <c r="T3374" s="83" t="str">
        <f t="shared" si="653"/>
        <v/>
      </c>
      <c r="U3374" s="155"/>
      <c r="V3374" s="95" t="str">
        <f t="shared" si="654"/>
        <v/>
      </c>
      <c r="W3374" s="151"/>
      <c r="Z3374" s="104"/>
    </row>
    <row r="3375" spans="1:26" s="145" customFormat="1" ht="15" customHeight="1">
      <c r="A3375" s="186" t="str">
        <f t="shared" si="648"/>
        <v/>
      </c>
      <c r="C3375" s="152"/>
      <c r="E3375" s="144"/>
      <c r="F3375" s="79" t="str">
        <f t="shared" si="658"/>
        <v/>
      </c>
      <c r="G3375" s="80" t="str">
        <f t="shared" si="649"/>
        <v/>
      </c>
      <c r="H3375" s="80" t="str">
        <f t="shared" si="650"/>
        <v/>
      </c>
      <c r="I3375" s="80" t="str">
        <f t="shared" si="651"/>
        <v/>
      </c>
      <c r="J3375" s="170"/>
      <c r="K3375" s="217"/>
      <c r="L3375" s="195" t="str">
        <f t="shared" si="655"/>
        <v/>
      </c>
      <c r="M3375" s="222" t="str">
        <f t="shared" si="652"/>
        <v/>
      </c>
      <c r="Q3375" s="82" t="str">
        <f t="shared" si="656"/>
        <v/>
      </c>
      <c r="R3375" s="80" t="str">
        <f t="shared" si="657"/>
        <v/>
      </c>
      <c r="T3375" s="83" t="str">
        <f t="shared" si="653"/>
        <v/>
      </c>
      <c r="U3375" s="155"/>
      <c r="V3375" s="95" t="str">
        <f t="shared" si="654"/>
        <v/>
      </c>
      <c r="W3375" s="151"/>
      <c r="Z3375" s="104"/>
    </row>
    <row r="3376" spans="1:26" s="145" customFormat="1" ht="15" customHeight="1">
      <c r="A3376" s="186" t="str">
        <f t="shared" si="648"/>
        <v/>
      </c>
      <c r="C3376" s="152"/>
      <c r="E3376" s="144"/>
      <c r="F3376" s="79" t="str">
        <f t="shared" si="658"/>
        <v/>
      </c>
      <c r="G3376" s="80" t="str">
        <f t="shared" si="649"/>
        <v/>
      </c>
      <c r="H3376" s="80" t="str">
        <f t="shared" si="650"/>
        <v/>
      </c>
      <c r="I3376" s="80" t="str">
        <f t="shared" si="651"/>
        <v/>
      </c>
      <c r="J3376" s="170"/>
      <c r="K3376" s="217"/>
      <c r="L3376" s="195" t="str">
        <f t="shared" si="655"/>
        <v/>
      </c>
      <c r="M3376" s="222" t="str">
        <f t="shared" si="652"/>
        <v/>
      </c>
      <c r="Q3376" s="82" t="str">
        <f t="shared" si="656"/>
        <v/>
      </c>
      <c r="R3376" s="80" t="str">
        <f t="shared" si="657"/>
        <v/>
      </c>
      <c r="T3376" s="83" t="str">
        <f t="shared" si="653"/>
        <v/>
      </c>
      <c r="U3376" s="155"/>
      <c r="V3376" s="95" t="str">
        <f t="shared" si="654"/>
        <v/>
      </c>
      <c r="W3376" s="151"/>
      <c r="Z3376" s="104"/>
    </row>
    <row r="3377" spans="1:26" s="145" customFormat="1" ht="15" customHeight="1">
      <c r="A3377" s="186" t="str">
        <f t="shared" si="648"/>
        <v/>
      </c>
      <c r="C3377" s="152"/>
      <c r="E3377" s="144"/>
      <c r="F3377" s="79" t="str">
        <f t="shared" si="658"/>
        <v/>
      </c>
      <c r="G3377" s="80" t="str">
        <f t="shared" si="649"/>
        <v/>
      </c>
      <c r="H3377" s="80" t="str">
        <f t="shared" si="650"/>
        <v/>
      </c>
      <c r="I3377" s="80" t="str">
        <f t="shared" si="651"/>
        <v/>
      </c>
      <c r="J3377" s="170"/>
      <c r="K3377" s="217"/>
      <c r="L3377" s="195" t="str">
        <f t="shared" si="655"/>
        <v/>
      </c>
      <c r="M3377" s="222" t="str">
        <f t="shared" si="652"/>
        <v/>
      </c>
      <c r="Q3377" s="82" t="str">
        <f t="shared" si="656"/>
        <v/>
      </c>
      <c r="R3377" s="80" t="str">
        <f t="shared" si="657"/>
        <v/>
      </c>
      <c r="T3377" s="83" t="str">
        <f t="shared" si="653"/>
        <v/>
      </c>
      <c r="U3377" s="155"/>
      <c r="V3377" s="95" t="str">
        <f t="shared" si="654"/>
        <v/>
      </c>
      <c r="W3377" s="151"/>
      <c r="Z3377" s="104"/>
    </row>
    <row r="3378" spans="1:26" s="145" customFormat="1" ht="15" customHeight="1">
      <c r="A3378" s="186" t="str">
        <f t="shared" si="648"/>
        <v/>
      </c>
      <c r="C3378" s="152"/>
      <c r="E3378" s="144"/>
      <c r="F3378" s="79" t="str">
        <f t="shared" si="658"/>
        <v/>
      </c>
      <c r="G3378" s="80" t="str">
        <f t="shared" si="649"/>
        <v/>
      </c>
      <c r="H3378" s="80" t="str">
        <f t="shared" si="650"/>
        <v/>
      </c>
      <c r="I3378" s="80" t="str">
        <f t="shared" si="651"/>
        <v/>
      </c>
      <c r="J3378" s="170"/>
      <c r="K3378" s="217"/>
      <c r="L3378" s="195" t="str">
        <f t="shared" si="655"/>
        <v/>
      </c>
      <c r="M3378" s="222" t="str">
        <f t="shared" si="652"/>
        <v/>
      </c>
      <c r="Q3378" s="82" t="str">
        <f t="shared" si="656"/>
        <v/>
      </c>
      <c r="R3378" s="80" t="str">
        <f t="shared" si="657"/>
        <v/>
      </c>
      <c r="T3378" s="83" t="str">
        <f t="shared" si="653"/>
        <v/>
      </c>
      <c r="U3378" s="155"/>
      <c r="V3378" s="95" t="str">
        <f t="shared" si="654"/>
        <v/>
      </c>
      <c r="W3378" s="151"/>
      <c r="Z3378" s="104"/>
    </row>
    <row r="3379" spans="1:26" s="145" customFormat="1" ht="15" customHeight="1">
      <c r="A3379" s="186" t="str">
        <f t="shared" si="648"/>
        <v/>
      </c>
      <c r="C3379" s="152"/>
      <c r="E3379" s="144"/>
      <c r="F3379" s="79" t="str">
        <f t="shared" si="658"/>
        <v/>
      </c>
      <c r="G3379" s="80" t="str">
        <f t="shared" si="649"/>
        <v/>
      </c>
      <c r="H3379" s="80" t="str">
        <f t="shared" si="650"/>
        <v/>
      </c>
      <c r="I3379" s="80" t="str">
        <f t="shared" si="651"/>
        <v/>
      </c>
      <c r="J3379" s="170"/>
      <c r="K3379" s="217"/>
      <c r="L3379" s="195" t="str">
        <f t="shared" si="655"/>
        <v/>
      </c>
      <c r="M3379" s="222" t="str">
        <f t="shared" si="652"/>
        <v/>
      </c>
      <c r="Q3379" s="82" t="str">
        <f t="shared" si="656"/>
        <v/>
      </c>
      <c r="R3379" s="80" t="str">
        <f t="shared" si="657"/>
        <v/>
      </c>
      <c r="T3379" s="83" t="str">
        <f t="shared" si="653"/>
        <v/>
      </c>
      <c r="U3379" s="155"/>
      <c r="V3379" s="95" t="str">
        <f t="shared" si="654"/>
        <v/>
      </c>
      <c r="W3379" s="151"/>
      <c r="Z3379" s="104"/>
    </row>
    <row r="3380" spans="1:26" s="145" customFormat="1" ht="15" customHeight="1">
      <c r="A3380" s="186" t="str">
        <f t="shared" si="648"/>
        <v/>
      </c>
      <c r="C3380" s="152"/>
      <c r="E3380" s="144"/>
      <c r="F3380" s="79" t="str">
        <f t="shared" si="658"/>
        <v/>
      </c>
      <c r="G3380" s="80" t="str">
        <f t="shared" si="649"/>
        <v/>
      </c>
      <c r="H3380" s="80" t="str">
        <f t="shared" si="650"/>
        <v/>
      </c>
      <c r="I3380" s="80" t="str">
        <f t="shared" si="651"/>
        <v/>
      </c>
      <c r="J3380" s="170"/>
      <c r="K3380" s="217"/>
      <c r="L3380" s="195" t="str">
        <f t="shared" si="655"/>
        <v/>
      </c>
      <c r="M3380" s="222" t="str">
        <f t="shared" si="652"/>
        <v/>
      </c>
      <c r="Q3380" s="82" t="str">
        <f t="shared" si="656"/>
        <v/>
      </c>
      <c r="R3380" s="80" t="str">
        <f t="shared" si="657"/>
        <v/>
      </c>
      <c r="T3380" s="83" t="str">
        <f t="shared" si="653"/>
        <v/>
      </c>
      <c r="U3380" s="155"/>
      <c r="V3380" s="95" t="str">
        <f t="shared" si="654"/>
        <v/>
      </c>
      <c r="W3380" s="151"/>
      <c r="Z3380" s="104"/>
    </row>
    <row r="3381" spans="1:26" s="145" customFormat="1" ht="15" customHeight="1">
      <c r="A3381" s="186" t="str">
        <f t="shared" si="648"/>
        <v/>
      </c>
      <c r="C3381" s="152"/>
      <c r="E3381" s="144"/>
      <c r="F3381" s="79" t="str">
        <f t="shared" si="658"/>
        <v/>
      </c>
      <c r="G3381" s="80" t="str">
        <f t="shared" si="649"/>
        <v/>
      </c>
      <c r="H3381" s="80" t="str">
        <f t="shared" si="650"/>
        <v/>
      </c>
      <c r="I3381" s="80" t="str">
        <f t="shared" si="651"/>
        <v/>
      </c>
      <c r="J3381" s="170"/>
      <c r="K3381" s="217"/>
      <c r="L3381" s="195" t="str">
        <f t="shared" si="655"/>
        <v/>
      </c>
      <c r="M3381" s="222" t="str">
        <f t="shared" si="652"/>
        <v/>
      </c>
      <c r="Q3381" s="82" t="str">
        <f t="shared" si="656"/>
        <v/>
      </c>
      <c r="R3381" s="80" t="str">
        <f t="shared" si="657"/>
        <v/>
      </c>
      <c r="T3381" s="83" t="str">
        <f t="shared" si="653"/>
        <v/>
      </c>
      <c r="U3381" s="155"/>
      <c r="V3381" s="95" t="str">
        <f t="shared" si="654"/>
        <v/>
      </c>
      <c r="W3381" s="151"/>
      <c r="Z3381" s="104"/>
    </row>
    <row r="3382" spans="1:26" s="145" customFormat="1" ht="15" customHeight="1">
      <c r="A3382" s="186" t="str">
        <f t="shared" si="648"/>
        <v/>
      </c>
      <c r="C3382" s="152"/>
      <c r="E3382" s="144"/>
      <c r="F3382" s="79" t="str">
        <f t="shared" si="658"/>
        <v/>
      </c>
      <c r="G3382" s="80" t="str">
        <f t="shared" si="649"/>
        <v/>
      </c>
      <c r="H3382" s="80" t="str">
        <f t="shared" si="650"/>
        <v/>
      </c>
      <c r="I3382" s="80" t="str">
        <f t="shared" si="651"/>
        <v/>
      </c>
      <c r="J3382" s="170"/>
      <c r="K3382" s="217"/>
      <c r="L3382" s="195" t="str">
        <f t="shared" si="655"/>
        <v/>
      </c>
      <c r="M3382" s="222" t="str">
        <f t="shared" si="652"/>
        <v/>
      </c>
      <c r="Q3382" s="82" t="str">
        <f t="shared" si="656"/>
        <v/>
      </c>
      <c r="R3382" s="80" t="str">
        <f t="shared" si="657"/>
        <v/>
      </c>
      <c r="T3382" s="83" t="str">
        <f t="shared" si="653"/>
        <v/>
      </c>
      <c r="U3382" s="155"/>
      <c r="V3382" s="95" t="str">
        <f t="shared" si="654"/>
        <v/>
      </c>
      <c r="W3382" s="151"/>
      <c r="Z3382" s="104"/>
    </row>
    <row r="3383" spans="1:26" s="145" customFormat="1" ht="15" customHeight="1">
      <c r="A3383" s="186" t="str">
        <f t="shared" si="648"/>
        <v/>
      </c>
      <c r="C3383" s="152"/>
      <c r="E3383" s="144"/>
      <c r="F3383" s="79" t="str">
        <f t="shared" si="658"/>
        <v/>
      </c>
      <c r="G3383" s="80" t="str">
        <f t="shared" si="649"/>
        <v/>
      </c>
      <c r="H3383" s="80" t="str">
        <f t="shared" si="650"/>
        <v/>
      </c>
      <c r="I3383" s="80" t="str">
        <f t="shared" si="651"/>
        <v/>
      </c>
      <c r="J3383" s="170"/>
      <c r="K3383" s="217"/>
      <c r="L3383" s="195" t="str">
        <f t="shared" si="655"/>
        <v/>
      </c>
      <c r="M3383" s="222" t="str">
        <f t="shared" si="652"/>
        <v/>
      </c>
      <c r="Q3383" s="82" t="str">
        <f t="shared" si="656"/>
        <v/>
      </c>
      <c r="R3383" s="80" t="str">
        <f t="shared" si="657"/>
        <v/>
      </c>
      <c r="T3383" s="83" t="str">
        <f t="shared" si="653"/>
        <v/>
      </c>
      <c r="U3383" s="155"/>
      <c r="V3383" s="95" t="str">
        <f t="shared" si="654"/>
        <v/>
      </c>
      <c r="W3383" s="151"/>
      <c r="Z3383" s="104"/>
    </row>
    <row r="3384" spans="1:26" s="145" customFormat="1" ht="15" customHeight="1">
      <c r="A3384" s="186" t="str">
        <f t="shared" si="648"/>
        <v/>
      </c>
      <c r="C3384" s="152"/>
      <c r="E3384" s="144"/>
      <c r="F3384" s="79" t="str">
        <f t="shared" si="658"/>
        <v/>
      </c>
      <c r="G3384" s="80" t="str">
        <f t="shared" si="649"/>
        <v/>
      </c>
      <c r="H3384" s="80" t="str">
        <f t="shared" si="650"/>
        <v/>
      </c>
      <c r="I3384" s="80" t="str">
        <f t="shared" si="651"/>
        <v/>
      </c>
      <c r="J3384" s="170"/>
      <c r="K3384" s="217"/>
      <c r="L3384" s="195" t="str">
        <f t="shared" si="655"/>
        <v/>
      </c>
      <c r="M3384" s="222" t="str">
        <f t="shared" si="652"/>
        <v/>
      </c>
      <c r="Q3384" s="82" t="str">
        <f t="shared" si="656"/>
        <v/>
      </c>
      <c r="R3384" s="80" t="str">
        <f t="shared" si="657"/>
        <v/>
      </c>
      <c r="T3384" s="83" t="str">
        <f t="shared" si="653"/>
        <v/>
      </c>
      <c r="U3384" s="155"/>
      <c r="V3384" s="95" t="str">
        <f t="shared" si="654"/>
        <v/>
      </c>
      <c r="W3384" s="151"/>
      <c r="Z3384" s="104"/>
    </row>
    <row r="3385" spans="1:26" s="145" customFormat="1" ht="15" customHeight="1">
      <c r="A3385" s="186" t="str">
        <f t="shared" si="648"/>
        <v/>
      </c>
      <c r="C3385" s="152"/>
      <c r="E3385" s="144"/>
      <c r="F3385" s="79" t="str">
        <f t="shared" si="658"/>
        <v/>
      </c>
      <c r="G3385" s="80" t="str">
        <f t="shared" si="649"/>
        <v/>
      </c>
      <c r="H3385" s="80" t="str">
        <f t="shared" si="650"/>
        <v/>
      </c>
      <c r="I3385" s="80" t="str">
        <f t="shared" si="651"/>
        <v/>
      </c>
      <c r="J3385" s="170"/>
      <c r="K3385" s="217"/>
      <c r="L3385" s="195" t="str">
        <f t="shared" si="655"/>
        <v/>
      </c>
      <c r="M3385" s="222" t="str">
        <f t="shared" si="652"/>
        <v/>
      </c>
      <c r="Q3385" s="82" t="str">
        <f t="shared" si="656"/>
        <v/>
      </c>
      <c r="R3385" s="80" t="str">
        <f t="shared" si="657"/>
        <v/>
      </c>
      <c r="T3385" s="83" t="str">
        <f t="shared" si="653"/>
        <v/>
      </c>
      <c r="U3385" s="155"/>
      <c r="V3385" s="95" t="str">
        <f t="shared" si="654"/>
        <v/>
      </c>
      <c r="W3385" s="151"/>
      <c r="Z3385" s="104"/>
    </row>
    <row r="3386" spans="1:26" s="145" customFormat="1" ht="15" customHeight="1">
      <c r="A3386" s="186" t="str">
        <f t="shared" si="648"/>
        <v/>
      </c>
      <c r="C3386" s="152"/>
      <c r="E3386" s="144"/>
      <c r="F3386" s="79" t="str">
        <f t="shared" si="658"/>
        <v/>
      </c>
      <c r="G3386" s="80" t="str">
        <f t="shared" si="649"/>
        <v/>
      </c>
      <c r="H3386" s="80" t="str">
        <f t="shared" si="650"/>
        <v/>
      </c>
      <c r="I3386" s="80" t="str">
        <f t="shared" si="651"/>
        <v/>
      </c>
      <c r="J3386" s="170"/>
      <c r="K3386" s="217"/>
      <c r="L3386" s="195" t="str">
        <f t="shared" si="655"/>
        <v/>
      </c>
      <c r="M3386" s="222" t="str">
        <f t="shared" si="652"/>
        <v/>
      </c>
      <c r="Q3386" s="82" t="str">
        <f t="shared" si="656"/>
        <v/>
      </c>
      <c r="R3386" s="80" t="str">
        <f t="shared" si="657"/>
        <v/>
      </c>
      <c r="T3386" s="83" t="str">
        <f t="shared" si="653"/>
        <v/>
      </c>
      <c r="U3386" s="155"/>
      <c r="V3386" s="95" t="str">
        <f t="shared" si="654"/>
        <v/>
      </c>
      <c r="W3386" s="151"/>
      <c r="Z3386" s="104"/>
    </row>
    <row r="3387" spans="1:26" s="145" customFormat="1" ht="15" customHeight="1">
      <c r="A3387" s="186" t="str">
        <f t="shared" si="648"/>
        <v/>
      </c>
      <c r="C3387" s="152"/>
      <c r="E3387" s="144"/>
      <c r="F3387" s="79" t="str">
        <f t="shared" si="658"/>
        <v/>
      </c>
      <c r="G3387" s="80" t="str">
        <f t="shared" si="649"/>
        <v/>
      </c>
      <c r="H3387" s="80" t="str">
        <f t="shared" si="650"/>
        <v/>
      </c>
      <c r="I3387" s="80" t="str">
        <f t="shared" si="651"/>
        <v/>
      </c>
      <c r="J3387" s="170"/>
      <c r="K3387" s="217"/>
      <c r="L3387" s="195" t="str">
        <f t="shared" si="655"/>
        <v/>
      </c>
      <c r="M3387" s="222" t="str">
        <f t="shared" si="652"/>
        <v/>
      </c>
      <c r="Q3387" s="82" t="str">
        <f t="shared" si="656"/>
        <v/>
      </c>
      <c r="R3387" s="80" t="str">
        <f t="shared" si="657"/>
        <v/>
      </c>
      <c r="T3387" s="83" t="str">
        <f t="shared" si="653"/>
        <v/>
      </c>
      <c r="U3387" s="155"/>
      <c r="V3387" s="95" t="str">
        <f t="shared" si="654"/>
        <v/>
      </c>
      <c r="W3387" s="151"/>
      <c r="Z3387" s="104"/>
    </row>
    <row r="3388" spans="1:26" s="145" customFormat="1" ht="15" customHeight="1">
      <c r="A3388" s="186" t="str">
        <f t="shared" si="648"/>
        <v/>
      </c>
      <c r="C3388" s="152"/>
      <c r="E3388" s="144"/>
      <c r="F3388" s="79" t="str">
        <f t="shared" si="658"/>
        <v/>
      </c>
      <c r="G3388" s="80" t="str">
        <f t="shared" si="649"/>
        <v/>
      </c>
      <c r="H3388" s="80" t="str">
        <f t="shared" si="650"/>
        <v/>
      </c>
      <c r="I3388" s="80" t="str">
        <f t="shared" si="651"/>
        <v/>
      </c>
      <c r="J3388" s="170"/>
      <c r="K3388" s="217"/>
      <c r="L3388" s="195" t="str">
        <f t="shared" si="655"/>
        <v/>
      </c>
      <c r="M3388" s="222" t="str">
        <f t="shared" si="652"/>
        <v/>
      </c>
      <c r="Q3388" s="82" t="str">
        <f t="shared" si="656"/>
        <v/>
      </c>
      <c r="R3388" s="80" t="str">
        <f t="shared" si="657"/>
        <v/>
      </c>
      <c r="T3388" s="83" t="str">
        <f t="shared" si="653"/>
        <v/>
      </c>
      <c r="U3388" s="155"/>
      <c r="V3388" s="95" t="str">
        <f t="shared" si="654"/>
        <v/>
      </c>
      <c r="W3388" s="151"/>
      <c r="Z3388" s="104"/>
    </row>
    <row r="3389" spans="1:26" s="145" customFormat="1" ht="15" customHeight="1">
      <c r="A3389" s="186" t="str">
        <f t="shared" si="648"/>
        <v/>
      </c>
      <c r="C3389" s="152"/>
      <c r="E3389" s="144"/>
      <c r="F3389" s="79" t="str">
        <f t="shared" si="658"/>
        <v/>
      </c>
      <c r="G3389" s="80" t="str">
        <f t="shared" si="649"/>
        <v/>
      </c>
      <c r="H3389" s="80" t="str">
        <f t="shared" si="650"/>
        <v/>
      </c>
      <c r="I3389" s="80" t="str">
        <f t="shared" si="651"/>
        <v/>
      </c>
      <c r="J3389" s="170"/>
      <c r="K3389" s="217"/>
      <c r="L3389" s="195" t="str">
        <f t="shared" si="655"/>
        <v/>
      </c>
      <c r="M3389" s="222" t="str">
        <f t="shared" si="652"/>
        <v/>
      </c>
      <c r="Q3389" s="82" t="str">
        <f t="shared" si="656"/>
        <v/>
      </c>
      <c r="R3389" s="80" t="str">
        <f t="shared" si="657"/>
        <v/>
      </c>
      <c r="T3389" s="83" t="str">
        <f t="shared" si="653"/>
        <v/>
      </c>
      <c r="U3389" s="155"/>
      <c r="V3389" s="95" t="str">
        <f t="shared" si="654"/>
        <v/>
      </c>
      <c r="W3389" s="151"/>
      <c r="Z3389" s="104"/>
    </row>
    <row r="3390" spans="1:26" s="145" customFormat="1" ht="15" customHeight="1">
      <c r="A3390" s="186" t="str">
        <f t="shared" si="648"/>
        <v/>
      </c>
      <c r="C3390" s="152"/>
      <c r="E3390" s="144"/>
      <c r="F3390" s="79" t="str">
        <f t="shared" si="658"/>
        <v/>
      </c>
      <c r="G3390" s="80" t="str">
        <f t="shared" si="649"/>
        <v/>
      </c>
      <c r="H3390" s="80" t="str">
        <f t="shared" si="650"/>
        <v/>
      </c>
      <c r="I3390" s="80" t="str">
        <f t="shared" si="651"/>
        <v/>
      </c>
      <c r="J3390" s="170"/>
      <c r="K3390" s="217"/>
      <c r="L3390" s="195" t="str">
        <f t="shared" si="655"/>
        <v/>
      </c>
      <c r="M3390" s="222" t="str">
        <f t="shared" si="652"/>
        <v/>
      </c>
      <c r="Q3390" s="82" t="str">
        <f t="shared" si="656"/>
        <v/>
      </c>
      <c r="R3390" s="80" t="str">
        <f t="shared" si="657"/>
        <v/>
      </c>
      <c r="T3390" s="83" t="str">
        <f t="shared" si="653"/>
        <v/>
      </c>
      <c r="U3390" s="155"/>
      <c r="V3390" s="95" t="str">
        <f t="shared" si="654"/>
        <v/>
      </c>
      <c r="W3390" s="151"/>
      <c r="Z3390" s="104"/>
    </row>
    <row r="3391" spans="1:26" s="145" customFormat="1" ht="15" customHeight="1">
      <c r="A3391" s="186" t="str">
        <f t="shared" si="648"/>
        <v/>
      </c>
      <c r="C3391" s="152"/>
      <c r="E3391" s="144"/>
      <c r="F3391" s="79" t="str">
        <f t="shared" si="658"/>
        <v/>
      </c>
      <c r="G3391" s="80" t="str">
        <f t="shared" si="649"/>
        <v/>
      </c>
      <c r="H3391" s="80" t="str">
        <f t="shared" si="650"/>
        <v/>
      </c>
      <c r="I3391" s="80" t="str">
        <f t="shared" si="651"/>
        <v/>
      </c>
      <c r="J3391" s="170"/>
      <c r="K3391" s="217"/>
      <c r="L3391" s="195" t="str">
        <f t="shared" si="655"/>
        <v/>
      </c>
      <c r="M3391" s="222" t="str">
        <f t="shared" si="652"/>
        <v/>
      </c>
      <c r="Q3391" s="82" t="str">
        <f t="shared" si="656"/>
        <v/>
      </c>
      <c r="R3391" s="80" t="str">
        <f t="shared" si="657"/>
        <v/>
      </c>
      <c r="T3391" s="83" t="str">
        <f t="shared" si="653"/>
        <v/>
      </c>
      <c r="U3391" s="155"/>
      <c r="V3391" s="95" t="str">
        <f t="shared" si="654"/>
        <v/>
      </c>
      <c r="W3391" s="151"/>
      <c r="Z3391" s="104"/>
    </row>
    <row r="3392" spans="1:26" s="145" customFormat="1" ht="15" customHeight="1">
      <c r="A3392" s="186" t="str">
        <f t="shared" ref="A3392:A3455" si="659">IF(B3392&lt;&gt;"",A3391+1,"")</f>
        <v/>
      </c>
      <c r="C3392" s="152"/>
      <c r="E3392" s="144"/>
      <c r="F3392" s="79" t="str">
        <f t="shared" si="658"/>
        <v/>
      </c>
      <c r="G3392" s="80" t="str">
        <f t="shared" si="649"/>
        <v/>
      </c>
      <c r="H3392" s="80" t="str">
        <f t="shared" si="650"/>
        <v/>
      </c>
      <c r="I3392" s="80" t="str">
        <f t="shared" si="651"/>
        <v/>
      </c>
      <c r="J3392" s="170"/>
      <c r="K3392" s="217"/>
      <c r="L3392" s="195" t="str">
        <f t="shared" si="655"/>
        <v/>
      </c>
      <c r="M3392" s="222" t="str">
        <f t="shared" si="652"/>
        <v/>
      </c>
      <c r="Q3392" s="82" t="str">
        <f t="shared" si="656"/>
        <v/>
      </c>
      <c r="R3392" s="80" t="str">
        <f t="shared" si="657"/>
        <v/>
      </c>
      <c r="T3392" s="83" t="str">
        <f t="shared" si="653"/>
        <v/>
      </c>
      <c r="U3392" s="155"/>
      <c r="V3392" s="95" t="str">
        <f t="shared" si="654"/>
        <v/>
      </c>
      <c r="W3392" s="151"/>
      <c r="Z3392" s="104"/>
    </row>
    <row r="3393" spans="1:26" s="145" customFormat="1" ht="15" customHeight="1">
      <c r="A3393" s="186" t="str">
        <f t="shared" si="659"/>
        <v/>
      </c>
      <c r="C3393" s="152"/>
      <c r="E3393" s="144"/>
      <c r="F3393" s="79" t="str">
        <f t="shared" si="658"/>
        <v/>
      </c>
      <c r="G3393" s="80" t="str">
        <f t="shared" si="649"/>
        <v/>
      </c>
      <c r="H3393" s="80" t="str">
        <f t="shared" si="650"/>
        <v/>
      </c>
      <c r="I3393" s="80" t="str">
        <f t="shared" si="651"/>
        <v/>
      </c>
      <c r="J3393" s="170"/>
      <c r="K3393" s="217"/>
      <c r="L3393" s="195" t="str">
        <f t="shared" si="655"/>
        <v/>
      </c>
      <c r="M3393" s="222" t="str">
        <f t="shared" si="652"/>
        <v/>
      </c>
      <c r="Q3393" s="82" t="str">
        <f t="shared" si="656"/>
        <v/>
      </c>
      <c r="R3393" s="80" t="str">
        <f t="shared" si="657"/>
        <v/>
      </c>
      <c r="T3393" s="83" t="str">
        <f t="shared" si="653"/>
        <v/>
      </c>
      <c r="U3393" s="155"/>
      <c r="V3393" s="95" t="str">
        <f t="shared" si="654"/>
        <v/>
      </c>
      <c r="W3393" s="151"/>
      <c r="Z3393" s="104"/>
    </row>
    <row r="3394" spans="1:26" s="145" customFormat="1" ht="15" customHeight="1">
      <c r="A3394" s="186" t="str">
        <f t="shared" si="659"/>
        <v/>
      </c>
      <c r="C3394" s="152"/>
      <c r="E3394" s="144"/>
      <c r="F3394" s="79" t="str">
        <f t="shared" si="658"/>
        <v/>
      </c>
      <c r="G3394" s="80" t="str">
        <f t="shared" si="649"/>
        <v/>
      </c>
      <c r="H3394" s="80" t="str">
        <f t="shared" si="650"/>
        <v/>
      </c>
      <c r="I3394" s="80" t="str">
        <f t="shared" si="651"/>
        <v/>
      </c>
      <c r="J3394" s="170"/>
      <c r="K3394" s="217"/>
      <c r="L3394" s="195" t="str">
        <f t="shared" si="655"/>
        <v/>
      </c>
      <c r="M3394" s="222" t="str">
        <f t="shared" si="652"/>
        <v/>
      </c>
      <c r="Q3394" s="82" t="str">
        <f t="shared" si="656"/>
        <v/>
      </c>
      <c r="R3394" s="80" t="str">
        <f t="shared" si="657"/>
        <v/>
      </c>
      <c r="T3394" s="83" t="str">
        <f t="shared" si="653"/>
        <v/>
      </c>
      <c r="U3394" s="155"/>
      <c r="V3394" s="95" t="str">
        <f t="shared" si="654"/>
        <v/>
      </c>
      <c r="W3394" s="151"/>
      <c r="Z3394" s="104"/>
    </row>
    <row r="3395" spans="1:26" s="145" customFormat="1" ht="15" customHeight="1">
      <c r="A3395" s="186" t="str">
        <f t="shared" si="659"/>
        <v/>
      </c>
      <c r="C3395" s="152"/>
      <c r="E3395" s="144"/>
      <c r="F3395" s="79" t="str">
        <f t="shared" si="658"/>
        <v/>
      </c>
      <c r="G3395" s="80" t="str">
        <f t="shared" si="649"/>
        <v/>
      </c>
      <c r="H3395" s="80" t="str">
        <f t="shared" si="650"/>
        <v/>
      </c>
      <c r="I3395" s="80" t="str">
        <f t="shared" si="651"/>
        <v/>
      </c>
      <c r="J3395" s="170"/>
      <c r="K3395" s="217"/>
      <c r="L3395" s="195" t="str">
        <f t="shared" si="655"/>
        <v/>
      </c>
      <c r="M3395" s="222" t="str">
        <f t="shared" si="652"/>
        <v/>
      </c>
      <c r="Q3395" s="82" t="str">
        <f t="shared" si="656"/>
        <v/>
      </c>
      <c r="R3395" s="80" t="str">
        <f t="shared" si="657"/>
        <v/>
      </c>
      <c r="T3395" s="83" t="str">
        <f t="shared" si="653"/>
        <v/>
      </c>
      <c r="U3395" s="155"/>
      <c r="V3395" s="95" t="str">
        <f t="shared" si="654"/>
        <v/>
      </c>
      <c r="W3395" s="151"/>
      <c r="Z3395" s="104"/>
    </row>
    <row r="3396" spans="1:26" s="145" customFormat="1" ht="15" customHeight="1">
      <c r="A3396" s="186" t="str">
        <f t="shared" si="659"/>
        <v/>
      </c>
      <c r="C3396" s="152"/>
      <c r="E3396" s="144"/>
      <c r="F3396" s="79" t="str">
        <f t="shared" si="658"/>
        <v/>
      </c>
      <c r="G3396" s="80" t="str">
        <f t="shared" si="649"/>
        <v/>
      </c>
      <c r="H3396" s="80" t="str">
        <f t="shared" si="650"/>
        <v/>
      </c>
      <c r="I3396" s="80" t="str">
        <f t="shared" si="651"/>
        <v/>
      </c>
      <c r="J3396" s="170"/>
      <c r="K3396" s="217"/>
      <c r="L3396" s="195" t="str">
        <f t="shared" si="655"/>
        <v/>
      </c>
      <c r="M3396" s="222" t="str">
        <f t="shared" si="652"/>
        <v/>
      </c>
      <c r="Q3396" s="82" t="str">
        <f t="shared" si="656"/>
        <v/>
      </c>
      <c r="R3396" s="80" t="str">
        <f t="shared" si="657"/>
        <v/>
      </c>
      <c r="T3396" s="83" t="str">
        <f t="shared" si="653"/>
        <v/>
      </c>
      <c r="U3396" s="155"/>
      <c r="V3396" s="95" t="str">
        <f t="shared" si="654"/>
        <v/>
      </c>
      <c r="W3396" s="151"/>
      <c r="Z3396" s="104"/>
    </row>
    <row r="3397" spans="1:26" s="145" customFormat="1" ht="15" customHeight="1">
      <c r="A3397" s="186" t="str">
        <f t="shared" si="659"/>
        <v/>
      </c>
      <c r="C3397" s="152"/>
      <c r="E3397" s="144"/>
      <c r="F3397" s="79" t="str">
        <f t="shared" si="658"/>
        <v/>
      </c>
      <c r="G3397" s="80" t="str">
        <f t="shared" ref="G3397:G3460" si="660">IF(J3397&lt;&gt;"", INDEX($C$5:$C$1433, MATCH(J3397, $E$5:$E$1433, 0)),"")</f>
        <v/>
      </c>
      <c r="H3397" s="80" t="str">
        <f t="shared" ref="H3397:H3460" si="661">IF(J3397&lt;&gt;"", INDEX($D$5:$D$1433, MATCH(J3397, $E$5:$E$1433, 0)),"")</f>
        <v/>
      </c>
      <c r="I3397" s="80" t="str">
        <f t="shared" ref="I3397:I3460" si="662">IFERROR(IF(J3397&lt;&gt;"", INDEX($B$5:$B$1433, MATCH(J3397, $E$5:$E$1433, 0)),""),"SAI")</f>
        <v/>
      </c>
      <c r="J3397" s="170"/>
      <c r="K3397" s="217"/>
      <c r="L3397" s="195" t="str">
        <f t="shared" si="655"/>
        <v/>
      </c>
      <c r="M3397" s="222" t="str">
        <f t="shared" ref="M3397:M3460" si="663">IFERROR(IF($N$5="Sáng",MID(K3397,2,7)-MID($L$2,2,7),MID(K3397,2,7)-MID($Q$2,2,7)),"")</f>
        <v/>
      </c>
      <c r="Q3397" s="82" t="str">
        <f t="shared" si="656"/>
        <v/>
      </c>
      <c r="R3397" s="80" t="str">
        <f t="shared" si="657"/>
        <v/>
      </c>
      <c r="T3397" s="83" t="str">
        <f t="shared" ref="T3397:T3460" si="664">IFERROR(IF(J3397&lt;&gt;"", INDEX($S$5:$S$1433, MATCH(J3397, $E$5:$E$1433, 0)),""),"")</f>
        <v/>
      </c>
      <c r="U3397" s="155"/>
      <c r="V3397" s="95" t="str">
        <f t="shared" ref="V3397:V3460" si="665">IFERROR(IF(J3397&lt;&gt;"", INDEX($U$5:$U$1433, MATCH(J3397, $E$5:$E$1433, 0)),""),"")</f>
        <v/>
      </c>
      <c r="W3397" s="151"/>
      <c r="Z3397" s="104"/>
    </row>
    <row r="3398" spans="1:26" s="145" customFormat="1" ht="15" customHeight="1">
      <c r="A3398" s="186" t="str">
        <f t="shared" si="659"/>
        <v/>
      </c>
      <c r="C3398" s="152"/>
      <c r="E3398" s="144"/>
      <c r="F3398" s="79" t="str">
        <f t="shared" si="658"/>
        <v/>
      </c>
      <c r="G3398" s="80" t="str">
        <f t="shared" si="660"/>
        <v/>
      </c>
      <c r="H3398" s="80" t="str">
        <f t="shared" si="661"/>
        <v/>
      </c>
      <c r="I3398" s="80" t="str">
        <f t="shared" si="662"/>
        <v/>
      </c>
      <c r="J3398" s="170"/>
      <c r="K3398" s="217"/>
      <c r="L3398" s="195" t="str">
        <f t="shared" si="655"/>
        <v/>
      </c>
      <c r="M3398" s="222" t="str">
        <f t="shared" si="663"/>
        <v/>
      </c>
      <c r="Q3398" s="82" t="str">
        <f t="shared" si="656"/>
        <v/>
      </c>
      <c r="R3398" s="80" t="str">
        <f t="shared" si="657"/>
        <v/>
      </c>
      <c r="T3398" s="83" t="str">
        <f t="shared" si="664"/>
        <v/>
      </c>
      <c r="U3398" s="155"/>
      <c r="V3398" s="95" t="str">
        <f t="shared" si="665"/>
        <v/>
      </c>
      <c r="W3398" s="151"/>
      <c r="Z3398" s="104"/>
    </row>
    <row r="3399" spans="1:26" s="145" customFormat="1" ht="15" customHeight="1">
      <c r="A3399" s="186" t="str">
        <f t="shared" si="659"/>
        <v/>
      </c>
      <c r="C3399" s="152"/>
      <c r="E3399" s="144"/>
      <c r="F3399" s="79" t="str">
        <f t="shared" si="658"/>
        <v/>
      </c>
      <c r="G3399" s="80" t="str">
        <f t="shared" si="660"/>
        <v/>
      </c>
      <c r="H3399" s="80" t="str">
        <f t="shared" si="661"/>
        <v/>
      </c>
      <c r="I3399" s="80" t="str">
        <f t="shared" si="662"/>
        <v/>
      </c>
      <c r="J3399" s="170"/>
      <c r="K3399" s="217"/>
      <c r="L3399" s="195" t="str">
        <f t="shared" si="655"/>
        <v/>
      </c>
      <c r="M3399" s="222" t="str">
        <f t="shared" si="663"/>
        <v/>
      </c>
      <c r="Q3399" s="82" t="str">
        <f t="shared" si="656"/>
        <v/>
      </c>
      <c r="R3399" s="80" t="str">
        <f t="shared" si="657"/>
        <v/>
      </c>
      <c r="T3399" s="83" t="str">
        <f t="shared" si="664"/>
        <v/>
      </c>
      <c r="U3399" s="155"/>
      <c r="V3399" s="95" t="str">
        <f t="shared" si="665"/>
        <v/>
      </c>
      <c r="W3399" s="151"/>
      <c r="Z3399" s="104"/>
    </row>
    <row r="3400" spans="1:26" s="145" customFormat="1" ht="15" customHeight="1">
      <c r="A3400" s="186" t="str">
        <f t="shared" si="659"/>
        <v/>
      </c>
      <c r="C3400" s="152"/>
      <c r="E3400" s="144"/>
      <c r="F3400" s="79" t="str">
        <f t="shared" si="658"/>
        <v/>
      </c>
      <c r="G3400" s="80" t="str">
        <f t="shared" si="660"/>
        <v/>
      </c>
      <c r="H3400" s="80" t="str">
        <f t="shared" si="661"/>
        <v/>
      </c>
      <c r="I3400" s="80" t="str">
        <f t="shared" si="662"/>
        <v/>
      </c>
      <c r="J3400" s="170"/>
      <c r="K3400" s="217"/>
      <c r="L3400" s="195" t="str">
        <f t="shared" si="655"/>
        <v/>
      </c>
      <c r="M3400" s="222" t="str">
        <f t="shared" si="663"/>
        <v/>
      </c>
      <c r="Q3400" s="82" t="str">
        <f t="shared" si="656"/>
        <v/>
      </c>
      <c r="R3400" s="80" t="str">
        <f t="shared" si="657"/>
        <v/>
      </c>
      <c r="T3400" s="83" t="str">
        <f t="shared" si="664"/>
        <v/>
      </c>
      <c r="U3400" s="155"/>
      <c r="V3400" s="95" t="str">
        <f t="shared" si="665"/>
        <v/>
      </c>
      <c r="W3400" s="151"/>
      <c r="Z3400" s="104"/>
    </row>
    <row r="3401" spans="1:26" s="145" customFormat="1" ht="15" customHeight="1">
      <c r="A3401" s="186" t="str">
        <f t="shared" si="659"/>
        <v/>
      </c>
      <c r="C3401" s="152"/>
      <c r="E3401" s="144"/>
      <c r="F3401" s="79" t="str">
        <f t="shared" si="658"/>
        <v/>
      </c>
      <c r="G3401" s="80" t="str">
        <f t="shared" si="660"/>
        <v/>
      </c>
      <c r="H3401" s="80" t="str">
        <f t="shared" si="661"/>
        <v/>
      </c>
      <c r="I3401" s="80" t="str">
        <f t="shared" si="662"/>
        <v/>
      </c>
      <c r="J3401" s="170"/>
      <c r="K3401" s="217"/>
      <c r="L3401" s="195" t="str">
        <f t="shared" si="655"/>
        <v/>
      </c>
      <c r="M3401" s="222" t="str">
        <f t="shared" si="663"/>
        <v/>
      </c>
      <c r="Q3401" s="82" t="str">
        <f t="shared" si="656"/>
        <v/>
      </c>
      <c r="R3401" s="80" t="str">
        <f t="shared" si="657"/>
        <v/>
      </c>
      <c r="T3401" s="83" t="str">
        <f t="shared" si="664"/>
        <v/>
      </c>
      <c r="U3401" s="155"/>
      <c r="V3401" s="95" t="str">
        <f t="shared" si="665"/>
        <v/>
      </c>
      <c r="W3401" s="151"/>
      <c r="Z3401" s="104"/>
    </row>
    <row r="3402" spans="1:26" s="145" customFormat="1" ht="15" customHeight="1">
      <c r="A3402" s="186" t="str">
        <f t="shared" si="659"/>
        <v/>
      </c>
      <c r="C3402" s="152"/>
      <c r="E3402" s="144"/>
      <c r="F3402" s="79" t="str">
        <f t="shared" si="658"/>
        <v/>
      </c>
      <c r="G3402" s="80" t="str">
        <f t="shared" si="660"/>
        <v/>
      </c>
      <c r="H3402" s="80" t="str">
        <f t="shared" si="661"/>
        <v/>
      </c>
      <c r="I3402" s="80" t="str">
        <f t="shared" si="662"/>
        <v/>
      </c>
      <c r="J3402" s="170"/>
      <c r="K3402" s="217"/>
      <c r="L3402" s="195" t="str">
        <f t="shared" si="655"/>
        <v/>
      </c>
      <c r="M3402" s="222" t="str">
        <f t="shared" si="663"/>
        <v/>
      </c>
      <c r="Q3402" s="82" t="str">
        <f t="shared" si="656"/>
        <v/>
      </c>
      <c r="R3402" s="80" t="str">
        <f t="shared" si="657"/>
        <v/>
      </c>
      <c r="T3402" s="83" t="str">
        <f t="shared" si="664"/>
        <v/>
      </c>
      <c r="U3402" s="155"/>
      <c r="V3402" s="95" t="str">
        <f t="shared" si="665"/>
        <v/>
      </c>
      <c r="W3402" s="151"/>
      <c r="Z3402" s="104"/>
    </row>
    <row r="3403" spans="1:26" s="145" customFormat="1" ht="15" customHeight="1">
      <c r="A3403" s="186" t="str">
        <f t="shared" si="659"/>
        <v/>
      </c>
      <c r="C3403" s="152"/>
      <c r="E3403" s="144"/>
      <c r="F3403" s="79" t="str">
        <f t="shared" si="658"/>
        <v/>
      </c>
      <c r="G3403" s="80" t="str">
        <f t="shared" si="660"/>
        <v/>
      </c>
      <c r="H3403" s="80" t="str">
        <f t="shared" si="661"/>
        <v/>
      </c>
      <c r="I3403" s="80" t="str">
        <f t="shared" si="662"/>
        <v/>
      </c>
      <c r="J3403" s="170"/>
      <c r="K3403" s="217"/>
      <c r="L3403" s="195" t="str">
        <f t="shared" si="655"/>
        <v/>
      </c>
      <c r="M3403" s="222" t="str">
        <f t="shared" si="663"/>
        <v/>
      </c>
      <c r="Q3403" s="82" t="str">
        <f t="shared" si="656"/>
        <v/>
      </c>
      <c r="R3403" s="80" t="str">
        <f t="shared" si="657"/>
        <v/>
      </c>
      <c r="T3403" s="83" t="str">
        <f t="shared" si="664"/>
        <v/>
      </c>
      <c r="U3403" s="155"/>
      <c r="V3403" s="95" t="str">
        <f t="shared" si="665"/>
        <v/>
      </c>
      <c r="W3403" s="151"/>
      <c r="Z3403" s="104"/>
    </row>
    <row r="3404" spans="1:26" s="145" customFormat="1" ht="15" customHeight="1">
      <c r="A3404" s="186" t="str">
        <f t="shared" si="659"/>
        <v/>
      </c>
      <c r="C3404" s="152"/>
      <c r="E3404" s="144"/>
      <c r="F3404" s="79" t="str">
        <f t="shared" si="658"/>
        <v/>
      </c>
      <c r="G3404" s="80" t="str">
        <f t="shared" si="660"/>
        <v/>
      </c>
      <c r="H3404" s="80" t="str">
        <f t="shared" si="661"/>
        <v/>
      </c>
      <c r="I3404" s="80" t="str">
        <f t="shared" si="662"/>
        <v/>
      </c>
      <c r="J3404" s="170"/>
      <c r="K3404" s="217"/>
      <c r="L3404" s="195" t="str">
        <f t="shared" si="655"/>
        <v/>
      </c>
      <c r="M3404" s="222" t="str">
        <f t="shared" si="663"/>
        <v/>
      </c>
      <c r="Q3404" s="82" t="str">
        <f t="shared" si="656"/>
        <v/>
      </c>
      <c r="R3404" s="80" t="str">
        <f t="shared" si="657"/>
        <v/>
      </c>
      <c r="T3404" s="83" t="str">
        <f t="shared" si="664"/>
        <v/>
      </c>
      <c r="U3404" s="155"/>
      <c r="V3404" s="95" t="str">
        <f t="shared" si="665"/>
        <v/>
      </c>
      <c r="W3404" s="151"/>
      <c r="Z3404" s="104"/>
    </row>
    <row r="3405" spans="1:26" s="145" customFormat="1" ht="15" customHeight="1">
      <c r="A3405" s="186" t="str">
        <f t="shared" si="659"/>
        <v/>
      </c>
      <c r="C3405" s="152"/>
      <c r="E3405" s="144"/>
      <c r="F3405" s="79" t="str">
        <f t="shared" si="658"/>
        <v/>
      </c>
      <c r="G3405" s="80" t="str">
        <f t="shared" si="660"/>
        <v/>
      </c>
      <c r="H3405" s="80" t="str">
        <f t="shared" si="661"/>
        <v/>
      </c>
      <c r="I3405" s="80" t="str">
        <f t="shared" si="662"/>
        <v/>
      </c>
      <c r="J3405" s="170"/>
      <c r="K3405" s="217"/>
      <c r="L3405" s="195" t="str">
        <f t="shared" si="655"/>
        <v/>
      </c>
      <c r="M3405" s="222" t="str">
        <f t="shared" si="663"/>
        <v/>
      </c>
      <c r="Q3405" s="82" t="str">
        <f t="shared" si="656"/>
        <v/>
      </c>
      <c r="R3405" s="80" t="str">
        <f t="shared" si="657"/>
        <v/>
      </c>
      <c r="T3405" s="83" t="str">
        <f t="shared" si="664"/>
        <v/>
      </c>
      <c r="U3405" s="155"/>
      <c r="V3405" s="95" t="str">
        <f t="shared" si="665"/>
        <v/>
      </c>
      <c r="W3405" s="151"/>
      <c r="Z3405" s="104"/>
    </row>
    <row r="3406" spans="1:26" s="145" customFormat="1" ht="15" customHeight="1">
      <c r="A3406" s="186" t="str">
        <f t="shared" si="659"/>
        <v/>
      </c>
      <c r="C3406" s="152"/>
      <c r="E3406" s="144"/>
      <c r="F3406" s="79" t="str">
        <f t="shared" si="658"/>
        <v/>
      </c>
      <c r="G3406" s="80" t="str">
        <f t="shared" si="660"/>
        <v/>
      </c>
      <c r="H3406" s="80" t="str">
        <f t="shared" si="661"/>
        <v/>
      </c>
      <c r="I3406" s="80" t="str">
        <f t="shared" si="662"/>
        <v/>
      </c>
      <c r="J3406" s="170"/>
      <c r="K3406" s="217"/>
      <c r="L3406" s="195" t="str">
        <f t="shared" si="655"/>
        <v/>
      </c>
      <c r="M3406" s="222" t="str">
        <f t="shared" si="663"/>
        <v/>
      </c>
      <c r="Q3406" s="82" t="str">
        <f t="shared" si="656"/>
        <v/>
      </c>
      <c r="R3406" s="80" t="str">
        <f t="shared" si="657"/>
        <v/>
      </c>
      <c r="T3406" s="83" t="str">
        <f t="shared" si="664"/>
        <v/>
      </c>
      <c r="U3406" s="155"/>
      <c r="V3406" s="95" t="str">
        <f t="shared" si="665"/>
        <v/>
      </c>
      <c r="W3406" s="151"/>
      <c r="Z3406" s="104"/>
    </row>
    <row r="3407" spans="1:26" s="145" customFormat="1" ht="15" customHeight="1">
      <c r="A3407" s="186" t="str">
        <f t="shared" si="659"/>
        <v/>
      </c>
      <c r="C3407" s="152"/>
      <c r="E3407" s="144"/>
      <c r="F3407" s="79" t="str">
        <f t="shared" si="658"/>
        <v/>
      </c>
      <c r="G3407" s="80" t="str">
        <f t="shared" si="660"/>
        <v/>
      </c>
      <c r="H3407" s="80" t="str">
        <f t="shared" si="661"/>
        <v/>
      </c>
      <c r="I3407" s="80" t="str">
        <f t="shared" si="662"/>
        <v/>
      </c>
      <c r="J3407" s="170"/>
      <c r="K3407" s="217"/>
      <c r="L3407" s="195" t="str">
        <f t="shared" si="655"/>
        <v/>
      </c>
      <c r="M3407" s="222" t="str">
        <f t="shared" si="663"/>
        <v/>
      </c>
      <c r="Q3407" s="82" t="str">
        <f t="shared" si="656"/>
        <v/>
      </c>
      <c r="R3407" s="80" t="str">
        <f t="shared" si="657"/>
        <v/>
      </c>
      <c r="T3407" s="83" t="str">
        <f t="shared" si="664"/>
        <v/>
      </c>
      <c r="U3407" s="155"/>
      <c r="V3407" s="95" t="str">
        <f t="shared" si="665"/>
        <v/>
      </c>
      <c r="W3407" s="151"/>
      <c r="Z3407" s="104"/>
    </row>
    <row r="3408" spans="1:26" s="145" customFormat="1" ht="15" customHeight="1">
      <c r="A3408" s="186" t="str">
        <f t="shared" si="659"/>
        <v/>
      </c>
      <c r="C3408" s="152"/>
      <c r="E3408" s="144"/>
      <c r="F3408" s="79" t="str">
        <f t="shared" si="658"/>
        <v/>
      </c>
      <c r="G3408" s="80" t="str">
        <f t="shared" si="660"/>
        <v/>
      </c>
      <c r="H3408" s="80" t="str">
        <f t="shared" si="661"/>
        <v/>
      </c>
      <c r="I3408" s="80" t="str">
        <f t="shared" si="662"/>
        <v/>
      </c>
      <c r="J3408" s="170"/>
      <c r="K3408" s="217"/>
      <c r="L3408" s="195" t="str">
        <f t="shared" si="655"/>
        <v/>
      </c>
      <c r="M3408" s="222" t="str">
        <f t="shared" si="663"/>
        <v/>
      </c>
      <c r="Q3408" s="82" t="str">
        <f t="shared" si="656"/>
        <v/>
      </c>
      <c r="R3408" s="80" t="str">
        <f t="shared" si="657"/>
        <v/>
      </c>
      <c r="T3408" s="83" t="str">
        <f t="shared" si="664"/>
        <v/>
      </c>
      <c r="U3408" s="155"/>
      <c r="V3408" s="95" t="str">
        <f t="shared" si="665"/>
        <v/>
      </c>
      <c r="W3408" s="151"/>
      <c r="Z3408" s="104"/>
    </row>
    <row r="3409" spans="1:26" s="145" customFormat="1" ht="15" customHeight="1">
      <c r="A3409" s="186" t="str">
        <f t="shared" si="659"/>
        <v/>
      </c>
      <c r="C3409" s="152"/>
      <c r="E3409" s="144"/>
      <c r="F3409" s="79" t="str">
        <f t="shared" si="658"/>
        <v/>
      </c>
      <c r="G3409" s="80" t="str">
        <f t="shared" si="660"/>
        <v/>
      </c>
      <c r="H3409" s="80" t="str">
        <f t="shared" si="661"/>
        <v/>
      </c>
      <c r="I3409" s="80" t="str">
        <f t="shared" si="662"/>
        <v/>
      </c>
      <c r="J3409" s="170"/>
      <c r="K3409" s="217"/>
      <c r="L3409" s="195" t="str">
        <f t="shared" si="655"/>
        <v/>
      </c>
      <c r="M3409" s="222" t="str">
        <f t="shared" si="663"/>
        <v/>
      </c>
      <c r="Q3409" s="82" t="str">
        <f t="shared" si="656"/>
        <v/>
      </c>
      <c r="R3409" s="80" t="str">
        <f t="shared" si="657"/>
        <v/>
      </c>
      <c r="T3409" s="83" t="str">
        <f t="shared" si="664"/>
        <v/>
      </c>
      <c r="U3409" s="155"/>
      <c r="V3409" s="95" t="str">
        <f t="shared" si="665"/>
        <v/>
      </c>
      <c r="W3409" s="151"/>
      <c r="Z3409" s="104"/>
    </row>
    <row r="3410" spans="1:26" s="145" customFormat="1" ht="15" customHeight="1">
      <c r="A3410" s="186" t="str">
        <f t="shared" si="659"/>
        <v/>
      </c>
      <c r="C3410" s="152"/>
      <c r="E3410" s="144"/>
      <c r="F3410" s="79" t="str">
        <f t="shared" si="658"/>
        <v/>
      </c>
      <c r="G3410" s="80" t="str">
        <f t="shared" si="660"/>
        <v/>
      </c>
      <c r="H3410" s="80" t="str">
        <f t="shared" si="661"/>
        <v/>
      </c>
      <c r="I3410" s="80" t="str">
        <f t="shared" si="662"/>
        <v/>
      </c>
      <c r="J3410" s="170"/>
      <c r="K3410" s="217"/>
      <c r="L3410" s="195" t="str">
        <f t="shared" si="655"/>
        <v/>
      </c>
      <c r="M3410" s="222" t="str">
        <f t="shared" si="663"/>
        <v/>
      </c>
      <c r="Q3410" s="82" t="str">
        <f t="shared" si="656"/>
        <v/>
      </c>
      <c r="R3410" s="80" t="str">
        <f t="shared" si="657"/>
        <v/>
      </c>
      <c r="T3410" s="83" t="str">
        <f t="shared" si="664"/>
        <v/>
      </c>
      <c r="U3410" s="155"/>
      <c r="V3410" s="95" t="str">
        <f t="shared" si="665"/>
        <v/>
      </c>
      <c r="W3410" s="151"/>
      <c r="Z3410" s="104"/>
    </row>
    <row r="3411" spans="1:26" s="145" customFormat="1" ht="15" customHeight="1">
      <c r="A3411" s="186" t="str">
        <f t="shared" si="659"/>
        <v/>
      </c>
      <c r="C3411" s="152"/>
      <c r="E3411" s="144"/>
      <c r="F3411" s="79" t="str">
        <f t="shared" si="658"/>
        <v/>
      </c>
      <c r="G3411" s="80" t="str">
        <f t="shared" si="660"/>
        <v/>
      </c>
      <c r="H3411" s="80" t="str">
        <f t="shared" si="661"/>
        <v/>
      </c>
      <c r="I3411" s="80" t="str">
        <f t="shared" si="662"/>
        <v/>
      </c>
      <c r="J3411" s="170"/>
      <c r="K3411" s="217"/>
      <c r="L3411" s="195" t="str">
        <f t="shared" si="655"/>
        <v/>
      </c>
      <c r="M3411" s="222" t="str">
        <f t="shared" si="663"/>
        <v/>
      </c>
      <c r="Q3411" s="82" t="str">
        <f t="shared" si="656"/>
        <v/>
      </c>
      <c r="R3411" s="80" t="str">
        <f t="shared" si="657"/>
        <v/>
      </c>
      <c r="T3411" s="83" t="str">
        <f t="shared" si="664"/>
        <v/>
      </c>
      <c r="U3411" s="155"/>
      <c r="V3411" s="95" t="str">
        <f t="shared" si="665"/>
        <v/>
      </c>
      <c r="W3411" s="151"/>
      <c r="Z3411" s="104"/>
    </row>
    <row r="3412" spans="1:26" s="145" customFormat="1" ht="15" customHeight="1">
      <c r="A3412" s="186" t="str">
        <f t="shared" si="659"/>
        <v/>
      </c>
      <c r="C3412" s="152"/>
      <c r="E3412" s="144"/>
      <c r="F3412" s="79" t="str">
        <f t="shared" si="658"/>
        <v/>
      </c>
      <c r="G3412" s="80" t="str">
        <f t="shared" si="660"/>
        <v/>
      </c>
      <c r="H3412" s="80" t="str">
        <f t="shared" si="661"/>
        <v/>
      </c>
      <c r="I3412" s="80" t="str">
        <f t="shared" si="662"/>
        <v/>
      </c>
      <c r="J3412" s="170"/>
      <c r="K3412" s="217"/>
      <c r="L3412" s="195" t="str">
        <f t="shared" si="655"/>
        <v/>
      </c>
      <c r="M3412" s="222" t="str">
        <f t="shared" si="663"/>
        <v/>
      </c>
      <c r="Q3412" s="82" t="str">
        <f t="shared" si="656"/>
        <v/>
      </c>
      <c r="R3412" s="80" t="str">
        <f t="shared" si="657"/>
        <v/>
      </c>
      <c r="T3412" s="83" t="str">
        <f t="shared" si="664"/>
        <v/>
      </c>
      <c r="U3412" s="155"/>
      <c r="V3412" s="95" t="str">
        <f t="shared" si="665"/>
        <v/>
      </c>
      <c r="W3412" s="151"/>
      <c r="Z3412" s="104"/>
    </row>
    <row r="3413" spans="1:26" s="145" customFormat="1" ht="15" customHeight="1">
      <c r="A3413" s="186" t="str">
        <f t="shared" si="659"/>
        <v/>
      </c>
      <c r="C3413" s="152"/>
      <c r="E3413" s="144"/>
      <c r="F3413" s="79" t="str">
        <f t="shared" si="658"/>
        <v/>
      </c>
      <c r="G3413" s="80" t="str">
        <f t="shared" si="660"/>
        <v/>
      </c>
      <c r="H3413" s="80" t="str">
        <f t="shared" si="661"/>
        <v/>
      </c>
      <c r="I3413" s="80" t="str">
        <f t="shared" si="662"/>
        <v/>
      </c>
      <c r="J3413" s="170"/>
      <c r="K3413" s="217"/>
      <c r="L3413" s="195" t="str">
        <f t="shared" si="655"/>
        <v/>
      </c>
      <c r="M3413" s="222" t="str">
        <f t="shared" si="663"/>
        <v/>
      </c>
      <c r="Q3413" s="82" t="str">
        <f t="shared" si="656"/>
        <v/>
      </c>
      <c r="R3413" s="80" t="str">
        <f t="shared" si="657"/>
        <v/>
      </c>
      <c r="T3413" s="83" t="str">
        <f t="shared" si="664"/>
        <v/>
      </c>
      <c r="U3413" s="155"/>
      <c r="V3413" s="95" t="str">
        <f t="shared" si="665"/>
        <v/>
      </c>
      <c r="W3413" s="151"/>
      <c r="Z3413" s="104"/>
    </row>
    <row r="3414" spans="1:26" s="145" customFormat="1" ht="15" customHeight="1">
      <c r="A3414" s="186" t="str">
        <f t="shared" si="659"/>
        <v/>
      </c>
      <c r="C3414" s="152"/>
      <c r="E3414" s="144"/>
      <c r="F3414" s="79" t="str">
        <f t="shared" si="658"/>
        <v/>
      </c>
      <c r="G3414" s="80" t="str">
        <f t="shared" si="660"/>
        <v/>
      </c>
      <c r="H3414" s="80" t="str">
        <f t="shared" si="661"/>
        <v/>
      </c>
      <c r="I3414" s="80" t="str">
        <f t="shared" si="662"/>
        <v/>
      </c>
      <c r="J3414" s="170"/>
      <c r="K3414" s="217"/>
      <c r="L3414" s="195" t="str">
        <f t="shared" si="655"/>
        <v/>
      </c>
      <c r="M3414" s="222" t="str">
        <f t="shared" si="663"/>
        <v/>
      </c>
      <c r="Q3414" s="82" t="str">
        <f t="shared" si="656"/>
        <v/>
      </c>
      <c r="R3414" s="80" t="str">
        <f t="shared" si="657"/>
        <v/>
      </c>
      <c r="T3414" s="83" t="str">
        <f t="shared" si="664"/>
        <v/>
      </c>
      <c r="U3414" s="155"/>
      <c r="V3414" s="95" t="str">
        <f t="shared" si="665"/>
        <v/>
      </c>
      <c r="W3414" s="151"/>
      <c r="Z3414" s="104"/>
    </row>
    <row r="3415" spans="1:26" s="145" customFormat="1" ht="15" customHeight="1">
      <c r="A3415" s="186" t="str">
        <f t="shared" si="659"/>
        <v/>
      </c>
      <c r="C3415" s="152"/>
      <c r="E3415" s="144"/>
      <c r="F3415" s="79" t="str">
        <f t="shared" si="658"/>
        <v/>
      </c>
      <c r="G3415" s="80" t="str">
        <f t="shared" si="660"/>
        <v/>
      </c>
      <c r="H3415" s="80" t="str">
        <f t="shared" si="661"/>
        <v/>
      </c>
      <c r="I3415" s="80" t="str">
        <f t="shared" si="662"/>
        <v/>
      </c>
      <c r="J3415" s="170"/>
      <c r="K3415" s="217"/>
      <c r="L3415" s="195" t="str">
        <f t="shared" si="655"/>
        <v/>
      </c>
      <c r="M3415" s="222" t="str">
        <f t="shared" si="663"/>
        <v/>
      </c>
      <c r="Q3415" s="82" t="str">
        <f t="shared" si="656"/>
        <v/>
      </c>
      <c r="R3415" s="80" t="str">
        <f t="shared" si="657"/>
        <v/>
      </c>
      <c r="T3415" s="83" t="str">
        <f t="shared" si="664"/>
        <v/>
      </c>
      <c r="U3415" s="155"/>
      <c r="V3415" s="95" t="str">
        <f t="shared" si="665"/>
        <v/>
      </c>
      <c r="W3415" s="151"/>
      <c r="Z3415" s="104"/>
    </row>
    <row r="3416" spans="1:26" s="145" customFormat="1" ht="15" customHeight="1">
      <c r="A3416" s="186" t="str">
        <f t="shared" si="659"/>
        <v/>
      </c>
      <c r="C3416" s="152"/>
      <c r="E3416" s="144"/>
      <c r="F3416" s="79" t="str">
        <f t="shared" si="658"/>
        <v/>
      </c>
      <c r="G3416" s="80" t="str">
        <f t="shared" si="660"/>
        <v/>
      </c>
      <c r="H3416" s="80" t="str">
        <f t="shared" si="661"/>
        <v/>
      </c>
      <c r="I3416" s="80" t="str">
        <f t="shared" si="662"/>
        <v/>
      </c>
      <c r="J3416" s="170"/>
      <c r="K3416" s="217"/>
      <c r="L3416" s="195" t="str">
        <f t="shared" si="655"/>
        <v/>
      </c>
      <c r="M3416" s="222" t="str">
        <f t="shared" si="663"/>
        <v/>
      </c>
      <c r="Q3416" s="82" t="str">
        <f t="shared" si="656"/>
        <v/>
      </c>
      <c r="R3416" s="80" t="str">
        <f t="shared" si="657"/>
        <v/>
      </c>
      <c r="T3416" s="83" t="str">
        <f t="shared" si="664"/>
        <v/>
      </c>
      <c r="U3416" s="155"/>
      <c r="V3416" s="95" t="str">
        <f t="shared" si="665"/>
        <v/>
      </c>
      <c r="W3416" s="151"/>
      <c r="Z3416" s="104"/>
    </row>
    <row r="3417" spans="1:26" s="145" customFormat="1" ht="15" customHeight="1">
      <c r="A3417" s="186" t="str">
        <f t="shared" si="659"/>
        <v/>
      </c>
      <c r="C3417" s="152"/>
      <c r="E3417" s="144"/>
      <c r="F3417" s="79" t="str">
        <f t="shared" si="658"/>
        <v/>
      </c>
      <c r="G3417" s="80" t="str">
        <f t="shared" si="660"/>
        <v/>
      </c>
      <c r="H3417" s="80" t="str">
        <f t="shared" si="661"/>
        <v/>
      </c>
      <c r="I3417" s="80" t="str">
        <f t="shared" si="662"/>
        <v/>
      </c>
      <c r="J3417" s="170"/>
      <c r="K3417" s="217"/>
      <c r="L3417" s="195" t="str">
        <f t="shared" si="655"/>
        <v/>
      </c>
      <c r="M3417" s="222" t="str">
        <f t="shared" si="663"/>
        <v/>
      </c>
      <c r="Q3417" s="82" t="str">
        <f t="shared" si="656"/>
        <v/>
      </c>
      <c r="R3417" s="80" t="str">
        <f t="shared" si="657"/>
        <v/>
      </c>
      <c r="T3417" s="83" t="str">
        <f t="shared" si="664"/>
        <v/>
      </c>
      <c r="U3417" s="155"/>
      <c r="V3417" s="95" t="str">
        <f t="shared" si="665"/>
        <v/>
      </c>
      <c r="W3417" s="151"/>
      <c r="Z3417" s="104"/>
    </row>
    <row r="3418" spans="1:26" s="145" customFormat="1" ht="15" customHeight="1">
      <c r="A3418" s="186" t="str">
        <f t="shared" si="659"/>
        <v/>
      </c>
      <c r="C3418" s="152"/>
      <c r="E3418" s="144"/>
      <c r="F3418" s="79" t="str">
        <f t="shared" si="658"/>
        <v/>
      </c>
      <c r="G3418" s="80" t="str">
        <f t="shared" si="660"/>
        <v/>
      </c>
      <c r="H3418" s="80" t="str">
        <f t="shared" si="661"/>
        <v/>
      </c>
      <c r="I3418" s="80" t="str">
        <f t="shared" si="662"/>
        <v/>
      </c>
      <c r="J3418" s="170"/>
      <c r="K3418" s="217"/>
      <c r="L3418" s="195" t="str">
        <f t="shared" si="655"/>
        <v/>
      </c>
      <c r="M3418" s="222" t="str">
        <f t="shared" si="663"/>
        <v/>
      </c>
      <c r="Q3418" s="82" t="str">
        <f t="shared" si="656"/>
        <v/>
      </c>
      <c r="R3418" s="80" t="str">
        <f t="shared" si="657"/>
        <v/>
      </c>
      <c r="T3418" s="83" t="str">
        <f t="shared" si="664"/>
        <v/>
      </c>
      <c r="U3418" s="155"/>
      <c r="V3418" s="95" t="str">
        <f t="shared" si="665"/>
        <v/>
      </c>
      <c r="W3418" s="151"/>
      <c r="Z3418" s="104"/>
    </row>
    <row r="3419" spans="1:26" s="145" customFormat="1" ht="15" customHeight="1">
      <c r="A3419" s="186" t="str">
        <f t="shared" si="659"/>
        <v/>
      </c>
      <c r="C3419" s="152"/>
      <c r="E3419" s="144"/>
      <c r="F3419" s="79" t="str">
        <f t="shared" si="658"/>
        <v/>
      </c>
      <c r="G3419" s="80" t="str">
        <f t="shared" si="660"/>
        <v/>
      </c>
      <c r="H3419" s="80" t="str">
        <f t="shared" si="661"/>
        <v/>
      </c>
      <c r="I3419" s="80" t="str">
        <f t="shared" si="662"/>
        <v/>
      </c>
      <c r="J3419" s="170"/>
      <c r="K3419" s="217"/>
      <c r="L3419" s="195" t="str">
        <f t="shared" si="655"/>
        <v/>
      </c>
      <c r="M3419" s="222" t="str">
        <f t="shared" si="663"/>
        <v/>
      </c>
      <c r="Q3419" s="82" t="str">
        <f t="shared" si="656"/>
        <v/>
      </c>
      <c r="R3419" s="80" t="str">
        <f t="shared" si="657"/>
        <v/>
      </c>
      <c r="T3419" s="83" t="str">
        <f t="shared" si="664"/>
        <v/>
      </c>
      <c r="U3419" s="155"/>
      <c r="V3419" s="95" t="str">
        <f t="shared" si="665"/>
        <v/>
      </c>
      <c r="W3419" s="151"/>
      <c r="Z3419" s="104"/>
    </row>
    <row r="3420" spans="1:26" s="145" customFormat="1" ht="15" customHeight="1">
      <c r="A3420" s="186" t="str">
        <f t="shared" si="659"/>
        <v/>
      </c>
      <c r="C3420" s="152"/>
      <c r="E3420" s="144"/>
      <c r="F3420" s="79" t="str">
        <f t="shared" si="658"/>
        <v/>
      </c>
      <c r="G3420" s="80" t="str">
        <f t="shared" si="660"/>
        <v/>
      </c>
      <c r="H3420" s="80" t="str">
        <f t="shared" si="661"/>
        <v/>
      </c>
      <c r="I3420" s="80" t="str">
        <f t="shared" si="662"/>
        <v/>
      </c>
      <c r="J3420" s="170"/>
      <c r="K3420" s="217"/>
      <c r="L3420" s="195" t="str">
        <f t="shared" si="655"/>
        <v/>
      </c>
      <c r="M3420" s="222" t="str">
        <f t="shared" si="663"/>
        <v/>
      </c>
      <c r="Q3420" s="82" t="str">
        <f t="shared" si="656"/>
        <v/>
      </c>
      <c r="R3420" s="80" t="str">
        <f t="shared" si="657"/>
        <v/>
      </c>
      <c r="T3420" s="83" t="str">
        <f t="shared" si="664"/>
        <v/>
      </c>
      <c r="U3420" s="155"/>
      <c r="V3420" s="95" t="str">
        <f t="shared" si="665"/>
        <v/>
      </c>
      <c r="W3420" s="151"/>
      <c r="Z3420" s="104"/>
    </row>
    <row r="3421" spans="1:26" s="145" customFormat="1" ht="15" customHeight="1">
      <c r="A3421" s="186" t="str">
        <f t="shared" si="659"/>
        <v/>
      </c>
      <c r="C3421" s="152"/>
      <c r="E3421" s="144"/>
      <c r="F3421" s="79" t="str">
        <f t="shared" si="658"/>
        <v/>
      </c>
      <c r="G3421" s="80" t="str">
        <f t="shared" si="660"/>
        <v/>
      </c>
      <c r="H3421" s="80" t="str">
        <f t="shared" si="661"/>
        <v/>
      </c>
      <c r="I3421" s="80" t="str">
        <f t="shared" si="662"/>
        <v/>
      </c>
      <c r="J3421" s="170"/>
      <c r="K3421" s="217"/>
      <c r="L3421" s="195" t="str">
        <f t="shared" si="655"/>
        <v/>
      </c>
      <c r="M3421" s="222" t="str">
        <f t="shared" si="663"/>
        <v/>
      </c>
      <c r="Q3421" s="82" t="str">
        <f t="shared" si="656"/>
        <v/>
      </c>
      <c r="R3421" s="80" t="str">
        <f t="shared" si="657"/>
        <v/>
      </c>
      <c r="T3421" s="83" t="str">
        <f t="shared" si="664"/>
        <v/>
      </c>
      <c r="U3421" s="155"/>
      <c r="V3421" s="95" t="str">
        <f t="shared" si="665"/>
        <v/>
      </c>
      <c r="W3421" s="151"/>
      <c r="Z3421" s="104"/>
    </row>
    <row r="3422" spans="1:26" s="145" customFormat="1" ht="15" customHeight="1">
      <c r="A3422" s="186" t="str">
        <f t="shared" si="659"/>
        <v/>
      </c>
      <c r="C3422" s="152"/>
      <c r="E3422" s="144"/>
      <c r="F3422" s="79" t="str">
        <f t="shared" si="658"/>
        <v/>
      </c>
      <c r="G3422" s="80" t="str">
        <f t="shared" si="660"/>
        <v/>
      </c>
      <c r="H3422" s="80" t="str">
        <f t="shared" si="661"/>
        <v/>
      </c>
      <c r="I3422" s="80" t="str">
        <f t="shared" si="662"/>
        <v/>
      </c>
      <c r="J3422" s="170"/>
      <c r="K3422" s="217"/>
      <c r="L3422" s="195" t="str">
        <f t="shared" si="655"/>
        <v/>
      </c>
      <c r="M3422" s="222" t="str">
        <f t="shared" si="663"/>
        <v/>
      </c>
      <c r="Q3422" s="82" t="str">
        <f t="shared" si="656"/>
        <v/>
      </c>
      <c r="R3422" s="80" t="str">
        <f t="shared" si="657"/>
        <v/>
      </c>
      <c r="T3422" s="83" t="str">
        <f t="shared" si="664"/>
        <v/>
      </c>
      <c r="U3422" s="155"/>
      <c r="V3422" s="95" t="str">
        <f t="shared" si="665"/>
        <v/>
      </c>
      <c r="W3422" s="151"/>
      <c r="Z3422" s="104"/>
    </row>
    <row r="3423" spans="1:26" s="145" customFormat="1" ht="15" customHeight="1">
      <c r="A3423" s="186" t="str">
        <f t="shared" si="659"/>
        <v/>
      </c>
      <c r="C3423" s="152"/>
      <c r="E3423" s="144"/>
      <c r="F3423" s="79" t="str">
        <f t="shared" si="658"/>
        <v/>
      </c>
      <c r="G3423" s="80" t="str">
        <f t="shared" si="660"/>
        <v/>
      </c>
      <c r="H3423" s="80" t="str">
        <f t="shared" si="661"/>
        <v/>
      </c>
      <c r="I3423" s="80" t="str">
        <f t="shared" si="662"/>
        <v/>
      </c>
      <c r="J3423" s="170"/>
      <c r="K3423" s="217"/>
      <c r="L3423" s="195" t="str">
        <f t="shared" ref="L3423:L3486" si="666">IFERROR(IF($N$5="Sáng",IF(MID(K3423,2,7)-MID($L$2,2,7)&gt;0,"Trễ",""),IF(MID(K3423,2,7)-MID($Q$2,2,7)&gt;0,"Trễ","")),"")</f>
        <v/>
      </c>
      <c r="M3423" s="222" t="str">
        <f t="shared" si="663"/>
        <v/>
      </c>
      <c r="Q3423" s="82" t="str">
        <f t="shared" ref="Q3423:Q3486" si="667">IF(B3423&lt;&gt;"",IF(AND(P3423="",F3423=""),"Không phép ",""),"")</f>
        <v/>
      </c>
      <c r="R3423" s="80" t="str">
        <f t="shared" ref="R3423:R3486" si="668">UPPER(B3423)</f>
        <v/>
      </c>
      <c r="T3423" s="83" t="str">
        <f t="shared" si="664"/>
        <v/>
      </c>
      <c r="U3423" s="155"/>
      <c r="V3423" s="95" t="str">
        <f t="shared" si="665"/>
        <v/>
      </c>
      <c r="W3423" s="151"/>
      <c r="Z3423" s="104"/>
    </row>
    <row r="3424" spans="1:26" s="145" customFormat="1" ht="15" customHeight="1">
      <c r="A3424" s="186" t="str">
        <f t="shared" si="659"/>
        <v/>
      </c>
      <c r="C3424" s="152"/>
      <c r="E3424" s="144"/>
      <c r="F3424" s="79" t="str">
        <f t="shared" si="658"/>
        <v/>
      </c>
      <c r="G3424" s="80" t="str">
        <f t="shared" si="660"/>
        <v/>
      </c>
      <c r="H3424" s="80" t="str">
        <f t="shared" si="661"/>
        <v/>
      </c>
      <c r="I3424" s="80" t="str">
        <f t="shared" si="662"/>
        <v/>
      </c>
      <c r="J3424" s="170"/>
      <c r="K3424" s="217"/>
      <c r="L3424" s="195" t="str">
        <f t="shared" si="666"/>
        <v/>
      </c>
      <c r="M3424" s="222" t="str">
        <f t="shared" si="663"/>
        <v/>
      </c>
      <c r="Q3424" s="82" t="str">
        <f t="shared" si="667"/>
        <v/>
      </c>
      <c r="R3424" s="80" t="str">
        <f t="shared" si="668"/>
        <v/>
      </c>
      <c r="T3424" s="83" t="str">
        <f t="shared" si="664"/>
        <v/>
      </c>
      <c r="U3424" s="155"/>
      <c r="V3424" s="95" t="str">
        <f t="shared" si="665"/>
        <v/>
      </c>
      <c r="W3424" s="151"/>
      <c r="Z3424" s="104"/>
    </row>
    <row r="3425" spans="1:26" s="145" customFormat="1" ht="15" customHeight="1">
      <c r="A3425" s="186" t="str">
        <f t="shared" si="659"/>
        <v/>
      </c>
      <c r="C3425" s="152"/>
      <c r="E3425" s="144"/>
      <c r="F3425" s="79" t="str">
        <f t="shared" si="658"/>
        <v/>
      </c>
      <c r="G3425" s="80" t="str">
        <f t="shared" si="660"/>
        <v/>
      </c>
      <c r="H3425" s="80" t="str">
        <f t="shared" si="661"/>
        <v/>
      </c>
      <c r="I3425" s="80" t="str">
        <f t="shared" si="662"/>
        <v/>
      </c>
      <c r="J3425" s="170"/>
      <c r="K3425" s="217"/>
      <c r="L3425" s="195" t="str">
        <f t="shared" si="666"/>
        <v/>
      </c>
      <c r="M3425" s="222" t="str">
        <f t="shared" si="663"/>
        <v/>
      </c>
      <c r="Q3425" s="82" t="str">
        <f t="shared" si="667"/>
        <v/>
      </c>
      <c r="R3425" s="80" t="str">
        <f t="shared" si="668"/>
        <v/>
      </c>
      <c r="T3425" s="83" t="str">
        <f t="shared" si="664"/>
        <v/>
      </c>
      <c r="U3425" s="155"/>
      <c r="V3425" s="95" t="str">
        <f t="shared" si="665"/>
        <v/>
      </c>
      <c r="W3425" s="151"/>
      <c r="Z3425" s="104"/>
    </row>
    <row r="3426" spans="1:26" s="145" customFormat="1" ht="15" customHeight="1">
      <c r="A3426" s="186" t="str">
        <f t="shared" si="659"/>
        <v/>
      </c>
      <c r="C3426" s="152"/>
      <c r="E3426" s="144"/>
      <c r="F3426" s="79" t="str">
        <f t="shared" si="658"/>
        <v/>
      </c>
      <c r="G3426" s="80" t="str">
        <f t="shared" si="660"/>
        <v/>
      </c>
      <c r="H3426" s="80" t="str">
        <f t="shared" si="661"/>
        <v/>
      </c>
      <c r="I3426" s="80" t="str">
        <f t="shared" si="662"/>
        <v/>
      </c>
      <c r="J3426" s="170"/>
      <c r="K3426" s="217"/>
      <c r="L3426" s="195" t="str">
        <f t="shared" si="666"/>
        <v/>
      </c>
      <c r="M3426" s="222" t="str">
        <f t="shared" si="663"/>
        <v/>
      </c>
      <c r="Q3426" s="82" t="str">
        <f t="shared" si="667"/>
        <v/>
      </c>
      <c r="R3426" s="80" t="str">
        <f t="shared" si="668"/>
        <v/>
      </c>
      <c r="T3426" s="83" t="str">
        <f t="shared" si="664"/>
        <v/>
      </c>
      <c r="U3426" s="155"/>
      <c r="V3426" s="95" t="str">
        <f t="shared" si="665"/>
        <v/>
      </c>
      <c r="W3426" s="151"/>
      <c r="Z3426" s="104"/>
    </row>
    <row r="3427" spans="1:26" s="145" customFormat="1" ht="15" customHeight="1">
      <c r="A3427" s="186" t="str">
        <f t="shared" si="659"/>
        <v/>
      </c>
      <c r="C3427" s="152"/>
      <c r="E3427" s="144"/>
      <c r="F3427" s="79" t="str">
        <f t="shared" si="658"/>
        <v/>
      </c>
      <c r="G3427" s="80" t="str">
        <f t="shared" si="660"/>
        <v/>
      </c>
      <c r="H3427" s="80" t="str">
        <f t="shared" si="661"/>
        <v/>
      </c>
      <c r="I3427" s="80" t="str">
        <f t="shared" si="662"/>
        <v/>
      </c>
      <c r="J3427" s="170"/>
      <c r="K3427" s="217"/>
      <c r="L3427" s="195" t="str">
        <f t="shared" si="666"/>
        <v/>
      </c>
      <c r="M3427" s="222" t="str">
        <f t="shared" si="663"/>
        <v/>
      </c>
      <c r="Q3427" s="82" t="str">
        <f t="shared" si="667"/>
        <v/>
      </c>
      <c r="R3427" s="80" t="str">
        <f t="shared" si="668"/>
        <v/>
      </c>
      <c r="T3427" s="83" t="str">
        <f t="shared" si="664"/>
        <v/>
      </c>
      <c r="U3427" s="155"/>
      <c r="V3427" s="95" t="str">
        <f t="shared" si="665"/>
        <v/>
      </c>
      <c r="W3427" s="151"/>
      <c r="Z3427" s="104"/>
    </row>
    <row r="3428" spans="1:26" s="145" customFormat="1" ht="15" customHeight="1">
      <c r="A3428" s="186" t="str">
        <f t="shared" si="659"/>
        <v/>
      </c>
      <c r="C3428" s="152"/>
      <c r="E3428" s="144"/>
      <c r="F3428" s="79" t="str">
        <f t="shared" si="658"/>
        <v/>
      </c>
      <c r="G3428" s="80" t="str">
        <f t="shared" si="660"/>
        <v/>
      </c>
      <c r="H3428" s="80" t="str">
        <f t="shared" si="661"/>
        <v/>
      </c>
      <c r="I3428" s="80" t="str">
        <f t="shared" si="662"/>
        <v/>
      </c>
      <c r="J3428" s="170"/>
      <c r="K3428" s="217"/>
      <c r="L3428" s="195" t="str">
        <f t="shared" si="666"/>
        <v/>
      </c>
      <c r="M3428" s="222" t="str">
        <f t="shared" si="663"/>
        <v/>
      </c>
      <c r="Q3428" s="82" t="str">
        <f t="shared" si="667"/>
        <v/>
      </c>
      <c r="R3428" s="80" t="str">
        <f t="shared" si="668"/>
        <v/>
      </c>
      <c r="T3428" s="83" t="str">
        <f t="shared" si="664"/>
        <v/>
      </c>
      <c r="U3428" s="155"/>
      <c r="V3428" s="95" t="str">
        <f t="shared" si="665"/>
        <v/>
      </c>
      <c r="W3428" s="151"/>
      <c r="Z3428" s="104"/>
    </row>
    <row r="3429" spans="1:26" s="145" customFormat="1" ht="15" customHeight="1">
      <c r="A3429" s="186" t="str">
        <f t="shared" si="659"/>
        <v/>
      </c>
      <c r="C3429" s="152"/>
      <c r="E3429" s="144"/>
      <c r="F3429" s="79" t="str">
        <f t="shared" si="658"/>
        <v/>
      </c>
      <c r="G3429" s="80" t="str">
        <f t="shared" si="660"/>
        <v/>
      </c>
      <c r="H3429" s="80" t="str">
        <f t="shared" si="661"/>
        <v/>
      </c>
      <c r="I3429" s="80" t="str">
        <f t="shared" si="662"/>
        <v/>
      </c>
      <c r="J3429" s="170"/>
      <c r="K3429" s="217"/>
      <c r="L3429" s="195" t="str">
        <f t="shared" si="666"/>
        <v/>
      </c>
      <c r="M3429" s="222" t="str">
        <f t="shared" si="663"/>
        <v/>
      </c>
      <c r="Q3429" s="82" t="str">
        <f t="shared" si="667"/>
        <v/>
      </c>
      <c r="R3429" s="80" t="str">
        <f t="shared" si="668"/>
        <v/>
      </c>
      <c r="T3429" s="83" t="str">
        <f t="shared" si="664"/>
        <v/>
      </c>
      <c r="U3429" s="155"/>
      <c r="V3429" s="95" t="str">
        <f t="shared" si="665"/>
        <v/>
      </c>
      <c r="W3429" s="151"/>
      <c r="Z3429" s="104"/>
    </row>
    <row r="3430" spans="1:26" s="145" customFormat="1" ht="15" customHeight="1">
      <c r="A3430" s="186" t="str">
        <f t="shared" si="659"/>
        <v/>
      </c>
      <c r="C3430" s="152"/>
      <c r="E3430" s="144"/>
      <c r="F3430" s="79" t="str">
        <f t="shared" si="658"/>
        <v/>
      </c>
      <c r="G3430" s="80" t="str">
        <f t="shared" si="660"/>
        <v/>
      </c>
      <c r="H3430" s="80" t="str">
        <f t="shared" si="661"/>
        <v/>
      </c>
      <c r="I3430" s="80" t="str">
        <f t="shared" si="662"/>
        <v/>
      </c>
      <c r="J3430" s="170"/>
      <c r="K3430" s="217"/>
      <c r="L3430" s="195" t="str">
        <f t="shared" si="666"/>
        <v/>
      </c>
      <c r="M3430" s="222" t="str">
        <f t="shared" si="663"/>
        <v/>
      </c>
      <c r="Q3430" s="82" t="str">
        <f t="shared" si="667"/>
        <v/>
      </c>
      <c r="R3430" s="80" t="str">
        <f t="shared" si="668"/>
        <v/>
      </c>
      <c r="T3430" s="83" t="str">
        <f t="shared" si="664"/>
        <v/>
      </c>
      <c r="U3430" s="155"/>
      <c r="V3430" s="95" t="str">
        <f t="shared" si="665"/>
        <v/>
      </c>
      <c r="W3430" s="151"/>
      <c r="Z3430" s="104"/>
    </row>
    <row r="3431" spans="1:26" s="145" customFormat="1" ht="15" customHeight="1">
      <c r="A3431" s="186" t="str">
        <f t="shared" si="659"/>
        <v/>
      </c>
      <c r="C3431" s="152"/>
      <c r="E3431" s="144"/>
      <c r="F3431" s="79" t="str">
        <f t="shared" si="658"/>
        <v/>
      </c>
      <c r="G3431" s="80" t="str">
        <f t="shared" si="660"/>
        <v/>
      </c>
      <c r="H3431" s="80" t="str">
        <f t="shared" si="661"/>
        <v/>
      </c>
      <c r="I3431" s="80" t="str">
        <f t="shared" si="662"/>
        <v/>
      </c>
      <c r="J3431" s="170"/>
      <c r="K3431" s="217"/>
      <c r="L3431" s="195" t="str">
        <f t="shared" si="666"/>
        <v/>
      </c>
      <c r="M3431" s="222" t="str">
        <f t="shared" si="663"/>
        <v/>
      </c>
      <c r="Q3431" s="82" t="str">
        <f t="shared" si="667"/>
        <v/>
      </c>
      <c r="R3431" s="80" t="str">
        <f t="shared" si="668"/>
        <v/>
      </c>
      <c r="T3431" s="83" t="str">
        <f t="shared" si="664"/>
        <v/>
      </c>
      <c r="U3431" s="155"/>
      <c r="V3431" s="95" t="str">
        <f t="shared" si="665"/>
        <v/>
      </c>
      <c r="W3431" s="151"/>
      <c r="Z3431" s="104"/>
    </row>
    <row r="3432" spans="1:26" s="145" customFormat="1" ht="15" customHeight="1">
      <c r="A3432" s="186" t="str">
        <f t="shared" si="659"/>
        <v/>
      </c>
      <c r="C3432" s="152"/>
      <c r="E3432" s="144"/>
      <c r="F3432" s="79" t="str">
        <f t="shared" ref="F3432:F3495" si="669">IFERROR(IF(VLOOKUP(E3432,J:J,1,0)=E3432,"X",""),"")</f>
        <v/>
      </c>
      <c r="G3432" s="80" t="str">
        <f t="shared" si="660"/>
        <v/>
      </c>
      <c r="H3432" s="80" t="str">
        <f t="shared" si="661"/>
        <v/>
      </c>
      <c r="I3432" s="80" t="str">
        <f t="shared" si="662"/>
        <v/>
      </c>
      <c r="J3432" s="170"/>
      <c r="K3432" s="217"/>
      <c r="L3432" s="195" t="str">
        <f t="shared" si="666"/>
        <v/>
      </c>
      <c r="M3432" s="222" t="str">
        <f t="shared" si="663"/>
        <v/>
      </c>
      <c r="Q3432" s="82" t="str">
        <f t="shared" si="667"/>
        <v/>
      </c>
      <c r="R3432" s="80" t="str">
        <f t="shared" si="668"/>
        <v/>
      </c>
      <c r="T3432" s="83" t="str">
        <f t="shared" si="664"/>
        <v/>
      </c>
      <c r="U3432" s="155"/>
      <c r="V3432" s="95" t="str">
        <f t="shared" si="665"/>
        <v/>
      </c>
      <c r="W3432" s="151"/>
      <c r="Z3432" s="104"/>
    </row>
    <row r="3433" spans="1:26" s="145" customFormat="1" ht="15" customHeight="1">
      <c r="A3433" s="186" t="str">
        <f t="shared" si="659"/>
        <v/>
      </c>
      <c r="C3433" s="152"/>
      <c r="E3433" s="144"/>
      <c r="F3433" s="79" t="str">
        <f t="shared" si="669"/>
        <v/>
      </c>
      <c r="G3433" s="80" t="str">
        <f t="shared" si="660"/>
        <v/>
      </c>
      <c r="H3433" s="80" t="str">
        <f t="shared" si="661"/>
        <v/>
      </c>
      <c r="I3433" s="80" t="str">
        <f t="shared" si="662"/>
        <v/>
      </c>
      <c r="J3433" s="170"/>
      <c r="K3433" s="217"/>
      <c r="L3433" s="195" t="str">
        <f t="shared" si="666"/>
        <v/>
      </c>
      <c r="M3433" s="222" t="str">
        <f t="shared" si="663"/>
        <v/>
      </c>
      <c r="Q3433" s="82" t="str">
        <f t="shared" si="667"/>
        <v/>
      </c>
      <c r="R3433" s="80" t="str">
        <f t="shared" si="668"/>
        <v/>
      </c>
      <c r="T3433" s="83" t="str">
        <f t="shared" si="664"/>
        <v/>
      </c>
      <c r="U3433" s="155"/>
      <c r="V3433" s="95" t="str">
        <f t="shared" si="665"/>
        <v/>
      </c>
      <c r="W3433" s="151"/>
      <c r="Z3433" s="104"/>
    </row>
    <row r="3434" spans="1:26" s="145" customFormat="1" ht="15" customHeight="1">
      <c r="A3434" s="186" t="str">
        <f t="shared" si="659"/>
        <v/>
      </c>
      <c r="C3434" s="152"/>
      <c r="E3434" s="144"/>
      <c r="F3434" s="79" t="str">
        <f t="shared" si="669"/>
        <v/>
      </c>
      <c r="G3434" s="80" t="str">
        <f t="shared" si="660"/>
        <v/>
      </c>
      <c r="H3434" s="80" t="str">
        <f t="shared" si="661"/>
        <v/>
      </c>
      <c r="I3434" s="80" t="str">
        <f t="shared" si="662"/>
        <v/>
      </c>
      <c r="J3434" s="170"/>
      <c r="K3434" s="217"/>
      <c r="L3434" s="195" t="str">
        <f t="shared" si="666"/>
        <v/>
      </c>
      <c r="M3434" s="222" t="str">
        <f t="shared" si="663"/>
        <v/>
      </c>
      <c r="Q3434" s="82" t="str">
        <f t="shared" si="667"/>
        <v/>
      </c>
      <c r="R3434" s="80" t="str">
        <f t="shared" si="668"/>
        <v/>
      </c>
      <c r="T3434" s="83" t="str">
        <f t="shared" si="664"/>
        <v/>
      </c>
      <c r="U3434" s="155"/>
      <c r="V3434" s="95" t="str">
        <f t="shared" si="665"/>
        <v/>
      </c>
      <c r="W3434" s="151"/>
      <c r="Z3434" s="104"/>
    </row>
    <row r="3435" spans="1:26" s="145" customFormat="1" ht="15" customHeight="1">
      <c r="A3435" s="186" t="str">
        <f t="shared" si="659"/>
        <v/>
      </c>
      <c r="C3435" s="152"/>
      <c r="E3435" s="144"/>
      <c r="F3435" s="79" t="str">
        <f t="shared" si="669"/>
        <v/>
      </c>
      <c r="G3435" s="80" t="str">
        <f t="shared" si="660"/>
        <v/>
      </c>
      <c r="H3435" s="80" t="str">
        <f t="shared" si="661"/>
        <v/>
      </c>
      <c r="I3435" s="80" t="str">
        <f t="shared" si="662"/>
        <v/>
      </c>
      <c r="J3435" s="170"/>
      <c r="K3435" s="217"/>
      <c r="L3435" s="195" t="str">
        <f t="shared" si="666"/>
        <v/>
      </c>
      <c r="M3435" s="222" t="str">
        <f t="shared" si="663"/>
        <v/>
      </c>
      <c r="Q3435" s="82" t="str">
        <f t="shared" si="667"/>
        <v/>
      </c>
      <c r="R3435" s="80" t="str">
        <f t="shared" si="668"/>
        <v/>
      </c>
      <c r="T3435" s="83" t="str">
        <f t="shared" si="664"/>
        <v/>
      </c>
      <c r="U3435" s="155"/>
      <c r="V3435" s="95" t="str">
        <f t="shared" si="665"/>
        <v/>
      </c>
      <c r="W3435" s="151"/>
      <c r="Z3435" s="104"/>
    </row>
    <row r="3436" spans="1:26" s="145" customFormat="1" ht="15" customHeight="1">
      <c r="A3436" s="186" t="str">
        <f t="shared" si="659"/>
        <v/>
      </c>
      <c r="C3436" s="152"/>
      <c r="E3436" s="144"/>
      <c r="F3436" s="79" t="str">
        <f t="shared" si="669"/>
        <v/>
      </c>
      <c r="G3436" s="80" t="str">
        <f t="shared" si="660"/>
        <v/>
      </c>
      <c r="H3436" s="80" t="str">
        <f t="shared" si="661"/>
        <v/>
      </c>
      <c r="I3436" s="80" t="str">
        <f t="shared" si="662"/>
        <v/>
      </c>
      <c r="J3436" s="170"/>
      <c r="K3436" s="217"/>
      <c r="L3436" s="195" t="str">
        <f t="shared" si="666"/>
        <v/>
      </c>
      <c r="M3436" s="222" t="str">
        <f t="shared" si="663"/>
        <v/>
      </c>
      <c r="Q3436" s="82" t="str">
        <f t="shared" si="667"/>
        <v/>
      </c>
      <c r="R3436" s="80" t="str">
        <f t="shared" si="668"/>
        <v/>
      </c>
      <c r="T3436" s="83" t="str">
        <f t="shared" si="664"/>
        <v/>
      </c>
      <c r="U3436" s="155"/>
      <c r="V3436" s="95" t="str">
        <f t="shared" si="665"/>
        <v/>
      </c>
      <c r="W3436" s="151"/>
      <c r="Z3436" s="104"/>
    </row>
    <row r="3437" spans="1:26" s="145" customFormat="1" ht="15" customHeight="1">
      <c r="A3437" s="186" t="str">
        <f t="shared" si="659"/>
        <v/>
      </c>
      <c r="C3437" s="152"/>
      <c r="E3437" s="144"/>
      <c r="F3437" s="79" t="str">
        <f t="shared" si="669"/>
        <v/>
      </c>
      <c r="G3437" s="80" t="str">
        <f t="shared" si="660"/>
        <v/>
      </c>
      <c r="H3437" s="80" t="str">
        <f t="shared" si="661"/>
        <v/>
      </c>
      <c r="I3437" s="80" t="str">
        <f t="shared" si="662"/>
        <v/>
      </c>
      <c r="J3437" s="170"/>
      <c r="K3437" s="217"/>
      <c r="L3437" s="195" t="str">
        <f t="shared" si="666"/>
        <v/>
      </c>
      <c r="M3437" s="222" t="str">
        <f t="shared" si="663"/>
        <v/>
      </c>
      <c r="Q3437" s="82" t="str">
        <f t="shared" si="667"/>
        <v/>
      </c>
      <c r="R3437" s="80" t="str">
        <f t="shared" si="668"/>
        <v/>
      </c>
      <c r="T3437" s="83" t="str">
        <f t="shared" si="664"/>
        <v/>
      </c>
      <c r="U3437" s="155"/>
      <c r="V3437" s="95" t="str">
        <f t="shared" si="665"/>
        <v/>
      </c>
      <c r="W3437" s="151"/>
      <c r="Z3437" s="104"/>
    </row>
    <row r="3438" spans="1:26" s="145" customFormat="1" ht="15" customHeight="1">
      <c r="A3438" s="186" t="str">
        <f t="shared" si="659"/>
        <v/>
      </c>
      <c r="C3438" s="152"/>
      <c r="E3438" s="144"/>
      <c r="F3438" s="79" t="str">
        <f t="shared" si="669"/>
        <v/>
      </c>
      <c r="G3438" s="80" t="str">
        <f t="shared" si="660"/>
        <v/>
      </c>
      <c r="H3438" s="80" t="str">
        <f t="shared" si="661"/>
        <v/>
      </c>
      <c r="I3438" s="80" t="str">
        <f t="shared" si="662"/>
        <v/>
      </c>
      <c r="J3438" s="170"/>
      <c r="K3438" s="217"/>
      <c r="L3438" s="195" t="str">
        <f t="shared" si="666"/>
        <v/>
      </c>
      <c r="M3438" s="222" t="str">
        <f t="shared" si="663"/>
        <v/>
      </c>
      <c r="Q3438" s="82" t="str">
        <f t="shared" si="667"/>
        <v/>
      </c>
      <c r="R3438" s="80" t="str">
        <f t="shared" si="668"/>
        <v/>
      </c>
      <c r="T3438" s="83" t="str">
        <f t="shared" si="664"/>
        <v/>
      </c>
      <c r="U3438" s="155"/>
      <c r="V3438" s="95" t="str">
        <f t="shared" si="665"/>
        <v/>
      </c>
      <c r="W3438" s="151"/>
      <c r="Z3438" s="104"/>
    </row>
    <row r="3439" spans="1:26" s="145" customFormat="1" ht="15" customHeight="1">
      <c r="A3439" s="186" t="str">
        <f t="shared" si="659"/>
        <v/>
      </c>
      <c r="C3439" s="152"/>
      <c r="E3439" s="144"/>
      <c r="F3439" s="79" t="str">
        <f t="shared" si="669"/>
        <v/>
      </c>
      <c r="G3439" s="80" t="str">
        <f t="shared" si="660"/>
        <v/>
      </c>
      <c r="H3439" s="80" t="str">
        <f t="shared" si="661"/>
        <v/>
      </c>
      <c r="I3439" s="80" t="str">
        <f t="shared" si="662"/>
        <v/>
      </c>
      <c r="J3439" s="170"/>
      <c r="K3439" s="217"/>
      <c r="L3439" s="195" t="str">
        <f t="shared" si="666"/>
        <v/>
      </c>
      <c r="M3439" s="222" t="str">
        <f t="shared" si="663"/>
        <v/>
      </c>
      <c r="Q3439" s="82" t="str">
        <f t="shared" si="667"/>
        <v/>
      </c>
      <c r="R3439" s="80" t="str">
        <f t="shared" si="668"/>
        <v/>
      </c>
      <c r="T3439" s="83" t="str">
        <f t="shared" si="664"/>
        <v/>
      </c>
      <c r="U3439" s="155"/>
      <c r="V3439" s="95" t="str">
        <f t="shared" si="665"/>
        <v/>
      </c>
      <c r="W3439" s="151"/>
      <c r="Z3439" s="104"/>
    </row>
    <row r="3440" spans="1:26" s="145" customFormat="1" ht="15" customHeight="1">
      <c r="A3440" s="186" t="str">
        <f t="shared" si="659"/>
        <v/>
      </c>
      <c r="C3440" s="152"/>
      <c r="E3440" s="144"/>
      <c r="F3440" s="79" t="str">
        <f t="shared" si="669"/>
        <v/>
      </c>
      <c r="G3440" s="80" t="str">
        <f t="shared" si="660"/>
        <v/>
      </c>
      <c r="H3440" s="80" t="str">
        <f t="shared" si="661"/>
        <v/>
      </c>
      <c r="I3440" s="80" t="str">
        <f t="shared" si="662"/>
        <v/>
      </c>
      <c r="J3440" s="170"/>
      <c r="K3440" s="217"/>
      <c r="L3440" s="195" t="str">
        <f t="shared" si="666"/>
        <v/>
      </c>
      <c r="M3440" s="222" t="str">
        <f t="shared" si="663"/>
        <v/>
      </c>
      <c r="Q3440" s="82" t="str">
        <f t="shared" si="667"/>
        <v/>
      </c>
      <c r="R3440" s="80" t="str">
        <f t="shared" si="668"/>
        <v/>
      </c>
      <c r="T3440" s="83" t="str">
        <f t="shared" si="664"/>
        <v/>
      </c>
      <c r="U3440" s="155"/>
      <c r="V3440" s="95" t="str">
        <f t="shared" si="665"/>
        <v/>
      </c>
      <c r="W3440" s="151"/>
      <c r="Z3440" s="104"/>
    </row>
    <row r="3441" spans="1:26" s="145" customFormat="1" ht="15" customHeight="1">
      <c r="A3441" s="186" t="str">
        <f t="shared" si="659"/>
        <v/>
      </c>
      <c r="C3441" s="152"/>
      <c r="E3441" s="144"/>
      <c r="F3441" s="79" t="str">
        <f t="shared" si="669"/>
        <v/>
      </c>
      <c r="G3441" s="80" t="str">
        <f t="shared" si="660"/>
        <v/>
      </c>
      <c r="H3441" s="80" t="str">
        <f t="shared" si="661"/>
        <v/>
      </c>
      <c r="I3441" s="80" t="str">
        <f t="shared" si="662"/>
        <v/>
      </c>
      <c r="J3441" s="170"/>
      <c r="K3441" s="217"/>
      <c r="L3441" s="195" t="str">
        <f t="shared" si="666"/>
        <v/>
      </c>
      <c r="M3441" s="222" t="str">
        <f t="shared" si="663"/>
        <v/>
      </c>
      <c r="Q3441" s="82" t="str">
        <f t="shared" si="667"/>
        <v/>
      </c>
      <c r="R3441" s="80" t="str">
        <f t="shared" si="668"/>
        <v/>
      </c>
      <c r="T3441" s="83" t="str">
        <f t="shared" si="664"/>
        <v/>
      </c>
      <c r="U3441" s="155"/>
      <c r="V3441" s="95" t="str">
        <f t="shared" si="665"/>
        <v/>
      </c>
      <c r="W3441" s="151"/>
      <c r="Z3441" s="104"/>
    </row>
    <row r="3442" spans="1:26" s="145" customFormat="1" ht="15" customHeight="1">
      <c r="A3442" s="186" t="str">
        <f t="shared" si="659"/>
        <v/>
      </c>
      <c r="C3442" s="152"/>
      <c r="E3442" s="144"/>
      <c r="F3442" s="79" t="str">
        <f t="shared" si="669"/>
        <v/>
      </c>
      <c r="G3442" s="80" t="str">
        <f t="shared" si="660"/>
        <v/>
      </c>
      <c r="H3442" s="80" t="str">
        <f t="shared" si="661"/>
        <v/>
      </c>
      <c r="I3442" s="80" t="str">
        <f t="shared" si="662"/>
        <v/>
      </c>
      <c r="J3442" s="170"/>
      <c r="K3442" s="217"/>
      <c r="L3442" s="195" t="str">
        <f t="shared" si="666"/>
        <v/>
      </c>
      <c r="M3442" s="222" t="str">
        <f t="shared" si="663"/>
        <v/>
      </c>
      <c r="Q3442" s="82" t="str">
        <f t="shared" si="667"/>
        <v/>
      </c>
      <c r="R3442" s="80" t="str">
        <f t="shared" si="668"/>
        <v/>
      </c>
      <c r="T3442" s="83" t="str">
        <f t="shared" si="664"/>
        <v/>
      </c>
      <c r="U3442" s="155"/>
      <c r="V3442" s="95" t="str">
        <f t="shared" si="665"/>
        <v/>
      </c>
      <c r="W3442" s="151"/>
      <c r="Z3442" s="104"/>
    </row>
    <row r="3443" spans="1:26" s="145" customFormat="1" ht="15" customHeight="1">
      <c r="A3443" s="186" t="str">
        <f t="shared" si="659"/>
        <v/>
      </c>
      <c r="C3443" s="152"/>
      <c r="E3443" s="144"/>
      <c r="F3443" s="79" t="str">
        <f t="shared" si="669"/>
        <v/>
      </c>
      <c r="G3443" s="80" t="str">
        <f t="shared" si="660"/>
        <v/>
      </c>
      <c r="H3443" s="80" t="str">
        <f t="shared" si="661"/>
        <v/>
      </c>
      <c r="I3443" s="80" t="str">
        <f t="shared" si="662"/>
        <v/>
      </c>
      <c r="J3443" s="170"/>
      <c r="K3443" s="217"/>
      <c r="L3443" s="195" t="str">
        <f t="shared" si="666"/>
        <v/>
      </c>
      <c r="M3443" s="222" t="str">
        <f t="shared" si="663"/>
        <v/>
      </c>
      <c r="Q3443" s="82" t="str">
        <f t="shared" si="667"/>
        <v/>
      </c>
      <c r="R3443" s="80" t="str">
        <f t="shared" si="668"/>
        <v/>
      </c>
      <c r="T3443" s="83" t="str">
        <f t="shared" si="664"/>
        <v/>
      </c>
      <c r="U3443" s="155"/>
      <c r="V3443" s="95" t="str">
        <f t="shared" si="665"/>
        <v/>
      </c>
      <c r="W3443" s="151"/>
      <c r="Z3443" s="104"/>
    </row>
    <row r="3444" spans="1:26" s="145" customFormat="1" ht="15" customHeight="1">
      <c r="A3444" s="186" t="str">
        <f t="shared" si="659"/>
        <v/>
      </c>
      <c r="C3444" s="152"/>
      <c r="E3444" s="144"/>
      <c r="F3444" s="79" t="str">
        <f t="shared" si="669"/>
        <v/>
      </c>
      <c r="G3444" s="80" t="str">
        <f t="shared" si="660"/>
        <v/>
      </c>
      <c r="H3444" s="80" t="str">
        <f t="shared" si="661"/>
        <v/>
      </c>
      <c r="I3444" s="80" t="str">
        <f t="shared" si="662"/>
        <v/>
      </c>
      <c r="J3444" s="170"/>
      <c r="K3444" s="217"/>
      <c r="L3444" s="195" t="str">
        <f t="shared" si="666"/>
        <v/>
      </c>
      <c r="M3444" s="222" t="str">
        <f t="shared" si="663"/>
        <v/>
      </c>
      <c r="Q3444" s="82" t="str">
        <f t="shared" si="667"/>
        <v/>
      </c>
      <c r="R3444" s="80" t="str">
        <f t="shared" si="668"/>
        <v/>
      </c>
      <c r="T3444" s="83" t="str">
        <f t="shared" si="664"/>
        <v/>
      </c>
      <c r="U3444" s="155"/>
      <c r="V3444" s="95" t="str">
        <f t="shared" si="665"/>
        <v/>
      </c>
      <c r="W3444" s="151"/>
      <c r="Z3444" s="104"/>
    </row>
    <row r="3445" spans="1:26" s="145" customFormat="1" ht="15" customHeight="1">
      <c r="A3445" s="186" t="str">
        <f t="shared" si="659"/>
        <v/>
      </c>
      <c r="C3445" s="152"/>
      <c r="E3445" s="144"/>
      <c r="F3445" s="79" t="str">
        <f t="shared" si="669"/>
        <v/>
      </c>
      <c r="G3445" s="80" t="str">
        <f t="shared" si="660"/>
        <v/>
      </c>
      <c r="H3445" s="80" t="str">
        <f t="shared" si="661"/>
        <v/>
      </c>
      <c r="I3445" s="80" t="str">
        <f t="shared" si="662"/>
        <v/>
      </c>
      <c r="J3445" s="170"/>
      <c r="K3445" s="217"/>
      <c r="L3445" s="195" t="str">
        <f t="shared" si="666"/>
        <v/>
      </c>
      <c r="M3445" s="222" t="str">
        <f t="shared" si="663"/>
        <v/>
      </c>
      <c r="Q3445" s="82" t="str">
        <f t="shared" si="667"/>
        <v/>
      </c>
      <c r="R3445" s="80" t="str">
        <f t="shared" si="668"/>
        <v/>
      </c>
      <c r="T3445" s="83" t="str">
        <f t="shared" si="664"/>
        <v/>
      </c>
      <c r="U3445" s="155"/>
      <c r="V3445" s="95" t="str">
        <f t="shared" si="665"/>
        <v/>
      </c>
      <c r="W3445" s="151"/>
      <c r="Z3445" s="104"/>
    </row>
    <row r="3446" spans="1:26" s="145" customFormat="1" ht="15" customHeight="1">
      <c r="A3446" s="186" t="str">
        <f t="shared" si="659"/>
        <v/>
      </c>
      <c r="C3446" s="152"/>
      <c r="E3446" s="144"/>
      <c r="F3446" s="79" t="str">
        <f t="shared" si="669"/>
        <v/>
      </c>
      <c r="G3446" s="80" t="str">
        <f t="shared" si="660"/>
        <v/>
      </c>
      <c r="H3446" s="80" t="str">
        <f t="shared" si="661"/>
        <v/>
      </c>
      <c r="I3446" s="80" t="str">
        <f t="shared" si="662"/>
        <v/>
      </c>
      <c r="J3446" s="170"/>
      <c r="K3446" s="217"/>
      <c r="L3446" s="195" t="str">
        <f t="shared" si="666"/>
        <v/>
      </c>
      <c r="M3446" s="222" t="str">
        <f t="shared" si="663"/>
        <v/>
      </c>
      <c r="Q3446" s="82" t="str">
        <f t="shared" si="667"/>
        <v/>
      </c>
      <c r="R3446" s="80" t="str">
        <f t="shared" si="668"/>
        <v/>
      </c>
      <c r="T3446" s="83" t="str">
        <f t="shared" si="664"/>
        <v/>
      </c>
      <c r="U3446" s="155"/>
      <c r="V3446" s="95" t="str">
        <f t="shared" si="665"/>
        <v/>
      </c>
      <c r="W3446" s="151"/>
      <c r="Z3446" s="104"/>
    </row>
    <row r="3447" spans="1:26" s="145" customFormat="1" ht="15" customHeight="1">
      <c r="A3447" s="186" t="str">
        <f t="shared" si="659"/>
        <v/>
      </c>
      <c r="C3447" s="152"/>
      <c r="E3447" s="144"/>
      <c r="F3447" s="79" t="str">
        <f t="shared" si="669"/>
        <v/>
      </c>
      <c r="G3447" s="80" t="str">
        <f t="shared" si="660"/>
        <v/>
      </c>
      <c r="H3447" s="80" t="str">
        <f t="shared" si="661"/>
        <v/>
      </c>
      <c r="I3447" s="80" t="str">
        <f t="shared" si="662"/>
        <v/>
      </c>
      <c r="J3447" s="170"/>
      <c r="K3447" s="217"/>
      <c r="L3447" s="195" t="str">
        <f t="shared" si="666"/>
        <v/>
      </c>
      <c r="M3447" s="222" t="str">
        <f t="shared" si="663"/>
        <v/>
      </c>
      <c r="Q3447" s="82" t="str">
        <f t="shared" si="667"/>
        <v/>
      </c>
      <c r="R3447" s="80" t="str">
        <f t="shared" si="668"/>
        <v/>
      </c>
      <c r="T3447" s="83" t="str">
        <f t="shared" si="664"/>
        <v/>
      </c>
      <c r="U3447" s="155"/>
      <c r="V3447" s="95" t="str">
        <f t="shared" si="665"/>
        <v/>
      </c>
      <c r="W3447" s="151"/>
      <c r="Z3447" s="104"/>
    </row>
    <row r="3448" spans="1:26" s="145" customFormat="1" ht="15" customHeight="1">
      <c r="A3448" s="186" t="str">
        <f t="shared" si="659"/>
        <v/>
      </c>
      <c r="C3448" s="152"/>
      <c r="E3448" s="144"/>
      <c r="F3448" s="79" t="str">
        <f t="shared" si="669"/>
        <v/>
      </c>
      <c r="G3448" s="80" t="str">
        <f t="shared" si="660"/>
        <v/>
      </c>
      <c r="H3448" s="80" t="str">
        <f t="shared" si="661"/>
        <v/>
      </c>
      <c r="I3448" s="80" t="str">
        <f t="shared" si="662"/>
        <v/>
      </c>
      <c r="J3448" s="170"/>
      <c r="K3448" s="217"/>
      <c r="L3448" s="195" t="str">
        <f t="shared" si="666"/>
        <v/>
      </c>
      <c r="M3448" s="222" t="str">
        <f t="shared" si="663"/>
        <v/>
      </c>
      <c r="Q3448" s="82" t="str">
        <f t="shared" si="667"/>
        <v/>
      </c>
      <c r="R3448" s="80" t="str">
        <f t="shared" si="668"/>
        <v/>
      </c>
      <c r="T3448" s="83" t="str">
        <f t="shared" si="664"/>
        <v/>
      </c>
      <c r="U3448" s="155"/>
      <c r="V3448" s="95" t="str">
        <f t="shared" si="665"/>
        <v/>
      </c>
      <c r="W3448" s="151"/>
      <c r="Z3448" s="104"/>
    </row>
    <row r="3449" spans="1:26" s="145" customFormat="1" ht="15" customHeight="1">
      <c r="A3449" s="186" t="str">
        <f t="shared" si="659"/>
        <v/>
      </c>
      <c r="C3449" s="152"/>
      <c r="E3449" s="144"/>
      <c r="F3449" s="79" t="str">
        <f t="shared" si="669"/>
        <v/>
      </c>
      <c r="G3449" s="80" t="str">
        <f t="shared" si="660"/>
        <v/>
      </c>
      <c r="H3449" s="80" t="str">
        <f t="shared" si="661"/>
        <v/>
      </c>
      <c r="I3449" s="80" t="str">
        <f t="shared" si="662"/>
        <v/>
      </c>
      <c r="J3449" s="170"/>
      <c r="K3449" s="217"/>
      <c r="L3449" s="195" t="str">
        <f t="shared" si="666"/>
        <v/>
      </c>
      <c r="M3449" s="222" t="str">
        <f t="shared" si="663"/>
        <v/>
      </c>
      <c r="Q3449" s="82" t="str">
        <f t="shared" si="667"/>
        <v/>
      </c>
      <c r="R3449" s="80" t="str">
        <f t="shared" si="668"/>
        <v/>
      </c>
      <c r="T3449" s="83" t="str">
        <f t="shared" si="664"/>
        <v/>
      </c>
      <c r="U3449" s="155"/>
      <c r="V3449" s="95" t="str">
        <f t="shared" si="665"/>
        <v/>
      </c>
      <c r="W3449" s="151"/>
      <c r="Z3449" s="104"/>
    </row>
    <row r="3450" spans="1:26" s="145" customFormat="1" ht="15" customHeight="1">
      <c r="A3450" s="186" t="str">
        <f t="shared" si="659"/>
        <v/>
      </c>
      <c r="C3450" s="152"/>
      <c r="E3450" s="144"/>
      <c r="F3450" s="79" t="str">
        <f t="shared" si="669"/>
        <v/>
      </c>
      <c r="G3450" s="80" t="str">
        <f t="shared" si="660"/>
        <v/>
      </c>
      <c r="H3450" s="80" t="str">
        <f t="shared" si="661"/>
        <v/>
      </c>
      <c r="I3450" s="80" t="str">
        <f t="shared" si="662"/>
        <v/>
      </c>
      <c r="J3450" s="170"/>
      <c r="K3450" s="217"/>
      <c r="L3450" s="195" t="str">
        <f t="shared" si="666"/>
        <v/>
      </c>
      <c r="M3450" s="222" t="str">
        <f t="shared" si="663"/>
        <v/>
      </c>
      <c r="Q3450" s="82" t="str">
        <f t="shared" si="667"/>
        <v/>
      </c>
      <c r="R3450" s="80" t="str">
        <f t="shared" si="668"/>
        <v/>
      </c>
      <c r="T3450" s="83" t="str">
        <f t="shared" si="664"/>
        <v/>
      </c>
      <c r="U3450" s="155"/>
      <c r="V3450" s="95" t="str">
        <f t="shared" si="665"/>
        <v/>
      </c>
      <c r="W3450" s="151"/>
      <c r="Z3450" s="104"/>
    </row>
    <row r="3451" spans="1:26" s="145" customFormat="1" ht="15" customHeight="1">
      <c r="A3451" s="186" t="str">
        <f t="shared" si="659"/>
        <v/>
      </c>
      <c r="C3451" s="152"/>
      <c r="E3451" s="144"/>
      <c r="F3451" s="79" t="str">
        <f t="shared" si="669"/>
        <v/>
      </c>
      <c r="G3451" s="80" t="str">
        <f t="shared" si="660"/>
        <v/>
      </c>
      <c r="H3451" s="80" t="str">
        <f t="shared" si="661"/>
        <v/>
      </c>
      <c r="I3451" s="80" t="str">
        <f t="shared" si="662"/>
        <v/>
      </c>
      <c r="J3451" s="170"/>
      <c r="K3451" s="217"/>
      <c r="L3451" s="195" t="str">
        <f t="shared" si="666"/>
        <v/>
      </c>
      <c r="M3451" s="222" t="str">
        <f t="shared" si="663"/>
        <v/>
      </c>
      <c r="Q3451" s="82" t="str">
        <f t="shared" si="667"/>
        <v/>
      </c>
      <c r="R3451" s="80" t="str">
        <f t="shared" si="668"/>
        <v/>
      </c>
      <c r="T3451" s="83" t="str">
        <f t="shared" si="664"/>
        <v/>
      </c>
      <c r="U3451" s="155"/>
      <c r="V3451" s="95" t="str">
        <f t="shared" si="665"/>
        <v/>
      </c>
      <c r="W3451" s="151"/>
      <c r="Z3451" s="104"/>
    </row>
    <row r="3452" spans="1:26" s="145" customFormat="1" ht="15" customHeight="1">
      <c r="A3452" s="186" t="str">
        <f t="shared" si="659"/>
        <v/>
      </c>
      <c r="C3452" s="152"/>
      <c r="E3452" s="144"/>
      <c r="F3452" s="79" t="str">
        <f t="shared" si="669"/>
        <v/>
      </c>
      <c r="G3452" s="80" t="str">
        <f t="shared" si="660"/>
        <v/>
      </c>
      <c r="H3452" s="80" t="str">
        <f t="shared" si="661"/>
        <v/>
      </c>
      <c r="I3452" s="80" t="str">
        <f t="shared" si="662"/>
        <v/>
      </c>
      <c r="J3452" s="170"/>
      <c r="K3452" s="217"/>
      <c r="L3452" s="195" t="str">
        <f t="shared" si="666"/>
        <v/>
      </c>
      <c r="M3452" s="222" t="str">
        <f t="shared" si="663"/>
        <v/>
      </c>
      <c r="Q3452" s="82" t="str">
        <f t="shared" si="667"/>
        <v/>
      </c>
      <c r="R3452" s="80" t="str">
        <f t="shared" si="668"/>
        <v/>
      </c>
      <c r="T3452" s="83" t="str">
        <f t="shared" si="664"/>
        <v/>
      </c>
      <c r="U3452" s="155"/>
      <c r="V3452" s="95" t="str">
        <f t="shared" si="665"/>
        <v/>
      </c>
      <c r="W3452" s="151"/>
      <c r="Z3452" s="104"/>
    </row>
    <row r="3453" spans="1:26" s="145" customFormat="1" ht="15" customHeight="1">
      <c r="A3453" s="186" t="str">
        <f t="shared" si="659"/>
        <v/>
      </c>
      <c r="C3453" s="152"/>
      <c r="E3453" s="144"/>
      <c r="F3453" s="79" t="str">
        <f t="shared" si="669"/>
        <v/>
      </c>
      <c r="G3453" s="80" t="str">
        <f t="shared" si="660"/>
        <v/>
      </c>
      <c r="H3453" s="80" t="str">
        <f t="shared" si="661"/>
        <v/>
      </c>
      <c r="I3453" s="80" t="str">
        <f t="shared" si="662"/>
        <v/>
      </c>
      <c r="J3453" s="170"/>
      <c r="K3453" s="217"/>
      <c r="L3453" s="195" t="str">
        <f t="shared" si="666"/>
        <v/>
      </c>
      <c r="M3453" s="222" t="str">
        <f t="shared" si="663"/>
        <v/>
      </c>
      <c r="Q3453" s="82" t="str">
        <f t="shared" si="667"/>
        <v/>
      </c>
      <c r="R3453" s="80" t="str">
        <f t="shared" si="668"/>
        <v/>
      </c>
      <c r="T3453" s="83" t="str">
        <f t="shared" si="664"/>
        <v/>
      </c>
      <c r="U3453" s="155"/>
      <c r="V3453" s="95" t="str">
        <f t="shared" si="665"/>
        <v/>
      </c>
      <c r="W3453" s="151"/>
      <c r="Z3453" s="104"/>
    </row>
    <row r="3454" spans="1:26" s="145" customFormat="1" ht="15" customHeight="1">
      <c r="A3454" s="186" t="str">
        <f t="shared" si="659"/>
        <v/>
      </c>
      <c r="C3454" s="152"/>
      <c r="E3454" s="144"/>
      <c r="F3454" s="79" t="str">
        <f t="shared" si="669"/>
        <v/>
      </c>
      <c r="G3454" s="80" t="str">
        <f t="shared" si="660"/>
        <v/>
      </c>
      <c r="H3454" s="80" t="str">
        <f t="shared" si="661"/>
        <v/>
      </c>
      <c r="I3454" s="80" t="str">
        <f t="shared" si="662"/>
        <v/>
      </c>
      <c r="J3454" s="170"/>
      <c r="K3454" s="217"/>
      <c r="L3454" s="195" t="str">
        <f t="shared" si="666"/>
        <v/>
      </c>
      <c r="M3454" s="222" t="str">
        <f t="shared" si="663"/>
        <v/>
      </c>
      <c r="Q3454" s="82" t="str">
        <f t="shared" si="667"/>
        <v/>
      </c>
      <c r="R3454" s="80" t="str">
        <f t="shared" si="668"/>
        <v/>
      </c>
      <c r="T3454" s="83" t="str">
        <f t="shared" si="664"/>
        <v/>
      </c>
      <c r="U3454" s="155"/>
      <c r="V3454" s="95" t="str">
        <f t="shared" si="665"/>
        <v/>
      </c>
      <c r="W3454" s="151"/>
      <c r="Z3454" s="104"/>
    </row>
    <row r="3455" spans="1:26" s="145" customFormat="1" ht="15" customHeight="1">
      <c r="A3455" s="186" t="str">
        <f t="shared" si="659"/>
        <v/>
      </c>
      <c r="C3455" s="152"/>
      <c r="E3455" s="144"/>
      <c r="F3455" s="79" t="str">
        <f t="shared" si="669"/>
        <v/>
      </c>
      <c r="G3455" s="80" t="str">
        <f t="shared" si="660"/>
        <v/>
      </c>
      <c r="H3455" s="80" t="str">
        <f t="shared" si="661"/>
        <v/>
      </c>
      <c r="I3455" s="80" t="str">
        <f t="shared" si="662"/>
        <v/>
      </c>
      <c r="J3455" s="170"/>
      <c r="K3455" s="217"/>
      <c r="L3455" s="195" t="str">
        <f t="shared" si="666"/>
        <v/>
      </c>
      <c r="M3455" s="222" t="str">
        <f t="shared" si="663"/>
        <v/>
      </c>
      <c r="Q3455" s="82" t="str">
        <f t="shared" si="667"/>
        <v/>
      </c>
      <c r="R3455" s="80" t="str">
        <f t="shared" si="668"/>
        <v/>
      </c>
      <c r="T3455" s="83" t="str">
        <f t="shared" si="664"/>
        <v/>
      </c>
      <c r="U3455" s="155"/>
      <c r="V3455" s="95" t="str">
        <f t="shared" si="665"/>
        <v/>
      </c>
      <c r="W3455" s="151"/>
      <c r="Z3455" s="104"/>
    </row>
    <row r="3456" spans="1:26" s="145" customFormat="1" ht="15" customHeight="1">
      <c r="A3456" s="186" t="str">
        <f t="shared" ref="A3456:A3519" si="670">IF(B3456&lt;&gt;"",A3455+1,"")</f>
        <v/>
      </c>
      <c r="C3456" s="152"/>
      <c r="E3456" s="144"/>
      <c r="F3456" s="79" t="str">
        <f t="shared" si="669"/>
        <v/>
      </c>
      <c r="G3456" s="80" t="str">
        <f t="shared" si="660"/>
        <v/>
      </c>
      <c r="H3456" s="80" t="str">
        <f t="shared" si="661"/>
        <v/>
      </c>
      <c r="I3456" s="80" t="str">
        <f t="shared" si="662"/>
        <v/>
      </c>
      <c r="J3456" s="170"/>
      <c r="K3456" s="217"/>
      <c r="L3456" s="195" t="str">
        <f t="shared" si="666"/>
        <v/>
      </c>
      <c r="M3456" s="222" t="str">
        <f t="shared" si="663"/>
        <v/>
      </c>
      <c r="Q3456" s="82" t="str">
        <f t="shared" si="667"/>
        <v/>
      </c>
      <c r="R3456" s="80" t="str">
        <f t="shared" si="668"/>
        <v/>
      </c>
      <c r="T3456" s="83" t="str">
        <f t="shared" si="664"/>
        <v/>
      </c>
      <c r="U3456" s="155"/>
      <c r="V3456" s="95" t="str">
        <f t="shared" si="665"/>
        <v/>
      </c>
      <c r="W3456" s="151"/>
      <c r="Z3456" s="104"/>
    </row>
    <row r="3457" spans="1:26" s="145" customFormat="1" ht="15" customHeight="1">
      <c r="A3457" s="186" t="str">
        <f t="shared" si="670"/>
        <v/>
      </c>
      <c r="C3457" s="152"/>
      <c r="E3457" s="144"/>
      <c r="F3457" s="79" t="str">
        <f t="shared" si="669"/>
        <v/>
      </c>
      <c r="G3457" s="80" t="str">
        <f t="shared" si="660"/>
        <v/>
      </c>
      <c r="H3457" s="80" t="str">
        <f t="shared" si="661"/>
        <v/>
      </c>
      <c r="I3457" s="80" t="str">
        <f t="shared" si="662"/>
        <v/>
      </c>
      <c r="J3457" s="170"/>
      <c r="K3457" s="217"/>
      <c r="L3457" s="195" t="str">
        <f t="shared" si="666"/>
        <v/>
      </c>
      <c r="M3457" s="222" t="str">
        <f t="shared" si="663"/>
        <v/>
      </c>
      <c r="Q3457" s="82" t="str">
        <f t="shared" si="667"/>
        <v/>
      </c>
      <c r="R3457" s="80" t="str">
        <f t="shared" si="668"/>
        <v/>
      </c>
      <c r="T3457" s="83" t="str">
        <f t="shared" si="664"/>
        <v/>
      </c>
      <c r="U3457" s="155"/>
      <c r="V3457" s="95" t="str">
        <f t="shared" si="665"/>
        <v/>
      </c>
      <c r="W3457" s="151"/>
      <c r="Z3457" s="104"/>
    </row>
    <row r="3458" spans="1:26" s="145" customFormat="1" ht="15" customHeight="1">
      <c r="A3458" s="186" t="str">
        <f t="shared" si="670"/>
        <v/>
      </c>
      <c r="C3458" s="152"/>
      <c r="E3458" s="144"/>
      <c r="F3458" s="79" t="str">
        <f t="shared" si="669"/>
        <v/>
      </c>
      <c r="G3458" s="80" t="str">
        <f t="shared" si="660"/>
        <v/>
      </c>
      <c r="H3458" s="80" t="str">
        <f t="shared" si="661"/>
        <v/>
      </c>
      <c r="I3458" s="80" t="str">
        <f t="shared" si="662"/>
        <v/>
      </c>
      <c r="J3458" s="170"/>
      <c r="K3458" s="217"/>
      <c r="L3458" s="195" t="str">
        <f t="shared" si="666"/>
        <v/>
      </c>
      <c r="M3458" s="222" t="str">
        <f t="shared" si="663"/>
        <v/>
      </c>
      <c r="Q3458" s="82" t="str">
        <f t="shared" si="667"/>
        <v/>
      </c>
      <c r="R3458" s="80" t="str">
        <f t="shared" si="668"/>
        <v/>
      </c>
      <c r="T3458" s="83" t="str">
        <f t="shared" si="664"/>
        <v/>
      </c>
      <c r="U3458" s="155"/>
      <c r="V3458" s="95" t="str">
        <f t="shared" si="665"/>
        <v/>
      </c>
      <c r="W3458" s="151"/>
      <c r="Z3458" s="104"/>
    </row>
    <row r="3459" spans="1:26" s="145" customFormat="1" ht="15" customHeight="1">
      <c r="A3459" s="186" t="str">
        <f t="shared" si="670"/>
        <v/>
      </c>
      <c r="C3459" s="152"/>
      <c r="E3459" s="144"/>
      <c r="F3459" s="79" t="str">
        <f t="shared" si="669"/>
        <v/>
      </c>
      <c r="G3459" s="80" t="str">
        <f t="shared" si="660"/>
        <v/>
      </c>
      <c r="H3459" s="80" t="str">
        <f t="shared" si="661"/>
        <v/>
      </c>
      <c r="I3459" s="80" t="str">
        <f t="shared" si="662"/>
        <v/>
      </c>
      <c r="J3459" s="170"/>
      <c r="K3459" s="217"/>
      <c r="L3459" s="195" t="str">
        <f t="shared" si="666"/>
        <v/>
      </c>
      <c r="M3459" s="222" t="str">
        <f t="shared" si="663"/>
        <v/>
      </c>
      <c r="Q3459" s="82" t="str">
        <f t="shared" si="667"/>
        <v/>
      </c>
      <c r="R3459" s="80" t="str">
        <f t="shared" si="668"/>
        <v/>
      </c>
      <c r="T3459" s="83" t="str">
        <f t="shared" si="664"/>
        <v/>
      </c>
      <c r="U3459" s="155"/>
      <c r="V3459" s="95" t="str">
        <f t="shared" si="665"/>
        <v/>
      </c>
      <c r="W3459" s="151"/>
      <c r="Z3459" s="104"/>
    </row>
    <row r="3460" spans="1:26" s="145" customFormat="1" ht="15" customHeight="1">
      <c r="A3460" s="186" t="str">
        <f t="shared" si="670"/>
        <v/>
      </c>
      <c r="C3460" s="152"/>
      <c r="E3460" s="144"/>
      <c r="F3460" s="79" t="str">
        <f t="shared" si="669"/>
        <v/>
      </c>
      <c r="G3460" s="80" t="str">
        <f t="shared" si="660"/>
        <v/>
      </c>
      <c r="H3460" s="80" t="str">
        <f t="shared" si="661"/>
        <v/>
      </c>
      <c r="I3460" s="80" t="str">
        <f t="shared" si="662"/>
        <v/>
      </c>
      <c r="J3460" s="170"/>
      <c r="K3460" s="217"/>
      <c r="L3460" s="195" t="str">
        <f t="shared" si="666"/>
        <v/>
      </c>
      <c r="M3460" s="222" t="str">
        <f t="shared" si="663"/>
        <v/>
      </c>
      <c r="Q3460" s="82" t="str">
        <f t="shared" si="667"/>
        <v/>
      </c>
      <c r="R3460" s="80" t="str">
        <f t="shared" si="668"/>
        <v/>
      </c>
      <c r="T3460" s="83" t="str">
        <f t="shared" si="664"/>
        <v/>
      </c>
      <c r="U3460" s="155"/>
      <c r="V3460" s="95" t="str">
        <f t="shared" si="665"/>
        <v/>
      </c>
      <c r="W3460" s="151"/>
      <c r="Z3460" s="104"/>
    </row>
    <row r="3461" spans="1:26" s="145" customFormat="1" ht="15" customHeight="1">
      <c r="A3461" s="186" t="str">
        <f t="shared" si="670"/>
        <v/>
      </c>
      <c r="C3461" s="152"/>
      <c r="E3461" s="144"/>
      <c r="F3461" s="79" t="str">
        <f t="shared" si="669"/>
        <v/>
      </c>
      <c r="G3461" s="80" t="str">
        <f t="shared" ref="G3461:G3524" si="671">IF(J3461&lt;&gt;"", INDEX($C$5:$C$1433, MATCH(J3461, $E$5:$E$1433, 0)),"")</f>
        <v/>
      </c>
      <c r="H3461" s="80" t="str">
        <f t="shared" ref="H3461:H3524" si="672">IF(J3461&lt;&gt;"", INDEX($D$5:$D$1433, MATCH(J3461, $E$5:$E$1433, 0)),"")</f>
        <v/>
      </c>
      <c r="I3461" s="80" t="str">
        <f t="shared" ref="I3461:I3524" si="673">IFERROR(IF(J3461&lt;&gt;"", INDEX($B$5:$B$1433, MATCH(J3461, $E$5:$E$1433, 0)),""),"SAI")</f>
        <v/>
      </c>
      <c r="J3461" s="170"/>
      <c r="K3461" s="217"/>
      <c r="L3461" s="195" t="str">
        <f t="shared" si="666"/>
        <v/>
      </c>
      <c r="M3461" s="222" t="str">
        <f t="shared" ref="M3461:M3524" si="674">IFERROR(IF($N$5="Sáng",MID(K3461,2,7)-MID($L$2,2,7),MID(K3461,2,7)-MID($Q$2,2,7)),"")</f>
        <v/>
      </c>
      <c r="Q3461" s="82" t="str">
        <f t="shared" si="667"/>
        <v/>
      </c>
      <c r="R3461" s="80" t="str">
        <f t="shared" si="668"/>
        <v/>
      </c>
      <c r="T3461" s="83" t="str">
        <f t="shared" ref="T3461:T3524" si="675">IFERROR(IF(J3461&lt;&gt;"", INDEX($S$5:$S$1433, MATCH(J3461, $E$5:$E$1433, 0)),""),"")</f>
        <v/>
      </c>
      <c r="U3461" s="155"/>
      <c r="V3461" s="95" t="str">
        <f t="shared" ref="V3461:V3524" si="676">IFERROR(IF(J3461&lt;&gt;"", INDEX($U$5:$U$1433, MATCH(J3461, $E$5:$E$1433, 0)),""),"")</f>
        <v/>
      </c>
      <c r="W3461" s="151"/>
      <c r="Z3461" s="104"/>
    </row>
    <row r="3462" spans="1:26" s="145" customFormat="1" ht="15" customHeight="1">
      <c r="A3462" s="186" t="str">
        <f t="shared" si="670"/>
        <v/>
      </c>
      <c r="C3462" s="152"/>
      <c r="E3462" s="144"/>
      <c r="F3462" s="79" t="str">
        <f t="shared" si="669"/>
        <v/>
      </c>
      <c r="G3462" s="80" t="str">
        <f t="shared" si="671"/>
        <v/>
      </c>
      <c r="H3462" s="80" t="str">
        <f t="shared" si="672"/>
        <v/>
      </c>
      <c r="I3462" s="80" t="str">
        <f t="shared" si="673"/>
        <v/>
      </c>
      <c r="J3462" s="170"/>
      <c r="K3462" s="217"/>
      <c r="L3462" s="195" t="str">
        <f t="shared" si="666"/>
        <v/>
      </c>
      <c r="M3462" s="222" t="str">
        <f t="shared" si="674"/>
        <v/>
      </c>
      <c r="Q3462" s="82" t="str">
        <f t="shared" si="667"/>
        <v/>
      </c>
      <c r="R3462" s="80" t="str">
        <f t="shared" si="668"/>
        <v/>
      </c>
      <c r="T3462" s="83" t="str">
        <f t="shared" si="675"/>
        <v/>
      </c>
      <c r="U3462" s="155"/>
      <c r="V3462" s="95" t="str">
        <f t="shared" si="676"/>
        <v/>
      </c>
      <c r="W3462" s="151"/>
      <c r="Z3462" s="104"/>
    </row>
    <row r="3463" spans="1:26" s="145" customFormat="1" ht="15" customHeight="1">
      <c r="A3463" s="186" t="str">
        <f t="shared" si="670"/>
        <v/>
      </c>
      <c r="C3463" s="152"/>
      <c r="E3463" s="144"/>
      <c r="F3463" s="79" t="str">
        <f t="shared" si="669"/>
        <v/>
      </c>
      <c r="G3463" s="80" t="str">
        <f t="shared" si="671"/>
        <v/>
      </c>
      <c r="H3463" s="80" t="str">
        <f t="shared" si="672"/>
        <v/>
      </c>
      <c r="I3463" s="80" t="str">
        <f t="shared" si="673"/>
        <v/>
      </c>
      <c r="J3463" s="170"/>
      <c r="K3463" s="217"/>
      <c r="L3463" s="195" t="str">
        <f t="shared" si="666"/>
        <v/>
      </c>
      <c r="M3463" s="222" t="str">
        <f t="shared" si="674"/>
        <v/>
      </c>
      <c r="Q3463" s="82" t="str">
        <f t="shared" si="667"/>
        <v/>
      </c>
      <c r="R3463" s="80" t="str">
        <f t="shared" si="668"/>
        <v/>
      </c>
      <c r="T3463" s="83" t="str">
        <f t="shared" si="675"/>
        <v/>
      </c>
      <c r="U3463" s="155"/>
      <c r="V3463" s="95" t="str">
        <f t="shared" si="676"/>
        <v/>
      </c>
      <c r="W3463" s="151"/>
      <c r="Z3463" s="104"/>
    </row>
    <row r="3464" spans="1:26" s="145" customFormat="1" ht="15" customHeight="1">
      <c r="A3464" s="186" t="str">
        <f t="shared" si="670"/>
        <v/>
      </c>
      <c r="C3464" s="152"/>
      <c r="E3464" s="144"/>
      <c r="F3464" s="79" t="str">
        <f t="shared" si="669"/>
        <v/>
      </c>
      <c r="G3464" s="80" t="str">
        <f t="shared" si="671"/>
        <v/>
      </c>
      <c r="H3464" s="80" t="str">
        <f t="shared" si="672"/>
        <v/>
      </c>
      <c r="I3464" s="80" t="str">
        <f t="shared" si="673"/>
        <v/>
      </c>
      <c r="J3464" s="170"/>
      <c r="K3464" s="217"/>
      <c r="L3464" s="195" t="str">
        <f t="shared" si="666"/>
        <v/>
      </c>
      <c r="M3464" s="222" t="str">
        <f t="shared" si="674"/>
        <v/>
      </c>
      <c r="Q3464" s="82" t="str">
        <f t="shared" si="667"/>
        <v/>
      </c>
      <c r="R3464" s="80" t="str">
        <f t="shared" si="668"/>
        <v/>
      </c>
      <c r="T3464" s="83" t="str">
        <f t="shared" si="675"/>
        <v/>
      </c>
      <c r="U3464" s="155"/>
      <c r="V3464" s="95" t="str">
        <f t="shared" si="676"/>
        <v/>
      </c>
      <c r="W3464" s="151"/>
      <c r="Z3464" s="104"/>
    </row>
    <row r="3465" spans="1:26" s="145" customFormat="1" ht="15" customHeight="1">
      <c r="A3465" s="186" t="str">
        <f t="shared" si="670"/>
        <v/>
      </c>
      <c r="C3465" s="152"/>
      <c r="E3465" s="144"/>
      <c r="F3465" s="79" t="str">
        <f t="shared" si="669"/>
        <v/>
      </c>
      <c r="G3465" s="80" t="str">
        <f t="shared" si="671"/>
        <v/>
      </c>
      <c r="H3465" s="80" t="str">
        <f t="shared" si="672"/>
        <v/>
      </c>
      <c r="I3465" s="80" t="str">
        <f t="shared" si="673"/>
        <v/>
      </c>
      <c r="J3465" s="170"/>
      <c r="K3465" s="217"/>
      <c r="L3465" s="195" t="str">
        <f t="shared" si="666"/>
        <v/>
      </c>
      <c r="M3465" s="222" t="str">
        <f t="shared" si="674"/>
        <v/>
      </c>
      <c r="Q3465" s="82" t="str">
        <f t="shared" si="667"/>
        <v/>
      </c>
      <c r="R3465" s="80" t="str">
        <f t="shared" si="668"/>
        <v/>
      </c>
      <c r="T3465" s="83" t="str">
        <f t="shared" si="675"/>
        <v/>
      </c>
      <c r="U3465" s="155"/>
      <c r="V3465" s="95" t="str">
        <f t="shared" si="676"/>
        <v/>
      </c>
      <c r="W3465" s="151"/>
      <c r="Z3465" s="104"/>
    </row>
    <row r="3466" spans="1:26" s="145" customFormat="1" ht="15" customHeight="1">
      <c r="A3466" s="186" t="str">
        <f t="shared" si="670"/>
        <v/>
      </c>
      <c r="C3466" s="152"/>
      <c r="E3466" s="144"/>
      <c r="F3466" s="79" t="str">
        <f t="shared" si="669"/>
        <v/>
      </c>
      <c r="G3466" s="80" t="str">
        <f t="shared" si="671"/>
        <v/>
      </c>
      <c r="H3466" s="80" t="str">
        <f t="shared" si="672"/>
        <v/>
      </c>
      <c r="I3466" s="80" t="str">
        <f t="shared" si="673"/>
        <v/>
      </c>
      <c r="J3466" s="170"/>
      <c r="K3466" s="217"/>
      <c r="L3466" s="195" t="str">
        <f t="shared" si="666"/>
        <v/>
      </c>
      <c r="M3466" s="222" t="str">
        <f t="shared" si="674"/>
        <v/>
      </c>
      <c r="Q3466" s="82" t="str">
        <f t="shared" si="667"/>
        <v/>
      </c>
      <c r="R3466" s="80" t="str">
        <f t="shared" si="668"/>
        <v/>
      </c>
      <c r="T3466" s="83" t="str">
        <f t="shared" si="675"/>
        <v/>
      </c>
      <c r="U3466" s="155"/>
      <c r="V3466" s="95" t="str">
        <f t="shared" si="676"/>
        <v/>
      </c>
      <c r="W3466" s="151"/>
      <c r="Z3466" s="104"/>
    </row>
    <row r="3467" spans="1:26" s="145" customFormat="1" ht="15" customHeight="1">
      <c r="A3467" s="186" t="str">
        <f t="shared" si="670"/>
        <v/>
      </c>
      <c r="C3467" s="152"/>
      <c r="E3467" s="144"/>
      <c r="F3467" s="79" t="str">
        <f t="shared" si="669"/>
        <v/>
      </c>
      <c r="G3467" s="80" t="str">
        <f t="shared" si="671"/>
        <v/>
      </c>
      <c r="H3467" s="80" t="str">
        <f t="shared" si="672"/>
        <v/>
      </c>
      <c r="I3467" s="80" t="str">
        <f t="shared" si="673"/>
        <v/>
      </c>
      <c r="J3467" s="170"/>
      <c r="K3467" s="217"/>
      <c r="L3467" s="195" t="str">
        <f t="shared" si="666"/>
        <v/>
      </c>
      <c r="M3467" s="222" t="str">
        <f t="shared" si="674"/>
        <v/>
      </c>
      <c r="Q3467" s="82" t="str">
        <f t="shared" si="667"/>
        <v/>
      </c>
      <c r="R3467" s="80" t="str">
        <f t="shared" si="668"/>
        <v/>
      </c>
      <c r="T3467" s="83" t="str">
        <f t="shared" si="675"/>
        <v/>
      </c>
      <c r="U3467" s="155"/>
      <c r="V3467" s="95" t="str">
        <f t="shared" si="676"/>
        <v/>
      </c>
      <c r="W3467" s="151"/>
      <c r="Z3467" s="104"/>
    </row>
    <row r="3468" spans="1:26" s="145" customFormat="1" ht="15" customHeight="1">
      <c r="A3468" s="186" t="str">
        <f t="shared" si="670"/>
        <v/>
      </c>
      <c r="C3468" s="152"/>
      <c r="E3468" s="144"/>
      <c r="F3468" s="79" t="str">
        <f t="shared" si="669"/>
        <v/>
      </c>
      <c r="G3468" s="80" t="str">
        <f t="shared" si="671"/>
        <v/>
      </c>
      <c r="H3468" s="80" t="str">
        <f t="shared" si="672"/>
        <v/>
      </c>
      <c r="I3468" s="80" t="str">
        <f t="shared" si="673"/>
        <v/>
      </c>
      <c r="J3468" s="170"/>
      <c r="K3468" s="217"/>
      <c r="L3468" s="195" t="str">
        <f t="shared" si="666"/>
        <v/>
      </c>
      <c r="M3468" s="222" t="str">
        <f t="shared" si="674"/>
        <v/>
      </c>
      <c r="Q3468" s="82" t="str">
        <f t="shared" si="667"/>
        <v/>
      </c>
      <c r="R3468" s="80" t="str">
        <f t="shared" si="668"/>
        <v/>
      </c>
      <c r="T3468" s="83" t="str">
        <f t="shared" si="675"/>
        <v/>
      </c>
      <c r="U3468" s="155"/>
      <c r="V3468" s="95" t="str">
        <f t="shared" si="676"/>
        <v/>
      </c>
      <c r="W3468" s="151"/>
      <c r="Z3468" s="104"/>
    </row>
    <row r="3469" spans="1:26" s="145" customFormat="1" ht="15" customHeight="1">
      <c r="A3469" s="186" t="str">
        <f t="shared" si="670"/>
        <v/>
      </c>
      <c r="C3469" s="152"/>
      <c r="E3469" s="144"/>
      <c r="F3469" s="79" t="str">
        <f t="shared" si="669"/>
        <v/>
      </c>
      <c r="G3469" s="80" t="str">
        <f t="shared" si="671"/>
        <v/>
      </c>
      <c r="H3469" s="80" t="str">
        <f t="shared" si="672"/>
        <v/>
      </c>
      <c r="I3469" s="80" t="str">
        <f t="shared" si="673"/>
        <v/>
      </c>
      <c r="J3469" s="170"/>
      <c r="K3469" s="217"/>
      <c r="L3469" s="195" t="str">
        <f t="shared" si="666"/>
        <v/>
      </c>
      <c r="M3469" s="222" t="str">
        <f t="shared" si="674"/>
        <v/>
      </c>
      <c r="Q3469" s="82" t="str">
        <f t="shared" si="667"/>
        <v/>
      </c>
      <c r="R3469" s="80" t="str">
        <f t="shared" si="668"/>
        <v/>
      </c>
      <c r="T3469" s="83" t="str">
        <f t="shared" si="675"/>
        <v/>
      </c>
      <c r="U3469" s="155"/>
      <c r="V3469" s="95" t="str">
        <f t="shared" si="676"/>
        <v/>
      </c>
      <c r="W3469" s="151"/>
      <c r="Z3469" s="104"/>
    </row>
    <row r="3470" spans="1:26" s="145" customFormat="1" ht="15" customHeight="1">
      <c r="A3470" s="186" t="str">
        <f t="shared" si="670"/>
        <v/>
      </c>
      <c r="C3470" s="152"/>
      <c r="E3470" s="144"/>
      <c r="F3470" s="79" t="str">
        <f t="shared" si="669"/>
        <v/>
      </c>
      <c r="G3470" s="80" t="str">
        <f t="shared" si="671"/>
        <v/>
      </c>
      <c r="H3470" s="80" t="str">
        <f t="shared" si="672"/>
        <v/>
      </c>
      <c r="I3470" s="80" t="str">
        <f t="shared" si="673"/>
        <v/>
      </c>
      <c r="J3470" s="170"/>
      <c r="K3470" s="217"/>
      <c r="L3470" s="195" t="str">
        <f t="shared" si="666"/>
        <v/>
      </c>
      <c r="M3470" s="222" t="str">
        <f t="shared" si="674"/>
        <v/>
      </c>
      <c r="Q3470" s="82" t="str">
        <f t="shared" si="667"/>
        <v/>
      </c>
      <c r="R3470" s="80" t="str">
        <f t="shared" si="668"/>
        <v/>
      </c>
      <c r="T3470" s="83" t="str">
        <f t="shared" si="675"/>
        <v/>
      </c>
      <c r="U3470" s="155"/>
      <c r="V3470" s="95" t="str">
        <f t="shared" si="676"/>
        <v/>
      </c>
      <c r="W3470" s="151"/>
      <c r="Z3470" s="104"/>
    </row>
    <row r="3471" spans="1:26" s="145" customFormat="1" ht="15" customHeight="1">
      <c r="A3471" s="186" t="str">
        <f t="shared" si="670"/>
        <v/>
      </c>
      <c r="C3471" s="152"/>
      <c r="E3471" s="144"/>
      <c r="F3471" s="79" t="str">
        <f t="shared" si="669"/>
        <v/>
      </c>
      <c r="G3471" s="80" t="str">
        <f t="shared" si="671"/>
        <v/>
      </c>
      <c r="H3471" s="80" t="str">
        <f t="shared" si="672"/>
        <v/>
      </c>
      <c r="I3471" s="80" t="str">
        <f t="shared" si="673"/>
        <v/>
      </c>
      <c r="J3471" s="170"/>
      <c r="K3471" s="217"/>
      <c r="L3471" s="195" t="str">
        <f t="shared" si="666"/>
        <v/>
      </c>
      <c r="M3471" s="222" t="str">
        <f t="shared" si="674"/>
        <v/>
      </c>
      <c r="Q3471" s="82" t="str">
        <f t="shared" si="667"/>
        <v/>
      </c>
      <c r="R3471" s="80" t="str">
        <f t="shared" si="668"/>
        <v/>
      </c>
      <c r="T3471" s="83" t="str">
        <f t="shared" si="675"/>
        <v/>
      </c>
      <c r="U3471" s="155"/>
      <c r="V3471" s="95" t="str">
        <f t="shared" si="676"/>
        <v/>
      </c>
      <c r="W3471" s="151"/>
      <c r="Z3471" s="104"/>
    </row>
    <row r="3472" spans="1:26" s="145" customFormat="1" ht="15" customHeight="1">
      <c r="A3472" s="186" t="str">
        <f t="shared" si="670"/>
        <v/>
      </c>
      <c r="C3472" s="152"/>
      <c r="E3472" s="144"/>
      <c r="F3472" s="79" t="str">
        <f t="shared" si="669"/>
        <v/>
      </c>
      <c r="G3472" s="80" t="str">
        <f t="shared" si="671"/>
        <v/>
      </c>
      <c r="H3472" s="80" t="str">
        <f t="shared" si="672"/>
        <v/>
      </c>
      <c r="I3472" s="80" t="str">
        <f t="shared" si="673"/>
        <v/>
      </c>
      <c r="J3472" s="170"/>
      <c r="K3472" s="217"/>
      <c r="L3472" s="195" t="str">
        <f t="shared" si="666"/>
        <v/>
      </c>
      <c r="M3472" s="222" t="str">
        <f t="shared" si="674"/>
        <v/>
      </c>
      <c r="Q3472" s="82" t="str">
        <f t="shared" si="667"/>
        <v/>
      </c>
      <c r="R3472" s="80" t="str">
        <f t="shared" si="668"/>
        <v/>
      </c>
      <c r="T3472" s="83" t="str">
        <f t="shared" si="675"/>
        <v/>
      </c>
      <c r="U3472" s="155"/>
      <c r="V3472" s="95" t="str">
        <f t="shared" si="676"/>
        <v/>
      </c>
      <c r="W3472" s="151"/>
      <c r="Z3472" s="104"/>
    </row>
    <row r="3473" spans="1:26" s="145" customFormat="1" ht="15" customHeight="1">
      <c r="A3473" s="186" t="str">
        <f t="shared" si="670"/>
        <v/>
      </c>
      <c r="C3473" s="152"/>
      <c r="E3473" s="144"/>
      <c r="F3473" s="79" t="str">
        <f t="shared" si="669"/>
        <v/>
      </c>
      <c r="G3473" s="80" t="str">
        <f t="shared" si="671"/>
        <v/>
      </c>
      <c r="H3473" s="80" t="str">
        <f t="shared" si="672"/>
        <v/>
      </c>
      <c r="I3473" s="80" t="str">
        <f t="shared" si="673"/>
        <v/>
      </c>
      <c r="J3473" s="170"/>
      <c r="K3473" s="217"/>
      <c r="L3473" s="195" t="str">
        <f t="shared" si="666"/>
        <v/>
      </c>
      <c r="M3473" s="222" t="str">
        <f t="shared" si="674"/>
        <v/>
      </c>
      <c r="Q3473" s="82" t="str">
        <f t="shared" si="667"/>
        <v/>
      </c>
      <c r="R3473" s="80" t="str">
        <f t="shared" si="668"/>
        <v/>
      </c>
      <c r="T3473" s="83" t="str">
        <f t="shared" si="675"/>
        <v/>
      </c>
      <c r="U3473" s="155"/>
      <c r="V3473" s="95" t="str">
        <f t="shared" si="676"/>
        <v/>
      </c>
      <c r="W3473" s="151"/>
      <c r="Z3473" s="104"/>
    </row>
    <row r="3474" spans="1:26" s="145" customFormat="1" ht="15" customHeight="1">
      <c r="A3474" s="186" t="str">
        <f t="shared" si="670"/>
        <v/>
      </c>
      <c r="C3474" s="152"/>
      <c r="E3474" s="144"/>
      <c r="F3474" s="79" t="str">
        <f t="shared" si="669"/>
        <v/>
      </c>
      <c r="G3474" s="80" t="str">
        <f t="shared" si="671"/>
        <v/>
      </c>
      <c r="H3474" s="80" t="str">
        <f t="shared" si="672"/>
        <v/>
      </c>
      <c r="I3474" s="80" t="str">
        <f t="shared" si="673"/>
        <v/>
      </c>
      <c r="J3474" s="170"/>
      <c r="K3474" s="217"/>
      <c r="L3474" s="195" t="str">
        <f t="shared" si="666"/>
        <v/>
      </c>
      <c r="M3474" s="222" t="str">
        <f t="shared" si="674"/>
        <v/>
      </c>
      <c r="Q3474" s="82" t="str">
        <f t="shared" si="667"/>
        <v/>
      </c>
      <c r="R3474" s="80" t="str">
        <f t="shared" si="668"/>
        <v/>
      </c>
      <c r="T3474" s="83" t="str">
        <f t="shared" si="675"/>
        <v/>
      </c>
      <c r="U3474" s="155"/>
      <c r="V3474" s="95" t="str">
        <f t="shared" si="676"/>
        <v/>
      </c>
      <c r="W3474" s="151"/>
      <c r="Z3474" s="104"/>
    </row>
    <row r="3475" spans="1:26" s="145" customFormat="1" ht="15" customHeight="1">
      <c r="A3475" s="186" t="str">
        <f t="shared" si="670"/>
        <v/>
      </c>
      <c r="C3475" s="152"/>
      <c r="E3475" s="144"/>
      <c r="F3475" s="79" t="str">
        <f t="shared" si="669"/>
        <v/>
      </c>
      <c r="G3475" s="80" t="str">
        <f t="shared" si="671"/>
        <v/>
      </c>
      <c r="H3475" s="80" t="str">
        <f t="shared" si="672"/>
        <v/>
      </c>
      <c r="I3475" s="80" t="str">
        <f t="shared" si="673"/>
        <v/>
      </c>
      <c r="J3475" s="170"/>
      <c r="K3475" s="217"/>
      <c r="L3475" s="195" t="str">
        <f t="shared" si="666"/>
        <v/>
      </c>
      <c r="M3475" s="222" t="str">
        <f t="shared" si="674"/>
        <v/>
      </c>
      <c r="Q3475" s="82" t="str">
        <f t="shared" si="667"/>
        <v/>
      </c>
      <c r="R3475" s="80" t="str">
        <f t="shared" si="668"/>
        <v/>
      </c>
      <c r="T3475" s="83" t="str">
        <f t="shared" si="675"/>
        <v/>
      </c>
      <c r="U3475" s="155"/>
      <c r="V3475" s="95" t="str">
        <f t="shared" si="676"/>
        <v/>
      </c>
      <c r="W3475" s="151"/>
      <c r="Z3475" s="104"/>
    </row>
    <row r="3476" spans="1:26" s="145" customFormat="1" ht="15" customHeight="1">
      <c r="A3476" s="186" t="str">
        <f t="shared" si="670"/>
        <v/>
      </c>
      <c r="C3476" s="152"/>
      <c r="E3476" s="144"/>
      <c r="F3476" s="79" t="str">
        <f t="shared" si="669"/>
        <v/>
      </c>
      <c r="G3476" s="80" t="str">
        <f t="shared" si="671"/>
        <v/>
      </c>
      <c r="H3476" s="80" t="str">
        <f t="shared" si="672"/>
        <v/>
      </c>
      <c r="I3476" s="80" t="str">
        <f t="shared" si="673"/>
        <v/>
      </c>
      <c r="J3476" s="170"/>
      <c r="K3476" s="217"/>
      <c r="L3476" s="195" t="str">
        <f t="shared" si="666"/>
        <v/>
      </c>
      <c r="M3476" s="222" t="str">
        <f t="shared" si="674"/>
        <v/>
      </c>
      <c r="Q3476" s="82" t="str">
        <f t="shared" si="667"/>
        <v/>
      </c>
      <c r="R3476" s="80" t="str">
        <f t="shared" si="668"/>
        <v/>
      </c>
      <c r="T3476" s="83" t="str">
        <f t="shared" si="675"/>
        <v/>
      </c>
      <c r="U3476" s="155"/>
      <c r="V3476" s="95" t="str">
        <f t="shared" si="676"/>
        <v/>
      </c>
      <c r="W3476" s="151"/>
      <c r="Z3476" s="104"/>
    </row>
    <row r="3477" spans="1:26" s="145" customFormat="1" ht="15" customHeight="1">
      <c r="A3477" s="186" t="str">
        <f t="shared" si="670"/>
        <v/>
      </c>
      <c r="C3477" s="152"/>
      <c r="E3477" s="144"/>
      <c r="F3477" s="79" t="str">
        <f t="shared" si="669"/>
        <v/>
      </c>
      <c r="G3477" s="80" t="str">
        <f t="shared" si="671"/>
        <v/>
      </c>
      <c r="H3477" s="80" t="str">
        <f t="shared" si="672"/>
        <v/>
      </c>
      <c r="I3477" s="80" t="str">
        <f t="shared" si="673"/>
        <v/>
      </c>
      <c r="J3477" s="170"/>
      <c r="K3477" s="217"/>
      <c r="L3477" s="195" t="str">
        <f t="shared" si="666"/>
        <v/>
      </c>
      <c r="M3477" s="222" t="str">
        <f t="shared" si="674"/>
        <v/>
      </c>
      <c r="Q3477" s="82" t="str">
        <f t="shared" si="667"/>
        <v/>
      </c>
      <c r="R3477" s="80" t="str">
        <f t="shared" si="668"/>
        <v/>
      </c>
      <c r="T3477" s="83" t="str">
        <f t="shared" si="675"/>
        <v/>
      </c>
      <c r="U3477" s="155"/>
      <c r="V3477" s="95" t="str">
        <f t="shared" si="676"/>
        <v/>
      </c>
      <c r="W3477" s="151"/>
      <c r="Z3477" s="104"/>
    </row>
    <row r="3478" spans="1:26" s="145" customFormat="1" ht="15" customHeight="1">
      <c r="A3478" s="186" t="str">
        <f t="shared" si="670"/>
        <v/>
      </c>
      <c r="C3478" s="152"/>
      <c r="E3478" s="144"/>
      <c r="F3478" s="79" t="str">
        <f t="shared" si="669"/>
        <v/>
      </c>
      <c r="G3478" s="80" t="str">
        <f t="shared" si="671"/>
        <v/>
      </c>
      <c r="H3478" s="80" t="str">
        <f t="shared" si="672"/>
        <v/>
      </c>
      <c r="I3478" s="80" t="str">
        <f t="shared" si="673"/>
        <v/>
      </c>
      <c r="J3478" s="170"/>
      <c r="K3478" s="217"/>
      <c r="L3478" s="195" t="str">
        <f t="shared" si="666"/>
        <v/>
      </c>
      <c r="M3478" s="222" t="str">
        <f t="shared" si="674"/>
        <v/>
      </c>
      <c r="Q3478" s="82" t="str">
        <f t="shared" si="667"/>
        <v/>
      </c>
      <c r="R3478" s="80" t="str">
        <f t="shared" si="668"/>
        <v/>
      </c>
      <c r="T3478" s="83" t="str">
        <f t="shared" si="675"/>
        <v/>
      </c>
      <c r="U3478" s="155"/>
      <c r="V3478" s="95" t="str">
        <f t="shared" si="676"/>
        <v/>
      </c>
      <c r="W3478" s="151"/>
      <c r="Z3478" s="104"/>
    </row>
    <row r="3479" spans="1:26" s="145" customFormat="1" ht="15" customHeight="1">
      <c r="A3479" s="186" t="str">
        <f t="shared" si="670"/>
        <v/>
      </c>
      <c r="C3479" s="152"/>
      <c r="E3479" s="144"/>
      <c r="F3479" s="79" t="str">
        <f t="shared" si="669"/>
        <v/>
      </c>
      <c r="G3479" s="80" t="str">
        <f t="shared" si="671"/>
        <v/>
      </c>
      <c r="H3479" s="80" t="str">
        <f t="shared" si="672"/>
        <v/>
      </c>
      <c r="I3479" s="80" t="str">
        <f t="shared" si="673"/>
        <v/>
      </c>
      <c r="J3479" s="170"/>
      <c r="K3479" s="217"/>
      <c r="L3479" s="195" t="str">
        <f t="shared" si="666"/>
        <v/>
      </c>
      <c r="M3479" s="222" t="str">
        <f t="shared" si="674"/>
        <v/>
      </c>
      <c r="Q3479" s="82" t="str">
        <f t="shared" si="667"/>
        <v/>
      </c>
      <c r="R3479" s="80" t="str">
        <f t="shared" si="668"/>
        <v/>
      </c>
      <c r="T3479" s="83" t="str">
        <f t="shared" si="675"/>
        <v/>
      </c>
      <c r="U3479" s="155"/>
      <c r="V3479" s="95" t="str">
        <f t="shared" si="676"/>
        <v/>
      </c>
      <c r="W3479" s="151"/>
      <c r="Z3479" s="104"/>
    </row>
    <row r="3480" spans="1:26" s="145" customFormat="1" ht="15" customHeight="1">
      <c r="A3480" s="186" t="str">
        <f t="shared" si="670"/>
        <v/>
      </c>
      <c r="C3480" s="152"/>
      <c r="E3480" s="144"/>
      <c r="F3480" s="79" t="str">
        <f t="shared" si="669"/>
        <v/>
      </c>
      <c r="G3480" s="80" t="str">
        <f t="shared" si="671"/>
        <v/>
      </c>
      <c r="H3480" s="80" t="str">
        <f t="shared" si="672"/>
        <v/>
      </c>
      <c r="I3480" s="80" t="str">
        <f t="shared" si="673"/>
        <v/>
      </c>
      <c r="J3480" s="170"/>
      <c r="K3480" s="217"/>
      <c r="L3480" s="195" t="str">
        <f t="shared" si="666"/>
        <v/>
      </c>
      <c r="M3480" s="222" t="str">
        <f t="shared" si="674"/>
        <v/>
      </c>
      <c r="Q3480" s="82" t="str">
        <f t="shared" si="667"/>
        <v/>
      </c>
      <c r="R3480" s="80" t="str">
        <f t="shared" si="668"/>
        <v/>
      </c>
      <c r="T3480" s="83" t="str">
        <f t="shared" si="675"/>
        <v/>
      </c>
      <c r="U3480" s="155"/>
      <c r="V3480" s="95" t="str">
        <f t="shared" si="676"/>
        <v/>
      </c>
      <c r="W3480" s="151"/>
      <c r="Z3480" s="104"/>
    </row>
    <row r="3481" spans="1:26" s="145" customFormat="1" ht="15" customHeight="1">
      <c r="A3481" s="186" t="str">
        <f t="shared" si="670"/>
        <v/>
      </c>
      <c r="C3481" s="152"/>
      <c r="E3481" s="144"/>
      <c r="F3481" s="79" t="str">
        <f t="shared" si="669"/>
        <v/>
      </c>
      <c r="G3481" s="80" t="str">
        <f t="shared" si="671"/>
        <v/>
      </c>
      <c r="H3481" s="80" t="str">
        <f t="shared" si="672"/>
        <v/>
      </c>
      <c r="I3481" s="80" t="str">
        <f t="shared" si="673"/>
        <v/>
      </c>
      <c r="J3481" s="170"/>
      <c r="K3481" s="217"/>
      <c r="L3481" s="195" t="str">
        <f t="shared" si="666"/>
        <v/>
      </c>
      <c r="M3481" s="222" t="str">
        <f t="shared" si="674"/>
        <v/>
      </c>
      <c r="Q3481" s="82" t="str">
        <f t="shared" si="667"/>
        <v/>
      </c>
      <c r="R3481" s="80" t="str">
        <f t="shared" si="668"/>
        <v/>
      </c>
      <c r="T3481" s="83" t="str">
        <f t="shared" si="675"/>
        <v/>
      </c>
      <c r="U3481" s="155"/>
      <c r="V3481" s="95" t="str">
        <f t="shared" si="676"/>
        <v/>
      </c>
      <c r="W3481" s="151"/>
      <c r="Z3481" s="104"/>
    </row>
    <row r="3482" spans="1:26" s="145" customFormat="1" ht="15" customHeight="1">
      <c r="A3482" s="186" t="str">
        <f t="shared" si="670"/>
        <v/>
      </c>
      <c r="C3482" s="152"/>
      <c r="E3482" s="144"/>
      <c r="F3482" s="79" t="str">
        <f t="shared" si="669"/>
        <v/>
      </c>
      <c r="G3482" s="80" t="str">
        <f t="shared" si="671"/>
        <v/>
      </c>
      <c r="H3482" s="80" t="str">
        <f t="shared" si="672"/>
        <v/>
      </c>
      <c r="I3482" s="80" t="str">
        <f t="shared" si="673"/>
        <v/>
      </c>
      <c r="J3482" s="170"/>
      <c r="K3482" s="217"/>
      <c r="L3482" s="195" t="str">
        <f t="shared" si="666"/>
        <v/>
      </c>
      <c r="M3482" s="222" t="str">
        <f t="shared" si="674"/>
        <v/>
      </c>
      <c r="Q3482" s="82" t="str">
        <f t="shared" si="667"/>
        <v/>
      </c>
      <c r="R3482" s="80" t="str">
        <f t="shared" si="668"/>
        <v/>
      </c>
      <c r="T3482" s="83" t="str">
        <f t="shared" si="675"/>
        <v/>
      </c>
      <c r="U3482" s="155"/>
      <c r="V3482" s="95" t="str">
        <f t="shared" si="676"/>
        <v/>
      </c>
      <c r="W3482" s="151"/>
      <c r="Z3482" s="104"/>
    </row>
    <row r="3483" spans="1:26" s="145" customFormat="1" ht="15" customHeight="1">
      <c r="A3483" s="186" t="str">
        <f t="shared" si="670"/>
        <v/>
      </c>
      <c r="C3483" s="152"/>
      <c r="E3483" s="144"/>
      <c r="F3483" s="79" t="str">
        <f t="shared" si="669"/>
        <v/>
      </c>
      <c r="G3483" s="80" t="str">
        <f t="shared" si="671"/>
        <v/>
      </c>
      <c r="H3483" s="80" t="str">
        <f t="shared" si="672"/>
        <v/>
      </c>
      <c r="I3483" s="80" t="str">
        <f t="shared" si="673"/>
        <v/>
      </c>
      <c r="J3483" s="170"/>
      <c r="K3483" s="217"/>
      <c r="L3483" s="195" t="str">
        <f t="shared" si="666"/>
        <v/>
      </c>
      <c r="M3483" s="222" t="str">
        <f t="shared" si="674"/>
        <v/>
      </c>
      <c r="Q3483" s="82" t="str">
        <f t="shared" si="667"/>
        <v/>
      </c>
      <c r="R3483" s="80" t="str">
        <f t="shared" si="668"/>
        <v/>
      </c>
      <c r="T3483" s="83" t="str">
        <f t="shared" si="675"/>
        <v/>
      </c>
      <c r="U3483" s="155"/>
      <c r="V3483" s="95" t="str">
        <f t="shared" si="676"/>
        <v/>
      </c>
      <c r="W3483" s="151"/>
      <c r="Z3483" s="104"/>
    </row>
    <row r="3484" spans="1:26" s="145" customFormat="1" ht="15" customHeight="1">
      <c r="A3484" s="186" t="str">
        <f t="shared" si="670"/>
        <v/>
      </c>
      <c r="C3484" s="152"/>
      <c r="E3484" s="144"/>
      <c r="F3484" s="79" t="str">
        <f t="shared" si="669"/>
        <v/>
      </c>
      <c r="G3484" s="80" t="str">
        <f t="shared" si="671"/>
        <v/>
      </c>
      <c r="H3484" s="80" t="str">
        <f t="shared" si="672"/>
        <v/>
      </c>
      <c r="I3484" s="80" t="str">
        <f t="shared" si="673"/>
        <v/>
      </c>
      <c r="J3484" s="170"/>
      <c r="K3484" s="217"/>
      <c r="L3484" s="195" t="str">
        <f t="shared" si="666"/>
        <v/>
      </c>
      <c r="M3484" s="222" t="str">
        <f t="shared" si="674"/>
        <v/>
      </c>
      <c r="Q3484" s="82" t="str">
        <f t="shared" si="667"/>
        <v/>
      </c>
      <c r="R3484" s="80" t="str">
        <f t="shared" si="668"/>
        <v/>
      </c>
      <c r="T3484" s="83" t="str">
        <f t="shared" si="675"/>
        <v/>
      </c>
      <c r="U3484" s="155"/>
      <c r="V3484" s="95" t="str">
        <f t="shared" si="676"/>
        <v/>
      </c>
      <c r="W3484" s="151"/>
      <c r="Z3484" s="104"/>
    </row>
    <row r="3485" spans="1:26" s="145" customFormat="1" ht="15" customHeight="1">
      <c r="A3485" s="186" t="str">
        <f t="shared" si="670"/>
        <v/>
      </c>
      <c r="C3485" s="152"/>
      <c r="E3485" s="144"/>
      <c r="F3485" s="79" t="str">
        <f t="shared" si="669"/>
        <v/>
      </c>
      <c r="G3485" s="80" t="str">
        <f t="shared" si="671"/>
        <v/>
      </c>
      <c r="H3485" s="80" t="str">
        <f t="shared" si="672"/>
        <v/>
      </c>
      <c r="I3485" s="80" t="str">
        <f t="shared" si="673"/>
        <v/>
      </c>
      <c r="J3485" s="170"/>
      <c r="K3485" s="217"/>
      <c r="L3485" s="195" t="str">
        <f t="shared" si="666"/>
        <v/>
      </c>
      <c r="M3485" s="222" t="str">
        <f t="shared" si="674"/>
        <v/>
      </c>
      <c r="Q3485" s="82" t="str">
        <f t="shared" si="667"/>
        <v/>
      </c>
      <c r="R3485" s="80" t="str">
        <f t="shared" si="668"/>
        <v/>
      </c>
      <c r="T3485" s="83" t="str">
        <f t="shared" si="675"/>
        <v/>
      </c>
      <c r="U3485" s="155"/>
      <c r="V3485" s="95" t="str">
        <f t="shared" si="676"/>
        <v/>
      </c>
      <c r="W3485" s="151"/>
      <c r="Z3485" s="104"/>
    </row>
    <row r="3486" spans="1:26" s="145" customFormat="1" ht="15" customHeight="1">
      <c r="A3486" s="186" t="str">
        <f t="shared" si="670"/>
        <v/>
      </c>
      <c r="C3486" s="152"/>
      <c r="E3486" s="144"/>
      <c r="F3486" s="79" t="str">
        <f t="shared" si="669"/>
        <v/>
      </c>
      <c r="G3486" s="80" t="str">
        <f t="shared" si="671"/>
        <v/>
      </c>
      <c r="H3486" s="80" t="str">
        <f t="shared" si="672"/>
        <v/>
      </c>
      <c r="I3486" s="80" t="str">
        <f t="shared" si="673"/>
        <v/>
      </c>
      <c r="J3486" s="170"/>
      <c r="K3486" s="217"/>
      <c r="L3486" s="195" t="str">
        <f t="shared" si="666"/>
        <v/>
      </c>
      <c r="M3486" s="222" t="str">
        <f t="shared" si="674"/>
        <v/>
      </c>
      <c r="Q3486" s="82" t="str">
        <f t="shared" si="667"/>
        <v/>
      </c>
      <c r="R3486" s="80" t="str">
        <f t="shared" si="668"/>
        <v/>
      </c>
      <c r="T3486" s="83" t="str">
        <f t="shared" si="675"/>
        <v/>
      </c>
      <c r="U3486" s="155"/>
      <c r="V3486" s="95" t="str">
        <f t="shared" si="676"/>
        <v/>
      </c>
      <c r="W3486" s="151"/>
      <c r="Z3486" s="104"/>
    </row>
    <row r="3487" spans="1:26" s="145" customFormat="1" ht="15" customHeight="1">
      <c r="A3487" s="186" t="str">
        <f t="shared" si="670"/>
        <v/>
      </c>
      <c r="C3487" s="152"/>
      <c r="E3487" s="144"/>
      <c r="F3487" s="79" t="str">
        <f t="shared" si="669"/>
        <v/>
      </c>
      <c r="G3487" s="80" t="str">
        <f t="shared" si="671"/>
        <v/>
      </c>
      <c r="H3487" s="80" t="str">
        <f t="shared" si="672"/>
        <v/>
      </c>
      <c r="I3487" s="80" t="str">
        <f t="shared" si="673"/>
        <v/>
      </c>
      <c r="J3487" s="170"/>
      <c r="K3487" s="217"/>
      <c r="L3487" s="195" t="str">
        <f t="shared" ref="L3487:L3550" si="677">IFERROR(IF($N$5="Sáng",IF(MID(K3487,2,7)-MID($L$2,2,7)&gt;0,"Trễ",""),IF(MID(K3487,2,7)-MID($Q$2,2,7)&gt;0,"Trễ","")),"")</f>
        <v/>
      </c>
      <c r="M3487" s="222" t="str">
        <f t="shared" si="674"/>
        <v/>
      </c>
      <c r="Q3487" s="82" t="str">
        <f t="shared" ref="Q3487:Q3550" si="678">IF(B3487&lt;&gt;"",IF(AND(P3487="",F3487=""),"Không phép ",""),"")</f>
        <v/>
      </c>
      <c r="R3487" s="80" t="str">
        <f t="shared" ref="R3487:R3550" si="679">UPPER(B3487)</f>
        <v/>
      </c>
      <c r="T3487" s="83" t="str">
        <f t="shared" si="675"/>
        <v/>
      </c>
      <c r="U3487" s="155"/>
      <c r="V3487" s="95" t="str">
        <f t="shared" si="676"/>
        <v/>
      </c>
      <c r="W3487" s="151"/>
      <c r="Z3487" s="104"/>
    </row>
    <row r="3488" spans="1:26" s="145" customFormat="1" ht="15" customHeight="1">
      <c r="A3488" s="186" t="str">
        <f t="shared" si="670"/>
        <v/>
      </c>
      <c r="C3488" s="152"/>
      <c r="E3488" s="144"/>
      <c r="F3488" s="79" t="str">
        <f t="shared" si="669"/>
        <v/>
      </c>
      <c r="G3488" s="80" t="str">
        <f t="shared" si="671"/>
        <v/>
      </c>
      <c r="H3488" s="80" t="str">
        <f t="shared" si="672"/>
        <v/>
      </c>
      <c r="I3488" s="80" t="str">
        <f t="shared" si="673"/>
        <v/>
      </c>
      <c r="J3488" s="170"/>
      <c r="K3488" s="217"/>
      <c r="L3488" s="195" t="str">
        <f t="shared" si="677"/>
        <v/>
      </c>
      <c r="M3488" s="222" t="str">
        <f t="shared" si="674"/>
        <v/>
      </c>
      <c r="Q3488" s="82" t="str">
        <f t="shared" si="678"/>
        <v/>
      </c>
      <c r="R3488" s="80" t="str">
        <f t="shared" si="679"/>
        <v/>
      </c>
      <c r="T3488" s="83" t="str">
        <f t="shared" si="675"/>
        <v/>
      </c>
      <c r="U3488" s="155"/>
      <c r="V3488" s="95" t="str">
        <f t="shared" si="676"/>
        <v/>
      </c>
      <c r="W3488" s="151"/>
      <c r="Z3488" s="104"/>
    </row>
    <row r="3489" spans="1:26" s="145" customFormat="1" ht="15" customHeight="1">
      <c r="A3489" s="186" t="str">
        <f t="shared" si="670"/>
        <v/>
      </c>
      <c r="C3489" s="152"/>
      <c r="E3489" s="144"/>
      <c r="F3489" s="79" t="str">
        <f t="shared" si="669"/>
        <v/>
      </c>
      <c r="G3489" s="80" t="str">
        <f t="shared" si="671"/>
        <v/>
      </c>
      <c r="H3489" s="80" t="str">
        <f t="shared" si="672"/>
        <v/>
      </c>
      <c r="I3489" s="80" t="str">
        <f t="shared" si="673"/>
        <v/>
      </c>
      <c r="J3489" s="170"/>
      <c r="K3489" s="217"/>
      <c r="L3489" s="195" t="str">
        <f t="shared" si="677"/>
        <v/>
      </c>
      <c r="M3489" s="222" t="str">
        <f t="shared" si="674"/>
        <v/>
      </c>
      <c r="Q3489" s="82" t="str">
        <f t="shared" si="678"/>
        <v/>
      </c>
      <c r="R3489" s="80" t="str">
        <f t="shared" si="679"/>
        <v/>
      </c>
      <c r="T3489" s="83" t="str">
        <f t="shared" si="675"/>
        <v/>
      </c>
      <c r="U3489" s="155"/>
      <c r="V3489" s="95" t="str">
        <f t="shared" si="676"/>
        <v/>
      </c>
      <c r="W3489" s="151"/>
      <c r="Z3489" s="104"/>
    </row>
    <row r="3490" spans="1:26" s="145" customFormat="1" ht="15" customHeight="1">
      <c r="A3490" s="186" t="str">
        <f t="shared" si="670"/>
        <v/>
      </c>
      <c r="C3490" s="152"/>
      <c r="E3490" s="144"/>
      <c r="F3490" s="79" t="str">
        <f t="shared" si="669"/>
        <v/>
      </c>
      <c r="G3490" s="80" t="str">
        <f t="shared" si="671"/>
        <v/>
      </c>
      <c r="H3490" s="80" t="str">
        <f t="shared" si="672"/>
        <v/>
      </c>
      <c r="I3490" s="80" t="str">
        <f t="shared" si="673"/>
        <v/>
      </c>
      <c r="J3490" s="170"/>
      <c r="K3490" s="217"/>
      <c r="L3490" s="195" t="str">
        <f t="shared" si="677"/>
        <v/>
      </c>
      <c r="M3490" s="222" t="str">
        <f t="shared" si="674"/>
        <v/>
      </c>
      <c r="Q3490" s="82" t="str">
        <f t="shared" si="678"/>
        <v/>
      </c>
      <c r="R3490" s="80" t="str">
        <f t="shared" si="679"/>
        <v/>
      </c>
      <c r="T3490" s="83" t="str">
        <f t="shared" si="675"/>
        <v/>
      </c>
      <c r="U3490" s="155"/>
      <c r="V3490" s="95" t="str">
        <f t="shared" si="676"/>
        <v/>
      </c>
      <c r="W3490" s="151"/>
      <c r="Z3490" s="104"/>
    </row>
    <row r="3491" spans="1:26" s="145" customFormat="1" ht="15" customHeight="1">
      <c r="A3491" s="186" t="str">
        <f t="shared" si="670"/>
        <v/>
      </c>
      <c r="C3491" s="152"/>
      <c r="E3491" s="144"/>
      <c r="F3491" s="79" t="str">
        <f t="shared" si="669"/>
        <v/>
      </c>
      <c r="G3491" s="80" t="str">
        <f t="shared" si="671"/>
        <v/>
      </c>
      <c r="H3491" s="80" t="str">
        <f t="shared" si="672"/>
        <v/>
      </c>
      <c r="I3491" s="80" t="str">
        <f t="shared" si="673"/>
        <v/>
      </c>
      <c r="J3491" s="170"/>
      <c r="K3491" s="217"/>
      <c r="L3491" s="195" t="str">
        <f t="shared" si="677"/>
        <v/>
      </c>
      <c r="M3491" s="222" t="str">
        <f t="shared" si="674"/>
        <v/>
      </c>
      <c r="Q3491" s="82" t="str">
        <f t="shared" si="678"/>
        <v/>
      </c>
      <c r="R3491" s="80" t="str">
        <f t="shared" si="679"/>
        <v/>
      </c>
      <c r="T3491" s="83" t="str">
        <f t="shared" si="675"/>
        <v/>
      </c>
      <c r="U3491" s="155"/>
      <c r="V3491" s="95" t="str">
        <f t="shared" si="676"/>
        <v/>
      </c>
      <c r="W3491" s="151"/>
      <c r="Z3491" s="104"/>
    </row>
    <row r="3492" spans="1:26" s="145" customFormat="1" ht="15" customHeight="1">
      <c r="A3492" s="186" t="str">
        <f t="shared" si="670"/>
        <v/>
      </c>
      <c r="C3492" s="152"/>
      <c r="E3492" s="144"/>
      <c r="F3492" s="79" t="str">
        <f t="shared" si="669"/>
        <v/>
      </c>
      <c r="G3492" s="80" t="str">
        <f t="shared" si="671"/>
        <v/>
      </c>
      <c r="H3492" s="80" t="str">
        <f t="shared" si="672"/>
        <v/>
      </c>
      <c r="I3492" s="80" t="str">
        <f t="shared" si="673"/>
        <v/>
      </c>
      <c r="J3492" s="170"/>
      <c r="K3492" s="217"/>
      <c r="L3492" s="195" t="str">
        <f t="shared" si="677"/>
        <v/>
      </c>
      <c r="M3492" s="222" t="str">
        <f t="shared" si="674"/>
        <v/>
      </c>
      <c r="Q3492" s="82" t="str">
        <f t="shared" si="678"/>
        <v/>
      </c>
      <c r="R3492" s="80" t="str">
        <f t="shared" si="679"/>
        <v/>
      </c>
      <c r="T3492" s="83" t="str">
        <f t="shared" si="675"/>
        <v/>
      </c>
      <c r="U3492" s="155"/>
      <c r="V3492" s="95" t="str">
        <f t="shared" si="676"/>
        <v/>
      </c>
      <c r="W3492" s="151"/>
      <c r="Z3492" s="104"/>
    </row>
    <row r="3493" spans="1:26" s="145" customFormat="1" ht="15" customHeight="1">
      <c r="A3493" s="186" t="str">
        <f t="shared" si="670"/>
        <v/>
      </c>
      <c r="C3493" s="152"/>
      <c r="E3493" s="144"/>
      <c r="F3493" s="79" t="str">
        <f t="shared" si="669"/>
        <v/>
      </c>
      <c r="G3493" s="80" t="str">
        <f t="shared" si="671"/>
        <v/>
      </c>
      <c r="H3493" s="80" t="str">
        <f t="shared" si="672"/>
        <v/>
      </c>
      <c r="I3493" s="80" t="str">
        <f t="shared" si="673"/>
        <v/>
      </c>
      <c r="J3493" s="170"/>
      <c r="K3493" s="217"/>
      <c r="L3493" s="195" t="str">
        <f t="shared" si="677"/>
        <v/>
      </c>
      <c r="M3493" s="222" t="str">
        <f t="shared" si="674"/>
        <v/>
      </c>
      <c r="Q3493" s="82" t="str">
        <f t="shared" si="678"/>
        <v/>
      </c>
      <c r="R3493" s="80" t="str">
        <f t="shared" si="679"/>
        <v/>
      </c>
      <c r="T3493" s="83" t="str">
        <f t="shared" si="675"/>
        <v/>
      </c>
      <c r="U3493" s="155"/>
      <c r="V3493" s="95" t="str">
        <f t="shared" si="676"/>
        <v/>
      </c>
      <c r="W3493" s="151"/>
      <c r="Z3493" s="104"/>
    </row>
    <row r="3494" spans="1:26" s="145" customFormat="1" ht="15" customHeight="1">
      <c r="A3494" s="186" t="str">
        <f t="shared" si="670"/>
        <v/>
      </c>
      <c r="C3494" s="152"/>
      <c r="E3494" s="144"/>
      <c r="F3494" s="79" t="str">
        <f t="shared" si="669"/>
        <v/>
      </c>
      <c r="G3494" s="80" t="str">
        <f t="shared" si="671"/>
        <v/>
      </c>
      <c r="H3494" s="80" t="str">
        <f t="shared" si="672"/>
        <v/>
      </c>
      <c r="I3494" s="80" t="str">
        <f t="shared" si="673"/>
        <v/>
      </c>
      <c r="J3494" s="170"/>
      <c r="K3494" s="217"/>
      <c r="L3494" s="195" t="str">
        <f t="shared" si="677"/>
        <v/>
      </c>
      <c r="M3494" s="222" t="str">
        <f t="shared" si="674"/>
        <v/>
      </c>
      <c r="Q3494" s="82" t="str">
        <f t="shared" si="678"/>
        <v/>
      </c>
      <c r="R3494" s="80" t="str">
        <f t="shared" si="679"/>
        <v/>
      </c>
      <c r="T3494" s="83" t="str">
        <f t="shared" si="675"/>
        <v/>
      </c>
      <c r="U3494" s="155"/>
      <c r="V3494" s="95" t="str">
        <f t="shared" si="676"/>
        <v/>
      </c>
      <c r="W3494" s="151"/>
      <c r="Z3494" s="104"/>
    </row>
    <row r="3495" spans="1:26" s="145" customFormat="1" ht="15" customHeight="1">
      <c r="A3495" s="186" t="str">
        <f t="shared" si="670"/>
        <v/>
      </c>
      <c r="C3495" s="152"/>
      <c r="E3495" s="144"/>
      <c r="F3495" s="79" t="str">
        <f t="shared" si="669"/>
        <v/>
      </c>
      <c r="G3495" s="80" t="str">
        <f t="shared" si="671"/>
        <v/>
      </c>
      <c r="H3495" s="80" t="str">
        <f t="shared" si="672"/>
        <v/>
      </c>
      <c r="I3495" s="80" t="str">
        <f t="shared" si="673"/>
        <v/>
      </c>
      <c r="J3495" s="170"/>
      <c r="K3495" s="217"/>
      <c r="L3495" s="195" t="str">
        <f t="shared" si="677"/>
        <v/>
      </c>
      <c r="M3495" s="222" t="str">
        <f t="shared" si="674"/>
        <v/>
      </c>
      <c r="Q3495" s="82" t="str">
        <f t="shared" si="678"/>
        <v/>
      </c>
      <c r="R3495" s="80" t="str">
        <f t="shared" si="679"/>
        <v/>
      </c>
      <c r="T3495" s="83" t="str">
        <f t="shared" si="675"/>
        <v/>
      </c>
      <c r="U3495" s="155"/>
      <c r="V3495" s="95" t="str">
        <f t="shared" si="676"/>
        <v/>
      </c>
      <c r="W3495" s="151"/>
      <c r="Z3495" s="104"/>
    </row>
    <row r="3496" spans="1:26" s="145" customFormat="1" ht="15" customHeight="1">
      <c r="A3496" s="186" t="str">
        <f t="shared" si="670"/>
        <v/>
      </c>
      <c r="C3496" s="152"/>
      <c r="E3496" s="144"/>
      <c r="F3496" s="79" t="str">
        <f t="shared" ref="F3496:F3559" si="680">IFERROR(IF(VLOOKUP(E3496,J:J,1,0)=E3496,"X",""),"")</f>
        <v/>
      </c>
      <c r="G3496" s="80" t="str">
        <f t="shared" si="671"/>
        <v/>
      </c>
      <c r="H3496" s="80" t="str">
        <f t="shared" si="672"/>
        <v/>
      </c>
      <c r="I3496" s="80" t="str">
        <f t="shared" si="673"/>
        <v/>
      </c>
      <c r="J3496" s="170"/>
      <c r="K3496" s="217"/>
      <c r="L3496" s="195" t="str">
        <f t="shared" si="677"/>
        <v/>
      </c>
      <c r="M3496" s="222" t="str">
        <f t="shared" si="674"/>
        <v/>
      </c>
      <c r="Q3496" s="82" t="str">
        <f t="shared" si="678"/>
        <v/>
      </c>
      <c r="R3496" s="80" t="str">
        <f t="shared" si="679"/>
        <v/>
      </c>
      <c r="T3496" s="83" t="str">
        <f t="shared" si="675"/>
        <v/>
      </c>
      <c r="U3496" s="155"/>
      <c r="V3496" s="95" t="str">
        <f t="shared" si="676"/>
        <v/>
      </c>
      <c r="W3496" s="151"/>
      <c r="Z3496" s="104"/>
    </row>
    <row r="3497" spans="1:26" s="145" customFormat="1" ht="15" customHeight="1">
      <c r="A3497" s="186" t="str">
        <f t="shared" si="670"/>
        <v/>
      </c>
      <c r="C3497" s="152"/>
      <c r="E3497" s="144"/>
      <c r="F3497" s="79" t="str">
        <f t="shared" si="680"/>
        <v/>
      </c>
      <c r="G3497" s="80" t="str">
        <f t="shared" si="671"/>
        <v/>
      </c>
      <c r="H3497" s="80" t="str">
        <f t="shared" si="672"/>
        <v/>
      </c>
      <c r="I3497" s="80" t="str">
        <f t="shared" si="673"/>
        <v/>
      </c>
      <c r="J3497" s="170"/>
      <c r="K3497" s="217"/>
      <c r="L3497" s="195" t="str">
        <f t="shared" si="677"/>
        <v/>
      </c>
      <c r="M3497" s="222" t="str">
        <f t="shared" si="674"/>
        <v/>
      </c>
      <c r="Q3497" s="82" t="str">
        <f t="shared" si="678"/>
        <v/>
      </c>
      <c r="R3497" s="80" t="str">
        <f t="shared" si="679"/>
        <v/>
      </c>
      <c r="T3497" s="83" t="str">
        <f t="shared" si="675"/>
        <v/>
      </c>
      <c r="U3497" s="155"/>
      <c r="V3497" s="95" t="str">
        <f t="shared" si="676"/>
        <v/>
      </c>
      <c r="W3497" s="151"/>
      <c r="Z3497" s="104"/>
    </row>
    <row r="3498" spans="1:26" s="145" customFormat="1" ht="15" customHeight="1">
      <c r="A3498" s="186" t="str">
        <f t="shared" si="670"/>
        <v/>
      </c>
      <c r="C3498" s="152"/>
      <c r="E3498" s="144"/>
      <c r="F3498" s="79" t="str">
        <f t="shared" si="680"/>
        <v/>
      </c>
      <c r="G3498" s="80" t="str">
        <f t="shared" si="671"/>
        <v/>
      </c>
      <c r="H3498" s="80" t="str">
        <f t="shared" si="672"/>
        <v/>
      </c>
      <c r="I3498" s="80" t="str">
        <f t="shared" si="673"/>
        <v/>
      </c>
      <c r="J3498" s="170"/>
      <c r="K3498" s="217"/>
      <c r="L3498" s="195" t="str">
        <f t="shared" si="677"/>
        <v/>
      </c>
      <c r="M3498" s="222" t="str">
        <f t="shared" si="674"/>
        <v/>
      </c>
      <c r="Q3498" s="82" t="str">
        <f t="shared" si="678"/>
        <v/>
      </c>
      <c r="R3498" s="80" t="str">
        <f t="shared" si="679"/>
        <v/>
      </c>
      <c r="T3498" s="83" t="str">
        <f t="shared" si="675"/>
        <v/>
      </c>
      <c r="U3498" s="155"/>
      <c r="V3498" s="95" t="str">
        <f t="shared" si="676"/>
        <v/>
      </c>
      <c r="W3498" s="151"/>
      <c r="Z3498" s="104"/>
    </row>
    <row r="3499" spans="1:26" s="145" customFormat="1" ht="15" customHeight="1">
      <c r="A3499" s="186" t="str">
        <f t="shared" si="670"/>
        <v/>
      </c>
      <c r="C3499" s="152"/>
      <c r="E3499" s="144"/>
      <c r="F3499" s="79" t="str">
        <f t="shared" si="680"/>
        <v/>
      </c>
      <c r="G3499" s="80" t="str">
        <f t="shared" si="671"/>
        <v/>
      </c>
      <c r="H3499" s="80" t="str">
        <f t="shared" si="672"/>
        <v/>
      </c>
      <c r="I3499" s="80" t="str">
        <f t="shared" si="673"/>
        <v/>
      </c>
      <c r="J3499" s="170"/>
      <c r="K3499" s="217"/>
      <c r="L3499" s="195" t="str">
        <f t="shared" si="677"/>
        <v/>
      </c>
      <c r="M3499" s="222" t="str">
        <f t="shared" si="674"/>
        <v/>
      </c>
      <c r="Q3499" s="82" t="str">
        <f t="shared" si="678"/>
        <v/>
      </c>
      <c r="R3499" s="80" t="str">
        <f t="shared" si="679"/>
        <v/>
      </c>
      <c r="T3499" s="83" t="str">
        <f t="shared" si="675"/>
        <v/>
      </c>
      <c r="U3499" s="155"/>
      <c r="V3499" s="95" t="str">
        <f t="shared" si="676"/>
        <v/>
      </c>
      <c r="W3499" s="151"/>
      <c r="Z3499" s="104"/>
    </row>
    <row r="3500" spans="1:26" s="145" customFormat="1" ht="15" customHeight="1">
      <c r="A3500" s="186" t="str">
        <f t="shared" si="670"/>
        <v/>
      </c>
      <c r="C3500" s="152"/>
      <c r="E3500" s="144"/>
      <c r="F3500" s="79" t="str">
        <f t="shared" si="680"/>
        <v/>
      </c>
      <c r="G3500" s="80" t="str">
        <f t="shared" si="671"/>
        <v/>
      </c>
      <c r="H3500" s="80" t="str">
        <f t="shared" si="672"/>
        <v/>
      </c>
      <c r="I3500" s="80" t="str">
        <f t="shared" si="673"/>
        <v/>
      </c>
      <c r="J3500" s="170"/>
      <c r="K3500" s="217"/>
      <c r="L3500" s="195" t="str">
        <f t="shared" si="677"/>
        <v/>
      </c>
      <c r="M3500" s="222" t="str">
        <f t="shared" si="674"/>
        <v/>
      </c>
      <c r="Q3500" s="82" t="str">
        <f t="shared" si="678"/>
        <v/>
      </c>
      <c r="R3500" s="80" t="str">
        <f t="shared" si="679"/>
        <v/>
      </c>
      <c r="T3500" s="83" t="str">
        <f t="shared" si="675"/>
        <v/>
      </c>
      <c r="U3500" s="155"/>
      <c r="V3500" s="95" t="str">
        <f t="shared" si="676"/>
        <v/>
      </c>
      <c r="W3500" s="151"/>
      <c r="Z3500" s="104"/>
    </row>
    <row r="3501" spans="1:26" s="145" customFormat="1" ht="15" customHeight="1">
      <c r="A3501" s="186" t="str">
        <f t="shared" si="670"/>
        <v/>
      </c>
      <c r="C3501" s="152"/>
      <c r="E3501" s="144"/>
      <c r="F3501" s="79" t="str">
        <f t="shared" si="680"/>
        <v/>
      </c>
      <c r="G3501" s="80" t="str">
        <f t="shared" si="671"/>
        <v/>
      </c>
      <c r="H3501" s="80" t="str">
        <f t="shared" si="672"/>
        <v/>
      </c>
      <c r="I3501" s="80" t="str">
        <f t="shared" si="673"/>
        <v/>
      </c>
      <c r="J3501" s="170"/>
      <c r="K3501" s="217"/>
      <c r="L3501" s="195" t="str">
        <f t="shared" si="677"/>
        <v/>
      </c>
      <c r="M3501" s="222" t="str">
        <f t="shared" si="674"/>
        <v/>
      </c>
      <c r="Q3501" s="82" t="str">
        <f t="shared" si="678"/>
        <v/>
      </c>
      <c r="R3501" s="80" t="str">
        <f t="shared" si="679"/>
        <v/>
      </c>
      <c r="T3501" s="83" t="str">
        <f t="shared" si="675"/>
        <v/>
      </c>
      <c r="U3501" s="155"/>
      <c r="V3501" s="95" t="str">
        <f t="shared" si="676"/>
        <v/>
      </c>
      <c r="W3501" s="151"/>
      <c r="Z3501" s="104"/>
    </row>
    <row r="3502" spans="1:26" s="145" customFormat="1" ht="15" customHeight="1">
      <c r="A3502" s="186" t="str">
        <f t="shared" si="670"/>
        <v/>
      </c>
      <c r="C3502" s="152"/>
      <c r="E3502" s="144"/>
      <c r="F3502" s="79" t="str">
        <f t="shared" si="680"/>
        <v/>
      </c>
      <c r="G3502" s="80" t="str">
        <f t="shared" si="671"/>
        <v/>
      </c>
      <c r="H3502" s="80" t="str">
        <f t="shared" si="672"/>
        <v/>
      </c>
      <c r="I3502" s="80" t="str">
        <f t="shared" si="673"/>
        <v/>
      </c>
      <c r="J3502" s="170"/>
      <c r="K3502" s="217"/>
      <c r="L3502" s="195" t="str">
        <f t="shared" si="677"/>
        <v/>
      </c>
      <c r="M3502" s="222" t="str">
        <f t="shared" si="674"/>
        <v/>
      </c>
      <c r="Q3502" s="82" t="str">
        <f t="shared" si="678"/>
        <v/>
      </c>
      <c r="R3502" s="80" t="str">
        <f t="shared" si="679"/>
        <v/>
      </c>
      <c r="T3502" s="83" t="str">
        <f t="shared" si="675"/>
        <v/>
      </c>
      <c r="U3502" s="155"/>
      <c r="V3502" s="95" t="str">
        <f t="shared" si="676"/>
        <v/>
      </c>
      <c r="W3502" s="151"/>
      <c r="Z3502" s="104"/>
    </row>
    <row r="3503" spans="1:26" s="145" customFormat="1" ht="15" customHeight="1">
      <c r="A3503" s="186" t="str">
        <f t="shared" si="670"/>
        <v/>
      </c>
      <c r="C3503" s="152"/>
      <c r="E3503" s="144"/>
      <c r="F3503" s="79" t="str">
        <f t="shared" si="680"/>
        <v/>
      </c>
      <c r="G3503" s="80" t="str">
        <f t="shared" si="671"/>
        <v/>
      </c>
      <c r="H3503" s="80" t="str">
        <f t="shared" si="672"/>
        <v/>
      </c>
      <c r="I3503" s="80" t="str">
        <f t="shared" si="673"/>
        <v/>
      </c>
      <c r="J3503" s="170"/>
      <c r="K3503" s="217"/>
      <c r="L3503" s="195" t="str">
        <f t="shared" si="677"/>
        <v/>
      </c>
      <c r="M3503" s="222" t="str">
        <f t="shared" si="674"/>
        <v/>
      </c>
      <c r="Q3503" s="82" t="str">
        <f t="shared" si="678"/>
        <v/>
      </c>
      <c r="R3503" s="80" t="str">
        <f t="shared" si="679"/>
        <v/>
      </c>
      <c r="T3503" s="83" t="str">
        <f t="shared" si="675"/>
        <v/>
      </c>
      <c r="U3503" s="155"/>
      <c r="V3503" s="95" t="str">
        <f t="shared" si="676"/>
        <v/>
      </c>
      <c r="W3503" s="151"/>
      <c r="Z3503" s="104"/>
    </row>
    <row r="3504" spans="1:26" s="145" customFormat="1" ht="15" customHeight="1">
      <c r="A3504" s="186" t="str">
        <f t="shared" si="670"/>
        <v/>
      </c>
      <c r="C3504" s="152"/>
      <c r="E3504" s="144"/>
      <c r="F3504" s="79" t="str">
        <f t="shared" si="680"/>
        <v/>
      </c>
      <c r="G3504" s="80" t="str">
        <f t="shared" si="671"/>
        <v/>
      </c>
      <c r="H3504" s="80" t="str">
        <f t="shared" si="672"/>
        <v/>
      </c>
      <c r="I3504" s="80" t="str">
        <f t="shared" si="673"/>
        <v/>
      </c>
      <c r="J3504" s="170"/>
      <c r="K3504" s="217"/>
      <c r="L3504" s="195" t="str">
        <f t="shared" si="677"/>
        <v/>
      </c>
      <c r="M3504" s="222" t="str">
        <f t="shared" si="674"/>
        <v/>
      </c>
      <c r="Q3504" s="82" t="str">
        <f t="shared" si="678"/>
        <v/>
      </c>
      <c r="R3504" s="80" t="str">
        <f t="shared" si="679"/>
        <v/>
      </c>
      <c r="T3504" s="83" t="str">
        <f t="shared" si="675"/>
        <v/>
      </c>
      <c r="U3504" s="155"/>
      <c r="V3504" s="95" t="str">
        <f t="shared" si="676"/>
        <v/>
      </c>
      <c r="W3504" s="151"/>
      <c r="Z3504" s="104"/>
    </row>
    <row r="3505" spans="1:26" s="145" customFormat="1" ht="15" customHeight="1">
      <c r="A3505" s="186" t="str">
        <f t="shared" si="670"/>
        <v/>
      </c>
      <c r="C3505" s="152"/>
      <c r="E3505" s="144"/>
      <c r="F3505" s="79" t="str">
        <f t="shared" si="680"/>
        <v/>
      </c>
      <c r="G3505" s="80" t="str">
        <f t="shared" si="671"/>
        <v/>
      </c>
      <c r="H3505" s="80" t="str">
        <f t="shared" si="672"/>
        <v/>
      </c>
      <c r="I3505" s="80" t="str">
        <f t="shared" si="673"/>
        <v/>
      </c>
      <c r="J3505" s="170"/>
      <c r="K3505" s="217"/>
      <c r="L3505" s="195" t="str">
        <f t="shared" si="677"/>
        <v/>
      </c>
      <c r="M3505" s="222" t="str">
        <f t="shared" si="674"/>
        <v/>
      </c>
      <c r="Q3505" s="82" t="str">
        <f t="shared" si="678"/>
        <v/>
      </c>
      <c r="R3505" s="80" t="str">
        <f t="shared" si="679"/>
        <v/>
      </c>
      <c r="T3505" s="83" t="str">
        <f t="shared" si="675"/>
        <v/>
      </c>
      <c r="U3505" s="155"/>
      <c r="V3505" s="95" t="str">
        <f t="shared" si="676"/>
        <v/>
      </c>
      <c r="W3505" s="151"/>
      <c r="Z3505" s="104"/>
    </row>
    <row r="3506" spans="1:26" s="145" customFormat="1" ht="15" customHeight="1">
      <c r="A3506" s="186" t="str">
        <f t="shared" si="670"/>
        <v/>
      </c>
      <c r="C3506" s="152"/>
      <c r="E3506" s="144"/>
      <c r="F3506" s="79" t="str">
        <f t="shared" si="680"/>
        <v/>
      </c>
      <c r="G3506" s="80" t="str">
        <f t="shared" si="671"/>
        <v/>
      </c>
      <c r="H3506" s="80" t="str">
        <f t="shared" si="672"/>
        <v/>
      </c>
      <c r="I3506" s="80" t="str">
        <f t="shared" si="673"/>
        <v/>
      </c>
      <c r="J3506" s="170"/>
      <c r="K3506" s="217"/>
      <c r="L3506" s="195" t="str">
        <f t="shared" si="677"/>
        <v/>
      </c>
      <c r="M3506" s="222" t="str">
        <f t="shared" si="674"/>
        <v/>
      </c>
      <c r="Q3506" s="82" t="str">
        <f t="shared" si="678"/>
        <v/>
      </c>
      <c r="R3506" s="80" t="str">
        <f t="shared" si="679"/>
        <v/>
      </c>
      <c r="T3506" s="83" t="str">
        <f t="shared" si="675"/>
        <v/>
      </c>
      <c r="U3506" s="155"/>
      <c r="V3506" s="95" t="str">
        <f t="shared" si="676"/>
        <v/>
      </c>
      <c r="W3506" s="151"/>
      <c r="Z3506" s="104"/>
    </row>
    <row r="3507" spans="1:26" s="145" customFormat="1" ht="15" customHeight="1">
      <c r="A3507" s="186" t="str">
        <f t="shared" si="670"/>
        <v/>
      </c>
      <c r="C3507" s="152"/>
      <c r="E3507" s="144"/>
      <c r="F3507" s="79" t="str">
        <f t="shared" si="680"/>
        <v/>
      </c>
      <c r="G3507" s="80" t="str">
        <f t="shared" si="671"/>
        <v/>
      </c>
      <c r="H3507" s="80" t="str">
        <f t="shared" si="672"/>
        <v/>
      </c>
      <c r="I3507" s="80" t="str">
        <f t="shared" si="673"/>
        <v/>
      </c>
      <c r="J3507" s="170"/>
      <c r="K3507" s="217"/>
      <c r="L3507" s="195" t="str">
        <f t="shared" si="677"/>
        <v/>
      </c>
      <c r="M3507" s="222" t="str">
        <f t="shared" si="674"/>
        <v/>
      </c>
      <c r="Q3507" s="82" t="str">
        <f t="shared" si="678"/>
        <v/>
      </c>
      <c r="R3507" s="80" t="str">
        <f t="shared" si="679"/>
        <v/>
      </c>
      <c r="T3507" s="83" t="str">
        <f t="shared" si="675"/>
        <v/>
      </c>
      <c r="U3507" s="155"/>
      <c r="V3507" s="95" t="str">
        <f t="shared" si="676"/>
        <v/>
      </c>
      <c r="W3507" s="151"/>
      <c r="Z3507" s="104"/>
    </row>
    <row r="3508" spans="1:26" s="145" customFormat="1" ht="15" customHeight="1">
      <c r="A3508" s="186" t="str">
        <f t="shared" si="670"/>
        <v/>
      </c>
      <c r="C3508" s="152"/>
      <c r="E3508" s="144"/>
      <c r="F3508" s="79" t="str">
        <f t="shared" si="680"/>
        <v/>
      </c>
      <c r="G3508" s="80" t="str">
        <f t="shared" si="671"/>
        <v/>
      </c>
      <c r="H3508" s="80" t="str">
        <f t="shared" si="672"/>
        <v/>
      </c>
      <c r="I3508" s="80" t="str">
        <f t="shared" si="673"/>
        <v/>
      </c>
      <c r="J3508" s="170"/>
      <c r="K3508" s="217"/>
      <c r="L3508" s="195" t="str">
        <f t="shared" si="677"/>
        <v/>
      </c>
      <c r="M3508" s="222" t="str">
        <f t="shared" si="674"/>
        <v/>
      </c>
      <c r="Q3508" s="82" t="str">
        <f t="shared" si="678"/>
        <v/>
      </c>
      <c r="R3508" s="80" t="str">
        <f t="shared" si="679"/>
        <v/>
      </c>
      <c r="T3508" s="83" t="str">
        <f t="shared" si="675"/>
        <v/>
      </c>
      <c r="U3508" s="155"/>
      <c r="V3508" s="95" t="str">
        <f t="shared" si="676"/>
        <v/>
      </c>
      <c r="W3508" s="151"/>
      <c r="Z3508" s="104"/>
    </row>
    <row r="3509" spans="1:26" s="145" customFormat="1" ht="15" customHeight="1">
      <c r="A3509" s="186" t="str">
        <f t="shared" si="670"/>
        <v/>
      </c>
      <c r="C3509" s="152"/>
      <c r="E3509" s="144"/>
      <c r="F3509" s="79" t="str">
        <f t="shared" si="680"/>
        <v/>
      </c>
      <c r="G3509" s="80" t="str">
        <f t="shared" si="671"/>
        <v/>
      </c>
      <c r="H3509" s="80" t="str">
        <f t="shared" si="672"/>
        <v/>
      </c>
      <c r="I3509" s="80" t="str">
        <f t="shared" si="673"/>
        <v/>
      </c>
      <c r="J3509" s="170"/>
      <c r="K3509" s="217"/>
      <c r="L3509" s="195" t="str">
        <f t="shared" si="677"/>
        <v/>
      </c>
      <c r="M3509" s="222" t="str">
        <f t="shared" si="674"/>
        <v/>
      </c>
      <c r="Q3509" s="82" t="str">
        <f t="shared" si="678"/>
        <v/>
      </c>
      <c r="R3509" s="80" t="str">
        <f t="shared" si="679"/>
        <v/>
      </c>
      <c r="T3509" s="83" t="str">
        <f t="shared" si="675"/>
        <v/>
      </c>
      <c r="U3509" s="155"/>
      <c r="V3509" s="95" t="str">
        <f t="shared" si="676"/>
        <v/>
      </c>
      <c r="W3509" s="151"/>
      <c r="Z3509" s="104"/>
    </row>
    <row r="3510" spans="1:26" s="145" customFormat="1" ht="15" customHeight="1">
      <c r="A3510" s="186" t="str">
        <f t="shared" si="670"/>
        <v/>
      </c>
      <c r="C3510" s="152"/>
      <c r="E3510" s="144"/>
      <c r="F3510" s="79" t="str">
        <f t="shared" si="680"/>
        <v/>
      </c>
      <c r="G3510" s="80" t="str">
        <f t="shared" si="671"/>
        <v/>
      </c>
      <c r="H3510" s="80" t="str">
        <f t="shared" si="672"/>
        <v/>
      </c>
      <c r="I3510" s="80" t="str">
        <f t="shared" si="673"/>
        <v/>
      </c>
      <c r="J3510" s="170"/>
      <c r="K3510" s="217"/>
      <c r="L3510" s="195" t="str">
        <f t="shared" si="677"/>
        <v/>
      </c>
      <c r="M3510" s="222" t="str">
        <f t="shared" si="674"/>
        <v/>
      </c>
      <c r="Q3510" s="82" t="str">
        <f t="shared" si="678"/>
        <v/>
      </c>
      <c r="R3510" s="80" t="str">
        <f t="shared" si="679"/>
        <v/>
      </c>
      <c r="T3510" s="83" t="str">
        <f t="shared" si="675"/>
        <v/>
      </c>
      <c r="U3510" s="155"/>
      <c r="V3510" s="95" t="str">
        <f t="shared" si="676"/>
        <v/>
      </c>
      <c r="W3510" s="151"/>
      <c r="Z3510" s="104"/>
    </row>
    <row r="3511" spans="1:26" s="145" customFormat="1" ht="15" customHeight="1">
      <c r="A3511" s="186" t="str">
        <f t="shared" si="670"/>
        <v/>
      </c>
      <c r="C3511" s="152"/>
      <c r="E3511" s="144"/>
      <c r="F3511" s="79" t="str">
        <f t="shared" si="680"/>
        <v/>
      </c>
      <c r="G3511" s="80" t="str">
        <f t="shared" si="671"/>
        <v/>
      </c>
      <c r="H3511" s="80" t="str">
        <f t="shared" si="672"/>
        <v/>
      </c>
      <c r="I3511" s="80" t="str">
        <f t="shared" si="673"/>
        <v/>
      </c>
      <c r="J3511" s="170"/>
      <c r="K3511" s="217"/>
      <c r="L3511" s="195" t="str">
        <f t="shared" si="677"/>
        <v/>
      </c>
      <c r="M3511" s="222" t="str">
        <f t="shared" si="674"/>
        <v/>
      </c>
      <c r="Q3511" s="82" t="str">
        <f t="shared" si="678"/>
        <v/>
      </c>
      <c r="R3511" s="80" t="str">
        <f t="shared" si="679"/>
        <v/>
      </c>
      <c r="T3511" s="83" t="str">
        <f t="shared" si="675"/>
        <v/>
      </c>
      <c r="U3511" s="155"/>
      <c r="V3511" s="95" t="str">
        <f t="shared" si="676"/>
        <v/>
      </c>
      <c r="W3511" s="151"/>
      <c r="Z3511" s="104"/>
    </row>
    <row r="3512" spans="1:26" s="145" customFormat="1" ht="15" customHeight="1">
      <c r="A3512" s="186" t="str">
        <f t="shared" si="670"/>
        <v/>
      </c>
      <c r="C3512" s="152"/>
      <c r="E3512" s="144"/>
      <c r="F3512" s="79" t="str">
        <f t="shared" si="680"/>
        <v/>
      </c>
      <c r="G3512" s="80" t="str">
        <f t="shared" si="671"/>
        <v/>
      </c>
      <c r="H3512" s="80" t="str">
        <f t="shared" si="672"/>
        <v/>
      </c>
      <c r="I3512" s="80" t="str">
        <f t="shared" si="673"/>
        <v/>
      </c>
      <c r="J3512" s="170"/>
      <c r="K3512" s="217"/>
      <c r="L3512" s="195" t="str">
        <f t="shared" si="677"/>
        <v/>
      </c>
      <c r="M3512" s="222" t="str">
        <f t="shared" si="674"/>
        <v/>
      </c>
      <c r="Q3512" s="82" t="str">
        <f t="shared" si="678"/>
        <v/>
      </c>
      <c r="R3512" s="80" t="str">
        <f t="shared" si="679"/>
        <v/>
      </c>
      <c r="T3512" s="83" t="str">
        <f t="shared" si="675"/>
        <v/>
      </c>
      <c r="U3512" s="155"/>
      <c r="V3512" s="95" t="str">
        <f t="shared" si="676"/>
        <v/>
      </c>
      <c r="W3512" s="151"/>
      <c r="Z3512" s="104"/>
    </row>
    <row r="3513" spans="1:26" s="145" customFormat="1" ht="15" customHeight="1">
      <c r="A3513" s="186" t="str">
        <f t="shared" si="670"/>
        <v/>
      </c>
      <c r="C3513" s="152"/>
      <c r="E3513" s="144"/>
      <c r="F3513" s="79" t="str">
        <f t="shared" si="680"/>
        <v/>
      </c>
      <c r="G3513" s="80" t="str">
        <f t="shared" si="671"/>
        <v/>
      </c>
      <c r="H3513" s="80" t="str">
        <f t="shared" si="672"/>
        <v/>
      </c>
      <c r="I3513" s="80" t="str">
        <f t="shared" si="673"/>
        <v/>
      </c>
      <c r="J3513" s="170"/>
      <c r="K3513" s="217"/>
      <c r="L3513" s="195" t="str">
        <f t="shared" si="677"/>
        <v/>
      </c>
      <c r="M3513" s="222" t="str">
        <f t="shared" si="674"/>
        <v/>
      </c>
      <c r="Q3513" s="82" t="str">
        <f t="shared" si="678"/>
        <v/>
      </c>
      <c r="R3513" s="80" t="str">
        <f t="shared" si="679"/>
        <v/>
      </c>
      <c r="T3513" s="83" t="str">
        <f t="shared" si="675"/>
        <v/>
      </c>
      <c r="U3513" s="155"/>
      <c r="V3513" s="95" t="str">
        <f t="shared" si="676"/>
        <v/>
      </c>
      <c r="W3513" s="151"/>
      <c r="Z3513" s="104"/>
    </row>
    <row r="3514" spans="1:26" s="145" customFormat="1" ht="15" customHeight="1">
      <c r="A3514" s="186" t="str">
        <f t="shared" si="670"/>
        <v/>
      </c>
      <c r="C3514" s="152"/>
      <c r="E3514" s="144"/>
      <c r="F3514" s="79" t="str">
        <f t="shared" si="680"/>
        <v/>
      </c>
      <c r="G3514" s="80" t="str">
        <f t="shared" si="671"/>
        <v/>
      </c>
      <c r="H3514" s="80" t="str">
        <f t="shared" si="672"/>
        <v/>
      </c>
      <c r="I3514" s="80" t="str">
        <f t="shared" si="673"/>
        <v/>
      </c>
      <c r="J3514" s="170"/>
      <c r="K3514" s="217"/>
      <c r="L3514" s="195" t="str">
        <f t="shared" si="677"/>
        <v/>
      </c>
      <c r="M3514" s="222" t="str">
        <f t="shared" si="674"/>
        <v/>
      </c>
      <c r="Q3514" s="82" t="str">
        <f t="shared" si="678"/>
        <v/>
      </c>
      <c r="R3514" s="80" t="str">
        <f t="shared" si="679"/>
        <v/>
      </c>
      <c r="T3514" s="83" t="str">
        <f t="shared" si="675"/>
        <v/>
      </c>
      <c r="U3514" s="155"/>
      <c r="V3514" s="95" t="str">
        <f t="shared" si="676"/>
        <v/>
      </c>
      <c r="W3514" s="151"/>
      <c r="Z3514" s="104"/>
    </row>
    <row r="3515" spans="1:26" s="145" customFormat="1" ht="15" customHeight="1">
      <c r="A3515" s="186" t="str">
        <f t="shared" si="670"/>
        <v/>
      </c>
      <c r="C3515" s="152"/>
      <c r="E3515" s="144"/>
      <c r="F3515" s="79" t="str">
        <f t="shared" si="680"/>
        <v/>
      </c>
      <c r="G3515" s="80" t="str">
        <f t="shared" si="671"/>
        <v/>
      </c>
      <c r="H3515" s="80" t="str">
        <f t="shared" si="672"/>
        <v/>
      </c>
      <c r="I3515" s="80" t="str">
        <f t="shared" si="673"/>
        <v/>
      </c>
      <c r="J3515" s="170"/>
      <c r="K3515" s="217"/>
      <c r="L3515" s="195" t="str">
        <f t="shared" si="677"/>
        <v/>
      </c>
      <c r="M3515" s="222" t="str">
        <f t="shared" si="674"/>
        <v/>
      </c>
      <c r="Q3515" s="82" t="str">
        <f t="shared" si="678"/>
        <v/>
      </c>
      <c r="R3515" s="80" t="str">
        <f t="shared" si="679"/>
        <v/>
      </c>
      <c r="T3515" s="83" t="str">
        <f t="shared" si="675"/>
        <v/>
      </c>
      <c r="U3515" s="155"/>
      <c r="V3515" s="95" t="str">
        <f t="shared" si="676"/>
        <v/>
      </c>
      <c r="W3515" s="151"/>
      <c r="Z3515" s="104"/>
    </row>
    <row r="3516" spans="1:26" s="145" customFormat="1" ht="15" customHeight="1">
      <c r="A3516" s="186" t="str">
        <f t="shared" si="670"/>
        <v/>
      </c>
      <c r="C3516" s="152"/>
      <c r="E3516" s="144"/>
      <c r="F3516" s="79" t="str">
        <f t="shared" si="680"/>
        <v/>
      </c>
      <c r="G3516" s="80" t="str">
        <f t="shared" si="671"/>
        <v/>
      </c>
      <c r="H3516" s="80" t="str">
        <f t="shared" si="672"/>
        <v/>
      </c>
      <c r="I3516" s="80" t="str">
        <f t="shared" si="673"/>
        <v/>
      </c>
      <c r="J3516" s="170"/>
      <c r="K3516" s="217"/>
      <c r="L3516" s="195" t="str">
        <f t="shared" si="677"/>
        <v/>
      </c>
      <c r="M3516" s="222" t="str">
        <f t="shared" si="674"/>
        <v/>
      </c>
      <c r="Q3516" s="82" t="str">
        <f t="shared" si="678"/>
        <v/>
      </c>
      <c r="R3516" s="80" t="str">
        <f t="shared" si="679"/>
        <v/>
      </c>
      <c r="T3516" s="83" t="str">
        <f t="shared" si="675"/>
        <v/>
      </c>
      <c r="U3516" s="155"/>
      <c r="V3516" s="95" t="str">
        <f t="shared" si="676"/>
        <v/>
      </c>
      <c r="W3516" s="151"/>
      <c r="Z3516" s="104"/>
    </row>
    <row r="3517" spans="1:26" s="145" customFormat="1" ht="15" customHeight="1">
      <c r="A3517" s="186" t="str">
        <f t="shared" si="670"/>
        <v/>
      </c>
      <c r="C3517" s="152"/>
      <c r="E3517" s="144"/>
      <c r="F3517" s="79" t="str">
        <f t="shared" si="680"/>
        <v/>
      </c>
      <c r="G3517" s="80" t="str">
        <f t="shared" si="671"/>
        <v/>
      </c>
      <c r="H3517" s="80" t="str">
        <f t="shared" si="672"/>
        <v/>
      </c>
      <c r="I3517" s="80" t="str">
        <f t="shared" si="673"/>
        <v/>
      </c>
      <c r="J3517" s="170"/>
      <c r="K3517" s="217"/>
      <c r="L3517" s="195" t="str">
        <f t="shared" si="677"/>
        <v/>
      </c>
      <c r="M3517" s="222" t="str">
        <f t="shared" si="674"/>
        <v/>
      </c>
      <c r="Q3517" s="82" t="str">
        <f t="shared" si="678"/>
        <v/>
      </c>
      <c r="R3517" s="80" t="str">
        <f t="shared" si="679"/>
        <v/>
      </c>
      <c r="T3517" s="83" t="str">
        <f t="shared" si="675"/>
        <v/>
      </c>
      <c r="U3517" s="155"/>
      <c r="V3517" s="95" t="str">
        <f t="shared" si="676"/>
        <v/>
      </c>
      <c r="W3517" s="151"/>
      <c r="Z3517" s="104"/>
    </row>
    <row r="3518" spans="1:26" s="145" customFormat="1" ht="15" customHeight="1">
      <c r="A3518" s="186" t="str">
        <f t="shared" si="670"/>
        <v/>
      </c>
      <c r="C3518" s="152"/>
      <c r="E3518" s="144"/>
      <c r="F3518" s="79" t="str">
        <f t="shared" si="680"/>
        <v/>
      </c>
      <c r="G3518" s="80" t="str">
        <f t="shared" si="671"/>
        <v/>
      </c>
      <c r="H3518" s="80" t="str">
        <f t="shared" si="672"/>
        <v/>
      </c>
      <c r="I3518" s="80" t="str">
        <f t="shared" si="673"/>
        <v/>
      </c>
      <c r="J3518" s="170"/>
      <c r="K3518" s="217"/>
      <c r="L3518" s="195" t="str">
        <f t="shared" si="677"/>
        <v/>
      </c>
      <c r="M3518" s="222" t="str">
        <f t="shared" si="674"/>
        <v/>
      </c>
      <c r="Q3518" s="82" t="str">
        <f t="shared" si="678"/>
        <v/>
      </c>
      <c r="R3518" s="80" t="str">
        <f t="shared" si="679"/>
        <v/>
      </c>
      <c r="T3518" s="83" t="str">
        <f t="shared" si="675"/>
        <v/>
      </c>
      <c r="U3518" s="155"/>
      <c r="V3518" s="95" t="str">
        <f t="shared" si="676"/>
        <v/>
      </c>
      <c r="W3518" s="151"/>
      <c r="Z3518" s="104"/>
    </row>
    <row r="3519" spans="1:26" s="145" customFormat="1" ht="15" customHeight="1">
      <c r="A3519" s="186" t="str">
        <f t="shared" si="670"/>
        <v/>
      </c>
      <c r="C3519" s="152"/>
      <c r="E3519" s="144"/>
      <c r="F3519" s="79" t="str">
        <f t="shared" si="680"/>
        <v/>
      </c>
      <c r="G3519" s="80" t="str">
        <f t="shared" si="671"/>
        <v/>
      </c>
      <c r="H3519" s="80" t="str">
        <f t="shared" si="672"/>
        <v/>
      </c>
      <c r="I3519" s="80" t="str">
        <f t="shared" si="673"/>
        <v/>
      </c>
      <c r="J3519" s="170"/>
      <c r="K3519" s="217"/>
      <c r="L3519" s="195" t="str">
        <f t="shared" si="677"/>
        <v/>
      </c>
      <c r="M3519" s="222" t="str">
        <f t="shared" si="674"/>
        <v/>
      </c>
      <c r="Q3519" s="82" t="str">
        <f t="shared" si="678"/>
        <v/>
      </c>
      <c r="R3519" s="80" t="str">
        <f t="shared" si="679"/>
        <v/>
      </c>
      <c r="T3519" s="83" t="str">
        <f t="shared" si="675"/>
        <v/>
      </c>
      <c r="U3519" s="155"/>
      <c r="V3519" s="95" t="str">
        <f t="shared" si="676"/>
        <v/>
      </c>
      <c r="W3519" s="151"/>
      <c r="Z3519" s="104"/>
    </row>
    <row r="3520" spans="1:26" s="145" customFormat="1" ht="15" customHeight="1">
      <c r="A3520" s="186" t="str">
        <f t="shared" ref="A3520:A3583" si="681">IF(B3520&lt;&gt;"",A3519+1,"")</f>
        <v/>
      </c>
      <c r="C3520" s="152"/>
      <c r="E3520" s="144"/>
      <c r="F3520" s="79" t="str">
        <f t="shared" si="680"/>
        <v/>
      </c>
      <c r="G3520" s="80" t="str">
        <f t="shared" si="671"/>
        <v/>
      </c>
      <c r="H3520" s="80" t="str">
        <f t="shared" si="672"/>
        <v/>
      </c>
      <c r="I3520" s="80" t="str">
        <f t="shared" si="673"/>
        <v/>
      </c>
      <c r="J3520" s="170"/>
      <c r="K3520" s="217"/>
      <c r="L3520" s="195" t="str">
        <f t="shared" si="677"/>
        <v/>
      </c>
      <c r="M3520" s="222" t="str">
        <f t="shared" si="674"/>
        <v/>
      </c>
      <c r="Q3520" s="82" t="str">
        <f t="shared" si="678"/>
        <v/>
      </c>
      <c r="R3520" s="80" t="str">
        <f t="shared" si="679"/>
        <v/>
      </c>
      <c r="T3520" s="83" t="str">
        <f t="shared" si="675"/>
        <v/>
      </c>
      <c r="U3520" s="155"/>
      <c r="V3520" s="95" t="str">
        <f t="shared" si="676"/>
        <v/>
      </c>
      <c r="W3520" s="151"/>
      <c r="Z3520" s="104"/>
    </row>
    <row r="3521" spans="1:26" s="145" customFormat="1" ht="15" customHeight="1">
      <c r="A3521" s="186" t="str">
        <f t="shared" si="681"/>
        <v/>
      </c>
      <c r="C3521" s="152"/>
      <c r="E3521" s="144"/>
      <c r="F3521" s="79" t="str">
        <f t="shared" si="680"/>
        <v/>
      </c>
      <c r="G3521" s="80" t="str">
        <f t="shared" si="671"/>
        <v/>
      </c>
      <c r="H3521" s="80" t="str">
        <f t="shared" si="672"/>
        <v/>
      </c>
      <c r="I3521" s="80" t="str">
        <f t="shared" si="673"/>
        <v/>
      </c>
      <c r="J3521" s="170"/>
      <c r="K3521" s="217"/>
      <c r="L3521" s="195" t="str">
        <f t="shared" si="677"/>
        <v/>
      </c>
      <c r="M3521" s="222" t="str">
        <f t="shared" si="674"/>
        <v/>
      </c>
      <c r="Q3521" s="82" t="str">
        <f t="shared" si="678"/>
        <v/>
      </c>
      <c r="R3521" s="80" t="str">
        <f t="shared" si="679"/>
        <v/>
      </c>
      <c r="T3521" s="83" t="str">
        <f t="shared" si="675"/>
        <v/>
      </c>
      <c r="U3521" s="155"/>
      <c r="V3521" s="95" t="str">
        <f t="shared" si="676"/>
        <v/>
      </c>
      <c r="W3521" s="151"/>
      <c r="Z3521" s="104"/>
    </row>
    <row r="3522" spans="1:26" s="145" customFormat="1" ht="15" customHeight="1">
      <c r="A3522" s="186" t="str">
        <f t="shared" si="681"/>
        <v/>
      </c>
      <c r="C3522" s="152"/>
      <c r="E3522" s="144"/>
      <c r="F3522" s="79" t="str">
        <f t="shared" si="680"/>
        <v/>
      </c>
      <c r="G3522" s="80" t="str">
        <f t="shared" si="671"/>
        <v/>
      </c>
      <c r="H3522" s="80" t="str">
        <f t="shared" si="672"/>
        <v/>
      </c>
      <c r="I3522" s="80" t="str">
        <f t="shared" si="673"/>
        <v/>
      </c>
      <c r="J3522" s="170"/>
      <c r="K3522" s="217"/>
      <c r="L3522" s="195" t="str">
        <f t="shared" si="677"/>
        <v/>
      </c>
      <c r="M3522" s="222" t="str">
        <f t="shared" si="674"/>
        <v/>
      </c>
      <c r="Q3522" s="82" t="str">
        <f t="shared" si="678"/>
        <v/>
      </c>
      <c r="R3522" s="80" t="str">
        <f t="shared" si="679"/>
        <v/>
      </c>
      <c r="T3522" s="83" t="str">
        <f t="shared" si="675"/>
        <v/>
      </c>
      <c r="U3522" s="155"/>
      <c r="V3522" s="95" t="str">
        <f t="shared" si="676"/>
        <v/>
      </c>
      <c r="W3522" s="151"/>
      <c r="Z3522" s="104"/>
    </row>
    <row r="3523" spans="1:26" s="145" customFormat="1" ht="15" customHeight="1">
      <c r="A3523" s="186" t="str">
        <f t="shared" si="681"/>
        <v/>
      </c>
      <c r="C3523" s="152"/>
      <c r="E3523" s="144"/>
      <c r="F3523" s="79" t="str">
        <f t="shared" si="680"/>
        <v/>
      </c>
      <c r="G3523" s="80" t="str">
        <f t="shared" si="671"/>
        <v/>
      </c>
      <c r="H3523" s="80" t="str">
        <f t="shared" si="672"/>
        <v/>
      </c>
      <c r="I3523" s="80" t="str">
        <f t="shared" si="673"/>
        <v/>
      </c>
      <c r="J3523" s="170"/>
      <c r="K3523" s="217"/>
      <c r="L3523" s="195" t="str">
        <f t="shared" si="677"/>
        <v/>
      </c>
      <c r="M3523" s="222" t="str">
        <f t="shared" si="674"/>
        <v/>
      </c>
      <c r="Q3523" s="82" t="str">
        <f t="shared" si="678"/>
        <v/>
      </c>
      <c r="R3523" s="80" t="str">
        <f t="shared" si="679"/>
        <v/>
      </c>
      <c r="T3523" s="83" t="str">
        <f t="shared" si="675"/>
        <v/>
      </c>
      <c r="U3523" s="155"/>
      <c r="V3523" s="95" t="str">
        <f t="shared" si="676"/>
        <v/>
      </c>
      <c r="W3523" s="151"/>
      <c r="Z3523" s="104"/>
    </row>
    <row r="3524" spans="1:26" s="145" customFormat="1" ht="15" customHeight="1">
      <c r="A3524" s="186" t="str">
        <f t="shared" si="681"/>
        <v/>
      </c>
      <c r="C3524" s="152"/>
      <c r="E3524" s="144"/>
      <c r="F3524" s="79" t="str">
        <f t="shared" si="680"/>
        <v/>
      </c>
      <c r="G3524" s="80" t="str">
        <f t="shared" si="671"/>
        <v/>
      </c>
      <c r="H3524" s="80" t="str">
        <f t="shared" si="672"/>
        <v/>
      </c>
      <c r="I3524" s="80" t="str">
        <f t="shared" si="673"/>
        <v/>
      </c>
      <c r="J3524" s="170"/>
      <c r="K3524" s="217"/>
      <c r="L3524" s="195" t="str">
        <f t="shared" si="677"/>
        <v/>
      </c>
      <c r="M3524" s="222" t="str">
        <f t="shared" si="674"/>
        <v/>
      </c>
      <c r="Q3524" s="82" t="str">
        <f t="shared" si="678"/>
        <v/>
      </c>
      <c r="R3524" s="80" t="str">
        <f t="shared" si="679"/>
        <v/>
      </c>
      <c r="T3524" s="83" t="str">
        <f t="shared" si="675"/>
        <v/>
      </c>
      <c r="U3524" s="155"/>
      <c r="V3524" s="95" t="str">
        <f t="shared" si="676"/>
        <v/>
      </c>
      <c r="W3524" s="151"/>
      <c r="Z3524" s="104"/>
    </row>
    <row r="3525" spans="1:26" s="145" customFormat="1" ht="15" customHeight="1">
      <c r="A3525" s="186" t="str">
        <f t="shared" si="681"/>
        <v/>
      </c>
      <c r="C3525" s="152"/>
      <c r="E3525" s="144"/>
      <c r="F3525" s="79" t="str">
        <f t="shared" si="680"/>
        <v/>
      </c>
      <c r="G3525" s="80" t="str">
        <f t="shared" ref="G3525:G3588" si="682">IF(J3525&lt;&gt;"", INDEX($C$5:$C$1433, MATCH(J3525, $E$5:$E$1433, 0)),"")</f>
        <v/>
      </c>
      <c r="H3525" s="80" t="str">
        <f t="shared" ref="H3525:H3588" si="683">IF(J3525&lt;&gt;"", INDEX($D$5:$D$1433, MATCH(J3525, $E$5:$E$1433, 0)),"")</f>
        <v/>
      </c>
      <c r="I3525" s="80" t="str">
        <f t="shared" ref="I3525:I3588" si="684">IFERROR(IF(J3525&lt;&gt;"", INDEX($B$5:$B$1433, MATCH(J3525, $E$5:$E$1433, 0)),""),"SAI")</f>
        <v/>
      </c>
      <c r="J3525" s="170"/>
      <c r="K3525" s="217"/>
      <c r="L3525" s="195" t="str">
        <f t="shared" si="677"/>
        <v/>
      </c>
      <c r="M3525" s="222" t="str">
        <f t="shared" ref="M3525:M3588" si="685">IFERROR(IF($N$5="Sáng",MID(K3525,2,7)-MID($L$2,2,7),MID(K3525,2,7)-MID($Q$2,2,7)),"")</f>
        <v/>
      </c>
      <c r="Q3525" s="82" t="str">
        <f t="shared" si="678"/>
        <v/>
      </c>
      <c r="R3525" s="80" t="str">
        <f t="shared" si="679"/>
        <v/>
      </c>
      <c r="T3525" s="83" t="str">
        <f t="shared" ref="T3525:T3588" si="686">IFERROR(IF(J3525&lt;&gt;"", INDEX($S$5:$S$1433, MATCH(J3525, $E$5:$E$1433, 0)),""),"")</f>
        <v/>
      </c>
      <c r="U3525" s="155"/>
      <c r="V3525" s="95" t="str">
        <f t="shared" ref="V3525:V3588" si="687">IFERROR(IF(J3525&lt;&gt;"", INDEX($U$5:$U$1433, MATCH(J3525, $E$5:$E$1433, 0)),""),"")</f>
        <v/>
      </c>
      <c r="W3525" s="151"/>
      <c r="Z3525" s="104"/>
    </row>
    <row r="3526" spans="1:26" s="145" customFormat="1" ht="15" customHeight="1">
      <c r="A3526" s="186" t="str">
        <f t="shared" si="681"/>
        <v/>
      </c>
      <c r="C3526" s="152"/>
      <c r="E3526" s="144"/>
      <c r="F3526" s="79" t="str">
        <f t="shared" si="680"/>
        <v/>
      </c>
      <c r="G3526" s="80" t="str">
        <f t="shared" si="682"/>
        <v/>
      </c>
      <c r="H3526" s="80" t="str">
        <f t="shared" si="683"/>
        <v/>
      </c>
      <c r="I3526" s="80" t="str">
        <f t="shared" si="684"/>
        <v/>
      </c>
      <c r="J3526" s="170"/>
      <c r="K3526" s="217"/>
      <c r="L3526" s="195" t="str">
        <f t="shared" si="677"/>
        <v/>
      </c>
      <c r="M3526" s="222" t="str">
        <f t="shared" si="685"/>
        <v/>
      </c>
      <c r="Q3526" s="82" t="str">
        <f t="shared" si="678"/>
        <v/>
      </c>
      <c r="R3526" s="80" t="str">
        <f t="shared" si="679"/>
        <v/>
      </c>
      <c r="T3526" s="83" t="str">
        <f t="shared" si="686"/>
        <v/>
      </c>
      <c r="U3526" s="155"/>
      <c r="V3526" s="95" t="str">
        <f t="shared" si="687"/>
        <v/>
      </c>
      <c r="W3526" s="151"/>
      <c r="Z3526" s="104"/>
    </row>
    <row r="3527" spans="1:26" s="145" customFormat="1" ht="15" customHeight="1">
      <c r="A3527" s="186" t="str">
        <f t="shared" si="681"/>
        <v/>
      </c>
      <c r="C3527" s="152"/>
      <c r="E3527" s="144"/>
      <c r="F3527" s="79" t="str">
        <f t="shared" si="680"/>
        <v/>
      </c>
      <c r="G3527" s="80" t="str">
        <f t="shared" si="682"/>
        <v/>
      </c>
      <c r="H3527" s="80" t="str">
        <f t="shared" si="683"/>
        <v/>
      </c>
      <c r="I3527" s="80" t="str">
        <f t="shared" si="684"/>
        <v/>
      </c>
      <c r="J3527" s="170"/>
      <c r="K3527" s="217"/>
      <c r="L3527" s="195" t="str">
        <f t="shared" si="677"/>
        <v/>
      </c>
      <c r="M3527" s="222" t="str">
        <f t="shared" si="685"/>
        <v/>
      </c>
      <c r="Q3527" s="82" t="str">
        <f t="shared" si="678"/>
        <v/>
      </c>
      <c r="R3527" s="80" t="str">
        <f t="shared" si="679"/>
        <v/>
      </c>
      <c r="T3527" s="83" t="str">
        <f t="shared" si="686"/>
        <v/>
      </c>
      <c r="U3527" s="155"/>
      <c r="V3527" s="95" t="str">
        <f t="shared" si="687"/>
        <v/>
      </c>
      <c r="W3527" s="151"/>
      <c r="Z3527" s="104"/>
    </row>
    <row r="3528" spans="1:26" s="145" customFormat="1" ht="15" customHeight="1">
      <c r="A3528" s="186" t="str">
        <f t="shared" si="681"/>
        <v/>
      </c>
      <c r="C3528" s="152"/>
      <c r="E3528" s="144"/>
      <c r="F3528" s="79" t="str">
        <f t="shared" si="680"/>
        <v/>
      </c>
      <c r="G3528" s="80" t="str">
        <f t="shared" si="682"/>
        <v/>
      </c>
      <c r="H3528" s="80" t="str">
        <f t="shared" si="683"/>
        <v/>
      </c>
      <c r="I3528" s="80" t="str">
        <f t="shared" si="684"/>
        <v/>
      </c>
      <c r="J3528" s="170"/>
      <c r="K3528" s="217"/>
      <c r="L3528" s="195" t="str">
        <f t="shared" si="677"/>
        <v/>
      </c>
      <c r="M3528" s="222" t="str">
        <f t="shared" si="685"/>
        <v/>
      </c>
      <c r="Q3528" s="82" t="str">
        <f t="shared" si="678"/>
        <v/>
      </c>
      <c r="R3528" s="80" t="str">
        <f t="shared" si="679"/>
        <v/>
      </c>
      <c r="T3528" s="83" t="str">
        <f t="shared" si="686"/>
        <v/>
      </c>
      <c r="U3528" s="155"/>
      <c r="V3528" s="95" t="str">
        <f t="shared" si="687"/>
        <v/>
      </c>
      <c r="W3528" s="151"/>
      <c r="Z3528" s="104"/>
    </row>
    <row r="3529" spans="1:26" s="145" customFormat="1" ht="15" customHeight="1">
      <c r="A3529" s="186" t="str">
        <f t="shared" si="681"/>
        <v/>
      </c>
      <c r="C3529" s="152"/>
      <c r="E3529" s="144"/>
      <c r="F3529" s="79" t="str">
        <f t="shared" si="680"/>
        <v/>
      </c>
      <c r="G3529" s="80" t="str">
        <f t="shared" si="682"/>
        <v/>
      </c>
      <c r="H3529" s="80" t="str">
        <f t="shared" si="683"/>
        <v/>
      </c>
      <c r="I3529" s="80" t="str">
        <f t="shared" si="684"/>
        <v/>
      </c>
      <c r="J3529" s="170"/>
      <c r="K3529" s="217"/>
      <c r="L3529" s="195" t="str">
        <f t="shared" si="677"/>
        <v/>
      </c>
      <c r="M3529" s="222" t="str">
        <f t="shared" si="685"/>
        <v/>
      </c>
      <c r="Q3529" s="82" t="str">
        <f t="shared" si="678"/>
        <v/>
      </c>
      <c r="R3529" s="80" t="str">
        <f t="shared" si="679"/>
        <v/>
      </c>
      <c r="T3529" s="83" t="str">
        <f t="shared" si="686"/>
        <v/>
      </c>
      <c r="U3529" s="155"/>
      <c r="V3529" s="95" t="str">
        <f t="shared" si="687"/>
        <v/>
      </c>
      <c r="W3529" s="151"/>
      <c r="Z3529" s="104"/>
    </row>
    <row r="3530" spans="1:26" s="145" customFormat="1" ht="15" customHeight="1">
      <c r="A3530" s="186" t="str">
        <f t="shared" si="681"/>
        <v/>
      </c>
      <c r="C3530" s="152"/>
      <c r="E3530" s="144"/>
      <c r="F3530" s="79" t="str">
        <f t="shared" si="680"/>
        <v/>
      </c>
      <c r="G3530" s="80" t="str">
        <f t="shared" si="682"/>
        <v/>
      </c>
      <c r="H3530" s="80" t="str">
        <f t="shared" si="683"/>
        <v/>
      </c>
      <c r="I3530" s="80" t="str">
        <f t="shared" si="684"/>
        <v/>
      </c>
      <c r="J3530" s="170"/>
      <c r="K3530" s="217"/>
      <c r="L3530" s="195" t="str">
        <f t="shared" si="677"/>
        <v/>
      </c>
      <c r="M3530" s="222" t="str">
        <f t="shared" si="685"/>
        <v/>
      </c>
      <c r="Q3530" s="82" t="str">
        <f t="shared" si="678"/>
        <v/>
      </c>
      <c r="R3530" s="80" t="str">
        <f t="shared" si="679"/>
        <v/>
      </c>
      <c r="T3530" s="83" t="str">
        <f t="shared" si="686"/>
        <v/>
      </c>
      <c r="U3530" s="155"/>
      <c r="V3530" s="95" t="str">
        <f t="shared" si="687"/>
        <v/>
      </c>
      <c r="W3530" s="151"/>
      <c r="Z3530" s="104"/>
    </row>
    <row r="3531" spans="1:26" s="145" customFormat="1" ht="15" customHeight="1">
      <c r="A3531" s="186" t="str">
        <f t="shared" si="681"/>
        <v/>
      </c>
      <c r="C3531" s="152"/>
      <c r="E3531" s="144"/>
      <c r="F3531" s="79" t="str">
        <f t="shared" si="680"/>
        <v/>
      </c>
      <c r="G3531" s="80" t="str">
        <f t="shared" si="682"/>
        <v/>
      </c>
      <c r="H3531" s="80" t="str">
        <f t="shared" si="683"/>
        <v/>
      </c>
      <c r="I3531" s="80" t="str">
        <f t="shared" si="684"/>
        <v/>
      </c>
      <c r="J3531" s="170"/>
      <c r="K3531" s="217"/>
      <c r="L3531" s="195" t="str">
        <f t="shared" si="677"/>
        <v/>
      </c>
      <c r="M3531" s="222" t="str">
        <f t="shared" si="685"/>
        <v/>
      </c>
      <c r="Q3531" s="82" t="str">
        <f t="shared" si="678"/>
        <v/>
      </c>
      <c r="R3531" s="80" t="str">
        <f t="shared" si="679"/>
        <v/>
      </c>
      <c r="T3531" s="83" t="str">
        <f t="shared" si="686"/>
        <v/>
      </c>
      <c r="U3531" s="155"/>
      <c r="V3531" s="95" t="str">
        <f t="shared" si="687"/>
        <v/>
      </c>
      <c r="W3531" s="151"/>
      <c r="Z3531" s="104"/>
    </row>
    <row r="3532" spans="1:26" s="145" customFormat="1" ht="15" customHeight="1">
      <c r="A3532" s="186" t="str">
        <f t="shared" si="681"/>
        <v/>
      </c>
      <c r="C3532" s="152"/>
      <c r="E3532" s="144"/>
      <c r="F3532" s="79" t="str">
        <f t="shared" si="680"/>
        <v/>
      </c>
      <c r="G3532" s="80" t="str">
        <f t="shared" si="682"/>
        <v/>
      </c>
      <c r="H3532" s="80" t="str">
        <f t="shared" si="683"/>
        <v/>
      </c>
      <c r="I3532" s="80" t="str">
        <f t="shared" si="684"/>
        <v/>
      </c>
      <c r="J3532" s="170"/>
      <c r="K3532" s="217"/>
      <c r="L3532" s="195" t="str">
        <f t="shared" si="677"/>
        <v/>
      </c>
      <c r="M3532" s="222" t="str">
        <f t="shared" si="685"/>
        <v/>
      </c>
      <c r="Q3532" s="82" t="str">
        <f t="shared" si="678"/>
        <v/>
      </c>
      <c r="R3532" s="80" t="str">
        <f t="shared" si="679"/>
        <v/>
      </c>
      <c r="T3532" s="83" t="str">
        <f t="shared" si="686"/>
        <v/>
      </c>
      <c r="U3532" s="155"/>
      <c r="V3532" s="95" t="str">
        <f t="shared" si="687"/>
        <v/>
      </c>
      <c r="W3532" s="151"/>
      <c r="Z3532" s="104"/>
    </row>
    <row r="3533" spans="1:26" s="145" customFormat="1" ht="15" customHeight="1">
      <c r="A3533" s="186" t="str">
        <f t="shared" si="681"/>
        <v/>
      </c>
      <c r="C3533" s="152"/>
      <c r="E3533" s="144"/>
      <c r="F3533" s="79" t="str">
        <f t="shared" si="680"/>
        <v/>
      </c>
      <c r="G3533" s="80" t="str">
        <f t="shared" si="682"/>
        <v/>
      </c>
      <c r="H3533" s="80" t="str">
        <f t="shared" si="683"/>
        <v/>
      </c>
      <c r="I3533" s="80" t="str">
        <f t="shared" si="684"/>
        <v/>
      </c>
      <c r="J3533" s="170"/>
      <c r="K3533" s="217"/>
      <c r="L3533" s="195" t="str">
        <f t="shared" si="677"/>
        <v/>
      </c>
      <c r="M3533" s="222" t="str">
        <f t="shared" si="685"/>
        <v/>
      </c>
      <c r="Q3533" s="82" t="str">
        <f t="shared" si="678"/>
        <v/>
      </c>
      <c r="R3533" s="80" t="str">
        <f t="shared" si="679"/>
        <v/>
      </c>
      <c r="T3533" s="83" t="str">
        <f t="shared" si="686"/>
        <v/>
      </c>
      <c r="U3533" s="155"/>
      <c r="V3533" s="95" t="str">
        <f t="shared" si="687"/>
        <v/>
      </c>
      <c r="W3533" s="151"/>
      <c r="Z3533" s="104"/>
    </row>
    <row r="3534" spans="1:26" s="145" customFormat="1" ht="15" customHeight="1">
      <c r="A3534" s="186" t="str">
        <f t="shared" si="681"/>
        <v/>
      </c>
      <c r="C3534" s="152"/>
      <c r="E3534" s="144"/>
      <c r="F3534" s="79" t="str">
        <f t="shared" si="680"/>
        <v/>
      </c>
      <c r="G3534" s="80" t="str">
        <f t="shared" si="682"/>
        <v/>
      </c>
      <c r="H3534" s="80" t="str">
        <f t="shared" si="683"/>
        <v/>
      </c>
      <c r="I3534" s="80" t="str">
        <f t="shared" si="684"/>
        <v/>
      </c>
      <c r="J3534" s="170"/>
      <c r="K3534" s="217"/>
      <c r="L3534" s="195" t="str">
        <f t="shared" si="677"/>
        <v/>
      </c>
      <c r="M3534" s="222" t="str">
        <f t="shared" si="685"/>
        <v/>
      </c>
      <c r="Q3534" s="82" t="str">
        <f t="shared" si="678"/>
        <v/>
      </c>
      <c r="R3534" s="80" t="str">
        <f t="shared" si="679"/>
        <v/>
      </c>
      <c r="T3534" s="83" t="str">
        <f t="shared" si="686"/>
        <v/>
      </c>
      <c r="U3534" s="155"/>
      <c r="V3534" s="95" t="str">
        <f t="shared" si="687"/>
        <v/>
      </c>
      <c r="W3534" s="151"/>
      <c r="Z3534" s="104"/>
    </row>
    <row r="3535" spans="1:26" s="145" customFormat="1" ht="15" customHeight="1">
      <c r="A3535" s="186" t="str">
        <f t="shared" si="681"/>
        <v/>
      </c>
      <c r="C3535" s="152"/>
      <c r="E3535" s="144"/>
      <c r="F3535" s="79" t="str">
        <f t="shared" si="680"/>
        <v/>
      </c>
      <c r="G3535" s="80" t="str">
        <f t="shared" si="682"/>
        <v/>
      </c>
      <c r="H3535" s="80" t="str">
        <f t="shared" si="683"/>
        <v/>
      </c>
      <c r="I3535" s="80" t="str">
        <f t="shared" si="684"/>
        <v/>
      </c>
      <c r="J3535" s="170"/>
      <c r="K3535" s="217"/>
      <c r="L3535" s="195" t="str">
        <f t="shared" si="677"/>
        <v/>
      </c>
      <c r="M3535" s="222" t="str">
        <f t="shared" si="685"/>
        <v/>
      </c>
      <c r="Q3535" s="82" t="str">
        <f t="shared" si="678"/>
        <v/>
      </c>
      <c r="R3535" s="80" t="str">
        <f t="shared" si="679"/>
        <v/>
      </c>
      <c r="T3535" s="83" t="str">
        <f t="shared" si="686"/>
        <v/>
      </c>
      <c r="U3535" s="155"/>
      <c r="V3535" s="95" t="str">
        <f t="shared" si="687"/>
        <v/>
      </c>
      <c r="W3535" s="151"/>
      <c r="Z3535" s="104"/>
    </row>
    <row r="3536" spans="1:26" s="145" customFormat="1" ht="15" customHeight="1">
      <c r="A3536" s="186" t="str">
        <f t="shared" si="681"/>
        <v/>
      </c>
      <c r="C3536" s="152"/>
      <c r="E3536" s="144"/>
      <c r="F3536" s="79" t="str">
        <f t="shared" si="680"/>
        <v/>
      </c>
      <c r="G3536" s="80" t="str">
        <f t="shared" si="682"/>
        <v/>
      </c>
      <c r="H3536" s="80" t="str">
        <f t="shared" si="683"/>
        <v/>
      </c>
      <c r="I3536" s="80" t="str">
        <f t="shared" si="684"/>
        <v/>
      </c>
      <c r="J3536" s="170"/>
      <c r="K3536" s="217"/>
      <c r="L3536" s="195" t="str">
        <f t="shared" si="677"/>
        <v/>
      </c>
      <c r="M3536" s="222" t="str">
        <f t="shared" si="685"/>
        <v/>
      </c>
      <c r="Q3536" s="82" t="str">
        <f t="shared" si="678"/>
        <v/>
      </c>
      <c r="R3536" s="80" t="str">
        <f t="shared" si="679"/>
        <v/>
      </c>
      <c r="T3536" s="83" t="str">
        <f t="shared" si="686"/>
        <v/>
      </c>
      <c r="U3536" s="155"/>
      <c r="V3536" s="95" t="str">
        <f t="shared" si="687"/>
        <v/>
      </c>
      <c r="W3536" s="151"/>
      <c r="Z3536" s="104"/>
    </row>
    <row r="3537" spans="1:26" s="145" customFormat="1" ht="15" customHeight="1">
      <c r="A3537" s="186" t="str">
        <f t="shared" si="681"/>
        <v/>
      </c>
      <c r="C3537" s="152"/>
      <c r="E3537" s="144"/>
      <c r="F3537" s="79" t="str">
        <f t="shared" si="680"/>
        <v/>
      </c>
      <c r="G3537" s="80" t="str">
        <f t="shared" si="682"/>
        <v/>
      </c>
      <c r="H3537" s="80" t="str">
        <f t="shared" si="683"/>
        <v/>
      </c>
      <c r="I3537" s="80" t="str">
        <f t="shared" si="684"/>
        <v/>
      </c>
      <c r="J3537" s="170"/>
      <c r="K3537" s="217"/>
      <c r="L3537" s="195" t="str">
        <f t="shared" si="677"/>
        <v/>
      </c>
      <c r="M3537" s="222" t="str">
        <f t="shared" si="685"/>
        <v/>
      </c>
      <c r="Q3537" s="82" t="str">
        <f t="shared" si="678"/>
        <v/>
      </c>
      <c r="R3537" s="80" t="str">
        <f t="shared" si="679"/>
        <v/>
      </c>
      <c r="T3537" s="83" t="str">
        <f t="shared" si="686"/>
        <v/>
      </c>
      <c r="U3537" s="155"/>
      <c r="V3537" s="95" t="str">
        <f t="shared" si="687"/>
        <v/>
      </c>
      <c r="W3537" s="151"/>
      <c r="Z3537" s="104"/>
    </row>
    <row r="3538" spans="1:26" s="145" customFormat="1" ht="15" customHeight="1">
      <c r="A3538" s="186" t="str">
        <f t="shared" si="681"/>
        <v/>
      </c>
      <c r="C3538" s="152"/>
      <c r="E3538" s="144"/>
      <c r="F3538" s="79" t="str">
        <f t="shared" si="680"/>
        <v/>
      </c>
      <c r="G3538" s="80" t="str">
        <f t="shared" si="682"/>
        <v/>
      </c>
      <c r="H3538" s="80" t="str">
        <f t="shared" si="683"/>
        <v/>
      </c>
      <c r="I3538" s="80" t="str">
        <f t="shared" si="684"/>
        <v/>
      </c>
      <c r="J3538" s="170"/>
      <c r="K3538" s="217"/>
      <c r="L3538" s="195" t="str">
        <f t="shared" si="677"/>
        <v/>
      </c>
      <c r="M3538" s="222" t="str">
        <f t="shared" si="685"/>
        <v/>
      </c>
      <c r="Q3538" s="82" t="str">
        <f t="shared" si="678"/>
        <v/>
      </c>
      <c r="R3538" s="80" t="str">
        <f t="shared" si="679"/>
        <v/>
      </c>
      <c r="T3538" s="83" t="str">
        <f t="shared" si="686"/>
        <v/>
      </c>
      <c r="U3538" s="155"/>
      <c r="V3538" s="95" t="str">
        <f t="shared" si="687"/>
        <v/>
      </c>
      <c r="W3538" s="151"/>
      <c r="Z3538" s="104"/>
    </row>
    <row r="3539" spans="1:26" s="145" customFormat="1" ht="15" customHeight="1">
      <c r="A3539" s="186" t="str">
        <f t="shared" si="681"/>
        <v/>
      </c>
      <c r="C3539" s="152"/>
      <c r="E3539" s="144"/>
      <c r="F3539" s="79" t="str">
        <f t="shared" si="680"/>
        <v/>
      </c>
      <c r="G3539" s="80" t="str">
        <f t="shared" si="682"/>
        <v/>
      </c>
      <c r="H3539" s="80" t="str">
        <f t="shared" si="683"/>
        <v/>
      </c>
      <c r="I3539" s="80" t="str">
        <f t="shared" si="684"/>
        <v/>
      </c>
      <c r="J3539" s="170"/>
      <c r="K3539" s="217"/>
      <c r="L3539" s="195" t="str">
        <f t="shared" si="677"/>
        <v/>
      </c>
      <c r="M3539" s="222" t="str">
        <f t="shared" si="685"/>
        <v/>
      </c>
      <c r="Q3539" s="82" t="str">
        <f t="shared" si="678"/>
        <v/>
      </c>
      <c r="R3539" s="80" t="str">
        <f t="shared" si="679"/>
        <v/>
      </c>
      <c r="T3539" s="83" t="str">
        <f t="shared" si="686"/>
        <v/>
      </c>
      <c r="U3539" s="155"/>
      <c r="V3539" s="95" t="str">
        <f t="shared" si="687"/>
        <v/>
      </c>
      <c r="W3539" s="151"/>
      <c r="Z3539" s="104"/>
    </row>
    <row r="3540" spans="1:26" s="145" customFormat="1" ht="15" customHeight="1">
      <c r="A3540" s="186" t="str">
        <f t="shared" si="681"/>
        <v/>
      </c>
      <c r="C3540" s="152"/>
      <c r="E3540" s="144"/>
      <c r="F3540" s="79" t="str">
        <f t="shared" si="680"/>
        <v/>
      </c>
      <c r="G3540" s="80" t="str">
        <f t="shared" si="682"/>
        <v/>
      </c>
      <c r="H3540" s="80" t="str">
        <f t="shared" si="683"/>
        <v/>
      </c>
      <c r="I3540" s="80" t="str">
        <f t="shared" si="684"/>
        <v/>
      </c>
      <c r="J3540" s="170"/>
      <c r="K3540" s="217"/>
      <c r="L3540" s="195" t="str">
        <f t="shared" si="677"/>
        <v/>
      </c>
      <c r="M3540" s="222" t="str">
        <f t="shared" si="685"/>
        <v/>
      </c>
      <c r="Q3540" s="82" t="str">
        <f t="shared" si="678"/>
        <v/>
      </c>
      <c r="R3540" s="80" t="str">
        <f t="shared" si="679"/>
        <v/>
      </c>
      <c r="T3540" s="83" t="str">
        <f t="shared" si="686"/>
        <v/>
      </c>
      <c r="U3540" s="155"/>
      <c r="V3540" s="95" t="str">
        <f t="shared" si="687"/>
        <v/>
      </c>
      <c r="W3540" s="151"/>
      <c r="Z3540" s="104"/>
    </row>
    <row r="3541" spans="1:26" s="145" customFormat="1" ht="15" customHeight="1">
      <c r="A3541" s="186" t="str">
        <f t="shared" si="681"/>
        <v/>
      </c>
      <c r="C3541" s="152"/>
      <c r="E3541" s="144"/>
      <c r="F3541" s="79" t="str">
        <f t="shared" si="680"/>
        <v/>
      </c>
      <c r="G3541" s="80" t="str">
        <f t="shared" si="682"/>
        <v/>
      </c>
      <c r="H3541" s="80" t="str">
        <f t="shared" si="683"/>
        <v/>
      </c>
      <c r="I3541" s="80" t="str">
        <f t="shared" si="684"/>
        <v/>
      </c>
      <c r="J3541" s="170"/>
      <c r="K3541" s="217"/>
      <c r="L3541" s="195" t="str">
        <f t="shared" si="677"/>
        <v/>
      </c>
      <c r="M3541" s="222" t="str">
        <f t="shared" si="685"/>
        <v/>
      </c>
      <c r="Q3541" s="82" t="str">
        <f t="shared" si="678"/>
        <v/>
      </c>
      <c r="R3541" s="80" t="str">
        <f t="shared" si="679"/>
        <v/>
      </c>
      <c r="T3541" s="83" t="str">
        <f t="shared" si="686"/>
        <v/>
      </c>
      <c r="U3541" s="155"/>
      <c r="V3541" s="95" t="str">
        <f t="shared" si="687"/>
        <v/>
      </c>
      <c r="W3541" s="151"/>
      <c r="Z3541" s="104"/>
    </row>
    <row r="3542" spans="1:26" s="145" customFormat="1" ht="15" customHeight="1">
      <c r="A3542" s="186" t="str">
        <f t="shared" si="681"/>
        <v/>
      </c>
      <c r="C3542" s="152"/>
      <c r="E3542" s="144"/>
      <c r="F3542" s="79" t="str">
        <f t="shared" si="680"/>
        <v/>
      </c>
      <c r="G3542" s="80" t="str">
        <f t="shared" si="682"/>
        <v/>
      </c>
      <c r="H3542" s="80" t="str">
        <f t="shared" si="683"/>
        <v/>
      </c>
      <c r="I3542" s="80" t="str">
        <f t="shared" si="684"/>
        <v/>
      </c>
      <c r="J3542" s="170"/>
      <c r="K3542" s="217"/>
      <c r="L3542" s="195" t="str">
        <f t="shared" si="677"/>
        <v/>
      </c>
      <c r="M3542" s="222" t="str">
        <f t="shared" si="685"/>
        <v/>
      </c>
      <c r="Q3542" s="82" t="str">
        <f t="shared" si="678"/>
        <v/>
      </c>
      <c r="R3542" s="80" t="str">
        <f t="shared" si="679"/>
        <v/>
      </c>
      <c r="T3542" s="83" t="str">
        <f t="shared" si="686"/>
        <v/>
      </c>
      <c r="U3542" s="155"/>
      <c r="V3542" s="95" t="str">
        <f t="shared" si="687"/>
        <v/>
      </c>
      <c r="W3542" s="151"/>
      <c r="Z3542" s="104"/>
    </row>
    <row r="3543" spans="1:26" s="145" customFormat="1" ht="15" customHeight="1">
      <c r="A3543" s="186" t="str">
        <f t="shared" si="681"/>
        <v/>
      </c>
      <c r="C3543" s="152"/>
      <c r="E3543" s="144"/>
      <c r="F3543" s="79" t="str">
        <f t="shared" si="680"/>
        <v/>
      </c>
      <c r="G3543" s="80" t="str">
        <f t="shared" si="682"/>
        <v/>
      </c>
      <c r="H3543" s="80" t="str">
        <f t="shared" si="683"/>
        <v/>
      </c>
      <c r="I3543" s="80" t="str">
        <f t="shared" si="684"/>
        <v/>
      </c>
      <c r="J3543" s="170"/>
      <c r="K3543" s="217"/>
      <c r="L3543" s="195" t="str">
        <f t="shared" si="677"/>
        <v/>
      </c>
      <c r="M3543" s="222" t="str">
        <f t="shared" si="685"/>
        <v/>
      </c>
      <c r="Q3543" s="82" t="str">
        <f t="shared" si="678"/>
        <v/>
      </c>
      <c r="R3543" s="80" t="str">
        <f t="shared" si="679"/>
        <v/>
      </c>
      <c r="T3543" s="83" t="str">
        <f t="shared" si="686"/>
        <v/>
      </c>
      <c r="U3543" s="155"/>
      <c r="V3543" s="95" t="str">
        <f t="shared" si="687"/>
        <v/>
      </c>
      <c r="W3543" s="151"/>
      <c r="Z3543" s="104"/>
    </row>
    <row r="3544" spans="1:26" s="145" customFormat="1" ht="15" customHeight="1">
      <c r="A3544" s="186" t="str">
        <f t="shared" si="681"/>
        <v/>
      </c>
      <c r="C3544" s="152"/>
      <c r="E3544" s="144"/>
      <c r="F3544" s="79" t="str">
        <f t="shared" si="680"/>
        <v/>
      </c>
      <c r="G3544" s="80" t="str">
        <f t="shared" si="682"/>
        <v/>
      </c>
      <c r="H3544" s="80" t="str">
        <f t="shared" si="683"/>
        <v/>
      </c>
      <c r="I3544" s="80" t="str">
        <f t="shared" si="684"/>
        <v/>
      </c>
      <c r="J3544" s="170"/>
      <c r="K3544" s="217"/>
      <c r="L3544" s="195" t="str">
        <f t="shared" si="677"/>
        <v/>
      </c>
      <c r="M3544" s="222" t="str">
        <f t="shared" si="685"/>
        <v/>
      </c>
      <c r="Q3544" s="82" t="str">
        <f t="shared" si="678"/>
        <v/>
      </c>
      <c r="R3544" s="80" t="str">
        <f t="shared" si="679"/>
        <v/>
      </c>
      <c r="T3544" s="83" t="str">
        <f t="shared" si="686"/>
        <v/>
      </c>
      <c r="U3544" s="155"/>
      <c r="V3544" s="95" t="str">
        <f t="shared" si="687"/>
        <v/>
      </c>
      <c r="W3544" s="151"/>
      <c r="Z3544" s="104"/>
    </row>
    <row r="3545" spans="1:26" s="145" customFormat="1" ht="15" customHeight="1">
      <c r="A3545" s="186" t="str">
        <f t="shared" si="681"/>
        <v/>
      </c>
      <c r="C3545" s="152"/>
      <c r="E3545" s="144"/>
      <c r="F3545" s="79" t="str">
        <f t="shared" si="680"/>
        <v/>
      </c>
      <c r="G3545" s="80" t="str">
        <f t="shared" si="682"/>
        <v/>
      </c>
      <c r="H3545" s="80" t="str">
        <f t="shared" si="683"/>
        <v/>
      </c>
      <c r="I3545" s="80" t="str">
        <f t="shared" si="684"/>
        <v/>
      </c>
      <c r="J3545" s="170"/>
      <c r="K3545" s="217"/>
      <c r="L3545" s="195" t="str">
        <f t="shared" si="677"/>
        <v/>
      </c>
      <c r="M3545" s="222" t="str">
        <f t="shared" si="685"/>
        <v/>
      </c>
      <c r="Q3545" s="82" t="str">
        <f t="shared" si="678"/>
        <v/>
      </c>
      <c r="R3545" s="80" t="str">
        <f t="shared" si="679"/>
        <v/>
      </c>
      <c r="T3545" s="83" t="str">
        <f t="shared" si="686"/>
        <v/>
      </c>
      <c r="U3545" s="155"/>
      <c r="V3545" s="95" t="str">
        <f t="shared" si="687"/>
        <v/>
      </c>
      <c r="W3545" s="151"/>
      <c r="Z3545" s="104"/>
    </row>
    <row r="3546" spans="1:26" s="145" customFormat="1" ht="15" customHeight="1">
      <c r="A3546" s="186" t="str">
        <f t="shared" si="681"/>
        <v/>
      </c>
      <c r="C3546" s="152"/>
      <c r="E3546" s="144"/>
      <c r="F3546" s="79" t="str">
        <f t="shared" si="680"/>
        <v/>
      </c>
      <c r="G3546" s="80" t="str">
        <f t="shared" si="682"/>
        <v/>
      </c>
      <c r="H3546" s="80" t="str">
        <f t="shared" si="683"/>
        <v/>
      </c>
      <c r="I3546" s="80" t="str">
        <f t="shared" si="684"/>
        <v/>
      </c>
      <c r="J3546" s="170"/>
      <c r="K3546" s="217"/>
      <c r="L3546" s="195" t="str">
        <f t="shared" si="677"/>
        <v/>
      </c>
      <c r="M3546" s="222" t="str">
        <f t="shared" si="685"/>
        <v/>
      </c>
      <c r="Q3546" s="82" t="str">
        <f t="shared" si="678"/>
        <v/>
      </c>
      <c r="R3546" s="80" t="str">
        <f t="shared" si="679"/>
        <v/>
      </c>
      <c r="T3546" s="83" t="str">
        <f t="shared" si="686"/>
        <v/>
      </c>
      <c r="U3546" s="155"/>
      <c r="V3546" s="95" t="str">
        <f t="shared" si="687"/>
        <v/>
      </c>
      <c r="W3546" s="151"/>
      <c r="Z3546" s="104"/>
    </row>
    <row r="3547" spans="1:26" s="145" customFormat="1" ht="15" customHeight="1">
      <c r="A3547" s="186" t="str">
        <f t="shared" si="681"/>
        <v/>
      </c>
      <c r="C3547" s="152"/>
      <c r="E3547" s="144"/>
      <c r="F3547" s="79" t="str">
        <f t="shared" si="680"/>
        <v/>
      </c>
      <c r="G3547" s="80" t="str">
        <f t="shared" si="682"/>
        <v/>
      </c>
      <c r="H3547" s="80" t="str">
        <f t="shared" si="683"/>
        <v/>
      </c>
      <c r="I3547" s="80" t="str">
        <f t="shared" si="684"/>
        <v/>
      </c>
      <c r="J3547" s="170"/>
      <c r="K3547" s="217"/>
      <c r="L3547" s="195" t="str">
        <f t="shared" si="677"/>
        <v/>
      </c>
      <c r="M3547" s="222" t="str">
        <f t="shared" si="685"/>
        <v/>
      </c>
      <c r="Q3547" s="82" t="str">
        <f t="shared" si="678"/>
        <v/>
      </c>
      <c r="R3547" s="80" t="str">
        <f t="shared" si="679"/>
        <v/>
      </c>
      <c r="T3547" s="83" t="str">
        <f t="shared" si="686"/>
        <v/>
      </c>
      <c r="U3547" s="155"/>
      <c r="V3547" s="95" t="str">
        <f t="shared" si="687"/>
        <v/>
      </c>
      <c r="W3547" s="151"/>
      <c r="Z3547" s="104"/>
    </row>
    <row r="3548" spans="1:26" s="145" customFormat="1" ht="15" customHeight="1">
      <c r="A3548" s="186" t="str">
        <f t="shared" si="681"/>
        <v/>
      </c>
      <c r="C3548" s="152"/>
      <c r="E3548" s="144"/>
      <c r="F3548" s="79" t="str">
        <f t="shared" si="680"/>
        <v/>
      </c>
      <c r="G3548" s="80" t="str">
        <f t="shared" si="682"/>
        <v/>
      </c>
      <c r="H3548" s="80" t="str">
        <f t="shared" si="683"/>
        <v/>
      </c>
      <c r="I3548" s="80" t="str">
        <f t="shared" si="684"/>
        <v/>
      </c>
      <c r="J3548" s="170"/>
      <c r="K3548" s="217"/>
      <c r="L3548" s="195" t="str">
        <f t="shared" si="677"/>
        <v/>
      </c>
      <c r="M3548" s="222" t="str">
        <f t="shared" si="685"/>
        <v/>
      </c>
      <c r="Q3548" s="82" t="str">
        <f t="shared" si="678"/>
        <v/>
      </c>
      <c r="R3548" s="80" t="str">
        <f t="shared" si="679"/>
        <v/>
      </c>
      <c r="T3548" s="83" t="str">
        <f t="shared" si="686"/>
        <v/>
      </c>
      <c r="U3548" s="155"/>
      <c r="V3548" s="95" t="str">
        <f t="shared" si="687"/>
        <v/>
      </c>
      <c r="W3548" s="151"/>
      <c r="Z3548" s="104"/>
    </row>
    <row r="3549" spans="1:26" s="145" customFormat="1" ht="15" customHeight="1">
      <c r="A3549" s="186" t="str">
        <f t="shared" si="681"/>
        <v/>
      </c>
      <c r="C3549" s="152"/>
      <c r="E3549" s="144"/>
      <c r="F3549" s="79" t="str">
        <f t="shared" si="680"/>
        <v/>
      </c>
      <c r="G3549" s="80" t="str">
        <f t="shared" si="682"/>
        <v/>
      </c>
      <c r="H3549" s="80" t="str">
        <f t="shared" si="683"/>
        <v/>
      </c>
      <c r="I3549" s="80" t="str">
        <f t="shared" si="684"/>
        <v/>
      </c>
      <c r="J3549" s="170"/>
      <c r="K3549" s="217"/>
      <c r="L3549" s="195" t="str">
        <f t="shared" si="677"/>
        <v/>
      </c>
      <c r="M3549" s="222" t="str">
        <f t="shared" si="685"/>
        <v/>
      </c>
      <c r="Q3549" s="82" t="str">
        <f t="shared" si="678"/>
        <v/>
      </c>
      <c r="R3549" s="80" t="str">
        <f t="shared" si="679"/>
        <v/>
      </c>
      <c r="T3549" s="83" t="str">
        <f t="shared" si="686"/>
        <v/>
      </c>
      <c r="U3549" s="155"/>
      <c r="V3549" s="95" t="str">
        <f t="shared" si="687"/>
        <v/>
      </c>
      <c r="W3549" s="151"/>
      <c r="Z3549" s="104"/>
    </row>
    <row r="3550" spans="1:26" s="145" customFormat="1" ht="15" customHeight="1">
      <c r="A3550" s="186" t="str">
        <f t="shared" si="681"/>
        <v/>
      </c>
      <c r="C3550" s="152"/>
      <c r="E3550" s="144"/>
      <c r="F3550" s="79" t="str">
        <f t="shared" si="680"/>
        <v/>
      </c>
      <c r="G3550" s="80" t="str">
        <f t="shared" si="682"/>
        <v/>
      </c>
      <c r="H3550" s="80" t="str">
        <f t="shared" si="683"/>
        <v/>
      </c>
      <c r="I3550" s="80" t="str">
        <f t="shared" si="684"/>
        <v/>
      </c>
      <c r="J3550" s="170"/>
      <c r="K3550" s="217"/>
      <c r="L3550" s="195" t="str">
        <f t="shared" si="677"/>
        <v/>
      </c>
      <c r="M3550" s="222" t="str">
        <f t="shared" si="685"/>
        <v/>
      </c>
      <c r="Q3550" s="82" t="str">
        <f t="shared" si="678"/>
        <v/>
      </c>
      <c r="R3550" s="80" t="str">
        <f t="shared" si="679"/>
        <v/>
      </c>
      <c r="T3550" s="83" t="str">
        <f t="shared" si="686"/>
        <v/>
      </c>
      <c r="U3550" s="155"/>
      <c r="V3550" s="95" t="str">
        <f t="shared" si="687"/>
        <v/>
      </c>
      <c r="W3550" s="151"/>
      <c r="Z3550" s="104"/>
    </row>
    <row r="3551" spans="1:26" s="145" customFormat="1" ht="15" customHeight="1">
      <c r="A3551" s="186" t="str">
        <f t="shared" si="681"/>
        <v/>
      </c>
      <c r="C3551" s="152"/>
      <c r="E3551" s="144"/>
      <c r="F3551" s="79" t="str">
        <f t="shared" si="680"/>
        <v/>
      </c>
      <c r="G3551" s="80" t="str">
        <f t="shared" si="682"/>
        <v/>
      </c>
      <c r="H3551" s="80" t="str">
        <f t="shared" si="683"/>
        <v/>
      </c>
      <c r="I3551" s="80" t="str">
        <f t="shared" si="684"/>
        <v/>
      </c>
      <c r="J3551" s="170"/>
      <c r="K3551" s="217"/>
      <c r="L3551" s="195" t="str">
        <f t="shared" ref="L3551:L3614" si="688">IFERROR(IF($N$5="Sáng",IF(MID(K3551,2,7)-MID($L$2,2,7)&gt;0,"Trễ",""),IF(MID(K3551,2,7)-MID($Q$2,2,7)&gt;0,"Trễ","")),"")</f>
        <v/>
      </c>
      <c r="M3551" s="222" t="str">
        <f t="shared" si="685"/>
        <v/>
      </c>
      <c r="Q3551" s="82" t="str">
        <f t="shared" ref="Q3551:Q3614" si="689">IF(B3551&lt;&gt;"",IF(AND(P3551="",F3551=""),"Không phép ",""),"")</f>
        <v/>
      </c>
      <c r="R3551" s="80" t="str">
        <f t="shared" ref="R3551:R3614" si="690">UPPER(B3551)</f>
        <v/>
      </c>
      <c r="T3551" s="83" t="str">
        <f t="shared" si="686"/>
        <v/>
      </c>
      <c r="U3551" s="155"/>
      <c r="V3551" s="95" t="str">
        <f t="shared" si="687"/>
        <v/>
      </c>
      <c r="W3551" s="151"/>
      <c r="Z3551" s="104"/>
    </row>
    <row r="3552" spans="1:26" s="145" customFormat="1" ht="15" customHeight="1">
      <c r="A3552" s="186" t="str">
        <f t="shared" si="681"/>
        <v/>
      </c>
      <c r="C3552" s="152"/>
      <c r="E3552" s="144"/>
      <c r="F3552" s="79" t="str">
        <f t="shared" si="680"/>
        <v/>
      </c>
      <c r="G3552" s="80" t="str">
        <f t="shared" si="682"/>
        <v/>
      </c>
      <c r="H3552" s="80" t="str">
        <f t="shared" si="683"/>
        <v/>
      </c>
      <c r="I3552" s="80" t="str">
        <f t="shared" si="684"/>
        <v/>
      </c>
      <c r="J3552" s="170"/>
      <c r="K3552" s="217"/>
      <c r="L3552" s="195" t="str">
        <f t="shared" si="688"/>
        <v/>
      </c>
      <c r="M3552" s="222" t="str">
        <f t="shared" si="685"/>
        <v/>
      </c>
      <c r="Q3552" s="82" t="str">
        <f t="shared" si="689"/>
        <v/>
      </c>
      <c r="R3552" s="80" t="str">
        <f t="shared" si="690"/>
        <v/>
      </c>
      <c r="T3552" s="83" t="str">
        <f t="shared" si="686"/>
        <v/>
      </c>
      <c r="U3552" s="155"/>
      <c r="V3552" s="95" t="str">
        <f t="shared" si="687"/>
        <v/>
      </c>
      <c r="W3552" s="151"/>
      <c r="Z3552" s="104"/>
    </row>
    <row r="3553" spans="1:26" s="145" customFormat="1" ht="15" customHeight="1">
      <c r="A3553" s="186" t="str">
        <f t="shared" si="681"/>
        <v/>
      </c>
      <c r="C3553" s="152"/>
      <c r="E3553" s="144"/>
      <c r="F3553" s="79" t="str">
        <f t="shared" si="680"/>
        <v/>
      </c>
      <c r="G3553" s="80" t="str">
        <f t="shared" si="682"/>
        <v/>
      </c>
      <c r="H3553" s="80" t="str">
        <f t="shared" si="683"/>
        <v/>
      </c>
      <c r="I3553" s="80" t="str">
        <f t="shared" si="684"/>
        <v/>
      </c>
      <c r="J3553" s="170"/>
      <c r="K3553" s="217"/>
      <c r="L3553" s="195" t="str">
        <f t="shared" si="688"/>
        <v/>
      </c>
      <c r="M3553" s="222" t="str">
        <f t="shared" si="685"/>
        <v/>
      </c>
      <c r="Q3553" s="82" t="str">
        <f t="shared" si="689"/>
        <v/>
      </c>
      <c r="R3553" s="80" t="str">
        <f t="shared" si="690"/>
        <v/>
      </c>
      <c r="T3553" s="83" t="str">
        <f t="shared" si="686"/>
        <v/>
      </c>
      <c r="U3553" s="155"/>
      <c r="V3553" s="95" t="str">
        <f t="shared" si="687"/>
        <v/>
      </c>
      <c r="W3553" s="151"/>
      <c r="Z3553" s="104"/>
    </row>
    <row r="3554" spans="1:26" s="145" customFormat="1" ht="15" customHeight="1">
      <c r="A3554" s="186" t="str">
        <f t="shared" si="681"/>
        <v/>
      </c>
      <c r="C3554" s="152"/>
      <c r="E3554" s="144"/>
      <c r="F3554" s="79" t="str">
        <f t="shared" si="680"/>
        <v/>
      </c>
      <c r="G3554" s="80" t="str">
        <f t="shared" si="682"/>
        <v/>
      </c>
      <c r="H3554" s="80" t="str">
        <f t="shared" si="683"/>
        <v/>
      </c>
      <c r="I3554" s="80" t="str">
        <f t="shared" si="684"/>
        <v/>
      </c>
      <c r="J3554" s="170"/>
      <c r="K3554" s="217"/>
      <c r="L3554" s="195" t="str">
        <f t="shared" si="688"/>
        <v/>
      </c>
      <c r="M3554" s="222" t="str">
        <f t="shared" si="685"/>
        <v/>
      </c>
      <c r="Q3554" s="82" t="str">
        <f t="shared" si="689"/>
        <v/>
      </c>
      <c r="R3554" s="80" t="str">
        <f t="shared" si="690"/>
        <v/>
      </c>
      <c r="T3554" s="83" t="str">
        <f t="shared" si="686"/>
        <v/>
      </c>
      <c r="U3554" s="155"/>
      <c r="V3554" s="95" t="str">
        <f t="shared" si="687"/>
        <v/>
      </c>
      <c r="W3554" s="151"/>
      <c r="Z3554" s="104"/>
    </row>
    <row r="3555" spans="1:26" s="145" customFormat="1" ht="15" customHeight="1">
      <c r="A3555" s="186" t="str">
        <f t="shared" si="681"/>
        <v/>
      </c>
      <c r="C3555" s="152"/>
      <c r="E3555" s="144"/>
      <c r="F3555" s="79" t="str">
        <f t="shared" si="680"/>
        <v/>
      </c>
      <c r="G3555" s="80" t="str">
        <f t="shared" si="682"/>
        <v/>
      </c>
      <c r="H3555" s="80" t="str">
        <f t="shared" si="683"/>
        <v/>
      </c>
      <c r="I3555" s="80" t="str">
        <f t="shared" si="684"/>
        <v/>
      </c>
      <c r="J3555" s="170"/>
      <c r="K3555" s="217"/>
      <c r="L3555" s="195" t="str">
        <f t="shared" si="688"/>
        <v/>
      </c>
      <c r="M3555" s="222" t="str">
        <f t="shared" si="685"/>
        <v/>
      </c>
      <c r="Q3555" s="82" t="str">
        <f t="shared" si="689"/>
        <v/>
      </c>
      <c r="R3555" s="80" t="str">
        <f t="shared" si="690"/>
        <v/>
      </c>
      <c r="T3555" s="83" t="str">
        <f t="shared" si="686"/>
        <v/>
      </c>
      <c r="U3555" s="155"/>
      <c r="V3555" s="95" t="str">
        <f t="shared" si="687"/>
        <v/>
      </c>
      <c r="W3555" s="151"/>
      <c r="Z3555" s="104"/>
    </row>
    <row r="3556" spans="1:26" s="145" customFormat="1" ht="15" customHeight="1">
      <c r="A3556" s="186" t="str">
        <f t="shared" si="681"/>
        <v/>
      </c>
      <c r="C3556" s="152"/>
      <c r="E3556" s="144"/>
      <c r="F3556" s="79" t="str">
        <f t="shared" si="680"/>
        <v/>
      </c>
      <c r="G3556" s="80" t="str">
        <f t="shared" si="682"/>
        <v/>
      </c>
      <c r="H3556" s="80" t="str">
        <f t="shared" si="683"/>
        <v/>
      </c>
      <c r="I3556" s="80" t="str">
        <f t="shared" si="684"/>
        <v/>
      </c>
      <c r="J3556" s="170"/>
      <c r="K3556" s="217"/>
      <c r="L3556" s="195" t="str">
        <f t="shared" si="688"/>
        <v/>
      </c>
      <c r="M3556" s="222" t="str">
        <f t="shared" si="685"/>
        <v/>
      </c>
      <c r="Q3556" s="82" t="str">
        <f t="shared" si="689"/>
        <v/>
      </c>
      <c r="R3556" s="80" t="str">
        <f t="shared" si="690"/>
        <v/>
      </c>
      <c r="T3556" s="83" t="str">
        <f t="shared" si="686"/>
        <v/>
      </c>
      <c r="U3556" s="155"/>
      <c r="V3556" s="95" t="str">
        <f t="shared" si="687"/>
        <v/>
      </c>
      <c r="W3556" s="151"/>
      <c r="Z3556" s="104"/>
    </row>
    <row r="3557" spans="1:26" s="145" customFormat="1" ht="15" customHeight="1">
      <c r="A3557" s="186" t="str">
        <f t="shared" si="681"/>
        <v/>
      </c>
      <c r="C3557" s="152"/>
      <c r="E3557" s="144"/>
      <c r="F3557" s="79" t="str">
        <f t="shared" si="680"/>
        <v/>
      </c>
      <c r="G3557" s="80" t="str">
        <f t="shared" si="682"/>
        <v/>
      </c>
      <c r="H3557" s="80" t="str">
        <f t="shared" si="683"/>
        <v/>
      </c>
      <c r="I3557" s="80" t="str">
        <f t="shared" si="684"/>
        <v/>
      </c>
      <c r="J3557" s="170"/>
      <c r="K3557" s="217"/>
      <c r="L3557" s="195" t="str">
        <f t="shared" si="688"/>
        <v/>
      </c>
      <c r="M3557" s="222" t="str">
        <f t="shared" si="685"/>
        <v/>
      </c>
      <c r="Q3557" s="82" t="str">
        <f t="shared" si="689"/>
        <v/>
      </c>
      <c r="R3557" s="80" t="str">
        <f t="shared" si="690"/>
        <v/>
      </c>
      <c r="T3557" s="83" t="str">
        <f t="shared" si="686"/>
        <v/>
      </c>
      <c r="U3557" s="155"/>
      <c r="V3557" s="95" t="str">
        <f t="shared" si="687"/>
        <v/>
      </c>
      <c r="W3557" s="151"/>
      <c r="Z3557" s="104"/>
    </row>
    <row r="3558" spans="1:26" s="145" customFormat="1" ht="15" customHeight="1">
      <c r="A3558" s="186" t="str">
        <f t="shared" si="681"/>
        <v/>
      </c>
      <c r="C3558" s="152"/>
      <c r="E3558" s="144"/>
      <c r="F3558" s="79" t="str">
        <f t="shared" si="680"/>
        <v/>
      </c>
      <c r="G3558" s="80" t="str">
        <f t="shared" si="682"/>
        <v/>
      </c>
      <c r="H3558" s="80" t="str">
        <f t="shared" si="683"/>
        <v/>
      </c>
      <c r="I3558" s="80" t="str">
        <f t="shared" si="684"/>
        <v/>
      </c>
      <c r="J3558" s="170"/>
      <c r="K3558" s="217"/>
      <c r="L3558" s="195" t="str">
        <f t="shared" si="688"/>
        <v/>
      </c>
      <c r="M3558" s="222" t="str">
        <f t="shared" si="685"/>
        <v/>
      </c>
      <c r="Q3558" s="82" t="str">
        <f t="shared" si="689"/>
        <v/>
      </c>
      <c r="R3558" s="80" t="str">
        <f t="shared" si="690"/>
        <v/>
      </c>
      <c r="T3558" s="83" t="str">
        <f t="shared" si="686"/>
        <v/>
      </c>
      <c r="U3558" s="155"/>
      <c r="V3558" s="95" t="str">
        <f t="shared" si="687"/>
        <v/>
      </c>
      <c r="W3558" s="151"/>
      <c r="Z3558" s="104"/>
    </row>
    <row r="3559" spans="1:26" s="145" customFormat="1" ht="15" customHeight="1">
      <c r="A3559" s="186" t="str">
        <f t="shared" si="681"/>
        <v/>
      </c>
      <c r="C3559" s="152"/>
      <c r="E3559" s="144"/>
      <c r="F3559" s="79" t="str">
        <f t="shared" si="680"/>
        <v/>
      </c>
      <c r="G3559" s="80" t="str">
        <f t="shared" si="682"/>
        <v/>
      </c>
      <c r="H3559" s="80" t="str">
        <f t="shared" si="683"/>
        <v/>
      </c>
      <c r="I3559" s="80" t="str">
        <f t="shared" si="684"/>
        <v/>
      </c>
      <c r="J3559" s="170"/>
      <c r="K3559" s="217"/>
      <c r="L3559" s="195" t="str">
        <f t="shared" si="688"/>
        <v/>
      </c>
      <c r="M3559" s="222" t="str">
        <f t="shared" si="685"/>
        <v/>
      </c>
      <c r="Q3559" s="82" t="str">
        <f t="shared" si="689"/>
        <v/>
      </c>
      <c r="R3559" s="80" t="str">
        <f t="shared" si="690"/>
        <v/>
      </c>
      <c r="T3559" s="83" t="str">
        <f t="shared" si="686"/>
        <v/>
      </c>
      <c r="U3559" s="155"/>
      <c r="V3559" s="95" t="str">
        <f t="shared" si="687"/>
        <v/>
      </c>
      <c r="W3559" s="151"/>
      <c r="Z3559" s="104"/>
    </row>
    <row r="3560" spans="1:26" s="145" customFormat="1" ht="15" customHeight="1">
      <c r="A3560" s="186" t="str">
        <f t="shared" si="681"/>
        <v/>
      </c>
      <c r="C3560" s="152"/>
      <c r="E3560" s="144"/>
      <c r="F3560" s="79" t="str">
        <f t="shared" ref="F3560:F3623" si="691">IFERROR(IF(VLOOKUP(E3560,J:J,1,0)=E3560,"X",""),"")</f>
        <v/>
      </c>
      <c r="G3560" s="80" t="str">
        <f t="shared" si="682"/>
        <v/>
      </c>
      <c r="H3560" s="80" t="str">
        <f t="shared" si="683"/>
        <v/>
      </c>
      <c r="I3560" s="80" t="str">
        <f t="shared" si="684"/>
        <v/>
      </c>
      <c r="J3560" s="170"/>
      <c r="K3560" s="217"/>
      <c r="L3560" s="195" t="str">
        <f t="shared" si="688"/>
        <v/>
      </c>
      <c r="M3560" s="222" t="str">
        <f t="shared" si="685"/>
        <v/>
      </c>
      <c r="Q3560" s="82" t="str">
        <f t="shared" si="689"/>
        <v/>
      </c>
      <c r="R3560" s="80" t="str">
        <f t="shared" si="690"/>
        <v/>
      </c>
      <c r="T3560" s="83" t="str">
        <f t="shared" si="686"/>
        <v/>
      </c>
      <c r="U3560" s="155"/>
      <c r="V3560" s="95" t="str">
        <f t="shared" si="687"/>
        <v/>
      </c>
      <c r="W3560" s="151"/>
      <c r="Z3560" s="104"/>
    </row>
    <row r="3561" spans="1:26" s="145" customFormat="1" ht="15" customHeight="1">
      <c r="A3561" s="186" t="str">
        <f t="shared" si="681"/>
        <v/>
      </c>
      <c r="C3561" s="152"/>
      <c r="E3561" s="144"/>
      <c r="F3561" s="79" t="str">
        <f t="shared" si="691"/>
        <v/>
      </c>
      <c r="G3561" s="80" t="str">
        <f t="shared" si="682"/>
        <v/>
      </c>
      <c r="H3561" s="80" t="str">
        <f t="shared" si="683"/>
        <v/>
      </c>
      <c r="I3561" s="80" t="str">
        <f t="shared" si="684"/>
        <v/>
      </c>
      <c r="J3561" s="170"/>
      <c r="K3561" s="217"/>
      <c r="L3561" s="195" t="str">
        <f t="shared" si="688"/>
        <v/>
      </c>
      <c r="M3561" s="222" t="str">
        <f t="shared" si="685"/>
        <v/>
      </c>
      <c r="Q3561" s="82" t="str">
        <f t="shared" si="689"/>
        <v/>
      </c>
      <c r="R3561" s="80" t="str">
        <f t="shared" si="690"/>
        <v/>
      </c>
      <c r="T3561" s="83" t="str">
        <f t="shared" si="686"/>
        <v/>
      </c>
      <c r="U3561" s="155"/>
      <c r="V3561" s="95" t="str">
        <f t="shared" si="687"/>
        <v/>
      </c>
      <c r="W3561" s="151"/>
      <c r="Z3561" s="104"/>
    </row>
    <row r="3562" spans="1:26" s="145" customFormat="1" ht="15" customHeight="1">
      <c r="A3562" s="186" t="str">
        <f t="shared" si="681"/>
        <v/>
      </c>
      <c r="C3562" s="152"/>
      <c r="E3562" s="144"/>
      <c r="F3562" s="79" t="str">
        <f t="shared" si="691"/>
        <v/>
      </c>
      <c r="G3562" s="80" t="str">
        <f t="shared" si="682"/>
        <v/>
      </c>
      <c r="H3562" s="80" t="str">
        <f t="shared" si="683"/>
        <v/>
      </c>
      <c r="I3562" s="80" t="str">
        <f t="shared" si="684"/>
        <v/>
      </c>
      <c r="J3562" s="170"/>
      <c r="K3562" s="217"/>
      <c r="L3562" s="195" t="str">
        <f t="shared" si="688"/>
        <v/>
      </c>
      <c r="M3562" s="222" t="str">
        <f t="shared" si="685"/>
        <v/>
      </c>
      <c r="Q3562" s="82" t="str">
        <f t="shared" si="689"/>
        <v/>
      </c>
      <c r="R3562" s="80" t="str">
        <f t="shared" si="690"/>
        <v/>
      </c>
      <c r="T3562" s="83" t="str">
        <f t="shared" si="686"/>
        <v/>
      </c>
      <c r="U3562" s="155"/>
      <c r="V3562" s="95" t="str">
        <f t="shared" si="687"/>
        <v/>
      </c>
      <c r="W3562" s="151"/>
      <c r="Z3562" s="104"/>
    </row>
    <row r="3563" spans="1:26" s="145" customFormat="1" ht="15" customHeight="1">
      <c r="A3563" s="186" t="str">
        <f t="shared" si="681"/>
        <v/>
      </c>
      <c r="C3563" s="152"/>
      <c r="E3563" s="144"/>
      <c r="F3563" s="79" t="str">
        <f t="shared" si="691"/>
        <v/>
      </c>
      <c r="G3563" s="80" t="str">
        <f t="shared" si="682"/>
        <v/>
      </c>
      <c r="H3563" s="80" t="str">
        <f t="shared" si="683"/>
        <v/>
      </c>
      <c r="I3563" s="80" t="str">
        <f t="shared" si="684"/>
        <v/>
      </c>
      <c r="J3563" s="170"/>
      <c r="K3563" s="217"/>
      <c r="L3563" s="195" t="str">
        <f t="shared" si="688"/>
        <v/>
      </c>
      <c r="M3563" s="222" t="str">
        <f t="shared" si="685"/>
        <v/>
      </c>
      <c r="Q3563" s="82" t="str">
        <f t="shared" si="689"/>
        <v/>
      </c>
      <c r="R3563" s="80" t="str">
        <f t="shared" si="690"/>
        <v/>
      </c>
      <c r="T3563" s="83" t="str">
        <f t="shared" si="686"/>
        <v/>
      </c>
      <c r="U3563" s="155"/>
      <c r="V3563" s="95" t="str">
        <f t="shared" si="687"/>
        <v/>
      </c>
      <c r="W3563" s="151"/>
      <c r="Z3563" s="104"/>
    </row>
    <row r="3564" spans="1:26" s="145" customFormat="1" ht="15" customHeight="1">
      <c r="A3564" s="186" t="str">
        <f t="shared" si="681"/>
        <v/>
      </c>
      <c r="C3564" s="152"/>
      <c r="E3564" s="144"/>
      <c r="F3564" s="79" t="str">
        <f t="shared" si="691"/>
        <v/>
      </c>
      <c r="G3564" s="80" t="str">
        <f t="shared" si="682"/>
        <v/>
      </c>
      <c r="H3564" s="80" t="str">
        <f t="shared" si="683"/>
        <v/>
      </c>
      <c r="I3564" s="80" t="str">
        <f t="shared" si="684"/>
        <v/>
      </c>
      <c r="J3564" s="170"/>
      <c r="K3564" s="217"/>
      <c r="L3564" s="195" t="str">
        <f t="shared" si="688"/>
        <v/>
      </c>
      <c r="M3564" s="222" t="str">
        <f t="shared" si="685"/>
        <v/>
      </c>
      <c r="Q3564" s="82" t="str">
        <f t="shared" si="689"/>
        <v/>
      </c>
      <c r="R3564" s="80" t="str">
        <f t="shared" si="690"/>
        <v/>
      </c>
      <c r="T3564" s="83" t="str">
        <f t="shared" si="686"/>
        <v/>
      </c>
      <c r="U3564" s="155"/>
      <c r="V3564" s="95" t="str">
        <f t="shared" si="687"/>
        <v/>
      </c>
      <c r="W3564" s="151"/>
      <c r="Z3564" s="104"/>
    </row>
    <row r="3565" spans="1:26" s="145" customFormat="1" ht="15" customHeight="1">
      <c r="A3565" s="186" t="str">
        <f t="shared" si="681"/>
        <v/>
      </c>
      <c r="C3565" s="152"/>
      <c r="E3565" s="144"/>
      <c r="F3565" s="79" t="str">
        <f t="shared" si="691"/>
        <v/>
      </c>
      <c r="G3565" s="80" t="str">
        <f t="shared" si="682"/>
        <v/>
      </c>
      <c r="H3565" s="80" t="str">
        <f t="shared" si="683"/>
        <v/>
      </c>
      <c r="I3565" s="80" t="str">
        <f t="shared" si="684"/>
        <v/>
      </c>
      <c r="J3565" s="170"/>
      <c r="K3565" s="217"/>
      <c r="L3565" s="195" t="str">
        <f t="shared" si="688"/>
        <v/>
      </c>
      <c r="M3565" s="222" t="str">
        <f t="shared" si="685"/>
        <v/>
      </c>
      <c r="Q3565" s="82" t="str">
        <f t="shared" si="689"/>
        <v/>
      </c>
      <c r="R3565" s="80" t="str">
        <f t="shared" si="690"/>
        <v/>
      </c>
      <c r="T3565" s="83" t="str">
        <f t="shared" si="686"/>
        <v/>
      </c>
      <c r="U3565" s="155"/>
      <c r="V3565" s="95" t="str">
        <f t="shared" si="687"/>
        <v/>
      </c>
      <c r="W3565" s="151"/>
      <c r="Z3565" s="104"/>
    </row>
    <row r="3566" spans="1:26" s="145" customFormat="1" ht="15" customHeight="1">
      <c r="A3566" s="186" t="str">
        <f t="shared" si="681"/>
        <v/>
      </c>
      <c r="C3566" s="152"/>
      <c r="E3566" s="144"/>
      <c r="F3566" s="79" t="str">
        <f t="shared" si="691"/>
        <v/>
      </c>
      <c r="G3566" s="80" t="str">
        <f t="shared" si="682"/>
        <v/>
      </c>
      <c r="H3566" s="80" t="str">
        <f t="shared" si="683"/>
        <v/>
      </c>
      <c r="I3566" s="80" t="str">
        <f t="shared" si="684"/>
        <v/>
      </c>
      <c r="J3566" s="170"/>
      <c r="K3566" s="217"/>
      <c r="L3566" s="195" t="str">
        <f t="shared" si="688"/>
        <v/>
      </c>
      <c r="M3566" s="222" t="str">
        <f t="shared" si="685"/>
        <v/>
      </c>
      <c r="Q3566" s="82" t="str">
        <f t="shared" si="689"/>
        <v/>
      </c>
      <c r="R3566" s="80" t="str">
        <f t="shared" si="690"/>
        <v/>
      </c>
      <c r="T3566" s="83" t="str">
        <f t="shared" si="686"/>
        <v/>
      </c>
      <c r="U3566" s="155"/>
      <c r="V3566" s="95" t="str">
        <f t="shared" si="687"/>
        <v/>
      </c>
      <c r="W3566" s="151"/>
      <c r="Z3566" s="104"/>
    </row>
    <row r="3567" spans="1:26" s="145" customFormat="1" ht="15" customHeight="1">
      <c r="A3567" s="186" t="str">
        <f t="shared" si="681"/>
        <v/>
      </c>
      <c r="C3567" s="152"/>
      <c r="E3567" s="144"/>
      <c r="F3567" s="79" t="str">
        <f t="shared" si="691"/>
        <v/>
      </c>
      <c r="G3567" s="80" t="str">
        <f t="shared" si="682"/>
        <v/>
      </c>
      <c r="H3567" s="80" t="str">
        <f t="shared" si="683"/>
        <v/>
      </c>
      <c r="I3567" s="80" t="str">
        <f t="shared" si="684"/>
        <v/>
      </c>
      <c r="J3567" s="170"/>
      <c r="K3567" s="217"/>
      <c r="L3567" s="195" t="str">
        <f t="shared" si="688"/>
        <v/>
      </c>
      <c r="M3567" s="222" t="str">
        <f t="shared" si="685"/>
        <v/>
      </c>
      <c r="Q3567" s="82" t="str">
        <f t="shared" si="689"/>
        <v/>
      </c>
      <c r="R3567" s="80" t="str">
        <f t="shared" si="690"/>
        <v/>
      </c>
      <c r="T3567" s="83" t="str">
        <f t="shared" si="686"/>
        <v/>
      </c>
      <c r="U3567" s="155"/>
      <c r="V3567" s="95" t="str">
        <f t="shared" si="687"/>
        <v/>
      </c>
      <c r="W3567" s="151"/>
      <c r="Z3567" s="104"/>
    </row>
    <row r="3568" spans="1:26" s="145" customFormat="1" ht="15" customHeight="1">
      <c r="A3568" s="186" t="str">
        <f t="shared" si="681"/>
        <v/>
      </c>
      <c r="C3568" s="152"/>
      <c r="E3568" s="144"/>
      <c r="F3568" s="79" t="str">
        <f t="shared" si="691"/>
        <v/>
      </c>
      <c r="G3568" s="80" t="str">
        <f t="shared" si="682"/>
        <v/>
      </c>
      <c r="H3568" s="80" t="str">
        <f t="shared" si="683"/>
        <v/>
      </c>
      <c r="I3568" s="80" t="str">
        <f t="shared" si="684"/>
        <v/>
      </c>
      <c r="J3568" s="170"/>
      <c r="K3568" s="217"/>
      <c r="L3568" s="195" t="str">
        <f t="shared" si="688"/>
        <v/>
      </c>
      <c r="M3568" s="222" t="str">
        <f t="shared" si="685"/>
        <v/>
      </c>
      <c r="Q3568" s="82" t="str">
        <f t="shared" si="689"/>
        <v/>
      </c>
      <c r="R3568" s="80" t="str">
        <f t="shared" si="690"/>
        <v/>
      </c>
      <c r="T3568" s="83" t="str">
        <f t="shared" si="686"/>
        <v/>
      </c>
      <c r="U3568" s="155"/>
      <c r="V3568" s="95" t="str">
        <f t="shared" si="687"/>
        <v/>
      </c>
      <c r="W3568" s="151"/>
      <c r="Z3568" s="104"/>
    </row>
    <row r="3569" spans="1:26" s="145" customFormat="1" ht="15" customHeight="1">
      <c r="A3569" s="186" t="str">
        <f t="shared" si="681"/>
        <v/>
      </c>
      <c r="C3569" s="152"/>
      <c r="E3569" s="144"/>
      <c r="F3569" s="79" t="str">
        <f t="shared" si="691"/>
        <v/>
      </c>
      <c r="G3569" s="80" t="str">
        <f t="shared" si="682"/>
        <v/>
      </c>
      <c r="H3569" s="80" t="str">
        <f t="shared" si="683"/>
        <v/>
      </c>
      <c r="I3569" s="80" t="str">
        <f t="shared" si="684"/>
        <v/>
      </c>
      <c r="J3569" s="170"/>
      <c r="K3569" s="217"/>
      <c r="L3569" s="195" t="str">
        <f t="shared" si="688"/>
        <v/>
      </c>
      <c r="M3569" s="222" t="str">
        <f t="shared" si="685"/>
        <v/>
      </c>
      <c r="Q3569" s="82" t="str">
        <f t="shared" si="689"/>
        <v/>
      </c>
      <c r="R3569" s="80" t="str">
        <f t="shared" si="690"/>
        <v/>
      </c>
      <c r="T3569" s="83" t="str">
        <f t="shared" si="686"/>
        <v/>
      </c>
      <c r="U3569" s="155"/>
      <c r="V3569" s="95" t="str">
        <f t="shared" si="687"/>
        <v/>
      </c>
      <c r="W3569" s="151"/>
      <c r="Z3569" s="104"/>
    </row>
    <row r="3570" spans="1:26" s="145" customFormat="1" ht="15" customHeight="1">
      <c r="A3570" s="186" t="str">
        <f t="shared" si="681"/>
        <v/>
      </c>
      <c r="C3570" s="152"/>
      <c r="E3570" s="144"/>
      <c r="F3570" s="79" t="str">
        <f t="shared" si="691"/>
        <v/>
      </c>
      <c r="G3570" s="80" t="str">
        <f t="shared" si="682"/>
        <v/>
      </c>
      <c r="H3570" s="80" t="str">
        <f t="shared" si="683"/>
        <v/>
      </c>
      <c r="I3570" s="80" t="str">
        <f t="shared" si="684"/>
        <v/>
      </c>
      <c r="J3570" s="170"/>
      <c r="K3570" s="217"/>
      <c r="L3570" s="195" t="str">
        <f t="shared" si="688"/>
        <v/>
      </c>
      <c r="M3570" s="222" t="str">
        <f t="shared" si="685"/>
        <v/>
      </c>
      <c r="Q3570" s="82" t="str">
        <f t="shared" si="689"/>
        <v/>
      </c>
      <c r="R3570" s="80" t="str">
        <f t="shared" si="690"/>
        <v/>
      </c>
      <c r="T3570" s="83" t="str">
        <f t="shared" si="686"/>
        <v/>
      </c>
      <c r="U3570" s="155"/>
      <c r="V3570" s="95" t="str">
        <f t="shared" si="687"/>
        <v/>
      </c>
      <c r="W3570" s="151"/>
      <c r="Z3570" s="104"/>
    </row>
    <row r="3571" spans="1:26" s="145" customFormat="1" ht="15" customHeight="1">
      <c r="A3571" s="186" t="str">
        <f t="shared" si="681"/>
        <v/>
      </c>
      <c r="C3571" s="152"/>
      <c r="E3571" s="144"/>
      <c r="F3571" s="79" t="str">
        <f t="shared" si="691"/>
        <v/>
      </c>
      <c r="G3571" s="80" t="str">
        <f t="shared" si="682"/>
        <v/>
      </c>
      <c r="H3571" s="80" t="str">
        <f t="shared" si="683"/>
        <v/>
      </c>
      <c r="I3571" s="80" t="str">
        <f t="shared" si="684"/>
        <v/>
      </c>
      <c r="J3571" s="170"/>
      <c r="K3571" s="217"/>
      <c r="L3571" s="195" t="str">
        <f t="shared" si="688"/>
        <v/>
      </c>
      <c r="M3571" s="222" t="str">
        <f t="shared" si="685"/>
        <v/>
      </c>
      <c r="Q3571" s="82" t="str">
        <f t="shared" si="689"/>
        <v/>
      </c>
      <c r="R3571" s="80" t="str">
        <f t="shared" si="690"/>
        <v/>
      </c>
      <c r="T3571" s="83" t="str">
        <f t="shared" si="686"/>
        <v/>
      </c>
      <c r="U3571" s="155"/>
      <c r="V3571" s="95" t="str">
        <f t="shared" si="687"/>
        <v/>
      </c>
      <c r="W3571" s="151"/>
      <c r="Z3571" s="104"/>
    </row>
    <row r="3572" spans="1:26" s="145" customFormat="1" ht="15" customHeight="1">
      <c r="A3572" s="186" t="str">
        <f t="shared" si="681"/>
        <v/>
      </c>
      <c r="C3572" s="152"/>
      <c r="E3572" s="144"/>
      <c r="F3572" s="79" t="str">
        <f t="shared" si="691"/>
        <v/>
      </c>
      <c r="G3572" s="80" t="str">
        <f t="shared" si="682"/>
        <v/>
      </c>
      <c r="H3572" s="80" t="str">
        <f t="shared" si="683"/>
        <v/>
      </c>
      <c r="I3572" s="80" t="str">
        <f t="shared" si="684"/>
        <v/>
      </c>
      <c r="J3572" s="170"/>
      <c r="K3572" s="217"/>
      <c r="L3572" s="195" t="str">
        <f t="shared" si="688"/>
        <v/>
      </c>
      <c r="M3572" s="222" t="str">
        <f t="shared" si="685"/>
        <v/>
      </c>
      <c r="Q3572" s="82" t="str">
        <f t="shared" si="689"/>
        <v/>
      </c>
      <c r="R3572" s="80" t="str">
        <f t="shared" si="690"/>
        <v/>
      </c>
      <c r="T3572" s="83" t="str">
        <f t="shared" si="686"/>
        <v/>
      </c>
      <c r="U3572" s="155"/>
      <c r="V3572" s="95" t="str">
        <f t="shared" si="687"/>
        <v/>
      </c>
      <c r="W3572" s="151"/>
      <c r="Z3572" s="104"/>
    </row>
    <row r="3573" spans="1:26" s="145" customFormat="1" ht="15" customHeight="1">
      <c r="A3573" s="186" t="str">
        <f t="shared" si="681"/>
        <v/>
      </c>
      <c r="C3573" s="152"/>
      <c r="E3573" s="144"/>
      <c r="F3573" s="79" t="str">
        <f t="shared" si="691"/>
        <v/>
      </c>
      <c r="G3573" s="80" t="str">
        <f t="shared" si="682"/>
        <v/>
      </c>
      <c r="H3573" s="80" t="str">
        <f t="shared" si="683"/>
        <v/>
      </c>
      <c r="I3573" s="80" t="str">
        <f t="shared" si="684"/>
        <v/>
      </c>
      <c r="J3573" s="170"/>
      <c r="K3573" s="217"/>
      <c r="L3573" s="195" t="str">
        <f t="shared" si="688"/>
        <v/>
      </c>
      <c r="M3573" s="222" t="str">
        <f t="shared" si="685"/>
        <v/>
      </c>
      <c r="Q3573" s="82" t="str">
        <f t="shared" si="689"/>
        <v/>
      </c>
      <c r="R3573" s="80" t="str">
        <f t="shared" si="690"/>
        <v/>
      </c>
      <c r="T3573" s="83" t="str">
        <f t="shared" si="686"/>
        <v/>
      </c>
      <c r="U3573" s="155"/>
      <c r="V3573" s="95" t="str">
        <f t="shared" si="687"/>
        <v/>
      </c>
      <c r="W3573" s="151"/>
      <c r="Z3573" s="104"/>
    </row>
    <row r="3574" spans="1:26" s="145" customFormat="1" ht="15" customHeight="1">
      <c r="A3574" s="186" t="str">
        <f t="shared" si="681"/>
        <v/>
      </c>
      <c r="C3574" s="152"/>
      <c r="E3574" s="144"/>
      <c r="F3574" s="79" t="str">
        <f t="shared" si="691"/>
        <v/>
      </c>
      <c r="G3574" s="80" t="str">
        <f t="shared" si="682"/>
        <v/>
      </c>
      <c r="H3574" s="80" t="str">
        <f t="shared" si="683"/>
        <v/>
      </c>
      <c r="I3574" s="80" t="str">
        <f t="shared" si="684"/>
        <v/>
      </c>
      <c r="J3574" s="170"/>
      <c r="K3574" s="217"/>
      <c r="L3574" s="195" t="str">
        <f t="shared" si="688"/>
        <v/>
      </c>
      <c r="M3574" s="222" t="str">
        <f t="shared" si="685"/>
        <v/>
      </c>
      <c r="Q3574" s="82" t="str">
        <f t="shared" si="689"/>
        <v/>
      </c>
      <c r="R3574" s="80" t="str">
        <f t="shared" si="690"/>
        <v/>
      </c>
      <c r="T3574" s="83" t="str">
        <f t="shared" si="686"/>
        <v/>
      </c>
      <c r="U3574" s="155"/>
      <c r="V3574" s="95" t="str">
        <f t="shared" si="687"/>
        <v/>
      </c>
      <c r="W3574" s="151"/>
      <c r="Z3574" s="104"/>
    </row>
    <row r="3575" spans="1:26" s="145" customFormat="1" ht="15" customHeight="1">
      <c r="A3575" s="186" t="str">
        <f t="shared" si="681"/>
        <v/>
      </c>
      <c r="C3575" s="152"/>
      <c r="E3575" s="144"/>
      <c r="F3575" s="79" t="str">
        <f t="shared" si="691"/>
        <v/>
      </c>
      <c r="G3575" s="80" t="str">
        <f t="shared" si="682"/>
        <v/>
      </c>
      <c r="H3575" s="80" t="str">
        <f t="shared" si="683"/>
        <v/>
      </c>
      <c r="I3575" s="80" t="str">
        <f t="shared" si="684"/>
        <v/>
      </c>
      <c r="J3575" s="170"/>
      <c r="K3575" s="217"/>
      <c r="L3575" s="195" t="str">
        <f t="shared" si="688"/>
        <v/>
      </c>
      <c r="M3575" s="222" t="str">
        <f t="shared" si="685"/>
        <v/>
      </c>
      <c r="Q3575" s="82" t="str">
        <f t="shared" si="689"/>
        <v/>
      </c>
      <c r="R3575" s="80" t="str">
        <f t="shared" si="690"/>
        <v/>
      </c>
      <c r="T3575" s="83" t="str">
        <f t="shared" si="686"/>
        <v/>
      </c>
      <c r="U3575" s="155"/>
      <c r="V3575" s="95" t="str">
        <f t="shared" si="687"/>
        <v/>
      </c>
      <c r="W3575" s="151"/>
      <c r="Z3575" s="104"/>
    </row>
    <row r="3576" spans="1:26" s="145" customFormat="1" ht="15" customHeight="1">
      <c r="A3576" s="186" t="str">
        <f t="shared" si="681"/>
        <v/>
      </c>
      <c r="C3576" s="152"/>
      <c r="E3576" s="144"/>
      <c r="F3576" s="79" t="str">
        <f t="shared" si="691"/>
        <v/>
      </c>
      <c r="G3576" s="80" t="str">
        <f t="shared" si="682"/>
        <v/>
      </c>
      <c r="H3576" s="80" t="str">
        <f t="shared" si="683"/>
        <v/>
      </c>
      <c r="I3576" s="80" t="str">
        <f t="shared" si="684"/>
        <v/>
      </c>
      <c r="J3576" s="170"/>
      <c r="K3576" s="217"/>
      <c r="L3576" s="195" t="str">
        <f t="shared" si="688"/>
        <v/>
      </c>
      <c r="M3576" s="222" t="str">
        <f t="shared" si="685"/>
        <v/>
      </c>
      <c r="Q3576" s="82" t="str">
        <f t="shared" si="689"/>
        <v/>
      </c>
      <c r="R3576" s="80" t="str">
        <f t="shared" si="690"/>
        <v/>
      </c>
      <c r="T3576" s="83" t="str">
        <f t="shared" si="686"/>
        <v/>
      </c>
      <c r="U3576" s="155"/>
      <c r="V3576" s="95" t="str">
        <f t="shared" si="687"/>
        <v/>
      </c>
      <c r="W3576" s="151"/>
      <c r="Z3576" s="104"/>
    </row>
    <row r="3577" spans="1:26" s="145" customFormat="1" ht="15" customHeight="1">
      <c r="A3577" s="186" t="str">
        <f t="shared" si="681"/>
        <v/>
      </c>
      <c r="C3577" s="152"/>
      <c r="E3577" s="144"/>
      <c r="F3577" s="79" t="str">
        <f t="shared" si="691"/>
        <v/>
      </c>
      <c r="G3577" s="80" t="str">
        <f t="shared" si="682"/>
        <v/>
      </c>
      <c r="H3577" s="80" t="str">
        <f t="shared" si="683"/>
        <v/>
      </c>
      <c r="I3577" s="80" t="str">
        <f t="shared" si="684"/>
        <v/>
      </c>
      <c r="J3577" s="170"/>
      <c r="K3577" s="217"/>
      <c r="L3577" s="195" t="str">
        <f t="shared" si="688"/>
        <v/>
      </c>
      <c r="M3577" s="222" t="str">
        <f t="shared" si="685"/>
        <v/>
      </c>
      <c r="Q3577" s="82" t="str">
        <f t="shared" si="689"/>
        <v/>
      </c>
      <c r="R3577" s="80" t="str">
        <f t="shared" si="690"/>
        <v/>
      </c>
      <c r="T3577" s="83" t="str">
        <f t="shared" si="686"/>
        <v/>
      </c>
      <c r="U3577" s="155"/>
      <c r="V3577" s="95" t="str">
        <f t="shared" si="687"/>
        <v/>
      </c>
      <c r="W3577" s="151"/>
      <c r="Z3577" s="104"/>
    </row>
    <row r="3578" spans="1:26" s="145" customFormat="1" ht="15" customHeight="1">
      <c r="A3578" s="186" t="str">
        <f t="shared" si="681"/>
        <v/>
      </c>
      <c r="C3578" s="152"/>
      <c r="E3578" s="144"/>
      <c r="F3578" s="79" t="str">
        <f t="shared" si="691"/>
        <v/>
      </c>
      <c r="G3578" s="80" t="str">
        <f t="shared" si="682"/>
        <v/>
      </c>
      <c r="H3578" s="80" t="str">
        <f t="shared" si="683"/>
        <v/>
      </c>
      <c r="I3578" s="80" t="str">
        <f t="shared" si="684"/>
        <v/>
      </c>
      <c r="J3578" s="170"/>
      <c r="K3578" s="217"/>
      <c r="L3578" s="195" t="str">
        <f t="shared" si="688"/>
        <v/>
      </c>
      <c r="M3578" s="222" t="str">
        <f t="shared" si="685"/>
        <v/>
      </c>
      <c r="Q3578" s="82" t="str">
        <f t="shared" si="689"/>
        <v/>
      </c>
      <c r="R3578" s="80" t="str">
        <f t="shared" si="690"/>
        <v/>
      </c>
      <c r="T3578" s="83" t="str">
        <f t="shared" si="686"/>
        <v/>
      </c>
      <c r="U3578" s="155"/>
      <c r="V3578" s="95" t="str">
        <f t="shared" si="687"/>
        <v/>
      </c>
      <c r="W3578" s="151"/>
      <c r="Z3578" s="104"/>
    </row>
    <row r="3579" spans="1:26" s="145" customFormat="1" ht="15" customHeight="1">
      <c r="A3579" s="186" t="str">
        <f t="shared" si="681"/>
        <v/>
      </c>
      <c r="C3579" s="152"/>
      <c r="E3579" s="144"/>
      <c r="F3579" s="79" t="str">
        <f t="shared" si="691"/>
        <v/>
      </c>
      <c r="G3579" s="80" t="str">
        <f t="shared" si="682"/>
        <v/>
      </c>
      <c r="H3579" s="80" t="str">
        <f t="shared" si="683"/>
        <v/>
      </c>
      <c r="I3579" s="80" t="str">
        <f t="shared" si="684"/>
        <v/>
      </c>
      <c r="J3579" s="170"/>
      <c r="K3579" s="217"/>
      <c r="L3579" s="195" t="str">
        <f t="shared" si="688"/>
        <v/>
      </c>
      <c r="M3579" s="222" t="str">
        <f t="shared" si="685"/>
        <v/>
      </c>
      <c r="Q3579" s="82" t="str">
        <f t="shared" si="689"/>
        <v/>
      </c>
      <c r="R3579" s="80" t="str">
        <f t="shared" si="690"/>
        <v/>
      </c>
      <c r="T3579" s="83" t="str">
        <f t="shared" si="686"/>
        <v/>
      </c>
      <c r="U3579" s="155"/>
      <c r="V3579" s="95" t="str">
        <f t="shared" si="687"/>
        <v/>
      </c>
      <c r="W3579" s="151"/>
      <c r="Z3579" s="104"/>
    </row>
    <row r="3580" spans="1:26" s="145" customFormat="1" ht="15" customHeight="1">
      <c r="A3580" s="186" t="str">
        <f t="shared" si="681"/>
        <v/>
      </c>
      <c r="C3580" s="152"/>
      <c r="E3580" s="144"/>
      <c r="F3580" s="79" t="str">
        <f t="shared" si="691"/>
        <v/>
      </c>
      <c r="G3580" s="80" t="str">
        <f t="shared" si="682"/>
        <v/>
      </c>
      <c r="H3580" s="80" t="str">
        <f t="shared" si="683"/>
        <v/>
      </c>
      <c r="I3580" s="80" t="str">
        <f t="shared" si="684"/>
        <v/>
      </c>
      <c r="J3580" s="170"/>
      <c r="K3580" s="217"/>
      <c r="L3580" s="195" t="str">
        <f t="shared" si="688"/>
        <v/>
      </c>
      <c r="M3580" s="222" t="str">
        <f t="shared" si="685"/>
        <v/>
      </c>
      <c r="Q3580" s="82" t="str">
        <f t="shared" si="689"/>
        <v/>
      </c>
      <c r="R3580" s="80" t="str">
        <f t="shared" si="690"/>
        <v/>
      </c>
      <c r="T3580" s="83" t="str">
        <f t="shared" si="686"/>
        <v/>
      </c>
      <c r="U3580" s="155"/>
      <c r="V3580" s="95" t="str">
        <f t="shared" si="687"/>
        <v/>
      </c>
      <c r="W3580" s="151"/>
      <c r="Z3580" s="104"/>
    </row>
    <row r="3581" spans="1:26" s="145" customFormat="1" ht="15" customHeight="1">
      <c r="A3581" s="186" t="str">
        <f t="shared" si="681"/>
        <v/>
      </c>
      <c r="C3581" s="152"/>
      <c r="E3581" s="144"/>
      <c r="F3581" s="79" t="str">
        <f t="shared" si="691"/>
        <v/>
      </c>
      <c r="G3581" s="80" t="str">
        <f t="shared" si="682"/>
        <v/>
      </c>
      <c r="H3581" s="80" t="str">
        <f t="shared" si="683"/>
        <v/>
      </c>
      <c r="I3581" s="80" t="str">
        <f t="shared" si="684"/>
        <v/>
      </c>
      <c r="J3581" s="170"/>
      <c r="K3581" s="217"/>
      <c r="L3581" s="195" t="str">
        <f t="shared" si="688"/>
        <v/>
      </c>
      <c r="M3581" s="222" t="str">
        <f t="shared" si="685"/>
        <v/>
      </c>
      <c r="Q3581" s="82" t="str">
        <f t="shared" si="689"/>
        <v/>
      </c>
      <c r="R3581" s="80" t="str">
        <f t="shared" si="690"/>
        <v/>
      </c>
      <c r="T3581" s="83" t="str">
        <f t="shared" si="686"/>
        <v/>
      </c>
      <c r="U3581" s="155"/>
      <c r="V3581" s="95" t="str">
        <f t="shared" si="687"/>
        <v/>
      </c>
      <c r="W3581" s="151"/>
      <c r="Z3581" s="104"/>
    </row>
    <row r="3582" spans="1:26" s="145" customFormat="1" ht="15" customHeight="1">
      <c r="A3582" s="186" t="str">
        <f t="shared" si="681"/>
        <v/>
      </c>
      <c r="C3582" s="152"/>
      <c r="E3582" s="144"/>
      <c r="F3582" s="79" t="str">
        <f t="shared" si="691"/>
        <v/>
      </c>
      <c r="G3582" s="80" t="str">
        <f t="shared" si="682"/>
        <v/>
      </c>
      <c r="H3582" s="80" t="str">
        <f t="shared" si="683"/>
        <v/>
      </c>
      <c r="I3582" s="80" t="str">
        <f t="shared" si="684"/>
        <v/>
      </c>
      <c r="J3582" s="170"/>
      <c r="K3582" s="217"/>
      <c r="L3582" s="195" t="str">
        <f t="shared" si="688"/>
        <v/>
      </c>
      <c r="M3582" s="222" t="str">
        <f t="shared" si="685"/>
        <v/>
      </c>
      <c r="Q3582" s="82" t="str">
        <f t="shared" si="689"/>
        <v/>
      </c>
      <c r="R3582" s="80" t="str">
        <f t="shared" si="690"/>
        <v/>
      </c>
      <c r="T3582" s="83" t="str">
        <f t="shared" si="686"/>
        <v/>
      </c>
      <c r="U3582" s="155"/>
      <c r="V3582" s="95" t="str">
        <f t="shared" si="687"/>
        <v/>
      </c>
      <c r="W3582" s="151"/>
      <c r="Z3582" s="104"/>
    </row>
    <row r="3583" spans="1:26" s="145" customFormat="1" ht="15" customHeight="1">
      <c r="A3583" s="186" t="str">
        <f t="shared" si="681"/>
        <v/>
      </c>
      <c r="C3583" s="152"/>
      <c r="E3583" s="144"/>
      <c r="F3583" s="79" t="str">
        <f t="shared" si="691"/>
        <v/>
      </c>
      <c r="G3583" s="80" t="str">
        <f t="shared" si="682"/>
        <v/>
      </c>
      <c r="H3583" s="80" t="str">
        <f t="shared" si="683"/>
        <v/>
      </c>
      <c r="I3583" s="80" t="str">
        <f t="shared" si="684"/>
        <v/>
      </c>
      <c r="J3583" s="170"/>
      <c r="K3583" s="217"/>
      <c r="L3583" s="195" t="str">
        <f t="shared" si="688"/>
        <v/>
      </c>
      <c r="M3583" s="222" t="str">
        <f t="shared" si="685"/>
        <v/>
      </c>
      <c r="Q3583" s="82" t="str">
        <f t="shared" si="689"/>
        <v/>
      </c>
      <c r="R3583" s="80" t="str">
        <f t="shared" si="690"/>
        <v/>
      </c>
      <c r="T3583" s="83" t="str">
        <f t="shared" si="686"/>
        <v/>
      </c>
      <c r="U3583" s="155"/>
      <c r="V3583" s="95" t="str">
        <f t="shared" si="687"/>
        <v/>
      </c>
      <c r="W3583" s="151"/>
      <c r="Z3583" s="104"/>
    </row>
    <row r="3584" spans="1:26" s="145" customFormat="1" ht="15" customHeight="1">
      <c r="A3584" s="186" t="str">
        <f t="shared" ref="A3584:A3647" si="692">IF(B3584&lt;&gt;"",A3583+1,"")</f>
        <v/>
      </c>
      <c r="C3584" s="152"/>
      <c r="E3584" s="144"/>
      <c r="F3584" s="79" t="str">
        <f t="shared" si="691"/>
        <v/>
      </c>
      <c r="G3584" s="80" t="str">
        <f t="shared" si="682"/>
        <v/>
      </c>
      <c r="H3584" s="80" t="str">
        <f t="shared" si="683"/>
        <v/>
      </c>
      <c r="I3584" s="80" t="str">
        <f t="shared" si="684"/>
        <v/>
      </c>
      <c r="J3584" s="170"/>
      <c r="K3584" s="217"/>
      <c r="L3584" s="195" t="str">
        <f t="shared" si="688"/>
        <v/>
      </c>
      <c r="M3584" s="222" t="str">
        <f t="shared" si="685"/>
        <v/>
      </c>
      <c r="Q3584" s="82" t="str">
        <f t="shared" si="689"/>
        <v/>
      </c>
      <c r="R3584" s="80" t="str">
        <f t="shared" si="690"/>
        <v/>
      </c>
      <c r="T3584" s="83" t="str">
        <f t="shared" si="686"/>
        <v/>
      </c>
      <c r="U3584" s="155"/>
      <c r="V3584" s="95" t="str">
        <f t="shared" si="687"/>
        <v/>
      </c>
      <c r="W3584" s="151"/>
      <c r="Z3584" s="104"/>
    </row>
    <row r="3585" spans="1:26" s="145" customFormat="1" ht="15" customHeight="1">
      <c r="A3585" s="186" t="str">
        <f t="shared" si="692"/>
        <v/>
      </c>
      <c r="C3585" s="152"/>
      <c r="E3585" s="144"/>
      <c r="F3585" s="79" t="str">
        <f t="shared" si="691"/>
        <v/>
      </c>
      <c r="G3585" s="80" t="str">
        <f t="shared" si="682"/>
        <v/>
      </c>
      <c r="H3585" s="80" t="str">
        <f t="shared" si="683"/>
        <v/>
      </c>
      <c r="I3585" s="80" t="str">
        <f t="shared" si="684"/>
        <v/>
      </c>
      <c r="J3585" s="170"/>
      <c r="K3585" s="217"/>
      <c r="L3585" s="195" t="str">
        <f t="shared" si="688"/>
        <v/>
      </c>
      <c r="M3585" s="222" t="str">
        <f t="shared" si="685"/>
        <v/>
      </c>
      <c r="Q3585" s="82" t="str">
        <f t="shared" si="689"/>
        <v/>
      </c>
      <c r="R3585" s="80" t="str">
        <f t="shared" si="690"/>
        <v/>
      </c>
      <c r="T3585" s="83" t="str">
        <f t="shared" si="686"/>
        <v/>
      </c>
      <c r="U3585" s="155"/>
      <c r="V3585" s="95" t="str">
        <f t="shared" si="687"/>
        <v/>
      </c>
      <c r="W3585" s="151"/>
      <c r="Z3585" s="104"/>
    </row>
    <row r="3586" spans="1:26" s="145" customFormat="1" ht="15" customHeight="1">
      <c r="A3586" s="186" t="str">
        <f t="shared" si="692"/>
        <v/>
      </c>
      <c r="C3586" s="152"/>
      <c r="E3586" s="144"/>
      <c r="F3586" s="79" t="str">
        <f t="shared" si="691"/>
        <v/>
      </c>
      <c r="G3586" s="80" t="str">
        <f t="shared" si="682"/>
        <v/>
      </c>
      <c r="H3586" s="80" t="str">
        <f t="shared" si="683"/>
        <v/>
      </c>
      <c r="I3586" s="80" t="str">
        <f t="shared" si="684"/>
        <v/>
      </c>
      <c r="J3586" s="170"/>
      <c r="K3586" s="217"/>
      <c r="L3586" s="195" t="str">
        <f t="shared" si="688"/>
        <v/>
      </c>
      <c r="M3586" s="222" t="str">
        <f t="shared" si="685"/>
        <v/>
      </c>
      <c r="Q3586" s="82" t="str">
        <f t="shared" si="689"/>
        <v/>
      </c>
      <c r="R3586" s="80" t="str">
        <f t="shared" si="690"/>
        <v/>
      </c>
      <c r="T3586" s="83" t="str">
        <f t="shared" si="686"/>
        <v/>
      </c>
      <c r="U3586" s="155"/>
      <c r="V3586" s="95" t="str">
        <f t="shared" si="687"/>
        <v/>
      </c>
      <c r="W3586" s="151"/>
      <c r="Z3586" s="104"/>
    </row>
    <row r="3587" spans="1:26" s="145" customFormat="1" ht="15" customHeight="1">
      <c r="A3587" s="186" t="str">
        <f t="shared" si="692"/>
        <v/>
      </c>
      <c r="C3587" s="152"/>
      <c r="E3587" s="144"/>
      <c r="F3587" s="79" t="str">
        <f t="shared" si="691"/>
        <v/>
      </c>
      <c r="G3587" s="80" t="str">
        <f t="shared" si="682"/>
        <v/>
      </c>
      <c r="H3587" s="80" t="str">
        <f t="shared" si="683"/>
        <v/>
      </c>
      <c r="I3587" s="80" t="str">
        <f t="shared" si="684"/>
        <v/>
      </c>
      <c r="J3587" s="170"/>
      <c r="K3587" s="217"/>
      <c r="L3587" s="195" t="str">
        <f t="shared" si="688"/>
        <v/>
      </c>
      <c r="M3587" s="222" t="str">
        <f t="shared" si="685"/>
        <v/>
      </c>
      <c r="Q3587" s="82" t="str">
        <f t="shared" si="689"/>
        <v/>
      </c>
      <c r="R3587" s="80" t="str">
        <f t="shared" si="690"/>
        <v/>
      </c>
      <c r="T3587" s="83" t="str">
        <f t="shared" si="686"/>
        <v/>
      </c>
      <c r="U3587" s="155"/>
      <c r="V3587" s="95" t="str">
        <f t="shared" si="687"/>
        <v/>
      </c>
      <c r="W3587" s="151"/>
      <c r="Z3587" s="104"/>
    </row>
    <row r="3588" spans="1:26" s="145" customFormat="1" ht="15" customHeight="1">
      <c r="A3588" s="186" t="str">
        <f t="shared" si="692"/>
        <v/>
      </c>
      <c r="C3588" s="152"/>
      <c r="E3588" s="144"/>
      <c r="F3588" s="79" t="str">
        <f t="shared" si="691"/>
        <v/>
      </c>
      <c r="G3588" s="80" t="str">
        <f t="shared" si="682"/>
        <v/>
      </c>
      <c r="H3588" s="80" t="str">
        <f t="shared" si="683"/>
        <v/>
      </c>
      <c r="I3588" s="80" t="str">
        <f t="shared" si="684"/>
        <v/>
      </c>
      <c r="J3588" s="170"/>
      <c r="K3588" s="217"/>
      <c r="L3588" s="195" t="str">
        <f t="shared" si="688"/>
        <v/>
      </c>
      <c r="M3588" s="222" t="str">
        <f t="shared" si="685"/>
        <v/>
      </c>
      <c r="Q3588" s="82" t="str">
        <f t="shared" si="689"/>
        <v/>
      </c>
      <c r="R3588" s="80" t="str">
        <f t="shared" si="690"/>
        <v/>
      </c>
      <c r="T3588" s="83" t="str">
        <f t="shared" si="686"/>
        <v/>
      </c>
      <c r="U3588" s="155"/>
      <c r="V3588" s="95" t="str">
        <f t="shared" si="687"/>
        <v/>
      </c>
      <c r="W3588" s="151"/>
      <c r="Z3588" s="104"/>
    </row>
    <row r="3589" spans="1:26" s="145" customFormat="1" ht="15" customHeight="1">
      <c r="A3589" s="186" t="str">
        <f t="shared" si="692"/>
        <v/>
      </c>
      <c r="C3589" s="152"/>
      <c r="E3589" s="144"/>
      <c r="F3589" s="79" t="str">
        <f t="shared" si="691"/>
        <v/>
      </c>
      <c r="G3589" s="80" t="str">
        <f t="shared" ref="G3589:G3652" si="693">IF(J3589&lt;&gt;"", INDEX($C$5:$C$1433, MATCH(J3589, $E$5:$E$1433, 0)),"")</f>
        <v/>
      </c>
      <c r="H3589" s="80" t="str">
        <f t="shared" ref="H3589:H3652" si="694">IF(J3589&lt;&gt;"", INDEX($D$5:$D$1433, MATCH(J3589, $E$5:$E$1433, 0)),"")</f>
        <v/>
      </c>
      <c r="I3589" s="80" t="str">
        <f t="shared" ref="I3589:I3652" si="695">IFERROR(IF(J3589&lt;&gt;"", INDEX($B$5:$B$1433, MATCH(J3589, $E$5:$E$1433, 0)),""),"SAI")</f>
        <v/>
      </c>
      <c r="J3589" s="170"/>
      <c r="K3589" s="217"/>
      <c r="L3589" s="195" t="str">
        <f t="shared" si="688"/>
        <v/>
      </c>
      <c r="M3589" s="222" t="str">
        <f t="shared" ref="M3589:M3652" si="696">IFERROR(IF($N$5="Sáng",MID(K3589,2,7)-MID($L$2,2,7),MID(K3589,2,7)-MID($Q$2,2,7)),"")</f>
        <v/>
      </c>
      <c r="Q3589" s="82" t="str">
        <f t="shared" si="689"/>
        <v/>
      </c>
      <c r="R3589" s="80" t="str">
        <f t="shared" si="690"/>
        <v/>
      </c>
      <c r="T3589" s="83" t="str">
        <f t="shared" ref="T3589:T3652" si="697">IFERROR(IF(J3589&lt;&gt;"", INDEX($S$5:$S$1433, MATCH(J3589, $E$5:$E$1433, 0)),""),"")</f>
        <v/>
      </c>
      <c r="U3589" s="155"/>
      <c r="V3589" s="95" t="str">
        <f t="shared" ref="V3589:V3652" si="698">IFERROR(IF(J3589&lt;&gt;"", INDEX($U$5:$U$1433, MATCH(J3589, $E$5:$E$1433, 0)),""),"")</f>
        <v/>
      </c>
      <c r="W3589" s="151"/>
      <c r="Z3589" s="104"/>
    </row>
    <row r="3590" spans="1:26" s="145" customFormat="1" ht="15" customHeight="1">
      <c r="A3590" s="186" t="str">
        <f t="shared" si="692"/>
        <v/>
      </c>
      <c r="C3590" s="152"/>
      <c r="E3590" s="144"/>
      <c r="F3590" s="79" t="str">
        <f t="shared" si="691"/>
        <v/>
      </c>
      <c r="G3590" s="80" t="str">
        <f t="shared" si="693"/>
        <v/>
      </c>
      <c r="H3590" s="80" t="str">
        <f t="shared" si="694"/>
        <v/>
      </c>
      <c r="I3590" s="80" t="str">
        <f t="shared" si="695"/>
        <v/>
      </c>
      <c r="J3590" s="170"/>
      <c r="K3590" s="217"/>
      <c r="L3590" s="195" t="str">
        <f t="shared" si="688"/>
        <v/>
      </c>
      <c r="M3590" s="222" t="str">
        <f t="shared" si="696"/>
        <v/>
      </c>
      <c r="Q3590" s="82" t="str">
        <f t="shared" si="689"/>
        <v/>
      </c>
      <c r="R3590" s="80" t="str">
        <f t="shared" si="690"/>
        <v/>
      </c>
      <c r="T3590" s="83" t="str">
        <f t="shared" si="697"/>
        <v/>
      </c>
      <c r="U3590" s="155"/>
      <c r="V3590" s="95" t="str">
        <f t="shared" si="698"/>
        <v/>
      </c>
      <c r="W3590" s="151"/>
      <c r="Z3590" s="104"/>
    </row>
    <row r="3591" spans="1:26" s="145" customFormat="1" ht="15" customHeight="1">
      <c r="A3591" s="186" t="str">
        <f t="shared" si="692"/>
        <v/>
      </c>
      <c r="C3591" s="152"/>
      <c r="E3591" s="144"/>
      <c r="F3591" s="79" t="str">
        <f t="shared" si="691"/>
        <v/>
      </c>
      <c r="G3591" s="80" t="str">
        <f t="shared" si="693"/>
        <v/>
      </c>
      <c r="H3591" s="80" t="str">
        <f t="shared" si="694"/>
        <v/>
      </c>
      <c r="I3591" s="80" t="str">
        <f t="shared" si="695"/>
        <v/>
      </c>
      <c r="J3591" s="170"/>
      <c r="K3591" s="217"/>
      <c r="L3591" s="195" t="str">
        <f t="shared" si="688"/>
        <v/>
      </c>
      <c r="M3591" s="222" t="str">
        <f t="shared" si="696"/>
        <v/>
      </c>
      <c r="Q3591" s="82" t="str">
        <f t="shared" si="689"/>
        <v/>
      </c>
      <c r="R3591" s="80" t="str">
        <f t="shared" si="690"/>
        <v/>
      </c>
      <c r="T3591" s="83" t="str">
        <f t="shared" si="697"/>
        <v/>
      </c>
      <c r="U3591" s="155"/>
      <c r="V3591" s="95" t="str">
        <f t="shared" si="698"/>
        <v/>
      </c>
      <c r="W3591" s="151"/>
      <c r="Z3591" s="104"/>
    </row>
    <row r="3592" spans="1:26" s="145" customFormat="1" ht="15" customHeight="1">
      <c r="A3592" s="186" t="str">
        <f t="shared" si="692"/>
        <v/>
      </c>
      <c r="C3592" s="152"/>
      <c r="E3592" s="144"/>
      <c r="F3592" s="79" t="str">
        <f t="shared" si="691"/>
        <v/>
      </c>
      <c r="G3592" s="80" t="str">
        <f t="shared" si="693"/>
        <v/>
      </c>
      <c r="H3592" s="80" t="str">
        <f t="shared" si="694"/>
        <v/>
      </c>
      <c r="I3592" s="80" t="str">
        <f t="shared" si="695"/>
        <v/>
      </c>
      <c r="J3592" s="170"/>
      <c r="K3592" s="217"/>
      <c r="L3592" s="195" t="str">
        <f t="shared" si="688"/>
        <v/>
      </c>
      <c r="M3592" s="222" t="str">
        <f t="shared" si="696"/>
        <v/>
      </c>
      <c r="Q3592" s="82" t="str">
        <f t="shared" si="689"/>
        <v/>
      </c>
      <c r="R3592" s="80" t="str">
        <f t="shared" si="690"/>
        <v/>
      </c>
      <c r="T3592" s="83" t="str">
        <f t="shared" si="697"/>
        <v/>
      </c>
      <c r="U3592" s="155"/>
      <c r="V3592" s="95" t="str">
        <f t="shared" si="698"/>
        <v/>
      </c>
      <c r="W3592" s="151"/>
      <c r="Z3592" s="104"/>
    </row>
    <row r="3593" spans="1:26" s="145" customFormat="1" ht="15" customHeight="1">
      <c r="A3593" s="186" t="str">
        <f t="shared" si="692"/>
        <v/>
      </c>
      <c r="C3593" s="152"/>
      <c r="E3593" s="144"/>
      <c r="F3593" s="79" t="str">
        <f t="shared" si="691"/>
        <v/>
      </c>
      <c r="G3593" s="80" t="str">
        <f t="shared" si="693"/>
        <v/>
      </c>
      <c r="H3593" s="80" t="str">
        <f t="shared" si="694"/>
        <v/>
      </c>
      <c r="I3593" s="80" t="str">
        <f t="shared" si="695"/>
        <v/>
      </c>
      <c r="J3593" s="170"/>
      <c r="K3593" s="217"/>
      <c r="L3593" s="195" t="str">
        <f t="shared" si="688"/>
        <v/>
      </c>
      <c r="M3593" s="222" t="str">
        <f t="shared" si="696"/>
        <v/>
      </c>
      <c r="Q3593" s="82" t="str">
        <f t="shared" si="689"/>
        <v/>
      </c>
      <c r="R3593" s="80" t="str">
        <f t="shared" si="690"/>
        <v/>
      </c>
      <c r="T3593" s="83" t="str">
        <f t="shared" si="697"/>
        <v/>
      </c>
      <c r="U3593" s="155"/>
      <c r="V3593" s="95" t="str">
        <f t="shared" si="698"/>
        <v/>
      </c>
      <c r="W3593" s="151"/>
      <c r="Z3593" s="104"/>
    </row>
    <row r="3594" spans="1:26" s="145" customFormat="1" ht="15" customHeight="1">
      <c r="A3594" s="186" t="str">
        <f t="shared" si="692"/>
        <v/>
      </c>
      <c r="C3594" s="152"/>
      <c r="E3594" s="144"/>
      <c r="F3594" s="79" t="str">
        <f t="shared" si="691"/>
        <v/>
      </c>
      <c r="G3594" s="80" t="str">
        <f t="shared" si="693"/>
        <v/>
      </c>
      <c r="H3594" s="80" t="str">
        <f t="shared" si="694"/>
        <v/>
      </c>
      <c r="I3594" s="80" t="str">
        <f t="shared" si="695"/>
        <v/>
      </c>
      <c r="J3594" s="170"/>
      <c r="K3594" s="217"/>
      <c r="L3594" s="195" t="str">
        <f t="shared" si="688"/>
        <v/>
      </c>
      <c r="M3594" s="222" t="str">
        <f t="shared" si="696"/>
        <v/>
      </c>
      <c r="Q3594" s="82" t="str">
        <f t="shared" si="689"/>
        <v/>
      </c>
      <c r="R3594" s="80" t="str">
        <f t="shared" si="690"/>
        <v/>
      </c>
      <c r="T3594" s="83" t="str">
        <f t="shared" si="697"/>
        <v/>
      </c>
      <c r="U3594" s="155"/>
      <c r="V3594" s="95" t="str">
        <f t="shared" si="698"/>
        <v/>
      </c>
      <c r="W3594" s="151"/>
      <c r="Z3594" s="104"/>
    </row>
    <row r="3595" spans="1:26" s="145" customFormat="1" ht="15" customHeight="1">
      <c r="A3595" s="186" t="str">
        <f t="shared" si="692"/>
        <v/>
      </c>
      <c r="C3595" s="152"/>
      <c r="E3595" s="144"/>
      <c r="F3595" s="79" t="str">
        <f t="shared" si="691"/>
        <v/>
      </c>
      <c r="G3595" s="80" t="str">
        <f t="shared" si="693"/>
        <v/>
      </c>
      <c r="H3595" s="80" t="str">
        <f t="shared" si="694"/>
        <v/>
      </c>
      <c r="I3595" s="80" t="str">
        <f t="shared" si="695"/>
        <v/>
      </c>
      <c r="J3595" s="170"/>
      <c r="K3595" s="217"/>
      <c r="L3595" s="195" t="str">
        <f t="shared" si="688"/>
        <v/>
      </c>
      <c r="M3595" s="222" t="str">
        <f t="shared" si="696"/>
        <v/>
      </c>
      <c r="Q3595" s="82" t="str">
        <f t="shared" si="689"/>
        <v/>
      </c>
      <c r="R3595" s="80" t="str">
        <f t="shared" si="690"/>
        <v/>
      </c>
      <c r="T3595" s="83" t="str">
        <f t="shared" si="697"/>
        <v/>
      </c>
      <c r="U3595" s="155"/>
      <c r="V3595" s="95" t="str">
        <f t="shared" si="698"/>
        <v/>
      </c>
      <c r="W3595" s="151"/>
      <c r="Z3595" s="104"/>
    </row>
    <row r="3596" spans="1:26" s="145" customFormat="1" ht="15" customHeight="1">
      <c r="A3596" s="186" t="str">
        <f t="shared" si="692"/>
        <v/>
      </c>
      <c r="C3596" s="152"/>
      <c r="E3596" s="144"/>
      <c r="F3596" s="79" t="str">
        <f t="shared" si="691"/>
        <v/>
      </c>
      <c r="G3596" s="80" t="str">
        <f t="shared" si="693"/>
        <v/>
      </c>
      <c r="H3596" s="80" t="str">
        <f t="shared" si="694"/>
        <v/>
      </c>
      <c r="I3596" s="80" t="str">
        <f t="shared" si="695"/>
        <v/>
      </c>
      <c r="J3596" s="170"/>
      <c r="K3596" s="217"/>
      <c r="L3596" s="195" t="str">
        <f t="shared" si="688"/>
        <v/>
      </c>
      <c r="M3596" s="222" t="str">
        <f t="shared" si="696"/>
        <v/>
      </c>
      <c r="Q3596" s="82" t="str">
        <f t="shared" si="689"/>
        <v/>
      </c>
      <c r="R3596" s="80" t="str">
        <f t="shared" si="690"/>
        <v/>
      </c>
      <c r="T3596" s="83" t="str">
        <f t="shared" si="697"/>
        <v/>
      </c>
      <c r="U3596" s="155"/>
      <c r="V3596" s="95" t="str">
        <f t="shared" si="698"/>
        <v/>
      </c>
      <c r="W3596" s="151"/>
      <c r="Z3596" s="104"/>
    </row>
    <row r="3597" spans="1:26" s="145" customFormat="1" ht="15" customHeight="1">
      <c r="A3597" s="186" t="str">
        <f t="shared" si="692"/>
        <v/>
      </c>
      <c r="C3597" s="152"/>
      <c r="E3597" s="144"/>
      <c r="F3597" s="79" t="str">
        <f t="shared" si="691"/>
        <v/>
      </c>
      <c r="G3597" s="80" t="str">
        <f t="shared" si="693"/>
        <v/>
      </c>
      <c r="H3597" s="80" t="str">
        <f t="shared" si="694"/>
        <v/>
      </c>
      <c r="I3597" s="80" t="str">
        <f t="shared" si="695"/>
        <v/>
      </c>
      <c r="J3597" s="170"/>
      <c r="K3597" s="217"/>
      <c r="L3597" s="195" t="str">
        <f t="shared" si="688"/>
        <v/>
      </c>
      <c r="M3597" s="222" t="str">
        <f t="shared" si="696"/>
        <v/>
      </c>
      <c r="Q3597" s="82" t="str">
        <f t="shared" si="689"/>
        <v/>
      </c>
      <c r="R3597" s="80" t="str">
        <f t="shared" si="690"/>
        <v/>
      </c>
      <c r="T3597" s="83" t="str">
        <f t="shared" si="697"/>
        <v/>
      </c>
      <c r="U3597" s="155"/>
      <c r="V3597" s="95" t="str">
        <f t="shared" si="698"/>
        <v/>
      </c>
      <c r="W3597" s="151"/>
      <c r="Z3597" s="104"/>
    </row>
    <row r="3598" spans="1:26" s="145" customFormat="1" ht="15" customHeight="1">
      <c r="A3598" s="186" t="str">
        <f t="shared" si="692"/>
        <v/>
      </c>
      <c r="C3598" s="152"/>
      <c r="E3598" s="144"/>
      <c r="F3598" s="79" t="str">
        <f t="shared" si="691"/>
        <v/>
      </c>
      <c r="G3598" s="80" t="str">
        <f t="shared" si="693"/>
        <v/>
      </c>
      <c r="H3598" s="80" t="str">
        <f t="shared" si="694"/>
        <v/>
      </c>
      <c r="I3598" s="80" t="str">
        <f t="shared" si="695"/>
        <v/>
      </c>
      <c r="J3598" s="170"/>
      <c r="K3598" s="217"/>
      <c r="L3598" s="195" t="str">
        <f t="shared" si="688"/>
        <v/>
      </c>
      <c r="M3598" s="222" t="str">
        <f t="shared" si="696"/>
        <v/>
      </c>
      <c r="Q3598" s="82" t="str">
        <f t="shared" si="689"/>
        <v/>
      </c>
      <c r="R3598" s="80" t="str">
        <f t="shared" si="690"/>
        <v/>
      </c>
      <c r="T3598" s="83" t="str">
        <f t="shared" si="697"/>
        <v/>
      </c>
      <c r="U3598" s="155"/>
      <c r="V3598" s="95" t="str">
        <f t="shared" si="698"/>
        <v/>
      </c>
      <c r="W3598" s="151"/>
      <c r="Z3598" s="104"/>
    </row>
    <row r="3599" spans="1:26" s="145" customFormat="1" ht="15" customHeight="1">
      <c r="A3599" s="186" t="str">
        <f t="shared" si="692"/>
        <v/>
      </c>
      <c r="C3599" s="152"/>
      <c r="E3599" s="144"/>
      <c r="F3599" s="79" t="str">
        <f t="shared" si="691"/>
        <v/>
      </c>
      <c r="G3599" s="80" t="str">
        <f t="shared" si="693"/>
        <v/>
      </c>
      <c r="H3599" s="80" t="str">
        <f t="shared" si="694"/>
        <v/>
      </c>
      <c r="I3599" s="80" t="str">
        <f t="shared" si="695"/>
        <v/>
      </c>
      <c r="J3599" s="170"/>
      <c r="K3599" s="217"/>
      <c r="L3599" s="195" t="str">
        <f t="shared" si="688"/>
        <v/>
      </c>
      <c r="M3599" s="222" t="str">
        <f t="shared" si="696"/>
        <v/>
      </c>
      <c r="Q3599" s="82" t="str">
        <f t="shared" si="689"/>
        <v/>
      </c>
      <c r="R3599" s="80" t="str">
        <f t="shared" si="690"/>
        <v/>
      </c>
      <c r="T3599" s="83" t="str">
        <f t="shared" si="697"/>
        <v/>
      </c>
      <c r="U3599" s="155"/>
      <c r="V3599" s="95" t="str">
        <f t="shared" si="698"/>
        <v/>
      </c>
      <c r="W3599" s="151"/>
      <c r="Z3599" s="104"/>
    </row>
    <row r="3600" spans="1:26" s="145" customFormat="1" ht="15" customHeight="1">
      <c r="A3600" s="186" t="str">
        <f t="shared" si="692"/>
        <v/>
      </c>
      <c r="C3600" s="152"/>
      <c r="E3600" s="144"/>
      <c r="F3600" s="79" t="str">
        <f t="shared" si="691"/>
        <v/>
      </c>
      <c r="G3600" s="80" t="str">
        <f t="shared" si="693"/>
        <v/>
      </c>
      <c r="H3600" s="80" t="str">
        <f t="shared" si="694"/>
        <v/>
      </c>
      <c r="I3600" s="80" t="str">
        <f t="shared" si="695"/>
        <v/>
      </c>
      <c r="J3600" s="170"/>
      <c r="K3600" s="217"/>
      <c r="L3600" s="195" t="str">
        <f t="shared" si="688"/>
        <v/>
      </c>
      <c r="M3600" s="222" t="str">
        <f t="shared" si="696"/>
        <v/>
      </c>
      <c r="Q3600" s="82" t="str">
        <f t="shared" si="689"/>
        <v/>
      </c>
      <c r="R3600" s="80" t="str">
        <f t="shared" si="690"/>
        <v/>
      </c>
      <c r="T3600" s="83" t="str">
        <f t="shared" si="697"/>
        <v/>
      </c>
      <c r="U3600" s="155"/>
      <c r="V3600" s="95" t="str">
        <f t="shared" si="698"/>
        <v/>
      </c>
      <c r="W3600" s="151"/>
      <c r="Z3600" s="104"/>
    </row>
    <row r="3601" spans="1:26" s="145" customFormat="1" ht="15" customHeight="1">
      <c r="A3601" s="186" t="str">
        <f t="shared" si="692"/>
        <v/>
      </c>
      <c r="C3601" s="152"/>
      <c r="E3601" s="144"/>
      <c r="F3601" s="79" t="str">
        <f t="shared" si="691"/>
        <v/>
      </c>
      <c r="G3601" s="80" t="str">
        <f t="shared" si="693"/>
        <v/>
      </c>
      <c r="H3601" s="80" t="str">
        <f t="shared" si="694"/>
        <v/>
      </c>
      <c r="I3601" s="80" t="str">
        <f t="shared" si="695"/>
        <v/>
      </c>
      <c r="J3601" s="170"/>
      <c r="K3601" s="217"/>
      <c r="L3601" s="195" t="str">
        <f t="shared" si="688"/>
        <v/>
      </c>
      <c r="M3601" s="222" t="str">
        <f t="shared" si="696"/>
        <v/>
      </c>
      <c r="Q3601" s="82" t="str">
        <f t="shared" si="689"/>
        <v/>
      </c>
      <c r="R3601" s="80" t="str">
        <f t="shared" si="690"/>
        <v/>
      </c>
      <c r="T3601" s="83" t="str">
        <f t="shared" si="697"/>
        <v/>
      </c>
      <c r="U3601" s="155"/>
      <c r="V3601" s="95" t="str">
        <f t="shared" si="698"/>
        <v/>
      </c>
      <c r="W3601" s="151"/>
      <c r="Z3601" s="104"/>
    </row>
    <row r="3602" spans="1:26" s="145" customFormat="1" ht="15" customHeight="1">
      <c r="A3602" s="186" t="str">
        <f t="shared" si="692"/>
        <v/>
      </c>
      <c r="C3602" s="152"/>
      <c r="E3602" s="144"/>
      <c r="F3602" s="79" t="str">
        <f t="shared" si="691"/>
        <v/>
      </c>
      <c r="G3602" s="80" t="str">
        <f t="shared" si="693"/>
        <v/>
      </c>
      <c r="H3602" s="80" t="str">
        <f t="shared" si="694"/>
        <v/>
      </c>
      <c r="I3602" s="80" t="str">
        <f t="shared" si="695"/>
        <v/>
      </c>
      <c r="J3602" s="170"/>
      <c r="K3602" s="217"/>
      <c r="L3602" s="195" t="str">
        <f t="shared" si="688"/>
        <v/>
      </c>
      <c r="M3602" s="222" t="str">
        <f t="shared" si="696"/>
        <v/>
      </c>
      <c r="Q3602" s="82" t="str">
        <f t="shared" si="689"/>
        <v/>
      </c>
      <c r="R3602" s="80" t="str">
        <f t="shared" si="690"/>
        <v/>
      </c>
      <c r="T3602" s="83" t="str">
        <f t="shared" si="697"/>
        <v/>
      </c>
      <c r="U3602" s="155"/>
      <c r="V3602" s="95" t="str">
        <f t="shared" si="698"/>
        <v/>
      </c>
      <c r="W3602" s="151"/>
      <c r="Z3602" s="104"/>
    </row>
    <row r="3603" spans="1:26" s="145" customFormat="1" ht="15" customHeight="1">
      <c r="A3603" s="186" t="str">
        <f t="shared" si="692"/>
        <v/>
      </c>
      <c r="C3603" s="152"/>
      <c r="E3603" s="144"/>
      <c r="F3603" s="79" t="str">
        <f t="shared" si="691"/>
        <v/>
      </c>
      <c r="G3603" s="80" t="str">
        <f t="shared" si="693"/>
        <v/>
      </c>
      <c r="H3603" s="80" t="str">
        <f t="shared" si="694"/>
        <v/>
      </c>
      <c r="I3603" s="80" t="str">
        <f t="shared" si="695"/>
        <v/>
      </c>
      <c r="J3603" s="170"/>
      <c r="K3603" s="217"/>
      <c r="L3603" s="195" t="str">
        <f t="shared" si="688"/>
        <v/>
      </c>
      <c r="M3603" s="222" t="str">
        <f t="shared" si="696"/>
        <v/>
      </c>
      <c r="Q3603" s="82" t="str">
        <f t="shared" si="689"/>
        <v/>
      </c>
      <c r="R3603" s="80" t="str">
        <f t="shared" si="690"/>
        <v/>
      </c>
      <c r="T3603" s="83" t="str">
        <f t="shared" si="697"/>
        <v/>
      </c>
      <c r="U3603" s="155"/>
      <c r="V3603" s="95" t="str">
        <f t="shared" si="698"/>
        <v/>
      </c>
      <c r="W3603" s="151"/>
      <c r="Z3603" s="104"/>
    </row>
    <row r="3604" spans="1:26" s="145" customFormat="1" ht="15" customHeight="1">
      <c r="A3604" s="186" t="str">
        <f t="shared" si="692"/>
        <v/>
      </c>
      <c r="C3604" s="152"/>
      <c r="E3604" s="144"/>
      <c r="F3604" s="79" t="str">
        <f t="shared" si="691"/>
        <v/>
      </c>
      <c r="G3604" s="80" t="str">
        <f t="shared" si="693"/>
        <v/>
      </c>
      <c r="H3604" s="80" t="str">
        <f t="shared" si="694"/>
        <v/>
      </c>
      <c r="I3604" s="80" t="str">
        <f t="shared" si="695"/>
        <v/>
      </c>
      <c r="J3604" s="170"/>
      <c r="K3604" s="217"/>
      <c r="L3604" s="195" t="str">
        <f t="shared" si="688"/>
        <v/>
      </c>
      <c r="M3604" s="222" t="str">
        <f t="shared" si="696"/>
        <v/>
      </c>
      <c r="Q3604" s="82" t="str">
        <f t="shared" si="689"/>
        <v/>
      </c>
      <c r="R3604" s="80" t="str">
        <f t="shared" si="690"/>
        <v/>
      </c>
      <c r="T3604" s="83" t="str">
        <f t="shared" si="697"/>
        <v/>
      </c>
      <c r="U3604" s="155"/>
      <c r="V3604" s="95" t="str">
        <f t="shared" si="698"/>
        <v/>
      </c>
      <c r="W3604" s="151"/>
      <c r="Z3604" s="104"/>
    </row>
    <row r="3605" spans="1:26" s="145" customFormat="1" ht="15" customHeight="1">
      <c r="A3605" s="186" t="str">
        <f t="shared" si="692"/>
        <v/>
      </c>
      <c r="C3605" s="152"/>
      <c r="E3605" s="144"/>
      <c r="F3605" s="79" t="str">
        <f t="shared" si="691"/>
        <v/>
      </c>
      <c r="G3605" s="80" t="str">
        <f t="shared" si="693"/>
        <v/>
      </c>
      <c r="H3605" s="80" t="str">
        <f t="shared" si="694"/>
        <v/>
      </c>
      <c r="I3605" s="80" t="str">
        <f t="shared" si="695"/>
        <v/>
      </c>
      <c r="J3605" s="170"/>
      <c r="K3605" s="217"/>
      <c r="L3605" s="195" t="str">
        <f t="shared" si="688"/>
        <v/>
      </c>
      <c r="M3605" s="222" t="str">
        <f t="shared" si="696"/>
        <v/>
      </c>
      <c r="Q3605" s="82" t="str">
        <f t="shared" si="689"/>
        <v/>
      </c>
      <c r="R3605" s="80" t="str">
        <f t="shared" si="690"/>
        <v/>
      </c>
      <c r="T3605" s="83" t="str">
        <f t="shared" si="697"/>
        <v/>
      </c>
      <c r="U3605" s="155"/>
      <c r="V3605" s="95" t="str">
        <f t="shared" si="698"/>
        <v/>
      </c>
      <c r="W3605" s="151"/>
      <c r="Z3605" s="104"/>
    </row>
    <row r="3606" spans="1:26" s="145" customFormat="1" ht="15" customHeight="1">
      <c r="A3606" s="186" t="str">
        <f t="shared" si="692"/>
        <v/>
      </c>
      <c r="C3606" s="152"/>
      <c r="E3606" s="144"/>
      <c r="F3606" s="79" t="str">
        <f t="shared" si="691"/>
        <v/>
      </c>
      <c r="G3606" s="80" t="str">
        <f t="shared" si="693"/>
        <v/>
      </c>
      <c r="H3606" s="80" t="str">
        <f t="shared" si="694"/>
        <v/>
      </c>
      <c r="I3606" s="80" t="str">
        <f t="shared" si="695"/>
        <v/>
      </c>
      <c r="J3606" s="170"/>
      <c r="K3606" s="217"/>
      <c r="L3606" s="195" t="str">
        <f t="shared" si="688"/>
        <v/>
      </c>
      <c r="M3606" s="222" t="str">
        <f t="shared" si="696"/>
        <v/>
      </c>
      <c r="Q3606" s="82" t="str">
        <f t="shared" si="689"/>
        <v/>
      </c>
      <c r="R3606" s="80" t="str">
        <f t="shared" si="690"/>
        <v/>
      </c>
      <c r="T3606" s="83" t="str">
        <f t="shared" si="697"/>
        <v/>
      </c>
      <c r="U3606" s="155"/>
      <c r="V3606" s="95" t="str">
        <f t="shared" si="698"/>
        <v/>
      </c>
      <c r="W3606" s="151"/>
      <c r="Z3606" s="104"/>
    </row>
    <row r="3607" spans="1:26" s="145" customFormat="1" ht="15" customHeight="1">
      <c r="A3607" s="186" t="str">
        <f t="shared" si="692"/>
        <v/>
      </c>
      <c r="C3607" s="152"/>
      <c r="E3607" s="144"/>
      <c r="F3607" s="79" t="str">
        <f t="shared" si="691"/>
        <v/>
      </c>
      <c r="G3607" s="80" t="str">
        <f t="shared" si="693"/>
        <v/>
      </c>
      <c r="H3607" s="80" t="str">
        <f t="shared" si="694"/>
        <v/>
      </c>
      <c r="I3607" s="80" t="str">
        <f t="shared" si="695"/>
        <v/>
      </c>
      <c r="J3607" s="170"/>
      <c r="K3607" s="217"/>
      <c r="L3607" s="195" t="str">
        <f t="shared" si="688"/>
        <v/>
      </c>
      <c r="M3607" s="222" t="str">
        <f t="shared" si="696"/>
        <v/>
      </c>
      <c r="Q3607" s="82" t="str">
        <f t="shared" si="689"/>
        <v/>
      </c>
      <c r="R3607" s="80" t="str">
        <f t="shared" si="690"/>
        <v/>
      </c>
      <c r="T3607" s="83" t="str">
        <f t="shared" si="697"/>
        <v/>
      </c>
      <c r="U3607" s="155"/>
      <c r="V3607" s="95" t="str">
        <f t="shared" si="698"/>
        <v/>
      </c>
      <c r="W3607" s="151"/>
      <c r="Z3607" s="104"/>
    </row>
    <row r="3608" spans="1:26" s="145" customFormat="1" ht="15" customHeight="1">
      <c r="A3608" s="186" t="str">
        <f t="shared" si="692"/>
        <v/>
      </c>
      <c r="C3608" s="152"/>
      <c r="E3608" s="144"/>
      <c r="F3608" s="79" t="str">
        <f t="shared" si="691"/>
        <v/>
      </c>
      <c r="G3608" s="80" t="str">
        <f t="shared" si="693"/>
        <v/>
      </c>
      <c r="H3608" s="80" t="str">
        <f t="shared" si="694"/>
        <v/>
      </c>
      <c r="I3608" s="80" t="str">
        <f t="shared" si="695"/>
        <v/>
      </c>
      <c r="J3608" s="170"/>
      <c r="K3608" s="217"/>
      <c r="L3608" s="195" t="str">
        <f t="shared" si="688"/>
        <v/>
      </c>
      <c r="M3608" s="222" t="str">
        <f t="shared" si="696"/>
        <v/>
      </c>
      <c r="Q3608" s="82" t="str">
        <f t="shared" si="689"/>
        <v/>
      </c>
      <c r="R3608" s="80" t="str">
        <f t="shared" si="690"/>
        <v/>
      </c>
      <c r="T3608" s="83" t="str">
        <f t="shared" si="697"/>
        <v/>
      </c>
      <c r="U3608" s="155"/>
      <c r="V3608" s="95" t="str">
        <f t="shared" si="698"/>
        <v/>
      </c>
      <c r="W3608" s="151"/>
      <c r="Z3608" s="104"/>
    </row>
    <row r="3609" spans="1:26" s="145" customFormat="1" ht="15" customHeight="1">
      <c r="A3609" s="186" t="str">
        <f t="shared" si="692"/>
        <v/>
      </c>
      <c r="C3609" s="152"/>
      <c r="E3609" s="144"/>
      <c r="F3609" s="79" t="str">
        <f t="shared" si="691"/>
        <v/>
      </c>
      <c r="G3609" s="80" t="str">
        <f t="shared" si="693"/>
        <v/>
      </c>
      <c r="H3609" s="80" t="str">
        <f t="shared" si="694"/>
        <v/>
      </c>
      <c r="I3609" s="80" t="str">
        <f t="shared" si="695"/>
        <v/>
      </c>
      <c r="J3609" s="170"/>
      <c r="K3609" s="217"/>
      <c r="L3609" s="195" t="str">
        <f t="shared" si="688"/>
        <v/>
      </c>
      <c r="M3609" s="222" t="str">
        <f t="shared" si="696"/>
        <v/>
      </c>
      <c r="Q3609" s="82" t="str">
        <f t="shared" si="689"/>
        <v/>
      </c>
      <c r="R3609" s="80" t="str">
        <f t="shared" si="690"/>
        <v/>
      </c>
      <c r="T3609" s="83" t="str">
        <f t="shared" si="697"/>
        <v/>
      </c>
      <c r="U3609" s="155"/>
      <c r="V3609" s="95" t="str">
        <f t="shared" si="698"/>
        <v/>
      </c>
      <c r="W3609" s="151"/>
      <c r="Z3609" s="104"/>
    </row>
    <row r="3610" spans="1:26" s="145" customFormat="1" ht="15" customHeight="1">
      <c r="A3610" s="186" t="str">
        <f t="shared" si="692"/>
        <v/>
      </c>
      <c r="C3610" s="152"/>
      <c r="E3610" s="144"/>
      <c r="F3610" s="79" t="str">
        <f t="shared" si="691"/>
        <v/>
      </c>
      <c r="G3610" s="80" t="str">
        <f t="shared" si="693"/>
        <v/>
      </c>
      <c r="H3610" s="80" t="str">
        <f t="shared" si="694"/>
        <v/>
      </c>
      <c r="I3610" s="80" t="str">
        <f t="shared" si="695"/>
        <v/>
      </c>
      <c r="J3610" s="170"/>
      <c r="K3610" s="217"/>
      <c r="L3610" s="195" t="str">
        <f t="shared" si="688"/>
        <v/>
      </c>
      <c r="M3610" s="222" t="str">
        <f t="shared" si="696"/>
        <v/>
      </c>
      <c r="Q3610" s="82" t="str">
        <f t="shared" si="689"/>
        <v/>
      </c>
      <c r="R3610" s="80" t="str">
        <f t="shared" si="690"/>
        <v/>
      </c>
      <c r="T3610" s="83" t="str">
        <f t="shared" si="697"/>
        <v/>
      </c>
      <c r="U3610" s="155"/>
      <c r="V3610" s="95" t="str">
        <f t="shared" si="698"/>
        <v/>
      </c>
      <c r="W3610" s="151"/>
      <c r="Z3610" s="104"/>
    </row>
    <row r="3611" spans="1:26" s="145" customFormat="1" ht="15" customHeight="1">
      <c r="A3611" s="186" t="str">
        <f t="shared" si="692"/>
        <v/>
      </c>
      <c r="C3611" s="152"/>
      <c r="E3611" s="144"/>
      <c r="F3611" s="79" t="str">
        <f t="shared" si="691"/>
        <v/>
      </c>
      <c r="G3611" s="80" t="str">
        <f t="shared" si="693"/>
        <v/>
      </c>
      <c r="H3611" s="80" t="str">
        <f t="shared" si="694"/>
        <v/>
      </c>
      <c r="I3611" s="80" t="str">
        <f t="shared" si="695"/>
        <v/>
      </c>
      <c r="J3611" s="170"/>
      <c r="K3611" s="217"/>
      <c r="L3611" s="195" t="str">
        <f t="shared" si="688"/>
        <v/>
      </c>
      <c r="M3611" s="222" t="str">
        <f t="shared" si="696"/>
        <v/>
      </c>
      <c r="Q3611" s="82" t="str">
        <f t="shared" si="689"/>
        <v/>
      </c>
      <c r="R3611" s="80" t="str">
        <f t="shared" si="690"/>
        <v/>
      </c>
      <c r="T3611" s="83" t="str">
        <f t="shared" si="697"/>
        <v/>
      </c>
      <c r="U3611" s="155"/>
      <c r="V3611" s="95" t="str">
        <f t="shared" si="698"/>
        <v/>
      </c>
      <c r="W3611" s="151"/>
      <c r="Z3611" s="104"/>
    </row>
    <row r="3612" spans="1:26" s="145" customFormat="1" ht="15" customHeight="1">
      <c r="A3612" s="186" t="str">
        <f t="shared" si="692"/>
        <v/>
      </c>
      <c r="C3612" s="152"/>
      <c r="E3612" s="144"/>
      <c r="F3612" s="79" t="str">
        <f t="shared" si="691"/>
        <v/>
      </c>
      <c r="G3612" s="80" t="str">
        <f t="shared" si="693"/>
        <v/>
      </c>
      <c r="H3612" s="80" t="str">
        <f t="shared" si="694"/>
        <v/>
      </c>
      <c r="I3612" s="80" t="str">
        <f t="shared" si="695"/>
        <v/>
      </c>
      <c r="J3612" s="170"/>
      <c r="K3612" s="217"/>
      <c r="L3612" s="195" t="str">
        <f t="shared" si="688"/>
        <v/>
      </c>
      <c r="M3612" s="222" t="str">
        <f t="shared" si="696"/>
        <v/>
      </c>
      <c r="Q3612" s="82" t="str">
        <f t="shared" si="689"/>
        <v/>
      </c>
      <c r="R3612" s="80" t="str">
        <f t="shared" si="690"/>
        <v/>
      </c>
      <c r="T3612" s="83" t="str">
        <f t="shared" si="697"/>
        <v/>
      </c>
      <c r="U3612" s="155"/>
      <c r="V3612" s="95" t="str">
        <f t="shared" si="698"/>
        <v/>
      </c>
      <c r="W3612" s="151"/>
      <c r="Z3612" s="104"/>
    </row>
    <row r="3613" spans="1:26" s="145" customFormat="1" ht="15" customHeight="1">
      <c r="A3613" s="186" t="str">
        <f t="shared" si="692"/>
        <v/>
      </c>
      <c r="C3613" s="152"/>
      <c r="E3613" s="144"/>
      <c r="F3613" s="79" t="str">
        <f t="shared" si="691"/>
        <v/>
      </c>
      <c r="G3613" s="80" t="str">
        <f t="shared" si="693"/>
        <v/>
      </c>
      <c r="H3613" s="80" t="str">
        <f t="shared" si="694"/>
        <v/>
      </c>
      <c r="I3613" s="80" t="str">
        <f t="shared" si="695"/>
        <v/>
      </c>
      <c r="J3613" s="170"/>
      <c r="K3613" s="217"/>
      <c r="L3613" s="195" t="str">
        <f t="shared" si="688"/>
        <v/>
      </c>
      <c r="M3613" s="222" t="str">
        <f t="shared" si="696"/>
        <v/>
      </c>
      <c r="Q3613" s="82" t="str">
        <f t="shared" si="689"/>
        <v/>
      </c>
      <c r="R3613" s="80" t="str">
        <f t="shared" si="690"/>
        <v/>
      </c>
      <c r="T3613" s="83" t="str">
        <f t="shared" si="697"/>
        <v/>
      </c>
      <c r="U3613" s="155"/>
      <c r="V3613" s="95" t="str">
        <f t="shared" si="698"/>
        <v/>
      </c>
      <c r="W3613" s="151"/>
      <c r="Z3613" s="104"/>
    </row>
    <row r="3614" spans="1:26" s="145" customFormat="1" ht="15" customHeight="1">
      <c r="A3614" s="186" t="str">
        <f t="shared" si="692"/>
        <v/>
      </c>
      <c r="C3614" s="152"/>
      <c r="E3614" s="144"/>
      <c r="F3614" s="79" t="str">
        <f t="shared" si="691"/>
        <v/>
      </c>
      <c r="G3614" s="80" t="str">
        <f t="shared" si="693"/>
        <v/>
      </c>
      <c r="H3614" s="80" t="str">
        <f t="shared" si="694"/>
        <v/>
      </c>
      <c r="I3614" s="80" t="str">
        <f t="shared" si="695"/>
        <v/>
      </c>
      <c r="J3614" s="170"/>
      <c r="K3614" s="217"/>
      <c r="L3614" s="195" t="str">
        <f t="shared" si="688"/>
        <v/>
      </c>
      <c r="M3614" s="222" t="str">
        <f t="shared" si="696"/>
        <v/>
      </c>
      <c r="Q3614" s="82" t="str">
        <f t="shared" si="689"/>
        <v/>
      </c>
      <c r="R3614" s="80" t="str">
        <f t="shared" si="690"/>
        <v/>
      </c>
      <c r="T3614" s="83" t="str">
        <f t="shared" si="697"/>
        <v/>
      </c>
      <c r="U3614" s="155"/>
      <c r="V3614" s="95" t="str">
        <f t="shared" si="698"/>
        <v/>
      </c>
      <c r="W3614" s="151"/>
      <c r="Z3614" s="104"/>
    </row>
    <row r="3615" spans="1:26" s="145" customFormat="1" ht="15" customHeight="1">
      <c r="A3615" s="186" t="str">
        <f t="shared" si="692"/>
        <v/>
      </c>
      <c r="C3615" s="152"/>
      <c r="E3615" s="144"/>
      <c r="F3615" s="79" t="str">
        <f t="shared" si="691"/>
        <v/>
      </c>
      <c r="G3615" s="80" t="str">
        <f t="shared" si="693"/>
        <v/>
      </c>
      <c r="H3615" s="80" t="str">
        <f t="shared" si="694"/>
        <v/>
      </c>
      <c r="I3615" s="80" t="str">
        <f t="shared" si="695"/>
        <v/>
      </c>
      <c r="J3615" s="170"/>
      <c r="K3615" s="217"/>
      <c r="L3615" s="195" t="str">
        <f t="shared" ref="L3615:L3678" si="699">IFERROR(IF($N$5="Sáng",IF(MID(K3615,2,7)-MID($L$2,2,7)&gt;0,"Trễ",""),IF(MID(K3615,2,7)-MID($Q$2,2,7)&gt;0,"Trễ","")),"")</f>
        <v/>
      </c>
      <c r="M3615" s="222" t="str">
        <f t="shared" si="696"/>
        <v/>
      </c>
      <c r="Q3615" s="82" t="str">
        <f t="shared" ref="Q3615:Q3678" si="700">IF(B3615&lt;&gt;"",IF(AND(P3615="",F3615=""),"Không phép ",""),"")</f>
        <v/>
      </c>
      <c r="R3615" s="80" t="str">
        <f t="shared" ref="R3615:R3678" si="701">UPPER(B3615)</f>
        <v/>
      </c>
      <c r="T3615" s="83" t="str">
        <f t="shared" si="697"/>
        <v/>
      </c>
      <c r="U3615" s="155"/>
      <c r="V3615" s="95" t="str">
        <f t="shared" si="698"/>
        <v/>
      </c>
      <c r="W3615" s="151"/>
      <c r="Z3615" s="104"/>
    </row>
    <row r="3616" spans="1:26" s="145" customFormat="1" ht="15" customHeight="1">
      <c r="A3616" s="186" t="str">
        <f t="shared" si="692"/>
        <v/>
      </c>
      <c r="C3616" s="152"/>
      <c r="E3616" s="144"/>
      <c r="F3616" s="79" t="str">
        <f t="shared" si="691"/>
        <v/>
      </c>
      <c r="G3616" s="80" t="str">
        <f t="shared" si="693"/>
        <v/>
      </c>
      <c r="H3616" s="80" t="str">
        <f t="shared" si="694"/>
        <v/>
      </c>
      <c r="I3616" s="80" t="str">
        <f t="shared" si="695"/>
        <v/>
      </c>
      <c r="J3616" s="170"/>
      <c r="K3616" s="217"/>
      <c r="L3616" s="195" t="str">
        <f t="shared" si="699"/>
        <v/>
      </c>
      <c r="M3616" s="222" t="str">
        <f t="shared" si="696"/>
        <v/>
      </c>
      <c r="Q3616" s="82" t="str">
        <f t="shared" si="700"/>
        <v/>
      </c>
      <c r="R3616" s="80" t="str">
        <f t="shared" si="701"/>
        <v/>
      </c>
      <c r="T3616" s="83" t="str">
        <f t="shared" si="697"/>
        <v/>
      </c>
      <c r="U3616" s="155"/>
      <c r="V3616" s="95" t="str">
        <f t="shared" si="698"/>
        <v/>
      </c>
      <c r="W3616" s="151"/>
      <c r="Z3616" s="104"/>
    </row>
    <row r="3617" spans="1:26" s="145" customFormat="1" ht="15" customHeight="1">
      <c r="A3617" s="186" t="str">
        <f t="shared" si="692"/>
        <v/>
      </c>
      <c r="C3617" s="152"/>
      <c r="E3617" s="144"/>
      <c r="F3617" s="79" t="str">
        <f t="shared" si="691"/>
        <v/>
      </c>
      <c r="G3617" s="80" t="str">
        <f t="shared" si="693"/>
        <v/>
      </c>
      <c r="H3617" s="80" t="str">
        <f t="shared" si="694"/>
        <v/>
      </c>
      <c r="I3617" s="80" t="str">
        <f t="shared" si="695"/>
        <v/>
      </c>
      <c r="J3617" s="170"/>
      <c r="K3617" s="217"/>
      <c r="L3617" s="195" t="str">
        <f t="shared" si="699"/>
        <v/>
      </c>
      <c r="M3617" s="222" t="str">
        <f t="shared" si="696"/>
        <v/>
      </c>
      <c r="Q3617" s="82" t="str">
        <f t="shared" si="700"/>
        <v/>
      </c>
      <c r="R3617" s="80" t="str">
        <f t="shared" si="701"/>
        <v/>
      </c>
      <c r="T3617" s="83" t="str">
        <f t="shared" si="697"/>
        <v/>
      </c>
      <c r="U3617" s="155"/>
      <c r="V3617" s="95" t="str">
        <f t="shared" si="698"/>
        <v/>
      </c>
      <c r="W3617" s="151"/>
      <c r="Z3617" s="104"/>
    </row>
    <row r="3618" spans="1:26" s="145" customFormat="1" ht="15" customHeight="1">
      <c r="A3618" s="186" t="str">
        <f t="shared" si="692"/>
        <v/>
      </c>
      <c r="C3618" s="152"/>
      <c r="E3618" s="144"/>
      <c r="F3618" s="79" t="str">
        <f t="shared" si="691"/>
        <v/>
      </c>
      <c r="G3618" s="80" t="str">
        <f t="shared" si="693"/>
        <v/>
      </c>
      <c r="H3618" s="80" t="str">
        <f t="shared" si="694"/>
        <v/>
      </c>
      <c r="I3618" s="80" t="str">
        <f t="shared" si="695"/>
        <v/>
      </c>
      <c r="J3618" s="170"/>
      <c r="K3618" s="217"/>
      <c r="L3618" s="195" t="str">
        <f t="shared" si="699"/>
        <v/>
      </c>
      <c r="M3618" s="222" t="str">
        <f t="shared" si="696"/>
        <v/>
      </c>
      <c r="Q3618" s="82" t="str">
        <f t="shared" si="700"/>
        <v/>
      </c>
      <c r="R3618" s="80" t="str">
        <f t="shared" si="701"/>
        <v/>
      </c>
      <c r="T3618" s="83" t="str">
        <f t="shared" si="697"/>
        <v/>
      </c>
      <c r="U3618" s="155"/>
      <c r="V3618" s="95" t="str">
        <f t="shared" si="698"/>
        <v/>
      </c>
      <c r="W3618" s="151"/>
      <c r="Z3618" s="104"/>
    </row>
    <row r="3619" spans="1:26" s="145" customFormat="1" ht="15" customHeight="1">
      <c r="A3619" s="186" t="str">
        <f t="shared" si="692"/>
        <v/>
      </c>
      <c r="C3619" s="152"/>
      <c r="E3619" s="144"/>
      <c r="F3619" s="79" t="str">
        <f t="shared" si="691"/>
        <v/>
      </c>
      <c r="G3619" s="80" t="str">
        <f t="shared" si="693"/>
        <v/>
      </c>
      <c r="H3619" s="80" t="str">
        <f t="shared" si="694"/>
        <v/>
      </c>
      <c r="I3619" s="80" t="str">
        <f t="shared" si="695"/>
        <v/>
      </c>
      <c r="J3619" s="170"/>
      <c r="K3619" s="217"/>
      <c r="L3619" s="195" t="str">
        <f t="shared" si="699"/>
        <v/>
      </c>
      <c r="M3619" s="222" t="str">
        <f t="shared" si="696"/>
        <v/>
      </c>
      <c r="Q3619" s="82" t="str">
        <f t="shared" si="700"/>
        <v/>
      </c>
      <c r="R3619" s="80" t="str">
        <f t="shared" si="701"/>
        <v/>
      </c>
      <c r="T3619" s="83" t="str">
        <f t="shared" si="697"/>
        <v/>
      </c>
      <c r="U3619" s="155"/>
      <c r="V3619" s="95" t="str">
        <f t="shared" si="698"/>
        <v/>
      </c>
      <c r="W3619" s="151"/>
      <c r="Z3619" s="104"/>
    </row>
    <row r="3620" spans="1:26" s="145" customFormat="1" ht="15" customHeight="1">
      <c r="A3620" s="186" t="str">
        <f t="shared" si="692"/>
        <v/>
      </c>
      <c r="C3620" s="152"/>
      <c r="E3620" s="144"/>
      <c r="F3620" s="79" t="str">
        <f t="shared" si="691"/>
        <v/>
      </c>
      <c r="G3620" s="80" t="str">
        <f t="shared" si="693"/>
        <v/>
      </c>
      <c r="H3620" s="80" t="str">
        <f t="shared" si="694"/>
        <v/>
      </c>
      <c r="I3620" s="80" t="str">
        <f t="shared" si="695"/>
        <v/>
      </c>
      <c r="J3620" s="170"/>
      <c r="K3620" s="217"/>
      <c r="L3620" s="195" t="str">
        <f t="shared" si="699"/>
        <v/>
      </c>
      <c r="M3620" s="222" t="str">
        <f t="shared" si="696"/>
        <v/>
      </c>
      <c r="Q3620" s="82" t="str">
        <f t="shared" si="700"/>
        <v/>
      </c>
      <c r="R3620" s="80" t="str">
        <f t="shared" si="701"/>
        <v/>
      </c>
      <c r="T3620" s="83" t="str">
        <f t="shared" si="697"/>
        <v/>
      </c>
      <c r="U3620" s="155"/>
      <c r="V3620" s="95" t="str">
        <f t="shared" si="698"/>
        <v/>
      </c>
      <c r="W3620" s="151"/>
      <c r="Z3620" s="104"/>
    </row>
    <row r="3621" spans="1:26" s="145" customFormat="1" ht="15" customHeight="1">
      <c r="A3621" s="186" t="str">
        <f t="shared" si="692"/>
        <v/>
      </c>
      <c r="C3621" s="152"/>
      <c r="E3621" s="144"/>
      <c r="F3621" s="79" t="str">
        <f t="shared" si="691"/>
        <v/>
      </c>
      <c r="G3621" s="80" t="str">
        <f t="shared" si="693"/>
        <v/>
      </c>
      <c r="H3621" s="80" t="str">
        <f t="shared" si="694"/>
        <v/>
      </c>
      <c r="I3621" s="80" t="str">
        <f t="shared" si="695"/>
        <v/>
      </c>
      <c r="J3621" s="170"/>
      <c r="K3621" s="217"/>
      <c r="L3621" s="195" t="str">
        <f t="shared" si="699"/>
        <v/>
      </c>
      <c r="M3621" s="222" t="str">
        <f t="shared" si="696"/>
        <v/>
      </c>
      <c r="Q3621" s="82" t="str">
        <f t="shared" si="700"/>
        <v/>
      </c>
      <c r="R3621" s="80" t="str">
        <f t="shared" si="701"/>
        <v/>
      </c>
      <c r="T3621" s="83" t="str">
        <f t="shared" si="697"/>
        <v/>
      </c>
      <c r="U3621" s="155"/>
      <c r="V3621" s="95" t="str">
        <f t="shared" si="698"/>
        <v/>
      </c>
      <c r="W3621" s="151"/>
      <c r="Z3621" s="104"/>
    </row>
    <row r="3622" spans="1:26" s="145" customFormat="1" ht="15" customHeight="1">
      <c r="A3622" s="186" t="str">
        <f t="shared" si="692"/>
        <v/>
      </c>
      <c r="C3622" s="152"/>
      <c r="E3622" s="144"/>
      <c r="F3622" s="79" t="str">
        <f t="shared" si="691"/>
        <v/>
      </c>
      <c r="G3622" s="80" t="str">
        <f t="shared" si="693"/>
        <v/>
      </c>
      <c r="H3622" s="80" t="str">
        <f t="shared" si="694"/>
        <v/>
      </c>
      <c r="I3622" s="80" t="str">
        <f t="shared" si="695"/>
        <v/>
      </c>
      <c r="J3622" s="170"/>
      <c r="K3622" s="217"/>
      <c r="L3622" s="195" t="str">
        <f t="shared" si="699"/>
        <v/>
      </c>
      <c r="M3622" s="222" t="str">
        <f t="shared" si="696"/>
        <v/>
      </c>
      <c r="Q3622" s="82" t="str">
        <f t="shared" si="700"/>
        <v/>
      </c>
      <c r="R3622" s="80" t="str">
        <f t="shared" si="701"/>
        <v/>
      </c>
      <c r="T3622" s="83" t="str">
        <f t="shared" si="697"/>
        <v/>
      </c>
      <c r="U3622" s="155"/>
      <c r="V3622" s="95" t="str">
        <f t="shared" si="698"/>
        <v/>
      </c>
      <c r="W3622" s="151"/>
      <c r="Z3622" s="104"/>
    </row>
    <row r="3623" spans="1:26" s="145" customFormat="1" ht="15" customHeight="1">
      <c r="A3623" s="186" t="str">
        <f t="shared" si="692"/>
        <v/>
      </c>
      <c r="C3623" s="152"/>
      <c r="E3623" s="144"/>
      <c r="F3623" s="79" t="str">
        <f t="shared" si="691"/>
        <v/>
      </c>
      <c r="G3623" s="80" t="str">
        <f t="shared" si="693"/>
        <v/>
      </c>
      <c r="H3623" s="80" t="str">
        <f t="shared" si="694"/>
        <v/>
      </c>
      <c r="I3623" s="80" t="str">
        <f t="shared" si="695"/>
        <v/>
      </c>
      <c r="J3623" s="170"/>
      <c r="K3623" s="217"/>
      <c r="L3623" s="195" t="str">
        <f t="shared" si="699"/>
        <v/>
      </c>
      <c r="M3623" s="222" t="str">
        <f t="shared" si="696"/>
        <v/>
      </c>
      <c r="Q3623" s="82" t="str">
        <f t="shared" si="700"/>
        <v/>
      </c>
      <c r="R3623" s="80" t="str">
        <f t="shared" si="701"/>
        <v/>
      </c>
      <c r="T3623" s="83" t="str">
        <f t="shared" si="697"/>
        <v/>
      </c>
      <c r="U3623" s="155"/>
      <c r="V3623" s="95" t="str">
        <f t="shared" si="698"/>
        <v/>
      </c>
      <c r="W3623" s="151"/>
      <c r="Z3623" s="104"/>
    </row>
    <row r="3624" spans="1:26" s="145" customFormat="1" ht="15" customHeight="1">
      <c r="A3624" s="186" t="str">
        <f t="shared" si="692"/>
        <v/>
      </c>
      <c r="C3624" s="152"/>
      <c r="E3624" s="144"/>
      <c r="F3624" s="79" t="str">
        <f t="shared" ref="F3624:F3687" si="702">IFERROR(IF(VLOOKUP(E3624,J:J,1,0)=E3624,"X",""),"")</f>
        <v/>
      </c>
      <c r="G3624" s="80" t="str">
        <f t="shared" si="693"/>
        <v/>
      </c>
      <c r="H3624" s="80" t="str">
        <f t="shared" si="694"/>
        <v/>
      </c>
      <c r="I3624" s="80" t="str">
        <f t="shared" si="695"/>
        <v/>
      </c>
      <c r="J3624" s="170"/>
      <c r="K3624" s="217"/>
      <c r="L3624" s="195" t="str">
        <f t="shared" si="699"/>
        <v/>
      </c>
      <c r="M3624" s="222" t="str">
        <f t="shared" si="696"/>
        <v/>
      </c>
      <c r="Q3624" s="82" t="str">
        <f t="shared" si="700"/>
        <v/>
      </c>
      <c r="R3624" s="80" t="str">
        <f t="shared" si="701"/>
        <v/>
      </c>
      <c r="T3624" s="83" t="str">
        <f t="shared" si="697"/>
        <v/>
      </c>
      <c r="U3624" s="155"/>
      <c r="V3624" s="95" t="str">
        <f t="shared" si="698"/>
        <v/>
      </c>
      <c r="W3624" s="151"/>
      <c r="Z3624" s="104"/>
    </row>
    <row r="3625" spans="1:26" s="145" customFormat="1" ht="15" customHeight="1">
      <c r="A3625" s="186" t="str">
        <f t="shared" si="692"/>
        <v/>
      </c>
      <c r="C3625" s="152"/>
      <c r="E3625" s="144"/>
      <c r="F3625" s="79" t="str">
        <f t="shared" si="702"/>
        <v/>
      </c>
      <c r="G3625" s="80" t="str">
        <f t="shared" si="693"/>
        <v/>
      </c>
      <c r="H3625" s="80" t="str">
        <f t="shared" si="694"/>
        <v/>
      </c>
      <c r="I3625" s="80" t="str">
        <f t="shared" si="695"/>
        <v/>
      </c>
      <c r="J3625" s="170"/>
      <c r="K3625" s="217"/>
      <c r="L3625" s="195" t="str">
        <f t="shared" si="699"/>
        <v/>
      </c>
      <c r="M3625" s="222" t="str">
        <f t="shared" si="696"/>
        <v/>
      </c>
      <c r="Q3625" s="82" t="str">
        <f t="shared" si="700"/>
        <v/>
      </c>
      <c r="R3625" s="80" t="str">
        <f t="shared" si="701"/>
        <v/>
      </c>
      <c r="T3625" s="83" t="str">
        <f t="shared" si="697"/>
        <v/>
      </c>
      <c r="U3625" s="155"/>
      <c r="V3625" s="95" t="str">
        <f t="shared" si="698"/>
        <v/>
      </c>
      <c r="W3625" s="151"/>
      <c r="Z3625" s="104"/>
    </row>
    <row r="3626" spans="1:26" s="145" customFormat="1" ht="15" customHeight="1">
      <c r="A3626" s="186" t="str">
        <f t="shared" si="692"/>
        <v/>
      </c>
      <c r="C3626" s="152"/>
      <c r="E3626" s="144"/>
      <c r="F3626" s="79" t="str">
        <f t="shared" si="702"/>
        <v/>
      </c>
      <c r="G3626" s="80" t="str">
        <f t="shared" si="693"/>
        <v/>
      </c>
      <c r="H3626" s="80" t="str">
        <f t="shared" si="694"/>
        <v/>
      </c>
      <c r="I3626" s="80" t="str">
        <f t="shared" si="695"/>
        <v/>
      </c>
      <c r="J3626" s="170"/>
      <c r="K3626" s="217"/>
      <c r="L3626" s="195" t="str">
        <f t="shared" si="699"/>
        <v/>
      </c>
      <c r="M3626" s="222" t="str">
        <f t="shared" si="696"/>
        <v/>
      </c>
      <c r="Q3626" s="82" t="str">
        <f t="shared" si="700"/>
        <v/>
      </c>
      <c r="R3626" s="80" t="str">
        <f t="shared" si="701"/>
        <v/>
      </c>
      <c r="T3626" s="83" t="str">
        <f t="shared" si="697"/>
        <v/>
      </c>
      <c r="U3626" s="155"/>
      <c r="V3626" s="95" t="str">
        <f t="shared" si="698"/>
        <v/>
      </c>
      <c r="W3626" s="151"/>
      <c r="Z3626" s="104"/>
    </row>
    <row r="3627" spans="1:26" s="145" customFormat="1" ht="15" customHeight="1">
      <c r="A3627" s="186" t="str">
        <f t="shared" si="692"/>
        <v/>
      </c>
      <c r="C3627" s="152"/>
      <c r="E3627" s="144"/>
      <c r="F3627" s="79" t="str">
        <f t="shared" si="702"/>
        <v/>
      </c>
      <c r="G3627" s="80" t="str">
        <f t="shared" si="693"/>
        <v/>
      </c>
      <c r="H3627" s="80" t="str">
        <f t="shared" si="694"/>
        <v/>
      </c>
      <c r="I3627" s="80" t="str">
        <f t="shared" si="695"/>
        <v/>
      </c>
      <c r="J3627" s="170"/>
      <c r="K3627" s="217"/>
      <c r="L3627" s="195" t="str">
        <f t="shared" si="699"/>
        <v/>
      </c>
      <c r="M3627" s="222" t="str">
        <f t="shared" si="696"/>
        <v/>
      </c>
      <c r="Q3627" s="82" t="str">
        <f t="shared" si="700"/>
        <v/>
      </c>
      <c r="R3627" s="80" t="str">
        <f t="shared" si="701"/>
        <v/>
      </c>
      <c r="T3627" s="83" t="str">
        <f t="shared" si="697"/>
        <v/>
      </c>
      <c r="U3627" s="155"/>
      <c r="V3627" s="95" t="str">
        <f t="shared" si="698"/>
        <v/>
      </c>
      <c r="W3627" s="151"/>
      <c r="Z3627" s="104"/>
    </row>
    <row r="3628" spans="1:26" s="145" customFormat="1" ht="15" customHeight="1">
      <c r="A3628" s="186" t="str">
        <f t="shared" si="692"/>
        <v/>
      </c>
      <c r="C3628" s="152"/>
      <c r="E3628" s="144"/>
      <c r="F3628" s="79" t="str">
        <f t="shared" si="702"/>
        <v/>
      </c>
      <c r="G3628" s="80" t="str">
        <f t="shared" si="693"/>
        <v/>
      </c>
      <c r="H3628" s="80" t="str">
        <f t="shared" si="694"/>
        <v/>
      </c>
      <c r="I3628" s="80" t="str">
        <f t="shared" si="695"/>
        <v/>
      </c>
      <c r="J3628" s="170"/>
      <c r="K3628" s="217"/>
      <c r="L3628" s="195" t="str">
        <f t="shared" si="699"/>
        <v/>
      </c>
      <c r="M3628" s="222" t="str">
        <f t="shared" si="696"/>
        <v/>
      </c>
      <c r="Q3628" s="82" t="str">
        <f t="shared" si="700"/>
        <v/>
      </c>
      <c r="R3628" s="80" t="str">
        <f t="shared" si="701"/>
        <v/>
      </c>
      <c r="T3628" s="83" t="str">
        <f t="shared" si="697"/>
        <v/>
      </c>
      <c r="U3628" s="155"/>
      <c r="V3628" s="95" t="str">
        <f t="shared" si="698"/>
        <v/>
      </c>
      <c r="W3628" s="151"/>
      <c r="Z3628" s="104"/>
    </row>
    <row r="3629" spans="1:26" s="145" customFormat="1" ht="15" customHeight="1">
      <c r="A3629" s="186" t="str">
        <f t="shared" si="692"/>
        <v/>
      </c>
      <c r="C3629" s="152"/>
      <c r="E3629" s="144"/>
      <c r="F3629" s="79" t="str">
        <f t="shared" si="702"/>
        <v/>
      </c>
      <c r="G3629" s="80" t="str">
        <f t="shared" si="693"/>
        <v/>
      </c>
      <c r="H3629" s="80" t="str">
        <f t="shared" si="694"/>
        <v/>
      </c>
      <c r="I3629" s="80" t="str">
        <f t="shared" si="695"/>
        <v/>
      </c>
      <c r="J3629" s="170"/>
      <c r="K3629" s="217"/>
      <c r="L3629" s="195" t="str">
        <f t="shared" si="699"/>
        <v/>
      </c>
      <c r="M3629" s="222" t="str">
        <f t="shared" si="696"/>
        <v/>
      </c>
      <c r="Q3629" s="82" t="str">
        <f t="shared" si="700"/>
        <v/>
      </c>
      <c r="R3629" s="80" t="str">
        <f t="shared" si="701"/>
        <v/>
      </c>
      <c r="T3629" s="83" t="str">
        <f t="shared" si="697"/>
        <v/>
      </c>
      <c r="U3629" s="155"/>
      <c r="V3629" s="95" t="str">
        <f t="shared" si="698"/>
        <v/>
      </c>
      <c r="W3629" s="151"/>
      <c r="Z3629" s="104"/>
    </row>
    <row r="3630" spans="1:26" s="145" customFormat="1" ht="15" customHeight="1">
      <c r="A3630" s="186" t="str">
        <f t="shared" si="692"/>
        <v/>
      </c>
      <c r="C3630" s="152"/>
      <c r="E3630" s="144"/>
      <c r="F3630" s="79" t="str">
        <f t="shared" si="702"/>
        <v/>
      </c>
      <c r="G3630" s="80" t="str">
        <f t="shared" si="693"/>
        <v/>
      </c>
      <c r="H3630" s="80" t="str">
        <f t="shared" si="694"/>
        <v/>
      </c>
      <c r="I3630" s="80" t="str">
        <f t="shared" si="695"/>
        <v/>
      </c>
      <c r="J3630" s="170"/>
      <c r="K3630" s="217"/>
      <c r="L3630" s="195" t="str">
        <f t="shared" si="699"/>
        <v/>
      </c>
      <c r="M3630" s="222" t="str">
        <f t="shared" si="696"/>
        <v/>
      </c>
      <c r="Q3630" s="82" t="str">
        <f t="shared" si="700"/>
        <v/>
      </c>
      <c r="R3630" s="80" t="str">
        <f t="shared" si="701"/>
        <v/>
      </c>
      <c r="T3630" s="83" t="str">
        <f t="shared" si="697"/>
        <v/>
      </c>
      <c r="U3630" s="155"/>
      <c r="V3630" s="95" t="str">
        <f t="shared" si="698"/>
        <v/>
      </c>
      <c r="W3630" s="151"/>
      <c r="Z3630" s="104"/>
    </row>
    <row r="3631" spans="1:26" s="145" customFormat="1" ht="15" customHeight="1">
      <c r="A3631" s="186" t="str">
        <f t="shared" si="692"/>
        <v/>
      </c>
      <c r="C3631" s="152"/>
      <c r="E3631" s="144"/>
      <c r="F3631" s="79" t="str">
        <f t="shared" si="702"/>
        <v/>
      </c>
      <c r="G3631" s="80" t="str">
        <f t="shared" si="693"/>
        <v/>
      </c>
      <c r="H3631" s="80" t="str">
        <f t="shared" si="694"/>
        <v/>
      </c>
      <c r="I3631" s="80" t="str">
        <f t="shared" si="695"/>
        <v/>
      </c>
      <c r="J3631" s="170"/>
      <c r="K3631" s="217"/>
      <c r="L3631" s="195" t="str">
        <f t="shared" si="699"/>
        <v/>
      </c>
      <c r="M3631" s="222" t="str">
        <f t="shared" si="696"/>
        <v/>
      </c>
      <c r="Q3631" s="82" t="str">
        <f t="shared" si="700"/>
        <v/>
      </c>
      <c r="R3631" s="80" t="str">
        <f t="shared" si="701"/>
        <v/>
      </c>
      <c r="T3631" s="83" t="str">
        <f t="shared" si="697"/>
        <v/>
      </c>
      <c r="U3631" s="155"/>
      <c r="V3631" s="95" t="str">
        <f t="shared" si="698"/>
        <v/>
      </c>
      <c r="W3631" s="151"/>
      <c r="Z3631" s="104"/>
    </row>
    <row r="3632" spans="1:26" s="145" customFormat="1" ht="15" customHeight="1">
      <c r="A3632" s="186" t="str">
        <f t="shared" si="692"/>
        <v/>
      </c>
      <c r="C3632" s="152"/>
      <c r="E3632" s="144"/>
      <c r="F3632" s="79" t="str">
        <f t="shared" si="702"/>
        <v/>
      </c>
      <c r="G3632" s="80" t="str">
        <f t="shared" si="693"/>
        <v/>
      </c>
      <c r="H3632" s="80" t="str">
        <f t="shared" si="694"/>
        <v/>
      </c>
      <c r="I3632" s="80" t="str">
        <f t="shared" si="695"/>
        <v/>
      </c>
      <c r="J3632" s="170"/>
      <c r="K3632" s="217"/>
      <c r="L3632" s="195" t="str">
        <f t="shared" si="699"/>
        <v/>
      </c>
      <c r="M3632" s="222" t="str">
        <f t="shared" si="696"/>
        <v/>
      </c>
      <c r="Q3632" s="82" t="str">
        <f t="shared" si="700"/>
        <v/>
      </c>
      <c r="R3632" s="80" t="str">
        <f t="shared" si="701"/>
        <v/>
      </c>
      <c r="T3632" s="83" t="str">
        <f t="shared" si="697"/>
        <v/>
      </c>
      <c r="U3632" s="155"/>
      <c r="V3632" s="95" t="str">
        <f t="shared" si="698"/>
        <v/>
      </c>
      <c r="W3632" s="151"/>
      <c r="Z3632" s="104"/>
    </row>
    <row r="3633" spans="1:26" s="145" customFormat="1" ht="15" customHeight="1">
      <c r="A3633" s="186" t="str">
        <f t="shared" si="692"/>
        <v/>
      </c>
      <c r="C3633" s="152"/>
      <c r="E3633" s="144"/>
      <c r="F3633" s="79" t="str">
        <f t="shared" si="702"/>
        <v/>
      </c>
      <c r="G3633" s="80" t="str">
        <f t="shared" si="693"/>
        <v/>
      </c>
      <c r="H3633" s="80" t="str">
        <f t="shared" si="694"/>
        <v/>
      </c>
      <c r="I3633" s="80" t="str">
        <f t="shared" si="695"/>
        <v/>
      </c>
      <c r="J3633" s="170"/>
      <c r="K3633" s="217"/>
      <c r="L3633" s="195" t="str">
        <f t="shared" si="699"/>
        <v/>
      </c>
      <c r="M3633" s="222" t="str">
        <f t="shared" si="696"/>
        <v/>
      </c>
      <c r="Q3633" s="82" t="str">
        <f t="shared" si="700"/>
        <v/>
      </c>
      <c r="R3633" s="80" t="str">
        <f t="shared" si="701"/>
        <v/>
      </c>
      <c r="T3633" s="83" t="str">
        <f t="shared" si="697"/>
        <v/>
      </c>
      <c r="U3633" s="155"/>
      <c r="V3633" s="95" t="str">
        <f t="shared" si="698"/>
        <v/>
      </c>
      <c r="W3633" s="151"/>
      <c r="Z3633" s="104"/>
    </row>
    <row r="3634" spans="1:26" s="145" customFormat="1" ht="15" customHeight="1">
      <c r="A3634" s="186" t="str">
        <f t="shared" si="692"/>
        <v/>
      </c>
      <c r="C3634" s="152"/>
      <c r="E3634" s="144"/>
      <c r="F3634" s="79" t="str">
        <f t="shared" si="702"/>
        <v/>
      </c>
      <c r="G3634" s="80" t="str">
        <f t="shared" si="693"/>
        <v/>
      </c>
      <c r="H3634" s="80" t="str">
        <f t="shared" si="694"/>
        <v/>
      </c>
      <c r="I3634" s="80" t="str">
        <f t="shared" si="695"/>
        <v/>
      </c>
      <c r="J3634" s="170"/>
      <c r="K3634" s="217"/>
      <c r="L3634" s="195" t="str">
        <f t="shared" si="699"/>
        <v/>
      </c>
      <c r="M3634" s="222" t="str">
        <f t="shared" si="696"/>
        <v/>
      </c>
      <c r="Q3634" s="82" t="str">
        <f t="shared" si="700"/>
        <v/>
      </c>
      <c r="R3634" s="80" t="str">
        <f t="shared" si="701"/>
        <v/>
      </c>
      <c r="T3634" s="83" t="str">
        <f t="shared" si="697"/>
        <v/>
      </c>
      <c r="U3634" s="155"/>
      <c r="V3634" s="95" t="str">
        <f t="shared" si="698"/>
        <v/>
      </c>
      <c r="W3634" s="151"/>
      <c r="Z3634" s="104"/>
    </row>
    <row r="3635" spans="1:26" s="145" customFormat="1" ht="15" customHeight="1">
      <c r="A3635" s="186" t="str">
        <f t="shared" si="692"/>
        <v/>
      </c>
      <c r="C3635" s="152"/>
      <c r="E3635" s="144"/>
      <c r="F3635" s="79" t="str">
        <f t="shared" si="702"/>
        <v/>
      </c>
      <c r="G3635" s="80" t="str">
        <f t="shared" si="693"/>
        <v/>
      </c>
      <c r="H3635" s="80" t="str">
        <f t="shared" si="694"/>
        <v/>
      </c>
      <c r="I3635" s="80" t="str">
        <f t="shared" si="695"/>
        <v/>
      </c>
      <c r="J3635" s="170"/>
      <c r="K3635" s="217"/>
      <c r="L3635" s="195" t="str">
        <f t="shared" si="699"/>
        <v/>
      </c>
      <c r="M3635" s="222" t="str">
        <f t="shared" si="696"/>
        <v/>
      </c>
      <c r="Q3635" s="82" t="str">
        <f t="shared" si="700"/>
        <v/>
      </c>
      <c r="R3635" s="80" t="str">
        <f t="shared" si="701"/>
        <v/>
      </c>
      <c r="T3635" s="83" t="str">
        <f t="shared" si="697"/>
        <v/>
      </c>
      <c r="U3635" s="155"/>
      <c r="V3635" s="95" t="str">
        <f t="shared" si="698"/>
        <v/>
      </c>
      <c r="W3635" s="151"/>
      <c r="Z3635" s="104"/>
    </row>
    <row r="3636" spans="1:26" s="145" customFormat="1" ht="15" customHeight="1">
      <c r="A3636" s="186" t="str">
        <f t="shared" si="692"/>
        <v/>
      </c>
      <c r="C3636" s="152"/>
      <c r="E3636" s="144"/>
      <c r="F3636" s="79" t="str">
        <f t="shared" si="702"/>
        <v/>
      </c>
      <c r="G3636" s="80" t="str">
        <f t="shared" si="693"/>
        <v/>
      </c>
      <c r="H3636" s="80" t="str">
        <f t="shared" si="694"/>
        <v/>
      </c>
      <c r="I3636" s="80" t="str">
        <f t="shared" si="695"/>
        <v/>
      </c>
      <c r="J3636" s="170"/>
      <c r="K3636" s="217"/>
      <c r="L3636" s="195" t="str">
        <f t="shared" si="699"/>
        <v/>
      </c>
      <c r="M3636" s="222" t="str">
        <f t="shared" si="696"/>
        <v/>
      </c>
      <c r="Q3636" s="82" t="str">
        <f t="shared" si="700"/>
        <v/>
      </c>
      <c r="R3636" s="80" t="str">
        <f t="shared" si="701"/>
        <v/>
      </c>
      <c r="T3636" s="83" t="str">
        <f t="shared" si="697"/>
        <v/>
      </c>
      <c r="U3636" s="155"/>
      <c r="V3636" s="95" t="str">
        <f t="shared" si="698"/>
        <v/>
      </c>
      <c r="W3636" s="151"/>
      <c r="Z3636" s="104"/>
    </row>
    <row r="3637" spans="1:26" s="145" customFormat="1" ht="15" customHeight="1">
      <c r="A3637" s="186" t="str">
        <f t="shared" si="692"/>
        <v/>
      </c>
      <c r="C3637" s="152"/>
      <c r="E3637" s="144"/>
      <c r="F3637" s="79" t="str">
        <f t="shared" si="702"/>
        <v/>
      </c>
      <c r="G3637" s="80" t="str">
        <f t="shared" si="693"/>
        <v/>
      </c>
      <c r="H3637" s="80" t="str">
        <f t="shared" si="694"/>
        <v/>
      </c>
      <c r="I3637" s="80" t="str">
        <f t="shared" si="695"/>
        <v/>
      </c>
      <c r="J3637" s="170"/>
      <c r="K3637" s="217"/>
      <c r="L3637" s="195" t="str">
        <f t="shared" si="699"/>
        <v/>
      </c>
      <c r="M3637" s="222" t="str">
        <f t="shared" si="696"/>
        <v/>
      </c>
      <c r="Q3637" s="82" t="str">
        <f t="shared" si="700"/>
        <v/>
      </c>
      <c r="R3637" s="80" t="str">
        <f t="shared" si="701"/>
        <v/>
      </c>
      <c r="T3637" s="83" t="str">
        <f t="shared" si="697"/>
        <v/>
      </c>
      <c r="U3637" s="155"/>
      <c r="V3637" s="95" t="str">
        <f t="shared" si="698"/>
        <v/>
      </c>
      <c r="W3637" s="151"/>
      <c r="Z3637" s="104"/>
    </row>
    <row r="3638" spans="1:26" s="145" customFormat="1" ht="15" customHeight="1">
      <c r="A3638" s="186" t="str">
        <f t="shared" si="692"/>
        <v/>
      </c>
      <c r="C3638" s="152"/>
      <c r="E3638" s="144"/>
      <c r="F3638" s="79" t="str">
        <f t="shared" si="702"/>
        <v/>
      </c>
      <c r="G3638" s="80" t="str">
        <f t="shared" si="693"/>
        <v/>
      </c>
      <c r="H3638" s="80" t="str">
        <f t="shared" si="694"/>
        <v/>
      </c>
      <c r="I3638" s="80" t="str">
        <f t="shared" si="695"/>
        <v/>
      </c>
      <c r="J3638" s="170"/>
      <c r="K3638" s="217"/>
      <c r="L3638" s="195" t="str">
        <f t="shared" si="699"/>
        <v/>
      </c>
      <c r="M3638" s="222" t="str">
        <f t="shared" si="696"/>
        <v/>
      </c>
      <c r="Q3638" s="82" t="str">
        <f t="shared" si="700"/>
        <v/>
      </c>
      <c r="R3638" s="80" t="str">
        <f t="shared" si="701"/>
        <v/>
      </c>
      <c r="T3638" s="83" t="str">
        <f t="shared" si="697"/>
        <v/>
      </c>
      <c r="U3638" s="155"/>
      <c r="V3638" s="95" t="str">
        <f t="shared" si="698"/>
        <v/>
      </c>
      <c r="W3638" s="151"/>
      <c r="Z3638" s="104"/>
    </row>
    <row r="3639" spans="1:26" s="145" customFormat="1" ht="15" customHeight="1">
      <c r="A3639" s="186" t="str">
        <f t="shared" si="692"/>
        <v/>
      </c>
      <c r="C3639" s="152"/>
      <c r="E3639" s="144"/>
      <c r="F3639" s="79" t="str">
        <f t="shared" si="702"/>
        <v/>
      </c>
      <c r="G3639" s="80" t="str">
        <f t="shared" si="693"/>
        <v/>
      </c>
      <c r="H3639" s="80" t="str">
        <f t="shared" si="694"/>
        <v/>
      </c>
      <c r="I3639" s="80" t="str">
        <f t="shared" si="695"/>
        <v/>
      </c>
      <c r="J3639" s="170"/>
      <c r="K3639" s="217"/>
      <c r="L3639" s="195" t="str">
        <f t="shared" si="699"/>
        <v/>
      </c>
      <c r="M3639" s="222" t="str">
        <f t="shared" si="696"/>
        <v/>
      </c>
      <c r="Q3639" s="82" t="str">
        <f t="shared" si="700"/>
        <v/>
      </c>
      <c r="R3639" s="80" t="str">
        <f t="shared" si="701"/>
        <v/>
      </c>
      <c r="T3639" s="83" t="str">
        <f t="shared" si="697"/>
        <v/>
      </c>
      <c r="U3639" s="155"/>
      <c r="V3639" s="95" t="str">
        <f t="shared" si="698"/>
        <v/>
      </c>
      <c r="W3639" s="151"/>
      <c r="Z3639" s="104"/>
    </row>
    <row r="3640" spans="1:26" s="145" customFormat="1" ht="15" customHeight="1">
      <c r="A3640" s="186" t="str">
        <f t="shared" si="692"/>
        <v/>
      </c>
      <c r="C3640" s="152"/>
      <c r="E3640" s="144"/>
      <c r="F3640" s="79" t="str">
        <f t="shared" si="702"/>
        <v/>
      </c>
      <c r="G3640" s="80" t="str">
        <f t="shared" si="693"/>
        <v/>
      </c>
      <c r="H3640" s="80" t="str">
        <f t="shared" si="694"/>
        <v/>
      </c>
      <c r="I3640" s="80" t="str">
        <f t="shared" si="695"/>
        <v/>
      </c>
      <c r="J3640" s="170"/>
      <c r="K3640" s="217"/>
      <c r="L3640" s="195" t="str">
        <f t="shared" si="699"/>
        <v/>
      </c>
      <c r="M3640" s="222" t="str">
        <f t="shared" si="696"/>
        <v/>
      </c>
      <c r="Q3640" s="82" t="str">
        <f t="shared" si="700"/>
        <v/>
      </c>
      <c r="R3640" s="80" t="str">
        <f t="shared" si="701"/>
        <v/>
      </c>
      <c r="T3640" s="83" t="str">
        <f t="shared" si="697"/>
        <v/>
      </c>
      <c r="U3640" s="155"/>
      <c r="V3640" s="95" t="str">
        <f t="shared" si="698"/>
        <v/>
      </c>
      <c r="W3640" s="151"/>
      <c r="Z3640" s="104"/>
    </row>
    <row r="3641" spans="1:26" s="145" customFormat="1" ht="15" customHeight="1">
      <c r="A3641" s="186" t="str">
        <f t="shared" si="692"/>
        <v/>
      </c>
      <c r="C3641" s="152"/>
      <c r="E3641" s="144"/>
      <c r="F3641" s="79" t="str">
        <f t="shared" si="702"/>
        <v/>
      </c>
      <c r="G3641" s="80" t="str">
        <f t="shared" si="693"/>
        <v/>
      </c>
      <c r="H3641" s="80" t="str">
        <f t="shared" si="694"/>
        <v/>
      </c>
      <c r="I3641" s="80" t="str">
        <f t="shared" si="695"/>
        <v/>
      </c>
      <c r="J3641" s="170"/>
      <c r="K3641" s="217"/>
      <c r="L3641" s="195" t="str">
        <f t="shared" si="699"/>
        <v/>
      </c>
      <c r="M3641" s="222" t="str">
        <f t="shared" si="696"/>
        <v/>
      </c>
      <c r="Q3641" s="82" t="str">
        <f t="shared" si="700"/>
        <v/>
      </c>
      <c r="R3641" s="80" t="str">
        <f t="shared" si="701"/>
        <v/>
      </c>
      <c r="T3641" s="83" t="str">
        <f t="shared" si="697"/>
        <v/>
      </c>
      <c r="U3641" s="155"/>
      <c r="V3641" s="95" t="str">
        <f t="shared" si="698"/>
        <v/>
      </c>
      <c r="W3641" s="151"/>
      <c r="Z3641" s="104"/>
    </row>
    <row r="3642" spans="1:26" s="145" customFormat="1" ht="15" customHeight="1">
      <c r="A3642" s="186" t="str">
        <f t="shared" si="692"/>
        <v/>
      </c>
      <c r="C3642" s="152"/>
      <c r="E3642" s="144"/>
      <c r="F3642" s="79" t="str">
        <f t="shared" si="702"/>
        <v/>
      </c>
      <c r="G3642" s="80" t="str">
        <f t="shared" si="693"/>
        <v/>
      </c>
      <c r="H3642" s="80" t="str">
        <f t="shared" si="694"/>
        <v/>
      </c>
      <c r="I3642" s="80" t="str">
        <f t="shared" si="695"/>
        <v/>
      </c>
      <c r="J3642" s="170"/>
      <c r="K3642" s="217"/>
      <c r="L3642" s="195" t="str">
        <f t="shared" si="699"/>
        <v/>
      </c>
      <c r="M3642" s="222" t="str">
        <f t="shared" si="696"/>
        <v/>
      </c>
      <c r="Q3642" s="82" t="str">
        <f t="shared" si="700"/>
        <v/>
      </c>
      <c r="R3642" s="80" t="str">
        <f t="shared" si="701"/>
        <v/>
      </c>
      <c r="T3642" s="83" t="str">
        <f t="shared" si="697"/>
        <v/>
      </c>
      <c r="U3642" s="155"/>
      <c r="V3642" s="95" t="str">
        <f t="shared" si="698"/>
        <v/>
      </c>
      <c r="W3642" s="151"/>
      <c r="Z3642" s="104"/>
    </row>
    <row r="3643" spans="1:26" s="145" customFormat="1" ht="15" customHeight="1">
      <c r="A3643" s="186" t="str">
        <f t="shared" si="692"/>
        <v/>
      </c>
      <c r="C3643" s="152"/>
      <c r="E3643" s="144"/>
      <c r="F3643" s="79" t="str">
        <f t="shared" si="702"/>
        <v/>
      </c>
      <c r="G3643" s="80" t="str">
        <f t="shared" si="693"/>
        <v/>
      </c>
      <c r="H3643" s="80" t="str">
        <f t="shared" si="694"/>
        <v/>
      </c>
      <c r="I3643" s="80" t="str">
        <f t="shared" si="695"/>
        <v/>
      </c>
      <c r="J3643" s="170"/>
      <c r="K3643" s="217"/>
      <c r="L3643" s="195" t="str">
        <f t="shared" si="699"/>
        <v/>
      </c>
      <c r="M3643" s="222" t="str">
        <f t="shared" si="696"/>
        <v/>
      </c>
      <c r="Q3643" s="82" t="str">
        <f t="shared" si="700"/>
        <v/>
      </c>
      <c r="R3643" s="80" t="str">
        <f t="shared" si="701"/>
        <v/>
      </c>
      <c r="T3643" s="83" t="str">
        <f t="shared" si="697"/>
        <v/>
      </c>
      <c r="U3643" s="155"/>
      <c r="V3643" s="95" t="str">
        <f t="shared" si="698"/>
        <v/>
      </c>
      <c r="W3643" s="151"/>
      <c r="Z3643" s="104"/>
    </row>
    <row r="3644" spans="1:26" s="145" customFormat="1" ht="15" customHeight="1">
      <c r="A3644" s="186" t="str">
        <f t="shared" si="692"/>
        <v/>
      </c>
      <c r="C3644" s="152"/>
      <c r="E3644" s="144"/>
      <c r="F3644" s="79" t="str">
        <f t="shared" si="702"/>
        <v/>
      </c>
      <c r="G3644" s="80" t="str">
        <f t="shared" si="693"/>
        <v/>
      </c>
      <c r="H3644" s="80" t="str">
        <f t="shared" si="694"/>
        <v/>
      </c>
      <c r="I3644" s="80" t="str">
        <f t="shared" si="695"/>
        <v/>
      </c>
      <c r="J3644" s="170"/>
      <c r="K3644" s="217"/>
      <c r="L3644" s="195" t="str">
        <f t="shared" si="699"/>
        <v/>
      </c>
      <c r="M3644" s="222" t="str">
        <f t="shared" si="696"/>
        <v/>
      </c>
      <c r="Q3644" s="82" t="str">
        <f t="shared" si="700"/>
        <v/>
      </c>
      <c r="R3644" s="80" t="str">
        <f t="shared" si="701"/>
        <v/>
      </c>
      <c r="T3644" s="83" t="str">
        <f t="shared" si="697"/>
        <v/>
      </c>
      <c r="U3644" s="155"/>
      <c r="V3644" s="95" t="str">
        <f t="shared" si="698"/>
        <v/>
      </c>
      <c r="W3644" s="151"/>
      <c r="Z3644" s="104"/>
    </row>
    <row r="3645" spans="1:26" s="145" customFormat="1" ht="15" customHeight="1">
      <c r="A3645" s="186" t="str">
        <f t="shared" si="692"/>
        <v/>
      </c>
      <c r="C3645" s="152"/>
      <c r="E3645" s="144"/>
      <c r="F3645" s="79" t="str">
        <f t="shared" si="702"/>
        <v/>
      </c>
      <c r="G3645" s="80" t="str">
        <f t="shared" si="693"/>
        <v/>
      </c>
      <c r="H3645" s="80" t="str">
        <f t="shared" si="694"/>
        <v/>
      </c>
      <c r="I3645" s="80" t="str">
        <f t="shared" si="695"/>
        <v/>
      </c>
      <c r="J3645" s="170"/>
      <c r="K3645" s="217"/>
      <c r="L3645" s="195" t="str">
        <f t="shared" si="699"/>
        <v/>
      </c>
      <c r="M3645" s="222" t="str">
        <f t="shared" si="696"/>
        <v/>
      </c>
      <c r="Q3645" s="82" t="str">
        <f t="shared" si="700"/>
        <v/>
      </c>
      <c r="R3645" s="80" t="str">
        <f t="shared" si="701"/>
        <v/>
      </c>
      <c r="T3645" s="83" t="str">
        <f t="shared" si="697"/>
        <v/>
      </c>
      <c r="U3645" s="155"/>
      <c r="V3645" s="95" t="str">
        <f t="shared" si="698"/>
        <v/>
      </c>
      <c r="W3645" s="151"/>
      <c r="Z3645" s="104"/>
    </row>
    <row r="3646" spans="1:26" s="145" customFormat="1" ht="15" customHeight="1">
      <c r="A3646" s="186" t="str">
        <f t="shared" si="692"/>
        <v/>
      </c>
      <c r="C3646" s="152"/>
      <c r="E3646" s="144"/>
      <c r="F3646" s="79" t="str">
        <f t="shared" si="702"/>
        <v/>
      </c>
      <c r="G3646" s="80" t="str">
        <f t="shared" si="693"/>
        <v/>
      </c>
      <c r="H3646" s="80" t="str">
        <f t="shared" si="694"/>
        <v/>
      </c>
      <c r="I3646" s="80" t="str">
        <f t="shared" si="695"/>
        <v/>
      </c>
      <c r="J3646" s="170"/>
      <c r="K3646" s="217"/>
      <c r="L3646" s="195" t="str">
        <f t="shared" si="699"/>
        <v/>
      </c>
      <c r="M3646" s="222" t="str">
        <f t="shared" si="696"/>
        <v/>
      </c>
      <c r="Q3646" s="82" t="str">
        <f t="shared" si="700"/>
        <v/>
      </c>
      <c r="R3646" s="80" t="str">
        <f t="shared" si="701"/>
        <v/>
      </c>
      <c r="T3646" s="83" t="str">
        <f t="shared" si="697"/>
        <v/>
      </c>
      <c r="U3646" s="155"/>
      <c r="V3646" s="95" t="str">
        <f t="shared" si="698"/>
        <v/>
      </c>
      <c r="W3646" s="151"/>
      <c r="Z3646" s="104"/>
    </row>
    <row r="3647" spans="1:26" s="145" customFormat="1" ht="15" customHeight="1">
      <c r="A3647" s="186" t="str">
        <f t="shared" si="692"/>
        <v/>
      </c>
      <c r="C3647" s="152"/>
      <c r="E3647" s="144"/>
      <c r="F3647" s="79" t="str">
        <f t="shared" si="702"/>
        <v/>
      </c>
      <c r="G3647" s="80" t="str">
        <f t="shared" si="693"/>
        <v/>
      </c>
      <c r="H3647" s="80" t="str">
        <f t="shared" si="694"/>
        <v/>
      </c>
      <c r="I3647" s="80" t="str">
        <f t="shared" si="695"/>
        <v/>
      </c>
      <c r="J3647" s="170"/>
      <c r="K3647" s="217"/>
      <c r="L3647" s="195" t="str">
        <f t="shared" si="699"/>
        <v/>
      </c>
      <c r="M3647" s="222" t="str">
        <f t="shared" si="696"/>
        <v/>
      </c>
      <c r="Q3647" s="82" t="str">
        <f t="shared" si="700"/>
        <v/>
      </c>
      <c r="R3647" s="80" t="str">
        <f t="shared" si="701"/>
        <v/>
      </c>
      <c r="T3647" s="83" t="str">
        <f t="shared" si="697"/>
        <v/>
      </c>
      <c r="U3647" s="155"/>
      <c r="V3647" s="95" t="str">
        <f t="shared" si="698"/>
        <v/>
      </c>
      <c r="W3647" s="151"/>
      <c r="Z3647" s="104"/>
    </row>
    <row r="3648" spans="1:26" s="145" customFormat="1" ht="15" customHeight="1">
      <c r="A3648" s="186" t="str">
        <f t="shared" ref="A3648:A3711" si="703">IF(B3648&lt;&gt;"",A3647+1,"")</f>
        <v/>
      </c>
      <c r="C3648" s="152"/>
      <c r="E3648" s="144"/>
      <c r="F3648" s="79" t="str">
        <f t="shared" si="702"/>
        <v/>
      </c>
      <c r="G3648" s="80" t="str">
        <f t="shared" si="693"/>
        <v/>
      </c>
      <c r="H3648" s="80" t="str">
        <f t="shared" si="694"/>
        <v/>
      </c>
      <c r="I3648" s="80" t="str">
        <f t="shared" si="695"/>
        <v/>
      </c>
      <c r="J3648" s="170"/>
      <c r="K3648" s="217"/>
      <c r="L3648" s="195" t="str">
        <f t="shared" si="699"/>
        <v/>
      </c>
      <c r="M3648" s="222" t="str">
        <f t="shared" si="696"/>
        <v/>
      </c>
      <c r="Q3648" s="82" t="str">
        <f t="shared" si="700"/>
        <v/>
      </c>
      <c r="R3648" s="80" t="str">
        <f t="shared" si="701"/>
        <v/>
      </c>
      <c r="T3648" s="83" t="str">
        <f t="shared" si="697"/>
        <v/>
      </c>
      <c r="U3648" s="155"/>
      <c r="V3648" s="95" t="str">
        <f t="shared" si="698"/>
        <v/>
      </c>
      <c r="W3648" s="151"/>
      <c r="Z3648" s="104"/>
    </row>
    <row r="3649" spans="1:26" s="145" customFormat="1" ht="15" customHeight="1">
      <c r="A3649" s="186" t="str">
        <f t="shared" si="703"/>
        <v/>
      </c>
      <c r="C3649" s="152"/>
      <c r="E3649" s="144"/>
      <c r="F3649" s="79" t="str">
        <f t="shared" si="702"/>
        <v/>
      </c>
      <c r="G3649" s="80" t="str">
        <f t="shared" si="693"/>
        <v/>
      </c>
      <c r="H3649" s="80" t="str">
        <f t="shared" si="694"/>
        <v/>
      </c>
      <c r="I3649" s="80" t="str">
        <f t="shared" si="695"/>
        <v/>
      </c>
      <c r="J3649" s="170"/>
      <c r="K3649" s="217"/>
      <c r="L3649" s="195" t="str">
        <f t="shared" si="699"/>
        <v/>
      </c>
      <c r="M3649" s="222" t="str">
        <f t="shared" si="696"/>
        <v/>
      </c>
      <c r="Q3649" s="82" t="str">
        <f t="shared" si="700"/>
        <v/>
      </c>
      <c r="R3649" s="80" t="str">
        <f t="shared" si="701"/>
        <v/>
      </c>
      <c r="T3649" s="83" t="str">
        <f t="shared" si="697"/>
        <v/>
      </c>
      <c r="U3649" s="155"/>
      <c r="V3649" s="95" t="str">
        <f t="shared" si="698"/>
        <v/>
      </c>
      <c r="W3649" s="151"/>
      <c r="Z3649" s="104"/>
    </row>
    <row r="3650" spans="1:26" s="145" customFormat="1" ht="15" customHeight="1">
      <c r="A3650" s="186" t="str">
        <f t="shared" si="703"/>
        <v/>
      </c>
      <c r="C3650" s="152"/>
      <c r="E3650" s="144"/>
      <c r="F3650" s="79" t="str">
        <f t="shared" si="702"/>
        <v/>
      </c>
      <c r="G3650" s="80" t="str">
        <f t="shared" si="693"/>
        <v/>
      </c>
      <c r="H3650" s="80" t="str">
        <f t="shared" si="694"/>
        <v/>
      </c>
      <c r="I3650" s="80" t="str">
        <f t="shared" si="695"/>
        <v/>
      </c>
      <c r="J3650" s="170"/>
      <c r="K3650" s="217"/>
      <c r="L3650" s="195" t="str">
        <f t="shared" si="699"/>
        <v/>
      </c>
      <c r="M3650" s="222" t="str">
        <f t="shared" si="696"/>
        <v/>
      </c>
      <c r="Q3650" s="82" t="str">
        <f t="shared" si="700"/>
        <v/>
      </c>
      <c r="R3650" s="80" t="str">
        <f t="shared" si="701"/>
        <v/>
      </c>
      <c r="T3650" s="83" t="str">
        <f t="shared" si="697"/>
        <v/>
      </c>
      <c r="U3650" s="155"/>
      <c r="V3650" s="95" t="str">
        <f t="shared" si="698"/>
        <v/>
      </c>
      <c r="W3650" s="151"/>
      <c r="Z3650" s="104"/>
    </row>
    <row r="3651" spans="1:26" s="145" customFormat="1" ht="15" customHeight="1">
      <c r="A3651" s="186" t="str">
        <f t="shared" si="703"/>
        <v/>
      </c>
      <c r="C3651" s="152"/>
      <c r="E3651" s="144"/>
      <c r="F3651" s="79" t="str">
        <f t="shared" si="702"/>
        <v/>
      </c>
      <c r="G3651" s="80" t="str">
        <f t="shared" si="693"/>
        <v/>
      </c>
      <c r="H3651" s="80" t="str">
        <f t="shared" si="694"/>
        <v/>
      </c>
      <c r="I3651" s="80" t="str">
        <f t="shared" si="695"/>
        <v/>
      </c>
      <c r="J3651" s="170"/>
      <c r="K3651" s="217"/>
      <c r="L3651" s="195" t="str">
        <f t="shared" si="699"/>
        <v/>
      </c>
      <c r="M3651" s="222" t="str">
        <f t="shared" si="696"/>
        <v/>
      </c>
      <c r="Q3651" s="82" t="str">
        <f t="shared" si="700"/>
        <v/>
      </c>
      <c r="R3651" s="80" t="str">
        <f t="shared" si="701"/>
        <v/>
      </c>
      <c r="T3651" s="83" t="str">
        <f t="shared" si="697"/>
        <v/>
      </c>
      <c r="U3651" s="155"/>
      <c r="V3651" s="95" t="str">
        <f t="shared" si="698"/>
        <v/>
      </c>
      <c r="W3651" s="151"/>
      <c r="Z3651" s="104"/>
    </row>
    <row r="3652" spans="1:26" s="145" customFormat="1" ht="15" customHeight="1">
      <c r="A3652" s="186" t="str">
        <f t="shared" si="703"/>
        <v/>
      </c>
      <c r="C3652" s="152"/>
      <c r="E3652" s="144"/>
      <c r="F3652" s="79" t="str">
        <f t="shared" si="702"/>
        <v/>
      </c>
      <c r="G3652" s="80" t="str">
        <f t="shared" si="693"/>
        <v/>
      </c>
      <c r="H3652" s="80" t="str">
        <f t="shared" si="694"/>
        <v/>
      </c>
      <c r="I3652" s="80" t="str">
        <f t="shared" si="695"/>
        <v/>
      </c>
      <c r="J3652" s="170"/>
      <c r="K3652" s="217"/>
      <c r="L3652" s="195" t="str">
        <f t="shared" si="699"/>
        <v/>
      </c>
      <c r="M3652" s="222" t="str">
        <f t="shared" si="696"/>
        <v/>
      </c>
      <c r="Q3652" s="82" t="str">
        <f t="shared" si="700"/>
        <v/>
      </c>
      <c r="R3652" s="80" t="str">
        <f t="shared" si="701"/>
        <v/>
      </c>
      <c r="T3652" s="83" t="str">
        <f t="shared" si="697"/>
        <v/>
      </c>
      <c r="U3652" s="155"/>
      <c r="V3652" s="95" t="str">
        <f t="shared" si="698"/>
        <v/>
      </c>
      <c r="W3652" s="151"/>
      <c r="Z3652" s="104"/>
    </row>
    <row r="3653" spans="1:26" s="145" customFormat="1" ht="15" customHeight="1">
      <c r="A3653" s="186" t="str">
        <f t="shared" si="703"/>
        <v/>
      </c>
      <c r="C3653" s="152"/>
      <c r="E3653" s="144"/>
      <c r="F3653" s="79" t="str">
        <f t="shared" si="702"/>
        <v/>
      </c>
      <c r="G3653" s="80" t="str">
        <f t="shared" ref="G3653:G3716" si="704">IF(J3653&lt;&gt;"", INDEX($C$5:$C$1433, MATCH(J3653, $E$5:$E$1433, 0)),"")</f>
        <v/>
      </c>
      <c r="H3653" s="80" t="str">
        <f t="shared" ref="H3653:H3716" si="705">IF(J3653&lt;&gt;"", INDEX($D$5:$D$1433, MATCH(J3653, $E$5:$E$1433, 0)),"")</f>
        <v/>
      </c>
      <c r="I3653" s="80" t="str">
        <f t="shared" ref="I3653:I3716" si="706">IFERROR(IF(J3653&lt;&gt;"", INDEX($B$5:$B$1433, MATCH(J3653, $E$5:$E$1433, 0)),""),"SAI")</f>
        <v/>
      </c>
      <c r="J3653" s="170"/>
      <c r="K3653" s="217"/>
      <c r="L3653" s="195" t="str">
        <f t="shared" si="699"/>
        <v/>
      </c>
      <c r="M3653" s="222" t="str">
        <f t="shared" ref="M3653:M3716" si="707">IFERROR(IF($N$5="Sáng",MID(K3653,2,7)-MID($L$2,2,7),MID(K3653,2,7)-MID($Q$2,2,7)),"")</f>
        <v/>
      </c>
      <c r="Q3653" s="82" t="str">
        <f t="shared" si="700"/>
        <v/>
      </c>
      <c r="R3653" s="80" t="str">
        <f t="shared" si="701"/>
        <v/>
      </c>
      <c r="T3653" s="83" t="str">
        <f t="shared" ref="T3653:T3716" si="708">IFERROR(IF(J3653&lt;&gt;"", INDEX($S$5:$S$1433, MATCH(J3653, $E$5:$E$1433, 0)),""),"")</f>
        <v/>
      </c>
      <c r="U3653" s="155"/>
      <c r="V3653" s="95" t="str">
        <f t="shared" ref="V3653:V3716" si="709">IFERROR(IF(J3653&lt;&gt;"", INDEX($U$5:$U$1433, MATCH(J3653, $E$5:$E$1433, 0)),""),"")</f>
        <v/>
      </c>
      <c r="W3653" s="151"/>
      <c r="Z3653" s="104"/>
    </row>
    <row r="3654" spans="1:26" s="145" customFormat="1" ht="15" customHeight="1">
      <c r="A3654" s="186" t="str">
        <f t="shared" si="703"/>
        <v/>
      </c>
      <c r="C3654" s="152"/>
      <c r="E3654" s="144"/>
      <c r="F3654" s="79" t="str">
        <f t="shared" si="702"/>
        <v/>
      </c>
      <c r="G3654" s="80" t="str">
        <f t="shared" si="704"/>
        <v/>
      </c>
      <c r="H3654" s="80" t="str">
        <f t="shared" si="705"/>
        <v/>
      </c>
      <c r="I3654" s="80" t="str">
        <f t="shared" si="706"/>
        <v/>
      </c>
      <c r="J3654" s="170"/>
      <c r="K3654" s="217"/>
      <c r="L3654" s="195" t="str">
        <f t="shared" si="699"/>
        <v/>
      </c>
      <c r="M3654" s="222" t="str">
        <f t="shared" si="707"/>
        <v/>
      </c>
      <c r="Q3654" s="82" t="str">
        <f t="shared" si="700"/>
        <v/>
      </c>
      <c r="R3654" s="80" t="str">
        <f t="shared" si="701"/>
        <v/>
      </c>
      <c r="T3654" s="83" t="str">
        <f t="shared" si="708"/>
        <v/>
      </c>
      <c r="U3654" s="155"/>
      <c r="V3654" s="95" t="str">
        <f t="shared" si="709"/>
        <v/>
      </c>
      <c r="W3654" s="151"/>
      <c r="Z3654" s="104"/>
    </row>
    <row r="3655" spans="1:26" s="145" customFormat="1" ht="15" customHeight="1">
      <c r="A3655" s="186" t="str">
        <f t="shared" si="703"/>
        <v/>
      </c>
      <c r="C3655" s="152"/>
      <c r="E3655" s="144"/>
      <c r="F3655" s="79" t="str">
        <f t="shared" si="702"/>
        <v/>
      </c>
      <c r="G3655" s="80" t="str">
        <f t="shared" si="704"/>
        <v/>
      </c>
      <c r="H3655" s="80" t="str">
        <f t="shared" si="705"/>
        <v/>
      </c>
      <c r="I3655" s="80" t="str">
        <f t="shared" si="706"/>
        <v/>
      </c>
      <c r="J3655" s="170"/>
      <c r="K3655" s="217"/>
      <c r="L3655" s="195" t="str">
        <f t="shared" si="699"/>
        <v/>
      </c>
      <c r="M3655" s="222" t="str">
        <f t="shared" si="707"/>
        <v/>
      </c>
      <c r="Q3655" s="82" t="str">
        <f t="shared" si="700"/>
        <v/>
      </c>
      <c r="R3655" s="80" t="str">
        <f t="shared" si="701"/>
        <v/>
      </c>
      <c r="T3655" s="83" t="str">
        <f t="shared" si="708"/>
        <v/>
      </c>
      <c r="U3655" s="155"/>
      <c r="V3655" s="95" t="str">
        <f t="shared" si="709"/>
        <v/>
      </c>
      <c r="W3655" s="151"/>
      <c r="Z3655" s="104"/>
    </row>
    <row r="3656" spans="1:26" s="145" customFormat="1" ht="15" customHeight="1">
      <c r="A3656" s="186" t="str">
        <f t="shared" si="703"/>
        <v/>
      </c>
      <c r="C3656" s="152"/>
      <c r="E3656" s="144"/>
      <c r="F3656" s="79" t="str">
        <f t="shared" si="702"/>
        <v/>
      </c>
      <c r="G3656" s="80" t="str">
        <f t="shared" si="704"/>
        <v/>
      </c>
      <c r="H3656" s="80" t="str">
        <f t="shared" si="705"/>
        <v/>
      </c>
      <c r="I3656" s="80" t="str">
        <f t="shared" si="706"/>
        <v/>
      </c>
      <c r="J3656" s="170"/>
      <c r="K3656" s="217"/>
      <c r="L3656" s="195" t="str">
        <f t="shared" si="699"/>
        <v/>
      </c>
      <c r="M3656" s="222" t="str">
        <f t="shared" si="707"/>
        <v/>
      </c>
      <c r="Q3656" s="82" t="str">
        <f t="shared" si="700"/>
        <v/>
      </c>
      <c r="R3656" s="80" t="str">
        <f t="shared" si="701"/>
        <v/>
      </c>
      <c r="T3656" s="83" t="str">
        <f t="shared" si="708"/>
        <v/>
      </c>
      <c r="U3656" s="155"/>
      <c r="V3656" s="95" t="str">
        <f t="shared" si="709"/>
        <v/>
      </c>
      <c r="W3656" s="151"/>
      <c r="Z3656" s="104"/>
    </row>
    <row r="3657" spans="1:26" s="145" customFormat="1" ht="15" customHeight="1">
      <c r="A3657" s="186" t="str">
        <f t="shared" si="703"/>
        <v/>
      </c>
      <c r="C3657" s="152"/>
      <c r="E3657" s="144"/>
      <c r="F3657" s="79" t="str">
        <f t="shared" si="702"/>
        <v/>
      </c>
      <c r="G3657" s="80" t="str">
        <f t="shared" si="704"/>
        <v/>
      </c>
      <c r="H3657" s="80" t="str">
        <f t="shared" si="705"/>
        <v/>
      </c>
      <c r="I3657" s="80" t="str">
        <f t="shared" si="706"/>
        <v/>
      </c>
      <c r="J3657" s="170"/>
      <c r="K3657" s="217"/>
      <c r="L3657" s="195" t="str">
        <f t="shared" si="699"/>
        <v/>
      </c>
      <c r="M3657" s="222" t="str">
        <f t="shared" si="707"/>
        <v/>
      </c>
      <c r="Q3657" s="82" t="str">
        <f t="shared" si="700"/>
        <v/>
      </c>
      <c r="R3657" s="80" t="str">
        <f t="shared" si="701"/>
        <v/>
      </c>
      <c r="T3657" s="83" t="str">
        <f t="shared" si="708"/>
        <v/>
      </c>
      <c r="U3657" s="155"/>
      <c r="V3657" s="95" t="str">
        <f t="shared" si="709"/>
        <v/>
      </c>
      <c r="W3657" s="151"/>
      <c r="Z3657" s="104"/>
    </row>
    <row r="3658" spans="1:26" s="145" customFormat="1" ht="15" customHeight="1">
      <c r="A3658" s="186" t="str">
        <f t="shared" si="703"/>
        <v/>
      </c>
      <c r="C3658" s="152"/>
      <c r="E3658" s="144"/>
      <c r="F3658" s="79" t="str">
        <f t="shared" si="702"/>
        <v/>
      </c>
      <c r="G3658" s="80" t="str">
        <f t="shared" si="704"/>
        <v/>
      </c>
      <c r="H3658" s="80" t="str">
        <f t="shared" si="705"/>
        <v/>
      </c>
      <c r="I3658" s="80" t="str">
        <f t="shared" si="706"/>
        <v/>
      </c>
      <c r="J3658" s="170"/>
      <c r="K3658" s="217"/>
      <c r="L3658" s="195" t="str">
        <f t="shared" si="699"/>
        <v/>
      </c>
      <c r="M3658" s="222" t="str">
        <f t="shared" si="707"/>
        <v/>
      </c>
      <c r="Q3658" s="82" t="str">
        <f t="shared" si="700"/>
        <v/>
      </c>
      <c r="R3658" s="80" t="str">
        <f t="shared" si="701"/>
        <v/>
      </c>
      <c r="T3658" s="83" t="str">
        <f t="shared" si="708"/>
        <v/>
      </c>
      <c r="U3658" s="155"/>
      <c r="V3658" s="95" t="str">
        <f t="shared" si="709"/>
        <v/>
      </c>
      <c r="W3658" s="151"/>
      <c r="Z3658" s="104"/>
    </row>
    <row r="3659" spans="1:26" s="145" customFormat="1" ht="15" customHeight="1">
      <c r="A3659" s="186" t="str">
        <f t="shared" si="703"/>
        <v/>
      </c>
      <c r="C3659" s="152"/>
      <c r="E3659" s="144"/>
      <c r="F3659" s="79" t="str">
        <f t="shared" si="702"/>
        <v/>
      </c>
      <c r="G3659" s="80" t="str">
        <f t="shared" si="704"/>
        <v/>
      </c>
      <c r="H3659" s="80" t="str">
        <f t="shared" si="705"/>
        <v/>
      </c>
      <c r="I3659" s="80" t="str">
        <f t="shared" si="706"/>
        <v/>
      </c>
      <c r="J3659" s="170"/>
      <c r="K3659" s="217"/>
      <c r="L3659" s="195" t="str">
        <f t="shared" si="699"/>
        <v/>
      </c>
      <c r="M3659" s="222" t="str">
        <f t="shared" si="707"/>
        <v/>
      </c>
      <c r="Q3659" s="82" t="str">
        <f t="shared" si="700"/>
        <v/>
      </c>
      <c r="R3659" s="80" t="str">
        <f t="shared" si="701"/>
        <v/>
      </c>
      <c r="T3659" s="83" t="str">
        <f t="shared" si="708"/>
        <v/>
      </c>
      <c r="U3659" s="155"/>
      <c r="V3659" s="95" t="str">
        <f t="shared" si="709"/>
        <v/>
      </c>
      <c r="W3659" s="151"/>
      <c r="Z3659" s="104"/>
    </row>
    <row r="3660" spans="1:26" s="145" customFormat="1" ht="15" customHeight="1">
      <c r="A3660" s="186" t="str">
        <f t="shared" si="703"/>
        <v/>
      </c>
      <c r="C3660" s="152"/>
      <c r="E3660" s="144"/>
      <c r="F3660" s="79" t="str">
        <f t="shared" si="702"/>
        <v/>
      </c>
      <c r="G3660" s="80" t="str">
        <f t="shared" si="704"/>
        <v/>
      </c>
      <c r="H3660" s="80" t="str">
        <f t="shared" si="705"/>
        <v/>
      </c>
      <c r="I3660" s="80" t="str">
        <f t="shared" si="706"/>
        <v/>
      </c>
      <c r="J3660" s="170"/>
      <c r="K3660" s="217"/>
      <c r="L3660" s="195" t="str">
        <f t="shared" si="699"/>
        <v/>
      </c>
      <c r="M3660" s="222" t="str">
        <f t="shared" si="707"/>
        <v/>
      </c>
      <c r="Q3660" s="82" t="str">
        <f t="shared" si="700"/>
        <v/>
      </c>
      <c r="R3660" s="80" t="str">
        <f t="shared" si="701"/>
        <v/>
      </c>
      <c r="T3660" s="83" t="str">
        <f t="shared" si="708"/>
        <v/>
      </c>
      <c r="U3660" s="155"/>
      <c r="V3660" s="95" t="str">
        <f t="shared" si="709"/>
        <v/>
      </c>
      <c r="W3660" s="151"/>
      <c r="Z3660" s="104"/>
    </row>
    <row r="3661" spans="1:26" s="145" customFormat="1" ht="15" customHeight="1">
      <c r="A3661" s="186" t="str">
        <f t="shared" si="703"/>
        <v/>
      </c>
      <c r="C3661" s="152"/>
      <c r="E3661" s="144"/>
      <c r="F3661" s="79" t="str">
        <f t="shared" si="702"/>
        <v/>
      </c>
      <c r="G3661" s="80" t="str">
        <f t="shared" si="704"/>
        <v/>
      </c>
      <c r="H3661" s="80" t="str">
        <f t="shared" si="705"/>
        <v/>
      </c>
      <c r="I3661" s="80" t="str">
        <f t="shared" si="706"/>
        <v/>
      </c>
      <c r="J3661" s="170"/>
      <c r="K3661" s="217"/>
      <c r="L3661" s="195" t="str">
        <f t="shared" si="699"/>
        <v/>
      </c>
      <c r="M3661" s="222" t="str">
        <f t="shared" si="707"/>
        <v/>
      </c>
      <c r="Q3661" s="82" t="str">
        <f t="shared" si="700"/>
        <v/>
      </c>
      <c r="R3661" s="80" t="str">
        <f t="shared" si="701"/>
        <v/>
      </c>
      <c r="T3661" s="83" t="str">
        <f t="shared" si="708"/>
        <v/>
      </c>
      <c r="U3661" s="155"/>
      <c r="V3661" s="95" t="str">
        <f t="shared" si="709"/>
        <v/>
      </c>
      <c r="W3661" s="151"/>
      <c r="Z3661" s="104"/>
    </row>
    <row r="3662" spans="1:26" s="145" customFormat="1" ht="15" customHeight="1">
      <c r="A3662" s="186" t="str">
        <f t="shared" si="703"/>
        <v/>
      </c>
      <c r="C3662" s="152"/>
      <c r="E3662" s="144"/>
      <c r="F3662" s="79" t="str">
        <f t="shared" si="702"/>
        <v/>
      </c>
      <c r="G3662" s="80" t="str">
        <f t="shared" si="704"/>
        <v/>
      </c>
      <c r="H3662" s="80" t="str">
        <f t="shared" si="705"/>
        <v/>
      </c>
      <c r="I3662" s="80" t="str">
        <f t="shared" si="706"/>
        <v/>
      </c>
      <c r="J3662" s="170"/>
      <c r="K3662" s="217"/>
      <c r="L3662" s="195" t="str">
        <f t="shared" si="699"/>
        <v/>
      </c>
      <c r="M3662" s="222" t="str">
        <f t="shared" si="707"/>
        <v/>
      </c>
      <c r="Q3662" s="82" t="str">
        <f t="shared" si="700"/>
        <v/>
      </c>
      <c r="R3662" s="80" t="str">
        <f t="shared" si="701"/>
        <v/>
      </c>
      <c r="T3662" s="83" t="str">
        <f t="shared" si="708"/>
        <v/>
      </c>
      <c r="U3662" s="155"/>
      <c r="V3662" s="95" t="str">
        <f t="shared" si="709"/>
        <v/>
      </c>
      <c r="W3662" s="151"/>
      <c r="Z3662" s="104"/>
    </row>
    <row r="3663" spans="1:26" s="145" customFormat="1" ht="15" customHeight="1">
      <c r="A3663" s="186" t="str">
        <f t="shared" si="703"/>
        <v/>
      </c>
      <c r="C3663" s="152"/>
      <c r="E3663" s="144"/>
      <c r="F3663" s="79" t="str">
        <f t="shared" si="702"/>
        <v/>
      </c>
      <c r="G3663" s="80" t="str">
        <f t="shared" si="704"/>
        <v/>
      </c>
      <c r="H3663" s="80" t="str">
        <f t="shared" si="705"/>
        <v/>
      </c>
      <c r="I3663" s="80" t="str">
        <f t="shared" si="706"/>
        <v/>
      </c>
      <c r="J3663" s="170"/>
      <c r="K3663" s="217"/>
      <c r="L3663" s="195" t="str">
        <f t="shared" si="699"/>
        <v/>
      </c>
      <c r="M3663" s="222" t="str">
        <f t="shared" si="707"/>
        <v/>
      </c>
      <c r="Q3663" s="82" t="str">
        <f t="shared" si="700"/>
        <v/>
      </c>
      <c r="R3663" s="80" t="str">
        <f t="shared" si="701"/>
        <v/>
      </c>
      <c r="T3663" s="83" t="str">
        <f t="shared" si="708"/>
        <v/>
      </c>
      <c r="U3663" s="155"/>
      <c r="V3663" s="95" t="str">
        <f t="shared" si="709"/>
        <v/>
      </c>
      <c r="W3663" s="151"/>
      <c r="Z3663" s="104"/>
    </row>
    <row r="3664" spans="1:26" s="145" customFormat="1" ht="15" customHeight="1">
      <c r="A3664" s="186" t="str">
        <f t="shared" si="703"/>
        <v/>
      </c>
      <c r="C3664" s="152"/>
      <c r="E3664" s="144"/>
      <c r="F3664" s="79" t="str">
        <f t="shared" si="702"/>
        <v/>
      </c>
      <c r="G3664" s="80" t="str">
        <f t="shared" si="704"/>
        <v/>
      </c>
      <c r="H3664" s="80" t="str">
        <f t="shared" si="705"/>
        <v/>
      </c>
      <c r="I3664" s="80" t="str">
        <f t="shared" si="706"/>
        <v/>
      </c>
      <c r="J3664" s="170"/>
      <c r="K3664" s="217"/>
      <c r="L3664" s="195" t="str">
        <f t="shared" si="699"/>
        <v/>
      </c>
      <c r="M3664" s="222" t="str">
        <f t="shared" si="707"/>
        <v/>
      </c>
      <c r="Q3664" s="82" t="str">
        <f t="shared" si="700"/>
        <v/>
      </c>
      <c r="R3664" s="80" t="str">
        <f t="shared" si="701"/>
        <v/>
      </c>
      <c r="T3664" s="83" t="str">
        <f t="shared" si="708"/>
        <v/>
      </c>
      <c r="U3664" s="155"/>
      <c r="V3664" s="95" t="str">
        <f t="shared" si="709"/>
        <v/>
      </c>
      <c r="W3664" s="151"/>
      <c r="Z3664" s="104"/>
    </row>
    <row r="3665" spans="1:26" s="145" customFormat="1" ht="15" customHeight="1">
      <c r="A3665" s="186" t="str">
        <f t="shared" si="703"/>
        <v/>
      </c>
      <c r="C3665" s="152"/>
      <c r="E3665" s="144"/>
      <c r="F3665" s="79" t="str">
        <f t="shared" si="702"/>
        <v/>
      </c>
      <c r="G3665" s="80" t="str">
        <f t="shared" si="704"/>
        <v/>
      </c>
      <c r="H3665" s="80" t="str">
        <f t="shared" si="705"/>
        <v/>
      </c>
      <c r="I3665" s="80" t="str">
        <f t="shared" si="706"/>
        <v/>
      </c>
      <c r="J3665" s="170"/>
      <c r="K3665" s="217"/>
      <c r="L3665" s="195" t="str">
        <f t="shared" si="699"/>
        <v/>
      </c>
      <c r="M3665" s="222" t="str">
        <f t="shared" si="707"/>
        <v/>
      </c>
      <c r="Q3665" s="82" t="str">
        <f t="shared" si="700"/>
        <v/>
      </c>
      <c r="R3665" s="80" t="str">
        <f t="shared" si="701"/>
        <v/>
      </c>
      <c r="T3665" s="83" t="str">
        <f t="shared" si="708"/>
        <v/>
      </c>
      <c r="U3665" s="155"/>
      <c r="V3665" s="95" t="str">
        <f t="shared" si="709"/>
        <v/>
      </c>
      <c r="W3665" s="151"/>
      <c r="Z3665" s="104"/>
    </row>
    <row r="3666" spans="1:26" s="145" customFormat="1" ht="15" customHeight="1">
      <c r="A3666" s="186" t="str">
        <f t="shared" si="703"/>
        <v/>
      </c>
      <c r="C3666" s="152"/>
      <c r="E3666" s="144"/>
      <c r="F3666" s="79" t="str">
        <f t="shared" si="702"/>
        <v/>
      </c>
      <c r="G3666" s="80" t="str">
        <f t="shared" si="704"/>
        <v/>
      </c>
      <c r="H3666" s="80" t="str">
        <f t="shared" si="705"/>
        <v/>
      </c>
      <c r="I3666" s="80" t="str">
        <f t="shared" si="706"/>
        <v/>
      </c>
      <c r="J3666" s="170"/>
      <c r="K3666" s="217"/>
      <c r="L3666" s="195" t="str">
        <f t="shared" si="699"/>
        <v/>
      </c>
      <c r="M3666" s="222" t="str">
        <f t="shared" si="707"/>
        <v/>
      </c>
      <c r="Q3666" s="82" t="str">
        <f t="shared" si="700"/>
        <v/>
      </c>
      <c r="R3666" s="80" t="str">
        <f t="shared" si="701"/>
        <v/>
      </c>
      <c r="T3666" s="83" t="str">
        <f t="shared" si="708"/>
        <v/>
      </c>
      <c r="U3666" s="155"/>
      <c r="V3666" s="95" t="str">
        <f t="shared" si="709"/>
        <v/>
      </c>
      <c r="W3666" s="151"/>
      <c r="Z3666" s="104"/>
    </row>
    <row r="3667" spans="1:26" s="145" customFormat="1" ht="15" customHeight="1">
      <c r="A3667" s="186" t="str">
        <f t="shared" si="703"/>
        <v/>
      </c>
      <c r="C3667" s="152"/>
      <c r="E3667" s="144"/>
      <c r="F3667" s="79" t="str">
        <f t="shared" si="702"/>
        <v/>
      </c>
      <c r="G3667" s="80" t="str">
        <f t="shared" si="704"/>
        <v/>
      </c>
      <c r="H3667" s="80" t="str">
        <f t="shared" si="705"/>
        <v/>
      </c>
      <c r="I3667" s="80" t="str">
        <f t="shared" si="706"/>
        <v/>
      </c>
      <c r="J3667" s="170"/>
      <c r="K3667" s="217"/>
      <c r="L3667" s="195" t="str">
        <f t="shared" si="699"/>
        <v/>
      </c>
      <c r="M3667" s="222" t="str">
        <f t="shared" si="707"/>
        <v/>
      </c>
      <c r="Q3667" s="82" t="str">
        <f t="shared" si="700"/>
        <v/>
      </c>
      <c r="R3667" s="80" t="str">
        <f t="shared" si="701"/>
        <v/>
      </c>
      <c r="T3667" s="83" t="str">
        <f t="shared" si="708"/>
        <v/>
      </c>
      <c r="U3667" s="155"/>
      <c r="V3667" s="95" t="str">
        <f t="shared" si="709"/>
        <v/>
      </c>
      <c r="W3667" s="151"/>
      <c r="Z3667" s="104"/>
    </row>
    <row r="3668" spans="1:26" s="145" customFormat="1" ht="15" customHeight="1">
      <c r="A3668" s="186" t="str">
        <f t="shared" si="703"/>
        <v/>
      </c>
      <c r="C3668" s="152"/>
      <c r="E3668" s="144"/>
      <c r="F3668" s="79" t="str">
        <f t="shared" si="702"/>
        <v/>
      </c>
      <c r="G3668" s="80" t="str">
        <f t="shared" si="704"/>
        <v/>
      </c>
      <c r="H3668" s="80" t="str">
        <f t="shared" si="705"/>
        <v/>
      </c>
      <c r="I3668" s="80" t="str">
        <f t="shared" si="706"/>
        <v/>
      </c>
      <c r="J3668" s="170"/>
      <c r="K3668" s="217"/>
      <c r="L3668" s="195" t="str">
        <f t="shared" si="699"/>
        <v/>
      </c>
      <c r="M3668" s="222" t="str">
        <f t="shared" si="707"/>
        <v/>
      </c>
      <c r="Q3668" s="82" t="str">
        <f t="shared" si="700"/>
        <v/>
      </c>
      <c r="R3668" s="80" t="str">
        <f t="shared" si="701"/>
        <v/>
      </c>
      <c r="T3668" s="83" t="str">
        <f t="shared" si="708"/>
        <v/>
      </c>
      <c r="U3668" s="155"/>
      <c r="V3668" s="95" t="str">
        <f t="shared" si="709"/>
        <v/>
      </c>
      <c r="W3668" s="151"/>
      <c r="Z3668" s="104"/>
    </row>
    <row r="3669" spans="1:26" s="145" customFormat="1" ht="15" customHeight="1">
      <c r="A3669" s="186" t="str">
        <f t="shared" si="703"/>
        <v/>
      </c>
      <c r="C3669" s="152"/>
      <c r="E3669" s="144"/>
      <c r="F3669" s="79" t="str">
        <f t="shared" si="702"/>
        <v/>
      </c>
      <c r="G3669" s="80" t="str">
        <f t="shared" si="704"/>
        <v/>
      </c>
      <c r="H3669" s="80" t="str">
        <f t="shared" si="705"/>
        <v/>
      </c>
      <c r="I3669" s="80" t="str">
        <f t="shared" si="706"/>
        <v/>
      </c>
      <c r="J3669" s="170"/>
      <c r="K3669" s="217"/>
      <c r="L3669" s="195" t="str">
        <f t="shared" si="699"/>
        <v/>
      </c>
      <c r="M3669" s="222" t="str">
        <f t="shared" si="707"/>
        <v/>
      </c>
      <c r="Q3669" s="82" t="str">
        <f t="shared" si="700"/>
        <v/>
      </c>
      <c r="R3669" s="80" t="str">
        <f t="shared" si="701"/>
        <v/>
      </c>
      <c r="T3669" s="83" t="str">
        <f t="shared" si="708"/>
        <v/>
      </c>
      <c r="U3669" s="155"/>
      <c r="V3669" s="95" t="str">
        <f t="shared" si="709"/>
        <v/>
      </c>
      <c r="W3669" s="151"/>
      <c r="Z3669" s="104"/>
    </row>
    <row r="3670" spans="1:26" s="145" customFormat="1" ht="15" customHeight="1">
      <c r="A3670" s="186" t="str">
        <f t="shared" si="703"/>
        <v/>
      </c>
      <c r="C3670" s="152"/>
      <c r="E3670" s="144"/>
      <c r="F3670" s="79" t="str">
        <f t="shared" si="702"/>
        <v/>
      </c>
      <c r="G3670" s="80" t="str">
        <f t="shared" si="704"/>
        <v/>
      </c>
      <c r="H3670" s="80" t="str">
        <f t="shared" si="705"/>
        <v/>
      </c>
      <c r="I3670" s="80" t="str">
        <f t="shared" si="706"/>
        <v/>
      </c>
      <c r="J3670" s="170"/>
      <c r="K3670" s="217"/>
      <c r="L3670" s="195" t="str">
        <f t="shared" si="699"/>
        <v/>
      </c>
      <c r="M3670" s="222" t="str">
        <f t="shared" si="707"/>
        <v/>
      </c>
      <c r="Q3670" s="82" t="str">
        <f t="shared" si="700"/>
        <v/>
      </c>
      <c r="R3670" s="80" t="str">
        <f t="shared" si="701"/>
        <v/>
      </c>
      <c r="T3670" s="83" t="str">
        <f t="shared" si="708"/>
        <v/>
      </c>
      <c r="U3670" s="155"/>
      <c r="V3670" s="95" t="str">
        <f t="shared" si="709"/>
        <v/>
      </c>
      <c r="W3670" s="151"/>
      <c r="Z3670" s="104"/>
    </row>
    <row r="3671" spans="1:26" s="145" customFormat="1" ht="15" customHeight="1">
      <c r="A3671" s="186" t="str">
        <f t="shared" si="703"/>
        <v/>
      </c>
      <c r="C3671" s="152"/>
      <c r="E3671" s="144"/>
      <c r="F3671" s="79" t="str">
        <f t="shared" si="702"/>
        <v/>
      </c>
      <c r="G3671" s="80" t="str">
        <f t="shared" si="704"/>
        <v/>
      </c>
      <c r="H3671" s="80" t="str">
        <f t="shared" si="705"/>
        <v/>
      </c>
      <c r="I3671" s="80" t="str">
        <f t="shared" si="706"/>
        <v/>
      </c>
      <c r="J3671" s="170"/>
      <c r="K3671" s="217"/>
      <c r="L3671" s="195" t="str">
        <f t="shared" si="699"/>
        <v/>
      </c>
      <c r="M3671" s="222" t="str">
        <f t="shared" si="707"/>
        <v/>
      </c>
      <c r="Q3671" s="82" t="str">
        <f t="shared" si="700"/>
        <v/>
      </c>
      <c r="R3671" s="80" t="str">
        <f t="shared" si="701"/>
        <v/>
      </c>
      <c r="T3671" s="83" t="str">
        <f t="shared" si="708"/>
        <v/>
      </c>
      <c r="U3671" s="155"/>
      <c r="V3671" s="95" t="str">
        <f t="shared" si="709"/>
        <v/>
      </c>
      <c r="W3671" s="151"/>
      <c r="Z3671" s="104"/>
    </row>
    <row r="3672" spans="1:26" s="145" customFormat="1" ht="15" customHeight="1">
      <c r="A3672" s="186" t="str">
        <f t="shared" si="703"/>
        <v/>
      </c>
      <c r="C3672" s="152"/>
      <c r="E3672" s="144"/>
      <c r="F3672" s="79" t="str">
        <f t="shared" si="702"/>
        <v/>
      </c>
      <c r="G3672" s="80" t="str">
        <f t="shared" si="704"/>
        <v/>
      </c>
      <c r="H3672" s="80" t="str">
        <f t="shared" si="705"/>
        <v/>
      </c>
      <c r="I3672" s="80" t="str">
        <f t="shared" si="706"/>
        <v/>
      </c>
      <c r="J3672" s="170"/>
      <c r="K3672" s="217"/>
      <c r="L3672" s="195" t="str">
        <f t="shared" si="699"/>
        <v/>
      </c>
      <c r="M3672" s="222" t="str">
        <f t="shared" si="707"/>
        <v/>
      </c>
      <c r="Q3672" s="82" t="str">
        <f t="shared" si="700"/>
        <v/>
      </c>
      <c r="R3672" s="80" t="str">
        <f t="shared" si="701"/>
        <v/>
      </c>
      <c r="T3672" s="83" t="str">
        <f t="shared" si="708"/>
        <v/>
      </c>
      <c r="U3672" s="155"/>
      <c r="V3672" s="95" t="str">
        <f t="shared" si="709"/>
        <v/>
      </c>
      <c r="W3672" s="151"/>
      <c r="Z3672" s="104"/>
    </row>
    <row r="3673" spans="1:26" s="145" customFormat="1" ht="15" customHeight="1">
      <c r="A3673" s="186" t="str">
        <f t="shared" si="703"/>
        <v/>
      </c>
      <c r="C3673" s="152"/>
      <c r="E3673" s="144"/>
      <c r="F3673" s="79" t="str">
        <f t="shared" si="702"/>
        <v/>
      </c>
      <c r="G3673" s="80" t="str">
        <f t="shared" si="704"/>
        <v/>
      </c>
      <c r="H3673" s="80" t="str">
        <f t="shared" si="705"/>
        <v/>
      </c>
      <c r="I3673" s="80" t="str">
        <f t="shared" si="706"/>
        <v/>
      </c>
      <c r="J3673" s="170"/>
      <c r="K3673" s="217"/>
      <c r="L3673" s="195" t="str">
        <f t="shared" si="699"/>
        <v/>
      </c>
      <c r="M3673" s="222" t="str">
        <f t="shared" si="707"/>
        <v/>
      </c>
      <c r="Q3673" s="82" t="str">
        <f t="shared" si="700"/>
        <v/>
      </c>
      <c r="R3673" s="80" t="str">
        <f t="shared" si="701"/>
        <v/>
      </c>
      <c r="T3673" s="83" t="str">
        <f t="shared" si="708"/>
        <v/>
      </c>
      <c r="U3673" s="155"/>
      <c r="V3673" s="95" t="str">
        <f t="shared" si="709"/>
        <v/>
      </c>
      <c r="W3673" s="151"/>
      <c r="Z3673" s="104"/>
    </row>
    <row r="3674" spans="1:26" s="145" customFormat="1" ht="15" customHeight="1">
      <c r="A3674" s="186" t="str">
        <f t="shared" si="703"/>
        <v/>
      </c>
      <c r="C3674" s="152"/>
      <c r="E3674" s="144"/>
      <c r="F3674" s="79" t="str">
        <f t="shared" si="702"/>
        <v/>
      </c>
      <c r="G3674" s="80" t="str">
        <f t="shared" si="704"/>
        <v/>
      </c>
      <c r="H3674" s="80" t="str">
        <f t="shared" si="705"/>
        <v/>
      </c>
      <c r="I3674" s="80" t="str">
        <f t="shared" si="706"/>
        <v/>
      </c>
      <c r="J3674" s="170"/>
      <c r="K3674" s="217"/>
      <c r="L3674" s="195" t="str">
        <f t="shared" si="699"/>
        <v/>
      </c>
      <c r="M3674" s="222" t="str">
        <f t="shared" si="707"/>
        <v/>
      </c>
      <c r="Q3674" s="82" t="str">
        <f t="shared" si="700"/>
        <v/>
      </c>
      <c r="R3674" s="80" t="str">
        <f t="shared" si="701"/>
        <v/>
      </c>
      <c r="T3674" s="83" t="str">
        <f t="shared" si="708"/>
        <v/>
      </c>
      <c r="U3674" s="155"/>
      <c r="V3674" s="95" t="str">
        <f t="shared" si="709"/>
        <v/>
      </c>
      <c r="W3674" s="151"/>
      <c r="Z3674" s="104"/>
    </row>
    <row r="3675" spans="1:26" s="145" customFormat="1" ht="15" customHeight="1">
      <c r="A3675" s="186" t="str">
        <f t="shared" si="703"/>
        <v/>
      </c>
      <c r="C3675" s="152"/>
      <c r="E3675" s="144"/>
      <c r="F3675" s="79" t="str">
        <f t="shared" si="702"/>
        <v/>
      </c>
      <c r="G3675" s="80" t="str">
        <f t="shared" si="704"/>
        <v/>
      </c>
      <c r="H3675" s="80" t="str">
        <f t="shared" si="705"/>
        <v/>
      </c>
      <c r="I3675" s="80" t="str">
        <f t="shared" si="706"/>
        <v/>
      </c>
      <c r="J3675" s="170"/>
      <c r="K3675" s="217"/>
      <c r="L3675" s="195" t="str">
        <f t="shared" si="699"/>
        <v/>
      </c>
      <c r="M3675" s="222" t="str">
        <f t="shared" si="707"/>
        <v/>
      </c>
      <c r="Q3675" s="82" t="str">
        <f t="shared" si="700"/>
        <v/>
      </c>
      <c r="R3675" s="80" t="str">
        <f t="shared" si="701"/>
        <v/>
      </c>
      <c r="T3675" s="83" t="str">
        <f t="shared" si="708"/>
        <v/>
      </c>
      <c r="U3675" s="155"/>
      <c r="V3675" s="95" t="str">
        <f t="shared" si="709"/>
        <v/>
      </c>
      <c r="W3675" s="151"/>
      <c r="Z3675" s="104"/>
    </row>
    <row r="3676" spans="1:26" s="145" customFormat="1" ht="15" customHeight="1">
      <c r="A3676" s="186" t="str">
        <f t="shared" si="703"/>
        <v/>
      </c>
      <c r="C3676" s="152"/>
      <c r="E3676" s="144"/>
      <c r="F3676" s="79" t="str">
        <f t="shared" si="702"/>
        <v/>
      </c>
      <c r="G3676" s="80" t="str">
        <f t="shared" si="704"/>
        <v/>
      </c>
      <c r="H3676" s="80" t="str">
        <f t="shared" si="705"/>
        <v/>
      </c>
      <c r="I3676" s="80" t="str">
        <f t="shared" si="706"/>
        <v/>
      </c>
      <c r="J3676" s="170"/>
      <c r="K3676" s="217"/>
      <c r="L3676" s="195" t="str">
        <f t="shared" si="699"/>
        <v/>
      </c>
      <c r="M3676" s="222" t="str">
        <f t="shared" si="707"/>
        <v/>
      </c>
      <c r="Q3676" s="82" t="str">
        <f t="shared" si="700"/>
        <v/>
      </c>
      <c r="R3676" s="80" t="str">
        <f t="shared" si="701"/>
        <v/>
      </c>
      <c r="T3676" s="83" t="str">
        <f t="shared" si="708"/>
        <v/>
      </c>
      <c r="U3676" s="155"/>
      <c r="V3676" s="95" t="str">
        <f t="shared" si="709"/>
        <v/>
      </c>
      <c r="W3676" s="151"/>
      <c r="Z3676" s="104"/>
    </row>
    <row r="3677" spans="1:26" s="145" customFormat="1" ht="15" customHeight="1">
      <c r="A3677" s="186" t="str">
        <f t="shared" si="703"/>
        <v/>
      </c>
      <c r="C3677" s="152"/>
      <c r="E3677" s="144"/>
      <c r="F3677" s="79" t="str">
        <f t="shared" si="702"/>
        <v/>
      </c>
      <c r="G3677" s="80" t="str">
        <f t="shared" si="704"/>
        <v/>
      </c>
      <c r="H3677" s="80" t="str">
        <f t="shared" si="705"/>
        <v/>
      </c>
      <c r="I3677" s="80" t="str">
        <f t="shared" si="706"/>
        <v/>
      </c>
      <c r="J3677" s="170"/>
      <c r="K3677" s="217"/>
      <c r="L3677" s="195" t="str">
        <f t="shared" si="699"/>
        <v/>
      </c>
      <c r="M3677" s="222" t="str">
        <f t="shared" si="707"/>
        <v/>
      </c>
      <c r="Q3677" s="82" t="str">
        <f t="shared" si="700"/>
        <v/>
      </c>
      <c r="R3677" s="80" t="str">
        <f t="shared" si="701"/>
        <v/>
      </c>
      <c r="T3677" s="83" t="str">
        <f t="shared" si="708"/>
        <v/>
      </c>
      <c r="U3677" s="155"/>
      <c r="V3677" s="95" t="str">
        <f t="shared" si="709"/>
        <v/>
      </c>
      <c r="W3677" s="151"/>
      <c r="Z3677" s="104"/>
    </row>
    <row r="3678" spans="1:26" s="145" customFormat="1" ht="15" customHeight="1">
      <c r="A3678" s="186" t="str">
        <f t="shared" si="703"/>
        <v/>
      </c>
      <c r="C3678" s="152"/>
      <c r="E3678" s="144"/>
      <c r="F3678" s="79" t="str">
        <f t="shared" si="702"/>
        <v/>
      </c>
      <c r="G3678" s="80" t="str">
        <f t="shared" si="704"/>
        <v/>
      </c>
      <c r="H3678" s="80" t="str">
        <f t="shared" si="705"/>
        <v/>
      </c>
      <c r="I3678" s="80" t="str">
        <f t="shared" si="706"/>
        <v/>
      </c>
      <c r="J3678" s="170"/>
      <c r="K3678" s="217"/>
      <c r="L3678" s="195" t="str">
        <f t="shared" si="699"/>
        <v/>
      </c>
      <c r="M3678" s="222" t="str">
        <f t="shared" si="707"/>
        <v/>
      </c>
      <c r="Q3678" s="82" t="str">
        <f t="shared" si="700"/>
        <v/>
      </c>
      <c r="R3678" s="80" t="str">
        <f t="shared" si="701"/>
        <v/>
      </c>
      <c r="T3678" s="83" t="str">
        <f t="shared" si="708"/>
        <v/>
      </c>
      <c r="U3678" s="155"/>
      <c r="V3678" s="95" t="str">
        <f t="shared" si="709"/>
        <v/>
      </c>
      <c r="W3678" s="151"/>
      <c r="Z3678" s="104"/>
    </row>
    <row r="3679" spans="1:26" s="145" customFormat="1" ht="15" customHeight="1">
      <c r="A3679" s="186" t="str">
        <f t="shared" si="703"/>
        <v/>
      </c>
      <c r="C3679" s="152"/>
      <c r="E3679" s="144"/>
      <c r="F3679" s="79" t="str">
        <f t="shared" si="702"/>
        <v/>
      </c>
      <c r="G3679" s="80" t="str">
        <f t="shared" si="704"/>
        <v/>
      </c>
      <c r="H3679" s="80" t="str">
        <f t="shared" si="705"/>
        <v/>
      </c>
      <c r="I3679" s="80" t="str">
        <f t="shared" si="706"/>
        <v/>
      </c>
      <c r="J3679" s="170"/>
      <c r="K3679" s="217"/>
      <c r="L3679" s="195" t="str">
        <f t="shared" ref="L3679:L3742" si="710">IFERROR(IF($N$5="Sáng",IF(MID(K3679,2,7)-MID($L$2,2,7)&gt;0,"Trễ",""),IF(MID(K3679,2,7)-MID($Q$2,2,7)&gt;0,"Trễ","")),"")</f>
        <v/>
      </c>
      <c r="M3679" s="222" t="str">
        <f t="shared" si="707"/>
        <v/>
      </c>
      <c r="Q3679" s="82" t="str">
        <f t="shared" ref="Q3679:Q3742" si="711">IF(B3679&lt;&gt;"",IF(AND(P3679="",F3679=""),"Không phép ",""),"")</f>
        <v/>
      </c>
      <c r="R3679" s="80" t="str">
        <f t="shared" ref="R3679:R3742" si="712">UPPER(B3679)</f>
        <v/>
      </c>
      <c r="T3679" s="83" t="str">
        <f t="shared" si="708"/>
        <v/>
      </c>
      <c r="U3679" s="155"/>
      <c r="V3679" s="95" t="str">
        <f t="shared" si="709"/>
        <v/>
      </c>
      <c r="W3679" s="151"/>
      <c r="Z3679" s="104"/>
    </row>
    <row r="3680" spans="1:26" s="145" customFormat="1" ht="15" customHeight="1">
      <c r="A3680" s="186" t="str">
        <f t="shared" si="703"/>
        <v/>
      </c>
      <c r="C3680" s="152"/>
      <c r="E3680" s="144"/>
      <c r="F3680" s="79" t="str">
        <f t="shared" si="702"/>
        <v/>
      </c>
      <c r="G3680" s="80" t="str">
        <f t="shared" si="704"/>
        <v/>
      </c>
      <c r="H3680" s="80" t="str">
        <f t="shared" si="705"/>
        <v/>
      </c>
      <c r="I3680" s="80" t="str">
        <f t="shared" si="706"/>
        <v/>
      </c>
      <c r="J3680" s="170"/>
      <c r="K3680" s="217"/>
      <c r="L3680" s="195" t="str">
        <f t="shared" si="710"/>
        <v/>
      </c>
      <c r="M3680" s="222" t="str">
        <f t="shared" si="707"/>
        <v/>
      </c>
      <c r="Q3680" s="82" t="str">
        <f t="shared" si="711"/>
        <v/>
      </c>
      <c r="R3680" s="80" t="str">
        <f t="shared" si="712"/>
        <v/>
      </c>
      <c r="T3680" s="83" t="str">
        <f t="shared" si="708"/>
        <v/>
      </c>
      <c r="U3680" s="155"/>
      <c r="V3680" s="95" t="str">
        <f t="shared" si="709"/>
        <v/>
      </c>
      <c r="W3680" s="151"/>
      <c r="Z3680" s="104"/>
    </row>
    <row r="3681" spans="1:26" s="145" customFormat="1" ht="15" customHeight="1">
      <c r="A3681" s="186" t="str">
        <f t="shared" si="703"/>
        <v/>
      </c>
      <c r="C3681" s="152"/>
      <c r="E3681" s="144"/>
      <c r="F3681" s="79" t="str">
        <f t="shared" si="702"/>
        <v/>
      </c>
      <c r="G3681" s="80" t="str">
        <f t="shared" si="704"/>
        <v/>
      </c>
      <c r="H3681" s="80" t="str">
        <f t="shared" si="705"/>
        <v/>
      </c>
      <c r="I3681" s="80" t="str">
        <f t="shared" si="706"/>
        <v/>
      </c>
      <c r="J3681" s="170"/>
      <c r="K3681" s="217"/>
      <c r="L3681" s="195" t="str">
        <f t="shared" si="710"/>
        <v/>
      </c>
      <c r="M3681" s="222" t="str">
        <f t="shared" si="707"/>
        <v/>
      </c>
      <c r="Q3681" s="82" t="str">
        <f t="shared" si="711"/>
        <v/>
      </c>
      <c r="R3681" s="80" t="str">
        <f t="shared" si="712"/>
        <v/>
      </c>
      <c r="T3681" s="83" t="str">
        <f t="shared" si="708"/>
        <v/>
      </c>
      <c r="U3681" s="155"/>
      <c r="V3681" s="95" t="str">
        <f t="shared" si="709"/>
        <v/>
      </c>
      <c r="W3681" s="151"/>
      <c r="Z3681" s="104"/>
    </row>
    <row r="3682" spans="1:26" s="145" customFormat="1" ht="15" customHeight="1">
      <c r="A3682" s="186" t="str">
        <f t="shared" si="703"/>
        <v/>
      </c>
      <c r="C3682" s="152"/>
      <c r="E3682" s="144"/>
      <c r="F3682" s="79" t="str">
        <f t="shared" si="702"/>
        <v/>
      </c>
      <c r="G3682" s="80" t="str">
        <f t="shared" si="704"/>
        <v/>
      </c>
      <c r="H3682" s="80" t="str">
        <f t="shared" si="705"/>
        <v/>
      </c>
      <c r="I3682" s="80" t="str">
        <f t="shared" si="706"/>
        <v/>
      </c>
      <c r="J3682" s="170"/>
      <c r="K3682" s="217"/>
      <c r="L3682" s="195" t="str">
        <f t="shared" si="710"/>
        <v/>
      </c>
      <c r="M3682" s="222" t="str">
        <f t="shared" si="707"/>
        <v/>
      </c>
      <c r="Q3682" s="82" t="str">
        <f t="shared" si="711"/>
        <v/>
      </c>
      <c r="R3682" s="80" t="str">
        <f t="shared" si="712"/>
        <v/>
      </c>
      <c r="T3682" s="83" t="str">
        <f t="shared" si="708"/>
        <v/>
      </c>
      <c r="U3682" s="155"/>
      <c r="V3682" s="95" t="str">
        <f t="shared" si="709"/>
        <v/>
      </c>
      <c r="W3682" s="151"/>
      <c r="Z3682" s="104"/>
    </row>
    <row r="3683" spans="1:26" s="145" customFormat="1" ht="15" customHeight="1">
      <c r="A3683" s="186" t="str">
        <f t="shared" si="703"/>
        <v/>
      </c>
      <c r="C3683" s="152"/>
      <c r="E3683" s="144"/>
      <c r="F3683" s="79" t="str">
        <f t="shared" si="702"/>
        <v/>
      </c>
      <c r="G3683" s="80" t="str">
        <f t="shared" si="704"/>
        <v/>
      </c>
      <c r="H3683" s="80" t="str">
        <f t="shared" si="705"/>
        <v/>
      </c>
      <c r="I3683" s="80" t="str">
        <f t="shared" si="706"/>
        <v/>
      </c>
      <c r="J3683" s="170"/>
      <c r="K3683" s="217"/>
      <c r="L3683" s="195" t="str">
        <f t="shared" si="710"/>
        <v/>
      </c>
      <c r="M3683" s="222" t="str">
        <f t="shared" si="707"/>
        <v/>
      </c>
      <c r="Q3683" s="82" t="str">
        <f t="shared" si="711"/>
        <v/>
      </c>
      <c r="R3683" s="80" t="str">
        <f t="shared" si="712"/>
        <v/>
      </c>
      <c r="T3683" s="83" t="str">
        <f t="shared" si="708"/>
        <v/>
      </c>
      <c r="U3683" s="155"/>
      <c r="V3683" s="95" t="str">
        <f t="shared" si="709"/>
        <v/>
      </c>
      <c r="W3683" s="151"/>
      <c r="Z3683" s="104"/>
    </row>
    <row r="3684" spans="1:26" s="145" customFormat="1" ht="15" customHeight="1">
      <c r="A3684" s="186" t="str">
        <f t="shared" si="703"/>
        <v/>
      </c>
      <c r="C3684" s="152"/>
      <c r="E3684" s="144"/>
      <c r="F3684" s="79" t="str">
        <f t="shared" si="702"/>
        <v/>
      </c>
      <c r="G3684" s="80" t="str">
        <f t="shared" si="704"/>
        <v/>
      </c>
      <c r="H3684" s="80" t="str">
        <f t="shared" si="705"/>
        <v/>
      </c>
      <c r="I3684" s="80" t="str">
        <f t="shared" si="706"/>
        <v/>
      </c>
      <c r="J3684" s="170"/>
      <c r="K3684" s="217"/>
      <c r="L3684" s="195" t="str">
        <f t="shared" si="710"/>
        <v/>
      </c>
      <c r="M3684" s="222" t="str">
        <f t="shared" si="707"/>
        <v/>
      </c>
      <c r="Q3684" s="82" t="str">
        <f t="shared" si="711"/>
        <v/>
      </c>
      <c r="R3684" s="80" t="str">
        <f t="shared" si="712"/>
        <v/>
      </c>
      <c r="T3684" s="83" t="str">
        <f t="shared" si="708"/>
        <v/>
      </c>
      <c r="U3684" s="155"/>
      <c r="V3684" s="95" t="str">
        <f t="shared" si="709"/>
        <v/>
      </c>
      <c r="W3684" s="151"/>
      <c r="Z3684" s="104"/>
    </row>
    <row r="3685" spans="1:26" s="145" customFormat="1" ht="15" customHeight="1">
      <c r="A3685" s="186" t="str">
        <f t="shared" si="703"/>
        <v/>
      </c>
      <c r="C3685" s="152"/>
      <c r="E3685" s="144"/>
      <c r="F3685" s="79" t="str">
        <f t="shared" si="702"/>
        <v/>
      </c>
      <c r="G3685" s="80" t="str">
        <f t="shared" si="704"/>
        <v/>
      </c>
      <c r="H3685" s="80" t="str">
        <f t="shared" si="705"/>
        <v/>
      </c>
      <c r="I3685" s="80" t="str">
        <f t="shared" si="706"/>
        <v/>
      </c>
      <c r="J3685" s="170"/>
      <c r="K3685" s="217"/>
      <c r="L3685" s="195" t="str">
        <f t="shared" si="710"/>
        <v/>
      </c>
      <c r="M3685" s="222" t="str">
        <f t="shared" si="707"/>
        <v/>
      </c>
      <c r="Q3685" s="82" t="str">
        <f t="shared" si="711"/>
        <v/>
      </c>
      <c r="R3685" s="80" t="str">
        <f t="shared" si="712"/>
        <v/>
      </c>
      <c r="T3685" s="83" t="str">
        <f t="shared" si="708"/>
        <v/>
      </c>
      <c r="U3685" s="155"/>
      <c r="V3685" s="95" t="str">
        <f t="shared" si="709"/>
        <v/>
      </c>
      <c r="W3685" s="151"/>
      <c r="Z3685" s="104"/>
    </row>
    <row r="3686" spans="1:26" s="145" customFormat="1" ht="15" customHeight="1">
      <c r="A3686" s="186" t="str">
        <f t="shared" si="703"/>
        <v/>
      </c>
      <c r="C3686" s="152"/>
      <c r="E3686" s="144"/>
      <c r="F3686" s="79" t="str">
        <f t="shared" si="702"/>
        <v/>
      </c>
      <c r="G3686" s="80" t="str">
        <f t="shared" si="704"/>
        <v/>
      </c>
      <c r="H3686" s="80" t="str">
        <f t="shared" si="705"/>
        <v/>
      </c>
      <c r="I3686" s="80" t="str">
        <f t="shared" si="706"/>
        <v/>
      </c>
      <c r="J3686" s="170"/>
      <c r="K3686" s="217"/>
      <c r="L3686" s="195" t="str">
        <f t="shared" si="710"/>
        <v/>
      </c>
      <c r="M3686" s="222" t="str">
        <f t="shared" si="707"/>
        <v/>
      </c>
      <c r="Q3686" s="82" t="str">
        <f t="shared" si="711"/>
        <v/>
      </c>
      <c r="R3686" s="80" t="str">
        <f t="shared" si="712"/>
        <v/>
      </c>
      <c r="T3686" s="83" t="str">
        <f t="shared" si="708"/>
        <v/>
      </c>
      <c r="U3686" s="155"/>
      <c r="V3686" s="95" t="str">
        <f t="shared" si="709"/>
        <v/>
      </c>
      <c r="W3686" s="151"/>
      <c r="Z3686" s="104"/>
    </row>
    <row r="3687" spans="1:26" s="145" customFormat="1" ht="15" customHeight="1">
      <c r="A3687" s="186" t="str">
        <f t="shared" si="703"/>
        <v/>
      </c>
      <c r="C3687" s="152"/>
      <c r="E3687" s="144"/>
      <c r="F3687" s="79" t="str">
        <f t="shared" si="702"/>
        <v/>
      </c>
      <c r="G3687" s="80" t="str">
        <f t="shared" si="704"/>
        <v/>
      </c>
      <c r="H3687" s="80" t="str">
        <f t="shared" si="705"/>
        <v/>
      </c>
      <c r="I3687" s="80" t="str">
        <f t="shared" si="706"/>
        <v/>
      </c>
      <c r="J3687" s="170"/>
      <c r="K3687" s="217"/>
      <c r="L3687" s="195" t="str">
        <f t="shared" si="710"/>
        <v/>
      </c>
      <c r="M3687" s="222" t="str">
        <f t="shared" si="707"/>
        <v/>
      </c>
      <c r="Q3687" s="82" t="str">
        <f t="shared" si="711"/>
        <v/>
      </c>
      <c r="R3687" s="80" t="str">
        <f t="shared" si="712"/>
        <v/>
      </c>
      <c r="T3687" s="83" t="str">
        <f t="shared" si="708"/>
        <v/>
      </c>
      <c r="U3687" s="155"/>
      <c r="V3687" s="95" t="str">
        <f t="shared" si="709"/>
        <v/>
      </c>
      <c r="W3687" s="151"/>
      <c r="Z3687" s="104"/>
    </row>
    <row r="3688" spans="1:26" s="145" customFormat="1" ht="15" customHeight="1">
      <c r="A3688" s="186" t="str">
        <f t="shared" si="703"/>
        <v/>
      </c>
      <c r="C3688" s="152"/>
      <c r="E3688" s="144"/>
      <c r="F3688" s="79" t="str">
        <f t="shared" ref="F3688:F3751" si="713">IFERROR(IF(VLOOKUP(E3688,J:J,1,0)=E3688,"X",""),"")</f>
        <v/>
      </c>
      <c r="G3688" s="80" t="str">
        <f t="shared" si="704"/>
        <v/>
      </c>
      <c r="H3688" s="80" t="str">
        <f t="shared" si="705"/>
        <v/>
      </c>
      <c r="I3688" s="80" t="str">
        <f t="shared" si="706"/>
        <v/>
      </c>
      <c r="J3688" s="170"/>
      <c r="K3688" s="217"/>
      <c r="L3688" s="195" t="str">
        <f t="shared" si="710"/>
        <v/>
      </c>
      <c r="M3688" s="222" t="str">
        <f t="shared" si="707"/>
        <v/>
      </c>
      <c r="Q3688" s="82" t="str">
        <f t="shared" si="711"/>
        <v/>
      </c>
      <c r="R3688" s="80" t="str">
        <f t="shared" si="712"/>
        <v/>
      </c>
      <c r="T3688" s="83" t="str">
        <f t="shared" si="708"/>
        <v/>
      </c>
      <c r="U3688" s="155"/>
      <c r="V3688" s="95" t="str">
        <f t="shared" si="709"/>
        <v/>
      </c>
      <c r="W3688" s="151"/>
      <c r="Z3688" s="104"/>
    </row>
    <row r="3689" spans="1:26" s="145" customFormat="1" ht="15" customHeight="1">
      <c r="A3689" s="186" t="str">
        <f t="shared" si="703"/>
        <v/>
      </c>
      <c r="C3689" s="152"/>
      <c r="E3689" s="144"/>
      <c r="F3689" s="79" t="str">
        <f t="shared" si="713"/>
        <v/>
      </c>
      <c r="G3689" s="80" t="str">
        <f t="shared" si="704"/>
        <v/>
      </c>
      <c r="H3689" s="80" t="str">
        <f t="shared" si="705"/>
        <v/>
      </c>
      <c r="I3689" s="80" t="str">
        <f t="shared" si="706"/>
        <v/>
      </c>
      <c r="J3689" s="170"/>
      <c r="K3689" s="217"/>
      <c r="L3689" s="195" t="str">
        <f t="shared" si="710"/>
        <v/>
      </c>
      <c r="M3689" s="222" t="str">
        <f t="shared" si="707"/>
        <v/>
      </c>
      <c r="Q3689" s="82" t="str">
        <f t="shared" si="711"/>
        <v/>
      </c>
      <c r="R3689" s="80" t="str">
        <f t="shared" si="712"/>
        <v/>
      </c>
      <c r="T3689" s="83" t="str">
        <f t="shared" si="708"/>
        <v/>
      </c>
      <c r="U3689" s="155"/>
      <c r="V3689" s="95" t="str">
        <f t="shared" si="709"/>
        <v/>
      </c>
      <c r="W3689" s="151"/>
      <c r="Z3689" s="104"/>
    </row>
    <row r="3690" spans="1:26" s="145" customFormat="1" ht="15" customHeight="1">
      <c r="A3690" s="186" t="str">
        <f t="shared" si="703"/>
        <v/>
      </c>
      <c r="C3690" s="152"/>
      <c r="E3690" s="144"/>
      <c r="F3690" s="79" t="str">
        <f t="shared" si="713"/>
        <v/>
      </c>
      <c r="G3690" s="80" t="str">
        <f t="shared" si="704"/>
        <v/>
      </c>
      <c r="H3690" s="80" t="str">
        <f t="shared" si="705"/>
        <v/>
      </c>
      <c r="I3690" s="80" t="str">
        <f t="shared" si="706"/>
        <v/>
      </c>
      <c r="J3690" s="170"/>
      <c r="K3690" s="217"/>
      <c r="L3690" s="195" t="str">
        <f t="shared" si="710"/>
        <v/>
      </c>
      <c r="M3690" s="222" t="str">
        <f t="shared" si="707"/>
        <v/>
      </c>
      <c r="Q3690" s="82" t="str">
        <f t="shared" si="711"/>
        <v/>
      </c>
      <c r="R3690" s="80" t="str">
        <f t="shared" si="712"/>
        <v/>
      </c>
      <c r="T3690" s="83" t="str">
        <f t="shared" si="708"/>
        <v/>
      </c>
      <c r="U3690" s="155"/>
      <c r="V3690" s="95" t="str">
        <f t="shared" si="709"/>
        <v/>
      </c>
      <c r="W3690" s="151"/>
      <c r="Z3690" s="104"/>
    </row>
    <row r="3691" spans="1:26" s="145" customFormat="1" ht="15" customHeight="1">
      <c r="A3691" s="186" t="str">
        <f t="shared" si="703"/>
        <v/>
      </c>
      <c r="C3691" s="152"/>
      <c r="E3691" s="144"/>
      <c r="F3691" s="79" t="str">
        <f t="shared" si="713"/>
        <v/>
      </c>
      <c r="G3691" s="80" t="str">
        <f t="shared" si="704"/>
        <v/>
      </c>
      <c r="H3691" s="80" t="str">
        <f t="shared" si="705"/>
        <v/>
      </c>
      <c r="I3691" s="80" t="str">
        <f t="shared" si="706"/>
        <v/>
      </c>
      <c r="J3691" s="170"/>
      <c r="K3691" s="217"/>
      <c r="L3691" s="195" t="str">
        <f t="shared" si="710"/>
        <v/>
      </c>
      <c r="M3691" s="222" t="str">
        <f t="shared" si="707"/>
        <v/>
      </c>
      <c r="Q3691" s="82" t="str">
        <f t="shared" si="711"/>
        <v/>
      </c>
      <c r="R3691" s="80" t="str">
        <f t="shared" si="712"/>
        <v/>
      </c>
      <c r="T3691" s="83" t="str">
        <f t="shared" si="708"/>
        <v/>
      </c>
      <c r="U3691" s="155"/>
      <c r="V3691" s="95" t="str">
        <f t="shared" si="709"/>
        <v/>
      </c>
      <c r="W3691" s="151"/>
      <c r="Z3691" s="104"/>
    </row>
    <row r="3692" spans="1:26" s="145" customFormat="1" ht="15" customHeight="1">
      <c r="A3692" s="186" t="str">
        <f t="shared" si="703"/>
        <v/>
      </c>
      <c r="C3692" s="152"/>
      <c r="E3692" s="144"/>
      <c r="F3692" s="79" t="str">
        <f t="shared" si="713"/>
        <v/>
      </c>
      <c r="G3692" s="80" t="str">
        <f t="shared" si="704"/>
        <v/>
      </c>
      <c r="H3692" s="80" t="str">
        <f t="shared" si="705"/>
        <v/>
      </c>
      <c r="I3692" s="80" t="str">
        <f t="shared" si="706"/>
        <v/>
      </c>
      <c r="J3692" s="170"/>
      <c r="K3692" s="217"/>
      <c r="L3692" s="195" t="str">
        <f t="shared" si="710"/>
        <v/>
      </c>
      <c r="M3692" s="222" t="str">
        <f t="shared" si="707"/>
        <v/>
      </c>
      <c r="Q3692" s="82" t="str">
        <f t="shared" si="711"/>
        <v/>
      </c>
      <c r="R3692" s="80" t="str">
        <f t="shared" si="712"/>
        <v/>
      </c>
      <c r="T3692" s="83" t="str">
        <f t="shared" si="708"/>
        <v/>
      </c>
      <c r="U3692" s="155"/>
      <c r="V3692" s="95" t="str">
        <f t="shared" si="709"/>
        <v/>
      </c>
      <c r="W3692" s="151"/>
      <c r="Z3692" s="104"/>
    </row>
    <row r="3693" spans="1:26" s="145" customFormat="1" ht="15" customHeight="1">
      <c r="A3693" s="186" t="str">
        <f t="shared" si="703"/>
        <v/>
      </c>
      <c r="C3693" s="152"/>
      <c r="E3693" s="144"/>
      <c r="F3693" s="79" t="str">
        <f t="shared" si="713"/>
        <v/>
      </c>
      <c r="G3693" s="80" t="str">
        <f t="shared" si="704"/>
        <v/>
      </c>
      <c r="H3693" s="80" t="str">
        <f t="shared" si="705"/>
        <v/>
      </c>
      <c r="I3693" s="80" t="str">
        <f t="shared" si="706"/>
        <v/>
      </c>
      <c r="J3693" s="170"/>
      <c r="K3693" s="217"/>
      <c r="L3693" s="195" t="str">
        <f t="shared" si="710"/>
        <v/>
      </c>
      <c r="M3693" s="222" t="str">
        <f t="shared" si="707"/>
        <v/>
      </c>
      <c r="Q3693" s="82" t="str">
        <f t="shared" si="711"/>
        <v/>
      </c>
      <c r="R3693" s="80" t="str">
        <f t="shared" si="712"/>
        <v/>
      </c>
      <c r="T3693" s="83" t="str">
        <f t="shared" si="708"/>
        <v/>
      </c>
      <c r="U3693" s="155"/>
      <c r="V3693" s="95" t="str">
        <f t="shared" si="709"/>
        <v/>
      </c>
      <c r="W3693" s="151"/>
      <c r="Z3693" s="104"/>
    </row>
    <row r="3694" spans="1:26" s="145" customFormat="1" ht="15" customHeight="1">
      <c r="A3694" s="186" t="str">
        <f t="shared" si="703"/>
        <v/>
      </c>
      <c r="C3694" s="152"/>
      <c r="E3694" s="144"/>
      <c r="F3694" s="79" t="str">
        <f t="shared" si="713"/>
        <v/>
      </c>
      <c r="G3694" s="80" t="str">
        <f t="shared" si="704"/>
        <v/>
      </c>
      <c r="H3694" s="80" t="str">
        <f t="shared" si="705"/>
        <v/>
      </c>
      <c r="I3694" s="80" t="str">
        <f t="shared" si="706"/>
        <v/>
      </c>
      <c r="J3694" s="170"/>
      <c r="K3694" s="217"/>
      <c r="L3694" s="195" t="str">
        <f t="shared" si="710"/>
        <v/>
      </c>
      <c r="M3694" s="222" t="str">
        <f t="shared" si="707"/>
        <v/>
      </c>
      <c r="Q3694" s="82" t="str">
        <f t="shared" si="711"/>
        <v/>
      </c>
      <c r="R3694" s="80" t="str">
        <f t="shared" si="712"/>
        <v/>
      </c>
      <c r="T3694" s="83" t="str">
        <f t="shared" si="708"/>
        <v/>
      </c>
      <c r="U3694" s="155"/>
      <c r="V3694" s="95" t="str">
        <f t="shared" si="709"/>
        <v/>
      </c>
      <c r="W3694" s="151"/>
      <c r="Z3694" s="104"/>
    </row>
    <row r="3695" spans="1:26" s="145" customFormat="1" ht="15" customHeight="1">
      <c r="A3695" s="186" t="str">
        <f t="shared" si="703"/>
        <v/>
      </c>
      <c r="C3695" s="152"/>
      <c r="E3695" s="144"/>
      <c r="F3695" s="79" t="str">
        <f t="shared" si="713"/>
        <v/>
      </c>
      <c r="G3695" s="80" t="str">
        <f t="shared" si="704"/>
        <v/>
      </c>
      <c r="H3695" s="80" t="str">
        <f t="shared" si="705"/>
        <v/>
      </c>
      <c r="I3695" s="80" t="str">
        <f t="shared" si="706"/>
        <v/>
      </c>
      <c r="J3695" s="170"/>
      <c r="K3695" s="217"/>
      <c r="L3695" s="195" t="str">
        <f t="shared" si="710"/>
        <v/>
      </c>
      <c r="M3695" s="222" t="str">
        <f t="shared" si="707"/>
        <v/>
      </c>
      <c r="Q3695" s="82" t="str">
        <f t="shared" si="711"/>
        <v/>
      </c>
      <c r="R3695" s="80" t="str">
        <f t="shared" si="712"/>
        <v/>
      </c>
      <c r="T3695" s="83" t="str">
        <f t="shared" si="708"/>
        <v/>
      </c>
      <c r="U3695" s="155"/>
      <c r="V3695" s="95" t="str">
        <f t="shared" si="709"/>
        <v/>
      </c>
      <c r="W3695" s="151"/>
      <c r="Z3695" s="104"/>
    </row>
    <row r="3696" spans="1:26" s="145" customFormat="1" ht="15" customHeight="1">
      <c r="A3696" s="186" t="str">
        <f t="shared" si="703"/>
        <v/>
      </c>
      <c r="C3696" s="152"/>
      <c r="E3696" s="144"/>
      <c r="F3696" s="79" t="str">
        <f t="shared" si="713"/>
        <v/>
      </c>
      <c r="G3696" s="80" t="str">
        <f t="shared" si="704"/>
        <v/>
      </c>
      <c r="H3696" s="80" t="str">
        <f t="shared" si="705"/>
        <v/>
      </c>
      <c r="I3696" s="80" t="str">
        <f t="shared" si="706"/>
        <v/>
      </c>
      <c r="J3696" s="170"/>
      <c r="K3696" s="217"/>
      <c r="L3696" s="195" t="str">
        <f t="shared" si="710"/>
        <v/>
      </c>
      <c r="M3696" s="222" t="str">
        <f t="shared" si="707"/>
        <v/>
      </c>
      <c r="Q3696" s="82" t="str">
        <f t="shared" si="711"/>
        <v/>
      </c>
      <c r="R3696" s="80" t="str">
        <f t="shared" si="712"/>
        <v/>
      </c>
      <c r="T3696" s="83" t="str">
        <f t="shared" si="708"/>
        <v/>
      </c>
      <c r="U3696" s="155"/>
      <c r="V3696" s="95" t="str">
        <f t="shared" si="709"/>
        <v/>
      </c>
      <c r="W3696" s="151"/>
      <c r="Z3696" s="104"/>
    </row>
    <row r="3697" spans="1:26" s="145" customFormat="1" ht="15" customHeight="1">
      <c r="A3697" s="186" t="str">
        <f t="shared" si="703"/>
        <v/>
      </c>
      <c r="C3697" s="152"/>
      <c r="E3697" s="144"/>
      <c r="F3697" s="79" t="str">
        <f t="shared" si="713"/>
        <v/>
      </c>
      <c r="G3697" s="80" t="str">
        <f t="shared" si="704"/>
        <v/>
      </c>
      <c r="H3697" s="80" t="str">
        <f t="shared" si="705"/>
        <v/>
      </c>
      <c r="I3697" s="80" t="str">
        <f t="shared" si="706"/>
        <v/>
      </c>
      <c r="J3697" s="170"/>
      <c r="K3697" s="217"/>
      <c r="L3697" s="195" t="str">
        <f t="shared" si="710"/>
        <v/>
      </c>
      <c r="M3697" s="222" t="str">
        <f t="shared" si="707"/>
        <v/>
      </c>
      <c r="Q3697" s="82" t="str">
        <f t="shared" si="711"/>
        <v/>
      </c>
      <c r="R3697" s="80" t="str">
        <f t="shared" si="712"/>
        <v/>
      </c>
      <c r="T3697" s="83" t="str">
        <f t="shared" si="708"/>
        <v/>
      </c>
      <c r="U3697" s="155"/>
      <c r="V3697" s="95" t="str">
        <f t="shared" si="709"/>
        <v/>
      </c>
      <c r="W3697" s="151"/>
      <c r="Z3697" s="104"/>
    </row>
    <row r="3698" spans="1:26" s="145" customFormat="1" ht="15" customHeight="1">
      <c r="A3698" s="186" t="str">
        <f t="shared" si="703"/>
        <v/>
      </c>
      <c r="C3698" s="152"/>
      <c r="E3698" s="144"/>
      <c r="F3698" s="79" t="str">
        <f t="shared" si="713"/>
        <v/>
      </c>
      <c r="G3698" s="80" t="str">
        <f t="shared" si="704"/>
        <v/>
      </c>
      <c r="H3698" s="80" t="str">
        <f t="shared" si="705"/>
        <v/>
      </c>
      <c r="I3698" s="80" t="str">
        <f t="shared" si="706"/>
        <v/>
      </c>
      <c r="J3698" s="170"/>
      <c r="K3698" s="217"/>
      <c r="L3698" s="195" t="str">
        <f t="shared" si="710"/>
        <v/>
      </c>
      <c r="M3698" s="222" t="str">
        <f t="shared" si="707"/>
        <v/>
      </c>
      <c r="Q3698" s="82" t="str">
        <f t="shared" si="711"/>
        <v/>
      </c>
      <c r="R3698" s="80" t="str">
        <f t="shared" si="712"/>
        <v/>
      </c>
      <c r="T3698" s="83" t="str">
        <f t="shared" si="708"/>
        <v/>
      </c>
      <c r="U3698" s="155"/>
      <c r="V3698" s="95" t="str">
        <f t="shared" si="709"/>
        <v/>
      </c>
      <c r="W3698" s="151"/>
      <c r="Z3698" s="104"/>
    </row>
    <row r="3699" spans="1:26" s="145" customFormat="1" ht="15" customHeight="1">
      <c r="A3699" s="186" t="str">
        <f t="shared" si="703"/>
        <v/>
      </c>
      <c r="C3699" s="152"/>
      <c r="E3699" s="144"/>
      <c r="F3699" s="79" t="str">
        <f t="shared" si="713"/>
        <v/>
      </c>
      <c r="G3699" s="80" t="str">
        <f t="shared" si="704"/>
        <v/>
      </c>
      <c r="H3699" s="80" t="str">
        <f t="shared" si="705"/>
        <v/>
      </c>
      <c r="I3699" s="80" t="str">
        <f t="shared" si="706"/>
        <v/>
      </c>
      <c r="J3699" s="170"/>
      <c r="K3699" s="217"/>
      <c r="L3699" s="195" t="str">
        <f t="shared" si="710"/>
        <v/>
      </c>
      <c r="M3699" s="222" t="str">
        <f t="shared" si="707"/>
        <v/>
      </c>
      <c r="Q3699" s="82" t="str">
        <f t="shared" si="711"/>
        <v/>
      </c>
      <c r="R3699" s="80" t="str">
        <f t="shared" si="712"/>
        <v/>
      </c>
      <c r="T3699" s="83" t="str">
        <f t="shared" si="708"/>
        <v/>
      </c>
      <c r="U3699" s="155"/>
      <c r="V3699" s="95" t="str">
        <f t="shared" si="709"/>
        <v/>
      </c>
      <c r="W3699" s="151"/>
      <c r="Z3699" s="104"/>
    </row>
    <row r="3700" spans="1:26" s="145" customFormat="1" ht="15" customHeight="1">
      <c r="A3700" s="186" t="str">
        <f t="shared" si="703"/>
        <v/>
      </c>
      <c r="C3700" s="152"/>
      <c r="E3700" s="144"/>
      <c r="F3700" s="79" t="str">
        <f t="shared" si="713"/>
        <v/>
      </c>
      <c r="G3700" s="80" t="str">
        <f t="shared" si="704"/>
        <v/>
      </c>
      <c r="H3700" s="80" t="str">
        <f t="shared" si="705"/>
        <v/>
      </c>
      <c r="I3700" s="80" t="str">
        <f t="shared" si="706"/>
        <v/>
      </c>
      <c r="J3700" s="170"/>
      <c r="K3700" s="217"/>
      <c r="L3700" s="195" t="str">
        <f t="shared" si="710"/>
        <v/>
      </c>
      <c r="M3700" s="222" t="str">
        <f t="shared" si="707"/>
        <v/>
      </c>
      <c r="Q3700" s="82" t="str">
        <f t="shared" si="711"/>
        <v/>
      </c>
      <c r="R3700" s="80" t="str">
        <f t="shared" si="712"/>
        <v/>
      </c>
      <c r="T3700" s="83" t="str">
        <f t="shared" si="708"/>
        <v/>
      </c>
      <c r="U3700" s="155"/>
      <c r="V3700" s="95" t="str">
        <f t="shared" si="709"/>
        <v/>
      </c>
      <c r="W3700" s="151"/>
      <c r="Z3700" s="104"/>
    </row>
    <row r="3701" spans="1:26" s="145" customFormat="1" ht="15" customHeight="1">
      <c r="A3701" s="186" t="str">
        <f t="shared" si="703"/>
        <v/>
      </c>
      <c r="C3701" s="152"/>
      <c r="E3701" s="144"/>
      <c r="F3701" s="79" t="str">
        <f t="shared" si="713"/>
        <v/>
      </c>
      <c r="G3701" s="80" t="str">
        <f t="shared" si="704"/>
        <v/>
      </c>
      <c r="H3701" s="80" t="str">
        <f t="shared" si="705"/>
        <v/>
      </c>
      <c r="I3701" s="80" t="str">
        <f t="shared" si="706"/>
        <v/>
      </c>
      <c r="J3701" s="170"/>
      <c r="K3701" s="217"/>
      <c r="L3701" s="195" t="str">
        <f t="shared" si="710"/>
        <v/>
      </c>
      <c r="M3701" s="222" t="str">
        <f t="shared" si="707"/>
        <v/>
      </c>
      <c r="Q3701" s="82" t="str">
        <f t="shared" si="711"/>
        <v/>
      </c>
      <c r="R3701" s="80" t="str">
        <f t="shared" si="712"/>
        <v/>
      </c>
      <c r="T3701" s="83" t="str">
        <f t="shared" si="708"/>
        <v/>
      </c>
      <c r="U3701" s="155"/>
      <c r="V3701" s="95" t="str">
        <f t="shared" si="709"/>
        <v/>
      </c>
      <c r="W3701" s="151"/>
      <c r="Z3701" s="104"/>
    </row>
    <row r="3702" spans="1:26" s="145" customFormat="1" ht="15" customHeight="1">
      <c r="A3702" s="186" t="str">
        <f t="shared" si="703"/>
        <v/>
      </c>
      <c r="C3702" s="152"/>
      <c r="E3702" s="144"/>
      <c r="F3702" s="79" t="str">
        <f t="shared" si="713"/>
        <v/>
      </c>
      <c r="G3702" s="80" t="str">
        <f t="shared" si="704"/>
        <v/>
      </c>
      <c r="H3702" s="80" t="str">
        <f t="shared" si="705"/>
        <v/>
      </c>
      <c r="I3702" s="80" t="str">
        <f t="shared" si="706"/>
        <v/>
      </c>
      <c r="J3702" s="170"/>
      <c r="K3702" s="217"/>
      <c r="L3702" s="195" t="str">
        <f t="shared" si="710"/>
        <v/>
      </c>
      <c r="M3702" s="222" t="str">
        <f t="shared" si="707"/>
        <v/>
      </c>
      <c r="Q3702" s="82" t="str">
        <f t="shared" si="711"/>
        <v/>
      </c>
      <c r="R3702" s="80" t="str">
        <f t="shared" si="712"/>
        <v/>
      </c>
      <c r="T3702" s="83" t="str">
        <f t="shared" si="708"/>
        <v/>
      </c>
      <c r="U3702" s="155"/>
      <c r="V3702" s="95" t="str">
        <f t="shared" si="709"/>
        <v/>
      </c>
      <c r="W3702" s="151"/>
      <c r="Z3702" s="104"/>
    </row>
    <row r="3703" spans="1:26" s="145" customFormat="1" ht="15" customHeight="1">
      <c r="A3703" s="186" t="str">
        <f t="shared" si="703"/>
        <v/>
      </c>
      <c r="C3703" s="152"/>
      <c r="E3703" s="144"/>
      <c r="F3703" s="79" t="str">
        <f t="shared" si="713"/>
        <v/>
      </c>
      <c r="G3703" s="80" t="str">
        <f t="shared" si="704"/>
        <v/>
      </c>
      <c r="H3703" s="80" t="str">
        <f t="shared" si="705"/>
        <v/>
      </c>
      <c r="I3703" s="80" t="str">
        <f t="shared" si="706"/>
        <v/>
      </c>
      <c r="J3703" s="170"/>
      <c r="K3703" s="217"/>
      <c r="L3703" s="195" t="str">
        <f t="shared" si="710"/>
        <v/>
      </c>
      <c r="M3703" s="222" t="str">
        <f t="shared" si="707"/>
        <v/>
      </c>
      <c r="Q3703" s="82" t="str">
        <f t="shared" si="711"/>
        <v/>
      </c>
      <c r="R3703" s="80" t="str">
        <f t="shared" si="712"/>
        <v/>
      </c>
      <c r="T3703" s="83" t="str">
        <f t="shared" si="708"/>
        <v/>
      </c>
      <c r="U3703" s="155"/>
      <c r="V3703" s="95" t="str">
        <f t="shared" si="709"/>
        <v/>
      </c>
      <c r="W3703" s="151"/>
      <c r="Z3703" s="104"/>
    </row>
    <row r="3704" spans="1:26" s="145" customFormat="1" ht="15" customHeight="1">
      <c r="A3704" s="186" t="str">
        <f t="shared" si="703"/>
        <v/>
      </c>
      <c r="C3704" s="152"/>
      <c r="E3704" s="144"/>
      <c r="F3704" s="79" t="str">
        <f t="shared" si="713"/>
        <v/>
      </c>
      <c r="G3704" s="80" t="str">
        <f t="shared" si="704"/>
        <v/>
      </c>
      <c r="H3704" s="80" t="str">
        <f t="shared" si="705"/>
        <v/>
      </c>
      <c r="I3704" s="80" t="str">
        <f t="shared" si="706"/>
        <v/>
      </c>
      <c r="J3704" s="170"/>
      <c r="K3704" s="217"/>
      <c r="L3704" s="195" t="str">
        <f t="shared" si="710"/>
        <v/>
      </c>
      <c r="M3704" s="222" t="str">
        <f t="shared" si="707"/>
        <v/>
      </c>
      <c r="Q3704" s="82" t="str">
        <f t="shared" si="711"/>
        <v/>
      </c>
      <c r="R3704" s="80" t="str">
        <f t="shared" si="712"/>
        <v/>
      </c>
      <c r="T3704" s="83" t="str">
        <f t="shared" si="708"/>
        <v/>
      </c>
      <c r="U3704" s="155"/>
      <c r="V3704" s="95" t="str">
        <f t="shared" si="709"/>
        <v/>
      </c>
      <c r="W3704" s="151"/>
      <c r="Z3704" s="104"/>
    </row>
    <row r="3705" spans="1:26" s="145" customFormat="1" ht="15" customHeight="1">
      <c r="A3705" s="186" t="str">
        <f t="shared" si="703"/>
        <v/>
      </c>
      <c r="C3705" s="152"/>
      <c r="E3705" s="144"/>
      <c r="F3705" s="79" t="str">
        <f t="shared" si="713"/>
        <v/>
      </c>
      <c r="G3705" s="80" t="str">
        <f t="shared" si="704"/>
        <v/>
      </c>
      <c r="H3705" s="80" t="str">
        <f t="shared" si="705"/>
        <v/>
      </c>
      <c r="I3705" s="80" t="str">
        <f t="shared" si="706"/>
        <v/>
      </c>
      <c r="J3705" s="170"/>
      <c r="K3705" s="217"/>
      <c r="L3705" s="195" t="str">
        <f t="shared" si="710"/>
        <v/>
      </c>
      <c r="M3705" s="222" t="str">
        <f t="shared" si="707"/>
        <v/>
      </c>
      <c r="Q3705" s="82" t="str">
        <f t="shared" si="711"/>
        <v/>
      </c>
      <c r="R3705" s="80" t="str">
        <f t="shared" si="712"/>
        <v/>
      </c>
      <c r="T3705" s="83" t="str">
        <f t="shared" si="708"/>
        <v/>
      </c>
      <c r="U3705" s="155"/>
      <c r="V3705" s="95" t="str">
        <f t="shared" si="709"/>
        <v/>
      </c>
      <c r="W3705" s="151"/>
      <c r="Z3705" s="104"/>
    </row>
    <row r="3706" spans="1:26" s="145" customFormat="1" ht="15" customHeight="1">
      <c r="A3706" s="186" t="str">
        <f t="shared" si="703"/>
        <v/>
      </c>
      <c r="C3706" s="152"/>
      <c r="E3706" s="144"/>
      <c r="F3706" s="79" t="str">
        <f t="shared" si="713"/>
        <v/>
      </c>
      <c r="G3706" s="80" t="str">
        <f t="shared" si="704"/>
        <v/>
      </c>
      <c r="H3706" s="80" t="str">
        <f t="shared" si="705"/>
        <v/>
      </c>
      <c r="I3706" s="80" t="str">
        <f t="shared" si="706"/>
        <v/>
      </c>
      <c r="J3706" s="170"/>
      <c r="K3706" s="217"/>
      <c r="L3706" s="195" t="str">
        <f t="shared" si="710"/>
        <v/>
      </c>
      <c r="M3706" s="222" t="str">
        <f t="shared" si="707"/>
        <v/>
      </c>
      <c r="Q3706" s="82" t="str">
        <f t="shared" si="711"/>
        <v/>
      </c>
      <c r="R3706" s="80" t="str">
        <f t="shared" si="712"/>
        <v/>
      </c>
      <c r="T3706" s="83" t="str">
        <f t="shared" si="708"/>
        <v/>
      </c>
      <c r="U3706" s="155"/>
      <c r="V3706" s="95" t="str">
        <f t="shared" si="709"/>
        <v/>
      </c>
      <c r="W3706" s="151"/>
      <c r="Z3706" s="104"/>
    </row>
    <row r="3707" spans="1:26" s="145" customFormat="1" ht="15" customHeight="1">
      <c r="A3707" s="186" t="str">
        <f t="shared" si="703"/>
        <v/>
      </c>
      <c r="C3707" s="152"/>
      <c r="E3707" s="144"/>
      <c r="F3707" s="79" t="str">
        <f t="shared" si="713"/>
        <v/>
      </c>
      <c r="G3707" s="80" t="str">
        <f t="shared" si="704"/>
        <v/>
      </c>
      <c r="H3707" s="80" t="str">
        <f t="shared" si="705"/>
        <v/>
      </c>
      <c r="I3707" s="80" t="str">
        <f t="shared" si="706"/>
        <v/>
      </c>
      <c r="J3707" s="170"/>
      <c r="K3707" s="217"/>
      <c r="L3707" s="195" t="str">
        <f t="shared" si="710"/>
        <v/>
      </c>
      <c r="M3707" s="222" t="str">
        <f t="shared" si="707"/>
        <v/>
      </c>
      <c r="Q3707" s="82" t="str">
        <f t="shared" si="711"/>
        <v/>
      </c>
      <c r="R3707" s="80" t="str">
        <f t="shared" si="712"/>
        <v/>
      </c>
      <c r="T3707" s="83" t="str">
        <f t="shared" si="708"/>
        <v/>
      </c>
      <c r="U3707" s="155"/>
      <c r="V3707" s="95" t="str">
        <f t="shared" si="709"/>
        <v/>
      </c>
      <c r="W3707" s="151"/>
      <c r="Z3707" s="104"/>
    </row>
    <row r="3708" spans="1:26" s="145" customFormat="1" ht="15" customHeight="1">
      <c r="A3708" s="186" t="str">
        <f t="shared" si="703"/>
        <v/>
      </c>
      <c r="C3708" s="152"/>
      <c r="E3708" s="144"/>
      <c r="F3708" s="79" t="str">
        <f t="shared" si="713"/>
        <v/>
      </c>
      <c r="G3708" s="80" t="str">
        <f t="shared" si="704"/>
        <v/>
      </c>
      <c r="H3708" s="80" t="str">
        <f t="shared" si="705"/>
        <v/>
      </c>
      <c r="I3708" s="80" t="str">
        <f t="shared" si="706"/>
        <v/>
      </c>
      <c r="J3708" s="170"/>
      <c r="K3708" s="217"/>
      <c r="L3708" s="195" t="str">
        <f t="shared" si="710"/>
        <v/>
      </c>
      <c r="M3708" s="222" t="str">
        <f t="shared" si="707"/>
        <v/>
      </c>
      <c r="Q3708" s="82" t="str">
        <f t="shared" si="711"/>
        <v/>
      </c>
      <c r="R3708" s="80" t="str">
        <f t="shared" si="712"/>
        <v/>
      </c>
      <c r="T3708" s="83" t="str">
        <f t="shared" si="708"/>
        <v/>
      </c>
      <c r="U3708" s="155"/>
      <c r="V3708" s="95" t="str">
        <f t="shared" si="709"/>
        <v/>
      </c>
      <c r="W3708" s="151"/>
      <c r="Z3708" s="104"/>
    </row>
    <row r="3709" spans="1:26" s="145" customFormat="1" ht="15" customHeight="1">
      <c r="A3709" s="186" t="str">
        <f t="shared" si="703"/>
        <v/>
      </c>
      <c r="C3709" s="152"/>
      <c r="E3709" s="144"/>
      <c r="F3709" s="79" t="str">
        <f t="shared" si="713"/>
        <v/>
      </c>
      <c r="G3709" s="80" t="str">
        <f t="shared" si="704"/>
        <v/>
      </c>
      <c r="H3709" s="80" t="str">
        <f t="shared" si="705"/>
        <v/>
      </c>
      <c r="I3709" s="80" t="str">
        <f t="shared" si="706"/>
        <v/>
      </c>
      <c r="J3709" s="170"/>
      <c r="K3709" s="217"/>
      <c r="L3709" s="195" t="str">
        <f t="shared" si="710"/>
        <v/>
      </c>
      <c r="M3709" s="222" t="str">
        <f t="shared" si="707"/>
        <v/>
      </c>
      <c r="Q3709" s="82" t="str">
        <f t="shared" si="711"/>
        <v/>
      </c>
      <c r="R3709" s="80" t="str">
        <f t="shared" si="712"/>
        <v/>
      </c>
      <c r="T3709" s="83" t="str">
        <f t="shared" si="708"/>
        <v/>
      </c>
      <c r="U3709" s="155"/>
      <c r="V3709" s="95" t="str">
        <f t="shared" si="709"/>
        <v/>
      </c>
      <c r="W3709" s="151"/>
      <c r="Z3709" s="104"/>
    </row>
    <row r="3710" spans="1:26" s="145" customFormat="1" ht="15" customHeight="1">
      <c r="A3710" s="186" t="str">
        <f t="shared" si="703"/>
        <v/>
      </c>
      <c r="C3710" s="152"/>
      <c r="E3710" s="144"/>
      <c r="F3710" s="79" t="str">
        <f t="shared" si="713"/>
        <v/>
      </c>
      <c r="G3710" s="80" t="str">
        <f t="shared" si="704"/>
        <v/>
      </c>
      <c r="H3710" s="80" t="str">
        <f t="shared" si="705"/>
        <v/>
      </c>
      <c r="I3710" s="80" t="str">
        <f t="shared" si="706"/>
        <v/>
      </c>
      <c r="J3710" s="170"/>
      <c r="K3710" s="217"/>
      <c r="L3710" s="195" t="str">
        <f t="shared" si="710"/>
        <v/>
      </c>
      <c r="M3710" s="222" t="str">
        <f t="shared" si="707"/>
        <v/>
      </c>
      <c r="Q3710" s="82" t="str">
        <f t="shared" si="711"/>
        <v/>
      </c>
      <c r="R3710" s="80" t="str">
        <f t="shared" si="712"/>
        <v/>
      </c>
      <c r="T3710" s="83" t="str">
        <f t="shared" si="708"/>
        <v/>
      </c>
      <c r="U3710" s="155"/>
      <c r="V3710" s="95" t="str">
        <f t="shared" si="709"/>
        <v/>
      </c>
      <c r="W3710" s="151"/>
      <c r="Z3710" s="104"/>
    </row>
    <row r="3711" spans="1:26" s="145" customFormat="1" ht="15" customHeight="1">
      <c r="A3711" s="186" t="str">
        <f t="shared" si="703"/>
        <v/>
      </c>
      <c r="C3711" s="152"/>
      <c r="E3711" s="144"/>
      <c r="F3711" s="79" t="str">
        <f t="shared" si="713"/>
        <v/>
      </c>
      <c r="G3711" s="80" t="str">
        <f t="shared" si="704"/>
        <v/>
      </c>
      <c r="H3711" s="80" t="str">
        <f t="shared" si="705"/>
        <v/>
      </c>
      <c r="I3711" s="80" t="str">
        <f t="shared" si="706"/>
        <v/>
      </c>
      <c r="J3711" s="170"/>
      <c r="K3711" s="217"/>
      <c r="L3711" s="195" t="str">
        <f t="shared" si="710"/>
        <v/>
      </c>
      <c r="M3711" s="222" t="str">
        <f t="shared" si="707"/>
        <v/>
      </c>
      <c r="Q3711" s="82" t="str">
        <f t="shared" si="711"/>
        <v/>
      </c>
      <c r="R3711" s="80" t="str">
        <f t="shared" si="712"/>
        <v/>
      </c>
      <c r="T3711" s="83" t="str">
        <f t="shared" si="708"/>
        <v/>
      </c>
      <c r="U3711" s="155"/>
      <c r="V3711" s="95" t="str">
        <f t="shared" si="709"/>
        <v/>
      </c>
      <c r="W3711" s="151"/>
      <c r="Z3711" s="104"/>
    </row>
    <row r="3712" spans="1:26" s="145" customFormat="1" ht="15" customHeight="1">
      <c r="A3712" s="186" t="str">
        <f t="shared" ref="A3712:A3775" si="714">IF(B3712&lt;&gt;"",A3711+1,"")</f>
        <v/>
      </c>
      <c r="C3712" s="152"/>
      <c r="E3712" s="144"/>
      <c r="F3712" s="79" t="str">
        <f t="shared" si="713"/>
        <v/>
      </c>
      <c r="G3712" s="80" t="str">
        <f t="shared" si="704"/>
        <v/>
      </c>
      <c r="H3712" s="80" t="str">
        <f t="shared" si="705"/>
        <v/>
      </c>
      <c r="I3712" s="80" t="str">
        <f t="shared" si="706"/>
        <v/>
      </c>
      <c r="J3712" s="170"/>
      <c r="K3712" s="217"/>
      <c r="L3712" s="195" t="str">
        <f t="shared" si="710"/>
        <v/>
      </c>
      <c r="M3712" s="222" t="str">
        <f t="shared" si="707"/>
        <v/>
      </c>
      <c r="Q3712" s="82" t="str">
        <f t="shared" si="711"/>
        <v/>
      </c>
      <c r="R3712" s="80" t="str">
        <f t="shared" si="712"/>
        <v/>
      </c>
      <c r="T3712" s="83" t="str">
        <f t="shared" si="708"/>
        <v/>
      </c>
      <c r="U3712" s="155"/>
      <c r="V3712" s="95" t="str">
        <f t="shared" si="709"/>
        <v/>
      </c>
      <c r="W3712" s="151"/>
      <c r="Z3712" s="104"/>
    </row>
    <row r="3713" spans="1:26" s="145" customFormat="1" ht="15" customHeight="1">
      <c r="A3713" s="186" t="str">
        <f t="shared" si="714"/>
        <v/>
      </c>
      <c r="C3713" s="152"/>
      <c r="E3713" s="144"/>
      <c r="F3713" s="79" t="str">
        <f t="shared" si="713"/>
        <v/>
      </c>
      <c r="G3713" s="80" t="str">
        <f t="shared" si="704"/>
        <v/>
      </c>
      <c r="H3713" s="80" t="str">
        <f t="shared" si="705"/>
        <v/>
      </c>
      <c r="I3713" s="80" t="str">
        <f t="shared" si="706"/>
        <v/>
      </c>
      <c r="J3713" s="170"/>
      <c r="K3713" s="217"/>
      <c r="L3713" s="195" t="str">
        <f t="shared" si="710"/>
        <v/>
      </c>
      <c r="M3713" s="222" t="str">
        <f t="shared" si="707"/>
        <v/>
      </c>
      <c r="Q3713" s="82" t="str">
        <f t="shared" si="711"/>
        <v/>
      </c>
      <c r="R3713" s="80" t="str">
        <f t="shared" si="712"/>
        <v/>
      </c>
      <c r="T3713" s="83" t="str">
        <f t="shared" si="708"/>
        <v/>
      </c>
      <c r="U3713" s="155"/>
      <c r="V3713" s="95" t="str">
        <f t="shared" si="709"/>
        <v/>
      </c>
      <c r="W3713" s="151"/>
      <c r="Z3713" s="104"/>
    </row>
    <row r="3714" spans="1:26" s="145" customFormat="1" ht="15" customHeight="1">
      <c r="A3714" s="186" t="str">
        <f t="shared" si="714"/>
        <v/>
      </c>
      <c r="C3714" s="152"/>
      <c r="E3714" s="144"/>
      <c r="F3714" s="79" t="str">
        <f t="shared" si="713"/>
        <v/>
      </c>
      <c r="G3714" s="80" t="str">
        <f t="shared" si="704"/>
        <v/>
      </c>
      <c r="H3714" s="80" t="str">
        <f t="shared" si="705"/>
        <v/>
      </c>
      <c r="I3714" s="80" t="str">
        <f t="shared" si="706"/>
        <v/>
      </c>
      <c r="J3714" s="170"/>
      <c r="K3714" s="217"/>
      <c r="L3714" s="195" t="str">
        <f t="shared" si="710"/>
        <v/>
      </c>
      <c r="M3714" s="222" t="str">
        <f t="shared" si="707"/>
        <v/>
      </c>
      <c r="Q3714" s="82" t="str">
        <f t="shared" si="711"/>
        <v/>
      </c>
      <c r="R3714" s="80" t="str">
        <f t="shared" si="712"/>
        <v/>
      </c>
      <c r="T3714" s="83" t="str">
        <f t="shared" si="708"/>
        <v/>
      </c>
      <c r="U3714" s="155"/>
      <c r="V3714" s="95" t="str">
        <f t="shared" si="709"/>
        <v/>
      </c>
      <c r="W3714" s="151"/>
      <c r="Z3714" s="104"/>
    </row>
    <row r="3715" spans="1:26" s="145" customFormat="1" ht="15" customHeight="1">
      <c r="A3715" s="186" t="str">
        <f t="shared" si="714"/>
        <v/>
      </c>
      <c r="C3715" s="152"/>
      <c r="E3715" s="144"/>
      <c r="F3715" s="79" t="str">
        <f t="shared" si="713"/>
        <v/>
      </c>
      <c r="G3715" s="80" t="str">
        <f t="shared" si="704"/>
        <v/>
      </c>
      <c r="H3715" s="80" t="str">
        <f t="shared" si="705"/>
        <v/>
      </c>
      <c r="I3715" s="80" t="str">
        <f t="shared" si="706"/>
        <v/>
      </c>
      <c r="J3715" s="170"/>
      <c r="K3715" s="217"/>
      <c r="L3715" s="195" t="str">
        <f t="shared" si="710"/>
        <v/>
      </c>
      <c r="M3715" s="222" t="str">
        <f t="shared" si="707"/>
        <v/>
      </c>
      <c r="Q3715" s="82" t="str">
        <f t="shared" si="711"/>
        <v/>
      </c>
      <c r="R3715" s="80" t="str">
        <f t="shared" si="712"/>
        <v/>
      </c>
      <c r="T3715" s="83" t="str">
        <f t="shared" si="708"/>
        <v/>
      </c>
      <c r="U3715" s="155"/>
      <c r="V3715" s="95" t="str">
        <f t="shared" si="709"/>
        <v/>
      </c>
      <c r="W3715" s="151"/>
      <c r="Z3715" s="104"/>
    </row>
    <row r="3716" spans="1:26" s="145" customFormat="1" ht="15" customHeight="1">
      <c r="A3716" s="186" t="str">
        <f t="shared" si="714"/>
        <v/>
      </c>
      <c r="C3716" s="152"/>
      <c r="E3716" s="144"/>
      <c r="F3716" s="79" t="str">
        <f t="shared" si="713"/>
        <v/>
      </c>
      <c r="G3716" s="80" t="str">
        <f t="shared" si="704"/>
        <v/>
      </c>
      <c r="H3716" s="80" t="str">
        <f t="shared" si="705"/>
        <v/>
      </c>
      <c r="I3716" s="80" t="str">
        <f t="shared" si="706"/>
        <v/>
      </c>
      <c r="J3716" s="170"/>
      <c r="K3716" s="217"/>
      <c r="L3716" s="195" t="str">
        <f t="shared" si="710"/>
        <v/>
      </c>
      <c r="M3716" s="222" t="str">
        <f t="shared" si="707"/>
        <v/>
      </c>
      <c r="Q3716" s="82" t="str">
        <f t="shared" si="711"/>
        <v/>
      </c>
      <c r="R3716" s="80" t="str">
        <f t="shared" si="712"/>
        <v/>
      </c>
      <c r="T3716" s="83" t="str">
        <f t="shared" si="708"/>
        <v/>
      </c>
      <c r="U3716" s="155"/>
      <c r="V3716" s="95" t="str">
        <f t="shared" si="709"/>
        <v/>
      </c>
      <c r="W3716" s="151"/>
      <c r="Z3716" s="104"/>
    </row>
    <row r="3717" spans="1:26" s="145" customFormat="1" ht="15" customHeight="1">
      <c r="A3717" s="186" t="str">
        <f t="shared" si="714"/>
        <v/>
      </c>
      <c r="C3717" s="152"/>
      <c r="E3717" s="144"/>
      <c r="F3717" s="79" t="str">
        <f t="shared" si="713"/>
        <v/>
      </c>
      <c r="G3717" s="80" t="str">
        <f t="shared" ref="G3717:G3780" si="715">IF(J3717&lt;&gt;"", INDEX($C$5:$C$1433, MATCH(J3717, $E$5:$E$1433, 0)),"")</f>
        <v/>
      </c>
      <c r="H3717" s="80" t="str">
        <f t="shared" ref="H3717:H3780" si="716">IF(J3717&lt;&gt;"", INDEX($D$5:$D$1433, MATCH(J3717, $E$5:$E$1433, 0)),"")</f>
        <v/>
      </c>
      <c r="I3717" s="80" t="str">
        <f t="shared" ref="I3717:I3780" si="717">IFERROR(IF(J3717&lt;&gt;"", INDEX($B$5:$B$1433, MATCH(J3717, $E$5:$E$1433, 0)),""),"SAI")</f>
        <v/>
      </c>
      <c r="J3717" s="170"/>
      <c r="K3717" s="217"/>
      <c r="L3717" s="195" t="str">
        <f t="shared" si="710"/>
        <v/>
      </c>
      <c r="M3717" s="222" t="str">
        <f t="shared" ref="M3717:M3780" si="718">IFERROR(IF($N$5="Sáng",MID(K3717,2,7)-MID($L$2,2,7),MID(K3717,2,7)-MID($Q$2,2,7)),"")</f>
        <v/>
      </c>
      <c r="Q3717" s="82" t="str">
        <f t="shared" si="711"/>
        <v/>
      </c>
      <c r="R3717" s="80" t="str">
        <f t="shared" si="712"/>
        <v/>
      </c>
      <c r="T3717" s="83" t="str">
        <f t="shared" ref="T3717:T3780" si="719">IFERROR(IF(J3717&lt;&gt;"", INDEX($S$5:$S$1433, MATCH(J3717, $E$5:$E$1433, 0)),""),"")</f>
        <v/>
      </c>
      <c r="U3717" s="155"/>
      <c r="V3717" s="95" t="str">
        <f t="shared" ref="V3717:V3780" si="720">IFERROR(IF(J3717&lt;&gt;"", INDEX($U$5:$U$1433, MATCH(J3717, $E$5:$E$1433, 0)),""),"")</f>
        <v/>
      </c>
      <c r="W3717" s="151"/>
      <c r="Z3717" s="104"/>
    </row>
    <row r="3718" spans="1:26" s="145" customFormat="1" ht="15" customHeight="1">
      <c r="A3718" s="186" t="str">
        <f t="shared" si="714"/>
        <v/>
      </c>
      <c r="C3718" s="152"/>
      <c r="E3718" s="144"/>
      <c r="F3718" s="79" t="str">
        <f t="shared" si="713"/>
        <v/>
      </c>
      <c r="G3718" s="80" t="str">
        <f t="shared" si="715"/>
        <v/>
      </c>
      <c r="H3718" s="80" t="str">
        <f t="shared" si="716"/>
        <v/>
      </c>
      <c r="I3718" s="80" t="str">
        <f t="shared" si="717"/>
        <v/>
      </c>
      <c r="J3718" s="170"/>
      <c r="K3718" s="217"/>
      <c r="L3718" s="195" t="str">
        <f t="shared" si="710"/>
        <v/>
      </c>
      <c r="M3718" s="222" t="str">
        <f t="shared" si="718"/>
        <v/>
      </c>
      <c r="Q3718" s="82" t="str">
        <f t="shared" si="711"/>
        <v/>
      </c>
      <c r="R3718" s="80" t="str">
        <f t="shared" si="712"/>
        <v/>
      </c>
      <c r="T3718" s="83" t="str">
        <f t="shared" si="719"/>
        <v/>
      </c>
      <c r="U3718" s="155"/>
      <c r="V3718" s="95" t="str">
        <f t="shared" si="720"/>
        <v/>
      </c>
      <c r="W3718" s="151"/>
      <c r="Z3718" s="104"/>
    </row>
    <row r="3719" spans="1:26" s="145" customFormat="1" ht="15" customHeight="1">
      <c r="A3719" s="186" t="str">
        <f t="shared" si="714"/>
        <v/>
      </c>
      <c r="C3719" s="152"/>
      <c r="E3719" s="144"/>
      <c r="F3719" s="79" t="str">
        <f t="shared" si="713"/>
        <v/>
      </c>
      <c r="G3719" s="80" t="str">
        <f t="shared" si="715"/>
        <v/>
      </c>
      <c r="H3719" s="80" t="str">
        <f t="shared" si="716"/>
        <v/>
      </c>
      <c r="I3719" s="80" t="str">
        <f t="shared" si="717"/>
        <v/>
      </c>
      <c r="J3719" s="170"/>
      <c r="K3719" s="217"/>
      <c r="L3719" s="195" t="str">
        <f t="shared" si="710"/>
        <v/>
      </c>
      <c r="M3719" s="222" t="str">
        <f t="shared" si="718"/>
        <v/>
      </c>
      <c r="Q3719" s="82" t="str">
        <f t="shared" si="711"/>
        <v/>
      </c>
      <c r="R3719" s="80" t="str">
        <f t="shared" si="712"/>
        <v/>
      </c>
      <c r="T3719" s="83" t="str">
        <f t="shared" si="719"/>
        <v/>
      </c>
      <c r="U3719" s="155"/>
      <c r="V3719" s="95" t="str">
        <f t="shared" si="720"/>
        <v/>
      </c>
      <c r="W3719" s="151"/>
      <c r="Z3719" s="104"/>
    </row>
    <row r="3720" spans="1:26" s="145" customFormat="1" ht="15" customHeight="1">
      <c r="A3720" s="186" t="str">
        <f t="shared" si="714"/>
        <v/>
      </c>
      <c r="C3720" s="152"/>
      <c r="E3720" s="144"/>
      <c r="F3720" s="79" t="str">
        <f t="shared" si="713"/>
        <v/>
      </c>
      <c r="G3720" s="80" t="str">
        <f t="shared" si="715"/>
        <v/>
      </c>
      <c r="H3720" s="80" t="str">
        <f t="shared" si="716"/>
        <v/>
      </c>
      <c r="I3720" s="80" t="str">
        <f t="shared" si="717"/>
        <v/>
      </c>
      <c r="J3720" s="170"/>
      <c r="K3720" s="217"/>
      <c r="L3720" s="195" t="str">
        <f t="shared" si="710"/>
        <v/>
      </c>
      <c r="M3720" s="222" t="str">
        <f t="shared" si="718"/>
        <v/>
      </c>
      <c r="Q3720" s="82" t="str">
        <f t="shared" si="711"/>
        <v/>
      </c>
      <c r="R3720" s="80" t="str">
        <f t="shared" si="712"/>
        <v/>
      </c>
      <c r="T3720" s="83" t="str">
        <f t="shared" si="719"/>
        <v/>
      </c>
      <c r="U3720" s="155"/>
      <c r="V3720" s="95" t="str">
        <f t="shared" si="720"/>
        <v/>
      </c>
      <c r="W3720" s="151"/>
      <c r="Z3720" s="104"/>
    </row>
    <row r="3721" spans="1:26" s="145" customFormat="1" ht="15" customHeight="1">
      <c r="A3721" s="186" t="str">
        <f t="shared" si="714"/>
        <v/>
      </c>
      <c r="C3721" s="152"/>
      <c r="E3721" s="144"/>
      <c r="F3721" s="79" t="str">
        <f t="shared" si="713"/>
        <v/>
      </c>
      <c r="G3721" s="80" t="str">
        <f t="shared" si="715"/>
        <v/>
      </c>
      <c r="H3721" s="80" t="str">
        <f t="shared" si="716"/>
        <v/>
      </c>
      <c r="I3721" s="80" t="str">
        <f t="shared" si="717"/>
        <v/>
      </c>
      <c r="J3721" s="170"/>
      <c r="K3721" s="217"/>
      <c r="L3721" s="195" t="str">
        <f t="shared" si="710"/>
        <v/>
      </c>
      <c r="M3721" s="222" t="str">
        <f t="shared" si="718"/>
        <v/>
      </c>
      <c r="Q3721" s="82" t="str">
        <f t="shared" si="711"/>
        <v/>
      </c>
      <c r="R3721" s="80" t="str">
        <f t="shared" si="712"/>
        <v/>
      </c>
      <c r="T3721" s="83" t="str">
        <f t="shared" si="719"/>
        <v/>
      </c>
      <c r="U3721" s="155"/>
      <c r="V3721" s="95" t="str">
        <f t="shared" si="720"/>
        <v/>
      </c>
      <c r="W3721" s="151"/>
      <c r="Z3721" s="104"/>
    </row>
    <row r="3722" spans="1:26" s="145" customFormat="1" ht="15" customHeight="1">
      <c r="A3722" s="186" t="str">
        <f t="shared" si="714"/>
        <v/>
      </c>
      <c r="C3722" s="152"/>
      <c r="E3722" s="144"/>
      <c r="F3722" s="79" t="str">
        <f t="shared" si="713"/>
        <v/>
      </c>
      <c r="G3722" s="80" t="str">
        <f t="shared" si="715"/>
        <v/>
      </c>
      <c r="H3722" s="80" t="str">
        <f t="shared" si="716"/>
        <v/>
      </c>
      <c r="I3722" s="80" t="str">
        <f t="shared" si="717"/>
        <v/>
      </c>
      <c r="J3722" s="170"/>
      <c r="K3722" s="217"/>
      <c r="L3722" s="195" t="str">
        <f t="shared" si="710"/>
        <v/>
      </c>
      <c r="M3722" s="222" t="str">
        <f t="shared" si="718"/>
        <v/>
      </c>
      <c r="Q3722" s="82" t="str">
        <f t="shared" si="711"/>
        <v/>
      </c>
      <c r="R3722" s="80" t="str">
        <f t="shared" si="712"/>
        <v/>
      </c>
      <c r="T3722" s="83" t="str">
        <f t="shared" si="719"/>
        <v/>
      </c>
      <c r="U3722" s="155"/>
      <c r="V3722" s="95" t="str">
        <f t="shared" si="720"/>
        <v/>
      </c>
      <c r="W3722" s="151"/>
      <c r="Z3722" s="104"/>
    </row>
    <row r="3723" spans="1:26" s="145" customFormat="1" ht="15" customHeight="1">
      <c r="A3723" s="186" t="str">
        <f t="shared" si="714"/>
        <v/>
      </c>
      <c r="C3723" s="152"/>
      <c r="E3723" s="144"/>
      <c r="F3723" s="79" t="str">
        <f t="shared" si="713"/>
        <v/>
      </c>
      <c r="G3723" s="80" t="str">
        <f t="shared" si="715"/>
        <v/>
      </c>
      <c r="H3723" s="80" t="str">
        <f t="shared" si="716"/>
        <v/>
      </c>
      <c r="I3723" s="80" t="str">
        <f t="shared" si="717"/>
        <v/>
      </c>
      <c r="J3723" s="170"/>
      <c r="K3723" s="217"/>
      <c r="L3723" s="195" t="str">
        <f t="shared" si="710"/>
        <v/>
      </c>
      <c r="M3723" s="222" t="str">
        <f t="shared" si="718"/>
        <v/>
      </c>
      <c r="Q3723" s="82" t="str">
        <f t="shared" si="711"/>
        <v/>
      </c>
      <c r="R3723" s="80" t="str">
        <f t="shared" si="712"/>
        <v/>
      </c>
      <c r="T3723" s="83" t="str">
        <f t="shared" si="719"/>
        <v/>
      </c>
      <c r="U3723" s="155"/>
      <c r="V3723" s="95" t="str">
        <f t="shared" si="720"/>
        <v/>
      </c>
      <c r="W3723" s="151"/>
      <c r="Z3723" s="104"/>
    </row>
    <row r="3724" spans="1:26" s="145" customFormat="1" ht="15" customHeight="1">
      <c r="A3724" s="186" t="str">
        <f t="shared" si="714"/>
        <v/>
      </c>
      <c r="C3724" s="152"/>
      <c r="E3724" s="144"/>
      <c r="F3724" s="79" t="str">
        <f t="shared" si="713"/>
        <v/>
      </c>
      <c r="G3724" s="80" t="str">
        <f t="shared" si="715"/>
        <v/>
      </c>
      <c r="H3724" s="80" t="str">
        <f t="shared" si="716"/>
        <v/>
      </c>
      <c r="I3724" s="80" t="str">
        <f t="shared" si="717"/>
        <v/>
      </c>
      <c r="J3724" s="170"/>
      <c r="K3724" s="217"/>
      <c r="L3724" s="195" t="str">
        <f t="shared" si="710"/>
        <v/>
      </c>
      <c r="M3724" s="222" t="str">
        <f t="shared" si="718"/>
        <v/>
      </c>
      <c r="Q3724" s="82" t="str">
        <f t="shared" si="711"/>
        <v/>
      </c>
      <c r="R3724" s="80" t="str">
        <f t="shared" si="712"/>
        <v/>
      </c>
      <c r="T3724" s="83" t="str">
        <f t="shared" si="719"/>
        <v/>
      </c>
      <c r="U3724" s="155"/>
      <c r="V3724" s="95" t="str">
        <f t="shared" si="720"/>
        <v/>
      </c>
      <c r="W3724" s="151"/>
      <c r="Z3724" s="104"/>
    </row>
    <row r="3725" spans="1:26" s="145" customFormat="1" ht="15" customHeight="1">
      <c r="A3725" s="186" t="str">
        <f t="shared" si="714"/>
        <v/>
      </c>
      <c r="C3725" s="152"/>
      <c r="E3725" s="144"/>
      <c r="F3725" s="79" t="str">
        <f t="shared" si="713"/>
        <v/>
      </c>
      <c r="G3725" s="80" t="str">
        <f t="shared" si="715"/>
        <v/>
      </c>
      <c r="H3725" s="80" t="str">
        <f t="shared" si="716"/>
        <v/>
      </c>
      <c r="I3725" s="80" t="str">
        <f t="shared" si="717"/>
        <v/>
      </c>
      <c r="J3725" s="170"/>
      <c r="K3725" s="217"/>
      <c r="L3725" s="195" t="str">
        <f t="shared" si="710"/>
        <v/>
      </c>
      <c r="M3725" s="222" t="str">
        <f t="shared" si="718"/>
        <v/>
      </c>
      <c r="Q3725" s="82" t="str">
        <f t="shared" si="711"/>
        <v/>
      </c>
      <c r="R3725" s="80" t="str">
        <f t="shared" si="712"/>
        <v/>
      </c>
      <c r="T3725" s="83" t="str">
        <f t="shared" si="719"/>
        <v/>
      </c>
      <c r="U3725" s="155"/>
      <c r="V3725" s="95" t="str">
        <f t="shared" si="720"/>
        <v/>
      </c>
      <c r="W3725" s="151"/>
      <c r="Z3725" s="104"/>
    </row>
    <row r="3726" spans="1:26" s="145" customFormat="1" ht="15" customHeight="1">
      <c r="A3726" s="186" t="str">
        <f t="shared" si="714"/>
        <v/>
      </c>
      <c r="C3726" s="152"/>
      <c r="E3726" s="144"/>
      <c r="F3726" s="79" t="str">
        <f t="shared" si="713"/>
        <v/>
      </c>
      <c r="G3726" s="80" t="str">
        <f t="shared" si="715"/>
        <v/>
      </c>
      <c r="H3726" s="80" t="str">
        <f t="shared" si="716"/>
        <v/>
      </c>
      <c r="I3726" s="80" t="str">
        <f t="shared" si="717"/>
        <v/>
      </c>
      <c r="J3726" s="170"/>
      <c r="K3726" s="217"/>
      <c r="L3726" s="195" t="str">
        <f t="shared" si="710"/>
        <v/>
      </c>
      <c r="M3726" s="222" t="str">
        <f t="shared" si="718"/>
        <v/>
      </c>
      <c r="Q3726" s="82" t="str">
        <f t="shared" si="711"/>
        <v/>
      </c>
      <c r="R3726" s="80" t="str">
        <f t="shared" si="712"/>
        <v/>
      </c>
      <c r="T3726" s="83" t="str">
        <f t="shared" si="719"/>
        <v/>
      </c>
      <c r="U3726" s="155"/>
      <c r="V3726" s="95" t="str">
        <f t="shared" si="720"/>
        <v/>
      </c>
      <c r="W3726" s="151"/>
      <c r="Z3726" s="104"/>
    </row>
    <row r="3727" spans="1:26" s="145" customFormat="1" ht="15" customHeight="1">
      <c r="A3727" s="186" t="str">
        <f t="shared" si="714"/>
        <v/>
      </c>
      <c r="C3727" s="152"/>
      <c r="E3727" s="144"/>
      <c r="F3727" s="79" t="str">
        <f t="shared" si="713"/>
        <v/>
      </c>
      <c r="G3727" s="80" t="str">
        <f t="shared" si="715"/>
        <v/>
      </c>
      <c r="H3727" s="80" t="str">
        <f t="shared" si="716"/>
        <v/>
      </c>
      <c r="I3727" s="80" t="str">
        <f t="shared" si="717"/>
        <v/>
      </c>
      <c r="J3727" s="170"/>
      <c r="K3727" s="217"/>
      <c r="L3727" s="195" t="str">
        <f t="shared" si="710"/>
        <v/>
      </c>
      <c r="M3727" s="222" t="str">
        <f t="shared" si="718"/>
        <v/>
      </c>
      <c r="Q3727" s="82" t="str">
        <f t="shared" si="711"/>
        <v/>
      </c>
      <c r="R3727" s="80" t="str">
        <f t="shared" si="712"/>
        <v/>
      </c>
      <c r="T3727" s="83" t="str">
        <f t="shared" si="719"/>
        <v/>
      </c>
      <c r="U3727" s="155"/>
      <c r="V3727" s="95" t="str">
        <f t="shared" si="720"/>
        <v/>
      </c>
      <c r="W3727" s="151"/>
      <c r="Z3727" s="104"/>
    </row>
    <row r="3728" spans="1:26" s="145" customFormat="1" ht="15" customHeight="1">
      <c r="A3728" s="186" t="str">
        <f t="shared" si="714"/>
        <v/>
      </c>
      <c r="C3728" s="152"/>
      <c r="E3728" s="144"/>
      <c r="F3728" s="79" t="str">
        <f t="shared" si="713"/>
        <v/>
      </c>
      <c r="G3728" s="80" t="str">
        <f t="shared" si="715"/>
        <v/>
      </c>
      <c r="H3728" s="80" t="str">
        <f t="shared" si="716"/>
        <v/>
      </c>
      <c r="I3728" s="80" t="str">
        <f t="shared" si="717"/>
        <v/>
      </c>
      <c r="J3728" s="170"/>
      <c r="K3728" s="217"/>
      <c r="L3728" s="195" t="str">
        <f t="shared" si="710"/>
        <v/>
      </c>
      <c r="M3728" s="222" t="str">
        <f t="shared" si="718"/>
        <v/>
      </c>
      <c r="Q3728" s="82" t="str">
        <f t="shared" si="711"/>
        <v/>
      </c>
      <c r="R3728" s="80" t="str">
        <f t="shared" si="712"/>
        <v/>
      </c>
      <c r="T3728" s="83" t="str">
        <f t="shared" si="719"/>
        <v/>
      </c>
      <c r="U3728" s="155"/>
      <c r="V3728" s="95" t="str">
        <f t="shared" si="720"/>
        <v/>
      </c>
      <c r="W3728" s="151"/>
      <c r="Z3728" s="104"/>
    </row>
    <row r="3729" spans="1:26" s="145" customFormat="1" ht="15" customHeight="1">
      <c r="A3729" s="186" t="str">
        <f t="shared" si="714"/>
        <v/>
      </c>
      <c r="C3729" s="152"/>
      <c r="E3729" s="144"/>
      <c r="F3729" s="79" t="str">
        <f t="shared" si="713"/>
        <v/>
      </c>
      <c r="G3729" s="80" t="str">
        <f t="shared" si="715"/>
        <v/>
      </c>
      <c r="H3729" s="80" t="str">
        <f t="shared" si="716"/>
        <v/>
      </c>
      <c r="I3729" s="80" t="str">
        <f t="shared" si="717"/>
        <v/>
      </c>
      <c r="J3729" s="170"/>
      <c r="K3729" s="217"/>
      <c r="L3729" s="195" t="str">
        <f t="shared" si="710"/>
        <v/>
      </c>
      <c r="M3729" s="222" t="str">
        <f t="shared" si="718"/>
        <v/>
      </c>
      <c r="Q3729" s="82" t="str">
        <f t="shared" si="711"/>
        <v/>
      </c>
      <c r="R3729" s="80" t="str">
        <f t="shared" si="712"/>
        <v/>
      </c>
      <c r="T3729" s="83" t="str">
        <f t="shared" si="719"/>
        <v/>
      </c>
      <c r="U3729" s="155"/>
      <c r="V3729" s="95" t="str">
        <f t="shared" si="720"/>
        <v/>
      </c>
      <c r="W3729" s="151"/>
      <c r="Z3729" s="104"/>
    </row>
    <row r="3730" spans="1:26" s="145" customFormat="1" ht="15" customHeight="1">
      <c r="A3730" s="186" t="str">
        <f t="shared" si="714"/>
        <v/>
      </c>
      <c r="C3730" s="152"/>
      <c r="E3730" s="144"/>
      <c r="F3730" s="79" t="str">
        <f t="shared" si="713"/>
        <v/>
      </c>
      <c r="G3730" s="80" t="str">
        <f t="shared" si="715"/>
        <v/>
      </c>
      <c r="H3730" s="80" t="str">
        <f t="shared" si="716"/>
        <v/>
      </c>
      <c r="I3730" s="80" t="str">
        <f t="shared" si="717"/>
        <v/>
      </c>
      <c r="J3730" s="170"/>
      <c r="K3730" s="217"/>
      <c r="L3730" s="195" t="str">
        <f t="shared" si="710"/>
        <v/>
      </c>
      <c r="M3730" s="222" t="str">
        <f t="shared" si="718"/>
        <v/>
      </c>
      <c r="Q3730" s="82" t="str">
        <f t="shared" si="711"/>
        <v/>
      </c>
      <c r="R3730" s="80" t="str">
        <f t="shared" si="712"/>
        <v/>
      </c>
      <c r="T3730" s="83" t="str">
        <f t="shared" si="719"/>
        <v/>
      </c>
      <c r="U3730" s="155"/>
      <c r="V3730" s="95" t="str">
        <f t="shared" si="720"/>
        <v/>
      </c>
      <c r="W3730" s="151"/>
      <c r="Z3730" s="104"/>
    </row>
    <row r="3731" spans="1:26" s="145" customFormat="1" ht="15" customHeight="1">
      <c r="A3731" s="186" t="str">
        <f t="shared" si="714"/>
        <v/>
      </c>
      <c r="C3731" s="152"/>
      <c r="E3731" s="144"/>
      <c r="F3731" s="79" t="str">
        <f t="shared" si="713"/>
        <v/>
      </c>
      <c r="G3731" s="80" t="str">
        <f t="shared" si="715"/>
        <v/>
      </c>
      <c r="H3731" s="80" t="str">
        <f t="shared" si="716"/>
        <v/>
      </c>
      <c r="I3731" s="80" t="str">
        <f t="shared" si="717"/>
        <v/>
      </c>
      <c r="J3731" s="170"/>
      <c r="K3731" s="217"/>
      <c r="L3731" s="195" t="str">
        <f t="shared" si="710"/>
        <v/>
      </c>
      <c r="M3731" s="222" t="str">
        <f t="shared" si="718"/>
        <v/>
      </c>
      <c r="Q3731" s="82" t="str">
        <f t="shared" si="711"/>
        <v/>
      </c>
      <c r="R3731" s="80" t="str">
        <f t="shared" si="712"/>
        <v/>
      </c>
      <c r="T3731" s="83" t="str">
        <f t="shared" si="719"/>
        <v/>
      </c>
      <c r="U3731" s="155"/>
      <c r="V3731" s="95" t="str">
        <f t="shared" si="720"/>
        <v/>
      </c>
      <c r="W3731" s="151"/>
      <c r="Z3731" s="104"/>
    </row>
    <row r="3732" spans="1:26" s="145" customFormat="1" ht="15" customHeight="1">
      <c r="A3732" s="186" t="str">
        <f t="shared" si="714"/>
        <v/>
      </c>
      <c r="C3732" s="152"/>
      <c r="E3732" s="144"/>
      <c r="F3732" s="79" t="str">
        <f t="shared" si="713"/>
        <v/>
      </c>
      <c r="G3732" s="80" t="str">
        <f t="shared" si="715"/>
        <v/>
      </c>
      <c r="H3732" s="80" t="str">
        <f t="shared" si="716"/>
        <v/>
      </c>
      <c r="I3732" s="80" t="str">
        <f t="shared" si="717"/>
        <v/>
      </c>
      <c r="J3732" s="170"/>
      <c r="K3732" s="217"/>
      <c r="L3732" s="195" t="str">
        <f t="shared" si="710"/>
        <v/>
      </c>
      <c r="M3732" s="222" t="str">
        <f t="shared" si="718"/>
        <v/>
      </c>
      <c r="Q3732" s="82" t="str">
        <f t="shared" si="711"/>
        <v/>
      </c>
      <c r="R3732" s="80" t="str">
        <f t="shared" si="712"/>
        <v/>
      </c>
      <c r="T3732" s="83" t="str">
        <f t="shared" si="719"/>
        <v/>
      </c>
      <c r="U3732" s="155"/>
      <c r="V3732" s="95" t="str">
        <f t="shared" si="720"/>
        <v/>
      </c>
      <c r="W3732" s="151"/>
      <c r="Z3732" s="104"/>
    </row>
    <row r="3733" spans="1:26" s="145" customFormat="1" ht="15" customHeight="1">
      <c r="A3733" s="186" t="str">
        <f t="shared" si="714"/>
        <v/>
      </c>
      <c r="C3733" s="152"/>
      <c r="E3733" s="144"/>
      <c r="F3733" s="79" t="str">
        <f t="shared" si="713"/>
        <v/>
      </c>
      <c r="G3733" s="80" t="str">
        <f t="shared" si="715"/>
        <v/>
      </c>
      <c r="H3733" s="80" t="str">
        <f t="shared" si="716"/>
        <v/>
      </c>
      <c r="I3733" s="80" t="str">
        <f t="shared" si="717"/>
        <v/>
      </c>
      <c r="J3733" s="170"/>
      <c r="K3733" s="217"/>
      <c r="L3733" s="195" t="str">
        <f t="shared" si="710"/>
        <v/>
      </c>
      <c r="M3733" s="222" t="str">
        <f t="shared" si="718"/>
        <v/>
      </c>
      <c r="Q3733" s="82" t="str">
        <f t="shared" si="711"/>
        <v/>
      </c>
      <c r="R3733" s="80" t="str">
        <f t="shared" si="712"/>
        <v/>
      </c>
      <c r="T3733" s="83" t="str">
        <f t="shared" si="719"/>
        <v/>
      </c>
      <c r="U3733" s="155"/>
      <c r="V3733" s="95" t="str">
        <f t="shared" si="720"/>
        <v/>
      </c>
      <c r="W3733" s="151"/>
      <c r="Z3733" s="104"/>
    </row>
    <row r="3734" spans="1:26" s="145" customFormat="1" ht="15" customHeight="1">
      <c r="A3734" s="186" t="str">
        <f t="shared" si="714"/>
        <v/>
      </c>
      <c r="C3734" s="152"/>
      <c r="E3734" s="144"/>
      <c r="F3734" s="79" t="str">
        <f t="shared" si="713"/>
        <v/>
      </c>
      <c r="G3734" s="80" t="str">
        <f t="shared" si="715"/>
        <v/>
      </c>
      <c r="H3734" s="80" t="str">
        <f t="shared" si="716"/>
        <v/>
      </c>
      <c r="I3734" s="80" t="str">
        <f t="shared" si="717"/>
        <v/>
      </c>
      <c r="J3734" s="170"/>
      <c r="K3734" s="217"/>
      <c r="L3734" s="195" t="str">
        <f t="shared" si="710"/>
        <v/>
      </c>
      <c r="M3734" s="222" t="str">
        <f t="shared" si="718"/>
        <v/>
      </c>
      <c r="Q3734" s="82" t="str">
        <f t="shared" si="711"/>
        <v/>
      </c>
      <c r="R3734" s="80" t="str">
        <f t="shared" si="712"/>
        <v/>
      </c>
      <c r="T3734" s="83" t="str">
        <f t="shared" si="719"/>
        <v/>
      </c>
      <c r="U3734" s="155"/>
      <c r="V3734" s="95" t="str">
        <f t="shared" si="720"/>
        <v/>
      </c>
      <c r="W3734" s="151"/>
      <c r="Z3734" s="104"/>
    </row>
    <row r="3735" spans="1:26" s="145" customFormat="1" ht="15" customHeight="1">
      <c r="A3735" s="186" t="str">
        <f t="shared" si="714"/>
        <v/>
      </c>
      <c r="C3735" s="152"/>
      <c r="E3735" s="144"/>
      <c r="F3735" s="79" t="str">
        <f t="shared" si="713"/>
        <v/>
      </c>
      <c r="G3735" s="80" t="str">
        <f t="shared" si="715"/>
        <v/>
      </c>
      <c r="H3735" s="80" t="str">
        <f t="shared" si="716"/>
        <v/>
      </c>
      <c r="I3735" s="80" t="str">
        <f t="shared" si="717"/>
        <v/>
      </c>
      <c r="J3735" s="170"/>
      <c r="K3735" s="217"/>
      <c r="L3735" s="195" t="str">
        <f t="shared" si="710"/>
        <v/>
      </c>
      <c r="M3735" s="222" t="str">
        <f t="shared" si="718"/>
        <v/>
      </c>
      <c r="Q3735" s="82" t="str">
        <f t="shared" si="711"/>
        <v/>
      </c>
      <c r="R3735" s="80" t="str">
        <f t="shared" si="712"/>
        <v/>
      </c>
      <c r="T3735" s="83" t="str">
        <f t="shared" si="719"/>
        <v/>
      </c>
      <c r="U3735" s="155"/>
      <c r="V3735" s="95" t="str">
        <f t="shared" si="720"/>
        <v/>
      </c>
      <c r="W3735" s="151"/>
      <c r="Z3735" s="104"/>
    </row>
    <row r="3736" spans="1:26" s="145" customFormat="1" ht="15" customHeight="1">
      <c r="A3736" s="186" t="str">
        <f t="shared" si="714"/>
        <v/>
      </c>
      <c r="C3736" s="152"/>
      <c r="E3736" s="144"/>
      <c r="F3736" s="79" t="str">
        <f t="shared" si="713"/>
        <v/>
      </c>
      <c r="G3736" s="80" t="str">
        <f t="shared" si="715"/>
        <v/>
      </c>
      <c r="H3736" s="80" t="str">
        <f t="shared" si="716"/>
        <v/>
      </c>
      <c r="I3736" s="80" t="str">
        <f t="shared" si="717"/>
        <v/>
      </c>
      <c r="J3736" s="170"/>
      <c r="K3736" s="217"/>
      <c r="L3736" s="195" t="str">
        <f t="shared" si="710"/>
        <v/>
      </c>
      <c r="M3736" s="222" t="str">
        <f t="shared" si="718"/>
        <v/>
      </c>
      <c r="Q3736" s="82" t="str">
        <f t="shared" si="711"/>
        <v/>
      </c>
      <c r="R3736" s="80" t="str">
        <f t="shared" si="712"/>
        <v/>
      </c>
      <c r="T3736" s="83" t="str">
        <f t="shared" si="719"/>
        <v/>
      </c>
      <c r="U3736" s="155"/>
      <c r="V3736" s="95" t="str">
        <f t="shared" si="720"/>
        <v/>
      </c>
      <c r="W3736" s="151"/>
      <c r="Z3736" s="104"/>
    </row>
    <row r="3737" spans="1:26" s="145" customFormat="1" ht="15" customHeight="1">
      <c r="A3737" s="186" t="str">
        <f t="shared" si="714"/>
        <v/>
      </c>
      <c r="C3737" s="152"/>
      <c r="E3737" s="144"/>
      <c r="F3737" s="79" t="str">
        <f t="shared" si="713"/>
        <v/>
      </c>
      <c r="G3737" s="80" t="str">
        <f t="shared" si="715"/>
        <v/>
      </c>
      <c r="H3737" s="80" t="str">
        <f t="shared" si="716"/>
        <v/>
      </c>
      <c r="I3737" s="80" t="str">
        <f t="shared" si="717"/>
        <v/>
      </c>
      <c r="J3737" s="170"/>
      <c r="K3737" s="217"/>
      <c r="L3737" s="195" t="str">
        <f t="shared" si="710"/>
        <v/>
      </c>
      <c r="M3737" s="222" t="str">
        <f t="shared" si="718"/>
        <v/>
      </c>
      <c r="Q3737" s="82" t="str">
        <f t="shared" si="711"/>
        <v/>
      </c>
      <c r="R3737" s="80" t="str">
        <f t="shared" si="712"/>
        <v/>
      </c>
      <c r="T3737" s="83" t="str">
        <f t="shared" si="719"/>
        <v/>
      </c>
      <c r="U3737" s="155"/>
      <c r="V3737" s="95" t="str">
        <f t="shared" si="720"/>
        <v/>
      </c>
      <c r="W3737" s="151"/>
      <c r="Z3737" s="104"/>
    </row>
    <row r="3738" spans="1:26" s="145" customFormat="1" ht="15" customHeight="1">
      <c r="A3738" s="186" t="str">
        <f t="shared" si="714"/>
        <v/>
      </c>
      <c r="C3738" s="152"/>
      <c r="E3738" s="144"/>
      <c r="F3738" s="79" t="str">
        <f t="shared" si="713"/>
        <v/>
      </c>
      <c r="G3738" s="80" t="str">
        <f t="shared" si="715"/>
        <v/>
      </c>
      <c r="H3738" s="80" t="str">
        <f t="shared" si="716"/>
        <v/>
      </c>
      <c r="I3738" s="80" t="str">
        <f t="shared" si="717"/>
        <v/>
      </c>
      <c r="J3738" s="170"/>
      <c r="K3738" s="217"/>
      <c r="L3738" s="195" t="str">
        <f t="shared" si="710"/>
        <v/>
      </c>
      <c r="M3738" s="222" t="str">
        <f t="shared" si="718"/>
        <v/>
      </c>
      <c r="Q3738" s="82" t="str">
        <f t="shared" si="711"/>
        <v/>
      </c>
      <c r="R3738" s="80" t="str">
        <f t="shared" si="712"/>
        <v/>
      </c>
      <c r="T3738" s="83" t="str">
        <f t="shared" si="719"/>
        <v/>
      </c>
      <c r="U3738" s="155"/>
      <c r="V3738" s="95" t="str">
        <f t="shared" si="720"/>
        <v/>
      </c>
      <c r="W3738" s="151"/>
      <c r="Z3738" s="104"/>
    </row>
    <row r="3739" spans="1:26" s="145" customFormat="1" ht="15" customHeight="1">
      <c r="A3739" s="186" t="str">
        <f t="shared" si="714"/>
        <v/>
      </c>
      <c r="C3739" s="152"/>
      <c r="E3739" s="144"/>
      <c r="F3739" s="79" t="str">
        <f t="shared" si="713"/>
        <v/>
      </c>
      <c r="G3739" s="80" t="str">
        <f t="shared" si="715"/>
        <v/>
      </c>
      <c r="H3739" s="80" t="str">
        <f t="shared" si="716"/>
        <v/>
      </c>
      <c r="I3739" s="80" t="str">
        <f t="shared" si="717"/>
        <v/>
      </c>
      <c r="J3739" s="170"/>
      <c r="K3739" s="217"/>
      <c r="L3739" s="195" t="str">
        <f t="shared" si="710"/>
        <v/>
      </c>
      <c r="M3739" s="222" t="str">
        <f t="shared" si="718"/>
        <v/>
      </c>
      <c r="Q3739" s="82" t="str">
        <f t="shared" si="711"/>
        <v/>
      </c>
      <c r="R3739" s="80" t="str">
        <f t="shared" si="712"/>
        <v/>
      </c>
      <c r="T3739" s="83" t="str">
        <f t="shared" si="719"/>
        <v/>
      </c>
      <c r="U3739" s="155"/>
      <c r="V3739" s="95" t="str">
        <f t="shared" si="720"/>
        <v/>
      </c>
      <c r="W3739" s="151"/>
      <c r="Z3739" s="104"/>
    </row>
    <row r="3740" spans="1:26" s="145" customFormat="1" ht="15" customHeight="1">
      <c r="A3740" s="186" t="str">
        <f t="shared" si="714"/>
        <v/>
      </c>
      <c r="C3740" s="152"/>
      <c r="E3740" s="144"/>
      <c r="F3740" s="79" t="str">
        <f t="shared" si="713"/>
        <v/>
      </c>
      <c r="G3740" s="80" t="str">
        <f t="shared" si="715"/>
        <v/>
      </c>
      <c r="H3740" s="80" t="str">
        <f t="shared" si="716"/>
        <v/>
      </c>
      <c r="I3740" s="80" t="str">
        <f t="shared" si="717"/>
        <v/>
      </c>
      <c r="J3740" s="170"/>
      <c r="K3740" s="217"/>
      <c r="L3740" s="195" t="str">
        <f t="shared" si="710"/>
        <v/>
      </c>
      <c r="M3740" s="222" t="str">
        <f t="shared" si="718"/>
        <v/>
      </c>
      <c r="Q3740" s="82" t="str">
        <f t="shared" si="711"/>
        <v/>
      </c>
      <c r="R3740" s="80" t="str">
        <f t="shared" si="712"/>
        <v/>
      </c>
      <c r="T3740" s="83" t="str">
        <f t="shared" si="719"/>
        <v/>
      </c>
      <c r="U3740" s="155"/>
      <c r="V3740" s="95" t="str">
        <f t="shared" si="720"/>
        <v/>
      </c>
      <c r="W3740" s="151"/>
      <c r="Z3740" s="104"/>
    </row>
    <row r="3741" spans="1:26" s="145" customFormat="1" ht="15" customHeight="1">
      <c r="A3741" s="186" t="str">
        <f t="shared" si="714"/>
        <v/>
      </c>
      <c r="C3741" s="152"/>
      <c r="E3741" s="144"/>
      <c r="F3741" s="79" t="str">
        <f t="shared" si="713"/>
        <v/>
      </c>
      <c r="G3741" s="80" t="str">
        <f t="shared" si="715"/>
        <v/>
      </c>
      <c r="H3741" s="80" t="str">
        <f t="shared" si="716"/>
        <v/>
      </c>
      <c r="I3741" s="80" t="str">
        <f t="shared" si="717"/>
        <v/>
      </c>
      <c r="J3741" s="170"/>
      <c r="K3741" s="217"/>
      <c r="L3741" s="195" t="str">
        <f t="shared" si="710"/>
        <v/>
      </c>
      <c r="M3741" s="222" t="str">
        <f t="shared" si="718"/>
        <v/>
      </c>
      <c r="Q3741" s="82" t="str">
        <f t="shared" si="711"/>
        <v/>
      </c>
      <c r="R3741" s="80" t="str">
        <f t="shared" si="712"/>
        <v/>
      </c>
      <c r="T3741" s="83" t="str">
        <f t="shared" si="719"/>
        <v/>
      </c>
      <c r="U3741" s="155"/>
      <c r="V3741" s="95" t="str">
        <f t="shared" si="720"/>
        <v/>
      </c>
      <c r="W3741" s="151"/>
      <c r="Z3741" s="104"/>
    </row>
    <row r="3742" spans="1:26" s="145" customFormat="1" ht="15" customHeight="1">
      <c r="A3742" s="186" t="str">
        <f t="shared" si="714"/>
        <v/>
      </c>
      <c r="C3742" s="152"/>
      <c r="E3742" s="144"/>
      <c r="F3742" s="79" t="str">
        <f t="shared" si="713"/>
        <v/>
      </c>
      <c r="G3742" s="80" t="str">
        <f t="shared" si="715"/>
        <v/>
      </c>
      <c r="H3742" s="80" t="str">
        <f t="shared" si="716"/>
        <v/>
      </c>
      <c r="I3742" s="80" t="str">
        <f t="shared" si="717"/>
        <v/>
      </c>
      <c r="J3742" s="170"/>
      <c r="K3742" s="217"/>
      <c r="L3742" s="195" t="str">
        <f t="shared" si="710"/>
        <v/>
      </c>
      <c r="M3742" s="222" t="str">
        <f t="shared" si="718"/>
        <v/>
      </c>
      <c r="Q3742" s="82" t="str">
        <f t="shared" si="711"/>
        <v/>
      </c>
      <c r="R3742" s="80" t="str">
        <f t="shared" si="712"/>
        <v/>
      </c>
      <c r="T3742" s="83" t="str">
        <f t="shared" si="719"/>
        <v/>
      </c>
      <c r="U3742" s="155"/>
      <c r="V3742" s="95" t="str">
        <f t="shared" si="720"/>
        <v/>
      </c>
      <c r="W3742" s="151"/>
      <c r="Z3742" s="104"/>
    </row>
    <row r="3743" spans="1:26" s="145" customFormat="1" ht="15" customHeight="1">
      <c r="A3743" s="186" t="str">
        <f t="shared" si="714"/>
        <v/>
      </c>
      <c r="C3743" s="152"/>
      <c r="E3743" s="144"/>
      <c r="F3743" s="79" t="str">
        <f t="shared" si="713"/>
        <v/>
      </c>
      <c r="G3743" s="80" t="str">
        <f t="shared" si="715"/>
        <v/>
      </c>
      <c r="H3743" s="80" t="str">
        <f t="shared" si="716"/>
        <v/>
      </c>
      <c r="I3743" s="80" t="str">
        <f t="shared" si="717"/>
        <v/>
      </c>
      <c r="J3743" s="170"/>
      <c r="K3743" s="217"/>
      <c r="L3743" s="195" t="str">
        <f t="shared" ref="L3743:L3806" si="721">IFERROR(IF($N$5="Sáng",IF(MID(K3743,2,7)-MID($L$2,2,7)&gt;0,"Trễ",""),IF(MID(K3743,2,7)-MID($Q$2,2,7)&gt;0,"Trễ","")),"")</f>
        <v/>
      </c>
      <c r="M3743" s="222" t="str">
        <f t="shared" si="718"/>
        <v/>
      </c>
      <c r="Q3743" s="82" t="str">
        <f t="shared" ref="Q3743:Q3806" si="722">IF(B3743&lt;&gt;"",IF(AND(P3743="",F3743=""),"Không phép ",""),"")</f>
        <v/>
      </c>
      <c r="R3743" s="80" t="str">
        <f t="shared" ref="R3743:R3806" si="723">UPPER(B3743)</f>
        <v/>
      </c>
      <c r="T3743" s="83" t="str">
        <f t="shared" si="719"/>
        <v/>
      </c>
      <c r="U3743" s="155"/>
      <c r="V3743" s="95" t="str">
        <f t="shared" si="720"/>
        <v/>
      </c>
      <c r="W3743" s="151"/>
      <c r="Z3743" s="104"/>
    </row>
    <row r="3744" spans="1:26" s="145" customFormat="1" ht="15" customHeight="1">
      <c r="A3744" s="186" t="str">
        <f t="shared" si="714"/>
        <v/>
      </c>
      <c r="C3744" s="152"/>
      <c r="E3744" s="144"/>
      <c r="F3744" s="79" t="str">
        <f t="shared" si="713"/>
        <v/>
      </c>
      <c r="G3744" s="80" t="str">
        <f t="shared" si="715"/>
        <v/>
      </c>
      <c r="H3744" s="80" t="str">
        <f t="shared" si="716"/>
        <v/>
      </c>
      <c r="I3744" s="80" t="str">
        <f t="shared" si="717"/>
        <v/>
      </c>
      <c r="J3744" s="170"/>
      <c r="K3744" s="217"/>
      <c r="L3744" s="195" t="str">
        <f t="shared" si="721"/>
        <v/>
      </c>
      <c r="M3744" s="222" t="str">
        <f t="shared" si="718"/>
        <v/>
      </c>
      <c r="Q3744" s="82" t="str">
        <f t="shared" si="722"/>
        <v/>
      </c>
      <c r="R3744" s="80" t="str">
        <f t="shared" si="723"/>
        <v/>
      </c>
      <c r="T3744" s="83" t="str">
        <f t="shared" si="719"/>
        <v/>
      </c>
      <c r="U3744" s="155"/>
      <c r="V3744" s="95" t="str">
        <f t="shared" si="720"/>
        <v/>
      </c>
      <c r="W3744" s="151"/>
      <c r="Z3744" s="104"/>
    </row>
    <row r="3745" spans="1:26" s="145" customFormat="1" ht="15" customHeight="1">
      <c r="A3745" s="186" t="str">
        <f t="shared" si="714"/>
        <v/>
      </c>
      <c r="C3745" s="152"/>
      <c r="E3745" s="144"/>
      <c r="F3745" s="79" t="str">
        <f t="shared" si="713"/>
        <v/>
      </c>
      <c r="G3745" s="80" t="str">
        <f t="shared" si="715"/>
        <v/>
      </c>
      <c r="H3745" s="80" t="str">
        <f t="shared" si="716"/>
        <v/>
      </c>
      <c r="I3745" s="80" t="str">
        <f t="shared" si="717"/>
        <v/>
      </c>
      <c r="J3745" s="170"/>
      <c r="K3745" s="217"/>
      <c r="L3745" s="195" t="str">
        <f t="shared" si="721"/>
        <v/>
      </c>
      <c r="M3745" s="222" t="str">
        <f t="shared" si="718"/>
        <v/>
      </c>
      <c r="Q3745" s="82" t="str">
        <f t="shared" si="722"/>
        <v/>
      </c>
      <c r="R3745" s="80" t="str">
        <f t="shared" si="723"/>
        <v/>
      </c>
      <c r="T3745" s="83" t="str">
        <f t="shared" si="719"/>
        <v/>
      </c>
      <c r="U3745" s="155"/>
      <c r="V3745" s="95" t="str">
        <f t="shared" si="720"/>
        <v/>
      </c>
      <c r="W3745" s="151"/>
      <c r="Z3745" s="104"/>
    </row>
    <row r="3746" spans="1:26" s="145" customFormat="1" ht="15" customHeight="1">
      <c r="A3746" s="186" t="str">
        <f t="shared" si="714"/>
        <v/>
      </c>
      <c r="C3746" s="152"/>
      <c r="E3746" s="144"/>
      <c r="F3746" s="79" t="str">
        <f t="shared" si="713"/>
        <v/>
      </c>
      <c r="G3746" s="80" t="str">
        <f t="shared" si="715"/>
        <v/>
      </c>
      <c r="H3746" s="80" t="str">
        <f t="shared" si="716"/>
        <v/>
      </c>
      <c r="I3746" s="80" t="str">
        <f t="shared" si="717"/>
        <v/>
      </c>
      <c r="J3746" s="170"/>
      <c r="K3746" s="217"/>
      <c r="L3746" s="195" t="str">
        <f t="shared" si="721"/>
        <v/>
      </c>
      <c r="M3746" s="222" t="str">
        <f t="shared" si="718"/>
        <v/>
      </c>
      <c r="Q3746" s="82" t="str">
        <f t="shared" si="722"/>
        <v/>
      </c>
      <c r="R3746" s="80" t="str">
        <f t="shared" si="723"/>
        <v/>
      </c>
      <c r="T3746" s="83" t="str">
        <f t="shared" si="719"/>
        <v/>
      </c>
      <c r="U3746" s="155"/>
      <c r="V3746" s="95" t="str">
        <f t="shared" si="720"/>
        <v/>
      </c>
      <c r="W3746" s="151"/>
      <c r="Z3746" s="104"/>
    </row>
    <row r="3747" spans="1:26" s="145" customFormat="1" ht="15" customHeight="1">
      <c r="A3747" s="186" t="str">
        <f t="shared" si="714"/>
        <v/>
      </c>
      <c r="C3747" s="152"/>
      <c r="E3747" s="144"/>
      <c r="F3747" s="79" t="str">
        <f t="shared" si="713"/>
        <v/>
      </c>
      <c r="G3747" s="80" t="str">
        <f t="shared" si="715"/>
        <v/>
      </c>
      <c r="H3747" s="80" t="str">
        <f t="shared" si="716"/>
        <v/>
      </c>
      <c r="I3747" s="80" t="str">
        <f t="shared" si="717"/>
        <v/>
      </c>
      <c r="J3747" s="139"/>
      <c r="K3747" s="217"/>
      <c r="L3747" s="195" t="str">
        <f t="shared" si="721"/>
        <v/>
      </c>
      <c r="M3747" s="222" t="str">
        <f t="shared" si="718"/>
        <v/>
      </c>
      <c r="Q3747" s="82" t="str">
        <f t="shared" si="722"/>
        <v/>
      </c>
      <c r="R3747" s="80" t="str">
        <f t="shared" si="723"/>
        <v/>
      </c>
      <c r="T3747" s="83" t="str">
        <f t="shared" si="719"/>
        <v/>
      </c>
      <c r="U3747" s="155"/>
      <c r="V3747" s="95" t="str">
        <f t="shared" si="720"/>
        <v/>
      </c>
      <c r="W3747" s="151"/>
      <c r="Z3747" s="104"/>
    </row>
    <row r="3748" spans="1:26" s="145" customFormat="1" ht="15" customHeight="1">
      <c r="A3748" s="186" t="str">
        <f t="shared" si="714"/>
        <v/>
      </c>
      <c r="C3748" s="152"/>
      <c r="E3748" s="144"/>
      <c r="F3748" s="79" t="str">
        <f t="shared" si="713"/>
        <v/>
      </c>
      <c r="G3748" s="80" t="str">
        <f t="shared" si="715"/>
        <v/>
      </c>
      <c r="H3748" s="80" t="str">
        <f t="shared" si="716"/>
        <v/>
      </c>
      <c r="I3748" s="80" t="str">
        <f t="shared" si="717"/>
        <v/>
      </c>
      <c r="J3748" s="170"/>
      <c r="K3748" s="217"/>
      <c r="L3748" s="195" t="str">
        <f t="shared" si="721"/>
        <v/>
      </c>
      <c r="M3748" s="222" t="str">
        <f t="shared" si="718"/>
        <v/>
      </c>
      <c r="Q3748" s="82" t="str">
        <f t="shared" si="722"/>
        <v/>
      </c>
      <c r="R3748" s="80" t="str">
        <f t="shared" si="723"/>
        <v/>
      </c>
      <c r="T3748" s="83" t="str">
        <f t="shared" si="719"/>
        <v/>
      </c>
      <c r="U3748" s="155"/>
      <c r="V3748" s="95" t="str">
        <f t="shared" si="720"/>
        <v/>
      </c>
      <c r="W3748" s="151"/>
      <c r="Z3748" s="104"/>
    </row>
    <row r="3749" spans="1:26" s="145" customFormat="1" ht="15" customHeight="1">
      <c r="A3749" s="186" t="str">
        <f t="shared" si="714"/>
        <v/>
      </c>
      <c r="C3749" s="152"/>
      <c r="E3749" s="144"/>
      <c r="F3749" s="79" t="str">
        <f t="shared" si="713"/>
        <v/>
      </c>
      <c r="G3749" s="80" t="str">
        <f t="shared" si="715"/>
        <v/>
      </c>
      <c r="H3749" s="80" t="str">
        <f t="shared" si="716"/>
        <v/>
      </c>
      <c r="I3749" s="80" t="str">
        <f t="shared" si="717"/>
        <v/>
      </c>
      <c r="J3749" s="170"/>
      <c r="K3749" s="217"/>
      <c r="L3749" s="195" t="str">
        <f t="shared" si="721"/>
        <v/>
      </c>
      <c r="M3749" s="222" t="str">
        <f t="shared" si="718"/>
        <v/>
      </c>
      <c r="Q3749" s="82" t="str">
        <f t="shared" si="722"/>
        <v/>
      </c>
      <c r="R3749" s="80" t="str">
        <f t="shared" si="723"/>
        <v/>
      </c>
      <c r="T3749" s="83" t="str">
        <f t="shared" si="719"/>
        <v/>
      </c>
      <c r="U3749" s="155"/>
      <c r="V3749" s="95" t="str">
        <f t="shared" si="720"/>
        <v/>
      </c>
      <c r="W3749" s="151"/>
      <c r="Z3749" s="104"/>
    </row>
    <row r="3750" spans="1:26" s="145" customFormat="1" ht="15" customHeight="1">
      <c r="A3750" s="186" t="str">
        <f t="shared" si="714"/>
        <v/>
      </c>
      <c r="C3750" s="152"/>
      <c r="E3750" s="144"/>
      <c r="F3750" s="79" t="str">
        <f t="shared" si="713"/>
        <v/>
      </c>
      <c r="G3750" s="80" t="str">
        <f t="shared" si="715"/>
        <v/>
      </c>
      <c r="H3750" s="80" t="str">
        <f t="shared" si="716"/>
        <v/>
      </c>
      <c r="I3750" s="80" t="str">
        <f t="shared" si="717"/>
        <v/>
      </c>
      <c r="J3750" s="170"/>
      <c r="K3750" s="217"/>
      <c r="L3750" s="195" t="str">
        <f t="shared" si="721"/>
        <v/>
      </c>
      <c r="M3750" s="222" t="str">
        <f t="shared" si="718"/>
        <v/>
      </c>
      <c r="Q3750" s="82" t="str">
        <f t="shared" si="722"/>
        <v/>
      </c>
      <c r="R3750" s="80" t="str">
        <f t="shared" si="723"/>
        <v/>
      </c>
      <c r="T3750" s="83" t="str">
        <f t="shared" si="719"/>
        <v/>
      </c>
      <c r="U3750" s="155"/>
      <c r="V3750" s="95" t="str">
        <f t="shared" si="720"/>
        <v/>
      </c>
      <c r="W3750" s="151"/>
      <c r="Z3750" s="104"/>
    </row>
    <row r="3751" spans="1:26" s="145" customFormat="1" ht="15" customHeight="1">
      <c r="A3751" s="186" t="str">
        <f t="shared" si="714"/>
        <v/>
      </c>
      <c r="C3751" s="152"/>
      <c r="E3751" s="144"/>
      <c r="F3751" s="79" t="str">
        <f t="shared" si="713"/>
        <v/>
      </c>
      <c r="G3751" s="80" t="str">
        <f t="shared" si="715"/>
        <v/>
      </c>
      <c r="H3751" s="80" t="str">
        <f t="shared" si="716"/>
        <v/>
      </c>
      <c r="I3751" s="80" t="str">
        <f t="shared" si="717"/>
        <v/>
      </c>
      <c r="J3751" s="170"/>
      <c r="K3751" s="217"/>
      <c r="L3751" s="195" t="str">
        <f t="shared" si="721"/>
        <v/>
      </c>
      <c r="M3751" s="222" t="str">
        <f t="shared" si="718"/>
        <v/>
      </c>
      <c r="Q3751" s="82" t="str">
        <f t="shared" si="722"/>
        <v/>
      </c>
      <c r="R3751" s="80" t="str">
        <f t="shared" si="723"/>
        <v/>
      </c>
      <c r="T3751" s="83" t="str">
        <f t="shared" si="719"/>
        <v/>
      </c>
      <c r="U3751" s="155"/>
      <c r="V3751" s="95" t="str">
        <f t="shared" si="720"/>
        <v/>
      </c>
      <c r="W3751" s="151"/>
      <c r="Z3751" s="104"/>
    </row>
    <row r="3752" spans="1:26" s="145" customFormat="1" ht="15" customHeight="1">
      <c r="A3752" s="186" t="str">
        <f t="shared" si="714"/>
        <v/>
      </c>
      <c r="C3752" s="152"/>
      <c r="E3752" s="144"/>
      <c r="F3752" s="79" t="str">
        <f t="shared" ref="F3752:F3815" si="724">IFERROR(IF(VLOOKUP(E3752,J:J,1,0)=E3752,"X",""),"")</f>
        <v/>
      </c>
      <c r="G3752" s="80" t="str">
        <f t="shared" si="715"/>
        <v/>
      </c>
      <c r="H3752" s="80" t="str">
        <f t="shared" si="716"/>
        <v/>
      </c>
      <c r="I3752" s="80" t="str">
        <f t="shared" si="717"/>
        <v/>
      </c>
      <c r="J3752" s="170"/>
      <c r="K3752" s="217"/>
      <c r="L3752" s="195" t="str">
        <f t="shared" si="721"/>
        <v/>
      </c>
      <c r="M3752" s="222" t="str">
        <f t="shared" si="718"/>
        <v/>
      </c>
      <c r="Q3752" s="82" t="str">
        <f t="shared" si="722"/>
        <v/>
      </c>
      <c r="R3752" s="80" t="str">
        <f t="shared" si="723"/>
        <v/>
      </c>
      <c r="T3752" s="83" t="str">
        <f t="shared" si="719"/>
        <v/>
      </c>
      <c r="U3752" s="155"/>
      <c r="V3752" s="95" t="str">
        <f t="shared" si="720"/>
        <v/>
      </c>
      <c r="W3752" s="151"/>
      <c r="Z3752" s="104"/>
    </row>
    <row r="3753" spans="1:26" s="145" customFormat="1" ht="15" customHeight="1">
      <c r="A3753" s="186" t="str">
        <f t="shared" si="714"/>
        <v/>
      </c>
      <c r="C3753" s="152"/>
      <c r="E3753" s="144"/>
      <c r="F3753" s="79" t="str">
        <f t="shared" si="724"/>
        <v/>
      </c>
      <c r="G3753" s="80" t="str">
        <f t="shared" si="715"/>
        <v/>
      </c>
      <c r="H3753" s="80" t="str">
        <f t="shared" si="716"/>
        <v/>
      </c>
      <c r="I3753" s="80" t="str">
        <f t="shared" si="717"/>
        <v/>
      </c>
      <c r="J3753" s="170"/>
      <c r="K3753" s="217"/>
      <c r="L3753" s="195" t="str">
        <f t="shared" si="721"/>
        <v/>
      </c>
      <c r="M3753" s="222" t="str">
        <f t="shared" si="718"/>
        <v/>
      </c>
      <c r="Q3753" s="82" t="str">
        <f t="shared" si="722"/>
        <v/>
      </c>
      <c r="R3753" s="80" t="str">
        <f t="shared" si="723"/>
        <v/>
      </c>
      <c r="T3753" s="83" t="str">
        <f t="shared" si="719"/>
        <v/>
      </c>
      <c r="U3753" s="155"/>
      <c r="V3753" s="95" t="str">
        <f t="shared" si="720"/>
        <v/>
      </c>
      <c r="W3753" s="151"/>
      <c r="Z3753" s="104"/>
    </row>
    <row r="3754" spans="1:26" s="145" customFormat="1" ht="15" customHeight="1">
      <c r="A3754" s="186" t="str">
        <f t="shared" si="714"/>
        <v/>
      </c>
      <c r="C3754" s="152"/>
      <c r="E3754" s="144"/>
      <c r="F3754" s="79" t="str">
        <f t="shared" si="724"/>
        <v/>
      </c>
      <c r="G3754" s="80" t="str">
        <f t="shared" si="715"/>
        <v/>
      </c>
      <c r="H3754" s="80" t="str">
        <f t="shared" si="716"/>
        <v/>
      </c>
      <c r="I3754" s="80" t="str">
        <f t="shared" si="717"/>
        <v/>
      </c>
      <c r="J3754" s="170"/>
      <c r="K3754" s="217"/>
      <c r="L3754" s="195" t="str">
        <f t="shared" si="721"/>
        <v/>
      </c>
      <c r="M3754" s="222" t="str">
        <f t="shared" si="718"/>
        <v/>
      </c>
      <c r="Q3754" s="82" t="str">
        <f t="shared" si="722"/>
        <v/>
      </c>
      <c r="R3754" s="80" t="str">
        <f t="shared" si="723"/>
        <v/>
      </c>
      <c r="T3754" s="83" t="str">
        <f t="shared" si="719"/>
        <v/>
      </c>
      <c r="U3754" s="155"/>
      <c r="V3754" s="95" t="str">
        <f t="shared" si="720"/>
        <v/>
      </c>
      <c r="W3754" s="151"/>
      <c r="Z3754" s="104"/>
    </row>
    <row r="3755" spans="1:26" s="145" customFormat="1" ht="15" customHeight="1">
      <c r="A3755" s="186" t="str">
        <f t="shared" si="714"/>
        <v/>
      </c>
      <c r="C3755" s="152"/>
      <c r="E3755" s="144"/>
      <c r="F3755" s="79" t="str">
        <f t="shared" si="724"/>
        <v/>
      </c>
      <c r="G3755" s="80" t="str">
        <f t="shared" si="715"/>
        <v/>
      </c>
      <c r="H3755" s="80" t="str">
        <f t="shared" si="716"/>
        <v/>
      </c>
      <c r="I3755" s="80" t="str">
        <f t="shared" si="717"/>
        <v/>
      </c>
      <c r="J3755" s="170"/>
      <c r="K3755" s="217"/>
      <c r="L3755" s="195" t="str">
        <f t="shared" si="721"/>
        <v/>
      </c>
      <c r="M3755" s="222" t="str">
        <f t="shared" si="718"/>
        <v/>
      </c>
      <c r="Q3755" s="82" t="str">
        <f t="shared" si="722"/>
        <v/>
      </c>
      <c r="R3755" s="80" t="str">
        <f t="shared" si="723"/>
        <v/>
      </c>
      <c r="T3755" s="83" t="str">
        <f t="shared" si="719"/>
        <v/>
      </c>
      <c r="U3755" s="155"/>
      <c r="V3755" s="95" t="str">
        <f t="shared" si="720"/>
        <v/>
      </c>
      <c r="W3755" s="151"/>
      <c r="Z3755" s="104"/>
    </row>
    <row r="3756" spans="1:26" s="145" customFormat="1" ht="15" customHeight="1">
      <c r="A3756" s="186" t="str">
        <f t="shared" si="714"/>
        <v/>
      </c>
      <c r="C3756" s="152"/>
      <c r="E3756" s="144"/>
      <c r="F3756" s="79" t="str">
        <f t="shared" si="724"/>
        <v/>
      </c>
      <c r="G3756" s="80" t="str">
        <f t="shared" si="715"/>
        <v/>
      </c>
      <c r="H3756" s="80" t="str">
        <f t="shared" si="716"/>
        <v/>
      </c>
      <c r="I3756" s="80" t="str">
        <f t="shared" si="717"/>
        <v/>
      </c>
      <c r="J3756" s="170"/>
      <c r="K3756" s="217"/>
      <c r="L3756" s="195" t="str">
        <f t="shared" si="721"/>
        <v/>
      </c>
      <c r="M3756" s="222" t="str">
        <f t="shared" si="718"/>
        <v/>
      </c>
      <c r="Q3756" s="82" t="str">
        <f t="shared" si="722"/>
        <v/>
      </c>
      <c r="R3756" s="80" t="str">
        <f t="shared" si="723"/>
        <v/>
      </c>
      <c r="T3756" s="83" t="str">
        <f t="shared" si="719"/>
        <v/>
      </c>
      <c r="U3756" s="155"/>
      <c r="V3756" s="95" t="str">
        <f t="shared" si="720"/>
        <v/>
      </c>
      <c r="W3756" s="151"/>
      <c r="Z3756" s="104"/>
    </row>
    <row r="3757" spans="1:26" s="145" customFormat="1" ht="15" customHeight="1">
      <c r="A3757" s="186" t="str">
        <f t="shared" si="714"/>
        <v/>
      </c>
      <c r="C3757" s="152"/>
      <c r="E3757" s="144"/>
      <c r="F3757" s="79" t="str">
        <f t="shared" si="724"/>
        <v/>
      </c>
      <c r="G3757" s="80" t="str">
        <f t="shared" si="715"/>
        <v/>
      </c>
      <c r="H3757" s="80" t="str">
        <f t="shared" si="716"/>
        <v/>
      </c>
      <c r="I3757" s="80" t="str">
        <f t="shared" si="717"/>
        <v/>
      </c>
      <c r="J3757" s="170"/>
      <c r="K3757" s="217"/>
      <c r="L3757" s="195" t="str">
        <f t="shared" si="721"/>
        <v/>
      </c>
      <c r="M3757" s="222" t="str">
        <f t="shared" si="718"/>
        <v/>
      </c>
      <c r="Q3757" s="82" t="str">
        <f t="shared" si="722"/>
        <v/>
      </c>
      <c r="R3757" s="80" t="str">
        <f t="shared" si="723"/>
        <v/>
      </c>
      <c r="T3757" s="83" t="str">
        <f t="shared" si="719"/>
        <v/>
      </c>
      <c r="U3757" s="155"/>
      <c r="V3757" s="95" t="str">
        <f t="shared" si="720"/>
        <v/>
      </c>
      <c r="W3757" s="151"/>
      <c r="Z3757" s="104"/>
    </row>
    <row r="3758" spans="1:26" s="145" customFormat="1" ht="15" customHeight="1">
      <c r="A3758" s="186" t="str">
        <f t="shared" si="714"/>
        <v/>
      </c>
      <c r="C3758" s="152"/>
      <c r="E3758" s="144"/>
      <c r="F3758" s="79" t="str">
        <f t="shared" si="724"/>
        <v/>
      </c>
      <c r="G3758" s="80" t="str">
        <f t="shared" si="715"/>
        <v/>
      </c>
      <c r="H3758" s="80" t="str">
        <f t="shared" si="716"/>
        <v/>
      </c>
      <c r="I3758" s="80" t="str">
        <f t="shared" si="717"/>
        <v/>
      </c>
      <c r="J3758" s="170"/>
      <c r="K3758" s="217"/>
      <c r="L3758" s="195" t="str">
        <f t="shared" si="721"/>
        <v/>
      </c>
      <c r="M3758" s="222" t="str">
        <f t="shared" si="718"/>
        <v/>
      </c>
      <c r="Q3758" s="82" t="str">
        <f t="shared" si="722"/>
        <v/>
      </c>
      <c r="R3758" s="80" t="str">
        <f t="shared" si="723"/>
        <v/>
      </c>
      <c r="T3758" s="83" t="str">
        <f t="shared" si="719"/>
        <v/>
      </c>
      <c r="U3758" s="155"/>
      <c r="V3758" s="95" t="str">
        <f t="shared" si="720"/>
        <v/>
      </c>
      <c r="W3758" s="151"/>
      <c r="Z3758" s="104"/>
    </row>
    <row r="3759" spans="1:26" s="145" customFormat="1" ht="15" customHeight="1">
      <c r="A3759" s="186" t="str">
        <f t="shared" si="714"/>
        <v/>
      </c>
      <c r="C3759" s="152"/>
      <c r="E3759" s="144"/>
      <c r="F3759" s="79" t="str">
        <f t="shared" si="724"/>
        <v/>
      </c>
      <c r="G3759" s="80" t="str">
        <f t="shared" si="715"/>
        <v/>
      </c>
      <c r="H3759" s="80" t="str">
        <f t="shared" si="716"/>
        <v/>
      </c>
      <c r="I3759" s="80" t="str">
        <f t="shared" si="717"/>
        <v/>
      </c>
      <c r="J3759" s="170"/>
      <c r="K3759" s="217"/>
      <c r="L3759" s="195" t="str">
        <f t="shared" si="721"/>
        <v/>
      </c>
      <c r="M3759" s="222" t="str">
        <f t="shared" si="718"/>
        <v/>
      </c>
      <c r="Q3759" s="82" t="str">
        <f t="shared" si="722"/>
        <v/>
      </c>
      <c r="R3759" s="80" t="str">
        <f t="shared" si="723"/>
        <v/>
      </c>
      <c r="T3759" s="83" t="str">
        <f t="shared" si="719"/>
        <v/>
      </c>
      <c r="U3759" s="155"/>
      <c r="V3759" s="95" t="str">
        <f t="shared" si="720"/>
        <v/>
      </c>
      <c r="W3759" s="151"/>
      <c r="Z3759" s="104"/>
    </row>
    <row r="3760" spans="1:26" s="145" customFormat="1" ht="15" customHeight="1">
      <c r="A3760" s="186" t="str">
        <f t="shared" si="714"/>
        <v/>
      </c>
      <c r="C3760" s="152"/>
      <c r="E3760" s="144"/>
      <c r="F3760" s="79" t="str">
        <f t="shared" si="724"/>
        <v/>
      </c>
      <c r="G3760" s="80" t="str">
        <f t="shared" si="715"/>
        <v/>
      </c>
      <c r="H3760" s="80" t="str">
        <f t="shared" si="716"/>
        <v/>
      </c>
      <c r="I3760" s="80" t="str">
        <f t="shared" si="717"/>
        <v/>
      </c>
      <c r="J3760" s="170"/>
      <c r="K3760" s="217"/>
      <c r="L3760" s="195" t="str">
        <f t="shared" si="721"/>
        <v/>
      </c>
      <c r="M3760" s="222" t="str">
        <f t="shared" si="718"/>
        <v/>
      </c>
      <c r="Q3760" s="82" t="str">
        <f t="shared" si="722"/>
        <v/>
      </c>
      <c r="R3760" s="80" t="str">
        <f t="shared" si="723"/>
        <v/>
      </c>
      <c r="T3760" s="83" t="str">
        <f t="shared" si="719"/>
        <v/>
      </c>
      <c r="U3760" s="155"/>
      <c r="V3760" s="95" t="str">
        <f t="shared" si="720"/>
        <v/>
      </c>
      <c r="W3760" s="151"/>
      <c r="Z3760" s="104"/>
    </row>
    <row r="3761" spans="1:26" s="145" customFormat="1" ht="15" customHeight="1">
      <c r="A3761" s="186" t="str">
        <f t="shared" si="714"/>
        <v/>
      </c>
      <c r="C3761" s="152"/>
      <c r="E3761" s="144"/>
      <c r="F3761" s="79" t="str">
        <f t="shared" si="724"/>
        <v/>
      </c>
      <c r="G3761" s="80" t="str">
        <f t="shared" si="715"/>
        <v/>
      </c>
      <c r="H3761" s="80" t="str">
        <f t="shared" si="716"/>
        <v/>
      </c>
      <c r="I3761" s="80" t="str">
        <f t="shared" si="717"/>
        <v/>
      </c>
      <c r="J3761" s="170"/>
      <c r="K3761" s="217"/>
      <c r="L3761" s="195" t="str">
        <f t="shared" si="721"/>
        <v/>
      </c>
      <c r="M3761" s="222" t="str">
        <f t="shared" si="718"/>
        <v/>
      </c>
      <c r="Q3761" s="82" t="str">
        <f t="shared" si="722"/>
        <v/>
      </c>
      <c r="R3761" s="80" t="str">
        <f t="shared" si="723"/>
        <v/>
      </c>
      <c r="T3761" s="83" t="str">
        <f t="shared" si="719"/>
        <v/>
      </c>
      <c r="U3761" s="155"/>
      <c r="V3761" s="95" t="str">
        <f t="shared" si="720"/>
        <v/>
      </c>
      <c r="W3761" s="151"/>
      <c r="Z3761" s="104"/>
    </row>
    <row r="3762" spans="1:26" s="145" customFormat="1" ht="15" customHeight="1">
      <c r="A3762" s="186" t="str">
        <f t="shared" si="714"/>
        <v/>
      </c>
      <c r="C3762" s="152"/>
      <c r="E3762" s="144"/>
      <c r="F3762" s="79" t="str">
        <f t="shared" si="724"/>
        <v/>
      </c>
      <c r="G3762" s="80" t="str">
        <f t="shared" si="715"/>
        <v/>
      </c>
      <c r="H3762" s="80" t="str">
        <f t="shared" si="716"/>
        <v/>
      </c>
      <c r="I3762" s="80" t="str">
        <f t="shared" si="717"/>
        <v/>
      </c>
      <c r="J3762" s="170"/>
      <c r="K3762" s="217"/>
      <c r="L3762" s="195" t="str">
        <f t="shared" si="721"/>
        <v/>
      </c>
      <c r="M3762" s="222" t="str">
        <f t="shared" si="718"/>
        <v/>
      </c>
      <c r="Q3762" s="82" t="str">
        <f t="shared" si="722"/>
        <v/>
      </c>
      <c r="R3762" s="80" t="str">
        <f t="shared" si="723"/>
        <v/>
      </c>
      <c r="T3762" s="83" t="str">
        <f t="shared" si="719"/>
        <v/>
      </c>
      <c r="U3762" s="155"/>
      <c r="V3762" s="95" t="str">
        <f t="shared" si="720"/>
        <v/>
      </c>
      <c r="W3762" s="151"/>
      <c r="Z3762" s="104"/>
    </row>
    <row r="3763" spans="1:26" s="145" customFormat="1" ht="15" customHeight="1">
      <c r="A3763" s="186" t="str">
        <f t="shared" si="714"/>
        <v/>
      </c>
      <c r="C3763" s="152"/>
      <c r="E3763" s="144"/>
      <c r="F3763" s="79" t="str">
        <f t="shared" si="724"/>
        <v/>
      </c>
      <c r="G3763" s="80" t="str">
        <f t="shared" si="715"/>
        <v/>
      </c>
      <c r="H3763" s="80" t="str">
        <f t="shared" si="716"/>
        <v/>
      </c>
      <c r="I3763" s="80" t="str">
        <f t="shared" si="717"/>
        <v/>
      </c>
      <c r="J3763" s="170"/>
      <c r="K3763" s="217"/>
      <c r="L3763" s="195" t="str">
        <f t="shared" si="721"/>
        <v/>
      </c>
      <c r="M3763" s="222" t="str">
        <f t="shared" si="718"/>
        <v/>
      </c>
      <c r="Q3763" s="82" t="str">
        <f t="shared" si="722"/>
        <v/>
      </c>
      <c r="R3763" s="80" t="str">
        <f t="shared" si="723"/>
        <v/>
      </c>
      <c r="T3763" s="83" t="str">
        <f t="shared" si="719"/>
        <v/>
      </c>
      <c r="U3763" s="155"/>
      <c r="V3763" s="95" t="str">
        <f t="shared" si="720"/>
        <v/>
      </c>
      <c r="W3763" s="151"/>
      <c r="Z3763" s="104"/>
    </row>
    <row r="3764" spans="1:26" s="145" customFormat="1" ht="15" customHeight="1">
      <c r="A3764" s="186" t="str">
        <f t="shared" si="714"/>
        <v/>
      </c>
      <c r="C3764" s="152"/>
      <c r="E3764" s="144"/>
      <c r="F3764" s="79" t="str">
        <f t="shared" si="724"/>
        <v/>
      </c>
      <c r="G3764" s="80" t="str">
        <f t="shared" si="715"/>
        <v/>
      </c>
      <c r="H3764" s="80" t="str">
        <f t="shared" si="716"/>
        <v/>
      </c>
      <c r="I3764" s="80" t="str">
        <f t="shared" si="717"/>
        <v/>
      </c>
      <c r="J3764" s="170"/>
      <c r="K3764" s="217"/>
      <c r="L3764" s="195" t="str">
        <f t="shared" si="721"/>
        <v/>
      </c>
      <c r="M3764" s="222" t="str">
        <f t="shared" si="718"/>
        <v/>
      </c>
      <c r="Q3764" s="82" t="str">
        <f t="shared" si="722"/>
        <v/>
      </c>
      <c r="R3764" s="80" t="str">
        <f t="shared" si="723"/>
        <v/>
      </c>
      <c r="T3764" s="83" t="str">
        <f t="shared" si="719"/>
        <v/>
      </c>
      <c r="U3764" s="155"/>
      <c r="V3764" s="95" t="str">
        <f t="shared" si="720"/>
        <v/>
      </c>
      <c r="W3764" s="151"/>
      <c r="Z3764" s="104"/>
    </row>
    <row r="3765" spans="1:26" s="145" customFormat="1" ht="15" customHeight="1">
      <c r="A3765" s="186" t="str">
        <f t="shared" si="714"/>
        <v/>
      </c>
      <c r="C3765" s="152"/>
      <c r="E3765" s="144"/>
      <c r="F3765" s="79" t="str">
        <f t="shared" si="724"/>
        <v/>
      </c>
      <c r="G3765" s="80" t="str">
        <f t="shared" si="715"/>
        <v/>
      </c>
      <c r="H3765" s="80" t="str">
        <f t="shared" si="716"/>
        <v/>
      </c>
      <c r="I3765" s="80" t="str">
        <f t="shared" si="717"/>
        <v/>
      </c>
      <c r="J3765" s="170"/>
      <c r="K3765" s="217"/>
      <c r="L3765" s="195" t="str">
        <f t="shared" si="721"/>
        <v/>
      </c>
      <c r="M3765" s="222" t="str">
        <f t="shared" si="718"/>
        <v/>
      </c>
      <c r="Q3765" s="82" t="str">
        <f t="shared" si="722"/>
        <v/>
      </c>
      <c r="R3765" s="80" t="str">
        <f t="shared" si="723"/>
        <v/>
      </c>
      <c r="T3765" s="83" t="str">
        <f t="shared" si="719"/>
        <v/>
      </c>
      <c r="U3765" s="155"/>
      <c r="V3765" s="95" t="str">
        <f t="shared" si="720"/>
        <v/>
      </c>
      <c r="W3765" s="151"/>
      <c r="Z3765" s="104"/>
    </row>
    <row r="3766" spans="1:26" s="145" customFormat="1" ht="15" customHeight="1">
      <c r="A3766" s="186" t="str">
        <f t="shared" si="714"/>
        <v/>
      </c>
      <c r="C3766" s="152"/>
      <c r="E3766" s="144"/>
      <c r="F3766" s="79" t="str">
        <f t="shared" si="724"/>
        <v/>
      </c>
      <c r="G3766" s="80" t="str">
        <f t="shared" si="715"/>
        <v/>
      </c>
      <c r="H3766" s="80" t="str">
        <f t="shared" si="716"/>
        <v/>
      </c>
      <c r="I3766" s="80" t="str">
        <f t="shared" si="717"/>
        <v/>
      </c>
      <c r="J3766" s="170"/>
      <c r="K3766" s="217"/>
      <c r="L3766" s="195" t="str">
        <f t="shared" si="721"/>
        <v/>
      </c>
      <c r="M3766" s="222" t="str">
        <f t="shared" si="718"/>
        <v/>
      </c>
      <c r="Q3766" s="82" t="str">
        <f t="shared" si="722"/>
        <v/>
      </c>
      <c r="R3766" s="80" t="str">
        <f t="shared" si="723"/>
        <v/>
      </c>
      <c r="T3766" s="83" t="str">
        <f t="shared" si="719"/>
        <v/>
      </c>
      <c r="U3766" s="155"/>
      <c r="V3766" s="95" t="str">
        <f t="shared" si="720"/>
        <v/>
      </c>
      <c r="W3766" s="151"/>
      <c r="Z3766" s="104"/>
    </row>
    <row r="3767" spans="1:26" s="145" customFormat="1" ht="15" customHeight="1">
      <c r="A3767" s="186" t="str">
        <f t="shared" si="714"/>
        <v/>
      </c>
      <c r="C3767" s="152"/>
      <c r="E3767" s="144"/>
      <c r="F3767" s="79" t="str">
        <f t="shared" si="724"/>
        <v/>
      </c>
      <c r="G3767" s="80" t="str">
        <f t="shared" si="715"/>
        <v/>
      </c>
      <c r="H3767" s="80" t="str">
        <f t="shared" si="716"/>
        <v/>
      </c>
      <c r="I3767" s="80" t="str">
        <f t="shared" si="717"/>
        <v/>
      </c>
      <c r="J3767" s="170"/>
      <c r="K3767" s="217"/>
      <c r="L3767" s="195" t="str">
        <f t="shared" si="721"/>
        <v/>
      </c>
      <c r="M3767" s="222" t="str">
        <f t="shared" si="718"/>
        <v/>
      </c>
      <c r="Q3767" s="82" t="str">
        <f t="shared" si="722"/>
        <v/>
      </c>
      <c r="R3767" s="80" t="str">
        <f t="shared" si="723"/>
        <v/>
      </c>
      <c r="T3767" s="83" t="str">
        <f t="shared" si="719"/>
        <v/>
      </c>
      <c r="U3767" s="155"/>
      <c r="V3767" s="95" t="str">
        <f t="shared" si="720"/>
        <v/>
      </c>
      <c r="W3767" s="151"/>
      <c r="Z3767" s="104"/>
    </row>
    <row r="3768" spans="1:26" s="145" customFormat="1" ht="15" customHeight="1">
      <c r="A3768" s="186" t="str">
        <f t="shared" si="714"/>
        <v/>
      </c>
      <c r="C3768" s="152"/>
      <c r="E3768" s="144"/>
      <c r="F3768" s="79" t="str">
        <f t="shared" si="724"/>
        <v/>
      </c>
      <c r="G3768" s="80" t="str">
        <f t="shared" si="715"/>
        <v/>
      </c>
      <c r="H3768" s="80" t="str">
        <f t="shared" si="716"/>
        <v/>
      </c>
      <c r="I3768" s="80" t="str">
        <f t="shared" si="717"/>
        <v/>
      </c>
      <c r="J3768" s="170"/>
      <c r="K3768" s="217"/>
      <c r="L3768" s="195" t="str">
        <f t="shared" si="721"/>
        <v/>
      </c>
      <c r="M3768" s="222" t="str">
        <f t="shared" si="718"/>
        <v/>
      </c>
      <c r="Q3768" s="82" t="str">
        <f t="shared" si="722"/>
        <v/>
      </c>
      <c r="R3768" s="80" t="str">
        <f t="shared" si="723"/>
        <v/>
      </c>
      <c r="T3768" s="83" t="str">
        <f t="shared" si="719"/>
        <v/>
      </c>
      <c r="U3768" s="155"/>
      <c r="V3768" s="95" t="str">
        <f t="shared" si="720"/>
        <v/>
      </c>
      <c r="W3768" s="151"/>
      <c r="Z3768" s="104"/>
    </row>
    <row r="3769" spans="1:26" s="145" customFormat="1" ht="15" customHeight="1">
      <c r="A3769" s="186" t="str">
        <f t="shared" si="714"/>
        <v/>
      </c>
      <c r="C3769" s="152"/>
      <c r="E3769" s="144"/>
      <c r="F3769" s="79" t="str">
        <f t="shared" si="724"/>
        <v/>
      </c>
      <c r="G3769" s="80" t="str">
        <f t="shared" si="715"/>
        <v/>
      </c>
      <c r="H3769" s="80" t="str">
        <f t="shared" si="716"/>
        <v/>
      </c>
      <c r="I3769" s="80" t="str">
        <f t="shared" si="717"/>
        <v/>
      </c>
      <c r="J3769" s="170"/>
      <c r="K3769" s="217"/>
      <c r="L3769" s="195" t="str">
        <f t="shared" si="721"/>
        <v/>
      </c>
      <c r="M3769" s="222" t="str">
        <f t="shared" si="718"/>
        <v/>
      </c>
      <c r="Q3769" s="82" t="str">
        <f t="shared" si="722"/>
        <v/>
      </c>
      <c r="R3769" s="80" t="str">
        <f t="shared" si="723"/>
        <v/>
      </c>
      <c r="T3769" s="83" t="str">
        <f t="shared" si="719"/>
        <v/>
      </c>
      <c r="U3769" s="155"/>
      <c r="V3769" s="95" t="str">
        <f t="shared" si="720"/>
        <v/>
      </c>
      <c r="W3769" s="151"/>
      <c r="Z3769" s="104"/>
    </row>
    <row r="3770" spans="1:26" s="145" customFormat="1" ht="15" customHeight="1">
      <c r="A3770" s="186" t="str">
        <f t="shared" si="714"/>
        <v/>
      </c>
      <c r="C3770" s="152"/>
      <c r="E3770" s="144"/>
      <c r="F3770" s="79" t="str">
        <f t="shared" si="724"/>
        <v/>
      </c>
      <c r="G3770" s="80" t="str">
        <f t="shared" si="715"/>
        <v/>
      </c>
      <c r="H3770" s="80" t="str">
        <f t="shared" si="716"/>
        <v/>
      </c>
      <c r="I3770" s="80" t="str">
        <f t="shared" si="717"/>
        <v/>
      </c>
      <c r="J3770" s="170"/>
      <c r="K3770" s="217"/>
      <c r="L3770" s="195" t="str">
        <f t="shared" si="721"/>
        <v/>
      </c>
      <c r="M3770" s="222" t="str">
        <f t="shared" si="718"/>
        <v/>
      </c>
      <c r="Q3770" s="82" t="str">
        <f t="shared" si="722"/>
        <v/>
      </c>
      <c r="R3770" s="80" t="str">
        <f t="shared" si="723"/>
        <v/>
      </c>
      <c r="T3770" s="83" t="str">
        <f t="shared" si="719"/>
        <v/>
      </c>
      <c r="U3770" s="155"/>
      <c r="V3770" s="95" t="str">
        <f t="shared" si="720"/>
        <v/>
      </c>
      <c r="W3770" s="151"/>
      <c r="Z3770" s="104"/>
    </row>
    <row r="3771" spans="1:26" s="145" customFormat="1" ht="15" customHeight="1">
      <c r="A3771" s="186" t="str">
        <f t="shared" si="714"/>
        <v/>
      </c>
      <c r="C3771" s="152"/>
      <c r="E3771" s="144"/>
      <c r="F3771" s="79" t="str">
        <f t="shared" si="724"/>
        <v/>
      </c>
      <c r="G3771" s="80" t="str">
        <f t="shared" si="715"/>
        <v/>
      </c>
      <c r="H3771" s="80" t="str">
        <f t="shared" si="716"/>
        <v/>
      </c>
      <c r="I3771" s="80" t="str">
        <f t="shared" si="717"/>
        <v/>
      </c>
      <c r="J3771" s="170"/>
      <c r="K3771" s="217"/>
      <c r="L3771" s="195" t="str">
        <f t="shared" si="721"/>
        <v/>
      </c>
      <c r="M3771" s="222" t="str">
        <f t="shared" si="718"/>
        <v/>
      </c>
      <c r="Q3771" s="82" t="str">
        <f t="shared" si="722"/>
        <v/>
      </c>
      <c r="R3771" s="80" t="str">
        <f t="shared" si="723"/>
        <v/>
      </c>
      <c r="T3771" s="83" t="str">
        <f t="shared" si="719"/>
        <v/>
      </c>
      <c r="U3771" s="155"/>
      <c r="V3771" s="95" t="str">
        <f t="shared" si="720"/>
        <v/>
      </c>
      <c r="W3771" s="151"/>
      <c r="Z3771" s="104"/>
    </row>
    <row r="3772" spans="1:26" s="145" customFormat="1" ht="15" customHeight="1">
      <c r="A3772" s="186" t="str">
        <f t="shared" si="714"/>
        <v/>
      </c>
      <c r="C3772" s="152"/>
      <c r="E3772" s="144"/>
      <c r="F3772" s="79" t="str">
        <f t="shared" si="724"/>
        <v/>
      </c>
      <c r="G3772" s="80" t="str">
        <f t="shared" si="715"/>
        <v/>
      </c>
      <c r="H3772" s="80" t="str">
        <f t="shared" si="716"/>
        <v/>
      </c>
      <c r="I3772" s="80" t="str">
        <f t="shared" si="717"/>
        <v/>
      </c>
      <c r="J3772" s="170"/>
      <c r="K3772" s="217"/>
      <c r="L3772" s="195" t="str">
        <f t="shared" si="721"/>
        <v/>
      </c>
      <c r="M3772" s="222" t="str">
        <f t="shared" si="718"/>
        <v/>
      </c>
      <c r="Q3772" s="82" t="str">
        <f t="shared" si="722"/>
        <v/>
      </c>
      <c r="R3772" s="80" t="str">
        <f t="shared" si="723"/>
        <v/>
      </c>
      <c r="T3772" s="83" t="str">
        <f t="shared" si="719"/>
        <v/>
      </c>
      <c r="U3772" s="155"/>
      <c r="V3772" s="95" t="str">
        <f t="shared" si="720"/>
        <v/>
      </c>
      <c r="W3772" s="151"/>
      <c r="Z3772" s="104"/>
    </row>
    <row r="3773" spans="1:26" s="145" customFormat="1" ht="15" customHeight="1">
      <c r="A3773" s="186" t="str">
        <f t="shared" si="714"/>
        <v/>
      </c>
      <c r="C3773" s="152"/>
      <c r="E3773" s="144"/>
      <c r="F3773" s="79" t="str">
        <f t="shared" si="724"/>
        <v/>
      </c>
      <c r="G3773" s="80" t="str">
        <f t="shared" si="715"/>
        <v/>
      </c>
      <c r="H3773" s="80" t="str">
        <f t="shared" si="716"/>
        <v/>
      </c>
      <c r="I3773" s="80" t="str">
        <f t="shared" si="717"/>
        <v/>
      </c>
      <c r="J3773" s="170"/>
      <c r="K3773" s="217"/>
      <c r="L3773" s="195" t="str">
        <f t="shared" si="721"/>
        <v/>
      </c>
      <c r="M3773" s="222" t="str">
        <f t="shared" si="718"/>
        <v/>
      </c>
      <c r="Q3773" s="82" t="str">
        <f t="shared" si="722"/>
        <v/>
      </c>
      <c r="R3773" s="80" t="str">
        <f t="shared" si="723"/>
        <v/>
      </c>
      <c r="T3773" s="83" t="str">
        <f t="shared" si="719"/>
        <v/>
      </c>
      <c r="U3773" s="155"/>
      <c r="V3773" s="95" t="str">
        <f t="shared" si="720"/>
        <v/>
      </c>
      <c r="W3773" s="151"/>
      <c r="Z3773" s="104"/>
    </row>
    <row r="3774" spans="1:26" s="145" customFormat="1" ht="15" customHeight="1">
      <c r="A3774" s="186" t="str">
        <f t="shared" si="714"/>
        <v/>
      </c>
      <c r="C3774" s="152"/>
      <c r="E3774" s="144"/>
      <c r="F3774" s="79" t="str">
        <f t="shared" si="724"/>
        <v/>
      </c>
      <c r="G3774" s="80" t="str">
        <f t="shared" si="715"/>
        <v/>
      </c>
      <c r="H3774" s="80" t="str">
        <f t="shared" si="716"/>
        <v/>
      </c>
      <c r="I3774" s="80" t="str">
        <f t="shared" si="717"/>
        <v/>
      </c>
      <c r="J3774" s="170"/>
      <c r="K3774" s="217"/>
      <c r="L3774" s="195" t="str">
        <f t="shared" si="721"/>
        <v/>
      </c>
      <c r="M3774" s="222" t="str">
        <f t="shared" si="718"/>
        <v/>
      </c>
      <c r="Q3774" s="82" t="str">
        <f t="shared" si="722"/>
        <v/>
      </c>
      <c r="R3774" s="80" t="str">
        <f t="shared" si="723"/>
        <v/>
      </c>
      <c r="T3774" s="83" t="str">
        <f t="shared" si="719"/>
        <v/>
      </c>
      <c r="U3774" s="155"/>
      <c r="V3774" s="95" t="str">
        <f t="shared" si="720"/>
        <v/>
      </c>
      <c r="W3774" s="151"/>
      <c r="Z3774" s="104"/>
    </row>
    <row r="3775" spans="1:26" s="145" customFormat="1" ht="15" customHeight="1">
      <c r="A3775" s="186" t="str">
        <f t="shared" si="714"/>
        <v/>
      </c>
      <c r="C3775" s="152"/>
      <c r="E3775" s="144"/>
      <c r="F3775" s="79" t="str">
        <f t="shared" si="724"/>
        <v/>
      </c>
      <c r="G3775" s="80" t="str">
        <f t="shared" si="715"/>
        <v/>
      </c>
      <c r="H3775" s="80" t="str">
        <f t="shared" si="716"/>
        <v/>
      </c>
      <c r="I3775" s="80" t="str">
        <f t="shared" si="717"/>
        <v/>
      </c>
      <c r="J3775" s="170"/>
      <c r="K3775" s="217"/>
      <c r="L3775" s="195" t="str">
        <f t="shared" si="721"/>
        <v/>
      </c>
      <c r="M3775" s="222" t="str">
        <f t="shared" si="718"/>
        <v/>
      </c>
      <c r="Q3775" s="82" t="str">
        <f t="shared" si="722"/>
        <v/>
      </c>
      <c r="R3775" s="80" t="str">
        <f t="shared" si="723"/>
        <v/>
      </c>
      <c r="T3775" s="83" t="str">
        <f t="shared" si="719"/>
        <v/>
      </c>
      <c r="U3775" s="155"/>
      <c r="V3775" s="95" t="str">
        <f t="shared" si="720"/>
        <v/>
      </c>
      <c r="W3775" s="151"/>
      <c r="Z3775" s="104"/>
    </row>
    <row r="3776" spans="1:26" s="145" customFormat="1" ht="15" customHeight="1">
      <c r="A3776" s="186" t="str">
        <f t="shared" ref="A3776:A3839" si="725">IF(B3776&lt;&gt;"",A3775+1,"")</f>
        <v/>
      </c>
      <c r="C3776" s="152"/>
      <c r="E3776" s="144"/>
      <c r="F3776" s="79" t="str">
        <f t="shared" si="724"/>
        <v/>
      </c>
      <c r="G3776" s="80" t="str">
        <f t="shared" si="715"/>
        <v/>
      </c>
      <c r="H3776" s="80" t="str">
        <f t="shared" si="716"/>
        <v/>
      </c>
      <c r="I3776" s="80" t="str">
        <f t="shared" si="717"/>
        <v/>
      </c>
      <c r="J3776" s="170"/>
      <c r="K3776" s="217"/>
      <c r="L3776" s="195" t="str">
        <f t="shared" si="721"/>
        <v/>
      </c>
      <c r="M3776" s="222" t="str">
        <f t="shared" si="718"/>
        <v/>
      </c>
      <c r="Q3776" s="82" t="str">
        <f t="shared" si="722"/>
        <v/>
      </c>
      <c r="R3776" s="80" t="str">
        <f t="shared" si="723"/>
        <v/>
      </c>
      <c r="T3776" s="83" t="str">
        <f t="shared" si="719"/>
        <v/>
      </c>
      <c r="U3776" s="155"/>
      <c r="V3776" s="95" t="str">
        <f t="shared" si="720"/>
        <v/>
      </c>
      <c r="W3776" s="151"/>
      <c r="Z3776" s="104"/>
    </row>
    <row r="3777" spans="1:26" s="145" customFormat="1" ht="15" customHeight="1">
      <c r="A3777" s="186" t="str">
        <f t="shared" si="725"/>
        <v/>
      </c>
      <c r="C3777" s="152"/>
      <c r="E3777" s="144"/>
      <c r="F3777" s="79" t="str">
        <f t="shared" si="724"/>
        <v/>
      </c>
      <c r="G3777" s="80" t="str">
        <f t="shared" si="715"/>
        <v/>
      </c>
      <c r="H3777" s="80" t="str">
        <f t="shared" si="716"/>
        <v/>
      </c>
      <c r="I3777" s="80" t="str">
        <f t="shared" si="717"/>
        <v/>
      </c>
      <c r="J3777" s="170"/>
      <c r="K3777" s="217"/>
      <c r="L3777" s="195" t="str">
        <f t="shared" si="721"/>
        <v/>
      </c>
      <c r="M3777" s="222" t="str">
        <f t="shared" si="718"/>
        <v/>
      </c>
      <c r="Q3777" s="82" t="str">
        <f t="shared" si="722"/>
        <v/>
      </c>
      <c r="R3777" s="80" t="str">
        <f t="shared" si="723"/>
        <v/>
      </c>
      <c r="T3777" s="83" t="str">
        <f t="shared" si="719"/>
        <v/>
      </c>
      <c r="U3777" s="155"/>
      <c r="V3777" s="95" t="str">
        <f t="shared" si="720"/>
        <v/>
      </c>
      <c r="W3777" s="151"/>
      <c r="Z3777" s="104"/>
    </row>
    <row r="3778" spans="1:26" s="145" customFormat="1" ht="15" customHeight="1">
      <c r="A3778" s="186" t="str">
        <f t="shared" si="725"/>
        <v/>
      </c>
      <c r="C3778" s="152"/>
      <c r="E3778" s="144"/>
      <c r="F3778" s="79" t="str">
        <f t="shared" si="724"/>
        <v/>
      </c>
      <c r="G3778" s="80" t="str">
        <f t="shared" si="715"/>
        <v/>
      </c>
      <c r="H3778" s="80" t="str">
        <f t="shared" si="716"/>
        <v/>
      </c>
      <c r="I3778" s="80" t="str">
        <f t="shared" si="717"/>
        <v/>
      </c>
      <c r="J3778" s="170"/>
      <c r="K3778" s="217"/>
      <c r="L3778" s="195" t="str">
        <f t="shared" si="721"/>
        <v/>
      </c>
      <c r="M3778" s="222" t="str">
        <f t="shared" si="718"/>
        <v/>
      </c>
      <c r="Q3778" s="82" t="str">
        <f t="shared" si="722"/>
        <v/>
      </c>
      <c r="R3778" s="80" t="str">
        <f t="shared" si="723"/>
        <v/>
      </c>
      <c r="T3778" s="83" t="str">
        <f t="shared" si="719"/>
        <v/>
      </c>
      <c r="U3778" s="155"/>
      <c r="V3778" s="95" t="str">
        <f t="shared" si="720"/>
        <v/>
      </c>
      <c r="W3778" s="151"/>
      <c r="Z3778" s="104"/>
    </row>
    <row r="3779" spans="1:26" s="145" customFormat="1" ht="15" customHeight="1">
      <c r="A3779" s="186" t="str">
        <f t="shared" si="725"/>
        <v/>
      </c>
      <c r="C3779" s="152"/>
      <c r="E3779" s="144"/>
      <c r="F3779" s="79" t="str">
        <f t="shared" si="724"/>
        <v/>
      </c>
      <c r="G3779" s="80" t="str">
        <f t="shared" si="715"/>
        <v/>
      </c>
      <c r="H3779" s="80" t="str">
        <f t="shared" si="716"/>
        <v/>
      </c>
      <c r="I3779" s="80" t="str">
        <f t="shared" si="717"/>
        <v/>
      </c>
      <c r="J3779" s="170"/>
      <c r="K3779" s="217"/>
      <c r="L3779" s="195" t="str">
        <f t="shared" si="721"/>
        <v/>
      </c>
      <c r="M3779" s="222" t="str">
        <f t="shared" si="718"/>
        <v/>
      </c>
      <c r="Q3779" s="82" t="str">
        <f t="shared" si="722"/>
        <v/>
      </c>
      <c r="R3779" s="80" t="str">
        <f t="shared" si="723"/>
        <v/>
      </c>
      <c r="T3779" s="83" t="str">
        <f t="shared" si="719"/>
        <v/>
      </c>
      <c r="U3779" s="155"/>
      <c r="V3779" s="95" t="str">
        <f t="shared" si="720"/>
        <v/>
      </c>
      <c r="W3779" s="151"/>
      <c r="Z3779" s="104"/>
    </row>
    <row r="3780" spans="1:26" s="145" customFormat="1" ht="15" customHeight="1">
      <c r="A3780" s="186" t="str">
        <f t="shared" si="725"/>
        <v/>
      </c>
      <c r="C3780" s="152"/>
      <c r="E3780" s="144"/>
      <c r="F3780" s="79" t="str">
        <f t="shared" si="724"/>
        <v/>
      </c>
      <c r="G3780" s="80" t="str">
        <f t="shared" si="715"/>
        <v/>
      </c>
      <c r="H3780" s="80" t="str">
        <f t="shared" si="716"/>
        <v/>
      </c>
      <c r="I3780" s="80" t="str">
        <f t="shared" si="717"/>
        <v/>
      </c>
      <c r="J3780" s="170"/>
      <c r="K3780" s="217"/>
      <c r="L3780" s="195" t="str">
        <f t="shared" si="721"/>
        <v/>
      </c>
      <c r="M3780" s="222" t="str">
        <f t="shared" si="718"/>
        <v/>
      </c>
      <c r="Q3780" s="82" t="str">
        <f t="shared" si="722"/>
        <v/>
      </c>
      <c r="R3780" s="80" t="str">
        <f t="shared" si="723"/>
        <v/>
      </c>
      <c r="T3780" s="83" t="str">
        <f t="shared" si="719"/>
        <v/>
      </c>
      <c r="U3780" s="155"/>
      <c r="V3780" s="95" t="str">
        <f t="shared" si="720"/>
        <v/>
      </c>
      <c r="W3780" s="151"/>
      <c r="Z3780" s="104"/>
    </row>
    <row r="3781" spans="1:26" s="145" customFormat="1" ht="15" customHeight="1">
      <c r="A3781" s="186" t="str">
        <f t="shared" si="725"/>
        <v/>
      </c>
      <c r="C3781" s="152"/>
      <c r="E3781" s="144"/>
      <c r="F3781" s="79" t="str">
        <f t="shared" si="724"/>
        <v/>
      </c>
      <c r="G3781" s="80" t="str">
        <f t="shared" ref="G3781:G3844" si="726">IF(J3781&lt;&gt;"", INDEX($C$5:$C$1433, MATCH(J3781, $E$5:$E$1433, 0)),"")</f>
        <v/>
      </c>
      <c r="H3781" s="80" t="str">
        <f t="shared" ref="H3781:H3844" si="727">IF(J3781&lt;&gt;"", INDEX($D$5:$D$1433, MATCH(J3781, $E$5:$E$1433, 0)),"")</f>
        <v/>
      </c>
      <c r="I3781" s="80" t="str">
        <f t="shared" ref="I3781:I3844" si="728">IFERROR(IF(J3781&lt;&gt;"", INDEX($B$5:$B$1433, MATCH(J3781, $E$5:$E$1433, 0)),""),"SAI")</f>
        <v/>
      </c>
      <c r="J3781" s="170"/>
      <c r="K3781" s="217"/>
      <c r="L3781" s="195" t="str">
        <f t="shared" si="721"/>
        <v/>
      </c>
      <c r="M3781" s="222" t="str">
        <f t="shared" ref="M3781:M3844" si="729">IFERROR(IF($N$5="Sáng",MID(K3781,2,7)-MID($L$2,2,7),MID(K3781,2,7)-MID($Q$2,2,7)),"")</f>
        <v/>
      </c>
      <c r="Q3781" s="82" t="str">
        <f t="shared" si="722"/>
        <v/>
      </c>
      <c r="R3781" s="80" t="str">
        <f t="shared" si="723"/>
        <v/>
      </c>
      <c r="T3781" s="83" t="str">
        <f t="shared" ref="T3781:T3844" si="730">IFERROR(IF(J3781&lt;&gt;"", INDEX($S$5:$S$1433, MATCH(J3781, $E$5:$E$1433, 0)),""),"")</f>
        <v/>
      </c>
      <c r="U3781" s="155"/>
      <c r="V3781" s="95" t="str">
        <f t="shared" ref="V3781:V3844" si="731">IFERROR(IF(J3781&lt;&gt;"", INDEX($U$5:$U$1433, MATCH(J3781, $E$5:$E$1433, 0)),""),"")</f>
        <v/>
      </c>
      <c r="W3781" s="151"/>
      <c r="Z3781" s="104"/>
    </row>
    <row r="3782" spans="1:26" s="145" customFormat="1" ht="15" customHeight="1">
      <c r="A3782" s="186" t="str">
        <f t="shared" si="725"/>
        <v/>
      </c>
      <c r="C3782" s="152"/>
      <c r="E3782" s="144"/>
      <c r="F3782" s="79" t="str">
        <f t="shared" si="724"/>
        <v/>
      </c>
      <c r="G3782" s="80" t="str">
        <f t="shared" si="726"/>
        <v/>
      </c>
      <c r="H3782" s="80" t="str">
        <f t="shared" si="727"/>
        <v/>
      </c>
      <c r="I3782" s="80" t="str">
        <f t="shared" si="728"/>
        <v/>
      </c>
      <c r="J3782" s="170"/>
      <c r="K3782" s="217"/>
      <c r="L3782" s="195" t="str">
        <f t="shared" si="721"/>
        <v/>
      </c>
      <c r="M3782" s="222" t="str">
        <f t="shared" si="729"/>
        <v/>
      </c>
      <c r="Q3782" s="82" t="str">
        <f t="shared" si="722"/>
        <v/>
      </c>
      <c r="R3782" s="80" t="str">
        <f t="shared" si="723"/>
        <v/>
      </c>
      <c r="T3782" s="83" t="str">
        <f t="shared" si="730"/>
        <v/>
      </c>
      <c r="U3782" s="155"/>
      <c r="V3782" s="95" t="str">
        <f t="shared" si="731"/>
        <v/>
      </c>
      <c r="W3782" s="151"/>
      <c r="Z3782" s="104"/>
    </row>
    <row r="3783" spans="1:26" s="145" customFormat="1" ht="15" customHeight="1">
      <c r="A3783" s="186" t="str">
        <f t="shared" si="725"/>
        <v/>
      </c>
      <c r="C3783" s="152"/>
      <c r="E3783" s="144"/>
      <c r="F3783" s="79" t="str">
        <f t="shared" si="724"/>
        <v/>
      </c>
      <c r="G3783" s="80" t="str">
        <f t="shared" si="726"/>
        <v/>
      </c>
      <c r="H3783" s="80" t="str">
        <f t="shared" si="727"/>
        <v/>
      </c>
      <c r="I3783" s="80" t="str">
        <f t="shared" si="728"/>
        <v/>
      </c>
      <c r="J3783" s="170"/>
      <c r="K3783" s="217"/>
      <c r="L3783" s="195" t="str">
        <f t="shared" si="721"/>
        <v/>
      </c>
      <c r="M3783" s="222" t="str">
        <f t="shared" si="729"/>
        <v/>
      </c>
      <c r="Q3783" s="82" t="str">
        <f t="shared" si="722"/>
        <v/>
      </c>
      <c r="R3783" s="80" t="str">
        <f t="shared" si="723"/>
        <v/>
      </c>
      <c r="T3783" s="83" t="str">
        <f t="shared" si="730"/>
        <v/>
      </c>
      <c r="U3783" s="155"/>
      <c r="V3783" s="95" t="str">
        <f t="shared" si="731"/>
        <v/>
      </c>
      <c r="W3783" s="151"/>
      <c r="Z3783" s="104"/>
    </row>
    <row r="3784" spans="1:26" s="145" customFormat="1" ht="15" customHeight="1">
      <c r="A3784" s="186" t="str">
        <f t="shared" si="725"/>
        <v/>
      </c>
      <c r="C3784" s="152"/>
      <c r="E3784" s="144"/>
      <c r="F3784" s="79" t="str">
        <f t="shared" si="724"/>
        <v/>
      </c>
      <c r="G3784" s="80" t="str">
        <f t="shared" si="726"/>
        <v/>
      </c>
      <c r="H3784" s="80" t="str">
        <f t="shared" si="727"/>
        <v/>
      </c>
      <c r="I3784" s="80" t="str">
        <f t="shared" si="728"/>
        <v/>
      </c>
      <c r="J3784" s="170"/>
      <c r="K3784" s="217"/>
      <c r="L3784" s="195" t="str">
        <f t="shared" si="721"/>
        <v/>
      </c>
      <c r="M3784" s="222" t="str">
        <f t="shared" si="729"/>
        <v/>
      </c>
      <c r="Q3784" s="82" t="str">
        <f t="shared" si="722"/>
        <v/>
      </c>
      <c r="R3784" s="80" t="str">
        <f t="shared" si="723"/>
        <v/>
      </c>
      <c r="T3784" s="83" t="str">
        <f t="shared" si="730"/>
        <v/>
      </c>
      <c r="U3784" s="155"/>
      <c r="V3784" s="95" t="str">
        <f t="shared" si="731"/>
        <v/>
      </c>
      <c r="W3784" s="151"/>
      <c r="Z3784" s="104"/>
    </row>
    <row r="3785" spans="1:26" s="145" customFormat="1" ht="15" customHeight="1">
      <c r="A3785" s="186" t="str">
        <f t="shared" si="725"/>
        <v/>
      </c>
      <c r="C3785" s="152"/>
      <c r="E3785" s="144"/>
      <c r="F3785" s="79" t="str">
        <f t="shared" si="724"/>
        <v/>
      </c>
      <c r="G3785" s="80" t="str">
        <f t="shared" si="726"/>
        <v/>
      </c>
      <c r="H3785" s="80" t="str">
        <f t="shared" si="727"/>
        <v/>
      </c>
      <c r="I3785" s="80" t="str">
        <f t="shared" si="728"/>
        <v/>
      </c>
      <c r="J3785" s="170"/>
      <c r="K3785" s="217"/>
      <c r="L3785" s="195" t="str">
        <f t="shared" si="721"/>
        <v/>
      </c>
      <c r="M3785" s="222" t="str">
        <f t="shared" si="729"/>
        <v/>
      </c>
      <c r="Q3785" s="82" t="str">
        <f t="shared" si="722"/>
        <v/>
      </c>
      <c r="R3785" s="80" t="str">
        <f t="shared" si="723"/>
        <v/>
      </c>
      <c r="T3785" s="83" t="str">
        <f t="shared" si="730"/>
        <v/>
      </c>
      <c r="U3785" s="155"/>
      <c r="V3785" s="95" t="str">
        <f t="shared" si="731"/>
        <v/>
      </c>
      <c r="W3785" s="151"/>
      <c r="Z3785" s="104"/>
    </row>
    <row r="3786" spans="1:26" s="145" customFormat="1" ht="15" customHeight="1">
      <c r="A3786" s="186" t="str">
        <f t="shared" si="725"/>
        <v/>
      </c>
      <c r="C3786" s="152"/>
      <c r="E3786" s="144"/>
      <c r="F3786" s="79" t="str">
        <f t="shared" si="724"/>
        <v/>
      </c>
      <c r="G3786" s="80" t="str">
        <f t="shared" si="726"/>
        <v/>
      </c>
      <c r="H3786" s="80" t="str">
        <f t="shared" si="727"/>
        <v/>
      </c>
      <c r="I3786" s="80" t="str">
        <f t="shared" si="728"/>
        <v/>
      </c>
      <c r="J3786" s="170"/>
      <c r="K3786" s="217"/>
      <c r="L3786" s="195" t="str">
        <f t="shared" si="721"/>
        <v/>
      </c>
      <c r="M3786" s="222" t="str">
        <f t="shared" si="729"/>
        <v/>
      </c>
      <c r="Q3786" s="82" t="str">
        <f t="shared" si="722"/>
        <v/>
      </c>
      <c r="R3786" s="80" t="str">
        <f t="shared" si="723"/>
        <v/>
      </c>
      <c r="T3786" s="83" t="str">
        <f t="shared" si="730"/>
        <v/>
      </c>
      <c r="U3786" s="155"/>
      <c r="V3786" s="95" t="str">
        <f t="shared" si="731"/>
        <v/>
      </c>
      <c r="W3786" s="151"/>
      <c r="Z3786" s="104"/>
    </row>
    <row r="3787" spans="1:26" s="145" customFormat="1" ht="15" customHeight="1">
      <c r="A3787" s="186" t="str">
        <f t="shared" si="725"/>
        <v/>
      </c>
      <c r="C3787" s="152"/>
      <c r="E3787" s="144"/>
      <c r="F3787" s="79" t="str">
        <f t="shared" si="724"/>
        <v/>
      </c>
      <c r="G3787" s="80" t="str">
        <f t="shared" si="726"/>
        <v/>
      </c>
      <c r="H3787" s="80" t="str">
        <f t="shared" si="727"/>
        <v/>
      </c>
      <c r="I3787" s="80" t="str">
        <f t="shared" si="728"/>
        <v/>
      </c>
      <c r="J3787" s="170"/>
      <c r="K3787" s="217"/>
      <c r="L3787" s="195" t="str">
        <f t="shared" si="721"/>
        <v/>
      </c>
      <c r="M3787" s="222" t="str">
        <f t="shared" si="729"/>
        <v/>
      </c>
      <c r="Q3787" s="82" t="str">
        <f t="shared" si="722"/>
        <v/>
      </c>
      <c r="R3787" s="80" t="str">
        <f t="shared" si="723"/>
        <v/>
      </c>
      <c r="T3787" s="83" t="str">
        <f t="shared" si="730"/>
        <v/>
      </c>
      <c r="U3787" s="155"/>
      <c r="V3787" s="95" t="str">
        <f t="shared" si="731"/>
        <v/>
      </c>
      <c r="W3787" s="151"/>
      <c r="Z3787" s="104"/>
    </row>
    <row r="3788" spans="1:26" s="145" customFormat="1" ht="15" customHeight="1">
      <c r="A3788" s="186" t="str">
        <f t="shared" si="725"/>
        <v/>
      </c>
      <c r="C3788" s="152"/>
      <c r="E3788" s="144"/>
      <c r="F3788" s="79" t="str">
        <f t="shared" si="724"/>
        <v/>
      </c>
      <c r="G3788" s="80" t="str">
        <f t="shared" si="726"/>
        <v/>
      </c>
      <c r="H3788" s="80" t="str">
        <f t="shared" si="727"/>
        <v/>
      </c>
      <c r="I3788" s="80" t="str">
        <f t="shared" si="728"/>
        <v/>
      </c>
      <c r="J3788" s="170"/>
      <c r="K3788" s="217"/>
      <c r="L3788" s="195" t="str">
        <f t="shared" si="721"/>
        <v/>
      </c>
      <c r="M3788" s="222" t="str">
        <f t="shared" si="729"/>
        <v/>
      </c>
      <c r="Q3788" s="82" t="str">
        <f t="shared" si="722"/>
        <v/>
      </c>
      <c r="R3788" s="80" t="str">
        <f t="shared" si="723"/>
        <v/>
      </c>
      <c r="T3788" s="83" t="str">
        <f t="shared" si="730"/>
        <v/>
      </c>
      <c r="U3788" s="155"/>
      <c r="V3788" s="95" t="str">
        <f t="shared" si="731"/>
        <v/>
      </c>
      <c r="W3788" s="151"/>
      <c r="Z3788" s="104"/>
    </row>
    <row r="3789" spans="1:26" s="145" customFormat="1" ht="15" customHeight="1">
      <c r="A3789" s="186" t="str">
        <f t="shared" si="725"/>
        <v/>
      </c>
      <c r="C3789" s="152"/>
      <c r="E3789" s="144"/>
      <c r="F3789" s="79" t="str">
        <f t="shared" si="724"/>
        <v/>
      </c>
      <c r="G3789" s="80" t="str">
        <f t="shared" si="726"/>
        <v/>
      </c>
      <c r="H3789" s="80" t="str">
        <f t="shared" si="727"/>
        <v/>
      </c>
      <c r="I3789" s="80" t="str">
        <f t="shared" si="728"/>
        <v/>
      </c>
      <c r="J3789" s="170"/>
      <c r="K3789" s="217"/>
      <c r="L3789" s="195" t="str">
        <f t="shared" si="721"/>
        <v/>
      </c>
      <c r="M3789" s="222" t="str">
        <f t="shared" si="729"/>
        <v/>
      </c>
      <c r="Q3789" s="82" t="str">
        <f t="shared" si="722"/>
        <v/>
      </c>
      <c r="R3789" s="80" t="str">
        <f t="shared" si="723"/>
        <v/>
      </c>
      <c r="T3789" s="83" t="str">
        <f t="shared" si="730"/>
        <v/>
      </c>
      <c r="U3789" s="155"/>
      <c r="V3789" s="95" t="str">
        <f t="shared" si="731"/>
        <v/>
      </c>
      <c r="W3789" s="151"/>
      <c r="Z3789" s="104"/>
    </row>
    <row r="3790" spans="1:26" s="145" customFormat="1" ht="15" customHeight="1">
      <c r="A3790" s="186" t="str">
        <f t="shared" si="725"/>
        <v/>
      </c>
      <c r="C3790" s="152"/>
      <c r="E3790" s="144"/>
      <c r="F3790" s="79" t="str">
        <f t="shared" si="724"/>
        <v/>
      </c>
      <c r="G3790" s="80" t="str">
        <f t="shared" si="726"/>
        <v/>
      </c>
      <c r="H3790" s="80" t="str">
        <f t="shared" si="727"/>
        <v/>
      </c>
      <c r="I3790" s="80" t="str">
        <f t="shared" si="728"/>
        <v/>
      </c>
      <c r="J3790" s="170"/>
      <c r="K3790" s="217"/>
      <c r="L3790" s="195" t="str">
        <f t="shared" si="721"/>
        <v/>
      </c>
      <c r="M3790" s="222" t="str">
        <f t="shared" si="729"/>
        <v/>
      </c>
      <c r="Q3790" s="82" t="str">
        <f t="shared" si="722"/>
        <v/>
      </c>
      <c r="R3790" s="80" t="str">
        <f t="shared" si="723"/>
        <v/>
      </c>
      <c r="T3790" s="83" t="str">
        <f t="shared" si="730"/>
        <v/>
      </c>
      <c r="U3790" s="155"/>
      <c r="V3790" s="95" t="str">
        <f t="shared" si="731"/>
        <v/>
      </c>
      <c r="W3790" s="151"/>
      <c r="Z3790" s="104"/>
    </row>
    <row r="3791" spans="1:26" s="145" customFormat="1" ht="15" customHeight="1">
      <c r="A3791" s="186" t="str">
        <f t="shared" si="725"/>
        <v/>
      </c>
      <c r="C3791" s="152"/>
      <c r="E3791" s="144"/>
      <c r="F3791" s="79" t="str">
        <f t="shared" si="724"/>
        <v/>
      </c>
      <c r="G3791" s="80" t="str">
        <f t="shared" si="726"/>
        <v/>
      </c>
      <c r="H3791" s="80" t="str">
        <f t="shared" si="727"/>
        <v/>
      </c>
      <c r="I3791" s="80" t="str">
        <f t="shared" si="728"/>
        <v/>
      </c>
      <c r="J3791" s="170"/>
      <c r="K3791" s="217"/>
      <c r="L3791" s="195" t="str">
        <f t="shared" si="721"/>
        <v/>
      </c>
      <c r="M3791" s="222" t="str">
        <f t="shared" si="729"/>
        <v/>
      </c>
      <c r="Q3791" s="82" t="str">
        <f t="shared" si="722"/>
        <v/>
      </c>
      <c r="R3791" s="80" t="str">
        <f t="shared" si="723"/>
        <v/>
      </c>
      <c r="T3791" s="83" t="str">
        <f t="shared" si="730"/>
        <v/>
      </c>
      <c r="U3791" s="155"/>
      <c r="V3791" s="95" t="str">
        <f t="shared" si="731"/>
        <v/>
      </c>
      <c r="W3791" s="151"/>
      <c r="Z3791" s="104"/>
    </row>
    <row r="3792" spans="1:26" s="145" customFormat="1" ht="15" customHeight="1">
      <c r="A3792" s="186" t="str">
        <f t="shared" si="725"/>
        <v/>
      </c>
      <c r="C3792" s="152"/>
      <c r="E3792" s="144"/>
      <c r="F3792" s="79" t="str">
        <f t="shared" si="724"/>
        <v/>
      </c>
      <c r="G3792" s="80" t="str">
        <f t="shared" si="726"/>
        <v/>
      </c>
      <c r="H3792" s="80" t="str">
        <f t="shared" si="727"/>
        <v/>
      </c>
      <c r="I3792" s="80" t="str">
        <f t="shared" si="728"/>
        <v/>
      </c>
      <c r="J3792" s="170"/>
      <c r="K3792" s="217"/>
      <c r="L3792" s="195" t="str">
        <f t="shared" si="721"/>
        <v/>
      </c>
      <c r="M3792" s="222" t="str">
        <f t="shared" si="729"/>
        <v/>
      </c>
      <c r="Q3792" s="82" t="str">
        <f t="shared" si="722"/>
        <v/>
      </c>
      <c r="R3792" s="80" t="str">
        <f t="shared" si="723"/>
        <v/>
      </c>
      <c r="T3792" s="83" t="str">
        <f t="shared" si="730"/>
        <v/>
      </c>
      <c r="U3792" s="155"/>
      <c r="V3792" s="95" t="str">
        <f t="shared" si="731"/>
        <v/>
      </c>
      <c r="W3792" s="151"/>
      <c r="Z3792" s="104"/>
    </row>
    <row r="3793" spans="1:26" s="145" customFormat="1" ht="15" customHeight="1">
      <c r="A3793" s="186" t="str">
        <f t="shared" si="725"/>
        <v/>
      </c>
      <c r="C3793" s="152"/>
      <c r="E3793" s="144"/>
      <c r="F3793" s="79" t="str">
        <f t="shared" si="724"/>
        <v/>
      </c>
      <c r="G3793" s="80" t="str">
        <f t="shared" si="726"/>
        <v/>
      </c>
      <c r="H3793" s="80" t="str">
        <f t="shared" si="727"/>
        <v/>
      </c>
      <c r="I3793" s="80" t="str">
        <f t="shared" si="728"/>
        <v/>
      </c>
      <c r="J3793" s="170"/>
      <c r="K3793" s="217"/>
      <c r="L3793" s="195" t="str">
        <f t="shared" si="721"/>
        <v/>
      </c>
      <c r="M3793" s="222" t="str">
        <f t="shared" si="729"/>
        <v/>
      </c>
      <c r="Q3793" s="82" t="str">
        <f t="shared" si="722"/>
        <v/>
      </c>
      <c r="R3793" s="80" t="str">
        <f t="shared" si="723"/>
        <v/>
      </c>
      <c r="T3793" s="83" t="str">
        <f t="shared" si="730"/>
        <v/>
      </c>
      <c r="U3793" s="155"/>
      <c r="V3793" s="95" t="str">
        <f t="shared" si="731"/>
        <v/>
      </c>
      <c r="W3793" s="151"/>
      <c r="Z3793" s="104"/>
    </row>
    <row r="3794" spans="1:26" s="145" customFormat="1" ht="15" customHeight="1">
      <c r="A3794" s="186" t="str">
        <f t="shared" si="725"/>
        <v/>
      </c>
      <c r="C3794" s="152"/>
      <c r="E3794" s="144"/>
      <c r="F3794" s="79" t="str">
        <f t="shared" si="724"/>
        <v/>
      </c>
      <c r="G3794" s="80" t="str">
        <f t="shared" si="726"/>
        <v/>
      </c>
      <c r="H3794" s="80" t="str">
        <f t="shared" si="727"/>
        <v/>
      </c>
      <c r="I3794" s="80" t="str">
        <f t="shared" si="728"/>
        <v/>
      </c>
      <c r="J3794" s="170"/>
      <c r="K3794" s="217"/>
      <c r="L3794" s="195" t="str">
        <f t="shared" si="721"/>
        <v/>
      </c>
      <c r="M3794" s="222" t="str">
        <f t="shared" si="729"/>
        <v/>
      </c>
      <c r="Q3794" s="82" t="str">
        <f t="shared" si="722"/>
        <v/>
      </c>
      <c r="R3794" s="80" t="str">
        <f t="shared" si="723"/>
        <v/>
      </c>
      <c r="T3794" s="83" t="str">
        <f t="shared" si="730"/>
        <v/>
      </c>
      <c r="U3794" s="155"/>
      <c r="V3794" s="95" t="str">
        <f t="shared" si="731"/>
        <v/>
      </c>
      <c r="W3794" s="151"/>
      <c r="Z3794" s="104"/>
    </row>
    <row r="3795" spans="1:26" s="145" customFormat="1" ht="15" customHeight="1">
      <c r="A3795" s="186" t="str">
        <f t="shared" si="725"/>
        <v/>
      </c>
      <c r="C3795" s="152"/>
      <c r="E3795" s="144"/>
      <c r="F3795" s="79" t="str">
        <f t="shared" si="724"/>
        <v/>
      </c>
      <c r="G3795" s="80" t="str">
        <f t="shared" si="726"/>
        <v/>
      </c>
      <c r="H3795" s="80" t="str">
        <f t="shared" si="727"/>
        <v/>
      </c>
      <c r="I3795" s="80" t="str">
        <f t="shared" si="728"/>
        <v/>
      </c>
      <c r="J3795" s="170"/>
      <c r="K3795" s="217"/>
      <c r="L3795" s="195" t="str">
        <f t="shared" si="721"/>
        <v/>
      </c>
      <c r="M3795" s="222" t="str">
        <f t="shared" si="729"/>
        <v/>
      </c>
      <c r="Q3795" s="82" t="str">
        <f t="shared" si="722"/>
        <v/>
      </c>
      <c r="R3795" s="80" t="str">
        <f t="shared" si="723"/>
        <v/>
      </c>
      <c r="T3795" s="83" t="str">
        <f t="shared" si="730"/>
        <v/>
      </c>
      <c r="U3795" s="155"/>
      <c r="V3795" s="95" t="str">
        <f t="shared" si="731"/>
        <v/>
      </c>
      <c r="W3795" s="151"/>
      <c r="Z3795" s="104"/>
    </row>
    <row r="3796" spans="1:26" s="145" customFormat="1" ht="15" customHeight="1">
      <c r="A3796" s="186" t="str">
        <f t="shared" si="725"/>
        <v/>
      </c>
      <c r="C3796" s="152"/>
      <c r="E3796" s="144"/>
      <c r="F3796" s="79" t="str">
        <f t="shared" si="724"/>
        <v/>
      </c>
      <c r="G3796" s="80" t="str">
        <f t="shared" si="726"/>
        <v/>
      </c>
      <c r="H3796" s="80" t="str">
        <f t="shared" si="727"/>
        <v/>
      </c>
      <c r="I3796" s="80" t="str">
        <f t="shared" si="728"/>
        <v/>
      </c>
      <c r="J3796" s="170"/>
      <c r="K3796" s="217"/>
      <c r="L3796" s="195" t="str">
        <f t="shared" si="721"/>
        <v/>
      </c>
      <c r="M3796" s="222" t="str">
        <f t="shared" si="729"/>
        <v/>
      </c>
      <c r="Q3796" s="82" t="str">
        <f t="shared" si="722"/>
        <v/>
      </c>
      <c r="R3796" s="80" t="str">
        <f t="shared" si="723"/>
        <v/>
      </c>
      <c r="T3796" s="83" t="str">
        <f t="shared" si="730"/>
        <v/>
      </c>
      <c r="U3796" s="155"/>
      <c r="V3796" s="95" t="str">
        <f t="shared" si="731"/>
        <v/>
      </c>
      <c r="W3796" s="151"/>
      <c r="Z3796" s="104"/>
    </row>
    <row r="3797" spans="1:26" s="145" customFormat="1" ht="15" customHeight="1">
      <c r="A3797" s="186" t="str">
        <f t="shared" si="725"/>
        <v/>
      </c>
      <c r="C3797" s="152"/>
      <c r="E3797" s="144"/>
      <c r="F3797" s="79" t="str">
        <f t="shared" si="724"/>
        <v/>
      </c>
      <c r="G3797" s="80" t="str">
        <f t="shared" si="726"/>
        <v/>
      </c>
      <c r="H3797" s="80" t="str">
        <f t="shared" si="727"/>
        <v/>
      </c>
      <c r="I3797" s="80" t="str">
        <f t="shared" si="728"/>
        <v/>
      </c>
      <c r="J3797" s="170"/>
      <c r="K3797" s="217"/>
      <c r="L3797" s="195" t="str">
        <f t="shared" si="721"/>
        <v/>
      </c>
      <c r="M3797" s="222" t="str">
        <f t="shared" si="729"/>
        <v/>
      </c>
      <c r="Q3797" s="82" t="str">
        <f t="shared" si="722"/>
        <v/>
      </c>
      <c r="R3797" s="80" t="str">
        <f t="shared" si="723"/>
        <v/>
      </c>
      <c r="T3797" s="83" t="str">
        <f t="shared" si="730"/>
        <v/>
      </c>
      <c r="U3797" s="155"/>
      <c r="V3797" s="95" t="str">
        <f t="shared" si="731"/>
        <v/>
      </c>
      <c r="W3797" s="151"/>
      <c r="Z3797" s="104"/>
    </row>
    <row r="3798" spans="1:26" s="145" customFormat="1" ht="15" customHeight="1">
      <c r="A3798" s="186" t="str">
        <f t="shared" si="725"/>
        <v/>
      </c>
      <c r="C3798" s="152"/>
      <c r="E3798" s="144"/>
      <c r="F3798" s="79" t="str">
        <f t="shared" si="724"/>
        <v/>
      </c>
      <c r="G3798" s="80" t="str">
        <f t="shared" si="726"/>
        <v/>
      </c>
      <c r="H3798" s="80" t="str">
        <f t="shared" si="727"/>
        <v/>
      </c>
      <c r="I3798" s="80" t="str">
        <f t="shared" si="728"/>
        <v/>
      </c>
      <c r="J3798" s="170"/>
      <c r="K3798" s="217"/>
      <c r="L3798" s="195" t="str">
        <f t="shared" si="721"/>
        <v/>
      </c>
      <c r="M3798" s="222" t="str">
        <f t="shared" si="729"/>
        <v/>
      </c>
      <c r="Q3798" s="82" t="str">
        <f t="shared" si="722"/>
        <v/>
      </c>
      <c r="R3798" s="80" t="str">
        <f t="shared" si="723"/>
        <v/>
      </c>
      <c r="T3798" s="83" t="str">
        <f t="shared" si="730"/>
        <v/>
      </c>
      <c r="U3798" s="155"/>
      <c r="V3798" s="95" t="str">
        <f t="shared" si="731"/>
        <v/>
      </c>
      <c r="W3798" s="151"/>
      <c r="Z3798" s="104"/>
    </row>
    <row r="3799" spans="1:26" s="145" customFormat="1" ht="15" customHeight="1">
      <c r="A3799" s="186" t="str">
        <f t="shared" si="725"/>
        <v/>
      </c>
      <c r="C3799" s="152"/>
      <c r="E3799" s="144"/>
      <c r="F3799" s="79" t="str">
        <f t="shared" si="724"/>
        <v/>
      </c>
      <c r="G3799" s="80" t="str">
        <f t="shared" si="726"/>
        <v/>
      </c>
      <c r="H3799" s="80" t="str">
        <f t="shared" si="727"/>
        <v/>
      </c>
      <c r="I3799" s="80" t="str">
        <f t="shared" si="728"/>
        <v/>
      </c>
      <c r="J3799" s="170"/>
      <c r="K3799" s="217"/>
      <c r="L3799" s="195" t="str">
        <f t="shared" si="721"/>
        <v/>
      </c>
      <c r="M3799" s="222" t="str">
        <f t="shared" si="729"/>
        <v/>
      </c>
      <c r="Q3799" s="82" t="str">
        <f t="shared" si="722"/>
        <v/>
      </c>
      <c r="R3799" s="80" t="str">
        <f t="shared" si="723"/>
        <v/>
      </c>
      <c r="T3799" s="83" t="str">
        <f t="shared" si="730"/>
        <v/>
      </c>
      <c r="U3799" s="155"/>
      <c r="V3799" s="95" t="str">
        <f t="shared" si="731"/>
        <v/>
      </c>
      <c r="W3799" s="151"/>
      <c r="Z3799" s="104"/>
    </row>
    <row r="3800" spans="1:26" s="145" customFormat="1" ht="15" customHeight="1">
      <c r="A3800" s="186" t="str">
        <f t="shared" si="725"/>
        <v/>
      </c>
      <c r="C3800" s="152"/>
      <c r="E3800" s="144"/>
      <c r="F3800" s="79" t="str">
        <f t="shared" si="724"/>
        <v/>
      </c>
      <c r="G3800" s="80" t="str">
        <f t="shared" si="726"/>
        <v/>
      </c>
      <c r="H3800" s="80" t="str">
        <f t="shared" si="727"/>
        <v/>
      </c>
      <c r="I3800" s="80" t="str">
        <f t="shared" si="728"/>
        <v/>
      </c>
      <c r="J3800" s="170"/>
      <c r="K3800" s="217"/>
      <c r="L3800" s="195" t="str">
        <f t="shared" si="721"/>
        <v/>
      </c>
      <c r="M3800" s="222" t="str">
        <f t="shared" si="729"/>
        <v/>
      </c>
      <c r="Q3800" s="82" t="str">
        <f t="shared" si="722"/>
        <v/>
      </c>
      <c r="R3800" s="80" t="str">
        <f t="shared" si="723"/>
        <v/>
      </c>
      <c r="T3800" s="83" t="str">
        <f t="shared" si="730"/>
        <v/>
      </c>
      <c r="U3800" s="155"/>
      <c r="V3800" s="95" t="str">
        <f t="shared" si="731"/>
        <v/>
      </c>
      <c r="W3800" s="151"/>
      <c r="Z3800" s="104"/>
    </row>
    <row r="3801" spans="1:26" s="145" customFormat="1" ht="15" customHeight="1">
      <c r="A3801" s="186" t="str">
        <f t="shared" si="725"/>
        <v/>
      </c>
      <c r="C3801" s="152"/>
      <c r="E3801" s="144"/>
      <c r="F3801" s="79" t="str">
        <f t="shared" si="724"/>
        <v/>
      </c>
      <c r="G3801" s="80" t="str">
        <f t="shared" si="726"/>
        <v/>
      </c>
      <c r="H3801" s="80" t="str">
        <f t="shared" si="727"/>
        <v/>
      </c>
      <c r="I3801" s="80" t="str">
        <f t="shared" si="728"/>
        <v/>
      </c>
      <c r="J3801" s="170"/>
      <c r="K3801" s="217"/>
      <c r="L3801" s="195" t="str">
        <f t="shared" si="721"/>
        <v/>
      </c>
      <c r="M3801" s="222" t="str">
        <f t="shared" si="729"/>
        <v/>
      </c>
      <c r="Q3801" s="82" t="str">
        <f t="shared" si="722"/>
        <v/>
      </c>
      <c r="R3801" s="80" t="str">
        <f t="shared" si="723"/>
        <v/>
      </c>
      <c r="T3801" s="83" t="str">
        <f t="shared" si="730"/>
        <v/>
      </c>
      <c r="U3801" s="155"/>
      <c r="V3801" s="95" t="str">
        <f t="shared" si="731"/>
        <v/>
      </c>
      <c r="W3801" s="151"/>
      <c r="Z3801" s="104"/>
    </row>
    <row r="3802" spans="1:26" s="145" customFormat="1" ht="15" customHeight="1">
      <c r="A3802" s="186" t="str">
        <f t="shared" si="725"/>
        <v/>
      </c>
      <c r="C3802" s="152"/>
      <c r="E3802" s="144"/>
      <c r="F3802" s="79" t="str">
        <f t="shared" si="724"/>
        <v/>
      </c>
      <c r="G3802" s="80" t="str">
        <f t="shared" si="726"/>
        <v/>
      </c>
      <c r="H3802" s="80" t="str">
        <f t="shared" si="727"/>
        <v/>
      </c>
      <c r="I3802" s="80" t="str">
        <f t="shared" si="728"/>
        <v/>
      </c>
      <c r="J3802" s="170"/>
      <c r="K3802" s="217"/>
      <c r="L3802" s="195" t="str">
        <f t="shared" si="721"/>
        <v/>
      </c>
      <c r="M3802" s="222" t="str">
        <f t="shared" si="729"/>
        <v/>
      </c>
      <c r="Q3802" s="82" t="str">
        <f t="shared" si="722"/>
        <v/>
      </c>
      <c r="R3802" s="80" t="str">
        <f t="shared" si="723"/>
        <v/>
      </c>
      <c r="T3802" s="83" t="str">
        <f t="shared" si="730"/>
        <v/>
      </c>
      <c r="U3802" s="155"/>
      <c r="V3802" s="95" t="str">
        <f t="shared" si="731"/>
        <v/>
      </c>
      <c r="W3802" s="151"/>
      <c r="Z3802" s="104"/>
    </row>
    <row r="3803" spans="1:26" s="145" customFormat="1" ht="15" customHeight="1">
      <c r="A3803" s="186" t="str">
        <f t="shared" si="725"/>
        <v/>
      </c>
      <c r="C3803" s="152"/>
      <c r="E3803" s="144"/>
      <c r="F3803" s="79" t="str">
        <f t="shared" si="724"/>
        <v/>
      </c>
      <c r="G3803" s="80" t="str">
        <f t="shared" si="726"/>
        <v/>
      </c>
      <c r="H3803" s="80" t="str">
        <f t="shared" si="727"/>
        <v/>
      </c>
      <c r="I3803" s="80" t="str">
        <f t="shared" si="728"/>
        <v/>
      </c>
      <c r="J3803" s="170"/>
      <c r="K3803" s="217"/>
      <c r="L3803" s="195" t="str">
        <f t="shared" si="721"/>
        <v/>
      </c>
      <c r="M3803" s="222" t="str">
        <f t="shared" si="729"/>
        <v/>
      </c>
      <c r="Q3803" s="82" t="str">
        <f t="shared" si="722"/>
        <v/>
      </c>
      <c r="R3803" s="80" t="str">
        <f t="shared" si="723"/>
        <v/>
      </c>
      <c r="T3803" s="83" t="str">
        <f t="shared" si="730"/>
        <v/>
      </c>
      <c r="U3803" s="155"/>
      <c r="V3803" s="95" t="str">
        <f t="shared" si="731"/>
        <v/>
      </c>
      <c r="W3803" s="151"/>
      <c r="Z3803" s="104"/>
    </row>
    <row r="3804" spans="1:26" s="145" customFormat="1" ht="15" customHeight="1">
      <c r="A3804" s="186" t="str">
        <f t="shared" si="725"/>
        <v/>
      </c>
      <c r="C3804" s="152"/>
      <c r="E3804" s="144"/>
      <c r="F3804" s="79" t="str">
        <f t="shared" si="724"/>
        <v/>
      </c>
      <c r="G3804" s="80" t="str">
        <f t="shared" si="726"/>
        <v/>
      </c>
      <c r="H3804" s="80" t="str">
        <f t="shared" si="727"/>
        <v/>
      </c>
      <c r="I3804" s="80" t="str">
        <f t="shared" si="728"/>
        <v/>
      </c>
      <c r="J3804" s="170"/>
      <c r="K3804" s="217"/>
      <c r="L3804" s="195" t="str">
        <f t="shared" si="721"/>
        <v/>
      </c>
      <c r="M3804" s="222" t="str">
        <f t="shared" si="729"/>
        <v/>
      </c>
      <c r="Q3804" s="82" t="str">
        <f t="shared" si="722"/>
        <v/>
      </c>
      <c r="R3804" s="80" t="str">
        <f t="shared" si="723"/>
        <v/>
      </c>
      <c r="T3804" s="83" t="str">
        <f t="shared" si="730"/>
        <v/>
      </c>
      <c r="U3804" s="155"/>
      <c r="V3804" s="95" t="str">
        <f t="shared" si="731"/>
        <v/>
      </c>
      <c r="W3804" s="151"/>
      <c r="Z3804" s="104"/>
    </row>
    <row r="3805" spans="1:26" s="145" customFormat="1" ht="15" customHeight="1">
      <c r="A3805" s="186" t="str">
        <f t="shared" si="725"/>
        <v/>
      </c>
      <c r="C3805" s="152"/>
      <c r="E3805" s="144"/>
      <c r="F3805" s="79" t="str">
        <f t="shared" si="724"/>
        <v/>
      </c>
      <c r="G3805" s="80" t="str">
        <f t="shared" si="726"/>
        <v/>
      </c>
      <c r="H3805" s="80" t="str">
        <f t="shared" si="727"/>
        <v/>
      </c>
      <c r="I3805" s="80" t="str">
        <f t="shared" si="728"/>
        <v/>
      </c>
      <c r="J3805" s="170"/>
      <c r="K3805" s="217"/>
      <c r="L3805" s="195" t="str">
        <f t="shared" si="721"/>
        <v/>
      </c>
      <c r="M3805" s="222" t="str">
        <f t="shared" si="729"/>
        <v/>
      </c>
      <c r="Q3805" s="82" t="str">
        <f t="shared" si="722"/>
        <v/>
      </c>
      <c r="R3805" s="80" t="str">
        <f t="shared" si="723"/>
        <v/>
      </c>
      <c r="T3805" s="83" t="str">
        <f t="shared" si="730"/>
        <v/>
      </c>
      <c r="U3805" s="155"/>
      <c r="V3805" s="95" t="str">
        <f t="shared" si="731"/>
        <v/>
      </c>
      <c r="W3805" s="151"/>
      <c r="Z3805" s="104"/>
    </row>
    <row r="3806" spans="1:26" s="145" customFormat="1" ht="15" customHeight="1">
      <c r="A3806" s="186" t="str">
        <f t="shared" si="725"/>
        <v/>
      </c>
      <c r="C3806" s="152"/>
      <c r="E3806" s="144"/>
      <c r="F3806" s="79" t="str">
        <f t="shared" si="724"/>
        <v/>
      </c>
      <c r="G3806" s="80" t="str">
        <f t="shared" si="726"/>
        <v/>
      </c>
      <c r="H3806" s="80" t="str">
        <f t="shared" si="727"/>
        <v/>
      </c>
      <c r="I3806" s="80" t="str">
        <f t="shared" si="728"/>
        <v/>
      </c>
      <c r="J3806" s="170"/>
      <c r="K3806" s="217"/>
      <c r="L3806" s="195" t="str">
        <f t="shared" si="721"/>
        <v/>
      </c>
      <c r="M3806" s="222" t="str">
        <f t="shared" si="729"/>
        <v/>
      </c>
      <c r="Q3806" s="82" t="str">
        <f t="shared" si="722"/>
        <v/>
      </c>
      <c r="R3806" s="80" t="str">
        <f t="shared" si="723"/>
        <v/>
      </c>
      <c r="T3806" s="83" t="str">
        <f t="shared" si="730"/>
        <v/>
      </c>
      <c r="U3806" s="155"/>
      <c r="V3806" s="95" t="str">
        <f t="shared" si="731"/>
        <v/>
      </c>
      <c r="W3806" s="151"/>
      <c r="Z3806" s="104"/>
    </row>
    <row r="3807" spans="1:26" s="145" customFormat="1" ht="15" customHeight="1">
      <c r="A3807" s="186" t="str">
        <f t="shared" si="725"/>
        <v/>
      </c>
      <c r="C3807" s="152"/>
      <c r="E3807" s="144"/>
      <c r="F3807" s="79" t="str">
        <f t="shared" si="724"/>
        <v/>
      </c>
      <c r="G3807" s="80" t="str">
        <f t="shared" si="726"/>
        <v/>
      </c>
      <c r="H3807" s="80" t="str">
        <f t="shared" si="727"/>
        <v/>
      </c>
      <c r="I3807" s="80" t="str">
        <f t="shared" si="728"/>
        <v/>
      </c>
      <c r="J3807" s="170"/>
      <c r="K3807" s="217"/>
      <c r="L3807" s="195" t="str">
        <f t="shared" ref="L3807:L3870" si="732">IFERROR(IF($N$5="Sáng",IF(MID(K3807,2,7)-MID($L$2,2,7)&gt;0,"Trễ",""),IF(MID(K3807,2,7)-MID($Q$2,2,7)&gt;0,"Trễ","")),"")</f>
        <v/>
      </c>
      <c r="M3807" s="222" t="str">
        <f t="shared" si="729"/>
        <v/>
      </c>
      <c r="Q3807" s="82" t="str">
        <f t="shared" ref="Q3807:Q3870" si="733">IF(B3807&lt;&gt;"",IF(AND(P3807="",F3807=""),"Không phép ",""),"")</f>
        <v/>
      </c>
      <c r="R3807" s="80" t="str">
        <f t="shared" ref="R3807:R3870" si="734">UPPER(B3807)</f>
        <v/>
      </c>
      <c r="T3807" s="83" t="str">
        <f t="shared" si="730"/>
        <v/>
      </c>
      <c r="U3807" s="155"/>
      <c r="V3807" s="95" t="str">
        <f t="shared" si="731"/>
        <v/>
      </c>
      <c r="W3807" s="151"/>
      <c r="Z3807" s="104"/>
    </row>
    <row r="3808" spans="1:26" s="145" customFormat="1" ht="15" customHeight="1">
      <c r="A3808" s="186" t="str">
        <f t="shared" si="725"/>
        <v/>
      </c>
      <c r="C3808" s="152"/>
      <c r="E3808" s="144"/>
      <c r="F3808" s="79" t="str">
        <f t="shared" si="724"/>
        <v/>
      </c>
      <c r="G3808" s="80" t="str">
        <f t="shared" si="726"/>
        <v/>
      </c>
      <c r="H3808" s="80" t="str">
        <f t="shared" si="727"/>
        <v/>
      </c>
      <c r="I3808" s="80" t="str">
        <f t="shared" si="728"/>
        <v/>
      </c>
      <c r="J3808" s="170"/>
      <c r="K3808" s="217"/>
      <c r="L3808" s="195" t="str">
        <f t="shared" si="732"/>
        <v/>
      </c>
      <c r="M3808" s="222" t="str">
        <f t="shared" si="729"/>
        <v/>
      </c>
      <c r="Q3808" s="82" t="str">
        <f t="shared" si="733"/>
        <v/>
      </c>
      <c r="R3808" s="80" t="str">
        <f t="shared" si="734"/>
        <v/>
      </c>
      <c r="T3808" s="83" t="str">
        <f t="shared" si="730"/>
        <v/>
      </c>
      <c r="U3808" s="155"/>
      <c r="V3808" s="95" t="str">
        <f t="shared" si="731"/>
        <v/>
      </c>
      <c r="W3808" s="151"/>
      <c r="Z3808" s="104"/>
    </row>
    <row r="3809" spans="1:26" s="145" customFormat="1" ht="15" customHeight="1">
      <c r="A3809" s="186" t="str">
        <f t="shared" si="725"/>
        <v/>
      </c>
      <c r="C3809" s="152"/>
      <c r="E3809" s="144"/>
      <c r="F3809" s="79" t="str">
        <f t="shared" si="724"/>
        <v/>
      </c>
      <c r="G3809" s="80" t="str">
        <f t="shared" si="726"/>
        <v/>
      </c>
      <c r="H3809" s="80" t="str">
        <f t="shared" si="727"/>
        <v/>
      </c>
      <c r="I3809" s="80" t="str">
        <f t="shared" si="728"/>
        <v/>
      </c>
      <c r="J3809" s="170"/>
      <c r="K3809" s="217"/>
      <c r="L3809" s="195" t="str">
        <f t="shared" si="732"/>
        <v/>
      </c>
      <c r="M3809" s="222" t="str">
        <f t="shared" si="729"/>
        <v/>
      </c>
      <c r="Q3809" s="82" t="str">
        <f t="shared" si="733"/>
        <v/>
      </c>
      <c r="R3809" s="80" t="str">
        <f t="shared" si="734"/>
        <v/>
      </c>
      <c r="T3809" s="83" t="str">
        <f t="shared" si="730"/>
        <v/>
      </c>
      <c r="U3809" s="155"/>
      <c r="V3809" s="95" t="str">
        <f t="shared" si="731"/>
        <v/>
      </c>
      <c r="W3809" s="151"/>
      <c r="Z3809" s="104"/>
    </row>
    <row r="3810" spans="1:26" s="145" customFormat="1" ht="15" customHeight="1">
      <c r="A3810" s="186" t="str">
        <f t="shared" si="725"/>
        <v/>
      </c>
      <c r="C3810" s="152"/>
      <c r="E3810" s="144"/>
      <c r="F3810" s="79" t="str">
        <f t="shared" si="724"/>
        <v/>
      </c>
      <c r="G3810" s="80" t="str">
        <f t="shared" si="726"/>
        <v/>
      </c>
      <c r="H3810" s="80" t="str">
        <f t="shared" si="727"/>
        <v/>
      </c>
      <c r="I3810" s="80" t="str">
        <f t="shared" si="728"/>
        <v/>
      </c>
      <c r="J3810" s="170"/>
      <c r="K3810" s="217"/>
      <c r="L3810" s="195" t="str">
        <f t="shared" si="732"/>
        <v/>
      </c>
      <c r="M3810" s="222" t="str">
        <f t="shared" si="729"/>
        <v/>
      </c>
      <c r="Q3810" s="82" t="str">
        <f t="shared" si="733"/>
        <v/>
      </c>
      <c r="R3810" s="80" t="str">
        <f t="shared" si="734"/>
        <v/>
      </c>
      <c r="T3810" s="83" t="str">
        <f t="shared" si="730"/>
        <v/>
      </c>
      <c r="U3810" s="155"/>
      <c r="V3810" s="95" t="str">
        <f t="shared" si="731"/>
        <v/>
      </c>
      <c r="W3810" s="151"/>
      <c r="Z3810" s="104"/>
    </row>
    <row r="3811" spans="1:26" s="145" customFormat="1" ht="15" customHeight="1">
      <c r="A3811" s="186" t="str">
        <f t="shared" si="725"/>
        <v/>
      </c>
      <c r="C3811" s="152"/>
      <c r="E3811" s="144"/>
      <c r="F3811" s="79" t="str">
        <f t="shared" si="724"/>
        <v/>
      </c>
      <c r="G3811" s="80" t="str">
        <f t="shared" si="726"/>
        <v/>
      </c>
      <c r="H3811" s="80" t="str">
        <f t="shared" si="727"/>
        <v/>
      </c>
      <c r="I3811" s="80" t="str">
        <f t="shared" si="728"/>
        <v/>
      </c>
      <c r="J3811" s="170"/>
      <c r="K3811" s="217"/>
      <c r="L3811" s="195" t="str">
        <f t="shared" si="732"/>
        <v/>
      </c>
      <c r="M3811" s="222" t="str">
        <f t="shared" si="729"/>
        <v/>
      </c>
      <c r="Q3811" s="82" t="str">
        <f t="shared" si="733"/>
        <v/>
      </c>
      <c r="R3811" s="80" t="str">
        <f t="shared" si="734"/>
        <v/>
      </c>
      <c r="T3811" s="83" t="str">
        <f t="shared" si="730"/>
        <v/>
      </c>
      <c r="U3811" s="155"/>
      <c r="V3811" s="95" t="str">
        <f t="shared" si="731"/>
        <v/>
      </c>
      <c r="W3811" s="151"/>
      <c r="Z3811" s="104"/>
    </row>
    <row r="3812" spans="1:26" s="145" customFormat="1" ht="15" customHeight="1">
      <c r="A3812" s="186" t="str">
        <f t="shared" si="725"/>
        <v/>
      </c>
      <c r="C3812" s="152"/>
      <c r="E3812" s="144"/>
      <c r="F3812" s="79" t="str">
        <f t="shared" si="724"/>
        <v/>
      </c>
      <c r="G3812" s="80" t="str">
        <f t="shared" si="726"/>
        <v/>
      </c>
      <c r="H3812" s="80" t="str">
        <f t="shared" si="727"/>
        <v/>
      </c>
      <c r="I3812" s="80" t="str">
        <f t="shared" si="728"/>
        <v/>
      </c>
      <c r="J3812" s="170"/>
      <c r="K3812" s="217"/>
      <c r="L3812" s="195" t="str">
        <f t="shared" si="732"/>
        <v/>
      </c>
      <c r="M3812" s="222" t="str">
        <f t="shared" si="729"/>
        <v/>
      </c>
      <c r="Q3812" s="82" t="str">
        <f t="shared" si="733"/>
        <v/>
      </c>
      <c r="R3812" s="80" t="str">
        <f t="shared" si="734"/>
        <v/>
      </c>
      <c r="T3812" s="83" t="str">
        <f t="shared" si="730"/>
        <v/>
      </c>
      <c r="U3812" s="155"/>
      <c r="V3812" s="95" t="str">
        <f t="shared" si="731"/>
        <v/>
      </c>
      <c r="W3812" s="151"/>
      <c r="Z3812" s="104"/>
    </row>
    <row r="3813" spans="1:26" s="145" customFormat="1" ht="15" customHeight="1">
      <c r="A3813" s="186" t="str">
        <f t="shared" si="725"/>
        <v/>
      </c>
      <c r="C3813" s="152"/>
      <c r="E3813" s="144"/>
      <c r="F3813" s="79" t="str">
        <f t="shared" si="724"/>
        <v/>
      </c>
      <c r="G3813" s="80" t="str">
        <f t="shared" si="726"/>
        <v/>
      </c>
      <c r="H3813" s="80" t="str">
        <f t="shared" si="727"/>
        <v/>
      </c>
      <c r="I3813" s="80" t="str">
        <f t="shared" si="728"/>
        <v/>
      </c>
      <c r="J3813" s="170"/>
      <c r="K3813" s="217"/>
      <c r="L3813" s="195" t="str">
        <f t="shared" si="732"/>
        <v/>
      </c>
      <c r="M3813" s="222" t="str">
        <f t="shared" si="729"/>
        <v/>
      </c>
      <c r="Q3813" s="82" t="str">
        <f t="shared" si="733"/>
        <v/>
      </c>
      <c r="R3813" s="80" t="str">
        <f t="shared" si="734"/>
        <v/>
      </c>
      <c r="T3813" s="83" t="str">
        <f t="shared" si="730"/>
        <v/>
      </c>
      <c r="U3813" s="155"/>
      <c r="V3813" s="95" t="str">
        <f t="shared" si="731"/>
        <v/>
      </c>
      <c r="W3813" s="151"/>
      <c r="Z3813" s="104"/>
    </row>
    <row r="3814" spans="1:26" s="145" customFormat="1" ht="15" customHeight="1">
      <c r="A3814" s="186" t="str">
        <f t="shared" si="725"/>
        <v/>
      </c>
      <c r="C3814" s="152"/>
      <c r="E3814" s="144"/>
      <c r="F3814" s="79" t="str">
        <f t="shared" si="724"/>
        <v/>
      </c>
      <c r="G3814" s="80" t="str">
        <f t="shared" si="726"/>
        <v/>
      </c>
      <c r="H3814" s="80" t="str">
        <f t="shared" si="727"/>
        <v/>
      </c>
      <c r="I3814" s="80" t="str">
        <f t="shared" si="728"/>
        <v/>
      </c>
      <c r="J3814" s="170"/>
      <c r="K3814" s="217"/>
      <c r="L3814" s="195" t="str">
        <f t="shared" si="732"/>
        <v/>
      </c>
      <c r="M3814" s="222" t="str">
        <f t="shared" si="729"/>
        <v/>
      </c>
      <c r="Q3814" s="82" t="str">
        <f t="shared" si="733"/>
        <v/>
      </c>
      <c r="R3814" s="80" t="str">
        <f t="shared" si="734"/>
        <v/>
      </c>
      <c r="T3814" s="83" t="str">
        <f t="shared" si="730"/>
        <v/>
      </c>
      <c r="U3814" s="155"/>
      <c r="V3814" s="95" t="str">
        <f t="shared" si="731"/>
        <v/>
      </c>
      <c r="W3814" s="151"/>
      <c r="Z3814" s="104"/>
    </row>
    <row r="3815" spans="1:26" s="145" customFormat="1" ht="15" customHeight="1">
      <c r="A3815" s="186" t="str">
        <f t="shared" si="725"/>
        <v/>
      </c>
      <c r="C3815" s="152"/>
      <c r="E3815" s="144"/>
      <c r="F3815" s="79" t="str">
        <f t="shared" si="724"/>
        <v/>
      </c>
      <c r="G3815" s="80" t="str">
        <f t="shared" si="726"/>
        <v/>
      </c>
      <c r="H3815" s="80" t="str">
        <f t="shared" si="727"/>
        <v/>
      </c>
      <c r="I3815" s="80" t="str">
        <f t="shared" si="728"/>
        <v/>
      </c>
      <c r="J3815" s="170"/>
      <c r="K3815" s="217"/>
      <c r="L3815" s="195" t="str">
        <f t="shared" si="732"/>
        <v/>
      </c>
      <c r="M3815" s="222" t="str">
        <f t="shared" si="729"/>
        <v/>
      </c>
      <c r="Q3815" s="82" t="str">
        <f t="shared" si="733"/>
        <v/>
      </c>
      <c r="R3815" s="80" t="str">
        <f t="shared" si="734"/>
        <v/>
      </c>
      <c r="T3815" s="83" t="str">
        <f t="shared" si="730"/>
        <v/>
      </c>
      <c r="U3815" s="155"/>
      <c r="V3815" s="95" t="str">
        <f t="shared" si="731"/>
        <v/>
      </c>
      <c r="W3815" s="151"/>
      <c r="Z3815" s="104"/>
    </row>
    <row r="3816" spans="1:26" s="145" customFormat="1" ht="15" customHeight="1">
      <c r="A3816" s="186" t="str">
        <f t="shared" si="725"/>
        <v/>
      </c>
      <c r="C3816" s="152"/>
      <c r="E3816" s="144"/>
      <c r="F3816" s="79" t="str">
        <f t="shared" ref="F3816:F3879" si="735">IFERROR(IF(VLOOKUP(E3816,J:J,1,0)=E3816,"X",""),"")</f>
        <v/>
      </c>
      <c r="G3816" s="80" t="str">
        <f t="shared" si="726"/>
        <v/>
      </c>
      <c r="H3816" s="80" t="str">
        <f t="shared" si="727"/>
        <v/>
      </c>
      <c r="I3816" s="80" t="str">
        <f t="shared" si="728"/>
        <v/>
      </c>
      <c r="J3816" s="170"/>
      <c r="K3816" s="217"/>
      <c r="L3816" s="195" t="str">
        <f t="shared" si="732"/>
        <v/>
      </c>
      <c r="M3816" s="222" t="str">
        <f t="shared" si="729"/>
        <v/>
      </c>
      <c r="Q3816" s="82" t="str">
        <f t="shared" si="733"/>
        <v/>
      </c>
      <c r="R3816" s="80" t="str">
        <f t="shared" si="734"/>
        <v/>
      </c>
      <c r="T3816" s="83" t="str">
        <f t="shared" si="730"/>
        <v/>
      </c>
      <c r="U3816" s="155"/>
      <c r="V3816" s="95" t="str">
        <f t="shared" si="731"/>
        <v/>
      </c>
      <c r="W3816" s="151"/>
      <c r="Z3816" s="104"/>
    </row>
    <row r="3817" spans="1:26" s="145" customFormat="1" ht="15" customHeight="1">
      <c r="A3817" s="186" t="str">
        <f t="shared" si="725"/>
        <v/>
      </c>
      <c r="C3817" s="152"/>
      <c r="E3817" s="144"/>
      <c r="F3817" s="79" t="str">
        <f t="shared" si="735"/>
        <v/>
      </c>
      <c r="G3817" s="80" t="str">
        <f t="shared" si="726"/>
        <v/>
      </c>
      <c r="H3817" s="80" t="str">
        <f t="shared" si="727"/>
        <v/>
      </c>
      <c r="I3817" s="80" t="str">
        <f t="shared" si="728"/>
        <v/>
      </c>
      <c r="J3817" s="170"/>
      <c r="K3817" s="217"/>
      <c r="L3817" s="195" t="str">
        <f t="shared" si="732"/>
        <v/>
      </c>
      <c r="M3817" s="222" t="str">
        <f t="shared" si="729"/>
        <v/>
      </c>
      <c r="Q3817" s="82" t="str">
        <f t="shared" si="733"/>
        <v/>
      </c>
      <c r="R3817" s="80" t="str">
        <f t="shared" si="734"/>
        <v/>
      </c>
      <c r="T3817" s="83" t="str">
        <f t="shared" si="730"/>
        <v/>
      </c>
      <c r="U3817" s="155"/>
      <c r="V3817" s="95" t="str">
        <f t="shared" si="731"/>
        <v/>
      </c>
      <c r="W3817" s="151"/>
      <c r="Z3817" s="104"/>
    </row>
    <row r="3818" spans="1:26" s="145" customFormat="1" ht="15" customHeight="1">
      <c r="A3818" s="186" t="str">
        <f t="shared" si="725"/>
        <v/>
      </c>
      <c r="C3818" s="152"/>
      <c r="E3818" s="144"/>
      <c r="F3818" s="79" t="str">
        <f t="shared" si="735"/>
        <v/>
      </c>
      <c r="G3818" s="80" t="str">
        <f t="shared" si="726"/>
        <v/>
      </c>
      <c r="H3818" s="80" t="str">
        <f t="shared" si="727"/>
        <v/>
      </c>
      <c r="I3818" s="80" t="str">
        <f t="shared" si="728"/>
        <v/>
      </c>
      <c r="J3818" s="170"/>
      <c r="K3818" s="217"/>
      <c r="L3818" s="195" t="str">
        <f t="shared" si="732"/>
        <v/>
      </c>
      <c r="M3818" s="222" t="str">
        <f t="shared" si="729"/>
        <v/>
      </c>
      <c r="Q3818" s="82" t="str">
        <f t="shared" si="733"/>
        <v/>
      </c>
      <c r="R3818" s="80" t="str">
        <f t="shared" si="734"/>
        <v/>
      </c>
      <c r="T3818" s="83" t="str">
        <f t="shared" si="730"/>
        <v/>
      </c>
      <c r="U3818" s="155"/>
      <c r="V3818" s="95" t="str">
        <f t="shared" si="731"/>
        <v/>
      </c>
      <c r="W3818" s="151"/>
      <c r="Z3818" s="104"/>
    </row>
    <row r="3819" spans="1:26" s="145" customFormat="1" ht="15" customHeight="1">
      <c r="A3819" s="186" t="str">
        <f t="shared" si="725"/>
        <v/>
      </c>
      <c r="C3819" s="152"/>
      <c r="E3819" s="144"/>
      <c r="F3819" s="79" t="str">
        <f t="shared" si="735"/>
        <v/>
      </c>
      <c r="G3819" s="80" t="str">
        <f t="shared" si="726"/>
        <v/>
      </c>
      <c r="H3819" s="80" t="str">
        <f t="shared" si="727"/>
        <v/>
      </c>
      <c r="I3819" s="80" t="str">
        <f t="shared" si="728"/>
        <v/>
      </c>
      <c r="J3819" s="170"/>
      <c r="K3819" s="217"/>
      <c r="L3819" s="195" t="str">
        <f t="shared" si="732"/>
        <v/>
      </c>
      <c r="M3819" s="222" t="str">
        <f t="shared" si="729"/>
        <v/>
      </c>
      <c r="Q3819" s="82" t="str">
        <f t="shared" si="733"/>
        <v/>
      </c>
      <c r="R3819" s="80" t="str">
        <f t="shared" si="734"/>
        <v/>
      </c>
      <c r="T3819" s="83" t="str">
        <f t="shared" si="730"/>
        <v/>
      </c>
      <c r="U3819" s="155"/>
      <c r="V3819" s="95" t="str">
        <f t="shared" si="731"/>
        <v/>
      </c>
      <c r="W3819" s="151"/>
      <c r="Z3819" s="104"/>
    </row>
    <row r="3820" spans="1:26" s="145" customFormat="1" ht="15" customHeight="1">
      <c r="A3820" s="186" t="str">
        <f t="shared" si="725"/>
        <v/>
      </c>
      <c r="C3820" s="152"/>
      <c r="E3820" s="144"/>
      <c r="F3820" s="79" t="str">
        <f t="shared" si="735"/>
        <v/>
      </c>
      <c r="G3820" s="80" t="str">
        <f t="shared" si="726"/>
        <v/>
      </c>
      <c r="H3820" s="80" t="str">
        <f t="shared" si="727"/>
        <v/>
      </c>
      <c r="I3820" s="80" t="str">
        <f t="shared" si="728"/>
        <v/>
      </c>
      <c r="J3820" s="170"/>
      <c r="K3820" s="217"/>
      <c r="L3820" s="195" t="str">
        <f t="shared" si="732"/>
        <v/>
      </c>
      <c r="M3820" s="222" t="str">
        <f t="shared" si="729"/>
        <v/>
      </c>
      <c r="Q3820" s="82" t="str">
        <f t="shared" si="733"/>
        <v/>
      </c>
      <c r="R3820" s="80" t="str">
        <f t="shared" si="734"/>
        <v/>
      </c>
      <c r="T3820" s="83" t="str">
        <f t="shared" si="730"/>
        <v/>
      </c>
      <c r="U3820" s="155"/>
      <c r="V3820" s="95" t="str">
        <f t="shared" si="731"/>
        <v/>
      </c>
      <c r="W3820" s="151"/>
      <c r="Z3820" s="104"/>
    </row>
    <row r="3821" spans="1:26" s="145" customFormat="1" ht="15" customHeight="1">
      <c r="A3821" s="186" t="str">
        <f t="shared" si="725"/>
        <v/>
      </c>
      <c r="C3821" s="152"/>
      <c r="E3821" s="144"/>
      <c r="F3821" s="79" t="str">
        <f t="shared" si="735"/>
        <v/>
      </c>
      <c r="G3821" s="80" t="str">
        <f t="shared" si="726"/>
        <v/>
      </c>
      <c r="H3821" s="80" t="str">
        <f t="shared" si="727"/>
        <v/>
      </c>
      <c r="I3821" s="80" t="str">
        <f t="shared" si="728"/>
        <v/>
      </c>
      <c r="J3821" s="170"/>
      <c r="K3821" s="217"/>
      <c r="L3821" s="195" t="str">
        <f t="shared" si="732"/>
        <v/>
      </c>
      <c r="M3821" s="222" t="str">
        <f t="shared" si="729"/>
        <v/>
      </c>
      <c r="Q3821" s="82" t="str">
        <f t="shared" si="733"/>
        <v/>
      </c>
      <c r="R3821" s="80" t="str">
        <f t="shared" si="734"/>
        <v/>
      </c>
      <c r="T3821" s="83" t="str">
        <f t="shared" si="730"/>
        <v/>
      </c>
      <c r="U3821" s="155"/>
      <c r="V3821" s="95" t="str">
        <f t="shared" si="731"/>
        <v/>
      </c>
      <c r="W3821" s="151"/>
      <c r="Z3821" s="104"/>
    </row>
    <row r="3822" spans="1:26" s="145" customFormat="1" ht="15" customHeight="1">
      <c r="A3822" s="186" t="str">
        <f t="shared" si="725"/>
        <v/>
      </c>
      <c r="C3822" s="152"/>
      <c r="E3822" s="144"/>
      <c r="F3822" s="79" t="str">
        <f t="shared" si="735"/>
        <v/>
      </c>
      <c r="G3822" s="80" t="str">
        <f t="shared" si="726"/>
        <v/>
      </c>
      <c r="H3822" s="80" t="str">
        <f t="shared" si="727"/>
        <v/>
      </c>
      <c r="I3822" s="80" t="str">
        <f t="shared" si="728"/>
        <v/>
      </c>
      <c r="J3822" s="170"/>
      <c r="K3822" s="217"/>
      <c r="L3822" s="195" t="str">
        <f t="shared" si="732"/>
        <v/>
      </c>
      <c r="M3822" s="222" t="str">
        <f t="shared" si="729"/>
        <v/>
      </c>
      <c r="Q3822" s="82" t="str">
        <f t="shared" si="733"/>
        <v/>
      </c>
      <c r="R3822" s="80" t="str">
        <f t="shared" si="734"/>
        <v/>
      </c>
      <c r="T3822" s="83" t="str">
        <f t="shared" si="730"/>
        <v/>
      </c>
      <c r="U3822" s="155"/>
      <c r="V3822" s="95" t="str">
        <f t="shared" si="731"/>
        <v/>
      </c>
      <c r="W3822" s="151"/>
      <c r="Z3822" s="104"/>
    </row>
    <row r="3823" spans="1:26" s="145" customFormat="1" ht="15" customHeight="1">
      <c r="A3823" s="186" t="str">
        <f t="shared" si="725"/>
        <v/>
      </c>
      <c r="C3823" s="152"/>
      <c r="E3823" s="144"/>
      <c r="F3823" s="79" t="str">
        <f t="shared" si="735"/>
        <v/>
      </c>
      <c r="G3823" s="80" t="str">
        <f t="shared" si="726"/>
        <v/>
      </c>
      <c r="H3823" s="80" t="str">
        <f t="shared" si="727"/>
        <v/>
      </c>
      <c r="I3823" s="80" t="str">
        <f t="shared" si="728"/>
        <v/>
      </c>
      <c r="J3823" s="170"/>
      <c r="K3823" s="217"/>
      <c r="L3823" s="195" t="str">
        <f t="shared" si="732"/>
        <v/>
      </c>
      <c r="M3823" s="222" t="str">
        <f t="shared" si="729"/>
        <v/>
      </c>
      <c r="Q3823" s="82" t="str">
        <f t="shared" si="733"/>
        <v/>
      </c>
      <c r="R3823" s="80" t="str">
        <f t="shared" si="734"/>
        <v/>
      </c>
      <c r="T3823" s="83" t="str">
        <f t="shared" si="730"/>
        <v/>
      </c>
      <c r="U3823" s="155"/>
      <c r="V3823" s="95" t="str">
        <f t="shared" si="731"/>
        <v/>
      </c>
      <c r="W3823" s="151"/>
      <c r="Z3823" s="104"/>
    </row>
    <row r="3824" spans="1:26" s="145" customFormat="1" ht="15" customHeight="1">
      <c r="A3824" s="186" t="str">
        <f t="shared" si="725"/>
        <v/>
      </c>
      <c r="C3824" s="152"/>
      <c r="E3824" s="144"/>
      <c r="F3824" s="79" t="str">
        <f t="shared" si="735"/>
        <v/>
      </c>
      <c r="G3824" s="80" t="str">
        <f t="shared" si="726"/>
        <v/>
      </c>
      <c r="H3824" s="80" t="str">
        <f t="shared" si="727"/>
        <v/>
      </c>
      <c r="I3824" s="80" t="str">
        <f t="shared" si="728"/>
        <v/>
      </c>
      <c r="J3824" s="170"/>
      <c r="K3824" s="217"/>
      <c r="L3824" s="195" t="str">
        <f t="shared" si="732"/>
        <v/>
      </c>
      <c r="M3824" s="222" t="str">
        <f t="shared" si="729"/>
        <v/>
      </c>
      <c r="Q3824" s="82" t="str">
        <f t="shared" si="733"/>
        <v/>
      </c>
      <c r="R3824" s="80" t="str">
        <f t="shared" si="734"/>
        <v/>
      </c>
      <c r="T3824" s="83" t="str">
        <f t="shared" si="730"/>
        <v/>
      </c>
      <c r="U3824" s="155"/>
      <c r="V3824" s="95" t="str">
        <f t="shared" si="731"/>
        <v/>
      </c>
      <c r="W3824" s="151"/>
      <c r="Z3824" s="104"/>
    </row>
    <row r="3825" spans="1:26" s="145" customFormat="1" ht="15" customHeight="1">
      <c r="A3825" s="186" t="str">
        <f t="shared" si="725"/>
        <v/>
      </c>
      <c r="C3825" s="152"/>
      <c r="E3825" s="144"/>
      <c r="F3825" s="79" t="str">
        <f t="shared" si="735"/>
        <v/>
      </c>
      <c r="G3825" s="80" t="str">
        <f t="shared" si="726"/>
        <v/>
      </c>
      <c r="H3825" s="80" t="str">
        <f t="shared" si="727"/>
        <v/>
      </c>
      <c r="I3825" s="80" t="str">
        <f t="shared" si="728"/>
        <v/>
      </c>
      <c r="J3825" s="170"/>
      <c r="K3825" s="217"/>
      <c r="L3825" s="195" t="str">
        <f t="shared" si="732"/>
        <v/>
      </c>
      <c r="M3825" s="222" t="str">
        <f t="shared" si="729"/>
        <v/>
      </c>
      <c r="Q3825" s="82" t="str">
        <f t="shared" si="733"/>
        <v/>
      </c>
      <c r="R3825" s="80" t="str">
        <f t="shared" si="734"/>
        <v/>
      </c>
      <c r="T3825" s="83" t="str">
        <f t="shared" si="730"/>
        <v/>
      </c>
      <c r="U3825" s="155"/>
      <c r="V3825" s="95" t="str">
        <f t="shared" si="731"/>
        <v/>
      </c>
      <c r="W3825" s="151"/>
      <c r="Z3825" s="104"/>
    </row>
    <row r="3826" spans="1:26" s="145" customFormat="1" ht="15" customHeight="1">
      <c r="A3826" s="186" t="str">
        <f t="shared" si="725"/>
        <v/>
      </c>
      <c r="C3826" s="152"/>
      <c r="E3826" s="144"/>
      <c r="F3826" s="79" t="str">
        <f t="shared" si="735"/>
        <v/>
      </c>
      <c r="G3826" s="80" t="str">
        <f t="shared" si="726"/>
        <v/>
      </c>
      <c r="H3826" s="80" t="str">
        <f t="shared" si="727"/>
        <v/>
      </c>
      <c r="I3826" s="80" t="str">
        <f t="shared" si="728"/>
        <v/>
      </c>
      <c r="J3826" s="170"/>
      <c r="K3826" s="217"/>
      <c r="L3826" s="195" t="str">
        <f t="shared" si="732"/>
        <v/>
      </c>
      <c r="M3826" s="222" t="str">
        <f t="shared" si="729"/>
        <v/>
      </c>
      <c r="Q3826" s="82" t="str">
        <f t="shared" si="733"/>
        <v/>
      </c>
      <c r="R3826" s="80" t="str">
        <f t="shared" si="734"/>
        <v/>
      </c>
      <c r="T3826" s="83" t="str">
        <f t="shared" si="730"/>
        <v/>
      </c>
      <c r="U3826" s="155"/>
      <c r="V3826" s="95" t="str">
        <f t="shared" si="731"/>
        <v/>
      </c>
      <c r="W3826" s="151"/>
      <c r="Z3826" s="104"/>
    </row>
    <row r="3827" spans="1:26" s="145" customFormat="1" ht="15" customHeight="1">
      <c r="A3827" s="186" t="str">
        <f t="shared" si="725"/>
        <v/>
      </c>
      <c r="C3827" s="152"/>
      <c r="E3827" s="144"/>
      <c r="F3827" s="79" t="str">
        <f t="shared" si="735"/>
        <v/>
      </c>
      <c r="G3827" s="80" t="str">
        <f t="shared" si="726"/>
        <v/>
      </c>
      <c r="H3827" s="80" t="str">
        <f t="shared" si="727"/>
        <v/>
      </c>
      <c r="I3827" s="80" t="str">
        <f t="shared" si="728"/>
        <v/>
      </c>
      <c r="J3827" s="170"/>
      <c r="K3827" s="217"/>
      <c r="L3827" s="195" t="str">
        <f t="shared" si="732"/>
        <v/>
      </c>
      <c r="M3827" s="222" t="str">
        <f t="shared" si="729"/>
        <v/>
      </c>
      <c r="Q3827" s="82" t="str">
        <f t="shared" si="733"/>
        <v/>
      </c>
      <c r="R3827" s="80" t="str">
        <f t="shared" si="734"/>
        <v/>
      </c>
      <c r="T3827" s="83" t="str">
        <f t="shared" si="730"/>
        <v/>
      </c>
      <c r="U3827" s="155"/>
      <c r="V3827" s="95" t="str">
        <f t="shared" si="731"/>
        <v/>
      </c>
      <c r="W3827" s="151"/>
      <c r="Z3827" s="104"/>
    </row>
    <row r="3828" spans="1:26" s="145" customFormat="1" ht="15" customHeight="1">
      <c r="A3828" s="186" t="str">
        <f t="shared" si="725"/>
        <v/>
      </c>
      <c r="C3828" s="152"/>
      <c r="E3828" s="144"/>
      <c r="F3828" s="79" t="str">
        <f t="shared" si="735"/>
        <v/>
      </c>
      <c r="G3828" s="80" t="str">
        <f t="shared" si="726"/>
        <v/>
      </c>
      <c r="H3828" s="80" t="str">
        <f t="shared" si="727"/>
        <v/>
      </c>
      <c r="I3828" s="80" t="str">
        <f t="shared" si="728"/>
        <v/>
      </c>
      <c r="J3828" s="170"/>
      <c r="K3828" s="217"/>
      <c r="L3828" s="195" t="str">
        <f t="shared" si="732"/>
        <v/>
      </c>
      <c r="M3828" s="222" t="str">
        <f t="shared" si="729"/>
        <v/>
      </c>
      <c r="Q3828" s="82" t="str">
        <f t="shared" si="733"/>
        <v/>
      </c>
      <c r="R3828" s="80" t="str">
        <f t="shared" si="734"/>
        <v/>
      </c>
      <c r="T3828" s="83" t="str">
        <f t="shared" si="730"/>
        <v/>
      </c>
      <c r="U3828" s="155"/>
      <c r="V3828" s="95" t="str">
        <f t="shared" si="731"/>
        <v/>
      </c>
      <c r="W3828" s="151"/>
      <c r="Z3828" s="104"/>
    </row>
    <row r="3829" spans="1:26" s="145" customFormat="1" ht="15" customHeight="1">
      <c r="A3829" s="186" t="str">
        <f t="shared" si="725"/>
        <v/>
      </c>
      <c r="C3829" s="152"/>
      <c r="E3829" s="144"/>
      <c r="F3829" s="79" t="str">
        <f t="shared" si="735"/>
        <v/>
      </c>
      <c r="G3829" s="80" t="str">
        <f t="shared" si="726"/>
        <v/>
      </c>
      <c r="H3829" s="80" t="str">
        <f t="shared" si="727"/>
        <v/>
      </c>
      <c r="I3829" s="80" t="str">
        <f t="shared" si="728"/>
        <v/>
      </c>
      <c r="J3829" s="170"/>
      <c r="K3829" s="217"/>
      <c r="L3829" s="195" t="str">
        <f t="shared" si="732"/>
        <v/>
      </c>
      <c r="M3829" s="222" t="str">
        <f t="shared" si="729"/>
        <v/>
      </c>
      <c r="Q3829" s="82" t="str">
        <f t="shared" si="733"/>
        <v/>
      </c>
      <c r="R3829" s="80" t="str">
        <f t="shared" si="734"/>
        <v/>
      </c>
      <c r="T3829" s="83" t="str">
        <f t="shared" si="730"/>
        <v/>
      </c>
      <c r="U3829" s="155"/>
      <c r="V3829" s="95" t="str">
        <f t="shared" si="731"/>
        <v/>
      </c>
      <c r="W3829" s="151"/>
      <c r="Z3829" s="104"/>
    </row>
    <row r="3830" spans="1:26" s="145" customFormat="1" ht="15" customHeight="1">
      <c r="A3830" s="186" t="str">
        <f t="shared" si="725"/>
        <v/>
      </c>
      <c r="C3830" s="152"/>
      <c r="E3830" s="144"/>
      <c r="F3830" s="79" t="str">
        <f t="shared" si="735"/>
        <v/>
      </c>
      <c r="G3830" s="80" t="str">
        <f t="shared" si="726"/>
        <v/>
      </c>
      <c r="H3830" s="80" t="str">
        <f t="shared" si="727"/>
        <v/>
      </c>
      <c r="I3830" s="80" t="str">
        <f t="shared" si="728"/>
        <v/>
      </c>
      <c r="J3830" s="170"/>
      <c r="K3830" s="217"/>
      <c r="L3830" s="195" t="str">
        <f t="shared" si="732"/>
        <v/>
      </c>
      <c r="M3830" s="222" t="str">
        <f t="shared" si="729"/>
        <v/>
      </c>
      <c r="Q3830" s="82" t="str">
        <f t="shared" si="733"/>
        <v/>
      </c>
      <c r="R3830" s="80" t="str">
        <f t="shared" si="734"/>
        <v/>
      </c>
      <c r="T3830" s="83" t="str">
        <f t="shared" si="730"/>
        <v/>
      </c>
      <c r="U3830" s="155"/>
      <c r="V3830" s="95" t="str">
        <f t="shared" si="731"/>
        <v/>
      </c>
      <c r="W3830" s="151"/>
      <c r="Z3830" s="104"/>
    </row>
    <row r="3831" spans="1:26" s="145" customFormat="1" ht="15" customHeight="1">
      <c r="A3831" s="186" t="str">
        <f t="shared" si="725"/>
        <v/>
      </c>
      <c r="C3831" s="152"/>
      <c r="E3831" s="144"/>
      <c r="F3831" s="79" t="str">
        <f t="shared" si="735"/>
        <v/>
      </c>
      <c r="G3831" s="80" t="str">
        <f t="shared" si="726"/>
        <v/>
      </c>
      <c r="H3831" s="80" t="str">
        <f t="shared" si="727"/>
        <v/>
      </c>
      <c r="I3831" s="80" t="str">
        <f t="shared" si="728"/>
        <v/>
      </c>
      <c r="J3831" s="170"/>
      <c r="K3831" s="217"/>
      <c r="L3831" s="195" t="str">
        <f t="shared" si="732"/>
        <v/>
      </c>
      <c r="M3831" s="222" t="str">
        <f t="shared" si="729"/>
        <v/>
      </c>
      <c r="Q3831" s="82" t="str">
        <f t="shared" si="733"/>
        <v/>
      </c>
      <c r="R3831" s="80" t="str">
        <f t="shared" si="734"/>
        <v/>
      </c>
      <c r="T3831" s="83" t="str">
        <f t="shared" si="730"/>
        <v/>
      </c>
      <c r="U3831" s="155"/>
      <c r="V3831" s="95" t="str">
        <f t="shared" si="731"/>
        <v/>
      </c>
      <c r="W3831" s="151"/>
      <c r="Z3831" s="104"/>
    </row>
    <row r="3832" spans="1:26" s="145" customFormat="1" ht="15" customHeight="1">
      <c r="A3832" s="186" t="str">
        <f t="shared" si="725"/>
        <v/>
      </c>
      <c r="C3832" s="152"/>
      <c r="E3832" s="144"/>
      <c r="F3832" s="79" t="str">
        <f t="shared" si="735"/>
        <v/>
      </c>
      <c r="G3832" s="80" t="str">
        <f t="shared" si="726"/>
        <v/>
      </c>
      <c r="H3832" s="80" t="str">
        <f t="shared" si="727"/>
        <v/>
      </c>
      <c r="I3832" s="80" t="str">
        <f t="shared" si="728"/>
        <v/>
      </c>
      <c r="J3832" s="170"/>
      <c r="K3832" s="217"/>
      <c r="L3832" s="195" t="str">
        <f t="shared" si="732"/>
        <v/>
      </c>
      <c r="M3832" s="222" t="str">
        <f t="shared" si="729"/>
        <v/>
      </c>
      <c r="Q3832" s="82" t="str">
        <f t="shared" si="733"/>
        <v/>
      </c>
      <c r="R3832" s="80" t="str">
        <f t="shared" si="734"/>
        <v/>
      </c>
      <c r="T3832" s="83" t="str">
        <f t="shared" si="730"/>
        <v/>
      </c>
      <c r="U3832" s="155"/>
      <c r="V3832" s="95" t="str">
        <f t="shared" si="731"/>
        <v/>
      </c>
      <c r="W3832" s="151"/>
      <c r="Z3832" s="104"/>
    </row>
    <row r="3833" spans="1:26" s="145" customFormat="1" ht="15" customHeight="1">
      <c r="A3833" s="186" t="str">
        <f t="shared" si="725"/>
        <v/>
      </c>
      <c r="C3833" s="152"/>
      <c r="E3833" s="144"/>
      <c r="F3833" s="79" t="str">
        <f t="shared" si="735"/>
        <v/>
      </c>
      <c r="G3833" s="80" t="str">
        <f t="shared" si="726"/>
        <v/>
      </c>
      <c r="H3833" s="80" t="str">
        <f t="shared" si="727"/>
        <v/>
      </c>
      <c r="I3833" s="80" t="str">
        <f t="shared" si="728"/>
        <v/>
      </c>
      <c r="J3833" s="170"/>
      <c r="K3833" s="217"/>
      <c r="L3833" s="195" t="str">
        <f t="shared" si="732"/>
        <v/>
      </c>
      <c r="M3833" s="222" t="str">
        <f t="shared" si="729"/>
        <v/>
      </c>
      <c r="Q3833" s="82" t="str">
        <f t="shared" si="733"/>
        <v/>
      </c>
      <c r="R3833" s="80" t="str">
        <f t="shared" si="734"/>
        <v/>
      </c>
      <c r="T3833" s="83" t="str">
        <f t="shared" si="730"/>
        <v/>
      </c>
      <c r="U3833" s="155"/>
      <c r="V3833" s="95" t="str">
        <f t="shared" si="731"/>
        <v/>
      </c>
      <c r="W3833" s="151"/>
      <c r="Z3833" s="104"/>
    </row>
    <row r="3834" spans="1:26" s="145" customFormat="1" ht="15" customHeight="1">
      <c r="A3834" s="186" t="str">
        <f t="shared" si="725"/>
        <v/>
      </c>
      <c r="C3834" s="152"/>
      <c r="E3834" s="144"/>
      <c r="F3834" s="79" t="str">
        <f t="shared" si="735"/>
        <v/>
      </c>
      <c r="G3834" s="80" t="str">
        <f t="shared" si="726"/>
        <v/>
      </c>
      <c r="H3834" s="80" t="str">
        <f t="shared" si="727"/>
        <v/>
      </c>
      <c r="I3834" s="80" t="str">
        <f t="shared" si="728"/>
        <v/>
      </c>
      <c r="J3834" s="170"/>
      <c r="K3834" s="217"/>
      <c r="L3834" s="195" t="str">
        <f t="shared" si="732"/>
        <v/>
      </c>
      <c r="M3834" s="222" t="str">
        <f t="shared" si="729"/>
        <v/>
      </c>
      <c r="Q3834" s="82" t="str">
        <f t="shared" si="733"/>
        <v/>
      </c>
      <c r="R3834" s="80" t="str">
        <f t="shared" si="734"/>
        <v/>
      </c>
      <c r="T3834" s="83" t="str">
        <f t="shared" si="730"/>
        <v/>
      </c>
      <c r="U3834" s="155"/>
      <c r="V3834" s="95" t="str">
        <f t="shared" si="731"/>
        <v/>
      </c>
      <c r="W3834" s="151"/>
      <c r="Z3834" s="104"/>
    </row>
    <row r="3835" spans="1:26" s="145" customFormat="1" ht="15" customHeight="1">
      <c r="A3835" s="186" t="str">
        <f t="shared" si="725"/>
        <v/>
      </c>
      <c r="C3835" s="152"/>
      <c r="E3835" s="144"/>
      <c r="F3835" s="79" t="str">
        <f t="shared" si="735"/>
        <v/>
      </c>
      <c r="G3835" s="80" t="str">
        <f t="shared" si="726"/>
        <v/>
      </c>
      <c r="H3835" s="80" t="str">
        <f t="shared" si="727"/>
        <v/>
      </c>
      <c r="I3835" s="80" t="str">
        <f t="shared" si="728"/>
        <v/>
      </c>
      <c r="J3835" s="170"/>
      <c r="K3835" s="217"/>
      <c r="L3835" s="195" t="str">
        <f t="shared" si="732"/>
        <v/>
      </c>
      <c r="M3835" s="222" t="str">
        <f t="shared" si="729"/>
        <v/>
      </c>
      <c r="Q3835" s="82" t="str">
        <f t="shared" si="733"/>
        <v/>
      </c>
      <c r="R3835" s="80" t="str">
        <f t="shared" si="734"/>
        <v/>
      </c>
      <c r="T3835" s="83" t="str">
        <f t="shared" si="730"/>
        <v/>
      </c>
      <c r="U3835" s="155"/>
      <c r="V3835" s="95" t="str">
        <f t="shared" si="731"/>
        <v/>
      </c>
      <c r="W3835" s="151"/>
      <c r="Z3835" s="104"/>
    </row>
    <row r="3836" spans="1:26" s="145" customFormat="1" ht="15" customHeight="1">
      <c r="A3836" s="186" t="str">
        <f t="shared" si="725"/>
        <v/>
      </c>
      <c r="C3836" s="152"/>
      <c r="E3836" s="144"/>
      <c r="F3836" s="79" t="str">
        <f t="shared" si="735"/>
        <v/>
      </c>
      <c r="G3836" s="80" t="str">
        <f t="shared" si="726"/>
        <v/>
      </c>
      <c r="H3836" s="80" t="str">
        <f t="shared" si="727"/>
        <v/>
      </c>
      <c r="I3836" s="80" t="str">
        <f t="shared" si="728"/>
        <v/>
      </c>
      <c r="J3836" s="170"/>
      <c r="K3836" s="217"/>
      <c r="L3836" s="195" t="str">
        <f t="shared" si="732"/>
        <v/>
      </c>
      <c r="M3836" s="222" t="str">
        <f t="shared" si="729"/>
        <v/>
      </c>
      <c r="Q3836" s="82" t="str">
        <f t="shared" si="733"/>
        <v/>
      </c>
      <c r="R3836" s="80" t="str">
        <f t="shared" si="734"/>
        <v/>
      </c>
      <c r="T3836" s="83" t="str">
        <f t="shared" si="730"/>
        <v/>
      </c>
      <c r="U3836" s="155"/>
      <c r="V3836" s="95" t="str">
        <f t="shared" si="731"/>
        <v/>
      </c>
      <c r="W3836" s="151"/>
      <c r="Z3836" s="104"/>
    </row>
    <row r="3837" spans="1:26" s="145" customFormat="1" ht="15" customHeight="1">
      <c r="A3837" s="186" t="str">
        <f t="shared" si="725"/>
        <v/>
      </c>
      <c r="C3837" s="152"/>
      <c r="E3837" s="144"/>
      <c r="F3837" s="79" t="str">
        <f t="shared" si="735"/>
        <v/>
      </c>
      <c r="G3837" s="80" t="str">
        <f t="shared" si="726"/>
        <v/>
      </c>
      <c r="H3837" s="80" t="str">
        <f t="shared" si="727"/>
        <v/>
      </c>
      <c r="I3837" s="80" t="str">
        <f t="shared" si="728"/>
        <v/>
      </c>
      <c r="J3837" s="170"/>
      <c r="K3837" s="217"/>
      <c r="L3837" s="195" t="str">
        <f t="shared" si="732"/>
        <v/>
      </c>
      <c r="M3837" s="222" t="str">
        <f t="shared" si="729"/>
        <v/>
      </c>
      <c r="Q3837" s="82" t="str">
        <f t="shared" si="733"/>
        <v/>
      </c>
      <c r="R3837" s="80" t="str">
        <f t="shared" si="734"/>
        <v/>
      </c>
      <c r="T3837" s="83" t="str">
        <f t="shared" si="730"/>
        <v/>
      </c>
      <c r="U3837" s="155"/>
      <c r="V3837" s="95" t="str">
        <f t="shared" si="731"/>
        <v/>
      </c>
      <c r="W3837" s="151"/>
      <c r="Z3837" s="104"/>
    </row>
    <row r="3838" spans="1:26" s="145" customFormat="1" ht="15" customHeight="1">
      <c r="A3838" s="186" t="str">
        <f t="shared" si="725"/>
        <v/>
      </c>
      <c r="C3838" s="152"/>
      <c r="E3838" s="144"/>
      <c r="F3838" s="79" t="str">
        <f t="shared" si="735"/>
        <v/>
      </c>
      <c r="G3838" s="80" t="str">
        <f t="shared" si="726"/>
        <v/>
      </c>
      <c r="H3838" s="80" t="str">
        <f t="shared" si="727"/>
        <v/>
      </c>
      <c r="I3838" s="80" t="str">
        <f t="shared" si="728"/>
        <v/>
      </c>
      <c r="J3838" s="170"/>
      <c r="K3838" s="217"/>
      <c r="L3838" s="195" t="str">
        <f t="shared" si="732"/>
        <v/>
      </c>
      <c r="M3838" s="222" t="str">
        <f t="shared" si="729"/>
        <v/>
      </c>
      <c r="Q3838" s="82" t="str">
        <f t="shared" si="733"/>
        <v/>
      </c>
      <c r="R3838" s="80" t="str">
        <f t="shared" si="734"/>
        <v/>
      </c>
      <c r="T3838" s="83" t="str">
        <f t="shared" si="730"/>
        <v/>
      </c>
      <c r="U3838" s="155"/>
      <c r="V3838" s="95" t="str">
        <f t="shared" si="731"/>
        <v/>
      </c>
      <c r="W3838" s="151"/>
      <c r="Z3838" s="104"/>
    </row>
    <row r="3839" spans="1:26" s="145" customFormat="1" ht="15" customHeight="1">
      <c r="A3839" s="186" t="str">
        <f t="shared" si="725"/>
        <v/>
      </c>
      <c r="C3839" s="152"/>
      <c r="E3839" s="144"/>
      <c r="F3839" s="79" t="str">
        <f t="shared" si="735"/>
        <v/>
      </c>
      <c r="G3839" s="80" t="str">
        <f t="shared" si="726"/>
        <v/>
      </c>
      <c r="H3839" s="80" t="str">
        <f t="shared" si="727"/>
        <v/>
      </c>
      <c r="I3839" s="80" t="str">
        <f t="shared" si="728"/>
        <v/>
      </c>
      <c r="J3839" s="170"/>
      <c r="K3839" s="217"/>
      <c r="L3839" s="195" t="str">
        <f t="shared" si="732"/>
        <v/>
      </c>
      <c r="M3839" s="222" t="str">
        <f t="shared" si="729"/>
        <v/>
      </c>
      <c r="Q3839" s="82" t="str">
        <f t="shared" si="733"/>
        <v/>
      </c>
      <c r="R3839" s="80" t="str">
        <f t="shared" si="734"/>
        <v/>
      </c>
      <c r="T3839" s="83" t="str">
        <f t="shared" si="730"/>
        <v/>
      </c>
      <c r="U3839" s="155"/>
      <c r="V3839" s="95" t="str">
        <f t="shared" si="731"/>
        <v/>
      </c>
      <c r="W3839" s="151"/>
      <c r="Z3839" s="104"/>
    </row>
    <row r="3840" spans="1:26" s="145" customFormat="1" ht="15" customHeight="1">
      <c r="A3840" s="186" t="str">
        <f t="shared" ref="A3840:A3903" si="736">IF(B3840&lt;&gt;"",A3839+1,"")</f>
        <v/>
      </c>
      <c r="C3840" s="152"/>
      <c r="E3840" s="144"/>
      <c r="F3840" s="79" t="str">
        <f t="shared" si="735"/>
        <v/>
      </c>
      <c r="G3840" s="80" t="str">
        <f t="shared" si="726"/>
        <v/>
      </c>
      <c r="H3840" s="80" t="str">
        <f t="shared" si="727"/>
        <v/>
      </c>
      <c r="I3840" s="80" t="str">
        <f t="shared" si="728"/>
        <v/>
      </c>
      <c r="J3840" s="170"/>
      <c r="K3840" s="217"/>
      <c r="L3840" s="195" t="str">
        <f t="shared" si="732"/>
        <v/>
      </c>
      <c r="M3840" s="222" t="str">
        <f t="shared" si="729"/>
        <v/>
      </c>
      <c r="Q3840" s="82" t="str">
        <f t="shared" si="733"/>
        <v/>
      </c>
      <c r="R3840" s="80" t="str">
        <f t="shared" si="734"/>
        <v/>
      </c>
      <c r="T3840" s="83" t="str">
        <f t="shared" si="730"/>
        <v/>
      </c>
      <c r="U3840" s="155"/>
      <c r="V3840" s="95" t="str">
        <f t="shared" si="731"/>
        <v/>
      </c>
      <c r="W3840" s="151"/>
      <c r="Z3840" s="104"/>
    </row>
    <row r="3841" spans="1:26" s="145" customFormat="1" ht="15" customHeight="1">
      <c r="A3841" s="186" t="str">
        <f t="shared" si="736"/>
        <v/>
      </c>
      <c r="C3841" s="152"/>
      <c r="E3841" s="144"/>
      <c r="F3841" s="79" t="str">
        <f t="shared" si="735"/>
        <v/>
      </c>
      <c r="G3841" s="80" t="str">
        <f t="shared" si="726"/>
        <v/>
      </c>
      <c r="H3841" s="80" t="str">
        <f t="shared" si="727"/>
        <v/>
      </c>
      <c r="I3841" s="80" t="str">
        <f t="shared" si="728"/>
        <v/>
      </c>
      <c r="J3841" s="170"/>
      <c r="K3841" s="217"/>
      <c r="L3841" s="195" t="str">
        <f t="shared" si="732"/>
        <v/>
      </c>
      <c r="M3841" s="222" t="str">
        <f t="shared" si="729"/>
        <v/>
      </c>
      <c r="Q3841" s="82" t="str">
        <f t="shared" si="733"/>
        <v/>
      </c>
      <c r="R3841" s="80" t="str">
        <f t="shared" si="734"/>
        <v/>
      </c>
      <c r="T3841" s="83" t="str">
        <f t="shared" si="730"/>
        <v/>
      </c>
      <c r="U3841" s="155"/>
      <c r="V3841" s="95" t="str">
        <f t="shared" si="731"/>
        <v/>
      </c>
      <c r="W3841" s="151"/>
      <c r="Z3841" s="104"/>
    </row>
    <row r="3842" spans="1:26" s="145" customFormat="1" ht="15" customHeight="1">
      <c r="A3842" s="186" t="str">
        <f t="shared" si="736"/>
        <v/>
      </c>
      <c r="C3842" s="152"/>
      <c r="E3842" s="144"/>
      <c r="F3842" s="79" t="str">
        <f t="shared" si="735"/>
        <v/>
      </c>
      <c r="G3842" s="80" t="str">
        <f t="shared" si="726"/>
        <v/>
      </c>
      <c r="H3842" s="80" t="str">
        <f t="shared" si="727"/>
        <v/>
      </c>
      <c r="I3842" s="80" t="str">
        <f t="shared" si="728"/>
        <v/>
      </c>
      <c r="J3842" s="170"/>
      <c r="K3842" s="217"/>
      <c r="L3842" s="195" t="str">
        <f t="shared" si="732"/>
        <v/>
      </c>
      <c r="M3842" s="222" t="str">
        <f t="shared" si="729"/>
        <v/>
      </c>
      <c r="Q3842" s="82" t="str">
        <f t="shared" si="733"/>
        <v/>
      </c>
      <c r="R3842" s="80" t="str">
        <f t="shared" si="734"/>
        <v/>
      </c>
      <c r="T3842" s="83" t="str">
        <f t="shared" si="730"/>
        <v/>
      </c>
      <c r="U3842" s="155"/>
      <c r="V3842" s="95" t="str">
        <f t="shared" si="731"/>
        <v/>
      </c>
      <c r="W3842" s="151"/>
      <c r="Z3842" s="104"/>
    </row>
    <row r="3843" spans="1:26" s="145" customFormat="1" ht="15" customHeight="1">
      <c r="A3843" s="186" t="str">
        <f t="shared" si="736"/>
        <v/>
      </c>
      <c r="C3843" s="152"/>
      <c r="E3843" s="144"/>
      <c r="F3843" s="79" t="str">
        <f t="shared" si="735"/>
        <v/>
      </c>
      <c r="G3843" s="80" t="str">
        <f t="shared" si="726"/>
        <v/>
      </c>
      <c r="H3843" s="80" t="str">
        <f t="shared" si="727"/>
        <v/>
      </c>
      <c r="I3843" s="80" t="str">
        <f t="shared" si="728"/>
        <v/>
      </c>
      <c r="J3843" s="170"/>
      <c r="K3843" s="217"/>
      <c r="L3843" s="195" t="str">
        <f t="shared" si="732"/>
        <v/>
      </c>
      <c r="M3843" s="222" t="str">
        <f t="shared" si="729"/>
        <v/>
      </c>
      <c r="Q3843" s="82" t="str">
        <f t="shared" si="733"/>
        <v/>
      </c>
      <c r="R3843" s="80" t="str">
        <f t="shared" si="734"/>
        <v/>
      </c>
      <c r="T3843" s="83" t="str">
        <f t="shared" si="730"/>
        <v/>
      </c>
      <c r="U3843" s="155"/>
      <c r="V3843" s="95" t="str">
        <f t="shared" si="731"/>
        <v/>
      </c>
      <c r="W3843" s="151"/>
      <c r="Z3843" s="104"/>
    </row>
    <row r="3844" spans="1:26" s="145" customFormat="1" ht="15" customHeight="1">
      <c r="A3844" s="186" t="str">
        <f t="shared" si="736"/>
        <v/>
      </c>
      <c r="C3844" s="152"/>
      <c r="E3844" s="144"/>
      <c r="F3844" s="79" t="str">
        <f t="shared" si="735"/>
        <v/>
      </c>
      <c r="G3844" s="80" t="str">
        <f t="shared" si="726"/>
        <v/>
      </c>
      <c r="H3844" s="80" t="str">
        <f t="shared" si="727"/>
        <v/>
      </c>
      <c r="I3844" s="80" t="str">
        <f t="shared" si="728"/>
        <v/>
      </c>
      <c r="J3844" s="170"/>
      <c r="K3844" s="217"/>
      <c r="L3844" s="195" t="str">
        <f t="shared" si="732"/>
        <v/>
      </c>
      <c r="M3844" s="222" t="str">
        <f t="shared" si="729"/>
        <v/>
      </c>
      <c r="Q3844" s="82" t="str">
        <f t="shared" si="733"/>
        <v/>
      </c>
      <c r="R3844" s="80" t="str">
        <f t="shared" si="734"/>
        <v/>
      </c>
      <c r="T3844" s="83" t="str">
        <f t="shared" si="730"/>
        <v/>
      </c>
      <c r="U3844" s="155"/>
      <c r="V3844" s="95" t="str">
        <f t="shared" si="731"/>
        <v/>
      </c>
      <c r="W3844" s="151"/>
      <c r="Z3844" s="104"/>
    </row>
    <row r="3845" spans="1:26" s="145" customFormat="1" ht="15" customHeight="1">
      <c r="A3845" s="186" t="str">
        <f t="shared" si="736"/>
        <v/>
      </c>
      <c r="C3845" s="152"/>
      <c r="E3845" s="144"/>
      <c r="F3845" s="79" t="str">
        <f t="shared" si="735"/>
        <v/>
      </c>
      <c r="G3845" s="80" t="str">
        <f t="shared" ref="G3845:G3908" si="737">IF(J3845&lt;&gt;"", INDEX($C$5:$C$1433, MATCH(J3845, $E$5:$E$1433, 0)),"")</f>
        <v/>
      </c>
      <c r="H3845" s="80" t="str">
        <f t="shared" ref="H3845:H3908" si="738">IF(J3845&lt;&gt;"", INDEX($D$5:$D$1433, MATCH(J3845, $E$5:$E$1433, 0)),"")</f>
        <v/>
      </c>
      <c r="I3845" s="80" t="str">
        <f t="shared" ref="I3845:I3908" si="739">IFERROR(IF(J3845&lt;&gt;"", INDEX($B$5:$B$1433, MATCH(J3845, $E$5:$E$1433, 0)),""),"SAI")</f>
        <v/>
      </c>
      <c r="J3845" s="170"/>
      <c r="K3845" s="217"/>
      <c r="L3845" s="195" t="str">
        <f t="shared" si="732"/>
        <v/>
      </c>
      <c r="M3845" s="222" t="str">
        <f t="shared" ref="M3845:M3908" si="740">IFERROR(IF($N$5="Sáng",MID(K3845,2,7)-MID($L$2,2,7),MID(K3845,2,7)-MID($Q$2,2,7)),"")</f>
        <v/>
      </c>
      <c r="Q3845" s="82" t="str">
        <f t="shared" si="733"/>
        <v/>
      </c>
      <c r="R3845" s="80" t="str">
        <f t="shared" si="734"/>
        <v/>
      </c>
      <c r="T3845" s="83" t="str">
        <f t="shared" ref="T3845:T3908" si="741">IFERROR(IF(J3845&lt;&gt;"", INDEX($S$5:$S$1433, MATCH(J3845, $E$5:$E$1433, 0)),""),"")</f>
        <v/>
      </c>
      <c r="U3845" s="155"/>
      <c r="V3845" s="95" t="str">
        <f t="shared" ref="V3845:V3908" si="742">IFERROR(IF(J3845&lt;&gt;"", INDEX($U$5:$U$1433, MATCH(J3845, $E$5:$E$1433, 0)),""),"")</f>
        <v/>
      </c>
      <c r="W3845" s="151"/>
      <c r="Z3845" s="104"/>
    </row>
    <row r="3846" spans="1:26" s="145" customFormat="1" ht="15" customHeight="1">
      <c r="A3846" s="186" t="str">
        <f t="shared" si="736"/>
        <v/>
      </c>
      <c r="C3846" s="152"/>
      <c r="E3846" s="144"/>
      <c r="F3846" s="79" t="str">
        <f t="shared" si="735"/>
        <v/>
      </c>
      <c r="G3846" s="80" t="str">
        <f t="shared" si="737"/>
        <v/>
      </c>
      <c r="H3846" s="80" t="str">
        <f t="shared" si="738"/>
        <v/>
      </c>
      <c r="I3846" s="80" t="str">
        <f t="shared" si="739"/>
        <v/>
      </c>
      <c r="J3846" s="170"/>
      <c r="K3846" s="217"/>
      <c r="L3846" s="195" t="str">
        <f t="shared" si="732"/>
        <v/>
      </c>
      <c r="M3846" s="222" t="str">
        <f t="shared" si="740"/>
        <v/>
      </c>
      <c r="Q3846" s="82" t="str">
        <f t="shared" si="733"/>
        <v/>
      </c>
      <c r="R3846" s="80" t="str">
        <f t="shared" si="734"/>
        <v/>
      </c>
      <c r="T3846" s="83" t="str">
        <f t="shared" si="741"/>
        <v/>
      </c>
      <c r="U3846" s="155"/>
      <c r="V3846" s="95" t="str">
        <f t="shared" si="742"/>
        <v/>
      </c>
      <c r="W3846" s="151"/>
      <c r="Z3846" s="104"/>
    </row>
    <row r="3847" spans="1:26" s="145" customFormat="1" ht="15" customHeight="1">
      <c r="A3847" s="186" t="str">
        <f t="shared" si="736"/>
        <v/>
      </c>
      <c r="C3847" s="152"/>
      <c r="E3847" s="144"/>
      <c r="F3847" s="79" t="str">
        <f t="shared" si="735"/>
        <v/>
      </c>
      <c r="G3847" s="80" t="str">
        <f t="shared" si="737"/>
        <v/>
      </c>
      <c r="H3847" s="80" t="str">
        <f t="shared" si="738"/>
        <v/>
      </c>
      <c r="I3847" s="80" t="str">
        <f t="shared" si="739"/>
        <v/>
      </c>
      <c r="J3847" s="170"/>
      <c r="K3847" s="217"/>
      <c r="L3847" s="195" t="str">
        <f t="shared" si="732"/>
        <v/>
      </c>
      <c r="M3847" s="222" t="str">
        <f t="shared" si="740"/>
        <v/>
      </c>
      <c r="Q3847" s="82" t="str">
        <f t="shared" si="733"/>
        <v/>
      </c>
      <c r="R3847" s="80" t="str">
        <f t="shared" si="734"/>
        <v/>
      </c>
      <c r="T3847" s="83" t="str">
        <f t="shared" si="741"/>
        <v/>
      </c>
      <c r="U3847" s="155"/>
      <c r="V3847" s="95" t="str">
        <f t="shared" si="742"/>
        <v/>
      </c>
      <c r="W3847" s="151"/>
      <c r="Z3847" s="104"/>
    </row>
    <row r="3848" spans="1:26" s="145" customFormat="1" ht="15" customHeight="1">
      <c r="A3848" s="186" t="str">
        <f t="shared" si="736"/>
        <v/>
      </c>
      <c r="C3848" s="152"/>
      <c r="E3848" s="144"/>
      <c r="F3848" s="79" t="str">
        <f t="shared" si="735"/>
        <v/>
      </c>
      <c r="G3848" s="80" t="str">
        <f t="shared" si="737"/>
        <v/>
      </c>
      <c r="H3848" s="80" t="str">
        <f t="shared" si="738"/>
        <v/>
      </c>
      <c r="I3848" s="80" t="str">
        <f t="shared" si="739"/>
        <v/>
      </c>
      <c r="J3848" s="170"/>
      <c r="K3848" s="217"/>
      <c r="L3848" s="195" t="str">
        <f t="shared" si="732"/>
        <v/>
      </c>
      <c r="M3848" s="222" t="str">
        <f t="shared" si="740"/>
        <v/>
      </c>
      <c r="Q3848" s="82" t="str">
        <f t="shared" si="733"/>
        <v/>
      </c>
      <c r="R3848" s="80" t="str">
        <f t="shared" si="734"/>
        <v/>
      </c>
      <c r="T3848" s="83" t="str">
        <f t="shared" si="741"/>
        <v/>
      </c>
      <c r="U3848" s="155"/>
      <c r="V3848" s="95" t="str">
        <f t="shared" si="742"/>
        <v/>
      </c>
      <c r="W3848" s="151"/>
      <c r="Z3848" s="104"/>
    </row>
    <row r="3849" spans="1:26" s="145" customFormat="1" ht="15" customHeight="1">
      <c r="A3849" s="186" t="str">
        <f t="shared" si="736"/>
        <v/>
      </c>
      <c r="C3849" s="152"/>
      <c r="E3849" s="144"/>
      <c r="F3849" s="79" t="str">
        <f t="shared" si="735"/>
        <v/>
      </c>
      <c r="G3849" s="80" t="str">
        <f t="shared" si="737"/>
        <v/>
      </c>
      <c r="H3849" s="80" t="str">
        <f t="shared" si="738"/>
        <v/>
      </c>
      <c r="I3849" s="80" t="str">
        <f t="shared" si="739"/>
        <v/>
      </c>
      <c r="J3849" s="170"/>
      <c r="K3849" s="217"/>
      <c r="L3849" s="195" t="str">
        <f t="shared" si="732"/>
        <v/>
      </c>
      <c r="M3849" s="222" t="str">
        <f t="shared" si="740"/>
        <v/>
      </c>
      <c r="Q3849" s="82" t="str">
        <f t="shared" si="733"/>
        <v/>
      </c>
      <c r="R3849" s="80" t="str">
        <f t="shared" si="734"/>
        <v/>
      </c>
      <c r="T3849" s="83" t="str">
        <f t="shared" si="741"/>
        <v/>
      </c>
      <c r="U3849" s="155"/>
      <c r="V3849" s="95" t="str">
        <f t="shared" si="742"/>
        <v/>
      </c>
      <c r="W3849" s="151"/>
      <c r="Z3849" s="104"/>
    </row>
    <row r="3850" spans="1:26" s="145" customFormat="1" ht="15" customHeight="1">
      <c r="A3850" s="186" t="str">
        <f t="shared" si="736"/>
        <v/>
      </c>
      <c r="C3850" s="152"/>
      <c r="E3850" s="144"/>
      <c r="F3850" s="79" t="str">
        <f t="shared" si="735"/>
        <v/>
      </c>
      <c r="G3850" s="80" t="str">
        <f t="shared" si="737"/>
        <v/>
      </c>
      <c r="H3850" s="80" t="str">
        <f t="shared" si="738"/>
        <v/>
      </c>
      <c r="I3850" s="80" t="str">
        <f t="shared" si="739"/>
        <v/>
      </c>
      <c r="J3850" s="170"/>
      <c r="K3850" s="217"/>
      <c r="L3850" s="195" t="str">
        <f t="shared" si="732"/>
        <v/>
      </c>
      <c r="M3850" s="222" t="str">
        <f t="shared" si="740"/>
        <v/>
      </c>
      <c r="Q3850" s="82" t="str">
        <f t="shared" si="733"/>
        <v/>
      </c>
      <c r="R3850" s="80" t="str">
        <f t="shared" si="734"/>
        <v/>
      </c>
      <c r="T3850" s="83" t="str">
        <f t="shared" si="741"/>
        <v/>
      </c>
      <c r="U3850" s="155"/>
      <c r="V3850" s="95" t="str">
        <f t="shared" si="742"/>
        <v/>
      </c>
      <c r="W3850" s="151"/>
      <c r="Z3850" s="104"/>
    </row>
    <row r="3851" spans="1:26" s="145" customFormat="1" ht="15" customHeight="1">
      <c r="A3851" s="186" t="str">
        <f t="shared" si="736"/>
        <v/>
      </c>
      <c r="C3851" s="152"/>
      <c r="E3851" s="144"/>
      <c r="F3851" s="79" t="str">
        <f t="shared" si="735"/>
        <v/>
      </c>
      <c r="G3851" s="80" t="str">
        <f t="shared" si="737"/>
        <v/>
      </c>
      <c r="H3851" s="80" t="str">
        <f t="shared" si="738"/>
        <v/>
      </c>
      <c r="I3851" s="80" t="str">
        <f t="shared" si="739"/>
        <v/>
      </c>
      <c r="J3851" s="170"/>
      <c r="K3851" s="217"/>
      <c r="L3851" s="195" t="str">
        <f t="shared" si="732"/>
        <v/>
      </c>
      <c r="M3851" s="222" t="str">
        <f t="shared" si="740"/>
        <v/>
      </c>
      <c r="Q3851" s="82" t="str">
        <f t="shared" si="733"/>
        <v/>
      </c>
      <c r="R3851" s="80" t="str">
        <f t="shared" si="734"/>
        <v/>
      </c>
      <c r="T3851" s="83" t="str">
        <f t="shared" si="741"/>
        <v/>
      </c>
      <c r="U3851" s="155"/>
      <c r="V3851" s="95" t="str">
        <f t="shared" si="742"/>
        <v/>
      </c>
      <c r="W3851" s="151"/>
      <c r="Z3851" s="104"/>
    </row>
    <row r="3852" spans="1:26" s="145" customFormat="1" ht="15" customHeight="1">
      <c r="A3852" s="186" t="str">
        <f t="shared" si="736"/>
        <v/>
      </c>
      <c r="C3852" s="152"/>
      <c r="E3852" s="144"/>
      <c r="F3852" s="79" t="str">
        <f t="shared" si="735"/>
        <v/>
      </c>
      <c r="G3852" s="80" t="str">
        <f t="shared" si="737"/>
        <v/>
      </c>
      <c r="H3852" s="80" t="str">
        <f t="shared" si="738"/>
        <v/>
      </c>
      <c r="I3852" s="80" t="str">
        <f t="shared" si="739"/>
        <v/>
      </c>
      <c r="J3852" s="170"/>
      <c r="K3852" s="217"/>
      <c r="L3852" s="195" t="str">
        <f t="shared" si="732"/>
        <v/>
      </c>
      <c r="M3852" s="222" t="str">
        <f t="shared" si="740"/>
        <v/>
      </c>
      <c r="Q3852" s="82" t="str">
        <f t="shared" si="733"/>
        <v/>
      </c>
      <c r="R3852" s="80" t="str">
        <f t="shared" si="734"/>
        <v/>
      </c>
      <c r="T3852" s="83" t="str">
        <f t="shared" si="741"/>
        <v/>
      </c>
      <c r="U3852" s="155"/>
      <c r="V3852" s="95" t="str">
        <f t="shared" si="742"/>
        <v/>
      </c>
      <c r="W3852" s="151"/>
      <c r="Z3852" s="104"/>
    </row>
    <row r="3853" spans="1:26" s="145" customFormat="1" ht="15" customHeight="1">
      <c r="A3853" s="186" t="str">
        <f t="shared" si="736"/>
        <v/>
      </c>
      <c r="C3853" s="152"/>
      <c r="E3853" s="144"/>
      <c r="F3853" s="79" t="str">
        <f t="shared" si="735"/>
        <v/>
      </c>
      <c r="G3853" s="80" t="str">
        <f t="shared" si="737"/>
        <v/>
      </c>
      <c r="H3853" s="80" t="str">
        <f t="shared" si="738"/>
        <v/>
      </c>
      <c r="I3853" s="80" t="str">
        <f t="shared" si="739"/>
        <v/>
      </c>
      <c r="J3853" s="170"/>
      <c r="K3853" s="217"/>
      <c r="L3853" s="195" t="str">
        <f t="shared" si="732"/>
        <v/>
      </c>
      <c r="M3853" s="222" t="str">
        <f t="shared" si="740"/>
        <v/>
      </c>
      <c r="Q3853" s="82" t="str">
        <f t="shared" si="733"/>
        <v/>
      </c>
      <c r="R3853" s="80" t="str">
        <f t="shared" si="734"/>
        <v/>
      </c>
      <c r="T3853" s="83" t="str">
        <f t="shared" si="741"/>
        <v/>
      </c>
      <c r="U3853" s="155"/>
      <c r="V3853" s="95" t="str">
        <f t="shared" si="742"/>
        <v/>
      </c>
      <c r="W3853" s="151"/>
      <c r="Z3853" s="104"/>
    </row>
    <row r="3854" spans="1:26" s="145" customFormat="1" ht="15" customHeight="1">
      <c r="A3854" s="186" t="str">
        <f t="shared" si="736"/>
        <v/>
      </c>
      <c r="C3854" s="152"/>
      <c r="E3854" s="144"/>
      <c r="F3854" s="79" t="str">
        <f t="shared" si="735"/>
        <v/>
      </c>
      <c r="G3854" s="80" t="str">
        <f t="shared" si="737"/>
        <v/>
      </c>
      <c r="H3854" s="80" t="str">
        <f t="shared" si="738"/>
        <v/>
      </c>
      <c r="I3854" s="80" t="str">
        <f t="shared" si="739"/>
        <v/>
      </c>
      <c r="J3854" s="170"/>
      <c r="K3854" s="217"/>
      <c r="L3854" s="195" t="str">
        <f t="shared" si="732"/>
        <v/>
      </c>
      <c r="M3854" s="222" t="str">
        <f t="shared" si="740"/>
        <v/>
      </c>
      <c r="Q3854" s="82" t="str">
        <f t="shared" si="733"/>
        <v/>
      </c>
      <c r="R3854" s="80" t="str">
        <f t="shared" si="734"/>
        <v/>
      </c>
      <c r="T3854" s="83" t="str">
        <f t="shared" si="741"/>
        <v/>
      </c>
      <c r="U3854" s="155"/>
      <c r="V3854" s="95" t="str">
        <f t="shared" si="742"/>
        <v/>
      </c>
      <c r="W3854" s="151"/>
      <c r="Z3854" s="104"/>
    </row>
    <row r="3855" spans="1:26" s="145" customFormat="1" ht="15" customHeight="1">
      <c r="A3855" s="186" t="str">
        <f t="shared" si="736"/>
        <v/>
      </c>
      <c r="C3855" s="152"/>
      <c r="E3855" s="144"/>
      <c r="F3855" s="79" t="str">
        <f t="shared" si="735"/>
        <v/>
      </c>
      <c r="G3855" s="80" t="str">
        <f t="shared" si="737"/>
        <v/>
      </c>
      <c r="H3855" s="80" t="str">
        <f t="shared" si="738"/>
        <v/>
      </c>
      <c r="I3855" s="80" t="str">
        <f t="shared" si="739"/>
        <v/>
      </c>
      <c r="J3855" s="170"/>
      <c r="K3855" s="217"/>
      <c r="L3855" s="195" t="str">
        <f t="shared" si="732"/>
        <v/>
      </c>
      <c r="M3855" s="222" t="str">
        <f t="shared" si="740"/>
        <v/>
      </c>
      <c r="Q3855" s="82" t="str">
        <f t="shared" si="733"/>
        <v/>
      </c>
      <c r="R3855" s="80" t="str">
        <f t="shared" si="734"/>
        <v/>
      </c>
      <c r="T3855" s="83" t="str">
        <f t="shared" si="741"/>
        <v/>
      </c>
      <c r="U3855" s="155"/>
      <c r="V3855" s="95" t="str">
        <f t="shared" si="742"/>
        <v/>
      </c>
      <c r="W3855" s="151"/>
      <c r="Z3855" s="104"/>
    </row>
    <row r="3856" spans="1:26" s="145" customFormat="1" ht="15" customHeight="1">
      <c r="A3856" s="186" t="str">
        <f t="shared" si="736"/>
        <v/>
      </c>
      <c r="C3856" s="152"/>
      <c r="E3856" s="144"/>
      <c r="F3856" s="79" t="str">
        <f t="shared" si="735"/>
        <v/>
      </c>
      <c r="G3856" s="80" t="str">
        <f t="shared" si="737"/>
        <v/>
      </c>
      <c r="H3856" s="80" t="str">
        <f t="shared" si="738"/>
        <v/>
      </c>
      <c r="I3856" s="80" t="str">
        <f t="shared" si="739"/>
        <v/>
      </c>
      <c r="J3856" s="170"/>
      <c r="K3856" s="217"/>
      <c r="L3856" s="195" t="str">
        <f t="shared" si="732"/>
        <v/>
      </c>
      <c r="M3856" s="222" t="str">
        <f t="shared" si="740"/>
        <v/>
      </c>
      <c r="Q3856" s="82" t="str">
        <f t="shared" si="733"/>
        <v/>
      </c>
      <c r="R3856" s="80" t="str">
        <f t="shared" si="734"/>
        <v/>
      </c>
      <c r="T3856" s="83" t="str">
        <f t="shared" si="741"/>
        <v/>
      </c>
      <c r="U3856" s="155"/>
      <c r="V3856" s="95" t="str">
        <f t="shared" si="742"/>
        <v/>
      </c>
      <c r="W3856" s="151"/>
      <c r="Z3856" s="104"/>
    </row>
    <row r="3857" spans="1:26" s="145" customFormat="1" ht="15" customHeight="1">
      <c r="A3857" s="186" t="str">
        <f t="shared" si="736"/>
        <v/>
      </c>
      <c r="C3857" s="152"/>
      <c r="E3857" s="144"/>
      <c r="F3857" s="79" t="str">
        <f t="shared" si="735"/>
        <v/>
      </c>
      <c r="G3857" s="80" t="str">
        <f t="shared" si="737"/>
        <v/>
      </c>
      <c r="H3857" s="80" t="str">
        <f t="shared" si="738"/>
        <v/>
      </c>
      <c r="I3857" s="80" t="str">
        <f t="shared" si="739"/>
        <v/>
      </c>
      <c r="J3857" s="170"/>
      <c r="K3857" s="217"/>
      <c r="L3857" s="195" t="str">
        <f t="shared" si="732"/>
        <v/>
      </c>
      <c r="M3857" s="222" t="str">
        <f t="shared" si="740"/>
        <v/>
      </c>
      <c r="Q3857" s="82" t="str">
        <f t="shared" si="733"/>
        <v/>
      </c>
      <c r="R3857" s="80" t="str">
        <f t="shared" si="734"/>
        <v/>
      </c>
      <c r="T3857" s="83" t="str">
        <f t="shared" si="741"/>
        <v/>
      </c>
      <c r="U3857" s="155"/>
      <c r="V3857" s="95" t="str">
        <f t="shared" si="742"/>
        <v/>
      </c>
      <c r="W3857" s="151"/>
      <c r="Z3857" s="104"/>
    </row>
    <row r="3858" spans="1:26" s="145" customFormat="1" ht="15" customHeight="1">
      <c r="A3858" s="186" t="str">
        <f t="shared" si="736"/>
        <v/>
      </c>
      <c r="C3858" s="152"/>
      <c r="E3858" s="144"/>
      <c r="F3858" s="79" t="str">
        <f t="shared" si="735"/>
        <v/>
      </c>
      <c r="G3858" s="80" t="str">
        <f t="shared" si="737"/>
        <v/>
      </c>
      <c r="H3858" s="80" t="str">
        <f t="shared" si="738"/>
        <v/>
      </c>
      <c r="I3858" s="80" t="str">
        <f t="shared" si="739"/>
        <v/>
      </c>
      <c r="J3858" s="170"/>
      <c r="K3858" s="217"/>
      <c r="L3858" s="195" t="str">
        <f t="shared" si="732"/>
        <v/>
      </c>
      <c r="M3858" s="222" t="str">
        <f t="shared" si="740"/>
        <v/>
      </c>
      <c r="Q3858" s="82" t="str">
        <f t="shared" si="733"/>
        <v/>
      </c>
      <c r="R3858" s="80" t="str">
        <f t="shared" si="734"/>
        <v/>
      </c>
      <c r="T3858" s="83" t="str">
        <f t="shared" si="741"/>
        <v/>
      </c>
      <c r="U3858" s="155"/>
      <c r="V3858" s="95" t="str">
        <f t="shared" si="742"/>
        <v/>
      </c>
      <c r="W3858" s="151"/>
      <c r="Z3858" s="104"/>
    </row>
    <row r="3859" spans="1:26" s="145" customFormat="1" ht="15" customHeight="1">
      <c r="A3859" s="186" t="str">
        <f t="shared" si="736"/>
        <v/>
      </c>
      <c r="C3859" s="152"/>
      <c r="E3859" s="144"/>
      <c r="F3859" s="79" t="str">
        <f t="shared" si="735"/>
        <v/>
      </c>
      <c r="G3859" s="80" t="str">
        <f t="shared" si="737"/>
        <v/>
      </c>
      <c r="H3859" s="80" t="str">
        <f t="shared" si="738"/>
        <v/>
      </c>
      <c r="I3859" s="80" t="str">
        <f t="shared" si="739"/>
        <v/>
      </c>
      <c r="J3859" s="170"/>
      <c r="K3859" s="217"/>
      <c r="L3859" s="195" t="str">
        <f t="shared" si="732"/>
        <v/>
      </c>
      <c r="M3859" s="222" t="str">
        <f t="shared" si="740"/>
        <v/>
      </c>
      <c r="Q3859" s="82" t="str">
        <f t="shared" si="733"/>
        <v/>
      </c>
      <c r="R3859" s="80" t="str">
        <f t="shared" si="734"/>
        <v/>
      </c>
      <c r="T3859" s="83" t="str">
        <f t="shared" si="741"/>
        <v/>
      </c>
      <c r="U3859" s="155"/>
      <c r="V3859" s="95" t="str">
        <f t="shared" si="742"/>
        <v/>
      </c>
      <c r="W3859" s="151"/>
      <c r="Z3859" s="104"/>
    </row>
    <row r="3860" spans="1:26" s="145" customFormat="1" ht="15" customHeight="1">
      <c r="A3860" s="186" t="str">
        <f t="shared" si="736"/>
        <v/>
      </c>
      <c r="C3860" s="152"/>
      <c r="E3860" s="144"/>
      <c r="F3860" s="79" t="str">
        <f t="shared" si="735"/>
        <v/>
      </c>
      <c r="G3860" s="80" t="str">
        <f t="shared" si="737"/>
        <v/>
      </c>
      <c r="H3860" s="80" t="str">
        <f t="shared" si="738"/>
        <v/>
      </c>
      <c r="I3860" s="80" t="str">
        <f t="shared" si="739"/>
        <v/>
      </c>
      <c r="J3860" s="170"/>
      <c r="K3860" s="217"/>
      <c r="L3860" s="195" t="str">
        <f t="shared" si="732"/>
        <v/>
      </c>
      <c r="M3860" s="222" t="str">
        <f t="shared" si="740"/>
        <v/>
      </c>
      <c r="Q3860" s="82" t="str">
        <f t="shared" si="733"/>
        <v/>
      </c>
      <c r="R3860" s="80" t="str">
        <f t="shared" si="734"/>
        <v/>
      </c>
      <c r="T3860" s="83" t="str">
        <f t="shared" si="741"/>
        <v/>
      </c>
      <c r="U3860" s="155"/>
      <c r="V3860" s="95" t="str">
        <f t="shared" si="742"/>
        <v/>
      </c>
      <c r="W3860" s="151"/>
      <c r="Z3860" s="104"/>
    </row>
    <row r="3861" spans="1:26" s="145" customFormat="1" ht="15" customHeight="1">
      <c r="A3861" s="186" t="str">
        <f t="shared" si="736"/>
        <v/>
      </c>
      <c r="C3861" s="152"/>
      <c r="E3861" s="144"/>
      <c r="F3861" s="79" t="str">
        <f t="shared" si="735"/>
        <v/>
      </c>
      <c r="G3861" s="80" t="str">
        <f t="shared" si="737"/>
        <v/>
      </c>
      <c r="H3861" s="80" t="str">
        <f t="shared" si="738"/>
        <v/>
      </c>
      <c r="I3861" s="80" t="str">
        <f t="shared" si="739"/>
        <v/>
      </c>
      <c r="J3861" s="170"/>
      <c r="K3861" s="217"/>
      <c r="L3861" s="195" t="str">
        <f t="shared" si="732"/>
        <v/>
      </c>
      <c r="M3861" s="222" t="str">
        <f t="shared" si="740"/>
        <v/>
      </c>
      <c r="Q3861" s="82" t="str">
        <f t="shared" si="733"/>
        <v/>
      </c>
      <c r="R3861" s="80" t="str">
        <f t="shared" si="734"/>
        <v/>
      </c>
      <c r="T3861" s="83" t="str">
        <f t="shared" si="741"/>
        <v/>
      </c>
      <c r="U3861" s="155"/>
      <c r="V3861" s="95" t="str">
        <f t="shared" si="742"/>
        <v/>
      </c>
      <c r="W3861" s="151"/>
      <c r="Z3861" s="104"/>
    </row>
    <row r="3862" spans="1:26" s="145" customFormat="1" ht="15" customHeight="1">
      <c r="A3862" s="186" t="str">
        <f t="shared" si="736"/>
        <v/>
      </c>
      <c r="C3862" s="152"/>
      <c r="E3862" s="144"/>
      <c r="F3862" s="79" t="str">
        <f t="shared" si="735"/>
        <v/>
      </c>
      <c r="G3862" s="80" t="str">
        <f t="shared" si="737"/>
        <v/>
      </c>
      <c r="H3862" s="80" t="str">
        <f t="shared" si="738"/>
        <v/>
      </c>
      <c r="I3862" s="80" t="str">
        <f t="shared" si="739"/>
        <v/>
      </c>
      <c r="J3862" s="170"/>
      <c r="K3862" s="217"/>
      <c r="L3862" s="195" t="str">
        <f t="shared" si="732"/>
        <v/>
      </c>
      <c r="M3862" s="222" t="str">
        <f t="shared" si="740"/>
        <v/>
      </c>
      <c r="Q3862" s="82" t="str">
        <f t="shared" si="733"/>
        <v/>
      </c>
      <c r="R3862" s="80" t="str">
        <f t="shared" si="734"/>
        <v/>
      </c>
      <c r="T3862" s="83" t="str">
        <f t="shared" si="741"/>
        <v/>
      </c>
      <c r="U3862" s="155"/>
      <c r="V3862" s="95" t="str">
        <f t="shared" si="742"/>
        <v/>
      </c>
      <c r="W3862" s="151"/>
      <c r="Z3862" s="104"/>
    </row>
    <row r="3863" spans="1:26" s="145" customFormat="1" ht="15" customHeight="1">
      <c r="A3863" s="186" t="str">
        <f t="shared" si="736"/>
        <v/>
      </c>
      <c r="C3863" s="152"/>
      <c r="E3863" s="144"/>
      <c r="F3863" s="79" t="str">
        <f t="shared" si="735"/>
        <v/>
      </c>
      <c r="G3863" s="80" t="str">
        <f t="shared" si="737"/>
        <v/>
      </c>
      <c r="H3863" s="80" t="str">
        <f t="shared" si="738"/>
        <v/>
      </c>
      <c r="I3863" s="80" t="str">
        <f t="shared" si="739"/>
        <v/>
      </c>
      <c r="J3863" s="170"/>
      <c r="K3863" s="217"/>
      <c r="L3863" s="195" t="str">
        <f t="shared" si="732"/>
        <v/>
      </c>
      <c r="M3863" s="222" t="str">
        <f t="shared" si="740"/>
        <v/>
      </c>
      <c r="Q3863" s="82" t="str">
        <f t="shared" si="733"/>
        <v/>
      </c>
      <c r="R3863" s="80" t="str">
        <f t="shared" si="734"/>
        <v/>
      </c>
      <c r="T3863" s="83" t="str">
        <f t="shared" si="741"/>
        <v/>
      </c>
      <c r="U3863" s="155"/>
      <c r="V3863" s="95" t="str">
        <f t="shared" si="742"/>
        <v/>
      </c>
      <c r="W3863" s="151"/>
      <c r="Z3863" s="104"/>
    </row>
    <row r="3864" spans="1:26" s="145" customFormat="1" ht="15" customHeight="1">
      <c r="A3864" s="186" t="str">
        <f t="shared" si="736"/>
        <v/>
      </c>
      <c r="C3864" s="152"/>
      <c r="E3864" s="144"/>
      <c r="F3864" s="79" t="str">
        <f t="shared" si="735"/>
        <v/>
      </c>
      <c r="G3864" s="80" t="str">
        <f t="shared" si="737"/>
        <v/>
      </c>
      <c r="H3864" s="80" t="str">
        <f t="shared" si="738"/>
        <v/>
      </c>
      <c r="I3864" s="80" t="str">
        <f t="shared" si="739"/>
        <v/>
      </c>
      <c r="J3864" s="170"/>
      <c r="K3864" s="217"/>
      <c r="L3864" s="195" t="str">
        <f t="shared" si="732"/>
        <v/>
      </c>
      <c r="M3864" s="222" t="str">
        <f t="shared" si="740"/>
        <v/>
      </c>
      <c r="Q3864" s="82" t="str">
        <f t="shared" si="733"/>
        <v/>
      </c>
      <c r="R3864" s="80" t="str">
        <f t="shared" si="734"/>
        <v/>
      </c>
      <c r="T3864" s="83" t="str">
        <f t="shared" si="741"/>
        <v/>
      </c>
      <c r="U3864" s="155"/>
      <c r="V3864" s="95" t="str">
        <f t="shared" si="742"/>
        <v/>
      </c>
      <c r="W3864" s="151"/>
      <c r="Z3864" s="104"/>
    </row>
    <row r="3865" spans="1:26" s="145" customFormat="1" ht="15" customHeight="1">
      <c r="A3865" s="186" t="str">
        <f t="shared" si="736"/>
        <v/>
      </c>
      <c r="C3865" s="152"/>
      <c r="E3865" s="144"/>
      <c r="F3865" s="79" t="str">
        <f t="shared" si="735"/>
        <v/>
      </c>
      <c r="G3865" s="80" t="str">
        <f t="shared" si="737"/>
        <v/>
      </c>
      <c r="H3865" s="80" t="str">
        <f t="shared" si="738"/>
        <v/>
      </c>
      <c r="I3865" s="80" t="str">
        <f t="shared" si="739"/>
        <v/>
      </c>
      <c r="J3865" s="170"/>
      <c r="K3865" s="217"/>
      <c r="L3865" s="195" t="str">
        <f t="shared" si="732"/>
        <v/>
      </c>
      <c r="M3865" s="222" t="str">
        <f t="shared" si="740"/>
        <v/>
      </c>
      <c r="Q3865" s="82" t="str">
        <f t="shared" si="733"/>
        <v/>
      </c>
      <c r="R3865" s="80" t="str">
        <f t="shared" si="734"/>
        <v/>
      </c>
      <c r="T3865" s="83" t="str">
        <f t="shared" si="741"/>
        <v/>
      </c>
      <c r="U3865" s="155"/>
      <c r="V3865" s="95" t="str">
        <f t="shared" si="742"/>
        <v/>
      </c>
      <c r="W3865" s="151"/>
      <c r="Z3865" s="104"/>
    </row>
    <row r="3866" spans="1:26" s="145" customFormat="1" ht="15" customHeight="1">
      <c r="A3866" s="186" t="str">
        <f t="shared" si="736"/>
        <v/>
      </c>
      <c r="C3866" s="152"/>
      <c r="E3866" s="144"/>
      <c r="F3866" s="79" t="str">
        <f t="shared" si="735"/>
        <v/>
      </c>
      <c r="G3866" s="80" t="str">
        <f t="shared" si="737"/>
        <v/>
      </c>
      <c r="H3866" s="80" t="str">
        <f t="shared" si="738"/>
        <v/>
      </c>
      <c r="I3866" s="80" t="str">
        <f t="shared" si="739"/>
        <v/>
      </c>
      <c r="J3866" s="170"/>
      <c r="K3866" s="217"/>
      <c r="L3866" s="195" t="str">
        <f t="shared" si="732"/>
        <v/>
      </c>
      <c r="M3866" s="222" t="str">
        <f t="shared" si="740"/>
        <v/>
      </c>
      <c r="Q3866" s="82" t="str">
        <f t="shared" si="733"/>
        <v/>
      </c>
      <c r="R3866" s="80" t="str">
        <f t="shared" si="734"/>
        <v/>
      </c>
      <c r="T3866" s="83" t="str">
        <f t="shared" si="741"/>
        <v/>
      </c>
      <c r="U3866" s="155"/>
      <c r="V3866" s="95" t="str">
        <f t="shared" si="742"/>
        <v/>
      </c>
      <c r="W3866" s="151"/>
      <c r="Z3866" s="104"/>
    </row>
    <row r="3867" spans="1:26" s="145" customFormat="1" ht="15" customHeight="1">
      <c r="A3867" s="186" t="str">
        <f t="shared" si="736"/>
        <v/>
      </c>
      <c r="C3867" s="152"/>
      <c r="E3867" s="144"/>
      <c r="F3867" s="79" t="str">
        <f t="shared" si="735"/>
        <v/>
      </c>
      <c r="G3867" s="80" t="str">
        <f t="shared" si="737"/>
        <v/>
      </c>
      <c r="H3867" s="80" t="str">
        <f t="shared" si="738"/>
        <v/>
      </c>
      <c r="I3867" s="80" t="str">
        <f t="shared" si="739"/>
        <v/>
      </c>
      <c r="J3867" s="170"/>
      <c r="K3867" s="217"/>
      <c r="L3867" s="195" t="str">
        <f t="shared" si="732"/>
        <v/>
      </c>
      <c r="M3867" s="222" t="str">
        <f t="shared" si="740"/>
        <v/>
      </c>
      <c r="Q3867" s="82" t="str">
        <f t="shared" si="733"/>
        <v/>
      </c>
      <c r="R3867" s="80" t="str">
        <f t="shared" si="734"/>
        <v/>
      </c>
      <c r="T3867" s="83" t="str">
        <f t="shared" si="741"/>
        <v/>
      </c>
      <c r="U3867" s="155"/>
      <c r="V3867" s="95" t="str">
        <f t="shared" si="742"/>
        <v/>
      </c>
      <c r="W3867" s="151"/>
      <c r="Z3867" s="104"/>
    </row>
    <row r="3868" spans="1:26" s="145" customFormat="1" ht="15" customHeight="1">
      <c r="A3868" s="186" t="str">
        <f t="shared" si="736"/>
        <v/>
      </c>
      <c r="C3868" s="152"/>
      <c r="E3868" s="144"/>
      <c r="F3868" s="79" t="str">
        <f t="shared" si="735"/>
        <v/>
      </c>
      <c r="G3868" s="80" t="str">
        <f t="shared" si="737"/>
        <v/>
      </c>
      <c r="H3868" s="80" t="str">
        <f t="shared" si="738"/>
        <v/>
      </c>
      <c r="I3868" s="80" t="str">
        <f t="shared" si="739"/>
        <v/>
      </c>
      <c r="J3868" s="170"/>
      <c r="K3868" s="217"/>
      <c r="L3868" s="195" t="str">
        <f t="shared" si="732"/>
        <v/>
      </c>
      <c r="M3868" s="222" t="str">
        <f t="shared" si="740"/>
        <v/>
      </c>
      <c r="Q3868" s="82" t="str">
        <f t="shared" si="733"/>
        <v/>
      </c>
      <c r="R3868" s="80" t="str">
        <f t="shared" si="734"/>
        <v/>
      </c>
      <c r="T3868" s="83" t="str">
        <f t="shared" si="741"/>
        <v/>
      </c>
      <c r="U3868" s="155"/>
      <c r="V3868" s="95" t="str">
        <f t="shared" si="742"/>
        <v/>
      </c>
      <c r="W3868" s="151"/>
      <c r="Z3868" s="104"/>
    </row>
    <row r="3869" spans="1:26" s="145" customFormat="1" ht="15" customHeight="1">
      <c r="A3869" s="186" t="str">
        <f t="shared" si="736"/>
        <v/>
      </c>
      <c r="C3869" s="152"/>
      <c r="E3869" s="144"/>
      <c r="F3869" s="79" t="str">
        <f t="shared" si="735"/>
        <v/>
      </c>
      <c r="G3869" s="80" t="str">
        <f t="shared" si="737"/>
        <v/>
      </c>
      <c r="H3869" s="80" t="str">
        <f t="shared" si="738"/>
        <v/>
      </c>
      <c r="I3869" s="80" t="str">
        <f t="shared" si="739"/>
        <v/>
      </c>
      <c r="J3869" s="170"/>
      <c r="K3869" s="217"/>
      <c r="L3869" s="195" t="str">
        <f t="shared" si="732"/>
        <v/>
      </c>
      <c r="M3869" s="222" t="str">
        <f t="shared" si="740"/>
        <v/>
      </c>
      <c r="Q3869" s="82" t="str">
        <f t="shared" si="733"/>
        <v/>
      </c>
      <c r="R3869" s="80" t="str">
        <f t="shared" si="734"/>
        <v/>
      </c>
      <c r="T3869" s="83" t="str">
        <f t="shared" si="741"/>
        <v/>
      </c>
      <c r="U3869" s="155"/>
      <c r="V3869" s="95" t="str">
        <f t="shared" si="742"/>
        <v/>
      </c>
      <c r="W3869" s="151"/>
      <c r="Z3869" s="104"/>
    </row>
    <row r="3870" spans="1:26" s="145" customFormat="1" ht="15" customHeight="1">
      <c r="A3870" s="186" t="str">
        <f t="shared" si="736"/>
        <v/>
      </c>
      <c r="C3870" s="152"/>
      <c r="E3870" s="144"/>
      <c r="F3870" s="79" t="str">
        <f t="shared" si="735"/>
        <v/>
      </c>
      <c r="G3870" s="80" t="str">
        <f t="shared" si="737"/>
        <v/>
      </c>
      <c r="H3870" s="80" t="str">
        <f t="shared" si="738"/>
        <v/>
      </c>
      <c r="I3870" s="80" t="str">
        <f t="shared" si="739"/>
        <v/>
      </c>
      <c r="J3870" s="170"/>
      <c r="K3870" s="217"/>
      <c r="L3870" s="195" t="str">
        <f t="shared" si="732"/>
        <v/>
      </c>
      <c r="M3870" s="222" t="str">
        <f t="shared" si="740"/>
        <v/>
      </c>
      <c r="Q3870" s="82" t="str">
        <f t="shared" si="733"/>
        <v/>
      </c>
      <c r="R3870" s="80" t="str">
        <f t="shared" si="734"/>
        <v/>
      </c>
      <c r="T3870" s="83" t="str">
        <f t="shared" si="741"/>
        <v/>
      </c>
      <c r="U3870" s="155"/>
      <c r="V3870" s="95" t="str">
        <f t="shared" si="742"/>
        <v/>
      </c>
      <c r="W3870" s="151"/>
      <c r="Z3870" s="104"/>
    </row>
    <row r="3871" spans="1:26" s="145" customFormat="1" ht="15" customHeight="1">
      <c r="A3871" s="186" t="str">
        <f t="shared" si="736"/>
        <v/>
      </c>
      <c r="C3871" s="152"/>
      <c r="E3871" s="144"/>
      <c r="F3871" s="79" t="str">
        <f t="shared" si="735"/>
        <v/>
      </c>
      <c r="G3871" s="80" t="str">
        <f t="shared" si="737"/>
        <v/>
      </c>
      <c r="H3871" s="80" t="str">
        <f t="shared" si="738"/>
        <v/>
      </c>
      <c r="I3871" s="80" t="str">
        <f t="shared" si="739"/>
        <v/>
      </c>
      <c r="J3871" s="170"/>
      <c r="K3871" s="217"/>
      <c r="L3871" s="195" t="str">
        <f t="shared" ref="L3871:L3934" si="743">IFERROR(IF($N$5="Sáng",IF(MID(K3871,2,7)-MID($L$2,2,7)&gt;0,"Trễ",""),IF(MID(K3871,2,7)-MID($Q$2,2,7)&gt;0,"Trễ","")),"")</f>
        <v/>
      </c>
      <c r="M3871" s="222" t="str">
        <f t="shared" si="740"/>
        <v/>
      </c>
      <c r="Q3871" s="82" t="str">
        <f t="shared" ref="Q3871:Q3934" si="744">IF(B3871&lt;&gt;"",IF(AND(P3871="",F3871=""),"Không phép ",""),"")</f>
        <v/>
      </c>
      <c r="R3871" s="80" t="str">
        <f t="shared" ref="R3871:R3934" si="745">UPPER(B3871)</f>
        <v/>
      </c>
      <c r="T3871" s="83" t="str">
        <f t="shared" si="741"/>
        <v/>
      </c>
      <c r="U3871" s="155"/>
      <c r="V3871" s="95" t="str">
        <f t="shared" si="742"/>
        <v/>
      </c>
      <c r="W3871" s="151"/>
      <c r="Z3871" s="104"/>
    </row>
    <row r="3872" spans="1:26" s="145" customFormat="1" ht="15" customHeight="1">
      <c r="A3872" s="186" t="str">
        <f t="shared" si="736"/>
        <v/>
      </c>
      <c r="C3872" s="152"/>
      <c r="E3872" s="144"/>
      <c r="F3872" s="79" t="str">
        <f t="shared" si="735"/>
        <v/>
      </c>
      <c r="G3872" s="80" t="str">
        <f t="shared" si="737"/>
        <v/>
      </c>
      <c r="H3872" s="80" t="str">
        <f t="shared" si="738"/>
        <v/>
      </c>
      <c r="I3872" s="80" t="str">
        <f t="shared" si="739"/>
        <v/>
      </c>
      <c r="J3872" s="170"/>
      <c r="K3872" s="217"/>
      <c r="L3872" s="195" t="str">
        <f t="shared" si="743"/>
        <v/>
      </c>
      <c r="M3872" s="222" t="str">
        <f t="shared" si="740"/>
        <v/>
      </c>
      <c r="Q3872" s="82" t="str">
        <f t="shared" si="744"/>
        <v/>
      </c>
      <c r="R3872" s="80" t="str">
        <f t="shared" si="745"/>
        <v/>
      </c>
      <c r="T3872" s="83" t="str">
        <f t="shared" si="741"/>
        <v/>
      </c>
      <c r="U3872" s="155"/>
      <c r="V3872" s="95" t="str">
        <f t="shared" si="742"/>
        <v/>
      </c>
      <c r="W3872" s="151"/>
      <c r="Z3872" s="104"/>
    </row>
    <row r="3873" spans="1:26" s="145" customFormat="1" ht="15" customHeight="1">
      <c r="A3873" s="186" t="str">
        <f t="shared" si="736"/>
        <v/>
      </c>
      <c r="C3873" s="152"/>
      <c r="E3873" s="144"/>
      <c r="F3873" s="79" t="str">
        <f t="shared" si="735"/>
        <v/>
      </c>
      <c r="G3873" s="80" t="str">
        <f t="shared" si="737"/>
        <v/>
      </c>
      <c r="H3873" s="80" t="str">
        <f t="shared" si="738"/>
        <v/>
      </c>
      <c r="I3873" s="80" t="str">
        <f t="shared" si="739"/>
        <v/>
      </c>
      <c r="J3873" s="170"/>
      <c r="K3873" s="217"/>
      <c r="L3873" s="195" t="str">
        <f t="shared" si="743"/>
        <v/>
      </c>
      <c r="M3873" s="222" t="str">
        <f t="shared" si="740"/>
        <v/>
      </c>
      <c r="Q3873" s="82" t="str">
        <f t="shared" si="744"/>
        <v/>
      </c>
      <c r="R3873" s="80" t="str">
        <f t="shared" si="745"/>
        <v/>
      </c>
      <c r="T3873" s="83" t="str">
        <f t="shared" si="741"/>
        <v/>
      </c>
      <c r="U3873" s="155"/>
      <c r="V3873" s="95" t="str">
        <f t="shared" si="742"/>
        <v/>
      </c>
      <c r="W3873" s="151"/>
      <c r="Z3873" s="104"/>
    </row>
    <row r="3874" spans="1:26" s="145" customFormat="1" ht="15" customHeight="1">
      <c r="A3874" s="186" t="str">
        <f t="shared" si="736"/>
        <v/>
      </c>
      <c r="C3874" s="152"/>
      <c r="E3874" s="144"/>
      <c r="F3874" s="79" t="str">
        <f t="shared" si="735"/>
        <v/>
      </c>
      <c r="G3874" s="80" t="str">
        <f t="shared" si="737"/>
        <v/>
      </c>
      <c r="H3874" s="80" t="str">
        <f t="shared" si="738"/>
        <v/>
      </c>
      <c r="I3874" s="80" t="str">
        <f t="shared" si="739"/>
        <v/>
      </c>
      <c r="J3874" s="170"/>
      <c r="K3874" s="217"/>
      <c r="L3874" s="195" t="str">
        <f t="shared" si="743"/>
        <v/>
      </c>
      <c r="M3874" s="222" t="str">
        <f t="shared" si="740"/>
        <v/>
      </c>
      <c r="Q3874" s="82" t="str">
        <f t="shared" si="744"/>
        <v/>
      </c>
      <c r="R3874" s="80" t="str">
        <f t="shared" si="745"/>
        <v/>
      </c>
      <c r="T3874" s="83" t="str">
        <f t="shared" si="741"/>
        <v/>
      </c>
      <c r="U3874" s="155"/>
      <c r="V3874" s="95" t="str">
        <f t="shared" si="742"/>
        <v/>
      </c>
      <c r="W3874" s="151"/>
      <c r="Z3874" s="104"/>
    </row>
    <row r="3875" spans="1:26" s="145" customFormat="1" ht="15" customHeight="1">
      <c r="A3875" s="186" t="str">
        <f t="shared" si="736"/>
        <v/>
      </c>
      <c r="C3875" s="152"/>
      <c r="E3875" s="144"/>
      <c r="F3875" s="79" t="str">
        <f t="shared" si="735"/>
        <v/>
      </c>
      <c r="G3875" s="80" t="str">
        <f t="shared" si="737"/>
        <v/>
      </c>
      <c r="H3875" s="80" t="str">
        <f t="shared" si="738"/>
        <v/>
      </c>
      <c r="I3875" s="80" t="str">
        <f t="shared" si="739"/>
        <v/>
      </c>
      <c r="J3875" s="170"/>
      <c r="K3875" s="217"/>
      <c r="L3875" s="195" t="str">
        <f t="shared" si="743"/>
        <v/>
      </c>
      <c r="M3875" s="222" t="str">
        <f t="shared" si="740"/>
        <v/>
      </c>
      <c r="Q3875" s="82" t="str">
        <f t="shared" si="744"/>
        <v/>
      </c>
      <c r="R3875" s="80" t="str">
        <f t="shared" si="745"/>
        <v/>
      </c>
      <c r="T3875" s="83" t="str">
        <f t="shared" si="741"/>
        <v/>
      </c>
      <c r="U3875" s="155"/>
      <c r="V3875" s="95" t="str">
        <f t="shared" si="742"/>
        <v/>
      </c>
      <c r="W3875" s="151"/>
      <c r="Z3875" s="104"/>
    </row>
    <row r="3876" spans="1:26" s="145" customFormat="1" ht="15" customHeight="1">
      <c r="A3876" s="186" t="str">
        <f t="shared" si="736"/>
        <v/>
      </c>
      <c r="C3876" s="152"/>
      <c r="E3876" s="144"/>
      <c r="F3876" s="79" t="str">
        <f t="shared" si="735"/>
        <v/>
      </c>
      <c r="G3876" s="80" t="str">
        <f t="shared" si="737"/>
        <v/>
      </c>
      <c r="H3876" s="80" t="str">
        <f t="shared" si="738"/>
        <v/>
      </c>
      <c r="I3876" s="80" t="str">
        <f t="shared" si="739"/>
        <v/>
      </c>
      <c r="J3876" s="170"/>
      <c r="K3876" s="217"/>
      <c r="L3876" s="195" t="str">
        <f t="shared" si="743"/>
        <v/>
      </c>
      <c r="M3876" s="222" t="str">
        <f t="shared" si="740"/>
        <v/>
      </c>
      <c r="Q3876" s="82" t="str">
        <f t="shared" si="744"/>
        <v/>
      </c>
      <c r="R3876" s="80" t="str">
        <f t="shared" si="745"/>
        <v/>
      </c>
      <c r="T3876" s="83" t="str">
        <f t="shared" si="741"/>
        <v/>
      </c>
      <c r="U3876" s="155"/>
      <c r="V3876" s="95" t="str">
        <f t="shared" si="742"/>
        <v/>
      </c>
      <c r="W3876" s="151"/>
      <c r="Z3876" s="104"/>
    </row>
    <row r="3877" spans="1:26" s="145" customFormat="1" ht="15" customHeight="1">
      <c r="A3877" s="186" t="str">
        <f t="shared" si="736"/>
        <v/>
      </c>
      <c r="C3877" s="152"/>
      <c r="E3877" s="144"/>
      <c r="F3877" s="79" t="str">
        <f t="shared" si="735"/>
        <v/>
      </c>
      <c r="G3877" s="80" t="str">
        <f t="shared" si="737"/>
        <v/>
      </c>
      <c r="H3877" s="80" t="str">
        <f t="shared" si="738"/>
        <v/>
      </c>
      <c r="I3877" s="80" t="str">
        <f t="shared" si="739"/>
        <v/>
      </c>
      <c r="J3877" s="170"/>
      <c r="K3877" s="217"/>
      <c r="L3877" s="195" t="str">
        <f t="shared" si="743"/>
        <v/>
      </c>
      <c r="M3877" s="222" t="str">
        <f t="shared" si="740"/>
        <v/>
      </c>
      <c r="Q3877" s="82" t="str">
        <f t="shared" si="744"/>
        <v/>
      </c>
      <c r="R3877" s="80" t="str">
        <f t="shared" si="745"/>
        <v/>
      </c>
      <c r="T3877" s="83" t="str">
        <f t="shared" si="741"/>
        <v/>
      </c>
      <c r="U3877" s="155"/>
      <c r="V3877" s="95" t="str">
        <f t="shared" si="742"/>
        <v/>
      </c>
      <c r="W3877" s="151"/>
      <c r="Z3877" s="104"/>
    </row>
    <row r="3878" spans="1:26" s="145" customFormat="1" ht="15" customHeight="1">
      <c r="A3878" s="186" t="str">
        <f t="shared" si="736"/>
        <v/>
      </c>
      <c r="C3878" s="152"/>
      <c r="E3878" s="144"/>
      <c r="F3878" s="79" t="str">
        <f t="shared" si="735"/>
        <v/>
      </c>
      <c r="G3878" s="80" t="str">
        <f t="shared" si="737"/>
        <v/>
      </c>
      <c r="H3878" s="80" t="str">
        <f t="shared" si="738"/>
        <v/>
      </c>
      <c r="I3878" s="80" t="str">
        <f t="shared" si="739"/>
        <v/>
      </c>
      <c r="J3878" s="170"/>
      <c r="K3878" s="217"/>
      <c r="L3878" s="195" t="str">
        <f t="shared" si="743"/>
        <v/>
      </c>
      <c r="M3878" s="222" t="str">
        <f t="shared" si="740"/>
        <v/>
      </c>
      <c r="Q3878" s="82" t="str">
        <f t="shared" si="744"/>
        <v/>
      </c>
      <c r="R3878" s="80" t="str">
        <f t="shared" si="745"/>
        <v/>
      </c>
      <c r="T3878" s="83" t="str">
        <f t="shared" si="741"/>
        <v/>
      </c>
      <c r="U3878" s="155"/>
      <c r="V3878" s="95" t="str">
        <f t="shared" si="742"/>
        <v/>
      </c>
      <c r="W3878" s="151"/>
      <c r="Z3878" s="104"/>
    </row>
    <row r="3879" spans="1:26" s="145" customFormat="1" ht="15" customHeight="1">
      <c r="A3879" s="186" t="str">
        <f t="shared" si="736"/>
        <v/>
      </c>
      <c r="C3879" s="152"/>
      <c r="E3879" s="144"/>
      <c r="F3879" s="79" t="str">
        <f t="shared" si="735"/>
        <v/>
      </c>
      <c r="G3879" s="80" t="str">
        <f t="shared" si="737"/>
        <v/>
      </c>
      <c r="H3879" s="80" t="str">
        <f t="shared" si="738"/>
        <v/>
      </c>
      <c r="I3879" s="80" t="str">
        <f t="shared" si="739"/>
        <v/>
      </c>
      <c r="J3879" s="170"/>
      <c r="K3879" s="217"/>
      <c r="L3879" s="195" t="str">
        <f t="shared" si="743"/>
        <v/>
      </c>
      <c r="M3879" s="222" t="str">
        <f t="shared" si="740"/>
        <v/>
      </c>
      <c r="Q3879" s="82" t="str">
        <f t="shared" si="744"/>
        <v/>
      </c>
      <c r="R3879" s="80" t="str">
        <f t="shared" si="745"/>
        <v/>
      </c>
      <c r="T3879" s="83" t="str">
        <f t="shared" si="741"/>
        <v/>
      </c>
      <c r="U3879" s="155"/>
      <c r="V3879" s="95" t="str">
        <f t="shared" si="742"/>
        <v/>
      </c>
      <c r="W3879" s="151"/>
      <c r="Z3879" s="104"/>
    </row>
    <row r="3880" spans="1:26" s="145" customFormat="1" ht="15" customHeight="1">
      <c r="A3880" s="186" t="str">
        <f t="shared" si="736"/>
        <v/>
      </c>
      <c r="C3880" s="152"/>
      <c r="E3880" s="144"/>
      <c r="F3880" s="79" t="str">
        <f t="shared" ref="F3880:F3943" si="746">IFERROR(IF(VLOOKUP(E3880,J:J,1,0)=E3880,"X",""),"")</f>
        <v/>
      </c>
      <c r="G3880" s="80" t="str">
        <f t="shared" si="737"/>
        <v/>
      </c>
      <c r="H3880" s="80" t="str">
        <f t="shared" si="738"/>
        <v/>
      </c>
      <c r="I3880" s="80" t="str">
        <f t="shared" si="739"/>
        <v/>
      </c>
      <c r="J3880" s="170"/>
      <c r="K3880" s="217"/>
      <c r="L3880" s="195" t="str">
        <f t="shared" si="743"/>
        <v/>
      </c>
      <c r="M3880" s="222" t="str">
        <f t="shared" si="740"/>
        <v/>
      </c>
      <c r="Q3880" s="82" t="str">
        <f t="shared" si="744"/>
        <v/>
      </c>
      <c r="R3880" s="80" t="str">
        <f t="shared" si="745"/>
        <v/>
      </c>
      <c r="T3880" s="83" t="str">
        <f t="shared" si="741"/>
        <v/>
      </c>
      <c r="U3880" s="155"/>
      <c r="V3880" s="95" t="str">
        <f t="shared" si="742"/>
        <v/>
      </c>
      <c r="W3880" s="151"/>
      <c r="Z3880" s="104"/>
    </row>
    <row r="3881" spans="1:26" s="145" customFormat="1" ht="15" customHeight="1">
      <c r="A3881" s="186" t="str">
        <f t="shared" si="736"/>
        <v/>
      </c>
      <c r="C3881" s="152"/>
      <c r="E3881" s="144"/>
      <c r="F3881" s="79" t="str">
        <f t="shared" si="746"/>
        <v/>
      </c>
      <c r="G3881" s="80" t="str">
        <f t="shared" si="737"/>
        <v/>
      </c>
      <c r="H3881" s="80" t="str">
        <f t="shared" si="738"/>
        <v/>
      </c>
      <c r="I3881" s="80" t="str">
        <f t="shared" si="739"/>
        <v/>
      </c>
      <c r="J3881" s="170"/>
      <c r="K3881" s="217"/>
      <c r="L3881" s="195" t="str">
        <f t="shared" si="743"/>
        <v/>
      </c>
      <c r="M3881" s="222" t="str">
        <f t="shared" si="740"/>
        <v/>
      </c>
      <c r="Q3881" s="82" t="str">
        <f t="shared" si="744"/>
        <v/>
      </c>
      <c r="R3881" s="80" t="str">
        <f t="shared" si="745"/>
        <v/>
      </c>
      <c r="T3881" s="83" t="str">
        <f t="shared" si="741"/>
        <v/>
      </c>
      <c r="U3881" s="155"/>
      <c r="V3881" s="95" t="str">
        <f t="shared" si="742"/>
        <v/>
      </c>
      <c r="W3881" s="151"/>
      <c r="Z3881" s="104"/>
    </row>
    <row r="3882" spans="1:26" s="145" customFormat="1" ht="15" customHeight="1">
      <c r="A3882" s="186" t="str">
        <f t="shared" si="736"/>
        <v/>
      </c>
      <c r="C3882" s="152"/>
      <c r="E3882" s="144"/>
      <c r="F3882" s="79" t="str">
        <f t="shared" si="746"/>
        <v/>
      </c>
      <c r="G3882" s="80" t="str">
        <f t="shared" si="737"/>
        <v/>
      </c>
      <c r="H3882" s="80" t="str">
        <f t="shared" si="738"/>
        <v/>
      </c>
      <c r="I3882" s="80" t="str">
        <f t="shared" si="739"/>
        <v/>
      </c>
      <c r="J3882" s="170"/>
      <c r="K3882" s="217"/>
      <c r="L3882" s="195" t="str">
        <f t="shared" si="743"/>
        <v/>
      </c>
      <c r="M3882" s="222" t="str">
        <f t="shared" si="740"/>
        <v/>
      </c>
      <c r="Q3882" s="82" t="str">
        <f t="shared" si="744"/>
        <v/>
      </c>
      <c r="R3882" s="80" t="str">
        <f t="shared" si="745"/>
        <v/>
      </c>
      <c r="T3882" s="83" t="str">
        <f t="shared" si="741"/>
        <v/>
      </c>
      <c r="U3882" s="155"/>
      <c r="V3882" s="95" t="str">
        <f t="shared" si="742"/>
        <v/>
      </c>
      <c r="W3882" s="151"/>
      <c r="Z3882" s="104"/>
    </row>
    <row r="3883" spans="1:26" s="145" customFormat="1" ht="15" customHeight="1">
      <c r="A3883" s="186" t="str">
        <f t="shared" si="736"/>
        <v/>
      </c>
      <c r="C3883" s="152"/>
      <c r="E3883" s="144"/>
      <c r="F3883" s="79" t="str">
        <f t="shared" si="746"/>
        <v/>
      </c>
      <c r="G3883" s="80" t="str">
        <f t="shared" si="737"/>
        <v/>
      </c>
      <c r="H3883" s="80" t="str">
        <f t="shared" si="738"/>
        <v/>
      </c>
      <c r="I3883" s="80" t="str">
        <f t="shared" si="739"/>
        <v/>
      </c>
      <c r="J3883" s="170"/>
      <c r="K3883" s="217"/>
      <c r="L3883" s="195" t="str">
        <f t="shared" si="743"/>
        <v/>
      </c>
      <c r="M3883" s="222" t="str">
        <f t="shared" si="740"/>
        <v/>
      </c>
      <c r="Q3883" s="82" t="str">
        <f t="shared" si="744"/>
        <v/>
      </c>
      <c r="R3883" s="80" t="str">
        <f t="shared" si="745"/>
        <v/>
      </c>
      <c r="T3883" s="83" t="str">
        <f t="shared" si="741"/>
        <v/>
      </c>
      <c r="U3883" s="155"/>
      <c r="V3883" s="95" t="str">
        <f t="shared" si="742"/>
        <v/>
      </c>
      <c r="W3883" s="151"/>
      <c r="Z3883" s="104"/>
    </row>
    <row r="3884" spans="1:26" s="145" customFormat="1" ht="15" customHeight="1">
      <c r="A3884" s="186" t="str">
        <f t="shared" si="736"/>
        <v/>
      </c>
      <c r="C3884" s="152"/>
      <c r="E3884" s="144"/>
      <c r="F3884" s="79" t="str">
        <f t="shared" si="746"/>
        <v/>
      </c>
      <c r="G3884" s="80" t="str">
        <f t="shared" si="737"/>
        <v/>
      </c>
      <c r="H3884" s="80" t="str">
        <f t="shared" si="738"/>
        <v/>
      </c>
      <c r="I3884" s="80" t="str">
        <f t="shared" si="739"/>
        <v/>
      </c>
      <c r="J3884" s="170"/>
      <c r="K3884" s="217"/>
      <c r="L3884" s="195" t="str">
        <f t="shared" si="743"/>
        <v/>
      </c>
      <c r="M3884" s="222" t="str">
        <f t="shared" si="740"/>
        <v/>
      </c>
      <c r="Q3884" s="82" t="str">
        <f t="shared" si="744"/>
        <v/>
      </c>
      <c r="R3884" s="80" t="str">
        <f t="shared" si="745"/>
        <v/>
      </c>
      <c r="T3884" s="83" t="str">
        <f t="shared" si="741"/>
        <v/>
      </c>
      <c r="U3884" s="155"/>
      <c r="V3884" s="95" t="str">
        <f t="shared" si="742"/>
        <v/>
      </c>
      <c r="W3884" s="151"/>
      <c r="Z3884" s="104"/>
    </row>
    <row r="3885" spans="1:26" s="145" customFormat="1" ht="15" customHeight="1">
      <c r="A3885" s="186" t="str">
        <f t="shared" si="736"/>
        <v/>
      </c>
      <c r="C3885" s="152"/>
      <c r="E3885" s="144"/>
      <c r="F3885" s="79" t="str">
        <f t="shared" si="746"/>
        <v/>
      </c>
      <c r="G3885" s="80" t="str">
        <f t="shared" si="737"/>
        <v/>
      </c>
      <c r="H3885" s="80" t="str">
        <f t="shared" si="738"/>
        <v/>
      </c>
      <c r="I3885" s="80" t="str">
        <f t="shared" si="739"/>
        <v/>
      </c>
      <c r="J3885" s="170"/>
      <c r="K3885" s="217"/>
      <c r="L3885" s="195" t="str">
        <f t="shared" si="743"/>
        <v/>
      </c>
      <c r="M3885" s="222" t="str">
        <f t="shared" si="740"/>
        <v/>
      </c>
      <c r="Q3885" s="82" t="str">
        <f t="shared" si="744"/>
        <v/>
      </c>
      <c r="R3885" s="80" t="str">
        <f t="shared" si="745"/>
        <v/>
      </c>
      <c r="T3885" s="83" t="str">
        <f t="shared" si="741"/>
        <v/>
      </c>
      <c r="U3885" s="155"/>
      <c r="V3885" s="95" t="str">
        <f t="shared" si="742"/>
        <v/>
      </c>
      <c r="W3885" s="151"/>
      <c r="Z3885" s="104"/>
    </row>
    <row r="3886" spans="1:26" s="145" customFormat="1" ht="15" customHeight="1">
      <c r="A3886" s="186" t="str">
        <f t="shared" si="736"/>
        <v/>
      </c>
      <c r="C3886" s="152"/>
      <c r="E3886" s="144"/>
      <c r="F3886" s="79" t="str">
        <f t="shared" si="746"/>
        <v/>
      </c>
      <c r="G3886" s="80" t="str">
        <f t="shared" si="737"/>
        <v/>
      </c>
      <c r="H3886" s="80" t="str">
        <f t="shared" si="738"/>
        <v/>
      </c>
      <c r="I3886" s="80" t="str">
        <f t="shared" si="739"/>
        <v/>
      </c>
      <c r="J3886" s="170"/>
      <c r="K3886" s="217"/>
      <c r="L3886" s="195" t="str">
        <f t="shared" si="743"/>
        <v/>
      </c>
      <c r="M3886" s="222" t="str">
        <f t="shared" si="740"/>
        <v/>
      </c>
      <c r="Q3886" s="82" t="str">
        <f t="shared" si="744"/>
        <v/>
      </c>
      <c r="R3886" s="80" t="str">
        <f t="shared" si="745"/>
        <v/>
      </c>
      <c r="T3886" s="83" t="str">
        <f t="shared" si="741"/>
        <v/>
      </c>
      <c r="U3886" s="155"/>
      <c r="V3886" s="95" t="str">
        <f t="shared" si="742"/>
        <v/>
      </c>
      <c r="W3886" s="151"/>
      <c r="Z3886" s="104"/>
    </row>
    <row r="3887" spans="1:26" s="145" customFormat="1" ht="15" customHeight="1">
      <c r="A3887" s="186" t="str">
        <f t="shared" si="736"/>
        <v/>
      </c>
      <c r="C3887" s="152"/>
      <c r="E3887" s="144"/>
      <c r="F3887" s="79" t="str">
        <f t="shared" si="746"/>
        <v/>
      </c>
      <c r="G3887" s="80" t="str">
        <f t="shared" si="737"/>
        <v/>
      </c>
      <c r="H3887" s="80" t="str">
        <f t="shared" si="738"/>
        <v/>
      </c>
      <c r="I3887" s="80" t="str">
        <f t="shared" si="739"/>
        <v/>
      </c>
      <c r="J3887" s="170"/>
      <c r="K3887" s="217"/>
      <c r="L3887" s="195" t="str">
        <f t="shared" si="743"/>
        <v/>
      </c>
      <c r="M3887" s="222" t="str">
        <f t="shared" si="740"/>
        <v/>
      </c>
      <c r="Q3887" s="82" t="str">
        <f t="shared" si="744"/>
        <v/>
      </c>
      <c r="R3887" s="80" t="str">
        <f t="shared" si="745"/>
        <v/>
      </c>
      <c r="T3887" s="83" t="str">
        <f t="shared" si="741"/>
        <v/>
      </c>
      <c r="U3887" s="155"/>
      <c r="V3887" s="95" t="str">
        <f t="shared" si="742"/>
        <v/>
      </c>
      <c r="W3887" s="151"/>
      <c r="Z3887" s="104"/>
    </row>
    <row r="3888" spans="1:26" s="145" customFormat="1" ht="15" customHeight="1">
      <c r="A3888" s="186" t="str">
        <f t="shared" si="736"/>
        <v/>
      </c>
      <c r="C3888" s="152"/>
      <c r="E3888" s="144"/>
      <c r="F3888" s="79" t="str">
        <f t="shared" si="746"/>
        <v/>
      </c>
      <c r="G3888" s="80" t="str">
        <f t="shared" si="737"/>
        <v/>
      </c>
      <c r="H3888" s="80" t="str">
        <f t="shared" si="738"/>
        <v/>
      </c>
      <c r="I3888" s="80" t="str">
        <f t="shared" si="739"/>
        <v/>
      </c>
      <c r="J3888" s="170"/>
      <c r="K3888" s="217"/>
      <c r="L3888" s="195" t="str">
        <f t="shared" si="743"/>
        <v/>
      </c>
      <c r="M3888" s="222" t="str">
        <f t="shared" si="740"/>
        <v/>
      </c>
      <c r="Q3888" s="82" t="str">
        <f t="shared" si="744"/>
        <v/>
      </c>
      <c r="R3888" s="80" t="str">
        <f t="shared" si="745"/>
        <v/>
      </c>
      <c r="T3888" s="83" t="str">
        <f t="shared" si="741"/>
        <v/>
      </c>
      <c r="U3888" s="155"/>
      <c r="V3888" s="95" t="str">
        <f t="shared" si="742"/>
        <v/>
      </c>
      <c r="W3888" s="151"/>
      <c r="Z3888" s="104"/>
    </row>
    <row r="3889" spans="1:26" s="145" customFormat="1" ht="15" customHeight="1">
      <c r="A3889" s="186" t="str">
        <f t="shared" si="736"/>
        <v/>
      </c>
      <c r="C3889" s="152"/>
      <c r="E3889" s="144"/>
      <c r="F3889" s="79" t="str">
        <f t="shared" si="746"/>
        <v/>
      </c>
      <c r="G3889" s="80" t="str">
        <f t="shared" si="737"/>
        <v/>
      </c>
      <c r="H3889" s="80" t="str">
        <f t="shared" si="738"/>
        <v/>
      </c>
      <c r="I3889" s="80" t="str">
        <f t="shared" si="739"/>
        <v/>
      </c>
      <c r="J3889" s="170"/>
      <c r="K3889" s="217"/>
      <c r="L3889" s="195" t="str">
        <f t="shared" si="743"/>
        <v/>
      </c>
      <c r="M3889" s="222" t="str">
        <f t="shared" si="740"/>
        <v/>
      </c>
      <c r="Q3889" s="82" t="str">
        <f t="shared" si="744"/>
        <v/>
      </c>
      <c r="R3889" s="80" t="str">
        <f t="shared" si="745"/>
        <v/>
      </c>
      <c r="T3889" s="83" t="str">
        <f t="shared" si="741"/>
        <v/>
      </c>
      <c r="U3889" s="155"/>
      <c r="V3889" s="95" t="str">
        <f t="shared" si="742"/>
        <v/>
      </c>
      <c r="W3889" s="151"/>
      <c r="Z3889" s="104"/>
    </row>
    <row r="3890" spans="1:26" s="145" customFormat="1" ht="15" customHeight="1">
      <c r="A3890" s="186" t="str">
        <f t="shared" si="736"/>
        <v/>
      </c>
      <c r="C3890" s="152"/>
      <c r="E3890" s="144"/>
      <c r="F3890" s="79" t="str">
        <f t="shared" si="746"/>
        <v/>
      </c>
      <c r="G3890" s="80" t="str">
        <f t="shared" si="737"/>
        <v/>
      </c>
      <c r="H3890" s="80" t="str">
        <f t="shared" si="738"/>
        <v/>
      </c>
      <c r="I3890" s="80" t="str">
        <f t="shared" si="739"/>
        <v/>
      </c>
      <c r="J3890" s="170"/>
      <c r="K3890" s="217"/>
      <c r="L3890" s="195" t="str">
        <f t="shared" si="743"/>
        <v/>
      </c>
      <c r="M3890" s="222" t="str">
        <f t="shared" si="740"/>
        <v/>
      </c>
      <c r="Q3890" s="82" t="str">
        <f t="shared" si="744"/>
        <v/>
      </c>
      <c r="R3890" s="80" t="str">
        <f t="shared" si="745"/>
        <v/>
      </c>
      <c r="T3890" s="83" t="str">
        <f t="shared" si="741"/>
        <v/>
      </c>
      <c r="U3890" s="155"/>
      <c r="V3890" s="95" t="str">
        <f t="shared" si="742"/>
        <v/>
      </c>
      <c r="W3890" s="151"/>
      <c r="Z3890" s="104"/>
    </row>
    <row r="3891" spans="1:26" s="145" customFormat="1" ht="15" customHeight="1">
      <c r="A3891" s="186" t="str">
        <f t="shared" si="736"/>
        <v/>
      </c>
      <c r="C3891" s="152"/>
      <c r="E3891" s="144"/>
      <c r="F3891" s="79" t="str">
        <f t="shared" si="746"/>
        <v/>
      </c>
      <c r="G3891" s="80" t="str">
        <f t="shared" si="737"/>
        <v/>
      </c>
      <c r="H3891" s="80" t="str">
        <f t="shared" si="738"/>
        <v/>
      </c>
      <c r="I3891" s="80" t="str">
        <f t="shared" si="739"/>
        <v/>
      </c>
      <c r="J3891" s="170"/>
      <c r="K3891" s="217"/>
      <c r="L3891" s="195" t="str">
        <f t="shared" si="743"/>
        <v/>
      </c>
      <c r="M3891" s="222" t="str">
        <f t="shared" si="740"/>
        <v/>
      </c>
      <c r="Q3891" s="82" t="str">
        <f t="shared" si="744"/>
        <v/>
      </c>
      <c r="R3891" s="80" t="str">
        <f t="shared" si="745"/>
        <v/>
      </c>
      <c r="T3891" s="83" t="str">
        <f t="shared" si="741"/>
        <v/>
      </c>
      <c r="U3891" s="155"/>
      <c r="V3891" s="95" t="str">
        <f t="shared" si="742"/>
        <v/>
      </c>
      <c r="W3891" s="151"/>
      <c r="Z3891" s="104"/>
    </row>
    <row r="3892" spans="1:26" s="145" customFormat="1" ht="15" customHeight="1">
      <c r="A3892" s="186" t="str">
        <f t="shared" si="736"/>
        <v/>
      </c>
      <c r="C3892" s="152"/>
      <c r="E3892" s="144"/>
      <c r="F3892" s="79" t="str">
        <f t="shared" si="746"/>
        <v/>
      </c>
      <c r="G3892" s="80" t="str">
        <f t="shared" si="737"/>
        <v/>
      </c>
      <c r="H3892" s="80" t="str">
        <f t="shared" si="738"/>
        <v/>
      </c>
      <c r="I3892" s="80" t="str">
        <f t="shared" si="739"/>
        <v/>
      </c>
      <c r="J3892" s="170"/>
      <c r="K3892" s="217"/>
      <c r="L3892" s="195" t="str">
        <f t="shared" si="743"/>
        <v/>
      </c>
      <c r="M3892" s="222" t="str">
        <f t="shared" si="740"/>
        <v/>
      </c>
      <c r="Q3892" s="82" t="str">
        <f t="shared" si="744"/>
        <v/>
      </c>
      <c r="R3892" s="80" t="str">
        <f t="shared" si="745"/>
        <v/>
      </c>
      <c r="T3892" s="83" t="str">
        <f t="shared" si="741"/>
        <v/>
      </c>
      <c r="U3892" s="155"/>
      <c r="V3892" s="95" t="str">
        <f t="shared" si="742"/>
        <v/>
      </c>
      <c r="W3892" s="151"/>
      <c r="Z3892" s="104"/>
    </row>
    <row r="3893" spans="1:26" s="145" customFormat="1" ht="15" customHeight="1">
      <c r="A3893" s="186" t="str">
        <f t="shared" si="736"/>
        <v/>
      </c>
      <c r="C3893" s="152"/>
      <c r="E3893" s="144"/>
      <c r="F3893" s="79" t="str">
        <f t="shared" si="746"/>
        <v/>
      </c>
      <c r="G3893" s="80" t="str">
        <f t="shared" si="737"/>
        <v/>
      </c>
      <c r="H3893" s="80" t="str">
        <f t="shared" si="738"/>
        <v/>
      </c>
      <c r="I3893" s="80" t="str">
        <f t="shared" si="739"/>
        <v/>
      </c>
      <c r="J3893" s="170"/>
      <c r="K3893" s="217"/>
      <c r="L3893" s="195" t="str">
        <f t="shared" si="743"/>
        <v/>
      </c>
      <c r="M3893" s="222" t="str">
        <f t="shared" si="740"/>
        <v/>
      </c>
      <c r="Q3893" s="82" t="str">
        <f t="shared" si="744"/>
        <v/>
      </c>
      <c r="R3893" s="80" t="str">
        <f t="shared" si="745"/>
        <v/>
      </c>
      <c r="T3893" s="83" t="str">
        <f t="shared" si="741"/>
        <v/>
      </c>
      <c r="U3893" s="155"/>
      <c r="V3893" s="95" t="str">
        <f t="shared" si="742"/>
        <v/>
      </c>
      <c r="W3893" s="151"/>
      <c r="Z3893" s="104"/>
    </row>
    <row r="3894" spans="1:26" s="145" customFormat="1" ht="15" customHeight="1">
      <c r="A3894" s="186" t="str">
        <f t="shared" si="736"/>
        <v/>
      </c>
      <c r="C3894" s="152"/>
      <c r="E3894" s="144"/>
      <c r="F3894" s="79" t="str">
        <f t="shared" si="746"/>
        <v/>
      </c>
      <c r="G3894" s="80" t="str">
        <f t="shared" si="737"/>
        <v/>
      </c>
      <c r="H3894" s="80" t="str">
        <f t="shared" si="738"/>
        <v/>
      </c>
      <c r="I3894" s="80" t="str">
        <f t="shared" si="739"/>
        <v/>
      </c>
      <c r="J3894" s="170"/>
      <c r="K3894" s="217"/>
      <c r="L3894" s="195" t="str">
        <f t="shared" si="743"/>
        <v/>
      </c>
      <c r="M3894" s="222" t="str">
        <f t="shared" si="740"/>
        <v/>
      </c>
      <c r="Q3894" s="82" t="str">
        <f t="shared" si="744"/>
        <v/>
      </c>
      <c r="R3894" s="80" t="str">
        <f t="shared" si="745"/>
        <v/>
      </c>
      <c r="T3894" s="83" t="str">
        <f t="shared" si="741"/>
        <v/>
      </c>
      <c r="U3894" s="155"/>
      <c r="V3894" s="95" t="str">
        <f t="shared" si="742"/>
        <v/>
      </c>
      <c r="W3894" s="151"/>
      <c r="Z3894" s="104"/>
    </row>
    <row r="3895" spans="1:26" s="145" customFormat="1" ht="15" customHeight="1">
      <c r="A3895" s="186" t="str">
        <f t="shared" si="736"/>
        <v/>
      </c>
      <c r="C3895" s="152"/>
      <c r="E3895" s="144"/>
      <c r="F3895" s="79" t="str">
        <f t="shared" si="746"/>
        <v/>
      </c>
      <c r="G3895" s="80" t="str">
        <f t="shared" si="737"/>
        <v/>
      </c>
      <c r="H3895" s="80" t="str">
        <f t="shared" si="738"/>
        <v/>
      </c>
      <c r="I3895" s="80" t="str">
        <f t="shared" si="739"/>
        <v/>
      </c>
      <c r="J3895" s="170"/>
      <c r="K3895" s="217"/>
      <c r="L3895" s="195" t="str">
        <f t="shared" si="743"/>
        <v/>
      </c>
      <c r="M3895" s="222" t="str">
        <f t="shared" si="740"/>
        <v/>
      </c>
      <c r="Q3895" s="82" t="str">
        <f t="shared" si="744"/>
        <v/>
      </c>
      <c r="R3895" s="80" t="str">
        <f t="shared" si="745"/>
        <v/>
      </c>
      <c r="T3895" s="83" t="str">
        <f t="shared" si="741"/>
        <v/>
      </c>
      <c r="U3895" s="155"/>
      <c r="V3895" s="95" t="str">
        <f t="shared" si="742"/>
        <v/>
      </c>
      <c r="W3895" s="151"/>
      <c r="Z3895" s="104"/>
    </row>
    <row r="3896" spans="1:26" s="145" customFormat="1" ht="15" customHeight="1">
      <c r="A3896" s="186" t="str">
        <f t="shared" si="736"/>
        <v/>
      </c>
      <c r="C3896" s="152"/>
      <c r="E3896" s="144"/>
      <c r="F3896" s="79" t="str">
        <f t="shared" si="746"/>
        <v/>
      </c>
      <c r="G3896" s="80" t="str">
        <f t="shared" si="737"/>
        <v/>
      </c>
      <c r="H3896" s="80" t="str">
        <f t="shared" si="738"/>
        <v/>
      </c>
      <c r="I3896" s="80" t="str">
        <f t="shared" si="739"/>
        <v/>
      </c>
      <c r="J3896" s="170"/>
      <c r="K3896" s="217"/>
      <c r="L3896" s="195" t="str">
        <f t="shared" si="743"/>
        <v/>
      </c>
      <c r="M3896" s="222" t="str">
        <f t="shared" si="740"/>
        <v/>
      </c>
      <c r="Q3896" s="82" t="str">
        <f t="shared" si="744"/>
        <v/>
      </c>
      <c r="R3896" s="80" t="str">
        <f t="shared" si="745"/>
        <v/>
      </c>
      <c r="T3896" s="83" t="str">
        <f t="shared" si="741"/>
        <v/>
      </c>
      <c r="U3896" s="155"/>
      <c r="V3896" s="95" t="str">
        <f t="shared" si="742"/>
        <v/>
      </c>
      <c r="W3896" s="151"/>
      <c r="Z3896" s="104"/>
    </row>
    <row r="3897" spans="1:26" s="145" customFormat="1" ht="15" customHeight="1">
      <c r="A3897" s="186" t="str">
        <f t="shared" si="736"/>
        <v/>
      </c>
      <c r="C3897" s="152"/>
      <c r="E3897" s="144"/>
      <c r="F3897" s="79" t="str">
        <f t="shared" si="746"/>
        <v/>
      </c>
      <c r="G3897" s="80" t="str">
        <f t="shared" si="737"/>
        <v/>
      </c>
      <c r="H3897" s="80" t="str">
        <f t="shared" si="738"/>
        <v/>
      </c>
      <c r="I3897" s="80" t="str">
        <f t="shared" si="739"/>
        <v/>
      </c>
      <c r="J3897" s="170"/>
      <c r="K3897" s="217"/>
      <c r="L3897" s="195" t="str">
        <f t="shared" si="743"/>
        <v/>
      </c>
      <c r="M3897" s="222" t="str">
        <f t="shared" si="740"/>
        <v/>
      </c>
      <c r="Q3897" s="82" t="str">
        <f t="shared" si="744"/>
        <v/>
      </c>
      <c r="R3897" s="80" t="str">
        <f t="shared" si="745"/>
        <v/>
      </c>
      <c r="T3897" s="83" t="str">
        <f t="shared" si="741"/>
        <v/>
      </c>
      <c r="U3897" s="155"/>
      <c r="V3897" s="95" t="str">
        <f t="shared" si="742"/>
        <v/>
      </c>
      <c r="W3897" s="151"/>
      <c r="Z3897" s="104"/>
    </row>
    <row r="3898" spans="1:26" s="145" customFormat="1" ht="15" customHeight="1">
      <c r="A3898" s="186" t="str">
        <f t="shared" si="736"/>
        <v/>
      </c>
      <c r="C3898" s="152"/>
      <c r="E3898" s="144"/>
      <c r="F3898" s="79" t="str">
        <f t="shared" si="746"/>
        <v/>
      </c>
      <c r="G3898" s="80" t="str">
        <f t="shared" si="737"/>
        <v/>
      </c>
      <c r="H3898" s="80" t="str">
        <f t="shared" si="738"/>
        <v/>
      </c>
      <c r="I3898" s="80" t="str">
        <f t="shared" si="739"/>
        <v/>
      </c>
      <c r="J3898" s="170"/>
      <c r="K3898" s="217"/>
      <c r="L3898" s="195" t="str">
        <f t="shared" si="743"/>
        <v/>
      </c>
      <c r="M3898" s="222" t="str">
        <f t="shared" si="740"/>
        <v/>
      </c>
      <c r="Q3898" s="82" t="str">
        <f t="shared" si="744"/>
        <v/>
      </c>
      <c r="R3898" s="80" t="str">
        <f t="shared" si="745"/>
        <v/>
      </c>
      <c r="T3898" s="83" t="str">
        <f t="shared" si="741"/>
        <v/>
      </c>
      <c r="U3898" s="155"/>
      <c r="V3898" s="95" t="str">
        <f t="shared" si="742"/>
        <v/>
      </c>
      <c r="W3898" s="151"/>
      <c r="Z3898" s="104"/>
    </row>
    <row r="3899" spans="1:26" s="145" customFormat="1" ht="15" customHeight="1">
      <c r="A3899" s="186" t="str">
        <f t="shared" si="736"/>
        <v/>
      </c>
      <c r="C3899" s="152"/>
      <c r="E3899" s="144"/>
      <c r="F3899" s="79" t="str">
        <f t="shared" si="746"/>
        <v/>
      </c>
      <c r="G3899" s="80" t="str">
        <f t="shared" si="737"/>
        <v/>
      </c>
      <c r="H3899" s="80" t="str">
        <f t="shared" si="738"/>
        <v/>
      </c>
      <c r="I3899" s="80" t="str">
        <f t="shared" si="739"/>
        <v/>
      </c>
      <c r="J3899" s="170"/>
      <c r="K3899" s="217"/>
      <c r="L3899" s="195" t="str">
        <f t="shared" si="743"/>
        <v/>
      </c>
      <c r="M3899" s="222" t="str">
        <f t="shared" si="740"/>
        <v/>
      </c>
      <c r="Q3899" s="82" t="str">
        <f t="shared" si="744"/>
        <v/>
      </c>
      <c r="R3899" s="80" t="str">
        <f t="shared" si="745"/>
        <v/>
      </c>
      <c r="T3899" s="83" t="str">
        <f t="shared" si="741"/>
        <v/>
      </c>
      <c r="U3899" s="155"/>
      <c r="V3899" s="95" t="str">
        <f t="shared" si="742"/>
        <v/>
      </c>
      <c r="W3899" s="151"/>
      <c r="Z3899" s="104"/>
    </row>
    <row r="3900" spans="1:26" s="145" customFormat="1" ht="15" customHeight="1">
      <c r="A3900" s="186" t="str">
        <f t="shared" si="736"/>
        <v/>
      </c>
      <c r="C3900" s="152"/>
      <c r="E3900" s="144"/>
      <c r="F3900" s="79" t="str">
        <f t="shared" si="746"/>
        <v/>
      </c>
      <c r="G3900" s="80" t="str">
        <f t="shared" si="737"/>
        <v/>
      </c>
      <c r="H3900" s="80" t="str">
        <f t="shared" si="738"/>
        <v/>
      </c>
      <c r="I3900" s="80" t="str">
        <f t="shared" si="739"/>
        <v/>
      </c>
      <c r="J3900" s="170"/>
      <c r="K3900" s="217"/>
      <c r="L3900" s="195" t="str">
        <f t="shared" si="743"/>
        <v/>
      </c>
      <c r="M3900" s="222" t="str">
        <f t="shared" si="740"/>
        <v/>
      </c>
      <c r="Q3900" s="82" t="str">
        <f t="shared" si="744"/>
        <v/>
      </c>
      <c r="R3900" s="80" t="str">
        <f t="shared" si="745"/>
        <v/>
      </c>
      <c r="T3900" s="83" t="str">
        <f t="shared" si="741"/>
        <v/>
      </c>
      <c r="U3900" s="155"/>
      <c r="V3900" s="95" t="str">
        <f t="shared" si="742"/>
        <v/>
      </c>
      <c r="W3900" s="151"/>
      <c r="Z3900" s="104"/>
    </row>
    <row r="3901" spans="1:26" s="145" customFormat="1" ht="15" customHeight="1">
      <c r="A3901" s="186" t="str">
        <f t="shared" si="736"/>
        <v/>
      </c>
      <c r="C3901" s="152"/>
      <c r="E3901" s="144"/>
      <c r="F3901" s="79" t="str">
        <f t="shared" si="746"/>
        <v/>
      </c>
      <c r="G3901" s="80" t="str">
        <f t="shared" si="737"/>
        <v/>
      </c>
      <c r="H3901" s="80" t="str">
        <f t="shared" si="738"/>
        <v/>
      </c>
      <c r="I3901" s="80" t="str">
        <f t="shared" si="739"/>
        <v/>
      </c>
      <c r="J3901" s="170"/>
      <c r="K3901" s="217"/>
      <c r="L3901" s="195" t="str">
        <f t="shared" si="743"/>
        <v/>
      </c>
      <c r="M3901" s="222" t="str">
        <f t="shared" si="740"/>
        <v/>
      </c>
      <c r="Q3901" s="82" t="str">
        <f t="shared" si="744"/>
        <v/>
      </c>
      <c r="R3901" s="80" t="str">
        <f t="shared" si="745"/>
        <v/>
      </c>
      <c r="T3901" s="83" t="str">
        <f t="shared" si="741"/>
        <v/>
      </c>
      <c r="U3901" s="155"/>
      <c r="V3901" s="95" t="str">
        <f t="shared" si="742"/>
        <v/>
      </c>
      <c r="W3901" s="151"/>
      <c r="Z3901" s="104"/>
    </row>
    <row r="3902" spans="1:26" s="145" customFormat="1" ht="15" customHeight="1">
      <c r="A3902" s="186" t="str">
        <f t="shared" si="736"/>
        <v/>
      </c>
      <c r="C3902" s="152"/>
      <c r="E3902" s="144"/>
      <c r="F3902" s="79" t="str">
        <f t="shared" si="746"/>
        <v/>
      </c>
      <c r="G3902" s="80" t="str">
        <f t="shared" si="737"/>
        <v/>
      </c>
      <c r="H3902" s="80" t="str">
        <f t="shared" si="738"/>
        <v/>
      </c>
      <c r="I3902" s="80" t="str">
        <f t="shared" si="739"/>
        <v/>
      </c>
      <c r="J3902" s="170"/>
      <c r="K3902" s="217"/>
      <c r="L3902" s="195" t="str">
        <f t="shared" si="743"/>
        <v/>
      </c>
      <c r="M3902" s="222" t="str">
        <f t="shared" si="740"/>
        <v/>
      </c>
      <c r="Q3902" s="82" t="str">
        <f t="shared" si="744"/>
        <v/>
      </c>
      <c r="R3902" s="80" t="str">
        <f t="shared" si="745"/>
        <v/>
      </c>
      <c r="T3902" s="83" t="str">
        <f t="shared" si="741"/>
        <v/>
      </c>
      <c r="U3902" s="155"/>
      <c r="V3902" s="95" t="str">
        <f t="shared" si="742"/>
        <v/>
      </c>
      <c r="W3902" s="151"/>
      <c r="Z3902" s="104"/>
    </row>
    <row r="3903" spans="1:26" s="145" customFormat="1" ht="15" customHeight="1">
      <c r="A3903" s="186" t="str">
        <f t="shared" si="736"/>
        <v/>
      </c>
      <c r="C3903" s="152"/>
      <c r="E3903" s="144"/>
      <c r="F3903" s="79" t="str">
        <f t="shared" si="746"/>
        <v/>
      </c>
      <c r="G3903" s="80" t="str">
        <f t="shared" si="737"/>
        <v/>
      </c>
      <c r="H3903" s="80" t="str">
        <f t="shared" si="738"/>
        <v/>
      </c>
      <c r="I3903" s="80" t="str">
        <f t="shared" si="739"/>
        <v/>
      </c>
      <c r="J3903" s="170"/>
      <c r="K3903" s="217"/>
      <c r="L3903" s="195" t="str">
        <f t="shared" si="743"/>
        <v/>
      </c>
      <c r="M3903" s="222" t="str">
        <f t="shared" si="740"/>
        <v/>
      </c>
      <c r="Q3903" s="82" t="str">
        <f t="shared" si="744"/>
        <v/>
      </c>
      <c r="R3903" s="80" t="str">
        <f t="shared" si="745"/>
        <v/>
      </c>
      <c r="T3903" s="83" t="str">
        <f t="shared" si="741"/>
        <v/>
      </c>
      <c r="U3903" s="155"/>
      <c r="V3903" s="95" t="str">
        <f t="shared" si="742"/>
        <v/>
      </c>
      <c r="W3903" s="151"/>
      <c r="Z3903" s="104"/>
    </row>
    <row r="3904" spans="1:26" s="145" customFormat="1" ht="15" customHeight="1">
      <c r="A3904" s="186" t="str">
        <f t="shared" ref="A3904:A3967" si="747">IF(B3904&lt;&gt;"",A3903+1,"")</f>
        <v/>
      </c>
      <c r="C3904" s="152"/>
      <c r="E3904" s="144"/>
      <c r="F3904" s="79" t="str">
        <f t="shared" si="746"/>
        <v/>
      </c>
      <c r="G3904" s="80" t="str">
        <f t="shared" si="737"/>
        <v/>
      </c>
      <c r="H3904" s="80" t="str">
        <f t="shared" si="738"/>
        <v/>
      </c>
      <c r="I3904" s="80" t="str">
        <f t="shared" si="739"/>
        <v/>
      </c>
      <c r="J3904" s="170"/>
      <c r="K3904" s="217"/>
      <c r="L3904" s="195" t="str">
        <f t="shared" si="743"/>
        <v/>
      </c>
      <c r="M3904" s="222" t="str">
        <f t="shared" si="740"/>
        <v/>
      </c>
      <c r="Q3904" s="82" t="str">
        <f t="shared" si="744"/>
        <v/>
      </c>
      <c r="R3904" s="80" t="str">
        <f t="shared" si="745"/>
        <v/>
      </c>
      <c r="T3904" s="83" t="str">
        <f t="shared" si="741"/>
        <v/>
      </c>
      <c r="U3904" s="155"/>
      <c r="V3904" s="95" t="str">
        <f t="shared" si="742"/>
        <v/>
      </c>
      <c r="W3904" s="151"/>
      <c r="Z3904" s="104"/>
    </row>
    <row r="3905" spans="1:26" s="145" customFormat="1" ht="15" customHeight="1">
      <c r="A3905" s="186" t="str">
        <f t="shared" si="747"/>
        <v/>
      </c>
      <c r="C3905" s="152"/>
      <c r="E3905" s="144"/>
      <c r="F3905" s="79" t="str">
        <f t="shared" si="746"/>
        <v/>
      </c>
      <c r="G3905" s="80" t="str">
        <f t="shared" si="737"/>
        <v/>
      </c>
      <c r="H3905" s="80" t="str">
        <f t="shared" si="738"/>
        <v/>
      </c>
      <c r="I3905" s="80" t="str">
        <f t="shared" si="739"/>
        <v/>
      </c>
      <c r="J3905" s="170"/>
      <c r="K3905" s="217"/>
      <c r="L3905" s="195" t="str">
        <f t="shared" si="743"/>
        <v/>
      </c>
      <c r="M3905" s="222" t="str">
        <f t="shared" si="740"/>
        <v/>
      </c>
      <c r="Q3905" s="82" t="str">
        <f t="shared" si="744"/>
        <v/>
      </c>
      <c r="R3905" s="80" t="str">
        <f t="shared" si="745"/>
        <v/>
      </c>
      <c r="T3905" s="83" t="str">
        <f t="shared" si="741"/>
        <v/>
      </c>
      <c r="U3905" s="155"/>
      <c r="V3905" s="95" t="str">
        <f t="shared" si="742"/>
        <v/>
      </c>
      <c r="W3905" s="151"/>
      <c r="Z3905" s="104"/>
    </row>
    <row r="3906" spans="1:26" s="145" customFormat="1" ht="15" customHeight="1">
      <c r="A3906" s="186" t="str">
        <f t="shared" si="747"/>
        <v/>
      </c>
      <c r="C3906" s="152"/>
      <c r="E3906" s="144"/>
      <c r="F3906" s="79" t="str">
        <f t="shared" si="746"/>
        <v/>
      </c>
      <c r="G3906" s="80" t="str">
        <f t="shared" si="737"/>
        <v/>
      </c>
      <c r="H3906" s="80" t="str">
        <f t="shared" si="738"/>
        <v/>
      </c>
      <c r="I3906" s="80" t="str">
        <f t="shared" si="739"/>
        <v/>
      </c>
      <c r="J3906" s="170"/>
      <c r="K3906" s="217"/>
      <c r="L3906" s="195" t="str">
        <f t="shared" si="743"/>
        <v/>
      </c>
      <c r="M3906" s="222" t="str">
        <f t="shared" si="740"/>
        <v/>
      </c>
      <c r="Q3906" s="82" t="str">
        <f t="shared" si="744"/>
        <v/>
      </c>
      <c r="R3906" s="80" t="str">
        <f t="shared" si="745"/>
        <v/>
      </c>
      <c r="T3906" s="83" t="str">
        <f t="shared" si="741"/>
        <v/>
      </c>
      <c r="U3906" s="155"/>
      <c r="V3906" s="95" t="str">
        <f t="shared" si="742"/>
        <v/>
      </c>
      <c r="W3906" s="151"/>
      <c r="Z3906" s="104"/>
    </row>
    <row r="3907" spans="1:26" s="145" customFormat="1" ht="15" customHeight="1">
      <c r="A3907" s="186" t="str">
        <f t="shared" si="747"/>
        <v/>
      </c>
      <c r="C3907" s="152"/>
      <c r="E3907" s="144"/>
      <c r="F3907" s="79" t="str">
        <f t="shared" si="746"/>
        <v/>
      </c>
      <c r="G3907" s="80" t="str">
        <f t="shared" si="737"/>
        <v/>
      </c>
      <c r="H3907" s="80" t="str">
        <f t="shared" si="738"/>
        <v/>
      </c>
      <c r="I3907" s="80" t="str">
        <f t="shared" si="739"/>
        <v/>
      </c>
      <c r="J3907" s="170"/>
      <c r="K3907" s="217"/>
      <c r="L3907" s="195" t="str">
        <f t="shared" si="743"/>
        <v/>
      </c>
      <c r="M3907" s="222" t="str">
        <f t="shared" si="740"/>
        <v/>
      </c>
      <c r="Q3907" s="82" t="str">
        <f t="shared" si="744"/>
        <v/>
      </c>
      <c r="R3907" s="80" t="str">
        <f t="shared" si="745"/>
        <v/>
      </c>
      <c r="T3907" s="83" t="str">
        <f t="shared" si="741"/>
        <v/>
      </c>
      <c r="U3907" s="155"/>
      <c r="V3907" s="95" t="str">
        <f t="shared" si="742"/>
        <v/>
      </c>
      <c r="W3907" s="151"/>
      <c r="Z3907" s="104"/>
    </row>
    <row r="3908" spans="1:26" s="145" customFormat="1" ht="15" customHeight="1">
      <c r="A3908" s="186" t="str">
        <f t="shared" si="747"/>
        <v/>
      </c>
      <c r="C3908" s="152"/>
      <c r="E3908" s="144"/>
      <c r="F3908" s="79" t="str">
        <f t="shared" si="746"/>
        <v/>
      </c>
      <c r="G3908" s="80" t="str">
        <f t="shared" si="737"/>
        <v/>
      </c>
      <c r="H3908" s="80" t="str">
        <f t="shared" si="738"/>
        <v/>
      </c>
      <c r="I3908" s="80" t="str">
        <f t="shared" si="739"/>
        <v/>
      </c>
      <c r="J3908" s="170"/>
      <c r="K3908" s="217"/>
      <c r="L3908" s="195" t="str">
        <f t="shared" si="743"/>
        <v/>
      </c>
      <c r="M3908" s="222" t="str">
        <f t="shared" si="740"/>
        <v/>
      </c>
      <c r="Q3908" s="82" t="str">
        <f t="shared" si="744"/>
        <v/>
      </c>
      <c r="R3908" s="80" t="str">
        <f t="shared" si="745"/>
        <v/>
      </c>
      <c r="T3908" s="83" t="str">
        <f t="shared" si="741"/>
        <v/>
      </c>
      <c r="U3908" s="155"/>
      <c r="V3908" s="95" t="str">
        <f t="shared" si="742"/>
        <v/>
      </c>
      <c r="W3908" s="151"/>
      <c r="Z3908" s="104"/>
    </row>
    <row r="3909" spans="1:26" s="145" customFormat="1" ht="15" customHeight="1">
      <c r="A3909" s="186" t="str">
        <f t="shared" si="747"/>
        <v/>
      </c>
      <c r="C3909" s="152"/>
      <c r="E3909" s="144"/>
      <c r="F3909" s="79" t="str">
        <f t="shared" si="746"/>
        <v/>
      </c>
      <c r="G3909" s="80" t="str">
        <f t="shared" ref="G3909:G3972" si="748">IF(J3909&lt;&gt;"", INDEX($C$5:$C$1433, MATCH(J3909, $E$5:$E$1433, 0)),"")</f>
        <v/>
      </c>
      <c r="H3909" s="80" t="str">
        <f t="shared" ref="H3909:H3972" si="749">IF(J3909&lt;&gt;"", INDEX($D$5:$D$1433, MATCH(J3909, $E$5:$E$1433, 0)),"")</f>
        <v/>
      </c>
      <c r="I3909" s="80" t="str">
        <f t="shared" ref="I3909:I3972" si="750">IFERROR(IF(J3909&lt;&gt;"", INDEX($B$5:$B$1433, MATCH(J3909, $E$5:$E$1433, 0)),""),"SAI")</f>
        <v/>
      </c>
      <c r="J3909" s="170"/>
      <c r="K3909" s="217"/>
      <c r="L3909" s="195" t="str">
        <f t="shared" si="743"/>
        <v/>
      </c>
      <c r="M3909" s="222" t="str">
        <f t="shared" ref="M3909:M3972" si="751">IFERROR(IF($N$5="Sáng",MID(K3909,2,7)-MID($L$2,2,7),MID(K3909,2,7)-MID($Q$2,2,7)),"")</f>
        <v/>
      </c>
      <c r="Q3909" s="82" t="str">
        <f t="shared" si="744"/>
        <v/>
      </c>
      <c r="R3909" s="80" t="str">
        <f t="shared" si="745"/>
        <v/>
      </c>
      <c r="T3909" s="83" t="str">
        <f t="shared" ref="T3909:T3972" si="752">IFERROR(IF(J3909&lt;&gt;"", INDEX($S$5:$S$1433, MATCH(J3909, $E$5:$E$1433, 0)),""),"")</f>
        <v/>
      </c>
      <c r="U3909" s="155"/>
      <c r="V3909" s="95" t="str">
        <f t="shared" ref="V3909:V3972" si="753">IFERROR(IF(J3909&lt;&gt;"", INDEX($U$5:$U$1433, MATCH(J3909, $E$5:$E$1433, 0)),""),"")</f>
        <v/>
      </c>
      <c r="W3909" s="151"/>
      <c r="Z3909" s="104"/>
    </row>
    <row r="3910" spans="1:26" s="145" customFormat="1" ht="15" customHeight="1">
      <c r="A3910" s="186" t="str">
        <f t="shared" si="747"/>
        <v/>
      </c>
      <c r="C3910" s="152"/>
      <c r="E3910" s="144"/>
      <c r="F3910" s="79" t="str">
        <f t="shared" si="746"/>
        <v/>
      </c>
      <c r="G3910" s="80" t="str">
        <f t="shared" si="748"/>
        <v/>
      </c>
      <c r="H3910" s="80" t="str">
        <f t="shared" si="749"/>
        <v/>
      </c>
      <c r="I3910" s="80" t="str">
        <f t="shared" si="750"/>
        <v/>
      </c>
      <c r="J3910" s="170"/>
      <c r="K3910" s="217"/>
      <c r="L3910" s="195" t="str">
        <f t="shared" si="743"/>
        <v/>
      </c>
      <c r="M3910" s="222" t="str">
        <f t="shared" si="751"/>
        <v/>
      </c>
      <c r="Q3910" s="82" t="str">
        <f t="shared" si="744"/>
        <v/>
      </c>
      <c r="R3910" s="80" t="str">
        <f t="shared" si="745"/>
        <v/>
      </c>
      <c r="T3910" s="83" t="str">
        <f t="shared" si="752"/>
        <v/>
      </c>
      <c r="U3910" s="155"/>
      <c r="V3910" s="95" t="str">
        <f t="shared" si="753"/>
        <v/>
      </c>
      <c r="W3910" s="151"/>
      <c r="Z3910" s="104"/>
    </row>
    <row r="3911" spans="1:26" s="145" customFormat="1" ht="15" customHeight="1">
      <c r="A3911" s="186" t="str">
        <f t="shared" si="747"/>
        <v/>
      </c>
      <c r="C3911" s="152"/>
      <c r="E3911" s="144"/>
      <c r="F3911" s="79" t="str">
        <f t="shared" si="746"/>
        <v/>
      </c>
      <c r="G3911" s="80" t="str">
        <f t="shared" si="748"/>
        <v/>
      </c>
      <c r="H3911" s="80" t="str">
        <f t="shared" si="749"/>
        <v/>
      </c>
      <c r="I3911" s="80" t="str">
        <f t="shared" si="750"/>
        <v/>
      </c>
      <c r="J3911" s="170"/>
      <c r="K3911" s="217"/>
      <c r="L3911" s="195" t="str">
        <f t="shared" si="743"/>
        <v/>
      </c>
      <c r="M3911" s="222" t="str">
        <f t="shared" si="751"/>
        <v/>
      </c>
      <c r="Q3911" s="82" t="str">
        <f t="shared" si="744"/>
        <v/>
      </c>
      <c r="R3911" s="80" t="str">
        <f t="shared" si="745"/>
        <v/>
      </c>
      <c r="T3911" s="83" t="str">
        <f t="shared" si="752"/>
        <v/>
      </c>
      <c r="U3911" s="155"/>
      <c r="V3911" s="95" t="str">
        <f t="shared" si="753"/>
        <v/>
      </c>
      <c r="W3911" s="151"/>
      <c r="Z3911" s="104"/>
    </row>
    <row r="3912" spans="1:26" s="145" customFormat="1" ht="15" customHeight="1">
      <c r="A3912" s="186" t="str">
        <f t="shared" si="747"/>
        <v/>
      </c>
      <c r="C3912" s="152"/>
      <c r="E3912" s="144"/>
      <c r="F3912" s="79" t="str">
        <f t="shared" si="746"/>
        <v/>
      </c>
      <c r="G3912" s="80" t="str">
        <f t="shared" si="748"/>
        <v/>
      </c>
      <c r="H3912" s="80" t="str">
        <f t="shared" si="749"/>
        <v/>
      </c>
      <c r="I3912" s="80" t="str">
        <f t="shared" si="750"/>
        <v/>
      </c>
      <c r="J3912" s="170"/>
      <c r="K3912" s="217"/>
      <c r="L3912" s="195" t="str">
        <f t="shared" si="743"/>
        <v/>
      </c>
      <c r="M3912" s="222" t="str">
        <f t="shared" si="751"/>
        <v/>
      </c>
      <c r="Q3912" s="82" t="str">
        <f t="shared" si="744"/>
        <v/>
      </c>
      <c r="R3912" s="80" t="str">
        <f t="shared" si="745"/>
        <v/>
      </c>
      <c r="T3912" s="83" t="str">
        <f t="shared" si="752"/>
        <v/>
      </c>
      <c r="U3912" s="155"/>
      <c r="V3912" s="95" t="str">
        <f t="shared" si="753"/>
        <v/>
      </c>
      <c r="W3912" s="151"/>
      <c r="Z3912" s="104"/>
    </row>
    <row r="3913" spans="1:26" s="145" customFormat="1" ht="15" customHeight="1">
      <c r="A3913" s="186" t="str">
        <f t="shared" si="747"/>
        <v/>
      </c>
      <c r="C3913" s="152"/>
      <c r="E3913" s="144"/>
      <c r="F3913" s="79" t="str">
        <f t="shared" si="746"/>
        <v/>
      </c>
      <c r="G3913" s="80" t="str">
        <f t="shared" si="748"/>
        <v/>
      </c>
      <c r="H3913" s="80" t="str">
        <f t="shared" si="749"/>
        <v/>
      </c>
      <c r="I3913" s="80" t="str">
        <f t="shared" si="750"/>
        <v/>
      </c>
      <c r="J3913" s="170"/>
      <c r="K3913" s="217"/>
      <c r="L3913" s="195" t="str">
        <f t="shared" si="743"/>
        <v/>
      </c>
      <c r="M3913" s="222" t="str">
        <f t="shared" si="751"/>
        <v/>
      </c>
      <c r="Q3913" s="82" t="str">
        <f t="shared" si="744"/>
        <v/>
      </c>
      <c r="R3913" s="80" t="str">
        <f t="shared" si="745"/>
        <v/>
      </c>
      <c r="T3913" s="83" t="str">
        <f t="shared" si="752"/>
        <v/>
      </c>
      <c r="U3913" s="155"/>
      <c r="V3913" s="95" t="str">
        <f t="shared" si="753"/>
        <v/>
      </c>
      <c r="W3913" s="151"/>
      <c r="Z3913" s="104"/>
    </row>
    <row r="3914" spans="1:26" s="145" customFormat="1" ht="15" customHeight="1">
      <c r="A3914" s="186" t="str">
        <f t="shared" si="747"/>
        <v/>
      </c>
      <c r="C3914" s="152"/>
      <c r="E3914" s="144"/>
      <c r="F3914" s="79" t="str">
        <f t="shared" si="746"/>
        <v/>
      </c>
      <c r="G3914" s="80" t="str">
        <f t="shared" si="748"/>
        <v/>
      </c>
      <c r="H3914" s="80" t="str">
        <f t="shared" si="749"/>
        <v/>
      </c>
      <c r="I3914" s="80" t="str">
        <f t="shared" si="750"/>
        <v/>
      </c>
      <c r="J3914" s="170"/>
      <c r="K3914" s="217"/>
      <c r="L3914" s="195" t="str">
        <f t="shared" si="743"/>
        <v/>
      </c>
      <c r="M3914" s="222" t="str">
        <f t="shared" si="751"/>
        <v/>
      </c>
      <c r="Q3914" s="82" t="str">
        <f t="shared" si="744"/>
        <v/>
      </c>
      <c r="R3914" s="80" t="str">
        <f t="shared" si="745"/>
        <v/>
      </c>
      <c r="T3914" s="83" t="str">
        <f t="shared" si="752"/>
        <v/>
      </c>
      <c r="U3914" s="155"/>
      <c r="V3914" s="95" t="str">
        <f t="shared" si="753"/>
        <v/>
      </c>
      <c r="W3914" s="151"/>
      <c r="Z3914" s="104"/>
    </row>
    <row r="3915" spans="1:26" s="145" customFormat="1" ht="15" customHeight="1">
      <c r="A3915" s="186" t="str">
        <f t="shared" si="747"/>
        <v/>
      </c>
      <c r="C3915" s="152"/>
      <c r="E3915" s="144"/>
      <c r="F3915" s="79" t="str">
        <f t="shared" si="746"/>
        <v/>
      </c>
      <c r="G3915" s="80" t="str">
        <f t="shared" si="748"/>
        <v/>
      </c>
      <c r="H3915" s="80" t="str">
        <f t="shared" si="749"/>
        <v/>
      </c>
      <c r="I3915" s="80" t="str">
        <f t="shared" si="750"/>
        <v/>
      </c>
      <c r="J3915" s="170"/>
      <c r="K3915" s="217"/>
      <c r="L3915" s="195" t="str">
        <f t="shared" si="743"/>
        <v/>
      </c>
      <c r="M3915" s="222" t="str">
        <f t="shared" si="751"/>
        <v/>
      </c>
      <c r="Q3915" s="82" t="str">
        <f t="shared" si="744"/>
        <v/>
      </c>
      <c r="R3915" s="80" t="str">
        <f t="shared" si="745"/>
        <v/>
      </c>
      <c r="T3915" s="83" t="str">
        <f t="shared" si="752"/>
        <v/>
      </c>
      <c r="U3915" s="155"/>
      <c r="V3915" s="95" t="str">
        <f t="shared" si="753"/>
        <v/>
      </c>
      <c r="W3915" s="151"/>
      <c r="Z3915" s="104"/>
    </row>
    <row r="3916" spans="1:26" s="145" customFormat="1" ht="15" customHeight="1">
      <c r="A3916" s="186" t="str">
        <f t="shared" si="747"/>
        <v/>
      </c>
      <c r="C3916" s="152"/>
      <c r="E3916" s="144"/>
      <c r="F3916" s="79" t="str">
        <f t="shared" si="746"/>
        <v/>
      </c>
      <c r="G3916" s="80" t="str">
        <f t="shared" si="748"/>
        <v/>
      </c>
      <c r="H3916" s="80" t="str">
        <f t="shared" si="749"/>
        <v/>
      </c>
      <c r="I3916" s="80" t="str">
        <f t="shared" si="750"/>
        <v/>
      </c>
      <c r="J3916" s="170"/>
      <c r="K3916" s="217"/>
      <c r="L3916" s="195" t="str">
        <f t="shared" si="743"/>
        <v/>
      </c>
      <c r="M3916" s="222" t="str">
        <f t="shared" si="751"/>
        <v/>
      </c>
      <c r="Q3916" s="82" t="str">
        <f t="shared" si="744"/>
        <v/>
      </c>
      <c r="R3916" s="80" t="str">
        <f t="shared" si="745"/>
        <v/>
      </c>
      <c r="T3916" s="83" t="str">
        <f t="shared" si="752"/>
        <v/>
      </c>
      <c r="U3916" s="155"/>
      <c r="V3916" s="95" t="str">
        <f t="shared" si="753"/>
        <v/>
      </c>
      <c r="W3916" s="151"/>
      <c r="Z3916" s="104"/>
    </row>
    <row r="3917" spans="1:26" s="145" customFormat="1" ht="15" customHeight="1">
      <c r="A3917" s="186" t="str">
        <f t="shared" si="747"/>
        <v/>
      </c>
      <c r="C3917" s="152"/>
      <c r="E3917" s="144"/>
      <c r="F3917" s="79" t="str">
        <f t="shared" si="746"/>
        <v/>
      </c>
      <c r="G3917" s="80" t="str">
        <f t="shared" si="748"/>
        <v/>
      </c>
      <c r="H3917" s="80" t="str">
        <f t="shared" si="749"/>
        <v/>
      </c>
      <c r="I3917" s="80" t="str">
        <f t="shared" si="750"/>
        <v/>
      </c>
      <c r="J3917" s="170"/>
      <c r="K3917" s="217"/>
      <c r="L3917" s="195" t="str">
        <f t="shared" si="743"/>
        <v/>
      </c>
      <c r="M3917" s="222" t="str">
        <f t="shared" si="751"/>
        <v/>
      </c>
      <c r="Q3917" s="82" t="str">
        <f t="shared" si="744"/>
        <v/>
      </c>
      <c r="R3917" s="80" t="str">
        <f t="shared" si="745"/>
        <v/>
      </c>
      <c r="T3917" s="83" t="str">
        <f t="shared" si="752"/>
        <v/>
      </c>
      <c r="U3917" s="155"/>
      <c r="V3917" s="95" t="str">
        <f t="shared" si="753"/>
        <v/>
      </c>
      <c r="W3917" s="151"/>
      <c r="Z3917" s="104"/>
    </row>
    <row r="3918" spans="1:26" s="145" customFormat="1" ht="15" customHeight="1">
      <c r="A3918" s="186" t="str">
        <f t="shared" si="747"/>
        <v/>
      </c>
      <c r="C3918" s="152"/>
      <c r="E3918" s="144"/>
      <c r="F3918" s="79" t="str">
        <f t="shared" si="746"/>
        <v/>
      </c>
      <c r="G3918" s="80" t="str">
        <f t="shared" si="748"/>
        <v/>
      </c>
      <c r="H3918" s="80" t="str">
        <f t="shared" si="749"/>
        <v/>
      </c>
      <c r="I3918" s="80" t="str">
        <f t="shared" si="750"/>
        <v/>
      </c>
      <c r="J3918" s="170"/>
      <c r="K3918" s="217"/>
      <c r="L3918" s="195" t="str">
        <f t="shared" si="743"/>
        <v/>
      </c>
      <c r="M3918" s="222" t="str">
        <f t="shared" si="751"/>
        <v/>
      </c>
      <c r="Q3918" s="82" t="str">
        <f t="shared" si="744"/>
        <v/>
      </c>
      <c r="R3918" s="80" t="str">
        <f t="shared" si="745"/>
        <v/>
      </c>
      <c r="T3918" s="83" t="str">
        <f t="shared" si="752"/>
        <v/>
      </c>
      <c r="U3918" s="155"/>
      <c r="V3918" s="95" t="str">
        <f t="shared" si="753"/>
        <v/>
      </c>
      <c r="W3918" s="151"/>
      <c r="Z3918" s="104"/>
    </row>
    <row r="3919" spans="1:26" s="145" customFormat="1" ht="15" customHeight="1">
      <c r="A3919" s="186" t="str">
        <f t="shared" si="747"/>
        <v/>
      </c>
      <c r="C3919" s="152"/>
      <c r="E3919" s="144"/>
      <c r="F3919" s="79" t="str">
        <f t="shared" si="746"/>
        <v/>
      </c>
      <c r="G3919" s="80" t="str">
        <f t="shared" si="748"/>
        <v/>
      </c>
      <c r="H3919" s="80" t="str">
        <f t="shared" si="749"/>
        <v/>
      </c>
      <c r="I3919" s="80" t="str">
        <f t="shared" si="750"/>
        <v/>
      </c>
      <c r="J3919" s="170"/>
      <c r="K3919" s="217"/>
      <c r="L3919" s="195" t="str">
        <f t="shared" si="743"/>
        <v/>
      </c>
      <c r="M3919" s="222" t="str">
        <f t="shared" si="751"/>
        <v/>
      </c>
      <c r="Q3919" s="82" t="str">
        <f t="shared" si="744"/>
        <v/>
      </c>
      <c r="R3919" s="80" t="str">
        <f t="shared" si="745"/>
        <v/>
      </c>
      <c r="T3919" s="83" t="str">
        <f t="shared" si="752"/>
        <v/>
      </c>
      <c r="U3919" s="155"/>
      <c r="V3919" s="95" t="str">
        <f t="shared" si="753"/>
        <v/>
      </c>
      <c r="W3919" s="151"/>
      <c r="Z3919" s="104"/>
    </row>
    <row r="3920" spans="1:26" s="145" customFormat="1" ht="15" customHeight="1">
      <c r="A3920" s="186" t="str">
        <f t="shared" si="747"/>
        <v/>
      </c>
      <c r="C3920" s="152"/>
      <c r="E3920" s="144"/>
      <c r="F3920" s="79" t="str">
        <f t="shared" si="746"/>
        <v/>
      </c>
      <c r="G3920" s="80" t="str">
        <f t="shared" si="748"/>
        <v/>
      </c>
      <c r="H3920" s="80" t="str">
        <f t="shared" si="749"/>
        <v/>
      </c>
      <c r="I3920" s="80" t="str">
        <f t="shared" si="750"/>
        <v/>
      </c>
      <c r="J3920" s="170"/>
      <c r="K3920" s="217"/>
      <c r="L3920" s="195" t="str">
        <f t="shared" si="743"/>
        <v/>
      </c>
      <c r="M3920" s="222" t="str">
        <f t="shared" si="751"/>
        <v/>
      </c>
      <c r="Q3920" s="82" t="str">
        <f t="shared" si="744"/>
        <v/>
      </c>
      <c r="R3920" s="80" t="str">
        <f t="shared" si="745"/>
        <v/>
      </c>
      <c r="T3920" s="83" t="str">
        <f t="shared" si="752"/>
        <v/>
      </c>
      <c r="U3920" s="155"/>
      <c r="V3920" s="95" t="str">
        <f t="shared" si="753"/>
        <v/>
      </c>
      <c r="W3920" s="151"/>
      <c r="Z3920" s="104"/>
    </row>
    <row r="3921" spans="1:26" s="145" customFormat="1" ht="15" customHeight="1">
      <c r="A3921" s="186" t="str">
        <f t="shared" si="747"/>
        <v/>
      </c>
      <c r="C3921" s="152"/>
      <c r="E3921" s="144"/>
      <c r="F3921" s="79" t="str">
        <f t="shared" si="746"/>
        <v/>
      </c>
      <c r="G3921" s="80" t="str">
        <f t="shared" si="748"/>
        <v/>
      </c>
      <c r="H3921" s="80" t="str">
        <f t="shared" si="749"/>
        <v/>
      </c>
      <c r="I3921" s="80" t="str">
        <f t="shared" si="750"/>
        <v/>
      </c>
      <c r="J3921" s="170"/>
      <c r="K3921" s="217"/>
      <c r="L3921" s="195" t="str">
        <f t="shared" si="743"/>
        <v/>
      </c>
      <c r="M3921" s="222" t="str">
        <f t="shared" si="751"/>
        <v/>
      </c>
      <c r="Q3921" s="82" t="str">
        <f t="shared" si="744"/>
        <v/>
      </c>
      <c r="R3921" s="80" t="str">
        <f t="shared" si="745"/>
        <v/>
      </c>
      <c r="T3921" s="83" t="str">
        <f t="shared" si="752"/>
        <v/>
      </c>
      <c r="U3921" s="155"/>
      <c r="V3921" s="95" t="str">
        <f t="shared" si="753"/>
        <v/>
      </c>
      <c r="W3921" s="151"/>
      <c r="Z3921" s="104"/>
    </row>
    <row r="3922" spans="1:26" s="145" customFormat="1" ht="15" customHeight="1">
      <c r="A3922" s="186" t="str">
        <f t="shared" si="747"/>
        <v/>
      </c>
      <c r="C3922" s="152"/>
      <c r="E3922" s="144"/>
      <c r="F3922" s="79" t="str">
        <f t="shared" si="746"/>
        <v/>
      </c>
      <c r="G3922" s="80" t="str">
        <f t="shared" si="748"/>
        <v/>
      </c>
      <c r="H3922" s="80" t="str">
        <f t="shared" si="749"/>
        <v/>
      </c>
      <c r="I3922" s="80" t="str">
        <f t="shared" si="750"/>
        <v/>
      </c>
      <c r="J3922" s="170"/>
      <c r="K3922" s="217"/>
      <c r="L3922" s="195" t="str">
        <f t="shared" si="743"/>
        <v/>
      </c>
      <c r="M3922" s="222" t="str">
        <f t="shared" si="751"/>
        <v/>
      </c>
      <c r="Q3922" s="82" t="str">
        <f t="shared" si="744"/>
        <v/>
      </c>
      <c r="R3922" s="80" t="str">
        <f t="shared" si="745"/>
        <v/>
      </c>
      <c r="T3922" s="83" t="str">
        <f t="shared" si="752"/>
        <v/>
      </c>
      <c r="U3922" s="155"/>
      <c r="V3922" s="95" t="str">
        <f t="shared" si="753"/>
        <v/>
      </c>
      <c r="W3922" s="151"/>
      <c r="Z3922" s="104"/>
    </row>
    <row r="3923" spans="1:26" s="145" customFormat="1" ht="15" customHeight="1">
      <c r="A3923" s="186" t="str">
        <f t="shared" si="747"/>
        <v/>
      </c>
      <c r="C3923" s="152"/>
      <c r="E3923" s="144"/>
      <c r="F3923" s="79" t="str">
        <f t="shared" si="746"/>
        <v/>
      </c>
      <c r="G3923" s="80" t="str">
        <f t="shared" si="748"/>
        <v/>
      </c>
      <c r="H3923" s="80" t="str">
        <f t="shared" si="749"/>
        <v/>
      </c>
      <c r="I3923" s="80" t="str">
        <f t="shared" si="750"/>
        <v/>
      </c>
      <c r="J3923" s="170"/>
      <c r="K3923" s="217"/>
      <c r="L3923" s="195" t="str">
        <f t="shared" si="743"/>
        <v/>
      </c>
      <c r="M3923" s="222" t="str">
        <f t="shared" si="751"/>
        <v/>
      </c>
      <c r="Q3923" s="82" t="str">
        <f t="shared" si="744"/>
        <v/>
      </c>
      <c r="R3923" s="80" t="str">
        <f t="shared" si="745"/>
        <v/>
      </c>
      <c r="T3923" s="83" t="str">
        <f t="shared" si="752"/>
        <v/>
      </c>
      <c r="U3923" s="155"/>
      <c r="V3923" s="95" t="str">
        <f t="shared" si="753"/>
        <v/>
      </c>
      <c r="W3923" s="151"/>
      <c r="Z3923" s="104"/>
    </row>
    <row r="3924" spans="1:26" s="145" customFormat="1" ht="15" customHeight="1">
      <c r="A3924" s="186" t="str">
        <f t="shared" si="747"/>
        <v/>
      </c>
      <c r="C3924" s="152"/>
      <c r="E3924" s="144"/>
      <c r="F3924" s="79" t="str">
        <f t="shared" si="746"/>
        <v/>
      </c>
      <c r="G3924" s="80" t="str">
        <f t="shared" si="748"/>
        <v/>
      </c>
      <c r="H3924" s="80" t="str">
        <f t="shared" si="749"/>
        <v/>
      </c>
      <c r="I3924" s="80" t="str">
        <f t="shared" si="750"/>
        <v/>
      </c>
      <c r="J3924" s="170"/>
      <c r="K3924" s="217"/>
      <c r="L3924" s="195" t="str">
        <f t="shared" si="743"/>
        <v/>
      </c>
      <c r="M3924" s="222" t="str">
        <f t="shared" si="751"/>
        <v/>
      </c>
      <c r="Q3924" s="82" t="str">
        <f t="shared" si="744"/>
        <v/>
      </c>
      <c r="R3924" s="80" t="str">
        <f t="shared" si="745"/>
        <v/>
      </c>
      <c r="T3924" s="83" t="str">
        <f t="shared" si="752"/>
        <v/>
      </c>
      <c r="U3924" s="155"/>
      <c r="V3924" s="95" t="str">
        <f t="shared" si="753"/>
        <v/>
      </c>
      <c r="W3924" s="151"/>
      <c r="Z3924" s="104"/>
    </row>
    <row r="3925" spans="1:26" s="145" customFormat="1" ht="15" customHeight="1">
      <c r="A3925" s="186" t="str">
        <f t="shared" si="747"/>
        <v/>
      </c>
      <c r="C3925" s="152"/>
      <c r="E3925" s="144"/>
      <c r="F3925" s="79" t="str">
        <f t="shared" si="746"/>
        <v/>
      </c>
      <c r="G3925" s="80" t="str">
        <f t="shared" si="748"/>
        <v/>
      </c>
      <c r="H3925" s="80" t="str">
        <f t="shared" si="749"/>
        <v/>
      </c>
      <c r="I3925" s="80" t="str">
        <f t="shared" si="750"/>
        <v/>
      </c>
      <c r="J3925" s="170"/>
      <c r="K3925" s="217"/>
      <c r="L3925" s="195" t="str">
        <f t="shared" si="743"/>
        <v/>
      </c>
      <c r="M3925" s="222" t="str">
        <f t="shared" si="751"/>
        <v/>
      </c>
      <c r="Q3925" s="82" t="str">
        <f t="shared" si="744"/>
        <v/>
      </c>
      <c r="R3925" s="80" t="str">
        <f t="shared" si="745"/>
        <v/>
      </c>
      <c r="T3925" s="83" t="str">
        <f t="shared" si="752"/>
        <v/>
      </c>
      <c r="U3925" s="155"/>
      <c r="V3925" s="95" t="str">
        <f t="shared" si="753"/>
        <v/>
      </c>
      <c r="W3925" s="151"/>
      <c r="Z3925" s="104"/>
    </row>
    <row r="3926" spans="1:26" s="145" customFormat="1" ht="15" customHeight="1">
      <c r="A3926" s="186" t="str">
        <f t="shared" si="747"/>
        <v/>
      </c>
      <c r="C3926" s="152"/>
      <c r="E3926" s="144"/>
      <c r="F3926" s="79" t="str">
        <f t="shared" si="746"/>
        <v/>
      </c>
      <c r="G3926" s="80" t="str">
        <f t="shared" si="748"/>
        <v/>
      </c>
      <c r="H3926" s="80" t="str">
        <f t="shared" si="749"/>
        <v/>
      </c>
      <c r="I3926" s="80" t="str">
        <f t="shared" si="750"/>
        <v/>
      </c>
      <c r="J3926" s="170"/>
      <c r="K3926" s="217"/>
      <c r="L3926" s="195" t="str">
        <f t="shared" si="743"/>
        <v/>
      </c>
      <c r="M3926" s="222" t="str">
        <f t="shared" si="751"/>
        <v/>
      </c>
      <c r="Q3926" s="82" t="str">
        <f t="shared" si="744"/>
        <v/>
      </c>
      <c r="R3926" s="80" t="str">
        <f t="shared" si="745"/>
        <v/>
      </c>
      <c r="T3926" s="83" t="str">
        <f t="shared" si="752"/>
        <v/>
      </c>
      <c r="U3926" s="155"/>
      <c r="V3926" s="95" t="str">
        <f t="shared" si="753"/>
        <v/>
      </c>
      <c r="W3926" s="151"/>
      <c r="Z3926" s="104"/>
    </row>
    <row r="3927" spans="1:26" s="145" customFormat="1" ht="15" customHeight="1">
      <c r="A3927" s="186" t="str">
        <f t="shared" si="747"/>
        <v/>
      </c>
      <c r="C3927" s="152"/>
      <c r="E3927" s="144"/>
      <c r="F3927" s="79" t="str">
        <f t="shared" si="746"/>
        <v/>
      </c>
      <c r="G3927" s="80" t="str">
        <f t="shared" si="748"/>
        <v/>
      </c>
      <c r="H3927" s="80" t="str">
        <f t="shared" si="749"/>
        <v/>
      </c>
      <c r="I3927" s="80" t="str">
        <f t="shared" si="750"/>
        <v/>
      </c>
      <c r="J3927" s="170"/>
      <c r="K3927" s="217"/>
      <c r="L3927" s="195" t="str">
        <f t="shared" si="743"/>
        <v/>
      </c>
      <c r="M3927" s="222" t="str">
        <f t="shared" si="751"/>
        <v/>
      </c>
      <c r="Q3927" s="82" t="str">
        <f t="shared" si="744"/>
        <v/>
      </c>
      <c r="R3927" s="80" t="str">
        <f t="shared" si="745"/>
        <v/>
      </c>
      <c r="T3927" s="83" t="str">
        <f t="shared" si="752"/>
        <v/>
      </c>
      <c r="U3927" s="155"/>
      <c r="V3927" s="95" t="str">
        <f t="shared" si="753"/>
        <v/>
      </c>
      <c r="W3927" s="151"/>
      <c r="Z3927" s="104"/>
    </row>
    <row r="3928" spans="1:26" s="145" customFormat="1" ht="15" customHeight="1">
      <c r="A3928" s="186" t="str">
        <f t="shared" si="747"/>
        <v/>
      </c>
      <c r="C3928" s="152"/>
      <c r="E3928" s="144"/>
      <c r="F3928" s="79" t="str">
        <f t="shared" si="746"/>
        <v/>
      </c>
      <c r="G3928" s="80" t="str">
        <f t="shared" si="748"/>
        <v/>
      </c>
      <c r="H3928" s="80" t="str">
        <f t="shared" si="749"/>
        <v/>
      </c>
      <c r="I3928" s="80" t="str">
        <f t="shared" si="750"/>
        <v/>
      </c>
      <c r="J3928" s="170"/>
      <c r="K3928" s="217"/>
      <c r="L3928" s="195" t="str">
        <f t="shared" si="743"/>
        <v/>
      </c>
      <c r="M3928" s="222" t="str">
        <f t="shared" si="751"/>
        <v/>
      </c>
      <c r="Q3928" s="82" t="str">
        <f t="shared" si="744"/>
        <v/>
      </c>
      <c r="R3928" s="80" t="str">
        <f t="shared" si="745"/>
        <v/>
      </c>
      <c r="T3928" s="83" t="str">
        <f t="shared" si="752"/>
        <v/>
      </c>
      <c r="U3928" s="155"/>
      <c r="V3928" s="95" t="str">
        <f t="shared" si="753"/>
        <v/>
      </c>
      <c r="W3928" s="151"/>
      <c r="Z3928" s="104"/>
    </row>
    <row r="3929" spans="1:26" s="145" customFormat="1" ht="15" customHeight="1">
      <c r="A3929" s="186" t="str">
        <f t="shared" si="747"/>
        <v/>
      </c>
      <c r="C3929" s="152"/>
      <c r="E3929" s="144"/>
      <c r="F3929" s="79" t="str">
        <f t="shared" si="746"/>
        <v/>
      </c>
      <c r="G3929" s="80" t="str">
        <f t="shared" si="748"/>
        <v/>
      </c>
      <c r="H3929" s="80" t="str">
        <f t="shared" si="749"/>
        <v/>
      </c>
      <c r="I3929" s="80" t="str">
        <f t="shared" si="750"/>
        <v/>
      </c>
      <c r="J3929" s="170"/>
      <c r="K3929" s="217"/>
      <c r="L3929" s="195" t="str">
        <f t="shared" si="743"/>
        <v/>
      </c>
      <c r="M3929" s="222" t="str">
        <f t="shared" si="751"/>
        <v/>
      </c>
      <c r="Q3929" s="82" t="str">
        <f t="shared" si="744"/>
        <v/>
      </c>
      <c r="R3929" s="80" t="str">
        <f t="shared" si="745"/>
        <v/>
      </c>
      <c r="T3929" s="83" t="str">
        <f t="shared" si="752"/>
        <v/>
      </c>
      <c r="U3929" s="155"/>
      <c r="V3929" s="95" t="str">
        <f t="shared" si="753"/>
        <v/>
      </c>
      <c r="W3929" s="151"/>
      <c r="Z3929" s="104"/>
    </row>
    <row r="3930" spans="1:26" s="145" customFormat="1" ht="15" customHeight="1">
      <c r="A3930" s="186" t="str">
        <f t="shared" si="747"/>
        <v/>
      </c>
      <c r="C3930" s="152"/>
      <c r="E3930" s="144"/>
      <c r="F3930" s="79" t="str">
        <f t="shared" si="746"/>
        <v/>
      </c>
      <c r="G3930" s="80" t="str">
        <f t="shared" si="748"/>
        <v/>
      </c>
      <c r="H3930" s="80" t="str">
        <f t="shared" si="749"/>
        <v/>
      </c>
      <c r="I3930" s="80" t="str">
        <f t="shared" si="750"/>
        <v/>
      </c>
      <c r="J3930" s="170"/>
      <c r="K3930" s="217"/>
      <c r="L3930" s="195" t="str">
        <f t="shared" si="743"/>
        <v/>
      </c>
      <c r="M3930" s="222" t="str">
        <f t="shared" si="751"/>
        <v/>
      </c>
      <c r="Q3930" s="82" t="str">
        <f t="shared" si="744"/>
        <v/>
      </c>
      <c r="R3930" s="80" t="str">
        <f t="shared" si="745"/>
        <v/>
      </c>
      <c r="T3930" s="83" t="str">
        <f t="shared" si="752"/>
        <v/>
      </c>
      <c r="U3930" s="155"/>
      <c r="V3930" s="95" t="str">
        <f t="shared" si="753"/>
        <v/>
      </c>
      <c r="W3930" s="151"/>
      <c r="Z3930" s="104"/>
    </row>
    <row r="3931" spans="1:26" s="145" customFormat="1" ht="15" customHeight="1">
      <c r="A3931" s="186" t="str">
        <f t="shared" si="747"/>
        <v/>
      </c>
      <c r="C3931" s="152"/>
      <c r="E3931" s="144"/>
      <c r="F3931" s="79" t="str">
        <f t="shared" si="746"/>
        <v/>
      </c>
      <c r="G3931" s="80" t="str">
        <f t="shared" si="748"/>
        <v/>
      </c>
      <c r="H3931" s="80" t="str">
        <f t="shared" si="749"/>
        <v/>
      </c>
      <c r="I3931" s="80" t="str">
        <f t="shared" si="750"/>
        <v/>
      </c>
      <c r="J3931" s="170"/>
      <c r="K3931" s="217"/>
      <c r="L3931" s="195" t="str">
        <f t="shared" si="743"/>
        <v/>
      </c>
      <c r="M3931" s="222" t="str">
        <f t="shared" si="751"/>
        <v/>
      </c>
      <c r="Q3931" s="82" t="str">
        <f t="shared" si="744"/>
        <v/>
      </c>
      <c r="R3931" s="80" t="str">
        <f t="shared" si="745"/>
        <v/>
      </c>
      <c r="T3931" s="83" t="str">
        <f t="shared" si="752"/>
        <v/>
      </c>
      <c r="U3931" s="155"/>
      <c r="V3931" s="95" t="str">
        <f t="shared" si="753"/>
        <v/>
      </c>
      <c r="W3931" s="151"/>
      <c r="Z3931" s="104"/>
    </row>
    <row r="3932" spans="1:26" s="145" customFormat="1" ht="15" customHeight="1">
      <c r="A3932" s="186" t="str">
        <f t="shared" si="747"/>
        <v/>
      </c>
      <c r="C3932" s="152"/>
      <c r="E3932" s="144"/>
      <c r="F3932" s="79" t="str">
        <f t="shared" si="746"/>
        <v/>
      </c>
      <c r="G3932" s="80" t="str">
        <f t="shared" si="748"/>
        <v/>
      </c>
      <c r="H3932" s="80" t="str">
        <f t="shared" si="749"/>
        <v/>
      </c>
      <c r="I3932" s="80" t="str">
        <f t="shared" si="750"/>
        <v/>
      </c>
      <c r="J3932" s="170"/>
      <c r="K3932" s="217"/>
      <c r="L3932" s="195" t="str">
        <f t="shared" si="743"/>
        <v/>
      </c>
      <c r="M3932" s="222" t="str">
        <f t="shared" si="751"/>
        <v/>
      </c>
      <c r="Q3932" s="82" t="str">
        <f t="shared" si="744"/>
        <v/>
      </c>
      <c r="R3932" s="80" t="str">
        <f t="shared" si="745"/>
        <v/>
      </c>
      <c r="T3932" s="83" t="str">
        <f t="shared" si="752"/>
        <v/>
      </c>
      <c r="U3932" s="155"/>
      <c r="V3932" s="95" t="str">
        <f t="shared" si="753"/>
        <v/>
      </c>
      <c r="W3932" s="151"/>
      <c r="Z3932" s="104"/>
    </row>
    <row r="3933" spans="1:26" s="145" customFormat="1" ht="15" customHeight="1">
      <c r="A3933" s="186" t="str">
        <f t="shared" si="747"/>
        <v/>
      </c>
      <c r="C3933" s="152"/>
      <c r="E3933" s="144"/>
      <c r="F3933" s="79" t="str">
        <f t="shared" si="746"/>
        <v/>
      </c>
      <c r="G3933" s="80" t="str">
        <f t="shared" si="748"/>
        <v/>
      </c>
      <c r="H3933" s="80" t="str">
        <f t="shared" si="749"/>
        <v/>
      </c>
      <c r="I3933" s="80" t="str">
        <f t="shared" si="750"/>
        <v/>
      </c>
      <c r="J3933" s="170"/>
      <c r="K3933" s="217"/>
      <c r="L3933" s="195" t="str">
        <f t="shared" si="743"/>
        <v/>
      </c>
      <c r="M3933" s="222" t="str">
        <f t="shared" si="751"/>
        <v/>
      </c>
      <c r="Q3933" s="82" t="str">
        <f t="shared" si="744"/>
        <v/>
      </c>
      <c r="R3933" s="80" t="str">
        <f t="shared" si="745"/>
        <v/>
      </c>
      <c r="T3933" s="83" t="str">
        <f t="shared" si="752"/>
        <v/>
      </c>
      <c r="U3933" s="155"/>
      <c r="V3933" s="95" t="str">
        <f t="shared" si="753"/>
        <v/>
      </c>
      <c r="W3933" s="151"/>
      <c r="Z3933" s="104"/>
    </row>
    <row r="3934" spans="1:26" s="145" customFormat="1" ht="15" customHeight="1">
      <c r="A3934" s="186" t="str">
        <f t="shared" si="747"/>
        <v/>
      </c>
      <c r="C3934" s="152"/>
      <c r="E3934" s="144"/>
      <c r="F3934" s="79" t="str">
        <f t="shared" si="746"/>
        <v/>
      </c>
      <c r="G3934" s="80" t="str">
        <f t="shared" si="748"/>
        <v/>
      </c>
      <c r="H3934" s="80" t="str">
        <f t="shared" si="749"/>
        <v/>
      </c>
      <c r="I3934" s="80" t="str">
        <f t="shared" si="750"/>
        <v/>
      </c>
      <c r="J3934" s="170"/>
      <c r="K3934" s="217"/>
      <c r="L3934" s="195" t="str">
        <f t="shared" si="743"/>
        <v/>
      </c>
      <c r="M3934" s="222" t="str">
        <f t="shared" si="751"/>
        <v/>
      </c>
      <c r="Q3934" s="82" t="str">
        <f t="shared" si="744"/>
        <v/>
      </c>
      <c r="R3934" s="80" t="str">
        <f t="shared" si="745"/>
        <v/>
      </c>
      <c r="T3934" s="83" t="str">
        <f t="shared" si="752"/>
        <v/>
      </c>
      <c r="U3934" s="155"/>
      <c r="V3934" s="95" t="str">
        <f t="shared" si="753"/>
        <v/>
      </c>
      <c r="W3934" s="151"/>
      <c r="Z3934" s="104"/>
    </row>
    <row r="3935" spans="1:26" s="145" customFormat="1" ht="15" customHeight="1">
      <c r="A3935" s="186" t="str">
        <f t="shared" si="747"/>
        <v/>
      </c>
      <c r="C3935" s="152"/>
      <c r="E3935" s="144"/>
      <c r="F3935" s="79" t="str">
        <f t="shared" si="746"/>
        <v/>
      </c>
      <c r="G3935" s="80" t="str">
        <f t="shared" si="748"/>
        <v/>
      </c>
      <c r="H3935" s="80" t="str">
        <f t="shared" si="749"/>
        <v/>
      </c>
      <c r="I3935" s="80" t="str">
        <f t="shared" si="750"/>
        <v/>
      </c>
      <c r="J3935" s="170"/>
      <c r="K3935" s="217"/>
      <c r="L3935" s="195" t="str">
        <f t="shared" ref="L3935:L3998" si="754">IFERROR(IF($N$5="Sáng",IF(MID(K3935,2,7)-MID($L$2,2,7)&gt;0,"Trễ",""),IF(MID(K3935,2,7)-MID($Q$2,2,7)&gt;0,"Trễ","")),"")</f>
        <v/>
      </c>
      <c r="M3935" s="222" t="str">
        <f t="shared" si="751"/>
        <v/>
      </c>
      <c r="Q3935" s="82" t="str">
        <f t="shared" ref="Q3935:Q3998" si="755">IF(B3935&lt;&gt;"",IF(AND(P3935="",F3935=""),"Không phép ",""),"")</f>
        <v/>
      </c>
      <c r="R3935" s="80" t="str">
        <f t="shared" ref="R3935:R3998" si="756">UPPER(B3935)</f>
        <v/>
      </c>
      <c r="T3935" s="83" t="str">
        <f t="shared" si="752"/>
        <v/>
      </c>
      <c r="U3935" s="155"/>
      <c r="V3935" s="95" t="str">
        <f t="shared" si="753"/>
        <v/>
      </c>
      <c r="W3935" s="151"/>
      <c r="Z3935" s="104"/>
    </row>
    <row r="3936" spans="1:26" s="145" customFormat="1" ht="15" customHeight="1">
      <c r="A3936" s="186" t="str">
        <f t="shared" si="747"/>
        <v/>
      </c>
      <c r="C3936" s="152"/>
      <c r="E3936" s="144"/>
      <c r="F3936" s="79" t="str">
        <f t="shared" si="746"/>
        <v/>
      </c>
      <c r="G3936" s="80" t="str">
        <f t="shared" si="748"/>
        <v/>
      </c>
      <c r="H3936" s="80" t="str">
        <f t="shared" si="749"/>
        <v/>
      </c>
      <c r="I3936" s="80" t="str">
        <f t="shared" si="750"/>
        <v/>
      </c>
      <c r="J3936" s="170"/>
      <c r="K3936" s="217"/>
      <c r="L3936" s="195" t="str">
        <f t="shared" si="754"/>
        <v/>
      </c>
      <c r="M3936" s="222" t="str">
        <f t="shared" si="751"/>
        <v/>
      </c>
      <c r="Q3936" s="82" t="str">
        <f t="shared" si="755"/>
        <v/>
      </c>
      <c r="R3936" s="80" t="str">
        <f t="shared" si="756"/>
        <v/>
      </c>
      <c r="T3936" s="83" t="str">
        <f t="shared" si="752"/>
        <v/>
      </c>
      <c r="U3936" s="155"/>
      <c r="V3936" s="95" t="str">
        <f t="shared" si="753"/>
        <v/>
      </c>
      <c r="W3936" s="151"/>
      <c r="Z3936" s="104"/>
    </row>
    <row r="3937" spans="1:26" s="145" customFormat="1" ht="15" customHeight="1">
      <c r="A3937" s="186" t="str">
        <f t="shared" si="747"/>
        <v/>
      </c>
      <c r="C3937" s="152"/>
      <c r="E3937" s="144"/>
      <c r="F3937" s="79" t="str">
        <f t="shared" si="746"/>
        <v/>
      </c>
      <c r="G3937" s="80" t="str">
        <f t="shared" si="748"/>
        <v/>
      </c>
      <c r="H3937" s="80" t="str">
        <f t="shared" si="749"/>
        <v/>
      </c>
      <c r="I3937" s="80" t="str">
        <f t="shared" si="750"/>
        <v/>
      </c>
      <c r="J3937" s="170"/>
      <c r="K3937" s="217"/>
      <c r="L3937" s="195" t="str">
        <f t="shared" si="754"/>
        <v/>
      </c>
      <c r="M3937" s="222" t="str">
        <f t="shared" si="751"/>
        <v/>
      </c>
      <c r="Q3937" s="82" t="str">
        <f t="shared" si="755"/>
        <v/>
      </c>
      <c r="R3937" s="80" t="str">
        <f t="shared" si="756"/>
        <v/>
      </c>
      <c r="T3937" s="83" t="str">
        <f t="shared" si="752"/>
        <v/>
      </c>
      <c r="U3937" s="155"/>
      <c r="V3937" s="95" t="str">
        <f t="shared" si="753"/>
        <v/>
      </c>
      <c r="W3937" s="151"/>
      <c r="Z3937" s="104"/>
    </row>
    <row r="3938" spans="1:26" s="145" customFormat="1" ht="15" customHeight="1">
      <c r="A3938" s="186" t="str">
        <f t="shared" si="747"/>
        <v/>
      </c>
      <c r="C3938" s="152"/>
      <c r="E3938" s="144"/>
      <c r="F3938" s="79" t="str">
        <f t="shared" si="746"/>
        <v/>
      </c>
      <c r="G3938" s="80" t="str">
        <f t="shared" si="748"/>
        <v/>
      </c>
      <c r="H3938" s="80" t="str">
        <f t="shared" si="749"/>
        <v/>
      </c>
      <c r="I3938" s="80" t="str">
        <f t="shared" si="750"/>
        <v/>
      </c>
      <c r="J3938" s="170"/>
      <c r="K3938" s="217"/>
      <c r="L3938" s="195" t="str">
        <f t="shared" si="754"/>
        <v/>
      </c>
      <c r="M3938" s="222" t="str">
        <f t="shared" si="751"/>
        <v/>
      </c>
      <c r="Q3938" s="82" t="str">
        <f t="shared" si="755"/>
        <v/>
      </c>
      <c r="R3938" s="80" t="str">
        <f t="shared" si="756"/>
        <v/>
      </c>
      <c r="T3938" s="83" t="str">
        <f t="shared" si="752"/>
        <v/>
      </c>
      <c r="U3938" s="155"/>
      <c r="V3938" s="95" t="str">
        <f t="shared" si="753"/>
        <v/>
      </c>
      <c r="W3938" s="151"/>
      <c r="Z3938" s="104"/>
    </row>
    <row r="3939" spans="1:26" s="145" customFormat="1" ht="15" customHeight="1">
      <c r="A3939" s="186" t="str">
        <f t="shared" si="747"/>
        <v/>
      </c>
      <c r="C3939" s="152"/>
      <c r="E3939" s="144"/>
      <c r="F3939" s="79" t="str">
        <f t="shared" si="746"/>
        <v/>
      </c>
      <c r="G3939" s="80" t="str">
        <f t="shared" si="748"/>
        <v/>
      </c>
      <c r="H3939" s="80" t="str">
        <f t="shared" si="749"/>
        <v/>
      </c>
      <c r="I3939" s="80" t="str">
        <f t="shared" si="750"/>
        <v/>
      </c>
      <c r="J3939" s="170"/>
      <c r="K3939" s="217"/>
      <c r="L3939" s="195" t="str">
        <f t="shared" si="754"/>
        <v/>
      </c>
      <c r="M3939" s="222" t="str">
        <f t="shared" si="751"/>
        <v/>
      </c>
      <c r="Q3939" s="82" t="str">
        <f t="shared" si="755"/>
        <v/>
      </c>
      <c r="R3939" s="80" t="str">
        <f t="shared" si="756"/>
        <v/>
      </c>
      <c r="T3939" s="83" t="str">
        <f t="shared" si="752"/>
        <v/>
      </c>
      <c r="U3939" s="155"/>
      <c r="V3939" s="95" t="str">
        <f t="shared" si="753"/>
        <v/>
      </c>
      <c r="W3939" s="151"/>
      <c r="Z3939" s="104"/>
    </row>
    <row r="3940" spans="1:26" s="145" customFormat="1" ht="15" customHeight="1">
      <c r="A3940" s="186" t="str">
        <f t="shared" si="747"/>
        <v/>
      </c>
      <c r="C3940" s="152"/>
      <c r="E3940" s="144"/>
      <c r="F3940" s="79" t="str">
        <f t="shared" si="746"/>
        <v/>
      </c>
      <c r="G3940" s="80" t="str">
        <f t="shared" si="748"/>
        <v/>
      </c>
      <c r="H3940" s="80" t="str">
        <f t="shared" si="749"/>
        <v/>
      </c>
      <c r="I3940" s="80" t="str">
        <f t="shared" si="750"/>
        <v/>
      </c>
      <c r="J3940" s="170"/>
      <c r="K3940" s="217"/>
      <c r="L3940" s="195" t="str">
        <f t="shared" si="754"/>
        <v/>
      </c>
      <c r="M3940" s="222" t="str">
        <f t="shared" si="751"/>
        <v/>
      </c>
      <c r="Q3940" s="82" t="str">
        <f t="shared" si="755"/>
        <v/>
      </c>
      <c r="R3940" s="80" t="str">
        <f t="shared" si="756"/>
        <v/>
      </c>
      <c r="T3940" s="83" t="str">
        <f t="shared" si="752"/>
        <v/>
      </c>
      <c r="U3940" s="155"/>
      <c r="V3940" s="95" t="str">
        <f t="shared" si="753"/>
        <v/>
      </c>
      <c r="W3940" s="151"/>
      <c r="Z3940" s="104"/>
    </row>
    <row r="3941" spans="1:26" s="145" customFormat="1" ht="15" customHeight="1">
      <c r="A3941" s="186" t="str">
        <f t="shared" si="747"/>
        <v/>
      </c>
      <c r="C3941" s="152"/>
      <c r="E3941" s="144"/>
      <c r="F3941" s="79" t="str">
        <f t="shared" si="746"/>
        <v/>
      </c>
      <c r="G3941" s="80" t="str">
        <f t="shared" si="748"/>
        <v/>
      </c>
      <c r="H3941" s="80" t="str">
        <f t="shared" si="749"/>
        <v/>
      </c>
      <c r="I3941" s="80" t="str">
        <f t="shared" si="750"/>
        <v/>
      </c>
      <c r="J3941" s="170"/>
      <c r="K3941" s="217"/>
      <c r="L3941" s="195" t="str">
        <f t="shared" si="754"/>
        <v/>
      </c>
      <c r="M3941" s="222" t="str">
        <f t="shared" si="751"/>
        <v/>
      </c>
      <c r="Q3941" s="82" t="str">
        <f t="shared" si="755"/>
        <v/>
      </c>
      <c r="R3941" s="80" t="str">
        <f t="shared" si="756"/>
        <v/>
      </c>
      <c r="T3941" s="83" t="str">
        <f t="shared" si="752"/>
        <v/>
      </c>
      <c r="U3941" s="155"/>
      <c r="V3941" s="95" t="str">
        <f t="shared" si="753"/>
        <v/>
      </c>
      <c r="W3941" s="151"/>
      <c r="Z3941" s="104"/>
    </row>
    <row r="3942" spans="1:26" s="145" customFormat="1" ht="15" customHeight="1">
      <c r="A3942" s="186" t="str">
        <f t="shared" si="747"/>
        <v/>
      </c>
      <c r="C3942" s="152"/>
      <c r="E3942" s="144"/>
      <c r="F3942" s="79" t="str">
        <f t="shared" si="746"/>
        <v/>
      </c>
      <c r="G3942" s="80" t="str">
        <f t="shared" si="748"/>
        <v/>
      </c>
      <c r="H3942" s="80" t="str">
        <f t="shared" si="749"/>
        <v/>
      </c>
      <c r="I3942" s="80" t="str">
        <f t="shared" si="750"/>
        <v/>
      </c>
      <c r="J3942" s="170"/>
      <c r="K3942" s="217"/>
      <c r="L3942" s="195" t="str">
        <f t="shared" si="754"/>
        <v/>
      </c>
      <c r="M3942" s="222" t="str">
        <f t="shared" si="751"/>
        <v/>
      </c>
      <c r="Q3942" s="82" t="str">
        <f t="shared" si="755"/>
        <v/>
      </c>
      <c r="R3942" s="80" t="str">
        <f t="shared" si="756"/>
        <v/>
      </c>
      <c r="T3942" s="83" t="str">
        <f t="shared" si="752"/>
        <v/>
      </c>
      <c r="U3942" s="155"/>
      <c r="V3942" s="95" t="str">
        <f t="shared" si="753"/>
        <v/>
      </c>
      <c r="W3942" s="151"/>
      <c r="Z3942" s="104"/>
    </row>
    <row r="3943" spans="1:26" s="145" customFormat="1" ht="15" customHeight="1">
      <c r="A3943" s="186" t="str">
        <f t="shared" si="747"/>
        <v/>
      </c>
      <c r="C3943" s="152"/>
      <c r="E3943" s="144"/>
      <c r="F3943" s="79" t="str">
        <f t="shared" si="746"/>
        <v/>
      </c>
      <c r="G3943" s="80" t="str">
        <f t="shared" si="748"/>
        <v/>
      </c>
      <c r="H3943" s="80" t="str">
        <f t="shared" si="749"/>
        <v/>
      </c>
      <c r="I3943" s="80" t="str">
        <f t="shared" si="750"/>
        <v/>
      </c>
      <c r="J3943" s="170"/>
      <c r="K3943" s="217"/>
      <c r="L3943" s="195" t="str">
        <f t="shared" si="754"/>
        <v/>
      </c>
      <c r="M3943" s="222" t="str">
        <f t="shared" si="751"/>
        <v/>
      </c>
      <c r="Q3943" s="82" t="str">
        <f t="shared" si="755"/>
        <v/>
      </c>
      <c r="R3943" s="80" t="str">
        <f t="shared" si="756"/>
        <v/>
      </c>
      <c r="T3943" s="83" t="str">
        <f t="shared" si="752"/>
        <v/>
      </c>
      <c r="U3943" s="155"/>
      <c r="V3943" s="95" t="str">
        <f t="shared" si="753"/>
        <v/>
      </c>
      <c r="W3943" s="151"/>
      <c r="Z3943" s="104"/>
    </row>
    <row r="3944" spans="1:26" s="145" customFormat="1" ht="15" customHeight="1">
      <c r="A3944" s="186" t="str">
        <f t="shared" si="747"/>
        <v/>
      </c>
      <c r="C3944" s="152"/>
      <c r="E3944" s="144"/>
      <c r="F3944" s="79" t="str">
        <f t="shared" ref="F3944:F4007" si="757">IFERROR(IF(VLOOKUP(E3944,J:J,1,0)=E3944,"X",""),"")</f>
        <v/>
      </c>
      <c r="G3944" s="80" t="str">
        <f t="shared" si="748"/>
        <v/>
      </c>
      <c r="H3944" s="80" t="str">
        <f t="shared" si="749"/>
        <v/>
      </c>
      <c r="I3944" s="80" t="str">
        <f t="shared" si="750"/>
        <v/>
      </c>
      <c r="J3944" s="170"/>
      <c r="K3944" s="217"/>
      <c r="L3944" s="195" t="str">
        <f t="shared" si="754"/>
        <v/>
      </c>
      <c r="M3944" s="222" t="str">
        <f t="shared" si="751"/>
        <v/>
      </c>
      <c r="Q3944" s="82" t="str">
        <f t="shared" si="755"/>
        <v/>
      </c>
      <c r="R3944" s="80" t="str">
        <f t="shared" si="756"/>
        <v/>
      </c>
      <c r="T3944" s="83" t="str">
        <f t="shared" si="752"/>
        <v/>
      </c>
      <c r="U3944" s="155"/>
      <c r="V3944" s="95" t="str">
        <f t="shared" si="753"/>
        <v/>
      </c>
      <c r="W3944" s="151"/>
      <c r="Z3944" s="104"/>
    </row>
    <row r="3945" spans="1:26" s="145" customFormat="1" ht="15" customHeight="1">
      <c r="A3945" s="186" t="str">
        <f t="shared" si="747"/>
        <v/>
      </c>
      <c r="C3945" s="152"/>
      <c r="E3945" s="144"/>
      <c r="F3945" s="79" t="str">
        <f t="shared" si="757"/>
        <v/>
      </c>
      <c r="G3945" s="80" t="str">
        <f t="shared" si="748"/>
        <v/>
      </c>
      <c r="H3945" s="80" t="str">
        <f t="shared" si="749"/>
        <v/>
      </c>
      <c r="I3945" s="80" t="str">
        <f t="shared" si="750"/>
        <v/>
      </c>
      <c r="J3945" s="170"/>
      <c r="K3945" s="217"/>
      <c r="L3945" s="195" t="str">
        <f t="shared" si="754"/>
        <v/>
      </c>
      <c r="M3945" s="222" t="str">
        <f t="shared" si="751"/>
        <v/>
      </c>
      <c r="Q3945" s="82" t="str">
        <f t="shared" si="755"/>
        <v/>
      </c>
      <c r="R3945" s="80" t="str">
        <f t="shared" si="756"/>
        <v/>
      </c>
      <c r="T3945" s="83" t="str">
        <f t="shared" si="752"/>
        <v/>
      </c>
      <c r="U3945" s="155"/>
      <c r="V3945" s="95" t="str">
        <f t="shared" si="753"/>
        <v/>
      </c>
      <c r="W3945" s="151"/>
      <c r="Z3945" s="104"/>
    </row>
    <row r="3946" spans="1:26" s="145" customFormat="1" ht="15" customHeight="1">
      <c r="A3946" s="186" t="str">
        <f t="shared" si="747"/>
        <v/>
      </c>
      <c r="C3946" s="152"/>
      <c r="E3946" s="144"/>
      <c r="F3946" s="79" t="str">
        <f t="shared" si="757"/>
        <v/>
      </c>
      <c r="G3946" s="80" t="str">
        <f t="shared" si="748"/>
        <v/>
      </c>
      <c r="H3946" s="80" t="str">
        <f t="shared" si="749"/>
        <v/>
      </c>
      <c r="I3946" s="80" t="str">
        <f t="shared" si="750"/>
        <v/>
      </c>
      <c r="J3946" s="170"/>
      <c r="K3946" s="217"/>
      <c r="L3946" s="195" t="str">
        <f t="shared" si="754"/>
        <v/>
      </c>
      <c r="M3946" s="222" t="str">
        <f t="shared" si="751"/>
        <v/>
      </c>
      <c r="Q3946" s="82" t="str">
        <f t="shared" si="755"/>
        <v/>
      </c>
      <c r="R3946" s="80" t="str">
        <f t="shared" si="756"/>
        <v/>
      </c>
      <c r="T3946" s="83" t="str">
        <f t="shared" si="752"/>
        <v/>
      </c>
      <c r="U3946" s="155"/>
      <c r="V3946" s="95" t="str">
        <f t="shared" si="753"/>
        <v/>
      </c>
      <c r="W3946" s="151"/>
      <c r="Z3946" s="104"/>
    </row>
    <row r="3947" spans="1:26" s="145" customFormat="1" ht="15" customHeight="1">
      <c r="A3947" s="186" t="str">
        <f t="shared" si="747"/>
        <v/>
      </c>
      <c r="C3947" s="152"/>
      <c r="E3947" s="144"/>
      <c r="F3947" s="79" t="str">
        <f t="shared" si="757"/>
        <v/>
      </c>
      <c r="G3947" s="80" t="str">
        <f t="shared" si="748"/>
        <v/>
      </c>
      <c r="H3947" s="80" t="str">
        <f t="shared" si="749"/>
        <v/>
      </c>
      <c r="I3947" s="80" t="str">
        <f t="shared" si="750"/>
        <v/>
      </c>
      <c r="J3947" s="170"/>
      <c r="K3947" s="217"/>
      <c r="L3947" s="195" t="str">
        <f t="shared" si="754"/>
        <v/>
      </c>
      <c r="M3947" s="222" t="str">
        <f t="shared" si="751"/>
        <v/>
      </c>
      <c r="Q3947" s="82" t="str">
        <f t="shared" si="755"/>
        <v/>
      </c>
      <c r="R3947" s="80" t="str">
        <f t="shared" si="756"/>
        <v/>
      </c>
      <c r="T3947" s="83" t="str">
        <f t="shared" si="752"/>
        <v/>
      </c>
      <c r="U3947" s="155"/>
      <c r="V3947" s="95" t="str">
        <f t="shared" si="753"/>
        <v/>
      </c>
      <c r="W3947" s="151"/>
      <c r="Z3947" s="104"/>
    </row>
    <row r="3948" spans="1:26" s="145" customFormat="1" ht="15" customHeight="1">
      <c r="A3948" s="186" t="str">
        <f t="shared" si="747"/>
        <v/>
      </c>
      <c r="C3948" s="152"/>
      <c r="E3948" s="144"/>
      <c r="F3948" s="79" t="str">
        <f t="shared" si="757"/>
        <v/>
      </c>
      <c r="G3948" s="80" t="str">
        <f t="shared" si="748"/>
        <v/>
      </c>
      <c r="H3948" s="80" t="str">
        <f t="shared" si="749"/>
        <v/>
      </c>
      <c r="I3948" s="80" t="str">
        <f t="shared" si="750"/>
        <v/>
      </c>
      <c r="J3948" s="170"/>
      <c r="K3948" s="217"/>
      <c r="L3948" s="195" t="str">
        <f t="shared" si="754"/>
        <v/>
      </c>
      <c r="M3948" s="222" t="str">
        <f t="shared" si="751"/>
        <v/>
      </c>
      <c r="Q3948" s="82" t="str">
        <f t="shared" si="755"/>
        <v/>
      </c>
      <c r="R3948" s="80" t="str">
        <f t="shared" si="756"/>
        <v/>
      </c>
      <c r="T3948" s="83" t="str">
        <f t="shared" si="752"/>
        <v/>
      </c>
      <c r="U3948" s="155"/>
      <c r="V3948" s="95" t="str">
        <f t="shared" si="753"/>
        <v/>
      </c>
      <c r="W3948" s="151"/>
      <c r="Z3948" s="104"/>
    </row>
    <row r="3949" spans="1:26" s="145" customFormat="1" ht="15" customHeight="1">
      <c r="A3949" s="186" t="str">
        <f t="shared" si="747"/>
        <v/>
      </c>
      <c r="C3949" s="152"/>
      <c r="E3949" s="144"/>
      <c r="F3949" s="79" t="str">
        <f t="shared" si="757"/>
        <v/>
      </c>
      <c r="G3949" s="80" t="str">
        <f t="shared" si="748"/>
        <v/>
      </c>
      <c r="H3949" s="80" t="str">
        <f t="shared" si="749"/>
        <v/>
      </c>
      <c r="I3949" s="80" t="str">
        <f t="shared" si="750"/>
        <v/>
      </c>
      <c r="J3949" s="170"/>
      <c r="K3949" s="217"/>
      <c r="L3949" s="195" t="str">
        <f t="shared" si="754"/>
        <v/>
      </c>
      <c r="M3949" s="222" t="str">
        <f t="shared" si="751"/>
        <v/>
      </c>
      <c r="Q3949" s="82" t="str">
        <f t="shared" si="755"/>
        <v/>
      </c>
      <c r="R3949" s="80" t="str">
        <f t="shared" si="756"/>
        <v/>
      </c>
      <c r="T3949" s="83" t="str">
        <f t="shared" si="752"/>
        <v/>
      </c>
      <c r="U3949" s="155"/>
      <c r="V3949" s="95" t="str">
        <f t="shared" si="753"/>
        <v/>
      </c>
      <c r="W3949" s="151"/>
      <c r="Z3949" s="104"/>
    </row>
    <row r="3950" spans="1:26" s="145" customFormat="1" ht="15" customHeight="1">
      <c r="A3950" s="186" t="str">
        <f t="shared" si="747"/>
        <v/>
      </c>
      <c r="C3950" s="152"/>
      <c r="E3950" s="144"/>
      <c r="F3950" s="79" t="str">
        <f t="shared" si="757"/>
        <v/>
      </c>
      <c r="G3950" s="80" t="str">
        <f t="shared" si="748"/>
        <v/>
      </c>
      <c r="H3950" s="80" t="str">
        <f t="shared" si="749"/>
        <v/>
      </c>
      <c r="I3950" s="80" t="str">
        <f t="shared" si="750"/>
        <v/>
      </c>
      <c r="J3950" s="170"/>
      <c r="K3950" s="217"/>
      <c r="L3950" s="195" t="str">
        <f t="shared" si="754"/>
        <v/>
      </c>
      <c r="M3950" s="222" t="str">
        <f t="shared" si="751"/>
        <v/>
      </c>
      <c r="Q3950" s="82" t="str">
        <f t="shared" si="755"/>
        <v/>
      </c>
      <c r="R3950" s="80" t="str">
        <f t="shared" si="756"/>
        <v/>
      </c>
      <c r="T3950" s="83" t="str">
        <f t="shared" si="752"/>
        <v/>
      </c>
      <c r="U3950" s="155"/>
      <c r="V3950" s="95" t="str">
        <f t="shared" si="753"/>
        <v/>
      </c>
      <c r="W3950" s="151"/>
      <c r="Z3950" s="104"/>
    </row>
    <row r="3951" spans="1:26" s="145" customFormat="1" ht="15" customHeight="1">
      <c r="A3951" s="186" t="str">
        <f t="shared" si="747"/>
        <v/>
      </c>
      <c r="C3951" s="152"/>
      <c r="E3951" s="144"/>
      <c r="F3951" s="79" t="str">
        <f t="shared" si="757"/>
        <v/>
      </c>
      <c r="G3951" s="80" t="str">
        <f t="shared" si="748"/>
        <v/>
      </c>
      <c r="H3951" s="80" t="str">
        <f t="shared" si="749"/>
        <v/>
      </c>
      <c r="I3951" s="80" t="str">
        <f t="shared" si="750"/>
        <v/>
      </c>
      <c r="J3951" s="170"/>
      <c r="K3951" s="217"/>
      <c r="L3951" s="195" t="str">
        <f t="shared" si="754"/>
        <v/>
      </c>
      <c r="M3951" s="222" t="str">
        <f t="shared" si="751"/>
        <v/>
      </c>
      <c r="Q3951" s="82" t="str">
        <f t="shared" si="755"/>
        <v/>
      </c>
      <c r="R3951" s="80" t="str">
        <f t="shared" si="756"/>
        <v/>
      </c>
      <c r="T3951" s="83" t="str">
        <f t="shared" si="752"/>
        <v/>
      </c>
      <c r="U3951" s="155"/>
      <c r="V3951" s="95" t="str">
        <f t="shared" si="753"/>
        <v/>
      </c>
      <c r="W3951" s="151"/>
      <c r="Z3951" s="104"/>
    </row>
    <row r="3952" spans="1:26" s="145" customFormat="1" ht="15" customHeight="1">
      <c r="A3952" s="186" t="str">
        <f t="shared" si="747"/>
        <v/>
      </c>
      <c r="C3952" s="152"/>
      <c r="E3952" s="144"/>
      <c r="F3952" s="79" t="str">
        <f t="shared" si="757"/>
        <v/>
      </c>
      <c r="G3952" s="80" t="str">
        <f t="shared" si="748"/>
        <v/>
      </c>
      <c r="H3952" s="80" t="str">
        <f t="shared" si="749"/>
        <v/>
      </c>
      <c r="I3952" s="80" t="str">
        <f t="shared" si="750"/>
        <v/>
      </c>
      <c r="J3952" s="170"/>
      <c r="K3952" s="217"/>
      <c r="L3952" s="195" t="str">
        <f t="shared" si="754"/>
        <v/>
      </c>
      <c r="M3952" s="222" t="str">
        <f t="shared" si="751"/>
        <v/>
      </c>
      <c r="Q3952" s="82" t="str">
        <f t="shared" si="755"/>
        <v/>
      </c>
      <c r="R3952" s="80" t="str">
        <f t="shared" si="756"/>
        <v/>
      </c>
      <c r="T3952" s="83" t="str">
        <f t="shared" si="752"/>
        <v/>
      </c>
      <c r="U3952" s="155"/>
      <c r="V3952" s="95" t="str">
        <f t="shared" si="753"/>
        <v/>
      </c>
      <c r="W3952" s="151"/>
      <c r="Z3952" s="104"/>
    </row>
    <row r="3953" spans="1:26" s="145" customFormat="1" ht="15" customHeight="1">
      <c r="A3953" s="186" t="str">
        <f t="shared" si="747"/>
        <v/>
      </c>
      <c r="C3953" s="152"/>
      <c r="E3953" s="144"/>
      <c r="F3953" s="79" t="str">
        <f t="shared" si="757"/>
        <v/>
      </c>
      <c r="G3953" s="80" t="str">
        <f t="shared" si="748"/>
        <v/>
      </c>
      <c r="H3953" s="80" t="str">
        <f t="shared" si="749"/>
        <v/>
      </c>
      <c r="I3953" s="80" t="str">
        <f t="shared" si="750"/>
        <v/>
      </c>
      <c r="J3953" s="170"/>
      <c r="K3953" s="217"/>
      <c r="L3953" s="195" t="str">
        <f t="shared" si="754"/>
        <v/>
      </c>
      <c r="M3953" s="222" t="str">
        <f t="shared" si="751"/>
        <v/>
      </c>
      <c r="Q3953" s="82" t="str">
        <f t="shared" si="755"/>
        <v/>
      </c>
      <c r="R3953" s="80" t="str">
        <f t="shared" si="756"/>
        <v/>
      </c>
      <c r="T3953" s="83" t="str">
        <f t="shared" si="752"/>
        <v/>
      </c>
      <c r="U3953" s="155"/>
      <c r="V3953" s="95" t="str">
        <f t="shared" si="753"/>
        <v/>
      </c>
      <c r="W3953" s="151"/>
      <c r="Z3953" s="104"/>
    </row>
    <row r="3954" spans="1:26" s="145" customFormat="1" ht="15" customHeight="1">
      <c r="A3954" s="186" t="str">
        <f t="shared" si="747"/>
        <v/>
      </c>
      <c r="C3954" s="152"/>
      <c r="E3954" s="144"/>
      <c r="F3954" s="79" t="str">
        <f t="shared" si="757"/>
        <v/>
      </c>
      <c r="G3954" s="80" t="str">
        <f t="shared" si="748"/>
        <v/>
      </c>
      <c r="H3954" s="80" t="str">
        <f t="shared" si="749"/>
        <v/>
      </c>
      <c r="I3954" s="80" t="str">
        <f t="shared" si="750"/>
        <v/>
      </c>
      <c r="J3954" s="170"/>
      <c r="K3954" s="217"/>
      <c r="L3954" s="195" t="str">
        <f t="shared" si="754"/>
        <v/>
      </c>
      <c r="M3954" s="222" t="str">
        <f t="shared" si="751"/>
        <v/>
      </c>
      <c r="Q3954" s="82" t="str">
        <f t="shared" si="755"/>
        <v/>
      </c>
      <c r="R3954" s="80" t="str">
        <f t="shared" si="756"/>
        <v/>
      </c>
      <c r="T3954" s="83" t="str">
        <f t="shared" si="752"/>
        <v/>
      </c>
      <c r="U3954" s="155"/>
      <c r="V3954" s="95" t="str">
        <f t="shared" si="753"/>
        <v/>
      </c>
      <c r="W3954" s="151"/>
      <c r="Z3954" s="104"/>
    </row>
    <row r="3955" spans="1:26" s="145" customFormat="1" ht="15" customHeight="1">
      <c r="A3955" s="186" t="str">
        <f t="shared" si="747"/>
        <v/>
      </c>
      <c r="C3955" s="152"/>
      <c r="E3955" s="144"/>
      <c r="F3955" s="79" t="str">
        <f t="shared" si="757"/>
        <v/>
      </c>
      <c r="G3955" s="80" t="str">
        <f t="shared" si="748"/>
        <v/>
      </c>
      <c r="H3955" s="80" t="str">
        <f t="shared" si="749"/>
        <v/>
      </c>
      <c r="I3955" s="80" t="str">
        <f t="shared" si="750"/>
        <v/>
      </c>
      <c r="J3955" s="170"/>
      <c r="K3955" s="217"/>
      <c r="L3955" s="195" t="str">
        <f t="shared" si="754"/>
        <v/>
      </c>
      <c r="M3955" s="222" t="str">
        <f t="shared" si="751"/>
        <v/>
      </c>
      <c r="Q3955" s="82" t="str">
        <f t="shared" si="755"/>
        <v/>
      </c>
      <c r="R3955" s="80" t="str">
        <f t="shared" si="756"/>
        <v/>
      </c>
      <c r="T3955" s="83" t="str">
        <f t="shared" si="752"/>
        <v/>
      </c>
      <c r="U3955" s="155"/>
      <c r="V3955" s="95" t="str">
        <f t="shared" si="753"/>
        <v/>
      </c>
      <c r="W3955" s="151"/>
      <c r="Z3955" s="104"/>
    </row>
    <row r="3956" spans="1:26" s="145" customFormat="1" ht="15" customHeight="1">
      <c r="A3956" s="186" t="str">
        <f t="shared" si="747"/>
        <v/>
      </c>
      <c r="C3956" s="152"/>
      <c r="E3956" s="144"/>
      <c r="F3956" s="79" t="str">
        <f t="shared" si="757"/>
        <v/>
      </c>
      <c r="G3956" s="80" t="str">
        <f t="shared" si="748"/>
        <v/>
      </c>
      <c r="H3956" s="80" t="str">
        <f t="shared" si="749"/>
        <v/>
      </c>
      <c r="I3956" s="80" t="str">
        <f t="shared" si="750"/>
        <v/>
      </c>
      <c r="J3956" s="170"/>
      <c r="K3956" s="217"/>
      <c r="L3956" s="195" t="str">
        <f t="shared" si="754"/>
        <v/>
      </c>
      <c r="M3956" s="222" t="str">
        <f t="shared" si="751"/>
        <v/>
      </c>
      <c r="Q3956" s="82" t="str">
        <f t="shared" si="755"/>
        <v/>
      </c>
      <c r="R3956" s="80" t="str">
        <f t="shared" si="756"/>
        <v/>
      </c>
      <c r="T3956" s="83" t="str">
        <f t="shared" si="752"/>
        <v/>
      </c>
      <c r="U3956" s="155"/>
      <c r="V3956" s="95" t="str">
        <f t="shared" si="753"/>
        <v/>
      </c>
      <c r="W3956" s="151"/>
      <c r="Z3956" s="104"/>
    </row>
    <row r="3957" spans="1:26" s="145" customFormat="1" ht="15" customHeight="1">
      <c r="A3957" s="186" t="str">
        <f t="shared" si="747"/>
        <v/>
      </c>
      <c r="C3957" s="152"/>
      <c r="E3957" s="144"/>
      <c r="F3957" s="79" t="str">
        <f t="shared" si="757"/>
        <v/>
      </c>
      <c r="G3957" s="80" t="str">
        <f t="shared" si="748"/>
        <v/>
      </c>
      <c r="H3957" s="80" t="str">
        <f t="shared" si="749"/>
        <v/>
      </c>
      <c r="I3957" s="80" t="str">
        <f t="shared" si="750"/>
        <v/>
      </c>
      <c r="J3957" s="170"/>
      <c r="K3957" s="217"/>
      <c r="L3957" s="195" t="str">
        <f t="shared" si="754"/>
        <v/>
      </c>
      <c r="M3957" s="222" t="str">
        <f t="shared" si="751"/>
        <v/>
      </c>
      <c r="Q3957" s="82" t="str">
        <f t="shared" si="755"/>
        <v/>
      </c>
      <c r="R3957" s="80" t="str">
        <f t="shared" si="756"/>
        <v/>
      </c>
      <c r="T3957" s="83" t="str">
        <f t="shared" si="752"/>
        <v/>
      </c>
      <c r="U3957" s="155"/>
      <c r="V3957" s="95" t="str">
        <f t="shared" si="753"/>
        <v/>
      </c>
      <c r="W3957" s="151"/>
      <c r="Z3957" s="104"/>
    </row>
    <row r="3958" spans="1:26" s="145" customFormat="1" ht="15" customHeight="1">
      <c r="A3958" s="186" t="str">
        <f t="shared" si="747"/>
        <v/>
      </c>
      <c r="C3958" s="152"/>
      <c r="E3958" s="144"/>
      <c r="F3958" s="79" t="str">
        <f t="shared" si="757"/>
        <v/>
      </c>
      <c r="G3958" s="80" t="str">
        <f t="shared" si="748"/>
        <v/>
      </c>
      <c r="H3958" s="80" t="str">
        <f t="shared" si="749"/>
        <v/>
      </c>
      <c r="I3958" s="80" t="str">
        <f t="shared" si="750"/>
        <v/>
      </c>
      <c r="J3958" s="170"/>
      <c r="K3958" s="217"/>
      <c r="L3958" s="195" t="str">
        <f t="shared" si="754"/>
        <v/>
      </c>
      <c r="M3958" s="222" t="str">
        <f t="shared" si="751"/>
        <v/>
      </c>
      <c r="Q3958" s="82" t="str">
        <f t="shared" si="755"/>
        <v/>
      </c>
      <c r="R3958" s="80" t="str">
        <f t="shared" si="756"/>
        <v/>
      </c>
      <c r="T3958" s="83" t="str">
        <f t="shared" si="752"/>
        <v/>
      </c>
      <c r="U3958" s="155"/>
      <c r="V3958" s="95" t="str">
        <f t="shared" si="753"/>
        <v/>
      </c>
      <c r="W3958" s="151"/>
      <c r="Z3958" s="104"/>
    </row>
    <row r="3959" spans="1:26" s="145" customFormat="1" ht="15" customHeight="1">
      <c r="A3959" s="186" t="str">
        <f t="shared" si="747"/>
        <v/>
      </c>
      <c r="C3959" s="152"/>
      <c r="E3959" s="144"/>
      <c r="F3959" s="79" t="str">
        <f t="shared" si="757"/>
        <v/>
      </c>
      <c r="G3959" s="80" t="str">
        <f t="shared" si="748"/>
        <v/>
      </c>
      <c r="H3959" s="80" t="str">
        <f t="shared" si="749"/>
        <v/>
      </c>
      <c r="I3959" s="80" t="str">
        <f t="shared" si="750"/>
        <v/>
      </c>
      <c r="J3959" s="170"/>
      <c r="K3959" s="217"/>
      <c r="L3959" s="195" t="str">
        <f t="shared" si="754"/>
        <v/>
      </c>
      <c r="M3959" s="222" t="str">
        <f t="shared" si="751"/>
        <v/>
      </c>
      <c r="Q3959" s="82" t="str">
        <f t="shared" si="755"/>
        <v/>
      </c>
      <c r="R3959" s="80" t="str">
        <f t="shared" si="756"/>
        <v/>
      </c>
      <c r="T3959" s="83" t="str">
        <f t="shared" si="752"/>
        <v/>
      </c>
      <c r="U3959" s="155"/>
      <c r="V3959" s="95" t="str">
        <f t="shared" si="753"/>
        <v/>
      </c>
      <c r="W3959" s="151"/>
      <c r="Z3959" s="104"/>
    </row>
    <row r="3960" spans="1:26" s="145" customFormat="1" ht="15" customHeight="1">
      <c r="A3960" s="186" t="str">
        <f t="shared" si="747"/>
        <v/>
      </c>
      <c r="C3960" s="152"/>
      <c r="E3960" s="144"/>
      <c r="F3960" s="79" t="str">
        <f t="shared" si="757"/>
        <v/>
      </c>
      <c r="G3960" s="80" t="str">
        <f t="shared" si="748"/>
        <v/>
      </c>
      <c r="H3960" s="80" t="str">
        <f t="shared" si="749"/>
        <v/>
      </c>
      <c r="I3960" s="80" t="str">
        <f t="shared" si="750"/>
        <v/>
      </c>
      <c r="J3960" s="170"/>
      <c r="K3960" s="217"/>
      <c r="L3960" s="195" t="str">
        <f t="shared" si="754"/>
        <v/>
      </c>
      <c r="M3960" s="222" t="str">
        <f t="shared" si="751"/>
        <v/>
      </c>
      <c r="Q3960" s="82" t="str">
        <f t="shared" si="755"/>
        <v/>
      </c>
      <c r="R3960" s="80" t="str">
        <f t="shared" si="756"/>
        <v/>
      </c>
      <c r="T3960" s="83" t="str">
        <f t="shared" si="752"/>
        <v/>
      </c>
      <c r="U3960" s="155"/>
      <c r="V3960" s="95" t="str">
        <f t="shared" si="753"/>
        <v/>
      </c>
      <c r="W3960" s="151"/>
      <c r="Z3960" s="104"/>
    </row>
    <row r="3961" spans="1:26" s="145" customFormat="1" ht="15" customHeight="1">
      <c r="A3961" s="186" t="str">
        <f t="shared" si="747"/>
        <v/>
      </c>
      <c r="C3961" s="152"/>
      <c r="E3961" s="144"/>
      <c r="F3961" s="79" t="str">
        <f t="shared" si="757"/>
        <v/>
      </c>
      <c r="G3961" s="80" t="str">
        <f t="shared" si="748"/>
        <v/>
      </c>
      <c r="H3961" s="80" t="str">
        <f t="shared" si="749"/>
        <v/>
      </c>
      <c r="I3961" s="80" t="str">
        <f t="shared" si="750"/>
        <v/>
      </c>
      <c r="J3961" s="170"/>
      <c r="K3961" s="217"/>
      <c r="L3961" s="195" t="str">
        <f t="shared" si="754"/>
        <v/>
      </c>
      <c r="M3961" s="222" t="str">
        <f t="shared" si="751"/>
        <v/>
      </c>
      <c r="Q3961" s="82" t="str">
        <f t="shared" si="755"/>
        <v/>
      </c>
      <c r="R3961" s="80" t="str">
        <f t="shared" si="756"/>
        <v/>
      </c>
      <c r="T3961" s="83" t="str">
        <f t="shared" si="752"/>
        <v/>
      </c>
      <c r="U3961" s="155"/>
      <c r="V3961" s="95" t="str">
        <f t="shared" si="753"/>
        <v/>
      </c>
      <c r="W3961" s="151"/>
      <c r="Z3961" s="104"/>
    </row>
    <row r="3962" spans="1:26" s="145" customFormat="1" ht="15" customHeight="1">
      <c r="A3962" s="186" t="str">
        <f t="shared" si="747"/>
        <v/>
      </c>
      <c r="C3962" s="152"/>
      <c r="E3962" s="144"/>
      <c r="F3962" s="79" t="str">
        <f t="shared" si="757"/>
        <v/>
      </c>
      <c r="G3962" s="80" t="str">
        <f t="shared" si="748"/>
        <v/>
      </c>
      <c r="H3962" s="80" t="str">
        <f t="shared" si="749"/>
        <v/>
      </c>
      <c r="I3962" s="80" t="str">
        <f t="shared" si="750"/>
        <v/>
      </c>
      <c r="J3962" s="170"/>
      <c r="K3962" s="217"/>
      <c r="L3962" s="195" t="str">
        <f t="shared" si="754"/>
        <v/>
      </c>
      <c r="M3962" s="222" t="str">
        <f t="shared" si="751"/>
        <v/>
      </c>
      <c r="Q3962" s="82" t="str">
        <f t="shared" si="755"/>
        <v/>
      </c>
      <c r="R3962" s="80" t="str">
        <f t="shared" si="756"/>
        <v/>
      </c>
      <c r="T3962" s="83" t="str">
        <f t="shared" si="752"/>
        <v/>
      </c>
      <c r="U3962" s="155"/>
      <c r="V3962" s="95" t="str">
        <f t="shared" si="753"/>
        <v/>
      </c>
      <c r="W3962" s="151"/>
      <c r="Z3962" s="104"/>
    </row>
    <row r="3963" spans="1:26" s="145" customFormat="1" ht="15" customHeight="1">
      <c r="A3963" s="186" t="str">
        <f t="shared" si="747"/>
        <v/>
      </c>
      <c r="C3963" s="152"/>
      <c r="E3963" s="144"/>
      <c r="F3963" s="79" t="str">
        <f t="shared" si="757"/>
        <v/>
      </c>
      <c r="G3963" s="80" t="str">
        <f t="shared" si="748"/>
        <v/>
      </c>
      <c r="H3963" s="80" t="str">
        <f t="shared" si="749"/>
        <v/>
      </c>
      <c r="I3963" s="80" t="str">
        <f t="shared" si="750"/>
        <v/>
      </c>
      <c r="J3963" s="170"/>
      <c r="K3963" s="217"/>
      <c r="L3963" s="195" t="str">
        <f t="shared" si="754"/>
        <v/>
      </c>
      <c r="M3963" s="222" t="str">
        <f t="shared" si="751"/>
        <v/>
      </c>
      <c r="Q3963" s="82" t="str">
        <f t="shared" si="755"/>
        <v/>
      </c>
      <c r="R3963" s="80" t="str">
        <f t="shared" si="756"/>
        <v/>
      </c>
      <c r="T3963" s="83" t="str">
        <f t="shared" si="752"/>
        <v/>
      </c>
      <c r="U3963" s="155"/>
      <c r="V3963" s="95" t="str">
        <f t="shared" si="753"/>
        <v/>
      </c>
      <c r="W3963" s="151"/>
      <c r="Z3963" s="104"/>
    </row>
    <row r="3964" spans="1:26" s="145" customFormat="1" ht="15" customHeight="1">
      <c r="A3964" s="186" t="str">
        <f t="shared" si="747"/>
        <v/>
      </c>
      <c r="C3964" s="152"/>
      <c r="E3964" s="144"/>
      <c r="F3964" s="79" t="str">
        <f t="shared" si="757"/>
        <v/>
      </c>
      <c r="G3964" s="80" t="str">
        <f t="shared" si="748"/>
        <v/>
      </c>
      <c r="H3964" s="80" t="str">
        <f t="shared" si="749"/>
        <v/>
      </c>
      <c r="I3964" s="80" t="str">
        <f t="shared" si="750"/>
        <v/>
      </c>
      <c r="J3964" s="170"/>
      <c r="K3964" s="217"/>
      <c r="L3964" s="195" t="str">
        <f t="shared" si="754"/>
        <v/>
      </c>
      <c r="M3964" s="222" t="str">
        <f t="shared" si="751"/>
        <v/>
      </c>
      <c r="Q3964" s="82" t="str">
        <f t="shared" si="755"/>
        <v/>
      </c>
      <c r="R3964" s="80" t="str">
        <f t="shared" si="756"/>
        <v/>
      </c>
      <c r="T3964" s="83" t="str">
        <f t="shared" si="752"/>
        <v/>
      </c>
      <c r="U3964" s="155"/>
      <c r="V3964" s="95" t="str">
        <f t="shared" si="753"/>
        <v/>
      </c>
      <c r="W3964" s="151"/>
      <c r="Z3964" s="104"/>
    </row>
    <row r="3965" spans="1:26" s="145" customFormat="1" ht="15" customHeight="1">
      <c r="A3965" s="186" t="str">
        <f t="shared" si="747"/>
        <v/>
      </c>
      <c r="C3965" s="152"/>
      <c r="E3965" s="144"/>
      <c r="F3965" s="79" t="str">
        <f t="shared" si="757"/>
        <v/>
      </c>
      <c r="G3965" s="80" t="str">
        <f t="shared" si="748"/>
        <v/>
      </c>
      <c r="H3965" s="80" t="str">
        <f t="shared" si="749"/>
        <v/>
      </c>
      <c r="I3965" s="80" t="str">
        <f t="shared" si="750"/>
        <v/>
      </c>
      <c r="J3965" s="170"/>
      <c r="K3965" s="217"/>
      <c r="L3965" s="195" t="str">
        <f t="shared" si="754"/>
        <v/>
      </c>
      <c r="M3965" s="222" t="str">
        <f t="shared" si="751"/>
        <v/>
      </c>
      <c r="Q3965" s="82" t="str">
        <f t="shared" si="755"/>
        <v/>
      </c>
      <c r="R3965" s="80" t="str">
        <f t="shared" si="756"/>
        <v/>
      </c>
      <c r="T3965" s="83" t="str">
        <f t="shared" si="752"/>
        <v/>
      </c>
      <c r="U3965" s="155"/>
      <c r="V3965" s="95" t="str">
        <f t="shared" si="753"/>
        <v/>
      </c>
      <c r="W3965" s="151"/>
      <c r="Z3965" s="104"/>
    </row>
    <row r="3966" spans="1:26" s="145" customFormat="1" ht="15" customHeight="1">
      <c r="A3966" s="186" t="str">
        <f t="shared" si="747"/>
        <v/>
      </c>
      <c r="C3966" s="152"/>
      <c r="E3966" s="144"/>
      <c r="F3966" s="79" t="str">
        <f t="shared" si="757"/>
        <v/>
      </c>
      <c r="G3966" s="80" t="str">
        <f t="shared" si="748"/>
        <v/>
      </c>
      <c r="H3966" s="80" t="str">
        <f t="shared" si="749"/>
        <v/>
      </c>
      <c r="I3966" s="80" t="str">
        <f t="shared" si="750"/>
        <v/>
      </c>
      <c r="J3966" s="170"/>
      <c r="K3966" s="217"/>
      <c r="L3966" s="195" t="str">
        <f t="shared" si="754"/>
        <v/>
      </c>
      <c r="M3966" s="222" t="str">
        <f t="shared" si="751"/>
        <v/>
      </c>
      <c r="Q3966" s="82" t="str">
        <f t="shared" si="755"/>
        <v/>
      </c>
      <c r="R3966" s="80" t="str">
        <f t="shared" si="756"/>
        <v/>
      </c>
      <c r="T3966" s="83" t="str">
        <f t="shared" si="752"/>
        <v/>
      </c>
      <c r="U3966" s="155"/>
      <c r="V3966" s="95" t="str">
        <f t="shared" si="753"/>
        <v/>
      </c>
      <c r="W3966" s="151"/>
      <c r="Z3966" s="104"/>
    </row>
    <row r="3967" spans="1:26" s="145" customFormat="1" ht="15" customHeight="1">
      <c r="A3967" s="186" t="str">
        <f t="shared" si="747"/>
        <v/>
      </c>
      <c r="C3967" s="152"/>
      <c r="E3967" s="144"/>
      <c r="F3967" s="79" t="str">
        <f t="shared" si="757"/>
        <v/>
      </c>
      <c r="G3967" s="80" t="str">
        <f t="shared" si="748"/>
        <v/>
      </c>
      <c r="H3967" s="80" t="str">
        <f t="shared" si="749"/>
        <v/>
      </c>
      <c r="I3967" s="80" t="str">
        <f t="shared" si="750"/>
        <v/>
      </c>
      <c r="J3967" s="170"/>
      <c r="K3967" s="217"/>
      <c r="L3967" s="195" t="str">
        <f t="shared" si="754"/>
        <v/>
      </c>
      <c r="M3967" s="222" t="str">
        <f t="shared" si="751"/>
        <v/>
      </c>
      <c r="Q3967" s="82" t="str">
        <f t="shared" si="755"/>
        <v/>
      </c>
      <c r="R3967" s="80" t="str">
        <f t="shared" si="756"/>
        <v/>
      </c>
      <c r="T3967" s="83" t="str">
        <f t="shared" si="752"/>
        <v/>
      </c>
      <c r="U3967" s="155"/>
      <c r="V3967" s="95" t="str">
        <f t="shared" si="753"/>
        <v/>
      </c>
      <c r="W3967" s="151"/>
      <c r="Z3967" s="104"/>
    </row>
    <row r="3968" spans="1:26" s="145" customFormat="1" ht="15" customHeight="1">
      <c r="A3968" s="186" t="str">
        <f t="shared" ref="A3968:A4031" si="758">IF(B3968&lt;&gt;"",A3967+1,"")</f>
        <v/>
      </c>
      <c r="C3968" s="152"/>
      <c r="E3968" s="144"/>
      <c r="F3968" s="79" t="str">
        <f t="shared" si="757"/>
        <v/>
      </c>
      <c r="G3968" s="80" t="str">
        <f t="shared" si="748"/>
        <v/>
      </c>
      <c r="H3968" s="80" t="str">
        <f t="shared" si="749"/>
        <v/>
      </c>
      <c r="I3968" s="80" t="str">
        <f t="shared" si="750"/>
        <v/>
      </c>
      <c r="J3968" s="170"/>
      <c r="K3968" s="217"/>
      <c r="L3968" s="195" t="str">
        <f t="shared" si="754"/>
        <v/>
      </c>
      <c r="M3968" s="222" t="str">
        <f t="shared" si="751"/>
        <v/>
      </c>
      <c r="Q3968" s="82" t="str">
        <f t="shared" si="755"/>
        <v/>
      </c>
      <c r="R3968" s="80" t="str">
        <f t="shared" si="756"/>
        <v/>
      </c>
      <c r="T3968" s="83" t="str">
        <f t="shared" si="752"/>
        <v/>
      </c>
      <c r="U3968" s="155"/>
      <c r="V3968" s="95" t="str">
        <f t="shared" si="753"/>
        <v/>
      </c>
      <c r="W3968" s="151"/>
      <c r="Z3968" s="104"/>
    </row>
    <row r="3969" spans="1:26" s="145" customFormat="1" ht="15" customHeight="1">
      <c r="A3969" s="186" t="str">
        <f t="shared" si="758"/>
        <v/>
      </c>
      <c r="C3969" s="152"/>
      <c r="E3969" s="144"/>
      <c r="F3969" s="79" t="str">
        <f t="shared" si="757"/>
        <v/>
      </c>
      <c r="G3969" s="80" t="str">
        <f t="shared" si="748"/>
        <v/>
      </c>
      <c r="H3969" s="80" t="str">
        <f t="shared" si="749"/>
        <v/>
      </c>
      <c r="I3969" s="80" t="str">
        <f t="shared" si="750"/>
        <v/>
      </c>
      <c r="J3969" s="170"/>
      <c r="K3969" s="217"/>
      <c r="L3969" s="195" t="str">
        <f t="shared" si="754"/>
        <v/>
      </c>
      <c r="M3969" s="222" t="str">
        <f t="shared" si="751"/>
        <v/>
      </c>
      <c r="Q3969" s="82" t="str">
        <f t="shared" si="755"/>
        <v/>
      </c>
      <c r="R3969" s="80" t="str">
        <f t="shared" si="756"/>
        <v/>
      </c>
      <c r="T3969" s="83" t="str">
        <f t="shared" si="752"/>
        <v/>
      </c>
      <c r="U3969" s="155"/>
      <c r="V3969" s="95" t="str">
        <f t="shared" si="753"/>
        <v/>
      </c>
      <c r="W3969" s="151"/>
      <c r="Z3969" s="104"/>
    </row>
    <row r="3970" spans="1:26" s="145" customFormat="1" ht="15" customHeight="1">
      <c r="A3970" s="186" t="str">
        <f t="shared" si="758"/>
        <v/>
      </c>
      <c r="C3970" s="152"/>
      <c r="E3970" s="144"/>
      <c r="F3970" s="79" t="str">
        <f t="shared" si="757"/>
        <v/>
      </c>
      <c r="G3970" s="80" t="str">
        <f t="shared" si="748"/>
        <v/>
      </c>
      <c r="H3970" s="80" t="str">
        <f t="shared" si="749"/>
        <v/>
      </c>
      <c r="I3970" s="80" t="str">
        <f t="shared" si="750"/>
        <v/>
      </c>
      <c r="J3970" s="170"/>
      <c r="K3970" s="217"/>
      <c r="L3970" s="195" t="str">
        <f t="shared" si="754"/>
        <v/>
      </c>
      <c r="M3970" s="222" t="str">
        <f t="shared" si="751"/>
        <v/>
      </c>
      <c r="Q3970" s="82" t="str">
        <f t="shared" si="755"/>
        <v/>
      </c>
      <c r="R3970" s="80" t="str">
        <f t="shared" si="756"/>
        <v/>
      </c>
      <c r="T3970" s="83" t="str">
        <f t="shared" si="752"/>
        <v/>
      </c>
      <c r="U3970" s="155"/>
      <c r="V3970" s="95" t="str">
        <f t="shared" si="753"/>
        <v/>
      </c>
      <c r="W3970" s="151"/>
      <c r="Z3970" s="104"/>
    </row>
    <row r="3971" spans="1:26" s="145" customFormat="1" ht="15" customHeight="1">
      <c r="A3971" s="186" t="str">
        <f t="shared" si="758"/>
        <v/>
      </c>
      <c r="C3971" s="152"/>
      <c r="E3971" s="144"/>
      <c r="F3971" s="79" t="str">
        <f t="shared" si="757"/>
        <v/>
      </c>
      <c r="G3971" s="80" t="str">
        <f t="shared" si="748"/>
        <v/>
      </c>
      <c r="H3971" s="80" t="str">
        <f t="shared" si="749"/>
        <v/>
      </c>
      <c r="I3971" s="80" t="str">
        <f t="shared" si="750"/>
        <v/>
      </c>
      <c r="J3971" s="170"/>
      <c r="K3971" s="217"/>
      <c r="L3971" s="195" t="str">
        <f t="shared" si="754"/>
        <v/>
      </c>
      <c r="M3971" s="222" t="str">
        <f t="shared" si="751"/>
        <v/>
      </c>
      <c r="Q3971" s="82" t="str">
        <f t="shared" si="755"/>
        <v/>
      </c>
      <c r="R3971" s="80" t="str">
        <f t="shared" si="756"/>
        <v/>
      </c>
      <c r="T3971" s="83" t="str">
        <f t="shared" si="752"/>
        <v/>
      </c>
      <c r="U3971" s="155"/>
      <c r="V3971" s="95" t="str">
        <f t="shared" si="753"/>
        <v/>
      </c>
      <c r="W3971" s="151"/>
      <c r="Z3971" s="104"/>
    </row>
    <row r="3972" spans="1:26" s="145" customFormat="1" ht="15" customHeight="1">
      <c r="A3972" s="186" t="str">
        <f t="shared" si="758"/>
        <v/>
      </c>
      <c r="C3972" s="152"/>
      <c r="E3972" s="144"/>
      <c r="F3972" s="79" t="str">
        <f t="shared" si="757"/>
        <v/>
      </c>
      <c r="G3972" s="80" t="str">
        <f t="shared" si="748"/>
        <v/>
      </c>
      <c r="H3972" s="80" t="str">
        <f t="shared" si="749"/>
        <v/>
      </c>
      <c r="I3972" s="80" t="str">
        <f t="shared" si="750"/>
        <v/>
      </c>
      <c r="J3972" s="170"/>
      <c r="K3972" s="217"/>
      <c r="L3972" s="195" t="str">
        <f t="shared" si="754"/>
        <v/>
      </c>
      <c r="M3972" s="222" t="str">
        <f t="shared" si="751"/>
        <v/>
      </c>
      <c r="Q3972" s="82" t="str">
        <f t="shared" si="755"/>
        <v/>
      </c>
      <c r="R3972" s="80" t="str">
        <f t="shared" si="756"/>
        <v/>
      </c>
      <c r="T3972" s="83" t="str">
        <f t="shared" si="752"/>
        <v/>
      </c>
      <c r="U3972" s="155"/>
      <c r="V3972" s="95" t="str">
        <f t="shared" si="753"/>
        <v/>
      </c>
      <c r="W3972" s="151"/>
      <c r="Z3972" s="104"/>
    </row>
    <row r="3973" spans="1:26" s="145" customFormat="1" ht="15" customHeight="1">
      <c r="A3973" s="186" t="str">
        <f t="shared" si="758"/>
        <v/>
      </c>
      <c r="C3973" s="152"/>
      <c r="E3973" s="144"/>
      <c r="F3973" s="79" t="str">
        <f t="shared" si="757"/>
        <v/>
      </c>
      <c r="G3973" s="80" t="str">
        <f t="shared" ref="G3973:G4036" si="759">IF(J3973&lt;&gt;"", INDEX($C$5:$C$1433, MATCH(J3973, $E$5:$E$1433, 0)),"")</f>
        <v/>
      </c>
      <c r="H3973" s="80" t="str">
        <f t="shared" ref="H3973:H4036" si="760">IF(J3973&lt;&gt;"", INDEX($D$5:$D$1433, MATCH(J3973, $E$5:$E$1433, 0)),"")</f>
        <v/>
      </c>
      <c r="I3973" s="80" t="str">
        <f t="shared" ref="I3973:I4036" si="761">IFERROR(IF(J3973&lt;&gt;"", INDEX($B$5:$B$1433, MATCH(J3973, $E$5:$E$1433, 0)),""),"SAI")</f>
        <v/>
      </c>
      <c r="J3973" s="170"/>
      <c r="K3973" s="217"/>
      <c r="L3973" s="195" t="str">
        <f t="shared" si="754"/>
        <v/>
      </c>
      <c r="M3973" s="222" t="str">
        <f t="shared" ref="M3973:M4036" si="762">IFERROR(IF($N$5="Sáng",MID(K3973,2,7)-MID($L$2,2,7),MID(K3973,2,7)-MID($Q$2,2,7)),"")</f>
        <v/>
      </c>
      <c r="Q3973" s="82" t="str">
        <f t="shared" si="755"/>
        <v/>
      </c>
      <c r="R3973" s="80" t="str">
        <f t="shared" si="756"/>
        <v/>
      </c>
      <c r="T3973" s="83" t="str">
        <f t="shared" ref="T3973:T4036" si="763">IFERROR(IF(J3973&lt;&gt;"", INDEX($S$5:$S$1433, MATCH(J3973, $E$5:$E$1433, 0)),""),"")</f>
        <v/>
      </c>
      <c r="U3973" s="155"/>
      <c r="V3973" s="95" t="str">
        <f t="shared" ref="V3973:V4036" si="764">IFERROR(IF(J3973&lt;&gt;"", INDEX($U$5:$U$1433, MATCH(J3973, $E$5:$E$1433, 0)),""),"")</f>
        <v/>
      </c>
      <c r="W3973" s="151"/>
      <c r="Z3973" s="104"/>
    </row>
    <row r="3974" spans="1:26" s="145" customFormat="1" ht="15" customHeight="1">
      <c r="A3974" s="186" t="str">
        <f t="shared" si="758"/>
        <v/>
      </c>
      <c r="C3974" s="152"/>
      <c r="E3974" s="144"/>
      <c r="F3974" s="79" t="str">
        <f t="shared" si="757"/>
        <v/>
      </c>
      <c r="G3974" s="80" t="str">
        <f t="shared" si="759"/>
        <v/>
      </c>
      <c r="H3974" s="80" t="str">
        <f t="shared" si="760"/>
        <v/>
      </c>
      <c r="I3974" s="80" t="str">
        <f t="shared" si="761"/>
        <v/>
      </c>
      <c r="J3974" s="170"/>
      <c r="K3974" s="217"/>
      <c r="L3974" s="195" t="str">
        <f t="shared" si="754"/>
        <v/>
      </c>
      <c r="M3974" s="222" t="str">
        <f t="shared" si="762"/>
        <v/>
      </c>
      <c r="Q3974" s="82" t="str">
        <f t="shared" si="755"/>
        <v/>
      </c>
      <c r="R3974" s="80" t="str">
        <f t="shared" si="756"/>
        <v/>
      </c>
      <c r="T3974" s="83" t="str">
        <f t="shared" si="763"/>
        <v/>
      </c>
      <c r="U3974" s="155"/>
      <c r="V3974" s="95" t="str">
        <f t="shared" si="764"/>
        <v/>
      </c>
      <c r="W3974" s="151"/>
      <c r="Z3974" s="104"/>
    </row>
    <row r="3975" spans="1:26" s="145" customFormat="1" ht="15" customHeight="1">
      <c r="A3975" s="186" t="str">
        <f t="shared" si="758"/>
        <v/>
      </c>
      <c r="C3975" s="152"/>
      <c r="E3975" s="144"/>
      <c r="F3975" s="79" t="str">
        <f t="shared" si="757"/>
        <v/>
      </c>
      <c r="G3975" s="80" t="str">
        <f t="shared" si="759"/>
        <v/>
      </c>
      <c r="H3975" s="80" t="str">
        <f t="shared" si="760"/>
        <v/>
      </c>
      <c r="I3975" s="80" t="str">
        <f t="shared" si="761"/>
        <v/>
      </c>
      <c r="J3975" s="170"/>
      <c r="K3975" s="217"/>
      <c r="L3975" s="195" t="str">
        <f t="shared" si="754"/>
        <v/>
      </c>
      <c r="M3975" s="222" t="str">
        <f t="shared" si="762"/>
        <v/>
      </c>
      <c r="Q3975" s="82" t="str">
        <f t="shared" si="755"/>
        <v/>
      </c>
      <c r="R3975" s="80" t="str">
        <f t="shared" si="756"/>
        <v/>
      </c>
      <c r="T3975" s="83" t="str">
        <f t="shared" si="763"/>
        <v/>
      </c>
      <c r="U3975" s="155"/>
      <c r="V3975" s="95" t="str">
        <f t="shared" si="764"/>
        <v/>
      </c>
      <c r="W3975" s="151"/>
      <c r="Z3975" s="104"/>
    </row>
    <row r="3976" spans="1:26" s="145" customFormat="1" ht="15" customHeight="1">
      <c r="A3976" s="186" t="str">
        <f t="shared" si="758"/>
        <v/>
      </c>
      <c r="C3976" s="152"/>
      <c r="E3976" s="144"/>
      <c r="F3976" s="79" t="str">
        <f t="shared" si="757"/>
        <v/>
      </c>
      <c r="G3976" s="80" t="str">
        <f t="shared" si="759"/>
        <v/>
      </c>
      <c r="H3976" s="80" t="str">
        <f t="shared" si="760"/>
        <v/>
      </c>
      <c r="I3976" s="80" t="str">
        <f t="shared" si="761"/>
        <v/>
      </c>
      <c r="J3976" s="170"/>
      <c r="K3976" s="217"/>
      <c r="L3976" s="195" t="str">
        <f t="shared" si="754"/>
        <v/>
      </c>
      <c r="M3976" s="222" t="str">
        <f t="shared" si="762"/>
        <v/>
      </c>
      <c r="Q3976" s="82" t="str">
        <f t="shared" si="755"/>
        <v/>
      </c>
      <c r="R3976" s="80" t="str">
        <f t="shared" si="756"/>
        <v/>
      </c>
      <c r="T3976" s="83" t="str">
        <f t="shared" si="763"/>
        <v/>
      </c>
      <c r="U3976" s="155"/>
      <c r="V3976" s="95" t="str">
        <f t="shared" si="764"/>
        <v/>
      </c>
      <c r="W3976" s="151"/>
      <c r="Z3976" s="104"/>
    </row>
    <row r="3977" spans="1:26" s="145" customFormat="1" ht="15" customHeight="1">
      <c r="A3977" s="186" t="str">
        <f t="shared" si="758"/>
        <v/>
      </c>
      <c r="C3977" s="152"/>
      <c r="E3977" s="144"/>
      <c r="F3977" s="79" t="str">
        <f t="shared" si="757"/>
        <v/>
      </c>
      <c r="G3977" s="80" t="str">
        <f t="shared" si="759"/>
        <v/>
      </c>
      <c r="H3977" s="80" t="str">
        <f t="shared" si="760"/>
        <v/>
      </c>
      <c r="I3977" s="80" t="str">
        <f t="shared" si="761"/>
        <v/>
      </c>
      <c r="J3977" s="170"/>
      <c r="K3977" s="217"/>
      <c r="L3977" s="195" t="str">
        <f t="shared" si="754"/>
        <v/>
      </c>
      <c r="M3977" s="222" t="str">
        <f t="shared" si="762"/>
        <v/>
      </c>
      <c r="Q3977" s="82" t="str">
        <f t="shared" si="755"/>
        <v/>
      </c>
      <c r="R3977" s="80" t="str">
        <f t="shared" si="756"/>
        <v/>
      </c>
      <c r="T3977" s="83" t="str">
        <f t="shared" si="763"/>
        <v/>
      </c>
      <c r="U3977" s="155"/>
      <c r="V3977" s="95" t="str">
        <f t="shared" si="764"/>
        <v/>
      </c>
      <c r="W3977" s="151"/>
      <c r="Z3977" s="104"/>
    </row>
    <row r="3978" spans="1:26" s="145" customFormat="1" ht="15" customHeight="1">
      <c r="A3978" s="186" t="str">
        <f t="shared" si="758"/>
        <v/>
      </c>
      <c r="C3978" s="152"/>
      <c r="E3978" s="144"/>
      <c r="F3978" s="79" t="str">
        <f t="shared" si="757"/>
        <v/>
      </c>
      <c r="G3978" s="80" t="str">
        <f t="shared" si="759"/>
        <v/>
      </c>
      <c r="H3978" s="80" t="str">
        <f t="shared" si="760"/>
        <v/>
      </c>
      <c r="I3978" s="80" t="str">
        <f t="shared" si="761"/>
        <v/>
      </c>
      <c r="J3978" s="170"/>
      <c r="K3978" s="217"/>
      <c r="L3978" s="195" t="str">
        <f t="shared" si="754"/>
        <v/>
      </c>
      <c r="M3978" s="222" t="str">
        <f t="shared" si="762"/>
        <v/>
      </c>
      <c r="Q3978" s="82" t="str">
        <f t="shared" si="755"/>
        <v/>
      </c>
      <c r="R3978" s="80" t="str">
        <f t="shared" si="756"/>
        <v/>
      </c>
      <c r="T3978" s="83" t="str">
        <f t="shared" si="763"/>
        <v/>
      </c>
      <c r="U3978" s="155"/>
      <c r="V3978" s="95" t="str">
        <f t="shared" si="764"/>
        <v/>
      </c>
      <c r="W3978" s="151"/>
      <c r="Z3978" s="104"/>
    </row>
    <row r="3979" spans="1:26" s="145" customFormat="1" ht="15" customHeight="1">
      <c r="A3979" s="186" t="str">
        <f t="shared" si="758"/>
        <v/>
      </c>
      <c r="C3979" s="152"/>
      <c r="E3979" s="144"/>
      <c r="F3979" s="79" t="str">
        <f t="shared" si="757"/>
        <v/>
      </c>
      <c r="G3979" s="80" t="str">
        <f t="shared" si="759"/>
        <v/>
      </c>
      <c r="H3979" s="80" t="str">
        <f t="shared" si="760"/>
        <v/>
      </c>
      <c r="I3979" s="80" t="str">
        <f t="shared" si="761"/>
        <v/>
      </c>
      <c r="J3979" s="170"/>
      <c r="K3979" s="217"/>
      <c r="L3979" s="195" t="str">
        <f t="shared" si="754"/>
        <v/>
      </c>
      <c r="M3979" s="222" t="str">
        <f t="shared" si="762"/>
        <v/>
      </c>
      <c r="Q3979" s="82" t="str">
        <f t="shared" si="755"/>
        <v/>
      </c>
      <c r="R3979" s="80" t="str">
        <f t="shared" si="756"/>
        <v/>
      </c>
      <c r="T3979" s="83" t="str">
        <f t="shared" si="763"/>
        <v/>
      </c>
      <c r="U3979" s="155"/>
      <c r="V3979" s="95" t="str">
        <f t="shared" si="764"/>
        <v/>
      </c>
      <c r="W3979" s="151"/>
      <c r="Z3979" s="104"/>
    </row>
    <row r="3980" spans="1:26" s="145" customFormat="1" ht="15" customHeight="1">
      <c r="A3980" s="186" t="str">
        <f t="shared" si="758"/>
        <v/>
      </c>
      <c r="C3980" s="152"/>
      <c r="E3980" s="144"/>
      <c r="F3980" s="79" t="str">
        <f t="shared" si="757"/>
        <v/>
      </c>
      <c r="G3980" s="80" t="str">
        <f t="shared" si="759"/>
        <v/>
      </c>
      <c r="H3980" s="80" t="str">
        <f t="shared" si="760"/>
        <v/>
      </c>
      <c r="I3980" s="80" t="str">
        <f t="shared" si="761"/>
        <v/>
      </c>
      <c r="J3980" s="170"/>
      <c r="K3980" s="217"/>
      <c r="L3980" s="195" t="str">
        <f t="shared" si="754"/>
        <v/>
      </c>
      <c r="M3980" s="222" t="str">
        <f t="shared" si="762"/>
        <v/>
      </c>
      <c r="Q3980" s="82" t="str">
        <f t="shared" si="755"/>
        <v/>
      </c>
      <c r="R3980" s="80" t="str">
        <f t="shared" si="756"/>
        <v/>
      </c>
      <c r="T3980" s="83" t="str">
        <f t="shared" si="763"/>
        <v/>
      </c>
      <c r="U3980" s="155"/>
      <c r="V3980" s="95" t="str">
        <f t="shared" si="764"/>
        <v/>
      </c>
      <c r="W3980" s="151"/>
      <c r="Z3980" s="104"/>
    </row>
    <row r="3981" spans="1:26" s="145" customFormat="1" ht="15" customHeight="1">
      <c r="A3981" s="186" t="str">
        <f t="shared" si="758"/>
        <v/>
      </c>
      <c r="C3981" s="152"/>
      <c r="E3981" s="144"/>
      <c r="F3981" s="79" t="str">
        <f t="shared" si="757"/>
        <v/>
      </c>
      <c r="G3981" s="80" t="str">
        <f t="shared" si="759"/>
        <v/>
      </c>
      <c r="H3981" s="80" t="str">
        <f t="shared" si="760"/>
        <v/>
      </c>
      <c r="I3981" s="80" t="str">
        <f t="shared" si="761"/>
        <v/>
      </c>
      <c r="J3981" s="170"/>
      <c r="K3981" s="217"/>
      <c r="L3981" s="195" t="str">
        <f t="shared" si="754"/>
        <v/>
      </c>
      <c r="M3981" s="222" t="str">
        <f t="shared" si="762"/>
        <v/>
      </c>
      <c r="Q3981" s="82" t="str">
        <f t="shared" si="755"/>
        <v/>
      </c>
      <c r="R3981" s="80" t="str">
        <f t="shared" si="756"/>
        <v/>
      </c>
      <c r="T3981" s="83" t="str">
        <f t="shared" si="763"/>
        <v/>
      </c>
      <c r="U3981" s="155"/>
      <c r="V3981" s="95" t="str">
        <f t="shared" si="764"/>
        <v/>
      </c>
      <c r="W3981" s="151"/>
      <c r="Z3981" s="104"/>
    </row>
    <row r="3982" spans="1:26" s="145" customFormat="1" ht="15" customHeight="1">
      <c r="A3982" s="186" t="str">
        <f t="shared" si="758"/>
        <v/>
      </c>
      <c r="C3982" s="152"/>
      <c r="E3982" s="144"/>
      <c r="F3982" s="79" t="str">
        <f t="shared" si="757"/>
        <v/>
      </c>
      <c r="G3982" s="80" t="str">
        <f t="shared" si="759"/>
        <v/>
      </c>
      <c r="H3982" s="80" t="str">
        <f t="shared" si="760"/>
        <v/>
      </c>
      <c r="I3982" s="80" t="str">
        <f t="shared" si="761"/>
        <v/>
      </c>
      <c r="J3982" s="170"/>
      <c r="K3982" s="217"/>
      <c r="L3982" s="195" t="str">
        <f t="shared" si="754"/>
        <v/>
      </c>
      <c r="M3982" s="222" t="str">
        <f t="shared" si="762"/>
        <v/>
      </c>
      <c r="Q3982" s="82" t="str">
        <f t="shared" si="755"/>
        <v/>
      </c>
      <c r="R3982" s="80" t="str">
        <f t="shared" si="756"/>
        <v/>
      </c>
      <c r="T3982" s="83" t="str">
        <f t="shared" si="763"/>
        <v/>
      </c>
      <c r="U3982" s="155"/>
      <c r="V3982" s="95" t="str">
        <f t="shared" si="764"/>
        <v/>
      </c>
      <c r="W3982" s="151"/>
      <c r="Z3982" s="104"/>
    </row>
    <row r="3983" spans="1:26" s="145" customFormat="1" ht="15" customHeight="1">
      <c r="A3983" s="186" t="str">
        <f t="shared" si="758"/>
        <v/>
      </c>
      <c r="C3983" s="152"/>
      <c r="E3983" s="144"/>
      <c r="F3983" s="79" t="str">
        <f t="shared" si="757"/>
        <v/>
      </c>
      <c r="G3983" s="80" t="str">
        <f t="shared" si="759"/>
        <v/>
      </c>
      <c r="H3983" s="80" t="str">
        <f t="shared" si="760"/>
        <v/>
      </c>
      <c r="I3983" s="80" t="str">
        <f t="shared" si="761"/>
        <v/>
      </c>
      <c r="J3983" s="170"/>
      <c r="K3983" s="217"/>
      <c r="L3983" s="195" t="str">
        <f t="shared" si="754"/>
        <v/>
      </c>
      <c r="M3983" s="222" t="str">
        <f t="shared" si="762"/>
        <v/>
      </c>
      <c r="Q3983" s="82" t="str">
        <f t="shared" si="755"/>
        <v/>
      </c>
      <c r="R3983" s="80" t="str">
        <f t="shared" si="756"/>
        <v/>
      </c>
      <c r="T3983" s="83" t="str">
        <f t="shared" si="763"/>
        <v/>
      </c>
      <c r="U3983" s="155"/>
      <c r="V3983" s="95" t="str">
        <f t="shared" si="764"/>
        <v/>
      </c>
      <c r="W3983" s="151"/>
      <c r="Z3983" s="104"/>
    </row>
    <row r="3984" spans="1:26" s="145" customFormat="1" ht="15" customHeight="1">
      <c r="A3984" s="186" t="str">
        <f t="shared" si="758"/>
        <v/>
      </c>
      <c r="C3984" s="152"/>
      <c r="E3984" s="144"/>
      <c r="F3984" s="79" t="str">
        <f t="shared" si="757"/>
        <v/>
      </c>
      <c r="G3984" s="80" t="str">
        <f t="shared" si="759"/>
        <v/>
      </c>
      <c r="H3984" s="80" t="str">
        <f t="shared" si="760"/>
        <v/>
      </c>
      <c r="I3984" s="80" t="str">
        <f t="shared" si="761"/>
        <v/>
      </c>
      <c r="J3984" s="170"/>
      <c r="K3984" s="217"/>
      <c r="L3984" s="195" t="str">
        <f t="shared" si="754"/>
        <v/>
      </c>
      <c r="M3984" s="222" t="str">
        <f t="shared" si="762"/>
        <v/>
      </c>
      <c r="Q3984" s="82" t="str">
        <f t="shared" si="755"/>
        <v/>
      </c>
      <c r="R3984" s="80" t="str">
        <f t="shared" si="756"/>
        <v/>
      </c>
      <c r="T3984" s="83" t="str">
        <f t="shared" si="763"/>
        <v/>
      </c>
      <c r="U3984" s="155"/>
      <c r="V3984" s="95" t="str">
        <f t="shared" si="764"/>
        <v/>
      </c>
      <c r="W3984" s="151"/>
      <c r="Z3984" s="104"/>
    </row>
    <row r="3985" spans="1:26" s="145" customFormat="1" ht="15" customHeight="1">
      <c r="A3985" s="186" t="str">
        <f t="shared" si="758"/>
        <v/>
      </c>
      <c r="C3985" s="152"/>
      <c r="E3985" s="144"/>
      <c r="F3985" s="79" t="str">
        <f t="shared" si="757"/>
        <v/>
      </c>
      <c r="G3985" s="80" t="str">
        <f t="shared" si="759"/>
        <v/>
      </c>
      <c r="H3985" s="80" t="str">
        <f t="shared" si="760"/>
        <v/>
      </c>
      <c r="I3985" s="80" t="str">
        <f t="shared" si="761"/>
        <v/>
      </c>
      <c r="J3985" s="170"/>
      <c r="K3985" s="217"/>
      <c r="L3985" s="195" t="str">
        <f t="shared" si="754"/>
        <v/>
      </c>
      <c r="M3985" s="222" t="str">
        <f t="shared" si="762"/>
        <v/>
      </c>
      <c r="Q3985" s="82" t="str">
        <f t="shared" si="755"/>
        <v/>
      </c>
      <c r="R3985" s="80" t="str">
        <f t="shared" si="756"/>
        <v/>
      </c>
      <c r="T3985" s="83" t="str">
        <f t="shared" si="763"/>
        <v/>
      </c>
      <c r="U3985" s="155"/>
      <c r="V3985" s="95" t="str">
        <f t="shared" si="764"/>
        <v/>
      </c>
      <c r="W3985" s="151"/>
      <c r="Z3985" s="104"/>
    </row>
    <row r="3986" spans="1:26" s="145" customFormat="1" ht="15" customHeight="1">
      <c r="A3986" s="186" t="str">
        <f t="shared" si="758"/>
        <v/>
      </c>
      <c r="C3986" s="152"/>
      <c r="E3986" s="144"/>
      <c r="F3986" s="79" t="str">
        <f t="shared" si="757"/>
        <v/>
      </c>
      <c r="G3986" s="80" t="str">
        <f t="shared" si="759"/>
        <v/>
      </c>
      <c r="H3986" s="80" t="str">
        <f t="shared" si="760"/>
        <v/>
      </c>
      <c r="I3986" s="80" t="str">
        <f t="shared" si="761"/>
        <v/>
      </c>
      <c r="J3986" s="170"/>
      <c r="K3986" s="217"/>
      <c r="L3986" s="195" t="str">
        <f t="shared" si="754"/>
        <v/>
      </c>
      <c r="M3986" s="222" t="str">
        <f t="shared" si="762"/>
        <v/>
      </c>
      <c r="Q3986" s="82" t="str">
        <f t="shared" si="755"/>
        <v/>
      </c>
      <c r="R3986" s="80" t="str">
        <f t="shared" si="756"/>
        <v/>
      </c>
      <c r="T3986" s="83" t="str">
        <f t="shared" si="763"/>
        <v/>
      </c>
      <c r="U3986" s="155"/>
      <c r="V3986" s="95" t="str">
        <f t="shared" si="764"/>
        <v/>
      </c>
      <c r="W3986" s="151"/>
      <c r="Z3986" s="104"/>
    </row>
    <row r="3987" spans="1:26" s="145" customFormat="1" ht="15" customHeight="1">
      <c r="A3987" s="186" t="str">
        <f t="shared" si="758"/>
        <v/>
      </c>
      <c r="C3987" s="152"/>
      <c r="E3987" s="144"/>
      <c r="F3987" s="79" t="str">
        <f t="shared" si="757"/>
        <v/>
      </c>
      <c r="G3987" s="80" t="str">
        <f t="shared" si="759"/>
        <v/>
      </c>
      <c r="H3987" s="80" t="str">
        <f t="shared" si="760"/>
        <v/>
      </c>
      <c r="I3987" s="80" t="str">
        <f t="shared" si="761"/>
        <v/>
      </c>
      <c r="J3987" s="170"/>
      <c r="K3987" s="217"/>
      <c r="L3987" s="195" t="str">
        <f t="shared" si="754"/>
        <v/>
      </c>
      <c r="M3987" s="222" t="str">
        <f t="shared" si="762"/>
        <v/>
      </c>
      <c r="Q3987" s="82" t="str">
        <f t="shared" si="755"/>
        <v/>
      </c>
      <c r="R3987" s="80" t="str">
        <f t="shared" si="756"/>
        <v/>
      </c>
      <c r="T3987" s="83" t="str">
        <f t="shared" si="763"/>
        <v/>
      </c>
      <c r="U3987" s="155"/>
      <c r="V3987" s="95" t="str">
        <f t="shared" si="764"/>
        <v/>
      </c>
      <c r="W3987" s="151"/>
      <c r="Z3987" s="104"/>
    </row>
    <row r="3988" spans="1:26" s="145" customFormat="1" ht="15" customHeight="1">
      <c r="A3988" s="186" t="str">
        <f t="shared" si="758"/>
        <v/>
      </c>
      <c r="C3988" s="152"/>
      <c r="E3988" s="144"/>
      <c r="F3988" s="79" t="str">
        <f t="shared" si="757"/>
        <v/>
      </c>
      <c r="G3988" s="80" t="str">
        <f t="shared" si="759"/>
        <v/>
      </c>
      <c r="H3988" s="80" t="str">
        <f t="shared" si="760"/>
        <v/>
      </c>
      <c r="I3988" s="80" t="str">
        <f t="shared" si="761"/>
        <v/>
      </c>
      <c r="J3988" s="170"/>
      <c r="K3988" s="217"/>
      <c r="L3988" s="195" t="str">
        <f t="shared" si="754"/>
        <v/>
      </c>
      <c r="M3988" s="222" t="str">
        <f t="shared" si="762"/>
        <v/>
      </c>
      <c r="Q3988" s="82" t="str">
        <f t="shared" si="755"/>
        <v/>
      </c>
      <c r="R3988" s="80" t="str">
        <f t="shared" si="756"/>
        <v/>
      </c>
      <c r="T3988" s="83" t="str">
        <f t="shared" si="763"/>
        <v/>
      </c>
      <c r="U3988" s="155"/>
      <c r="V3988" s="95" t="str">
        <f t="shared" si="764"/>
        <v/>
      </c>
      <c r="W3988" s="151"/>
      <c r="Z3988" s="104"/>
    </row>
    <row r="3989" spans="1:26" s="145" customFormat="1" ht="15" customHeight="1">
      <c r="A3989" s="186" t="str">
        <f t="shared" si="758"/>
        <v/>
      </c>
      <c r="C3989" s="152"/>
      <c r="E3989" s="144"/>
      <c r="F3989" s="79" t="str">
        <f t="shared" si="757"/>
        <v/>
      </c>
      <c r="G3989" s="80" t="str">
        <f t="shared" si="759"/>
        <v/>
      </c>
      <c r="H3989" s="80" t="str">
        <f t="shared" si="760"/>
        <v/>
      </c>
      <c r="I3989" s="80" t="str">
        <f t="shared" si="761"/>
        <v/>
      </c>
      <c r="J3989" s="170"/>
      <c r="K3989" s="217"/>
      <c r="L3989" s="195" t="str">
        <f t="shared" si="754"/>
        <v/>
      </c>
      <c r="M3989" s="222" t="str">
        <f t="shared" si="762"/>
        <v/>
      </c>
      <c r="Q3989" s="82" t="str">
        <f t="shared" si="755"/>
        <v/>
      </c>
      <c r="R3989" s="80" t="str">
        <f t="shared" si="756"/>
        <v/>
      </c>
      <c r="T3989" s="83" t="str">
        <f t="shared" si="763"/>
        <v/>
      </c>
      <c r="U3989" s="155"/>
      <c r="V3989" s="95" t="str">
        <f t="shared" si="764"/>
        <v/>
      </c>
      <c r="W3989" s="151"/>
      <c r="Z3989" s="104"/>
    </row>
    <row r="3990" spans="1:26" s="145" customFormat="1" ht="15" customHeight="1">
      <c r="A3990" s="186" t="str">
        <f t="shared" si="758"/>
        <v/>
      </c>
      <c r="C3990" s="152"/>
      <c r="E3990" s="144"/>
      <c r="F3990" s="79" t="str">
        <f t="shared" si="757"/>
        <v/>
      </c>
      <c r="G3990" s="80" t="str">
        <f t="shared" si="759"/>
        <v/>
      </c>
      <c r="H3990" s="80" t="str">
        <f t="shared" si="760"/>
        <v/>
      </c>
      <c r="I3990" s="80" t="str">
        <f t="shared" si="761"/>
        <v/>
      </c>
      <c r="J3990" s="170"/>
      <c r="K3990" s="217"/>
      <c r="L3990" s="195" t="str">
        <f t="shared" si="754"/>
        <v/>
      </c>
      <c r="M3990" s="222" t="str">
        <f t="shared" si="762"/>
        <v/>
      </c>
      <c r="Q3990" s="82" t="str">
        <f t="shared" si="755"/>
        <v/>
      </c>
      <c r="R3990" s="80" t="str">
        <f t="shared" si="756"/>
        <v/>
      </c>
      <c r="T3990" s="83" t="str">
        <f t="shared" si="763"/>
        <v/>
      </c>
      <c r="U3990" s="155"/>
      <c r="V3990" s="95" t="str">
        <f t="shared" si="764"/>
        <v/>
      </c>
      <c r="W3990" s="151"/>
      <c r="Z3990" s="104"/>
    </row>
    <row r="3991" spans="1:26" s="145" customFormat="1" ht="15" customHeight="1">
      <c r="A3991" s="186" t="str">
        <f t="shared" si="758"/>
        <v/>
      </c>
      <c r="C3991" s="152"/>
      <c r="E3991" s="144"/>
      <c r="F3991" s="79" t="str">
        <f t="shared" si="757"/>
        <v/>
      </c>
      <c r="G3991" s="80" t="str">
        <f t="shared" si="759"/>
        <v/>
      </c>
      <c r="H3991" s="80" t="str">
        <f t="shared" si="760"/>
        <v/>
      </c>
      <c r="I3991" s="80" t="str">
        <f t="shared" si="761"/>
        <v/>
      </c>
      <c r="J3991" s="170"/>
      <c r="K3991" s="217"/>
      <c r="L3991" s="195" t="str">
        <f t="shared" si="754"/>
        <v/>
      </c>
      <c r="M3991" s="222" t="str">
        <f t="shared" si="762"/>
        <v/>
      </c>
      <c r="Q3991" s="82" t="str">
        <f t="shared" si="755"/>
        <v/>
      </c>
      <c r="R3991" s="80" t="str">
        <f t="shared" si="756"/>
        <v/>
      </c>
      <c r="T3991" s="83" t="str">
        <f t="shared" si="763"/>
        <v/>
      </c>
      <c r="U3991" s="155"/>
      <c r="V3991" s="95" t="str">
        <f t="shared" si="764"/>
        <v/>
      </c>
      <c r="W3991" s="151"/>
      <c r="Z3991" s="104"/>
    </row>
    <row r="3992" spans="1:26" s="145" customFormat="1" ht="15" customHeight="1">
      <c r="A3992" s="186" t="str">
        <f t="shared" si="758"/>
        <v/>
      </c>
      <c r="C3992" s="152"/>
      <c r="E3992" s="144"/>
      <c r="F3992" s="79" t="str">
        <f t="shared" si="757"/>
        <v/>
      </c>
      <c r="G3992" s="80" t="str">
        <f t="shared" si="759"/>
        <v/>
      </c>
      <c r="H3992" s="80" t="str">
        <f t="shared" si="760"/>
        <v/>
      </c>
      <c r="I3992" s="80" t="str">
        <f t="shared" si="761"/>
        <v/>
      </c>
      <c r="J3992" s="170"/>
      <c r="K3992" s="217"/>
      <c r="L3992" s="195" t="str">
        <f t="shared" si="754"/>
        <v/>
      </c>
      <c r="M3992" s="222" t="str">
        <f t="shared" si="762"/>
        <v/>
      </c>
      <c r="Q3992" s="82" t="str">
        <f t="shared" si="755"/>
        <v/>
      </c>
      <c r="R3992" s="80" t="str">
        <f t="shared" si="756"/>
        <v/>
      </c>
      <c r="T3992" s="83" t="str">
        <f t="shared" si="763"/>
        <v/>
      </c>
      <c r="U3992" s="155"/>
      <c r="V3992" s="95" t="str">
        <f t="shared" si="764"/>
        <v/>
      </c>
      <c r="W3992" s="151"/>
      <c r="Z3992" s="104"/>
    </row>
    <row r="3993" spans="1:26" s="145" customFormat="1" ht="15" customHeight="1">
      <c r="A3993" s="186" t="str">
        <f t="shared" si="758"/>
        <v/>
      </c>
      <c r="C3993" s="152"/>
      <c r="E3993" s="144"/>
      <c r="F3993" s="79" t="str">
        <f t="shared" si="757"/>
        <v/>
      </c>
      <c r="G3993" s="80" t="str">
        <f t="shared" si="759"/>
        <v/>
      </c>
      <c r="H3993" s="80" t="str">
        <f t="shared" si="760"/>
        <v/>
      </c>
      <c r="I3993" s="80" t="str">
        <f t="shared" si="761"/>
        <v/>
      </c>
      <c r="J3993" s="170"/>
      <c r="K3993" s="217"/>
      <c r="L3993" s="195" t="str">
        <f t="shared" si="754"/>
        <v/>
      </c>
      <c r="M3993" s="222" t="str">
        <f t="shared" si="762"/>
        <v/>
      </c>
      <c r="Q3993" s="82" t="str">
        <f t="shared" si="755"/>
        <v/>
      </c>
      <c r="R3993" s="80" t="str">
        <f t="shared" si="756"/>
        <v/>
      </c>
      <c r="T3993" s="83" t="str">
        <f t="shared" si="763"/>
        <v/>
      </c>
      <c r="U3993" s="155"/>
      <c r="V3993" s="95" t="str">
        <f t="shared" si="764"/>
        <v/>
      </c>
      <c r="W3993" s="151"/>
      <c r="Z3993" s="104"/>
    </row>
    <row r="3994" spans="1:26" s="145" customFormat="1" ht="15" customHeight="1">
      <c r="A3994" s="186" t="str">
        <f t="shared" si="758"/>
        <v/>
      </c>
      <c r="C3994" s="152"/>
      <c r="E3994" s="144"/>
      <c r="F3994" s="79" t="str">
        <f t="shared" si="757"/>
        <v/>
      </c>
      <c r="G3994" s="80" t="str">
        <f t="shared" si="759"/>
        <v/>
      </c>
      <c r="H3994" s="80" t="str">
        <f t="shared" si="760"/>
        <v/>
      </c>
      <c r="I3994" s="80" t="str">
        <f t="shared" si="761"/>
        <v/>
      </c>
      <c r="J3994" s="170"/>
      <c r="K3994" s="217"/>
      <c r="L3994" s="195" t="str">
        <f t="shared" si="754"/>
        <v/>
      </c>
      <c r="M3994" s="222" t="str">
        <f t="shared" si="762"/>
        <v/>
      </c>
      <c r="Q3994" s="82" t="str">
        <f t="shared" si="755"/>
        <v/>
      </c>
      <c r="R3994" s="80" t="str">
        <f t="shared" si="756"/>
        <v/>
      </c>
      <c r="T3994" s="83" t="str">
        <f t="shared" si="763"/>
        <v/>
      </c>
      <c r="U3994" s="155"/>
      <c r="V3994" s="95" t="str">
        <f t="shared" si="764"/>
        <v/>
      </c>
      <c r="W3994" s="151"/>
      <c r="Z3994" s="104"/>
    </row>
    <row r="3995" spans="1:26" s="145" customFormat="1" ht="15" customHeight="1">
      <c r="A3995" s="186" t="str">
        <f t="shared" si="758"/>
        <v/>
      </c>
      <c r="C3995" s="152"/>
      <c r="E3995" s="144"/>
      <c r="F3995" s="79" t="str">
        <f t="shared" si="757"/>
        <v/>
      </c>
      <c r="G3995" s="80" t="str">
        <f t="shared" si="759"/>
        <v/>
      </c>
      <c r="H3995" s="80" t="str">
        <f t="shared" si="760"/>
        <v/>
      </c>
      <c r="I3995" s="80" t="str">
        <f t="shared" si="761"/>
        <v/>
      </c>
      <c r="J3995" s="170"/>
      <c r="K3995" s="217"/>
      <c r="L3995" s="195" t="str">
        <f t="shared" si="754"/>
        <v/>
      </c>
      <c r="M3995" s="222" t="str">
        <f t="shared" si="762"/>
        <v/>
      </c>
      <c r="Q3995" s="82" t="str">
        <f t="shared" si="755"/>
        <v/>
      </c>
      <c r="R3995" s="80" t="str">
        <f t="shared" si="756"/>
        <v/>
      </c>
      <c r="T3995" s="83" t="str">
        <f t="shared" si="763"/>
        <v/>
      </c>
      <c r="U3995" s="155"/>
      <c r="V3995" s="95" t="str">
        <f t="shared" si="764"/>
        <v/>
      </c>
      <c r="W3995" s="151"/>
      <c r="Z3995" s="104"/>
    </row>
    <row r="3996" spans="1:26" s="145" customFormat="1" ht="15" customHeight="1">
      <c r="A3996" s="186" t="str">
        <f t="shared" si="758"/>
        <v/>
      </c>
      <c r="C3996" s="152"/>
      <c r="E3996" s="144"/>
      <c r="F3996" s="79" t="str">
        <f t="shared" si="757"/>
        <v/>
      </c>
      <c r="G3996" s="80" t="str">
        <f t="shared" si="759"/>
        <v/>
      </c>
      <c r="H3996" s="80" t="str">
        <f t="shared" si="760"/>
        <v/>
      </c>
      <c r="I3996" s="80" t="str">
        <f t="shared" si="761"/>
        <v/>
      </c>
      <c r="J3996" s="170"/>
      <c r="K3996" s="217"/>
      <c r="L3996" s="195" t="str">
        <f t="shared" si="754"/>
        <v/>
      </c>
      <c r="M3996" s="222" t="str">
        <f t="shared" si="762"/>
        <v/>
      </c>
      <c r="Q3996" s="82" t="str">
        <f t="shared" si="755"/>
        <v/>
      </c>
      <c r="R3996" s="80" t="str">
        <f t="shared" si="756"/>
        <v/>
      </c>
      <c r="T3996" s="83" t="str">
        <f t="shared" si="763"/>
        <v/>
      </c>
      <c r="U3996" s="155"/>
      <c r="V3996" s="95" t="str">
        <f t="shared" si="764"/>
        <v/>
      </c>
      <c r="W3996" s="151"/>
      <c r="Z3996" s="104"/>
    </row>
    <row r="3997" spans="1:26" s="145" customFormat="1" ht="15" customHeight="1">
      <c r="A3997" s="186" t="str">
        <f t="shared" si="758"/>
        <v/>
      </c>
      <c r="C3997" s="152"/>
      <c r="E3997" s="144"/>
      <c r="F3997" s="79" t="str">
        <f t="shared" si="757"/>
        <v/>
      </c>
      <c r="G3997" s="80" t="str">
        <f t="shared" si="759"/>
        <v/>
      </c>
      <c r="H3997" s="80" t="str">
        <f t="shared" si="760"/>
        <v/>
      </c>
      <c r="I3997" s="80" t="str">
        <f t="shared" si="761"/>
        <v/>
      </c>
      <c r="J3997" s="170"/>
      <c r="K3997" s="217"/>
      <c r="L3997" s="195" t="str">
        <f t="shared" si="754"/>
        <v/>
      </c>
      <c r="M3997" s="222" t="str">
        <f t="shared" si="762"/>
        <v/>
      </c>
      <c r="Q3997" s="82" t="str">
        <f t="shared" si="755"/>
        <v/>
      </c>
      <c r="R3997" s="80" t="str">
        <f t="shared" si="756"/>
        <v/>
      </c>
      <c r="T3997" s="83" t="str">
        <f t="shared" si="763"/>
        <v/>
      </c>
      <c r="U3997" s="155"/>
      <c r="V3997" s="95" t="str">
        <f t="shared" si="764"/>
        <v/>
      </c>
      <c r="W3997" s="151"/>
      <c r="Z3997" s="104"/>
    </row>
    <row r="3998" spans="1:26" s="145" customFormat="1" ht="15" customHeight="1">
      <c r="A3998" s="186" t="str">
        <f t="shared" si="758"/>
        <v/>
      </c>
      <c r="C3998" s="152"/>
      <c r="E3998" s="144"/>
      <c r="F3998" s="79" t="str">
        <f t="shared" si="757"/>
        <v/>
      </c>
      <c r="G3998" s="80" t="str">
        <f t="shared" si="759"/>
        <v/>
      </c>
      <c r="H3998" s="80" t="str">
        <f t="shared" si="760"/>
        <v/>
      </c>
      <c r="I3998" s="80" t="str">
        <f t="shared" si="761"/>
        <v/>
      </c>
      <c r="J3998" s="170"/>
      <c r="K3998" s="217"/>
      <c r="L3998" s="195" t="str">
        <f t="shared" si="754"/>
        <v/>
      </c>
      <c r="M3998" s="222" t="str">
        <f t="shared" si="762"/>
        <v/>
      </c>
      <c r="Q3998" s="82" t="str">
        <f t="shared" si="755"/>
        <v/>
      </c>
      <c r="R3998" s="80" t="str">
        <f t="shared" si="756"/>
        <v/>
      </c>
      <c r="T3998" s="83" t="str">
        <f t="shared" si="763"/>
        <v/>
      </c>
      <c r="U3998" s="155"/>
      <c r="V3998" s="95" t="str">
        <f t="shared" si="764"/>
        <v/>
      </c>
      <c r="W3998" s="151"/>
      <c r="Z3998" s="104"/>
    </row>
    <row r="3999" spans="1:26" s="145" customFormat="1" ht="15" customHeight="1">
      <c r="A3999" s="186" t="str">
        <f t="shared" si="758"/>
        <v/>
      </c>
      <c r="C3999" s="152"/>
      <c r="E3999" s="144"/>
      <c r="F3999" s="79" t="str">
        <f t="shared" si="757"/>
        <v/>
      </c>
      <c r="G3999" s="80" t="str">
        <f t="shared" si="759"/>
        <v/>
      </c>
      <c r="H3999" s="80" t="str">
        <f t="shared" si="760"/>
        <v/>
      </c>
      <c r="I3999" s="80" t="str">
        <f t="shared" si="761"/>
        <v/>
      </c>
      <c r="J3999" s="170"/>
      <c r="K3999" s="217"/>
      <c r="L3999" s="195" t="str">
        <f t="shared" ref="L3999:L4062" si="765">IFERROR(IF($N$5="Sáng",IF(MID(K3999,2,7)-MID($L$2,2,7)&gt;0,"Trễ",""),IF(MID(K3999,2,7)-MID($Q$2,2,7)&gt;0,"Trễ","")),"")</f>
        <v/>
      </c>
      <c r="M3999" s="222" t="str">
        <f t="shared" si="762"/>
        <v/>
      </c>
      <c r="Q3999" s="82" t="str">
        <f t="shared" ref="Q3999:Q4062" si="766">IF(B3999&lt;&gt;"",IF(AND(P3999="",F3999=""),"Không phép ",""),"")</f>
        <v/>
      </c>
      <c r="R3999" s="80" t="str">
        <f t="shared" ref="R3999:R4062" si="767">UPPER(B3999)</f>
        <v/>
      </c>
      <c r="T3999" s="83" t="str">
        <f t="shared" si="763"/>
        <v/>
      </c>
      <c r="U3999" s="155"/>
      <c r="V3999" s="95" t="str">
        <f t="shared" si="764"/>
        <v/>
      </c>
      <c r="W3999" s="151"/>
      <c r="Z3999" s="104"/>
    </row>
    <row r="4000" spans="1:26" s="145" customFormat="1" ht="15" customHeight="1">
      <c r="A4000" s="186" t="str">
        <f t="shared" si="758"/>
        <v/>
      </c>
      <c r="C4000" s="152"/>
      <c r="E4000" s="144"/>
      <c r="F4000" s="79" t="str">
        <f t="shared" si="757"/>
        <v/>
      </c>
      <c r="G4000" s="80" t="str">
        <f t="shared" si="759"/>
        <v/>
      </c>
      <c r="H4000" s="80" t="str">
        <f t="shared" si="760"/>
        <v/>
      </c>
      <c r="I4000" s="80" t="str">
        <f t="shared" si="761"/>
        <v/>
      </c>
      <c r="J4000" s="170"/>
      <c r="K4000" s="217"/>
      <c r="L4000" s="195" t="str">
        <f t="shared" si="765"/>
        <v/>
      </c>
      <c r="M4000" s="222" t="str">
        <f t="shared" si="762"/>
        <v/>
      </c>
      <c r="Q4000" s="82" t="str">
        <f t="shared" si="766"/>
        <v/>
      </c>
      <c r="R4000" s="80" t="str">
        <f t="shared" si="767"/>
        <v/>
      </c>
      <c r="T4000" s="83" t="str">
        <f t="shared" si="763"/>
        <v/>
      </c>
      <c r="U4000" s="155"/>
      <c r="V4000" s="95" t="str">
        <f t="shared" si="764"/>
        <v/>
      </c>
      <c r="W4000" s="151"/>
      <c r="Z4000" s="104"/>
    </row>
    <row r="4001" spans="1:26" s="145" customFormat="1" ht="15" customHeight="1">
      <c r="A4001" s="186" t="str">
        <f t="shared" si="758"/>
        <v/>
      </c>
      <c r="C4001" s="152"/>
      <c r="E4001" s="144"/>
      <c r="F4001" s="79" t="str">
        <f t="shared" si="757"/>
        <v/>
      </c>
      <c r="G4001" s="80" t="str">
        <f t="shared" si="759"/>
        <v/>
      </c>
      <c r="H4001" s="80" t="str">
        <f t="shared" si="760"/>
        <v/>
      </c>
      <c r="I4001" s="80" t="str">
        <f t="shared" si="761"/>
        <v/>
      </c>
      <c r="J4001" s="170"/>
      <c r="K4001" s="217"/>
      <c r="L4001" s="195" t="str">
        <f t="shared" si="765"/>
        <v/>
      </c>
      <c r="M4001" s="222" t="str">
        <f t="shared" si="762"/>
        <v/>
      </c>
      <c r="Q4001" s="82" t="str">
        <f t="shared" si="766"/>
        <v/>
      </c>
      <c r="R4001" s="80" t="str">
        <f t="shared" si="767"/>
        <v/>
      </c>
      <c r="T4001" s="83" t="str">
        <f t="shared" si="763"/>
        <v/>
      </c>
      <c r="U4001" s="155"/>
      <c r="V4001" s="95" t="str">
        <f t="shared" si="764"/>
        <v/>
      </c>
      <c r="W4001" s="151"/>
      <c r="Z4001" s="104"/>
    </row>
    <row r="4002" spans="1:26" s="145" customFormat="1" ht="15" customHeight="1">
      <c r="A4002" s="186" t="str">
        <f t="shared" si="758"/>
        <v/>
      </c>
      <c r="C4002" s="152"/>
      <c r="E4002" s="144"/>
      <c r="F4002" s="79" t="str">
        <f t="shared" si="757"/>
        <v/>
      </c>
      <c r="G4002" s="80" t="str">
        <f t="shared" si="759"/>
        <v/>
      </c>
      <c r="H4002" s="80" t="str">
        <f t="shared" si="760"/>
        <v/>
      </c>
      <c r="I4002" s="80" t="str">
        <f t="shared" si="761"/>
        <v/>
      </c>
      <c r="J4002" s="170"/>
      <c r="K4002" s="217"/>
      <c r="L4002" s="195" t="str">
        <f t="shared" si="765"/>
        <v/>
      </c>
      <c r="M4002" s="222" t="str">
        <f t="shared" si="762"/>
        <v/>
      </c>
      <c r="Q4002" s="82" t="str">
        <f t="shared" si="766"/>
        <v/>
      </c>
      <c r="R4002" s="80" t="str">
        <f t="shared" si="767"/>
        <v/>
      </c>
      <c r="T4002" s="83" t="str">
        <f t="shared" si="763"/>
        <v/>
      </c>
      <c r="U4002" s="155"/>
      <c r="V4002" s="95" t="str">
        <f t="shared" si="764"/>
        <v/>
      </c>
      <c r="W4002" s="151"/>
      <c r="Z4002" s="104"/>
    </row>
    <row r="4003" spans="1:26" s="145" customFormat="1" ht="15" customHeight="1">
      <c r="A4003" s="186" t="str">
        <f t="shared" si="758"/>
        <v/>
      </c>
      <c r="C4003" s="152"/>
      <c r="E4003" s="144"/>
      <c r="F4003" s="79" t="str">
        <f t="shared" si="757"/>
        <v/>
      </c>
      <c r="G4003" s="80" t="str">
        <f t="shared" si="759"/>
        <v/>
      </c>
      <c r="H4003" s="80" t="str">
        <f t="shared" si="760"/>
        <v/>
      </c>
      <c r="I4003" s="80" t="str">
        <f t="shared" si="761"/>
        <v/>
      </c>
      <c r="J4003" s="170"/>
      <c r="K4003" s="217"/>
      <c r="L4003" s="195" t="str">
        <f t="shared" si="765"/>
        <v/>
      </c>
      <c r="M4003" s="222" t="str">
        <f t="shared" si="762"/>
        <v/>
      </c>
      <c r="Q4003" s="82" t="str">
        <f t="shared" si="766"/>
        <v/>
      </c>
      <c r="R4003" s="80" t="str">
        <f t="shared" si="767"/>
        <v/>
      </c>
      <c r="T4003" s="83" t="str">
        <f t="shared" si="763"/>
        <v/>
      </c>
      <c r="U4003" s="155"/>
      <c r="V4003" s="95" t="str">
        <f t="shared" si="764"/>
        <v/>
      </c>
      <c r="W4003" s="151"/>
      <c r="Z4003" s="104"/>
    </row>
    <row r="4004" spans="1:26" s="145" customFormat="1" ht="15" customHeight="1">
      <c r="A4004" s="186" t="str">
        <f t="shared" si="758"/>
        <v/>
      </c>
      <c r="C4004" s="152"/>
      <c r="E4004" s="144"/>
      <c r="F4004" s="79" t="str">
        <f t="shared" si="757"/>
        <v/>
      </c>
      <c r="G4004" s="80" t="str">
        <f t="shared" si="759"/>
        <v/>
      </c>
      <c r="H4004" s="80" t="str">
        <f t="shared" si="760"/>
        <v/>
      </c>
      <c r="I4004" s="80" t="str">
        <f t="shared" si="761"/>
        <v/>
      </c>
      <c r="J4004" s="170"/>
      <c r="K4004" s="217"/>
      <c r="L4004" s="195" t="str">
        <f t="shared" si="765"/>
        <v/>
      </c>
      <c r="M4004" s="222" t="str">
        <f t="shared" si="762"/>
        <v/>
      </c>
      <c r="Q4004" s="82" t="str">
        <f t="shared" si="766"/>
        <v/>
      </c>
      <c r="R4004" s="80" t="str">
        <f t="shared" si="767"/>
        <v/>
      </c>
      <c r="T4004" s="83" t="str">
        <f t="shared" si="763"/>
        <v/>
      </c>
      <c r="U4004" s="155"/>
      <c r="V4004" s="95" t="str">
        <f t="shared" si="764"/>
        <v/>
      </c>
      <c r="W4004" s="151"/>
      <c r="Z4004" s="104"/>
    </row>
    <row r="4005" spans="1:26" s="145" customFormat="1" ht="15" customHeight="1">
      <c r="A4005" s="186" t="str">
        <f t="shared" si="758"/>
        <v/>
      </c>
      <c r="C4005" s="152"/>
      <c r="E4005" s="144"/>
      <c r="F4005" s="79" t="str">
        <f t="shared" si="757"/>
        <v/>
      </c>
      <c r="G4005" s="80" t="str">
        <f t="shared" si="759"/>
        <v/>
      </c>
      <c r="H4005" s="80" t="str">
        <f t="shared" si="760"/>
        <v/>
      </c>
      <c r="I4005" s="80" t="str">
        <f t="shared" si="761"/>
        <v/>
      </c>
      <c r="J4005" s="170"/>
      <c r="K4005" s="217"/>
      <c r="L4005" s="195" t="str">
        <f t="shared" si="765"/>
        <v/>
      </c>
      <c r="M4005" s="222" t="str">
        <f t="shared" si="762"/>
        <v/>
      </c>
      <c r="Q4005" s="82" t="str">
        <f t="shared" si="766"/>
        <v/>
      </c>
      <c r="R4005" s="80" t="str">
        <f t="shared" si="767"/>
        <v/>
      </c>
      <c r="T4005" s="83" t="str">
        <f t="shared" si="763"/>
        <v/>
      </c>
      <c r="U4005" s="155"/>
      <c r="V4005" s="95" t="str">
        <f t="shared" si="764"/>
        <v/>
      </c>
      <c r="W4005" s="151"/>
      <c r="Z4005" s="104"/>
    </row>
    <row r="4006" spans="1:26" s="145" customFormat="1" ht="15" customHeight="1">
      <c r="A4006" s="186" t="str">
        <f t="shared" si="758"/>
        <v/>
      </c>
      <c r="C4006" s="152"/>
      <c r="E4006" s="144"/>
      <c r="F4006" s="79" t="str">
        <f t="shared" si="757"/>
        <v/>
      </c>
      <c r="G4006" s="80" t="str">
        <f t="shared" si="759"/>
        <v/>
      </c>
      <c r="H4006" s="80" t="str">
        <f t="shared" si="760"/>
        <v/>
      </c>
      <c r="I4006" s="80" t="str">
        <f t="shared" si="761"/>
        <v/>
      </c>
      <c r="J4006" s="170"/>
      <c r="K4006" s="217"/>
      <c r="L4006" s="195" t="str">
        <f t="shared" si="765"/>
        <v/>
      </c>
      <c r="M4006" s="222" t="str">
        <f t="shared" si="762"/>
        <v/>
      </c>
      <c r="Q4006" s="82" t="str">
        <f t="shared" si="766"/>
        <v/>
      </c>
      <c r="R4006" s="80" t="str">
        <f t="shared" si="767"/>
        <v/>
      </c>
      <c r="T4006" s="83" t="str">
        <f t="shared" si="763"/>
        <v/>
      </c>
      <c r="U4006" s="155"/>
      <c r="V4006" s="95" t="str">
        <f t="shared" si="764"/>
        <v/>
      </c>
      <c r="W4006" s="151"/>
      <c r="Z4006" s="104"/>
    </row>
    <row r="4007" spans="1:26" s="145" customFormat="1" ht="15" customHeight="1">
      <c r="A4007" s="186" t="str">
        <f t="shared" si="758"/>
        <v/>
      </c>
      <c r="C4007" s="152"/>
      <c r="E4007" s="144"/>
      <c r="F4007" s="79" t="str">
        <f t="shared" si="757"/>
        <v/>
      </c>
      <c r="G4007" s="80" t="str">
        <f t="shared" si="759"/>
        <v/>
      </c>
      <c r="H4007" s="80" t="str">
        <f t="shared" si="760"/>
        <v/>
      </c>
      <c r="I4007" s="80" t="str">
        <f t="shared" si="761"/>
        <v/>
      </c>
      <c r="J4007" s="170"/>
      <c r="K4007" s="217"/>
      <c r="L4007" s="195" t="str">
        <f t="shared" si="765"/>
        <v/>
      </c>
      <c r="M4007" s="222" t="str">
        <f t="shared" si="762"/>
        <v/>
      </c>
      <c r="Q4007" s="82" t="str">
        <f t="shared" si="766"/>
        <v/>
      </c>
      <c r="R4007" s="80" t="str">
        <f t="shared" si="767"/>
        <v/>
      </c>
      <c r="T4007" s="83" t="str">
        <f t="shared" si="763"/>
        <v/>
      </c>
      <c r="U4007" s="155"/>
      <c r="V4007" s="95" t="str">
        <f t="shared" si="764"/>
        <v/>
      </c>
      <c r="W4007" s="151"/>
      <c r="Z4007" s="104"/>
    </row>
    <row r="4008" spans="1:26" s="145" customFormat="1" ht="15" customHeight="1">
      <c r="A4008" s="186" t="str">
        <f t="shared" si="758"/>
        <v/>
      </c>
      <c r="C4008" s="152"/>
      <c r="E4008" s="144"/>
      <c r="F4008" s="79" t="str">
        <f t="shared" ref="F4008:F4071" si="768">IFERROR(IF(VLOOKUP(E4008,J:J,1,0)=E4008,"X",""),"")</f>
        <v/>
      </c>
      <c r="G4008" s="80" t="str">
        <f t="shared" si="759"/>
        <v/>
      </c>
      <c r="H4008" s="80" t="str">
        <f t="shared" si="760"/>
        <v/>
      </c>
      <c r="I4008" s="80" t="str">
        <f t="shared" si="761"/>
        <v/>
      </c>
      <c r="J4008" s="170"/>
      <c r="K4008" s="217"/>
      <c r="L4008" s="195" t="str">
        <f t="shared" si="765"/>
        <v/>
      </c>
      <c r="M4008" s="222" t="str">
        <f t="shared" si="762"/>
        <v/>
      </c>
      <c r="Q4008" s="82" t="str">
        <f t="shared" si="766"/>
        <v/>
      </c>
      <c r="R4008" s="80" t="str">
        <f t="shared" si="767"/>
        <v/>
      </c>
      <c r="T4008" s="83" t="str">
        <f t="shared" si="763"/>
        <v/>
      </c>
      <c r="U4008" s="155"/>
      <c r="V4008" s="95" t="str">
        <f t="shared" si="764"/>
        <v/>
      </c>
      <c r="W4008" s="151"/>
      <c r="Z4008" s="104"/>
    </row>
    <row r="4009" spans="1:26" s="145" customFormat="1" ht="15" customHeight="1">
      <c r="A4009" s="186" t="str">
        <f t="shared" si="758"/>
        <v/>
      </c>
      <c r="C4009" s="152"/>
      <c r="E4009" s="144"/>
      <c r="F4009" s="79" t="str">
        <f t="shared" si="768"/>
        <v/>
      </c>
      <c r="G4009" s="80" t="str">
        <f t="shared" si="759"/>
        <v/>
      </c>
      <c r="H4009" s="80" t="str">
        <f t="shared" si="760"/>
        <v/>
      </c>
      <c r="I4009" s="80" t="str">
        <f t="shared" si="761"/>
        <v/>
      </c>
      <c r="J4009" s="170"/>
      <c r="K4009" s="217"/>
      <c r="L4009" s="195" t="str">
        <f t="shared" si="765"/>
        <v/>
      </c>
      <c r="M4009" s="222" t="str">
        <f t="shared" si="762"/>
        <v/>
      </c>
      <c r="Q4009" s="82" t="str">
        <f t="shared" si="766"/>
        <v/>
      </c>
      <c r="R4009" s="80" t="str">
        <f t="shared" si="767"/>
        <v/>
      </c>
      <c r="T4009" s="83" t="str">
        <f t="shared" si="763"/>
        <v/>
      </c>
      <c r="U4009" s="155"/>
      <c r="V4009" s="95" t="str">
        <f t="shared" si="764"/>
        <v/>
      </c>
      <c r="W4009" s="151"/>
      <c r="Z4009" s="104"/>
    </row>
    <row r="4010" spans="1:26" s="145" customFormat="1" ht="15" customHeight="1">
      <c r="A4010" s="186" t="str">
        <f t="shared" si="758"/>
        <v/>
      </c>
      <c r="C4010" s="152"/>
      <c r="E4010" s="144"/>
      <c r="F4010" s="79" t="str">
        <f t="shared" si="768"/>
        <v/>
      </c>
      <c r="G4010" s="80" t="str">
        <f t="shared" si="759"/>
        <v/>
      </c>
      <c r="H4010" s="80" t="str">
        <f t="shared" si="760"/>
        <v/>
      </c>
      <c r="I4010" s="80" t="str">
        <f t="shared" si="761"/>
        <v/>
      </c>
      <c r="J4010" s="170"/>
      <c r="K4010" s="217"/>
      <c r="L4010" s="195" t="str">
        <f t="shared" si="765"/>
        <v/>
      </c>
      <c r="M4010" s="222" t="str">
        <f t="shared" si="762"/>
        <v/>
      </c>
      <c r="Q4010" s="82" t="str">
        <f t="shared" si="766"/>
        <v/>
      </c>
      <c r="R4010" s="80" t="str">
        <f t="shared" si="767"/>
        <v/>
      </c>
      <c r="T4010" s="83" t="str">
        <f t="shared" si="763"/>
        <v/>
      </c>
      <c r="U4010" s="155"/>
      <c r="V4010" s="95" t="str">
        <f t="shared" si="764"/>
        <v/>
      </c>
      <c r="W4010" s="151"/>
      <c r="Z4010" s="104"/>
    </row>
    <row r="4011" spans="1:26" s="145" customFormat="1" ht="15" customHeight="1">
      <c r="A4011" s="186" t="str">
        <f t="shared" si="758"/>
        <v/>
      </c>
      <c r="C4011" s="152"/>
      <c r="E4011" s="144"/>
      <c r="F4011" s="79" t="str">
        <f t="shared" si="768"/>
        <v/>
      </c>
      <c r="G4011" s="80" t="str">
        <f t="shared" si="759"/>
        <v/>
      </c>
      <c r="H4011" s="80" t="str">
        <f t="shared" si="760"/>
        <v/>
      </c>
      <c r="I4011" s="80" t="str">
        <f t="shared" si="761"/>
        <v/>
      </c>
      <c r="J4011" s="170"/>
      <c r="K4011" s="217"/>
      <c r="L4011" s="195" t="str">
        <f t="shared" si="765"/>
        <v/>
      </c>
      <c r="M4011" s="222" t="str">
        <f t="shared" si="762"/>
        <v/>
      </c>
      <c r="Q4011" s="82" t="str">
        <f t="shared" si="766"/>
        <v/>
      </c>
      <c r="R4011" s="80" t="str">
        <f t="shared" si="767"/>
        <v/>
      </c>
      <c r="T4011" s="83" t="str">
        <f t="shared" si="763"/>
        <v/>
      </c>
      <c r="U4011" s="155"/>
      <c r="V4011" s="95" t="str">
        <f t="shared" si="764"/>
        <v/>
      </c>
      <c r="W4011" s="151"/>
      <c r="Z4011" s="104"/>
    </row>
    <row r="4012" spans="1:26" s="145" customFormat="1" ht="15" customHeight="1">
      <c r="A4012" s="186" t="str">
        <f t="shared" si="758"/>
        <v/>
      </c>
      <c r="C4012" s="152"/>
      <c r="E4012" s="144"/>
      <c r="F4012" s="79" t="str">
        <f t="shared" si="768"/>
        <v/>
      </c>
      <c r="G4012" s="80" t="str">
        <f t="shared" si="759"/>
        <v/>
      </c>
      <c r="H4012" s="80" t="str">
        <f t="shared" si="760"/>
        <v/>
      </c>
      <c r="I4012" s="80" t="str">
        <f t="shared" si="761"/>
        <v/>
      </c>
      <c r="J4012" s="170"/>
      <c r="K4012" s="217"/>
      <c r="L4012" s="195" t="str">
        <f t="shared" si="765"/>
        <v/>
      </c>
      <c r="M4012" s="222" t="str">
        <f t="shared" si="762"/>
        <v/>
      </c>
      <c r="Q4012" s="82" t="str">
        <f t="shared" si="766"/>
        <v/>
      </c>
      <c r="R4012" s="80" t="str">
        <f t="shared" si="767"/>
        <v/>
      </c>
      <c r="T4012" s="83" t="str">
        <f t="shared" si="763"/>
        <v/>
      </c>
      <c r="U4012" s="155"/>
      <c r="V4012" s="95" t="str">
        <f t="shared" si="764"/>
        <v/>
      </c>
      <c r="W4012" s="151"/>
      <c r="Z4012" s="104"/>
    </row>
    <row r="4013" spans="1:26" s="145" customFormat="1" ht="15" customHeight="1">
      <c r="A4013" s="186" t="str">
        <f t="shared" si="758"/>
        <v/>
      </c>
      <c r="C4013" s="152"/>
      <c r="E4013" s="144"/>
      <c r="F4013" s="79" t="str">
        <f t="shared" si="768"/>
        <v/>
      </c>
      <c r="G4013" s="80" t="str">
        <f t="shared" si="759"/>
        <v/>
      </c>
      <c r="H4013" s="80" t="str">
        <f t="shared" si="760"/>
        <v/>
      </c>
      <c r="I4013" s="80" t="str">
        <f t="shared" si="761"/>
        <v/>
      </c>
      <c r="J4013" s="170"/>
      <c r="K4013" s="217"/>
      <c r="L4013" s="195" t="str">
        <f t="shared" si="765"/>
        <v/>
      </c>
      <c r="M4013" s="222" t="str">
        <f t="shared" si="762"/>
        <v/>
      </c>
      <c r="Q4013" s="82" t="str">
        <f t="shared" si="766"/>
        <v/>
      </c>
      <c r="R4013" s="80" t="str">
        <f t="shared" si="767"/>
        <v/>
      </c>
      <c r="T4013" s="83" t="str">
        <f t="shared" si="763"/>
        <v/>
      </c>
      <c r="U4013" s="155"/>
      <c r="V4013" s="95" t="str">
        <f t="shared" si="764"/>
        <v/>
      </c>
      <c r="W4013" s="151"/>
      <c r="Z4013" s="104"/>
    </row>
    <row r="4014" spans="1:26" s="145" customFormat="1" ht="15" customHeight="1">
      <c r="A4014" s="186" t="str">
        <f t="shared" si="758"/>
        <v/>
      </c>
      <c r="C4014" s="152"/>
      <c r="E4014" s="144"/>
      <c r="F4014" s="79" t="str">
        <f t="shared" si="768"/>
        <v/>
      </c>
      <c r="G4014" s="80" t="str">
        <f t="shared" si="759"/>
        <v/>
      </c>
      <c r="H4014" s="80" t="str">
        <f t="shared" si="760"/>
        <v/>
      </c>
      <c r="I4014" s="80" t="str">
        <f t="shared" si="761"/>
        <v/>
      </c>
      <c r="J4014" s="170"/>
      <c r="K4014" s="217"/>
      <c r="L4014" s="195" t="str">
        <f t="shared" si="765"/>
        <v/>
      </c>
      <c r="M4014" s="222" t="str">
        <f t="shared" si="762"/>
        <v/>
      </c>
      <c r="Q4014" s="82" t="str">
        <f t="shared" si="766"/>
        <v/>
      </c>
      <c r="R4014" s="80" t="str">
        <f t="shared" si="767"/>
        <v/>
      </c>
      <c r="T4014" s="83" t="str">
        <f t="shared" si="763"/>
        <v/>
      </c>
      <c r="U4014" s="155"/>
      <c r="V4014" s="95" t="str">
        <f t="shared" si="764"/>
        <v/>
      </c>
      <c r="W4014" s="151"/>
      <c r="Z4014" s="104"/>
    </row>
    <row r="4015" spans="1:26" s="145" customFormat="1" ht="15" customHeight="1">
      <c r="A4015" s="186" t="str">
        <f t="shared" si="758"/>
        <v/>
      </c>
      <c r="C4015" s="152"/>
      <c r="E4015" s="144"/>
      <c r="F4015" s="79" t="str">
        <f t="shared" si="768"/>
        <v/>
      </c>
      <c r="G4015" s="80" t="str">
        <f t="shared" si="759"/>
        <v/>
      </c>
      <c r="H4015" s="80" t="str">
        <f t="shared" si="760"/>
        <v/>
      </c>
      <c r="I4015" s="80" t="str">
        <f t="shared" si="761"/>
        <v/>
      </c>
      <c r="J4015" s="170"/>
      <c r="K4015" s="217"/>
      <c r="L4015" s="195" t="str">
        <f t="shared" si="765"/>
        <v/>
      </c>
      <c r="M4015" s="222" t="str">
        <f t="shared" si="762"/>
        <v/>
      </c>
      <c r="Q4015" s="82" t="str">
        <f t="shared" si="766"/>
        <v/>
      </c>
      <c r="R4015" s="80" t="str">
        <f t="shared" si="767"/>
        <v/>
      </c>
      <c r="T4015" s="83" t="str">
        <f t="shared" si="763"/>
        <v/>
      </c>
      <c r="U4015" s="155"/>
      <c r="V4015" s="95" t="str">
        <f t="shared" si="764"/>
        <v/>
      </c>
      <c r="W4015" s="151"/>
      <c r="Z4015" s="104"/>
    </row>
    <row r="4016" spans="1:26" s="145" customFormat="1" ht="15" customHeight="1">
      <c r="A4016" s="186" t="str">
        <f t="shared" si="758"/>
        <v/>
      </c>
      <c r="C4016" s="152"/>
      <c r="E4016" s="144"/>
      <c r="F4016" s="79" t="str">
        <f t="shared" si="768"/>
        <v/>
      </c>
      <c r="G4016" s="80" t="str">
        <f t="shared" si="759"/>
        <v/>
      </c>
      <c r="H4016" s="80" t="str">
        <f t="shared" si="760"/>
        <v/>
      </c>
      <c r="I4016" s="80" t="str">
        <f t="shared" si="761"/>
        <v/>
      </c>
      <c r="J4016" s="170"/>
      <c r="K4016" s="217"/>
      <c r="L4016" s="195" t="str">
        <f t="shared" si="765"/>
        <v/>
      </c>
      <c r="M4016" s="222" t="str">
        <f t="shared" si="762"/>
        <v/>
      </c>
      <c r="Q4016" s="82" t="str">
        <f t="shared" si="766"/>
        <v/>
      </c>
      <c r="R4016" s="80" t="str">
        <f t="shared" si="767"/>
        <v/>
      </c>
      <c r="T4016" s="83" t="str">
        <f t="shared" si="763"/>
        <v/>
      </c>
      <c r="U4016" s="155"/>
      <c r="V4016" s="95" t="str">
        <f t="shared" si="764"/>
        <v/>
      </c>
      <c r="W4016" s="151"/>
      <c r="Z4016" s="104"/>
    </row>
    <row r="4017" spans="1:26" s="145" customFormat="1" ht="15" customHeight="1">
      <c r="A4017" s="186" t="str">
        <f t="shared" si="758"/>
        <v/>
      </c>
      <c r="C4017" s="152"/>
      <c r="E4017" s="144"/>
      <c r="F4017" s="79" t="str">
        <f t="shared" si="768"/>
        <v/>
      </c>
      <c r="G4017" s="80" t="str">
        <f t="shared" si="759"/>
        <v/>
      </c>
      <c r="H4017" s="80" t="str">
        <f t="shared" si="760"/>
        <v/>
      </c>
      <c r="I4017" s="80" t="str">
        <f t="shared" si="761"/>
        <v/>
      </c>
      <c r="J4017" s="170"/>
      <c r="K4017" s="217"/>
      <c r="L4017" s="195" t="str">
        <f t="shared" si="765"/>
        <v/>
      </c>
      <c r="M4017" s="222" t="str">
        <f t="shared" si="762"/>
        <v/>
      </c>
      <c r="Q4017" s="82" t="str">
        <f t="shared" si="766"/>
        <v/>
      </c>
      <c r="R4017" s="80" t="str">
        <f t="shared" si="767"/>
        <v/>
      </c>
      <c r="T4017" s="83" t="str">
        <f t="shared" si="763"/>
        <v/>
      </c>
      <c r="U4017" s="155"/>
      <c r="V4017" s="95" t="str">
        <f t="shared" si="764"/>
        <v/>
      </c>
      <c r="W4017" s="151"/>
      <c r="Z4017" s="104"/>
    </row>
    <row r="4018" spans="1:26" s="145" customFormat="1" ht="15" customHeight="1">
      <c r="A4018" s="186" t="str">
        <f t="shared" si="758"/>
        <v/>
      </c>
      <c r="C4018" s="152"/>
      <c r="E4018" s="144"/>
      <c r="F4018" s="79" t="str">
        <f t="shared" si="768"/>
        <v/>
      </c>
      <c r="G4018" s="80" t="str">
        <f t="shared" si="759"/>
        <v/>
      </c>
      <c r="H4018" s="80" t="str">
        <f t="shared" si="760"/>
        <v/>
      </c>
      <c r="I4018" s="80" t="str">
        <f t="shared" si="761"/>
        <v/>
      </c>
      <c r="J4018" s="170"/>
      <c r="K4018" s="217"/>
      <c r="L4018" s="195" t="str">
        <f t="shared" si="765"/>
        <v/>
      </c>
      <c r="M4018" s="222" t="str">
        <f t="shared" si="762"/>
        <v/>
      </c>
      <c r="Q4018" s="82" t="str">
        <f t="shared" si="766"/>
        <v/>
      </c>
      <c r="R4018" s="80" t="str">
        <f t="shared" si="767"/>
        <v/>
      </c>
      <c r="T4018" s="83" t="str">
        <f t="shared" si="763"/>
        <v/>
      </c>
      <c r="U4018" s="155"/>
      <c r="V4018" s="95" t="str">
        <f t="shared" si="764"/>
        <v/>
      </c>
      <c r="W4018" s="151"/>
      <c r="Z4018" s="104"/>
    </row>
    <row r="4019" spans="1:26" s="145" customFormat="1" ht="15" customHeight="1">
      <c r="A4019" s="186" t="str">
        <f t="shared" si="758"/>
        <v/>
      </c>
      <c r="C4019" s="152"/>
      <c r="E4019" s="144"/>
      <c r="F4019" s="79" t="str">
        <f t="shared" si="768"/>
        <v/>
      </c>
      <c r="G4019" s="80" t="str">
        <f t="shared" si="759"/>
        <v/>
      </c>
      <c r="H4019" s="80" t="str">
        <f t="shared" si="760"/>
        <v/>
      </c>
      <c r="I4019" s="80" t="str">
        <f t="shared" si="761"/>
        <v/>
      </c>
      <c r="J4019" s="170"/>
      <c r="K4019" s="217"/>
      <c r="L4019" s="195" t="str">
        <f t="shared" si="765"/>
        <v/>
      </c>
      <c r="M4019" s="222" t="str">
        <f t="shared" si="762"/>
        <v/>
      </c>
      <c r="Q4019" s="82" t="str">
        <f t="shared" si="766"/>
        <v/>
      </c>
      <c r="R4019" s="80" t="str">
        <f t="shared" si="767"/>
        <v/>
      </c>
      <c r="T4019" s="83" t="str">
        <f t="shared" si="763"/>
        <v/>
      </c>
      <c r="U4019" s="155"/>
      <c r="V4019" s="95" t="str">
        <f t="shared" si="764"/>
        <v/>
      </c>
      <c r="W4019" s="151"/>
      <c r="Z4019" s="104"/>
    </row>
    <row r="4020" spans="1:26" s="145" customFormat="1" ht="15" customHeight="1">
      <c r="A4020" s="186" t="str">
        <f t="shared" si="758"/>
        <v/>
      </c>
      <c r="C4020" s="152"/>
      <c r="E4020" s="144"/>
      <c r="F4020" s="79" t="str">
        <f t="shared" si="768"/>
        <v/>
      </c>
      <c r="G4020" s="80" t="str">
        <f t="shared" si="759"/>
        <v/>
      </c>
      <c r="H4020" s="80" t="str">
        <f t="shared" si="760"/>
        <v/>
      </c>
      <c r="I4020" s="80" t="str">
        <f t="shared" si="761"/>
        <v/>
      </c>
      <c r="J4020" s="170"/>
      <c r="K4020" s="217"/>
      <c r="L4020" s="195" t="str">
        <f t="shared" si="765"/>
        <v/>
      </c>
      <c r="M4020" s="222" t="str">
        <f t="shared" si="762"/>
        <v/>
      </c>
      <c r="Q4020" s="82" t="str">
        <f t="shared" si="766"/>
        <v/>
      </c>
      <c r="R4020" s="80" t="str">
        <f t="shared" si="767"/>
        <v/>
      </c>
      <c r="T4020" s="83" t="str">
        <f t="shared" si="763"/>
        <v/>
      </c>
      <c r="U4020" s="155"/>
      <c r="V4020" s="95" t="str">
        <f t="shared" si="764"/>
        <v/>
      </c>
      <c r="W4020" s="151"/>
      <c r="Z4020" s="104"/>
    </row>
    <row r="4021" spans="1:26" s="145" customFormat="1" ht="15" customHeight="1">
      <c r="A4021" s="186" t="str">
        <f t="shared" si="758"/>
        <v/>
      </c>
      <c r="C4021" s="152"/>
      <c r="E4021" s="144"/>
      <c r="F4021" s="79" t="str">
        <f t="shared" si="768"/>
        <v/>
      </c>
      <c r="G4021" s="80" t="str">
        <f t="shared" si="759"/>
        <v/>
      </c>
      <c r="H4021" s="80" t="str">
        <f t="shared" si="760"/>
        <v/>
      </c>
      <c r="I4021" s="80" t="str">
        <f t="shared" si="761"/>
        <v/>
      </c>
      <c r="J4021" s="170"/>
      <c r="K4021" s="217"/>
      <c r="L4021" s="195" t="str">
        <f t="shared" si="765"/>
        <v/>
      </c>
      <c r="M4021" s="222" t="str">
        <f t="shared" si="762"/>
        <v/>
      </c>
      <c r="Q4021" s="82" t="str">
        <f t="shared" si="766"/>
        <v/>
      </c>
      <c r="R4021" s="80" t="str">
        <f t="shared" si="767"/>
        <v/>
      </c>
      <c r="T4021" s="83" t="str">
        <f t="shared" si="763"/>
        <v/>
      </c>
      <c r="U4021" s="155"/>
      <c r="V4021" s="95" t="str">
        <f t="shared" si="764"/>
        <v/>
      </c>
      <c r="W4021" s="151"/>
      <c r="Z4021" s="104"/>
    </row>
    <row r="4022" spans="1:26" s="145" customFormat="1" ht="15" customHeight="1">
      <c r="A4022" s="186" t="str">
        <f t="shared" si="758"/>
        <v/>
      </c>
      <c r="C4022" s="152"/>
      <c r="E4022" s="144"/>
      <c r="F4022" s="79" t="str">
        <f t="shared" si="768"/>
        <v/>
      </c>
      <c r="G4022" s="80" t="str">
        <f t="shared" si="759"/>
        <v/>
      </c>
      <c r="H4022" s="80" t="str">
        <f t="shared" si="760"/>
        <v/>
      </c>
      <c r="I4022" s="80" t="str">
        <f t="shared" si="761"/>
        <v/>
      </c>
      <c r="J4022" s="170"/>
      <c r="K4022" s="217"/>
      <c r="L4022" s="195" t="str">
        <f t="shared" si="765"/>
        <v/>
      </c>
      <c r="M4022" s="222" t="str">
        <f t="shared" si="762"/>
        <v/>
      </c>
      <c r="Q4022" s="82" t="str">
        <f t="shared" si="766"/>
        <v/>
      </c>
      <c r="R4022" s="80" t="str">
        <f t="shared" si="767"/>
        <v/>
      </c>
      <c r="T4022" s="83" t="str">
        <f t="shared" si="763"/>
        <v/>
      </c>
      <c r="U4022" s="155"/>
      <c r="V4022" s="95" t="str">
        <f t="shared" si="764"/>
        <v/>
      </c>
      <c r="W4022" s="151"/>
      <c r="Z4022" s="104"/>
    </row>
    <row r="4023" spans="1:26" s="145" customFormat="1" ht="15" customHeight="1">
      <c r="A4023" s="186" t="str">
        <f t="shared" si="758"/>
        <v/>
      </c>
      <c r="C4023" s="152"/>
      <c r="E4023" s="144"/>
      <c r="F4023" s="79" t="str">
        <f t="shared" si="768"/>
        <v/>
      </c>
      <c r="G4023" s="80" t="str">
        <f t="shared" si="759"/>
        <v/>
      </c>
      <c r="H4023" s="80" t="str">
        <f t="shared" si="760"/>
        <v/>
      </c>
      <c r="I4023" s="80" t="str">
        <f t="shared" si="761"/>
        <v/>
      </c>
      <c r="J4023" s="170"/>
      <c r="K4023" s="217"/>
      <c r="L4023" s="195" t="str">
        <f t="shared" si="765"/>
        <v/>
      </c>
      <c r="M4023" s="222" t="str">
        <f t="shared" si="762"/>
        <v/>
      </c>
      <c r="Q4023" s="82" t="str">
        <f t="shared" si="766"/>
        <v/>
      </c>
      <c r="R4023" s="80" t="str">
        <f t="shared" si="767"/>
        <v/>
      </c>
      <c r="T4023" s="83" t="str">
        <f t="shared" si="763"/>
        <v/>
      </c>
      <c r="U4023" s="155"/>
      <c r="V4023" s="95" t="str">
        <f t="shared" si="764"/>
        <v/>
      </c>
      <c r="W4023" s="151"/>
      <c r="Z4023" s="104"/>
    </row>
    <row r="4024" spans="1:26" s="145" customFormat="1" ht="15" customHeight="1">
      <c r="A4024" s="186" t="str">
        <f t="shared" si="758"/>
        <v/>
      </c>
      <c r="C4024" s="152"/>
      <c r="E4024" s="144"/>
      <c r="F4024" s="79" t="str">
        <f t="shared" si="768"/>
        <v/>
      </c>
      <c r="G4024" s="80" t="str">
        <f t="shared" si="759"/>
        <v/>
      </c>
      <c r="H4024" s="80" t="str">
        <f t="shared" si="760"/>
        <v/>
      </c>
      <c r="I4024" s="80" t="str">
        <f t="shared" si="761"/>
        <v/>
      </c>
      <c r="J4024" s="170"/>
      <c r="K4024" s="217"/>
      <c r="L4024" s="195" t="str">
        <f t="shared" si="765"/>
        <v/>
      </c>
      <c r="M4024" s="222" t="str">
        <f t="shared" si="762"/>
        <v/>
      </c>
      <c r="Q4024" s="82" t="str">
        <f t="shared" si="766"/>
        <v/>
      </c>
      <c r="R4024" s="80" t="str">
        <f t="shared" si="767"/>
        <v/>
      </c>
      <c r="T4024" s="83" t="str">
        <f t="shared" si="763"/>
        <v/>
      </c>
      <c r="U4024" s="155"/>
      <c r="V4024" s="95" t="str">
        <f t="shared" si="764"/>
        <v/>
      </c>
      <c r="W4024" s="151"/>
      <c r="Z4024" s="104"/>
    </row>
    <row r="4025" spans="1:26" s="145" customFormat="1" ht="15" customHeight="1">
      <c r="A4025" s="186" t="str">
        <f t="shared" si="758"/>
        <v/>
      </c>
      <c r="C4025" s="152"/>
      <c r="E4025" s="144"/>
      <c r="F4025" s="79" t="str">
        <f t="shared" si="768"/>
        <v/>
      </c>
      <c r="G4025" s="80" t="str">
        <f t="shared" si="759"/>
        <v/>
      </c>
      <c r="H4025" s="80" t="str">
        <f t="shared" si="760"/>
        <v/>
      </c>
      <c r="I4025" s="80" t="str">
        <f t="shared" si="761"/>
        <v/>
      </c>
      <c r="J4025" s="170"/>
      <c r="K4025" s="217"/>
      <c r="L4025" s="195" t="str">
        <f t="shared" si="765"/>
        <v/>
      </c>
      <c r="M4025" s="222" t="str">
        <f t="shared" si="762"/>
        <v/>
      </c>
      <c r="Q4025" s="82" t="str">
        <f t="shared" si="766"/>
        <v/>
      </c>
      <c r="R4025" s="80" t="str">
        <f t="shared" si="767"/>
        <v/>
      </c>
      <c r="T4025" s="83" t="str">
        <f t="shared" si="763"/>
        <v/>
      </c>
      <c r="U4025" s="155"/>
      <c r="V4025" s="95" t="str">
        <f t="shared" si="764"/>
        <v/>
      </c>
      <c r="W4025" s="151"/>
      <c r="Z4025" s="104"/>
    </row>
    <row r="4026" spans="1:26" s="145" customFormat="1" ht="15" customHeight="1">
      <c r="A4026" s="186" t="str">
        <f t="shared" si="758"/>
        <v/>
      </c>
      <c r="C4026" s="152"/>
      <c r="E4026" s="144"/>
      <c r="F4026" s="79" t="str">
        <f t="shared" si="768"/>
        <v/>
      </c>
      <c r="G4026" s="80" t="str">
        <f t="shared" si="759"/>
        <v/>
      </c>
      <c r="H4026" s="80" t="str">
        <f t="shared" si="760"/>
        <v/>
      </c>
      <c r="I4026" s="80" t="str">
        <f t="shared" si="761"/>
        <v/>
      </c>
      <c r="J4026" s="170"/>
      <c r="K4026" s="217"/>
      <c r="L4026" s="195" t="str">
        <f t="shared" si="765"/>
        <v/>
      </c>
      <c r="M4026" s="222" t="str">
        <f t="shared" si="762"/>
        <v/>
      </c>
      <c r="Q4026" s="82" t="str">
        <f t="shared" si="766"/>
        <v/>
      </c>
      <c r="R4026" s="80" t="str">
        <f t="shared" si="767"/>
        <v/>
      </c>
      <c r="T4026" s="83" t="str">
        <f t="shared" si="763"/>
        <v/>
      </c>
      <c r="U4026" s="155"/>
      <c r="V4026" s="95" t="str">
        <f t="shared" si="764"/>
        <v/>
      </c>
      <c r="W4026" s="151"/>
      <c r="Z4026" s="104"/>
    </row>
    <row r="4027" spans="1:26" s="145" customFormat="1" ht="15" customHeight="1">
      <c r="A4027" s="186" t="str">
        <f t="shared" si="758"/>
        <v/>
      </c>
      <c r="C4027" s="152"/>
      <c r="E4027" s="144"/>
      <c r="F4027" s="79" t="str">
        <f t="shared" si="768"/>
        <v/>
      </c>
      <c r="G4027" s="80" t="str">
        <f t="shared" si="759"/>
        <v/>
      </c>
      <c r="H4027" s="80" t="str">
        <f t="shared" si="760"/>
        <v/>
      </c>
      <c r="I4027" s="80" t="str">
        <f t="shared" si="761"/>
        <v/>
      </c>
      <c r="J4027" s="170"/>
      <c r="K4027" s="217"/>
      <c r="L4027" s="195" t="str">
        <f t="shared" si="765"/>
        <v/>
      </c>
      <c r="M4027" s="222" t="str">
        <f t="shared" si="762"/>
        <v/>
      </c>
      <c r="Q4027" s="82" t="str">
        <f t="shared" si="766"/>
        <v/>
      </c>
      <c r="R4027" s="80" t="str">
        <f t="shared" si="767"/>
        <v/>
      </c>
      <c r="T4027" s="83" t="str">
        <f t="shared" si="763"/>
        <v/>
      </c>
      <c r="U4027" s="155"/>
      <c r="V4027" s="95" t="str">
        <f t="shared" si="764"/>
        <v/>
      </c>
      <c r="W4027" s="151"/>
      <c r="Z4027" s="104"/>
    </row>
    <row r="4028" spans="1:26" s="145" customFormat="1" ht="15" customHeight="1">
      <c r="A4028" s="186" t="str">
        <f t="shared" si="758"/>
        <v/>
      </c>
      <c r="C4028" s="152"/>
      <c r="E4028" s="144"/>
      <c r="F4028" s="79" t="str">
        <f t="shared" si="768"/>
        <v/>
      </c>
      <c r="G4028" s="80" t="str">
        <f t="shared" si="759"/>
        <v/>
      </c>
      <c r="H4028" s="80" t="str">
        <f t="shared" si="760"/>
        <v/>
      </c>
      <c r="I4028" s="80" t="str">
        <f t="shared" si="761"/>
        <v/>
      </c>
      <c r="J4028" s="170"/>
      <c r="K4028" s="217"/>
      <c r="L4028" s="195" t="str">
        <f t="shared" si="765"/>
        <v/>
      </c>
      <c r="M4028" s="222" t="str">
        <f t="shared" si="762"/>
        <v/>
      </c>
      <c r="Q4028" s="82" t="str">
        <f t="shared" si="766"/>
        <v/>
      </c>
      <c r="R4028" s="80" t="str">
        <f t="shared" si="767"/>
        <v/>
      </c>
      <c r="T4028" s="83" t="str">
        <f t="shared" si="763"/>
        <v/>
      </c>
      <c r="U4028" s="155"/>
      <c r="V4028" s="95" t="str">
        <f t="shared" si="764"/>
        <v/>
      </c>
      <c r="W4028" s="151"/>
      <c r="Z4028" s="104"/>
    </row>
    <row r="4029" spans="1:26" s="145" customFormat="1" ht="15" customHeight="1">
      <c r="A4029" s="186" t="str">
        <f t="shared" si="758"/>
        <v/>
      </c>
      <c r="C4029" s="152"/>
      <c r="E4029" s="144"/>
      <c r="F4029" s="79" t="str">
        <f t="shared" si="768"/>
        <v/>
      </c>
      <c r="G4029" s="80" t="str">
        <f t="shared" si="759"/>
        <v/>
      </c>
      <c r="H4029" s="80" t="str">
        <f t="shared" si="760"/>
        <v/>
      </c>
      <c r="I4029" s="80" t="str">
        <f t="shared" si="761"/>
        <v/>
      </c>
      <c r="J4029" s="170"/>
      <c r="K4029" s="217"/>
      <c r="L4029" s="195" t="str">
        <f t="shared" si="765"/>
        <v/>
      </c>
      <c r="M4029" s="222" t="str">
        <f t="shared" si="762"/>
        <v/>
      </c>
      <c r="Q4029" s="82" t="str">
        <f t="shared" si="766"/>
        <v/>
      </c>
      <c r="R4029" s="80" t="str">
        <f t="shared" si="767"/>
        <v/>
      </c>
      <c r="T4029" s="83" t="str">
        <f t="shared" si="763"/>
        <v/>
      </c>
      <c r="U4029" s="155"/>
      <c r="V4029" s="95" t="str">
        <f t="shared" si="764"/>
        <v/>
      </c>
      <c r="W4029" s="151"/>
      <c r="Z4029" s="104"/>
    </row>
    <row r="4030" spans="1:26" s="145" customFormat="1" ht="15" customHeight="1">
      <c r="A4030" s="186" t="str">
        <f t="shared" si="758"/>
        <v/>
      </c>
      <c r="C4030" s="152"/>
      <c r="E4030" s="144"/>
      <c r="F4030" s="79" t="str">
        <f t="shared" si="768"/>
        <v/>
      </c>
      <c r="G4030" s="80" t="str">
        <f t="shared" si="759"/>
        <v/>
      </c>
      <c r="H4030" s="80" t="str">
        <f t="shared" si="760"/>
        <v/>
      </c>
      <c r="I4030" s="80" t="str">
        <f t="shared" si="761"/>
        <v/>
      </c>
      <c r="J4030" s="170"/>
      <c r="K4030" s="217"/>
      <c r="L4030" s="195" t="str">
        <f t="shared" si="765"/>
        <v/>
      </c>
      <c r="M4030" s="222" t="str">
        <f t="shared" si="762"/>
        <v/>
      </c>
      <c r="Q4030" s="82" t="str">
        <f t="shared" si="766"/>
        <v/>
      </c>
      <c r="R4030" s="80" t="str">
        <f t="shared" si="767"/>
        <v/>
      </c>
      <c r="T4030" s="83" t="str">
        <f t="shared" si="763"/>
        <v/>
      </c>
      <c r="U4030" s="155"/>
      <c r="V4030" s="95" t="str">
        <f t="shared" si="764"/>
        <v/>
      </c>
      <c r="W4030" s="151"/>
      <c r="Z4030" s="104"/>
    </row>
    <row r="4031" spans="1:26" s="145" customFormat="1" ht="15" customHeight="1">
      <c r="A4031" s="186" t="str">
        <f t="shared" si="758"/>
        <v/>
      </c>
      <c r="C4031" s="152"/>
      <c r="E4031" s="144"/>
      <c r="F4031" s="79" t="str">
        <f t="shared" si="768"/>
        <v/>
      </c>
      <c r="G4031" s="80" t="str">
        <f t="shared" si="759"/>
        <v/>
      </c>
      <c r="H4031" s="80" t="str">
        <f t="shared" si="760"/>
        <v/>
      </c>
      <c r="I4031" s="80" t="str">
        <f t="shared" si="761"/>
        <v/>
      </c>
      <c r="J4031" s="170"/>
      <c r="K4031" s="217"/>
      <c r="L4031" s="195" t="str">
        <f t="shared" si="765"/>
        <v/>
      </c>
      <c r="M4031" s="222" t="str">
        <f t="shared" si="762"/>
        <v/>
      </c>
      <c r="Q4031" s="82" t="str">
        <f t="shared" si="766"/>
        <v/>
      </c>
      <c r="R4031" s="80" t="str">
        <f t="shared" si="767"/>
        <v/>
      </c>
      <c r="T4031" s="83" t="str">
        <f t="shared" si="763"/>
        <v/>
      </c>
      <c r="U4031" s="155"/>
      <c r="V4031" s="95" t="str">
        <f t="shared" si="764"/>
        <v/>
      </c>
      <c r="W4031" s="151"/>
      <c r="Z4031" s="104"/>
    </row>
    <row r="4032" spans="1:26" s="145" customFormat="1" ht="15" customHeight="1">
      <c r="A4032" s="186" t="str">
        <f t="shared" ref="A4032:A4095" si="769">IF(B4032&lt;&gt;"",A4031+1,"")</f>
        <v/>
      </c>
      <c r="C4032" s="152"/>
      <c r="E4032" s="144"/>
      <c r="F4032" s="79" t="str">
        <f t="shared" si="768"/>
        <v/>
      </c>
      <c r="G4032" s="80" t="str">
        <f t="shared" si="759"/>
        <v/>
      </c>
      <c r="H4032" s="80" t="str">
        <f t="shared" si="760"/>
        <v/>
      </c>
      <c r="I4032" s="80" t="str">
        <f t="shared" si="761"/>
        <v/>
      </c>
      <c r="J4032" s="170"/>
      <c r="K4032" s="217"/>
      <c r="L4032" s="195" t="str">
        <f t="shared" si="765"/>
        <v/>
      </c>
      <c r="M4032" s="222" t="str">
        <f t="shared" si="762"/>
        <v/>
      </c>
      <c r="Q4032" s="82" t="str">
        <f t="shared" si="766"/>
        <v/>
      </c>
      <c r="R4032" s="80" t="str">
        <f t="shared" si="767"/>
        <v/>
      </c>
      <c r="T4032" s="83" t="str">
        <f t="shared" si="763"/>
        <v/>
      </c>
      <c r="U4032" s="155"/>
      <c r="V4032" s="95" t="str">
        <f t="shared" si="764"/>
        <v/>
      </c>
      <c r="W4032" s="151"/>
      <c r="Z4032" s="104"/>
    </row>
    <row r="4033" spans="1:26" s="145" customFormat="1" ht="15" customHeight="1">
      <c r="A4033" s="186" t="str">
        <f t="shared" si="769"/>
        <v/>
      </c>
      <c r="C4033" s="152"/>
      <c r="E4033" s="144"/>
      <c r="F4033" s="79" t="str">
        <f t="shared" si="768"/>
        <v/>
      </c>
      <c r="G4033" s="80" t="str">
        <f t="shared" si="759"/>
        <v/>
      </c>
      <c r="H4033" s="80" t="str">
        <f t="shared" si="760"/>
        <v/>
      </c>
      <c r="I4033" s="80" t="str">
        <f t="shared" si="761"/>
        <v/>
      </c>
      <c r="J4033" s="170"/>
      <c r="K4033" s="217"/>
      <c r="L4033" s="195" t="str">
        <f t="shared" si="765"/>
        <v/>
      </c>
      <c r="M4033" s="222" t="str">
        <f t="shared" si="762"/>
        <v/>
      </c>
      <c r="Q4033" s="82" t="str">
        <f t="shared" si="766"/>
        <v/>
      </c>
      <c r="R4033" s="80" t="str">
        <f t="shared" si="767"/>
        <v/>
      </c>
      <c r="T4033" s="83" t="str">
        <f t="shared" si="763"/>
        <v/>
      </c>
      <c r="U4033" s="155"/>
      <c r="V4033" s="95" t="str">
        <f t="shared" si="764"/>
        <v/>
      </c>
      <c r="W4033" s="151"/>
      <c r="Z4033" s="104"/>
    </row>
    <row r="4034" spans="1:26" s="145" customFormat="1" ht="15" customHeight="1">
      <c r="A4034" s="186" t="str">
        <f t="shared" si="769"/>
        <v/>
      </c>
      <c r="C4034" s="152"/>
      <c r="E4034" s="144"/>
      <c r="F4034" s="79" t="str">
        <f t="shared" si="768"/>
        <v/>
      </c>
      <c r="G4034" s="80" t="str">
        <f t="shared" si="759"/>
        <v/>
      </c>
      <c r="H4034" s="80" t="str">
        <f t="shared" si="760"/>
        <v/>
      </c>
      <c r="I4034" s="80" t="str">
        <f t="shared" si="761"/>
        <v/>
      </c>
      <c r="J4034" s="170"/>
      <c r="K4034" s="217"/>
      <c r="L4034" s="195" t="str">
        <f t="shared" si="765"/>
        <v/>
      </c>
      <c r="M4034" s="222" t="str">
        <f t="shared" si="762"/>
        <v/>
      </c>
      <c r="Q4034" s="82" t="str">
        <f t="shared" si="766"/>
        <v/>
      </c>
      <c r="R4034" s="80" t="str">
        <f t="shared" si="767"/>
        <v/>
      </c>
      <c r="T4034" s="83" t="str">
        <f t="shared" si="763"/>
        <v/>
      </c>
      <c r="U4034" s="155"/>
      <c r="V4034" s="95" t="str">
        <f t="shared" si="764"/>
        <v/>
      </c>
      <c r="W4034" s="151"/>
      <c r="Z4034" s="104"/>
    </row>
    <row r="4035" spans="1:26" s="145" customFormat="1" ht="15" customHeight="1">
      <c r="A4035" s="186" t="str">
        <f t="shared" si="769"/>
        <v/>
      </c>
      <c r="C4035" s="152"/>
      <c r="E4035" s="144"/>
      <c r="F4035" s="79" t="str">
        <f t="shared" si="768"/>
        <v/>
      </c>
      <c r="G4035" s="80" t="str">
        <f t="shared" si="759"/>
        <v/>
      </c>
      <c r="H4035" s="80" t="str">
        <f t="shared" si="760"/>
        <v/>
      </c>
      <c r="I4035" s="80" t="str">
        <f t="shared" si="761"/>
        <v/>
      </c>
      <c r="J4035" s="170"/>
      <c r="K4035" s="217"/>
      <c r="L4035" s="195" t="str">
        <f t="shared" si="765"/>
        <v/>
      </c>
      <c r="M4035" s="222" t="str">
        <f t="shared" si="762"/>
        <v/>
      </c>
      <c r="Q4035" s="82" t="str">
        <f t="shared" si="766"/>
        <v/>
      </c>
      <c r="R4035" s="80" t="str">
        <f t="shared" si="767"/>
        <v/>
      </c>
      <c r="T4035" s="83" t="str">
        <f t="shared" si="763"/>
        <v/>
      </c>
      <c r="U4035" s="155"/>
      <c r="V4035" s="95" t="str">
        <f t="shared" si="764"/>
        <v/>
      </c>
      <c r="W4035" s="151"/>
      <c r="Z4035" s="104"/>
    </row>
    <row r="4036" spans="1:26" s="145" customFormat="1" ht="15" customHeight="1">
      <c r="A4036" s="186" t="str">
        <f t="shared" si="769"/>
        <v/>
      </c>
      <c r="C4036" s="152"/>
      <c r="E4036" s="144"/>
      <c r="F4036" s="79" t="str">
        <f t="shared" si="768"/>
        <v/>
      </c>
      <c r="G4036" s="80" t="str">
        <f t="shared" si="759"/>
        <v/>
      </c>
      <c r="H4036" s="80" t="str">
        <f t="shared" si="760"/>
        <v/>
      </c>
      <c r="I4036" s="80" t="str">
        <f t="shared" si="761"/>
        <v/>
      </c>
      <c r="J4036" s="170"/>
      <c r="K4036" s="217"/>
      <c r="L4036" s="195" t="str">
        <f t="shared" si="765"/>
        <v/>
      </c>
      <c r="M4036" s="222" t="str">
        <f t="shared" si="762"/>
        <v/>
      </c>
      <c r="Q4036" s="82" t="str">
        <f t="shared" si="766"/>
        <v/>
      </c>
      <c r="R4036" s="80" t="str">
        <f t="shared" si="767"/>
        <v/>
      </c>
      <c r="T4036" s="83" t="str">
        <f t="shared" si="763"/>
        <v/>
      </c>
      <c r="U4036" s="155"/>
      <c r="V4036" s="95" t="str">
        <f t="shared" si="764"/>
        <v/>
      </c>
      <c r="W4036" s="151"/>
      <c r="Z4036" s="104"/>
    </row>
    <row r="4037" spans="1:26" s="145" customFormat="1" ht="15" customHeight="1">
      <c r="A4037" s="186" t="str">
        <f t="shared" si="769"/>
        <v/>
      </c>
      <c r="C4037" s="152"/>
      <c r="E4037" s="144"/>
      <c r="F4037" s="79" t="str">
        <f t="shared" si="768"/>
        <v/>
      </c>
      <c r="G4037" s="80" t="str">
        <f t="shared" ref="G4037:G4100" si="770">IF(J4037&lt;&gt;"", INDEX($C$5:$C$1433, MATCH(J4037, $E$5:$E$1433, 0)),"")</f>
        <v/>
      </c>
      <c r="H4037" s="80" t="str">
        <f t="shared" ref="H4037:H4100" si="771">IF(J4037&lt;&gt;"", INDEX($D$5:$D$1433, MATCH(J4037, $E$5:$E$1433, 0)),"")</f>
        <v/>
      </c>
      <c r="I4037" s="80" t="str">
        <f t="shared" ref="I4037:I4100" si="772">IFERROR(IF(J4037&lt;&gt;"", INDEX($B$5:$B$1433, MATCH(J4037, $E$5:$E$1433, 0)),""),"SAI")</f>
        <v/>
      </c>
      <c r="J4037" s="170"/>
      <c r="K4037" s="217"/>
      <c r="L4037" s="195" t="str">
        <f t="shared" si="765"/>
        <v/>
      </c>
      <c r="M4037" s="222" t="str">
        <f t="shared" ref="M4037:M4100" si="773">IFERROR(IF($N$5="Sáng",MID(K4037,2,7)-MID($L$2,2,7),MID(K4037,2,7)-MID($Q$2,2,7)),"")</f>
        <v/>
      </c>
      <c r="Q4037" s="82" t="str">
        <f t="shared" si="766"/>
        <v/>
      </c>
      <c r="R4037" s="80" t="str">
        <f t="shared" si="767"/>
        <v/>
      </c>
      <c r="T4037" s="83" t="str">
        <f t="shared" ref="T4037:T4100" si="774">IFERROR(IF(J4037&lt;&gt;"", INDEX($S$5:$S$1433, MATCH(J4037, $E$5:$E$1433, 0)),""),"")</f>
        <v/>
      </c>
      <c r="U4037" s="155"/>
      <c r="V4037" s="95" t="str">
        <f t="shared" ref="V4037:V4100" si="775">IFERROR(IF(J4037&lt;&gt;"", INDEX($U$5:$U$1433, MATCH(J4037, $E$5:$E$1433, 0)),""),"")</f>
        <v/>
      </c>
      <c r="W4037" s="151"/>
      <c r="Z4037" s="104"/>
    </row>
    <row r="4038" spans="1:26" s="145" customFormat="1" ht="15" customHeight="1">
      <c r="A4038" s="186" t="str">
        <f t="shared" si="769"/>
        <v/>
      </c>
      <c r="C4038" s="152"/>
      <c r="E4038" s="144"/>
      <c r="F4038" s="79" t="str">
        <f t="shared" si="768"/>
        <v/>
      </c>
      <c r="G4038" s="80" t="str">
        <f t="shared" si="770"/>
        <v/>
      </c>
      <c r="H4038" s="80" t="str">
        <f t="shared" si="771"/>
        <v/>
      </c>
      <c r="I4038" s="80" t="str">
        <f t="shared" si="772"/>
        <v/>
      </c>
      <c r="J4038" s="170"/>
      <c r="K4038" s="217"/>
      <c r="L4038" s="195" t="str">
        <f t="shared" si="765"/>
        <v/>
      </c>
      <c r="M4038" s="222" t="str">
        <f t="shared" si="773"/>
        <v/>
      </c>
      <c r="Q4038" s="82" t="str">
        <f t="shared" si="766"/>
        <v/>
      </c>
      <c r="R4038" s="80" t="str">
        <f t="shared" si="767"/>
        <v/>
      </c>
      <c r="T4038" s="83" t="str">
        <f t="shared" si="774"/>
        <v/>
      </c>
      <c r="U4038" s="155"/>
      <c r="V4038" s="95" t="str">
        <f t="shared" si="775"/>
        <v/>
      </c>
      <c r="W4038" s="151"/>
      <c r="Z4038" s="104"/>
    </row>
    <row r="4039" spans="1:26" s="145" customFormat="1" ht="15" customHeight="1">
      <c r="A4039" s="186" t="str">
        <f t="shared" si="769"/>
        <v/>
      </c>
      <c r="C4039" s="152"/>
      <c r="E4039" s="144"/>
      <c r="F4039" s="79" t="str">
        <f t="shared" si="768"/>
        <v/>
      </c>
      <c r="G4039" s="80" t="str">
        <f t="shared" si="770"/>
        <v/>
      </c>
      <c r="H4039" s="80" t="str">
        <f t="shared" si="771"/>
        <v/>
      </c>
      <c r="I4039" s="80" t="str">
        <f t="shared" si="772"/>
        <v/>
      </c>
      <c r="J4039" s="139"/>
      <c r="K4039" s="217"/>
      <c r="L4039" s="195" t="str">
        <f t="shared" si="765"/>
        <v/>
      </c>
      <c r="M4039" s="222" t="str">
        <f t="shared" si="773"/>
        <v/>
      </c>
      <c r="Q4039" s="82" t="str">
        <f t="shared" si="766"/>
        <v/>
      </c>
      <c r="R4039" s="80" t="str">
        <f t="shared" si="767"/>
        <v/>
      </c>
      <c r="T4039" s="83" t="str">
        <f t="shared" si="774"/>
        <v/>
      </c>
      <c r="U4039" s="155"/>
      <c r="V4039" s="95" t="str">
        <f t="shared" si="775"/>
        <v/>
      </c>
      <c r="W4039" s="151"/>
      <c r="Z4039" s="104"/>
    </row>
    <row r="4040" spans="1:26" s="145" customFormat="1" ht="15" customHeight="1">
      <c r="A4040" s="186" t="str">
        <f t="shared" si="769"/>
        <v/>
      </c>
      <c r="C4040" s="152"/>
      <c r="E4040" s="144"/>
      <c r="F4040" s="79" t="str">
        <f t="shared" si="768"/>
        <v/>
      </c>
      <c r="G4040" s="80" t="str">
        <f t="shared" si="770"/>
        <v/>
      </c>
      <c r="H4040" s="80" t="str">
        <f t="shared" si="771"/>
        <v/>
      </c>
      <c r="I4040" s="80" t="str">
        <f t="shared" si="772"/>
        <v/>
      </c>
      <c r="J4040" s="139"/>
      <c r="K4040" s="217"/>
      <c r="L4040" s="195" t="str">
        <f t="shared" si="765"/>
        <v/>
      </c>
      <c r="M4040" s="222" t="str">
        <f t="shared" si="773"/>
        <v/>
      </c>
      <c r="Q4040" s="82" t="str">
        <f t="shared" si="766"/>
        <v/>
      </c>
      <c r="R4040" s="80" t="str">
        <f t="shared" si="767"/>
        <v/>
      </c>
      <c r="T4040" s="83" t="str">
        <f t="shared" si="774"/>
        <v/>
      </c>
      <c r="U4040" s="155"/>
      <c r="V4040" s="95" t="str">
        <f t="shared" si="775"/>
        <v/>
      </c>
      <c r="W4040" s="151"/>
      <c r="Z4040" s="104"/>
    </row>
    <row r="4041" spans="1:26" s="145" customFormat="1" ht="15" customHeight="1">
      <c r="A4041" s="186" t="str">
        <f t="shared" si="769"/>
        <v/>
      </c>
      <c r="C4041" s="152"/>
      <c r="E4041" s="144"/>
      <c r="F4041" s="79" t="str">
        <f t="shared" si="768"/>
        <v/>
      </c>
      <c r="G4041" s="80" t="str">
        <f t="shared" si="770"/>
        <v/>
      </c>
      <c r="H4041" s="80" t="str">
        <f t="shared" si="771"/>
        <v/>
      </c>
      <c r="I4041" s="80" t="str">
        <f t="shared" si="772"/>
        <v/>
      </c>
      <c r="J4041" s="170"/>
      <c r="K4041" s="217"/>
      <c r="L4041" s="195" t="str">
        <f t="shared" si="765"/>
        <v/>
      </c>
      <c r="M4041" s="222" t="str">
        <f t="shared" si="773"/>
        <v/>
      </c>
      <c r="Q4041" s="82" t="str">
        <f t="shared" si="766"/>
        <v/>
      </c>
      <c r="R4041" s="80" t="str">
        <f t="shared" si="767"/>
        <v/>
      </c>
      <c r="T4041" s="83" t="str">
        <f t="shared" si="774"/>
        <v/>
      </c>
      <c r="U4041" s="155"/>
      <c r="V4041" s="95" t="str">
        <f t="shared" si="775"/>
        <v/>
      </c>
      <c r="W4041" s="151"/>
      <c r="Z4041" s="104"/>
    </row>
    <row r="4042" spans="1:26" s="145" customFormat="1" ht="15" customHeight="1">
      <c r="A4042" s="186" t="str">
        <f t="shared" si="769"/>
        <v/>
      </c>
      <c r="C4042" s="152"/>
      <c r="E4042" s="144"/>
      <c r="F4042" s="79" t="str">
        <f t="shared" si="768"/>
        <v/>
      </c>
      <c r="G4042" s="80" t="str">
        <f t="shared" si="770"/>
        <v/>
      </c>
      <c r="H4042" s="80" t="str">
        <f t="shared" si="771"/>
        <v/>
      </c>
      <c r="I4042" s="80" t="str">
        <f t="shared" si="772"/>
        <v/>
      </c>
      <c r="J4042" s="170"/>
      <c r="K4042" s="217"/>
      <c r="L4042" s="195" t="str">
        <f t="shared" si="765"/>
        <v/>
      </c>
      <c r="M4042" s="222" t="str">
        <f t="shared" si="773"/>
        <v/>
      </c>
      <c r="Q4042" s="82" t="str">
        <f t="shared" si="766"/>
        <v/>
      </c>
      <c r="R4042" s="80" t="str">
        <f t="shared" si="767"/>
        <v/>
      </c>
      <c r="T4042" s="83" t="str">
        <f t="shared" si="774"/>
        <v/>
      </c>
      <c r="U4042" s="155"/>
      <c r="V4042" s="95" t="str">
        <f t="shared" si="775"/>
        <v/>
      </c>
      <c r="W4042" s="151"/>
      <c r="Z4042" s="104"/>
    </row>
    <row r="4043" spans="1:26" s="145" customFormat="1" ht="15" customHeight="1">
      <c r="A4043" s="186" t="str">
        <f t="shared" si="769"/>
        <v/>
      </c>
      <c r="C4043" s="152"/>
      <c r="E4043" s="144"/>
      <c r="F4043" s="79" t="str">
        <f t="shared" si="768"/>
        <v/>
      </c>
      <c r="G4043" s="80" t="str">
        <f t="shared" si="770"/>
        <v/>
      </c>
      <c r="H4043" s="80" t="str">
        <f t="shared" si="771"/>
        <v/>
      </c>
      <c r="I4043" s="80" t="str">
        <f t="shared" si="772"/>
        <v/>
      </c>
      <c r="J4043" s="170"/>
      <c r="K4043" s="217"/>
      <c r="L4043" s="195" t="str">
        <f t="shared" si="765"/>
        <v/>
      </c>
      <c r="M4043" s="222" t="str">
        <f t="shared" si="773"/>
        <v/>
      </c>
      <c r="Q4043" s="82" t="str">
        <f t="shared" si="766"/>
        <v/>
      </c>
      <c r="R4043" s="80" t="str">
        <f t="shared" si="767"/>
        <v/>
      </c>
      <c r="T4043" s="83" t="str">
        <f t="shared" si="774"/>
        <v/>
      </c>
      <c r="U4043" s="155"/>
      <c r="V4043" s="95" t="str">
        <f t="shared" si="775"/>
        <v/>
      </c>
      <c r="W4043" s="151"/>
      <c r="Z4043" s="104"/>
    </row>
    <row r="4044" spans="1:26" s="145" customFormat="1" ht="15" customHeight="1">
      <c r="A4044" s="186" t="str">
        <f t="shared" si="769"/>
        <v/>
      </c>
      <c r="C4044" s="152"/>
      <c r="E4044" s="144"/>
      <c r="F4044" s="79" t="str">
        <f t="shared" si="768"/>
        <v/>
      </c>
      <c r="G4044" s="80" t="str">
        <f t="shared" si="770"/>
        <v/>
      </c>
      <c r="H4044" s="80" t="str">
        <f t="shared" si="771"/>
        <v/>
      </c>
      <c r="I4044" s="80" t="str">
        <f t="shared" si="772"/>
        <v/>
      </c>
      <c r="J4044" s="170"/>
      <c r="K4044" s="217"/>
      <c r="L4044" s="195" t="str">
        <f t="shared" si="765"/>
        <v/>
      </c>
      <c r="M4044" s="222" t="str">
        <f t="shared" si="773"/>
        <v/>
      </c>
      <c r="Q4044" s="82" t="str">
        <f t="shared" si="766"/>
        <v/>
      </c>
      <c r="R4044" s="80" t="str">
        <f t="shared" si="767"/>
        <v/>
      </c>
      <c r="T4044" s="83" t="str">
        <f t="shared" si="774"/>
        <v/>
      </c>
      <c r="U4044" s="155"/>
      <c r="V4044" s="95" t="str">
        <f t="shared" si="775"/>
        <v/>
      </c>
      <c r="W4044" s="151"/>
      <c r="Z4044" s="104"/>
    </row>
    <row r="4045" spans="1:26" s="145" customFormat="1" ht="15" customHeight="1">
      <c r="A4045" s="186" t="str">
        <f t="shared" si="769"/>
        <v/>
      </c>
      <c r="C4045" s="152"/>
      <c r="E4045" s="144"/>
      <c r="F4045" s="79" t="str">
        <f t="shared" si="768"/>
        <v/>
      </c>
      <c r="G4045" s="80" t="str">
        <f t="shared" si="770"/>
        <v/>
      </c>
      <c r="H4045" s="80" t="str">
        <f t="shared" si="771"/>
        <v/>
      </c>
      <c r="I4045" s="80" t="str">
        <f t="shared" si="772"/>
        <v/>
      </c>
      <c r="J4045" s="170"/>
      <c r="K4045" s="217"/>
      <c r="L4045" s="195" t="str">
        <f t="shared" si="765"/>
        <v/>
      </c>
      <c r="M4045" s="222" t="str">
        <f t="shared" si="773"/>
        <v/>
      </c>
      <c r="Q4045" s="82" t="str">
        <f t="shared" si="766"/>
        <v/>
      </c>
      <c r="R4045" s="80" t="str">
        <f t="shared" si="767"/>
        <v/>
      </c>
      <c r="T4045" s="83" t="str">
        <f t="shared" si="774"/>
        <v/>
      </c>
      <c r="U4045" s="155"/>
      <c r="V4045" s="95" t="str">
        <f t="shared" si="775"/>
        <v/>
      </c>
      <c r="W4045" s="151"/>
      <c r="Z4045" s="104"/>
    </row>
    <row r="4046" spans="1:26" s="145" customFormat="1" ht="15" customHeight="1">
      <c r="A4046" s="186" t="str">
        <f t="shared" si="769"/>
        <v/>
      </c>
      <c r="C4046" s="152"/>
      <c r="E4046" s="144"/>
      <c r="F4046" s="79" t="str">
        <f t="shared" si="768"/>
        <v/>
      </c>
      <c r="G4046" s="80" t="str">
        <f t="shared" si="770"/>
        <v/>
      </c>
      <c r="H4046" s="80" t="str">
        <f t="shared" si="771"/>
        <v/>
      </c>
      <c r="I4046" s="80" t="str">
        <f t="shared" si="772"/>
        <v/>
      </c>
      <c r="J4046" s="170"/>
      <c r="K4046" s="217"/>
      <c r="L4046" s="195" t="str">
        <f t="shared" si="765"/>
        <v/>
      </c>
      <c r="M4046" s="222" t="str">
        <f t="shared" si="773"/>
        <v/>
      </c>
      <c r="Q4046" s="82" t="str">
        <f t="shared" si="766"/>
        <v/>
      </c>
      <c r="R4046" s="80" t="str">
        <f t="shared" si="767"/>
        <v/>
      </c>
      <c r="T4046" s="83" t="str">
        <f t="shared" si="774"/>
        <v/>
      </c>
      <c r="U4046" s="155"/>
      <c r="V4046" s="95" t="str">
        <f t="shared" si="775"/>
        <v/>
      </c>
      <c r="W4046" s="151"/>
      <c r="Z4046" s="104"/>
    </row>
    <row r="4047" spans="1:26" s="145" customFormat="1" ht="15" customHeight="1">
      <c r="A4047" s="186" t="str">
        <f t="shared" si="769"/>
        <v/>
      </c>
      <c r="C4047" s="152"/>
      <c r="E4047" s="144"/>
      <c r="F4047" s="79" t="str">
        <f t="shared" si="768"/>
        <v/>
      </c>
      <c r="G4047" s="80" t="str">
        <f t="shared" si="770"/>
        <v/>
      </c>
      <c r="H4047" s="80" t="str">
        <f t="shared" si="771"/>
        <v/>
      </c>
      <c r="I4047" s="80" t="str">
        <f t="shared" si="772"/>
        <v/>
      </c>
      <c r="J4047" s="170"/>
      <c r="K4047" s="217"/>
      <c r="L4047" s="195" t="str">
        <f t="shared" si="765"/>
        <v/>
      </c>
      <c r="M4047" s="222" t="str">
        <f t="shared" si="773"/>
        <v/>
      </c>
      <c r="Q4047" s="82" t="str">
        <f t="shared" si="766"/>
        <v/>
      </c>
      <c r="R4047" s="80" t="str">
        <f t="shared" si="767"/>
        <v/>
      </c>
      <c r="T4047" s="83" t="str">
        <f t="shared" si="774"/>
        <v/>
      </c>
      <c r="U4047" s="155"/>
      <c r="V4047" s="95" t="str">
        <f t="shared" si="775"/>
        <v/>
      </c>
      <c r="W4047" s="151"/>
      <c r="Z4047" s="104"/>
    </row>
    <row r="4048" spans="1:26" s="145" customFormat="1" ht="15" customHeight="1">
      <c r="A4048" s="186" t="str">
        <f t="shared" si="769"/>
        <v/>
      </c>
      <c r="C4048" s="152"/>
      <c r="E4048" s="144"/>
      <c r="F4048" s="79" t="str">
        <f t="shared" si="768"/>
        <v/>
      </c>
      <c r="G4048" s="80" t="str">
        <f t="shared" si="770"/>
        <v/>
      </c>
      <c r="H4048" s="80" t="str">
        <f t="shared" si="771"/>
        <v/>
      </c>
      <c r="I4048" s="80" t="str">
        <f t="shared" si="772"/>
        <v/>
      </c>
      <c r="J4048" s="170"/>
      <c r="K4048" s="217"/>
      <c r="L4048" s="195" t="str">
        <f t="shared" si="765"/>
        <v/>
      </c>
      <c r="M4048" s="222" t="str">
        <f t="shared" si="773"/>
        <v/>
      </c>
      <c r="Q4048" s="82" t="str">
        <f t="shared" si="766"/>
        <v/>
      </c>
      <c r="R4048" s="80" t="str">
        <f t="shared" si="767"/>
        <v/>
      </c>
      <c r="T4048" s="83" t="str">
        <f t="shared" si="774"/>
        <v/>
      </c>
      <c r="U4048" s="155"/>
      <c r="V4048" s="95" t="str">
        <f t="shared" si="775"/>
        <v/>
      </c>
      <c r="W4048" s="151"/>
      <c r="Z4048" s="104"/>
    </row>
    <row r="4049" spans="1:26" s="145" customFormat="1" ht="15" customHeight="1">
      <c r="A4049" s="186" t="str">
        <f t="shared" si="769"/>
        <v/>
      </c>
      <c r="C4049" s="152"/>
      <c r="E4049" s="144"/>
      <c r="F4049" s="79" t="str">
        <f t="shared" si="768"/>
        <v/>
      </c>
      <c r="G4049" s="80" t="str">
        <f t="shared" si="770"/>
        <v/>
      </c>
      <c r="H4049" s="80" t="str">
        <f t="shared" si="771"/>
        <v/>
      </c>
      <c r="I4049" s="80" t="str">
        <f t="shared" si="772"/>
        <v/>
      </c>
      <c r="J4049" s="170"/>
      <c r="K4049" s="217"/>
      <c r="L4049" s="195" t="str">
        <f t="shared" si="765"/>
        <v/>
      </c>
      <c r="M4049" s="222" t="str">
        <f t="shared" si="773"/>
        <v/>
      </c>
      <c r="Q4049" s="82" t="str">
        <f t="shared" si="766"/>
        <v/>
      </c>
      <c r="R4049" s="80" t="str">
        <f t="shared" si="767"/>
        <v/>
      </c>
      <c r="T4049" s="83" t="str">
        <f t="shared" si="774"/>
        <v/>
      </c>
      <c r="U4049" s="155"/>
      <c r="V4049" s="95" t="str">
        <f t="shared" si="775"/>
        <v/>
      </c>
      <c r="W4049" s="151"/>
      <c r="Z4049" s="104"/>
    </row>
    <row r="4050" spans="1:26" s="145" customFormat="1" ht="15" customHeight="1">
      <c r="A4050" s="186" t="str">
        <f t="shared" si="769"/>
        <v/>
      </c>
      <c r="C4050" s="152"/>
      <c r="E4050" s="144"/>
      <c r="F4050" s="79" t="str">
        <f t="shared" si="768"/>
        <v/>
      </c>
      <c r="G4050" s="80" t="str">
        <f t="shared" si="770"/>
        <v/>
      </c>
      <c r="H4050" s="80" t="str">
        <f t="shared" si="771"/>
        <v/>
      </c>
      <c r="I4050" s="80" t="str">
        <f t="shared" si="772"/>
        <v/>
      </c>
      <c r="J4050" s="170"/>
      <c r="K4050" s="217"/>
      <c r="L4050" s="195" t="str">
        <f t="shared" si="765"/>
        <v/>
      </c>
      <c r="M4050" s="222" t="str">
        <f t="shared" si="773"/>
        <v/>
      </c>
      <c r="Q4050" s="82" t="str">
        <f t="shared" si="766"/>
        <v/>
      </c>
      <c r="R4050" s="80" t="str">
        <f t="shared" si="767"/>
        <v/>
      </c>
      <c r="T4050" s="83" t="str">
        <f t="shared" si="774"/>
        <v/>
      </c>
      <c r="U4050" s="155"/>
      <c r="V4050" s="95" t="str">
        <f t="shared" si="775"/>
        <v/>
      </c>
      <c r="W4050" s="151"/>
      <c r="Z4050" s="104"/>
    </row>
    <row r="4051" spans="1:26" s="145" customFormat="1" ht="15" customHeight="1">
      <c r="A4051" s="186" t="str">
        <f t="shared" si="769"/>
        <v/>
      </c>
      <c r="C4051" s="152"/>
      <c r="E4051" s="144"/>
      <c r="F4051" s="79" t="str">
        <f t="shared" si="768"/>
        <v/>
      </c>
      <c r="G4051" s="80" t="str">
        <f t="shared" si="770"/>
        <v/>
      </c>
      <c r="H4051" s="80" t="str">
        <f t="shared" si="771"/>
        <v/>
      </c>
      <c r="I4051" s="80" t="str">
        <f t="shared" si="772"/>
        <v/>
      </c>
      <c r="J4051" s="170"/>
      <c r="K4051" s="217"/>
      <c r="L4051" s="195" t="str">
        <f t="shared" si="765"/>
        <v/>
      </c>
      <c r="M4051" s="222" t="str">
        <f t="shared" si="773"/>
        <v/>
      </c>
      <c r="Q4051" s="82" t="str">
        <f t="shared" si="766"/>
        <v/>
      </c>
      <c r="R4051" s="80" t="str">
        <f t="shared" si="767"/>
        <v/>
      </c>
      <c r="T4051" s="83" t="str">
        <f t="shared" si="774"/>
        <v/>
      </c>
      <c r="U4051" s="155"/>
      <c r="V4051" s="95" t="str">
        <f t="shared" si="775"/>
        <v/>
      </c>
      <c r="W4051" s="151"/>
      <c r="Z4051" s="104"/>
    </row>
    <row r="4052" spans="1:26" s="145" customFormat="1" ht="15" customHeight="1">
      <c r="A4052" s="186" t="str">
        <f t="shared" si="769"/>
        <v/>
      </c>
      <c r="C4052" s="152"/>
      <c r="E4052" s="144"/>
      <c r="F4052" s="79" t="str">
        <f t="shared" si="768"/>
        <v/>
      </c>
      <c r="G4052" s="80" t="str">
        <f t="shared" si="770"/>
        <v/>
      </c>
      <c r="H4052" s="80" t="str">
        <f t="shared" si="771"/>
        <v/>
      </c>
      <c r="I4052" s="80" t="str">
        <f t="shared" si="772"/>
        <v/>
      </c>
      <c r="J4052" s="170"/>
      <c r="K4052" s="217"/>
      <c r="L4052" s="195" t="str">
        <f t="shared" si="765"/>
        <v/>
      </c>
      <c r="M4052" s="222" t="str">
        <f t="shared" si="773"/>
        <v/>
      </c>
      <c r="Q4052" s="82" t="str">
        <f t="shared" si="766"/>
        <v/>
      </c>
      <c r="R4052" s="80" t="str">
        <f t="shared" si="767"/>
        <v/>
      </c>
      <c r="T4052" s="83" t="str">
        <f t="shared" si="774"/>
        <v/>
      </c>
      <c r="U4052" s="155"/>
      <c r="V4052" s="95" t="str">
        <f t="shared" si="775"/>
        <v/>
      </c>
      <c r="W4052" s="151"/>
      <c r="Z4052" s="104"/>
    </row>
    <row r="4053" spans="1:26" s="145" customFormat="1" ht="15" customHeight="1">
      <c r="A4053" s="186" t="str">
        <f t="shared" si="769"/>
        <v/>
      </c>
      <c r="C4053" s="152"/>
      <c r="E4053" s="144"/>
      <c r="F4053" s="79" t="str">
        <f t="shared" si="768"/>
        <v/>
      </c>
      <c r="G4053" s="80" t="str">
        <f t="shared" si="770"/>
        <v/>
      </c>
      <c r="H4053" s="80" t="str">
        <f t="shared" si="771"/>
        <v/>
      </c>
      <c r="I4053" s="80" t="str">
        <f t="shared" si="772"/>
        <v/>
      </c>
      <c r="J4053" s="170"/>
      <c r="K4053" s="217"/>
      <c r="L4053" s="195" t="str">
        <f t="shared" si="765"/>
        <v/>
      </c>
      <c r="M4053" s="222" t="str">
        <f t="shared" si="773"/>
        <v/>
      </c>
      <c r="Q4053" s="82" t="str">
        <f t="shared" si="766"/>
        <v/>
      </c>
      <c r="R4053" s="80" t="str">
        <f t="shared" si="767"/>
        <v/>
      </c>
      <c r="T4053" s="83" t="str">
        <f t="shared" si="774"/>
        <v/>
      </c>
      <c r="U4053" s="155"/>
      <c r="V4053" s="95" t="str">
        <f t="shared" si="775"/>
        <v/>
      </c>
      <c r="W4053" s="151"/>
      <c r="Z4053" s="104"/>
    </row>
    <row r="4054" spans="1:26" s="145" customFormat="1" ht="15" customHeight="1">
      <c r="A4054" s="186" t="str">
        <f t="shared" si="769"/>
        <v/>
      </c>
      <c r="C4054" s="152"/>
      <c r="E4054" s="144"/>
      <c r="F4054" s="79" t="str">
        <f t="shared" si="768"/>
        <v/>
      </c>
      <c r="G4054" s="80" t="str">
        <f t="shared" si="770"/>
        <v/>
      </c>
      <c r="H4054" s="80" t="str">
        <f t="shared" si="771"/>
        <v/>
      </c>
      <c r="I4054" s="80" t="str">
        <f t="shared" si="772"/>
        <v/>
      </c>
      <c r="J4054" s="170"/>
      <c r="K4054" s="217"/>
      <c r="L4054" s="195" t="str">
        <f t="shared" si="765"/>
        <v/>
      </c>
      <c r="M4054" s="222" t="str">
        <f t="shared" si="773"/>
        <v/>
      </c>
      <c r="Q4054" s="82" t="str">
        <f t="shared" si="766"/>
        <v/>
      </c>
      <c r="R4054" s="80" t="str">
        <f t="shared" si="767"/>
        <v/>
      </c>
      <c r="T4054" s="83" t="str">
        <f t="shared" si="774"/>
        <v/>
      </c>
      <c r="U4054" s="155"/>
      <c r="V4054" s="95" t="str">
        <f t="shared" si="775"/>
        <v/>
      </c>
      <c r="W4054" s="151"/>
      <c r="Z4054" s="104"/>
    </row>
    <row r="4055" spans="1:26" s="145" customFormat="1" ht="15" customHeight="1">
      <c r="A4055" s="186" t="str">
        <f t="shared" si="769"/>
        <v/>
      </c>
      <c r="C4055" s="152"/>
      <c r="E4055" s="144"/>
      <c r="F4055" s="79" t="str">
        <f t="shared" si="768"/>
        <v/>
      </c>
      <c r="G4055" s="80" t="str">
        <f t="shared" si="770"/>
        <v/>
      </c>
      <c r="H4055" s="80" t="str">
        <f t="shared" si="771"/>
        <v/>
      </c>
      <c r="I4055" s="80" t="str">
        <f t="shared" si="772"/>
        <v/>
      </c>
      <c r="J4055" s="170"/>
      <c r="K4055" s="217"/>
      <c r="L4055" s="195" t="str">
        <f t="shared" si="765"/>
        <v/>
      </c>
      <c r="M4055" s="222" t="str">
        <f t="shared" si="773"/>
        <v/>
      </c>
      <c r="Q4055" s="82" t="str">
        <f t="shared" si="766"/>
        <v/>
      </c>
      <c r="R4055" s="80" t="str">
        <f t="shared" si="767"/>
        <v/>
      </c>
      <c r="T4055" s="83" t="str">
        <f t="shared" si="774"/>
        <v/>
      </c>
      <c r="U4055" s="155"/>
      <c r="V4055" s="95" t="str">
        <f t="shared" si="775"/>
        <v/>
      </c>
      <c r="W4055" s="151"/>
      <c r="Z4055" s="104"/>
    </row>
    <row r="4056" spans="1:26" s="145" customFormat="1" ht="15" customHeight="1">
      <c r="A4056" s="186" t="str">
        <f t="shared" si="769"/>
        <v/>
      </c>
      <c r="C4056" s="152"/>
      <c r="E4056" s="144"/>
      <c r="F4056" s="79" t="str">
        <f t="shared" si="768"/>
        <v/>
      </c>
      <c r="G4056" s="80" t="str">
        <f t="shared" si="770"/>
        <v/>
      </c>
      <c r="H4056" s="80" t="str">
        <f t="shared" si="771"/>
        <v/>
      </c>
      <c r="I4056" s="80" t="str">
        <f t="shared" si="772"/>
        <v/>
      </c>
      <c r="J4056" s="170"/>
      <c r="K4056" s="217"/>
      <c r="L4056" s="195" t="str">
        <f t="shared" si="765"/>
        <v/>
      </c>
      <c r="M4056" s="222" t="str">
        <f t="shared" si="773"/>
        <v/>
      </c>
      <c r="Q4056" s="82" t="str">
        <f t="shared" si="766"/>
        <v/>
      </c>
      <c r="R4056" s="80" t="str">
        <f t="shared" si="767"/>
        <v/>
      </c>
      <c r="T4056" s="83" t="str">
        <f t="shared" si="774"/>
        <v/>
      </c>
      <c r="U4056" s="155"/>
      <c r="V4056" s="95" t="str">
        <f t="shared" si="775"/>
        <v/>
      </c>
      <c r="W4056" s="151"/>
      <c r="Z4056" s="104"/>
    </row>
    <row r="4057" spans="1:26" s="145" customFormat="1" ht="15" customHeight="1">
      <c r="A4057" s="186" t="str">
        <f t="shared" si="769"/>
        <v/>
      </c>
      <c r="C4057" s="152"/>
      <c r="E4057" s="144"/>
      <c r="F4057" s="79" t="str">
        <f t="shared" si="768"/>
        <v/>
      </c>
      <c r="G4057" s="80" t="str">
        <f t="shared" si="770"/>
        <v/>
      </c>
      <c r="H4057" s="80" t="str">
        <f t="shared" si="771"/>
        <v/>
      </c>
      <c r="I4057" s="80" t="str">
        <f t="shared" si="772"/>
        <v/>
      </c>
      <c r="J4057" s="170"/>
      <c r="K4057" s="217"/>
      <c r="L4057" s="195" t="str">
        <f t="shared" si="765"/>
        <v/>
      </c>
      <c r="M4057" s="222" t="str">
        <f t="shared" si="773"/>
        <v/>
      </c>
      <c r="Q4057" s="82" t="str">
        <f t="shared" si="766"/>
        <v/>
      </c>
      <c r="R4057" s="80" t="str">
        <f t="shared" si="767"/>
        <v/>
      </c>
      <c r="T4057" s="83" t="str">
        <f t="shared" si="774"/>
        <v/>
      </c>
      <c r="U4057" s="155"/>
      <c r="V4057" s="95" t="str">
        <f t="shared" si="775"/>
        <v/>
      </c>
      <c r="W4057" s="151"/>
      <c r="Z4057" s="104"/>
    </row>
    <row r="4058" spans="1:26" s="145" customFormat="1" ht="15" customHeight="1">
      <c r="A4058" s="186" t="str">
        <f t="shared" si="769"/>
        <v/>
      </c>
      <c r="C4058" s="152"/>
      <c r="E4058" s="144"/>
      <c r="F4058" s="79" t="str">
        <f t="shared" si="768"/>
        <v/>
      </c>
      <c r="G4058" s="80" t="str">
        <f t="shared" si="770"/>
        <v/>
      </c>
      <c r="H4058" s="80" t="str">
        <f t="shared" si="771"/>
        <v/>
      </c>
      <c r="I4058" s="80" t="str">
        <f t="shared" si="772"/>
        <v/>
      </c>
      <c r="J4058" s="170"/>
      <c r="K4058" s="217"/>
      <c r="L4058" s="195" t="str">
        <f t="shared" si="765"/>
        <v/>
      </c>
      <c r="M4058" s="222" t="str">
        <f t="shared" si="773"/>
        <v/>
      </c>
      <c r="Q4058" s="82" t="str">
        <f t="shared" si="766"/>
        <v/>
      </c>
      <c r="R4058" s="80" t="str">
        <f t="shared" si="767"/>
        <v/>
      </c>
      <c r="T4058" s="83" t="str">
        <f t="shared" si="774"/>
        <v/>
      </c>
      <c r="U4058" s="155"/>
      <c r="V4058" s="95" t="str">
        <f t="shared" si="775"/>
        <v/>
      </c>
      <c r="W4058" s="151"/>
      <c r="Z4058" s="104"/>
    </row>
    <row r="4059" spans="1:26" s="145" customFormat="1" ht="15" customHeight="1">
      <c r="A4059" s="186" t="str">
        <f t="shared" si="769"/>
        <v/>
      </c>
      <c r="C4059" s="152"/>
      <c r="E4059" s="144"/>
      <c r="F4059" s="79" t="str">
        <f t="shared" si="768"/>
        <v/>
      </c>
      <c r="G4059" s="80" t="str">
        <f t="shared" si="770"/>
        <v/>
      </c>
      <c r="H4059" s="80" t="str">
        <f t="shared" si="771"/>
        <v/>
      </c>
      <c r="I4059" s="80" t="str">
        <f t="shared" si="772"/>
        <v/>
      </c>
      <c r="J4059" s="170"/>
      <c r="K4059" s="217"/>
      <c r="L4059" s="195" t="str">
        <f t="shared" si="765"/>
        <v/>
      </c>
      <c r="M4059" s="222" t="str">
        <f t="shared" si="773"/>
        <v/>
      </c>
      <c r="Q4059" s="82" t="str">
        <f t="shared" si="766"/>
        <v/>
      </c>
      <c r="R4059" s="80" t="str">
        <f t="shared" si="767"/>
        <v/>
      </c>
      <c r="T4059" s="83" t="str">
        <f t="shared" si="774"/>
        <v/>
      </c>
      <c r="U4059" s="155"/>
      <c r="V4059" s="95" t="str">
        <f t="shared" si="775"/>
        <v/>
      </c>
      <c r="W4059" s="151"/>
      <c r="Z4059" s="104"/>
    </row>
    <row r="4060" spans="1:26" s="145" customFormat="1" ht="15" customHeight="1">
      <c r="A4060" s="186" t="str">
        <f t="shared" si="769"/>
        <v/>
      </c>
      <c r="C4060" s="152"/>
      <c r="E4060" s="144"/>
      <c r="F4060" s="79" t="str">
        <f t="shared" si="768"/>
        <v/>
      </c>
      <c r="G4060" s="80" t="str">
        <f t="shared" si="770"/>
        <v/>
      </c>
      <c r="H4060" s="80" t="str">
        <f t="shared" si="771"/>
        <v/>
      </c>
      <c r="I4060" s="80" t="str">
        <f t="shared" si="772"/>
        <v/>
      </c>
      <c r="J4060" s="170"/>
      <c r="K4060" s="217"/>
      <c r="L4060" s="195" t="str">
        <f t="shared" si="765"/>
        <v/>
      </c>
      <c r="M4060" s="222" t="str">
        <f t="shared" si="773"/>
        <v/>
      </c>
      <c r="Q4060" s="82" t="str">
        <f t="shared" si="766"/>
        <v/>
      </c>
      <c r="R4060" s="80" t="str">
        <f t="shared" si="767"/>
        <v/>
      </c>
      <c r="T4060" s="83" t="str">
        <f t="shared" si="774"/>
        <v/>
      </c>
      <c r="U4060" s="155"/>
      <c r="V4060" s="95" t="str">
        <f t="shared" si="775"/>
        <v/>
      </c>
      <c r="W4060" s="151"/>
      <c r="Z4060" s="104"/>
    </row>
    <row r="4061" spans="1:26" s="145" customFormat="1" ht="15" customHeight="1">
      <c r="A4061" s="186" t="str">
        <f t="shared" si="769"/>
        <v/>
      </c>
      <c r="C4061" s="152"/>
      <c r="E4061" s="144"/>
      <c r="F4061" s="79" t="str">
        <f t="shared" si="768"/>
        <v/>
      </c>
      <c r="G4061" s="80" t="str">
        <f t="shared" si="770"/>
        <v/>
      </c>
      <c r="H4061" s="80" t="str">
        <f t="shared" si="771"/>
        <v/>
      </c>
      <c r="I4061" s="80" t="str">
        <f t="shared" si="772"/>
        <v/>
      </c>
      <c r="J4061" s="170"/>
      <c r="K4061" s="217"/>
      <c r="L4061" s="195" t="str">
        <f t="shared" si="765"/>
        <v/>
      </c>
      <c r="M4061" s="222" t="str">
        <f t="shared" si="773"/>
        <v/>
      </c>
      <c r="Q4061" s="82" t="str">
        <f t="shared" si="766"/>
        <v/>
      </c>
      <c r="R4061" s="80" t="str">
        <f t="shared" si="767"/>
        <v/>
      </c>
      <c r="T4061" s="83" t="str">
        <f t="shared" si="774"/>
        <v/>
      </c>
      <c r="U4061" s="155"/>
      <c r="V4061" s="95" t="str">
        <f t="shared" si="775"/>
        <v/>
      </c>
      <c r="W4061" s="151"/>
      <c r="Z4061" s="104"/>
    </row>
    <row r="4062" spans="1:26" s="145" customFormat="1" ht="15" customHeight="1">
      <c r="A4062" s="186" t="str">
        <f t="shared" si="769"/>
        <v/>
      </c>
      <c r="C4062" s="152"/>
      <c r="E4062" s="144"/>
      <c r="F4062" s="79" t="str">
        <f t="shared" si="768"/>
        <v/>
      </c>
      <c r="G4062" s="80" t="str">
        <f t="shared" si="770"/>
        <v/>
      </c>
      <c r="H4062" s="80" t="str">
        <f t="shared" si="771"/>
        <v/>
      </c>
      <c r="I4062" s="80" t="str">
        <f t="shared" si="772"/>
        <v/>
      </c>
      <c r="J4062" s="170"/>
      <c r="K4062" s="217"/>
      <c r="L4062" s="195" t="str">
        <f t="shared" si="765"/>
        <v/>
      </c>
      <c r="M4062" s="222" t="str">
        <f t="shared" si="773"/>
        <v/>
      </c>
      <c r="Q4062" s="82" t="str">
        <f t="shared" si="766"/>
        <v/>
      </c>
      <c r="R4062" s="80" t="str">
        <f t="shared" si="767"/>
        <v/>
      </c>
      <c r="T4062" s="83" t="str">
        <f t="shared" si="774"/>
        <v/>
      </c>
      <c r="U4062" s="155"/>
      <c r="V4062" s="95" t="str">
        <f t="shared" si="775"/>
        <v/>
      </c>
      <c r="W4062" s="151"/>
      <c r="Z4062" s="104"/>
    </row>
    <row r="4063" spans="1:26" s="145" customFormat="1" ht="15" customHeight="1">
      <c r="A4063" s="186" t="str">
        <f t="shared" si="769"/>
        <v/>
      </c>
      <c r="C4063" s="152"/>
      <c r="E4063" s="144"/>
      <c r="F4063" s="79" t="str">
        <f t="shared" si="768"/>
        <v/>
      </c>
      <c r="G4063" s="80" t="str">
        <f t="shared" si="770"/>
        <v/>
      </c>
      <c r="H4063" s="80" t="str">
        <f t="shared" si="771"/>
        <v/>
      </c>
      <c r="I4063" s="80" t="str">
        <f t="shared" si="772"/>
        <v/>
      </c>
      <c r="J4063" s="170"/>
      <c r="K4063" s="217"/>
      <c r="L4063" s="195" t="str">
        <f t="shared" ref="L4063:L4126" si="776">IFERROR(IF($N$5="Sáng",IF(MID(K4063,2,7)-MID($L$2,2,7)&gt;0,"Trễ",""),IF(MID(K4063,2,7)-MID($Q$2,2,7)&gt;0,"Trễ","")),"")</f>
        <v/>
      </c>
      <c r="M4063" s="222" t="str">
        <f t="shared" si="773"/>
        <v/>
      </c>
      <c r="Q4063" s="82" t="str">
        <f t="shared" ref="Q4063:Q4126" si="777">IF(B4063&lt;&gt;"",IF(AND(P4063="",F4063=""),"Không phép ",""),"")</f>
        <v/>
      </c>
      <c r="R4063" s="80" t="str">
        <f t="shared" ref="R4063:R4126" si="778">UPPER(B4063)</f>
        <v/>
      </c>
      <c r="T4063" s="83" t="str">
        <f t="shared" si="774"/>
        <v/>
      </c>
      <c r="U4063" s="155"/>
      <c r="V4063" s="95" t="str">
        <f t="shared" si="775"/>
        <v/>
      </c>
      <c r="W4063" s="151"/>
      <c r="Z4063" s="104"/>
    </row>
    <row r="4064" spans="1:26" s="145" customFormat="1" ht="15" customHeight="1">
      <c r="A4064" s="186" t="str">
        <f t="shared" si="769"/>
        <v/>
      </c>
      <c r="C4064" s="152"/>
      <c r="E4064" s="144"/>
      <c r="F4064" s="79" t="str">
        <f t="shared" si="768"/>
        <v/>
      </c>
      <c r="G4064" s="80" t="str">
        <f t="shared" si="770"/>
        <v/>
      </c>
      <c r="H4064" s="80" t="str">
        <f t="shared" si="771"/>
        <v/>
      </c>
      <c r="I4064" s="80" t="str">
        <f t="shared" si="772"/>
        <v/>
      </c>
      <c r="J4064" s="170"/>
      <c r="K4064" s="217"/>
      <c r="L4064" s="195" t="str">
        <f t="shared" si="776"/>
        <v/>
      </c>
      <c r="M4064" s="222" t="str">
        <f t="shared" si="773"/>
        <v/>
      </c>
      <c r="Q4064" s="82" t="str">
        <f t="shared" si="777"/>
        <v/>
      </c>
      <c r="R4064" s="80" t="str">
        <f t="shared" si="778"/>
        <v/>
      </c>
      <c r="T4064" s="83" t="str">
        <f t="shared" si="774"/>
        <v/>
      </c>
      <c r="U4064" s="155"/>
      <c r="V4064" s="95" t="str">
        <f t="shared" si="775"/>
        <v/>
      </c>
      <c r="W4064" s="151"/>
      <c r="Z4064" s="104"/>
    </row>
    <row r="4065" spans="1:26" s="145" customFormat="1" ht="15" customHeight="1">
      <c r="A4065" s="186" t="str">
        <f t="shared" si="769"/>
        <v/>
      </c>
      <c r="C4065" s="152"/>
      <c r="E4065" s="144"/>
      <c r="F4065" s="79" t="str">
        <f t="shared" si="768"/>
        <v/>
      </c>
      <c r="G4065" s="80" t="str">
        <f t="shared" si="770"/>
        <v/>
      </c>
      <c r="H4065" s="80" t="str">
        <f t="shared" si="771"/>
        <v/>
      </c>
      <c r="I4065" s="80" t="str">
        <f t="shared" si="772"/>
        <v/>
      </c>
      <c r="J4065" s="170"/>
      <c r="K4065" s="217"/>
      <c r="L4065" s="195" t="str">
        <f t="shared" si="776"/>
        <v/>
      </c>
      <c r="M4065" s="222" t="str">
        <f t="shared" si="773"/>
        <v/>
      </c>
      <c r="Q4065" s="82" t="str">
        <f t="shared" si="777"/>
        <v/>
      </c>
      <c r="R4065" s="80" t="str">
        <f t="shared" si="778"/>
        <v/>
      </c>
      <c r="T4065" s="83" t="str">
        <f t="shared" si="774"/>
        <v/>
      </c>
      <c r="U4065" s="155"/>
      <c r="V4065" s="95" t="str">
        <f t="shared" si="775"/>
        <v/>
      </c>
      <c r="W4065" s="151"/>
      <c r="Z4065" s="104"/>
    </row>
    <row r="4066" spans="1:26" s="145" customFormat="1" ht="15" customHeight="1">
      <c r="A4066" s="186" t="str">
        <f t="shared" si="769"/>
        <v/>
      </c>
      <c r="C4066" s="152"/>
      <c r="E4066" s="144"/>
      <c r="F4066" s="79" t="str">
        <f t="shared" si="768"/>
        <v/>
      </c>
      <c r="G4066" s="80" t="str">
        <f t="shared" si="770"/>
        <v/>
      </c>
      <c r="H4066" s="80" t="str">
        <f t="shared" si="771"/>
        <v/>
      </c>
      <c r="I4066" s="80" t="str">
        <f t="shared" si="772"/>
        <v/>
      </c>
      <c r="J4066" s="170"/>
      <c r="K4066" s="217"/>
      <c r="L4066" s="195" t="str">
        <f t="shared" si="776"/>
        <v/>
      </c>
      <c r="M4066" s="222" t="str">
        <f t="shared" si="773"/>
        <v/>
      </c>
      <c r="Q4066" s="82" t="str">
        <f t="shared" si="777"/>
        <v/>
      </c>
      <c r="R4066" s="80" t="str">
        <f t="shared" si="778"/>
        <v/>
      </c>
      <c r="T4066" s="83" t="str">
        <f t="shared" si="774"/>
        <v/>
      </c>
      <c r="U4066" s="155"/>
      <c r="V4066" s="95" t="str">
        <f t="shared" si="775"/>
        <v/>
      </c>
      <c r="W4066" s="151"/>
      <c r="Z4066" s="104"/>
    </row>
    <row r="4067" spans="1:26" s="145" customFormat="1" ht="15" customHeight="1">
      <c r="A4067" s="186" t="str">
        <f t="shared" si="769"/>
        <v/>
      </c>
      <c r="C4067" s="152"/>
      <c r="E4067" s="144"/>
      <c r="F4067" s="79" t="str">
        <f t="shared" si="768"/>
        <v/>
      </c>
      <c r="G4067" s="80" t="str">
        <f t="shared" si="770"/>
        <v/>
      </c>
      <c r="H4067" s="80" t="str">
        <f t="shared" si="771"/>
        <v/>
      </c>
      <c r="I4067" s="80" t="str">
        <f t="shared" si="772"/>
        <v/>
      </c>
      <c r="J4067" s="170"/>
      <c r="K4067" s="217"/>
      <c r="L4067" s="195" t="str">
        <f t="shared" si="776"/>
        <v/>
      </c>
      <c r="M4067" s="222" t="str">
        <f t="shared" si="773"/>
        <v/>
      </c>
      <c r="Q4067" s="82" t="str">
        <f t="shared" si="777"/>
        <v/>
      </c>
      <c r="R4067" s="80" t="str">
        <f t="shared" si="778"/>
        <v/>
      </c>
      <c r="T4067" s="83" t="str">
        <f t="shared" si="774"/>
        <v/>
      </c>
      <c r="U4067" s="155"/>
      <c r="V4067" s="95" t="str">
        <f t="shared" si="775"/>
        <v/>
      </c>
      <c r="W4067" s="151"/>
      <c r="Z4067" s="104"/>
    </row>
    <row r="4068" spans="1:26" s="145" customFormat="1" ht="15" customHeight="1">
      <c r="A4068" s="186" t="str">
        <f t="shared" si="769"/>
        <v/>
      </c>
      <c r="C4068" s="152"/>
      <c r="E4068" s="144"/>
      <c r="F4068" s="79" t="str">
        <f t="shared" si="768"/>
        <v/>
      </c>
      <c r="G4068" s="80" t="str">
        <f t="shared" si="770"/>
        <v/>
      </c>
      <c r="H4068" s="80" t="str">
        <f t="shared" si="771"/>
        <v/>
      </c>
      <c r="I4068" s="80" t="str">
        <f t="shared" si="772"/>
        <v/>
      </c>
      <c r="J4068" s="170"/>
      <c r="K4068" s="217"/>
      <c r="L4068" s="195" t="str">
        <f t="shared" si="776"/>
        <v/>
      </c>
      <c r="M4068" s="222" t="str">
        <f t="shared" si="773"/>
        <v/>
      </c>
      <c r="Q4068" s="82" t="str">
        <f t="shared" si="777"/>
        <v/>
      </c>
      <c r="R4068" s="80" t="str">
        <f t="shared" si="778"/>
        <v/>
      </c>
      <c r="T4068" s="83" t="str">
        <f t="shared" si="774"/>
        <v/>
      </c>
      <c r="U4068" s="155"/>
      <c r="V4068" s="95" t="str">
        <f t="shared" si="775"/>
        <v/>
      </c>
      <c r="W4068" s="151"/>
      <c r="Z4068" s="104"/>
    </row>
    <row r="4069" spans="1:26" s="145" customFormat="1" ht="15" customHeight="1">
      <c r="A4069" s="186" t="str">
        <f t="shared" si="769"/>
        <v/>
      </c>
      <c r="C4069" s="152"/>
      <c r="E4069" s="144"/>
      <c r="F4069" s="79" t="str">
        <f t="shared" si="768"/>
        <v/>
      </c>
      <c r="G4069" s="80" t="str">
        <f t="shared" si="770"/>
        <v/>
      </c>
      <c r="H4069" s="80" t="str">
        <f t="shared" si="771"/>
        <v/>
      </c>
      <c r="I4069" s="80" t="str">
        <f t="shared" si="772"/>
        <v/>
      </c>
      <c r="J4069" s="170"/>
      <c r="K4069" s="217"/>
      <c r="L4069" s="195" t="str">
        <f t="shared" si="776"/>
        <v/>
      </c>
      <c r="M4069" s="222" t="str">
        <f t="shared" si="773"/>
        <v/>
      </c>
      <c r="Q4069" s="82" t="str">
        <f t="shared" si="777"/>
        <v/>
      </c>
      <c r="R4069" s="80" t="str">
        <f t="shared" si="778"/>
        <v/>
      </c>
      <c r="T4069" s="83" t="str">
        <f t="shared" si="774"/>
        <v/>
      </c>
      <c r="U4069" s="155"/>
      <c r="V4069" s="95" t="str">
        <f t="shared" si="775"/>
        <v/>
      </c>
      <c r="W4069" s="151"/>
      <c r="Z4069" s="104"/>
    </row>
    <row r="4070" spans="1:26" s="145" customFormat="1" ht="15" customHeight="1">
      <c r="A4070" s="186" t="str">
        <f t="shared" si="769"/>
        <v/>
      </c>
      <c r="C4070" s="152"/>
      <c r="E4070" s="144"/>
      <c r="F4070" s="79" t="str">
        <f t="shared" si="768"/>
        <v/>
      </c>
      <c r="G4070" s="80" t="str">
        <f t="shared" si="770"/>
        <v/>
      </c>
      <c r="H4070" s="80" t="str">
        <f t="shared" si="771"/>
        <v/>
      </c>
      <c r="I4070" s="80" t="str">
        <f t="shared" si="772"/>
        <v/>
      </c>
      <c r="J4070" s="170"/>
      <c r="K4070" s="217"/>
      <c r="L4070" s="195" t="str">
        <f t="shared" si="776"/>
        <v/>
      </c>
      <c r="M4070" s="222" t="str">
        <f t="shared" si="773"/>
        <v/>
      </c>
      <c r="Q4070" s="82" t="str">
        <f t="shared" si="777"/>
        <v/>
      </c>
      <c r="R4070" s="80" t="str">
        <f t="shared" si="778"/>
        <v/>
      </c>
      <c r="T4070" s="83" t="str">
        <f t="shared" si="774"/>
        <v/>
      </c>
      <c r="U4070" s="155"/>
      <c r="V4070" s="95" t="str">
        <f t="shared" si="775"/>
        <v/>
      </c>
      <c r="W4070" s="151"/>
      <c r="Z4070" s="104"/>
    </row>
    <row r="4071" spans="1:26" s="145" customFormat="1" ht="15" customHeight="1">
      <c r="A4071" s="186" t="str">
        <f t="shared" si="769"/>
        <v/>
      </c>
      <c r="C4071" s="152"/>
      <c r="E4071" s="144"/>
      <c r="F4071" s="79" t="str">
        <f t="shared" si="768"/>
        <v/>
      </c>
      <c r="G4071" s="80" t="str">
        <f t="shared" si="770"/>
        <v/>
      </c>
      <c r="H4071" s="80" t="str">
        <f t="shared" si="771"/>
        <v/>
      </c>
      <c r="I4071" s="80" t="str">
        <f t="shared" si="772"/>
        <v/>
      </c>
      <c r="J4071" s="170"/>
      <c r="K4071" s="217"/>
      <c r="L4071" s="195" t="str">
        <f t="shared" si="776"/>
        <v/>
      </c>
      <c r="M4071" s="222" t="str">
        <f t="shared" si="773"/>
        <v/>
      </c>
      <c r="Q4071" s="82" t="str">
        <f t="shared" si="777"/>
        <v/>
      </c>
      <c r="R4071" s="80" t="str">
        <f t="shared" si="778"/>
        <v/>
      </c>
      <c r="T4071" s="83" t="str">
        <f t="shared" si="774"/>
        <v/>
      </c>
      <c r="U4071" s="155"/>
      <c r="V4071" s="95" t="str">
        <f t="shared" si="775"/>
        <v/>
      </c>
      <c r="W4071" s="151"/>
      <c r="Z4071" s="104"/>
    </row>
    <row r="4072" spans="1:26" s="145" customFormat="1" ht="15" customHeight="1">
      <c r="A4072" s="186" t="str">
        <f t="shared" si="769"/>
        <v/>
      </c>
      <c r="C4072" s="152"/>
      <c r="E4072" s="144"/>
      <c r="F4072" s="79" t="str">
        <f t="shared" ref="F4072:F4135" si="779">IFERROR(IF(VLOOKUP(E4072,J:J,1,0)=E4072,"X",""),"")</f>
        <v/>
      </c>
      <c r="G4072" s="80" t="str">
        <f t="shared" si="770"/>
        <v/>
      </c>
      <c r="H4072" s="80" t="str">
        <f t="shared" si="771"/>
        <v/>
      </c>
      <c r="I4072" s="80" t="str">
        <f t="shared" si="772"/>
        <v/>
      </c>
      <c r="J4072" s="170"/>
      <c r="K4072" s="217"/>
      <c r="L4072" s="195" t="str">
        <f t="shared" si="776"/>
        <v/>
      </c>
      <c r="M4072" s="222" t="str">
        <f t="shared" si="773"/>
        <v/>
      </c>
      <c r="Q4072" s="82" t="str">
        <f t="shared" si="777"/>
        <v/>
      </c>
      <c r="R4072" s="80" t="str">
        <f t="shared" si="778"/>
        <v/>
      </c>
      <c r="T4072" s="83" t="str">
        <f t="shared" si="774"/>
        <v/>
      </c>
      <c r="U4072" s="155"/>
      <c r="V4072" s="95" t="str">
        <f t="shared" si="775"/>
        <v/>
      </c>
      <c r="W4072" s="151"/>
      <c r="Z4072" s="104"/>
    </row>
    <row r="4073" spans="1:26" s="145" customFormat="1" ht="15" customHeight="1">
      <c r="A4073" s="186" t="str">
        <f t="shared" si="769"/>
        <v/>
      </c>
      <c r="C4073" s="152"/>
      <c r="E4073" s="144"/>
      <c r="F4073" s="79" t="str">
        <f t="shared" si="779"/>
        <v/>
      </c>
      <c r="G4073" s="80" t="str">
        <f t="shared" si="770"/>
        <v/>
      </c>
      <c r="H4073" s="80" t="str">
        <f t="shared" si="771"/>
        <v/>
      </c>
      <c r="I4073" s="80" t="str">
        <f t="shared" si="772"/>
        <v/>
      </c>
      <c r="J4073" s="170"/>
      <c r="K4073" s="217"/>
      <c r="L4073" s="195" t="str">
        <f t="shared" si="776"/>
        <v/>
      </c>
      <c r="M4073" s="222" t="str">
        <f t="shared" si="773"/>
        <v/>
      </c>
      <c r="Q4073" s="82" t="str">
        <f t="shared" si="777"/>
        <v/>
      </c>
      <c r="R4073" s="80" t="str">
        <f t="shared" si="778"/>
        <v/>
      </c>
      <c r="T4073" s="83" t="str">
        <f t="shared" si="774"/>
        <v/>
      </c>
      <c r="U4073" s="155"/>
      <c r="V4073" s="95" t="str">
        <f t="shared" si="775"/>
        <v/>
      </c>
      <c r="W4073" s="151"/>
      <c r="Z4073" s="104"/>
    </row>
    <row r="4074" spans="1:26" s="145" customFormat="1" ht="15" customHeight="1">
      <c r="A4074" s="186" t="str">
        <f t="shared" si="769"/>
        <v/>
      </c>
      <c r="C4074" s="152"/>
      <c r="E4074" s="144"/>
      <c r="F4074" s="79" t="str">
        <f t="shared" si="779"/>
        <v/>
      </c>
      <c r="G4074" s="80" t="str">
        <f t="shared" si="770"/>
        <v/>
      </c>
      <c r="H4074" s="80" t="str">
        <f t="shared" si="771"/>
        <v/>
      </c>
      <c r="I4074" s="80" t="str">
        <f t="shared" si="772"/>
        <v/>
      </c>
      <c r="J4074" s="170"/>
      <c r="K4074" s="217"/>
      <c r="L4074" s="195" t="str">
        <f t="shared" si="776"/>
        <v/>
      </c>
      <c r="M4074" s="222" t="str">
        <f t="shared" si="773"/>
        <v/>
      </c>
      <c r="Q4074" s="82" t="str">
        <f t="shared" si="777"/>
        <v/>
      </c>
      <c r="R4074" s="80" t="str">
        <f t="shared" si="778"/>
        <v/>
      </c>
      <c r="T4074" s="83" t="str">
        <f t="shared" si="774"/>
        <v/>
      </c>
      <c r="U4074" s="155"/>
      <c r="V4074" s="95" t="str">
        <f t="shared" si="775"/>
        <v/>
      </c>
      <c r="W4074" s="151"/>
      <c r="Z4074" s="104"/>
    </row>
    <row r="4075" spans="1:26" s="145" customFormat="1" ht="15" customHeight="1">
      <c r="A4075" s="186" t="str">
        <f t="shared" si="769"/>
        <v/>
      </c>
      <c r="C4075" s="152"/>
      <c r="E4075" s="144"/>
      <c r="F4075" s="79" t="str">
        <f t="shared" si="779"/>
        <v/>
      </c>
      <c r="G4075" s="80" t="str">
        <f t="shared" si="770"/>
        <v/>
      </c>
      <c r="H4075" s="80" t="str">
        <f t="shared" si="771"/>
        <v/>
      </c>
      <c r="I4075" s="80" t="str">
        <f t="shared" si="772"/>
        <v/>
      </c>
      <c r="J4075" s="170"/>
      <c r="K4075" s="217"/>
      <c r="L4075" s="195" t="str">
        <f t="shared" si="776"/>
        <v/>
      </c>
      <c r="M4075" s="222" t="str">
        <f t="shared" si="773"/>
        <v/>
      </c>
      <c r="Q4075" s="82" t="str">
        <f t="shared" si="777"/>
        <v/>
      </c>
      <c r="R4075" s="80" t="str">
        <f t="shared" si="778"/>
        <v/>
      </c>
      <c r="T4075" s="83" t="str">
        <f t="shared" si="774"/>
        <v/>
      </c>
      <c r="U4075" s="155"/>
      <c r="V4075" s="95" t="str">
        <f t="shared" si="775"/>
        <v/>
      </c>
      <c r="W4075" s="151"/>
      <c r="Z4075" s="104"/>
    </row>
    <row r="4076" spans="1:26" s="145" customFormat="1" ht="15" customHeight="1">
      <c r="A4076" s="186" t="str">
        <f t="shared" si="769"/>
        <v/>
      </c>
      <c r="C4076" s="152"/>
      <c r="E4076" s="144"/>
      <c r="F4076" s="79" t="str">
        <f t="shared" si="779"/>
        <v/>
      </c>
      <c r="G4076" s="80" t="str">
        <f t="shared" si="770"/>
        <v/>
      </c>
      <c r="H4076" s="80" t="str">
        <f t="shared" si="771"/>
        <v/>
      </c>
      <c r="I4076" s="80" t="str">
        <f t="shared" si="772"/>
        <v/>
      </c>
      <c r="J4076" s="170"/>
      <c r="K4076" s="217"/>
      <c r="L4076" s="195" t="str">
        <f t="shared" si="776"/>
        <v/>
      </c>
      <c r="M4076" s="222" t="str">
        <f t="shared" si="773"/>
        <v/>
      </c>
      <c r="Q4076" s="82" t="str">
        <f t="shared" si="777"/>
        <v/>
      </c>
      <c r="R4076" s="80" t="str">
        <f t="shared" si="778"/>
        <v/>
      </c>
      <c r="T4076" s="83" t="str">
        <f t="shared" si="774"/>
        <v/>
      </c>
      <c r="U4076" s="155"/>
      <c r="V4076" s="95" t="str">
        <f t="shared" si="775"/>
        <v/>
      </c>
      <c r="W4076" s="151"/>
      <c r="Z4076" s="104"/>
    </row>
    <row r="4077" spans="1:26" s="145" customFormat="1" ht="15" customHeight="1">
      <c r="A4077" s="186" t="str">
        <f t="shared" si="769"/>
        <v/>
      </c>
      <c r="C4077" s="152"/>
      <c r="E4077" s="144"/>
      <c r="F4077" s="79" t="str">
        <f t="shared" si="779"/>
        <v/>
      </c>
      <c r="G4077" s="80" t="str">
        <f t="shared" si="770"/>
        <v/>
      </c>
      <c r="H4077" s="80" t="str">
        <f t="shared" si="771"/>
        <v/>
      </c>
      <c r="I4077" s="80" t="str">
        <f t="shared" si="772"/>
        <v/>
      </c>
      <c r="J4077" s="170"/>
      <c r="K4077" s="217"/>
      <c r="L4077" s="195" t="str">
        <f t="shared" si="776"/>
        <v/>
      </c>
      <c r="M4077" s="222" t="str">
        <f t="shared" si="773"/>
        <v/>
      </c>
      <c r="Q4077" s="82" t="str">
        <f t="shared" si="777"/>
        <v/>
      </c>
      <c r="R4077" s="80" t="str">
        <f t="shared" si="778"/>
        <v/>
      </c>
      <c r="T4077" s="83" t="str">
        <f t="shared" si="774"/>
        <v/>
      </c>
      <c r="U4077" s="155"/>
      <c r="V4077" s="95" t="str">
        <f t="shared" si="775"/>
        <v/>
      </c>
      <c r="W4077" s="151"/>
      <c r="Z4077" s="104"/>
    </row>
    <row r="4078" spans="1:26" s="145" customFormat="1" ht="15" customHeight="1">
      <c r="A4078" s="186" t="str">
        <f t="shared" si="769"/>
        <v/>
      </c>
      <c r="C4078" s="152"/>
      <c r="E4078" s="144"/>
      <c r="F4078" s="79" t="str">
        <f t="shared" si="779"/>
        <v/>
      </c>
      <c r="G4078" s="80" t="str">
        <f t="shared" si="770"/>
        <v/>
      </c>
      <c r="H4078" s="80" t="str">
        <f t="shared" si="771"/>
        <v/>
      </c>
      <c r="I4078" s="80" t="str">
        <f t="shared" si="772"/>
        <v/>
      </c>
      <c r="J4078" s="170"/>
      <c r="K4078" s="217"/>
      <c r="L4078" s="195" t="str">
        <f t="shared" si="776"/>
        <v/>
      </c>
      <c r="M4078" s="222" t="str">
        <f t="shared" si="773"/>
        <v/>
      </c>
      <c r="Q4078" s="82" t="str">
        <f t="shared" si="777"/>
        <v/>
      </c>
      <c r="R4078" s="80" t="str">
        <f t="shared" si="778"/>
        <v/>
      </c>
      <c r="T4078" s="83" t="str">
        <f t="shared" si="774"/>
        <v/>
      </c>
      <c r="U4078" s="155"/>
      <c r="V4078" s="95" t="str">
        <f t="shared" si="775"/>
        <v/>
      </c>
      <c r="W4078" s="151"/>
      <c r="Z4078" s="104"/>
    </row>
    <row r="4079" spans="1:26" s="145" customFormat="1" ht="15" customHeight="1">
      <c r="A4079" s="186" t="str">
        <f t="shared" si="769"/>
        <v/>
      </c>
      <c r="C4079" s="152"/>
      <c r="E4079" s="144"/>
      <c r="F4079" s="79" t="str">
        <f t="shared" si="779"/>
        <v/>
      </c>
      <c r="G4079" s="80" t="str">
        <f t="shared" si="770"/>
        <v/>
      </c>
      <c r="H4079" s="80" t="str">
        <f t="shared" si="771"/>
        <v/>
      </c>
      <c r="I4079" s="80" t="str">
        <f t="shared" si="772"/>
        <v/>
      </c>
      <c r="J4079" s="170"/>
      <c r="K4079" s="217"/>
      <c r="L4079" s="195" t="str">
        <f t="shared" si="776"/>
        <v/>
      </c>
      <c r="M4079" s="222" t="str">
        <f t="shared" si="773"/>
        <v/>
      </c>
      <c r="Q4079" s="82" t="str">
        <f t="shared" si="777"/>
        <v/>
      </c>
      <c r="R4079" s="80" t="str">
        <f t="shared" si="778"/>
        <v/>
      </c>
      <c r="T4079" s="83" t="str">
        <f t="shared" si="774"/>
        <v/>
      </c>
      <c r="U4079" s="155"/>
      <c r="V4079" s="95" t="str">
        <f t="shared" si="775"/>
        <v/>
      </c>
      <c r="W4079" s="151"/>
      <c r="Z4079" s="104"/>
    </row>
    <row r="4080" spans="1:26" s="145" customFormat="1" ht="15" customHeight="1">
      <c r="A4080" s="186" t="str">
        <f t="shared" si="769"/>
        <v/>
      </c>
      <c r="C4080" s="152"/>
      <c r="E4080" s="144"/>
      <c r="F4080" s="79" t="str">
        <f t="shared" si="779"/>
        <v/>
      </c>
      <c r="G4080" s="80" t="str">
        <f t="shared" si="770"/>
        <v/>
      </c>
      <c r="H4080" s="80" t="str">
        <f t="shared" si="771"/>
        <v/>
      </c>
      <c r="I4080" s="80" t="str">
        <f t="shared" si="772"/>
        <v/>
      </c>
      <c r="J4080" s="170"/>
      <c r="K4080" s="217"/>
      <c r="L4080" s="195" t="str">
        <f t="shared" si="776"/>
        <v/>
      </c>
      <c r="M4080" s="222" t="str">
        <f t="shared" si="773"/>
        <v/>
      </c>
      <c r="Q4080" s="82" t="str">
        <f t="shared" si="777"/>
        <v/>
      </c>
      <c r="R4080" s="80" t="str">
        <f t="shared" si="778"/>
        <v/>
      </c>
      <c r="T4080" s="83" t="str">
        <f t="shared" si="774"/>
        <v/>
      </c>
      <c r="U4080" s="155"/>
      <c r="V4080" s="95" t="str">
        <f t="shared" si="775"/>
        <v/>
      </c>
      <c r="W4080" s="151"/>
      <c r="Z4080" s="104"/>
    </row>
    <row r="4081" spans="1:26" s="145" customFormat="1" ht="15" customHeight="1">
      <c r="A4081" s="186" t="str">
        <f t="shared" si="769"/>
        <v/>
      </c>
      <c r="C4081" s="152"/>
      <c r="E4081" s="144"/>
      <c r="F4081" s="79" t="str">
        <f t="shared" si="779"/>
        <v/>
      </c>
      <c r="G4081" s="80" t="str">
        <f t="shared" si="770"/>
        <v/>
      </c>
      <c r="H4081" s="80" t="str">
        <f t="shared" si="771"/>
        <v/>
      </c>
      <c r="I4081" s="80" t="str">
        <f t="shared" si="772"/>
        <v/>
      </c>
      <c r="J4081" s="170"/>
      <c r="K4081" s="217"/>
      <c r="L4081" s="195" t="str">
        <f t="shared" si="776"/>
        <v/>
      </c>
      <c r="M4081" s="222" t="str">
        <f t="shared" si="773"/>
        <v/>
      </c>
      <c r="Q4081" s="82" t="str">
        <f t="shared" si="777"/>
        <v/>
      </c>
      <c r="R4081" s="80" t="str">
        <f t="shared" si="778"/>
        <v/>
      </c>
      <c r="T4081" s="83" t="str">
        <f t="shared" si="774"/>
        <v/>
      </c>
      <c r="U4081" s="155"/>
      <c r="V4081" s="95" t="str">
        <f t="shared" si="775"/>
        <v/>
      </c>
      <c r="W4081" s="151"/>
      <c r="Z4081" s="104"/>
    </row>
    <row r="4082" spans="1:26" s="145" customFormat="1" ht="15" customHeight="1">
      <c r="A4082" s="186" t="str">
        <f t="shared" si="769"/>
        <v/>
      </c>
      <c r="C4082" s="152"/>
      <c r="E4082" s="144"/>
      <c r="F4082" s="79" t="str">
        <f t="shared" si="779"/>
        <v/>
      </c>
      <c r="G4082" s="80" t="str">
        <f t="shared" si="770"/>
        <v/>
      </c>
      <c r="H4082" s="80" t="str">
        <f t="shared" si="771"/>
        <v/>
      </c>
      <c r="I4082" s="80" t="str">
        <f t="shared" si="772"/>
        <v/>
      </c>
      <c r="J4082" s="170"/>
      <c r="K4082" s="217"/>
      <c r="L4082" s="195" t="str">
        <f t="shared" si="776"/>
        <v/>
      </c>
      <c r="M4082" s="222" t="str">
        <f t="shared" si="773"/>
        <v/>
      </c>
      <c r="Q4082" s="82" t="str">
        <f t="shared" si="777"/>
        <v/>
      </c>
      <c r="R4082" s="80" t="str">
        <f t="shared" si="778"/>
        <v/>
      </c>
      <c r="T4082" s="83" t="str">
        <f t="shared" si="774"/>
        <v/>
      </c>
      <c r="U4082" s="155"/>
      <c r="V4082" s="95" t="str">
        <f t="shared" si="775"/>
        <v/>
      </c>
      <c r="W4082" s="151"/>
      <c r="Z4082" s="104"/>
    </row>
    <row r="4083" spans="1:26" s="145" customFormat="1" ht="15" customHeight="1">
      <c r="A4083" s="186" t="str">
        <f t="shared" si="769"/>
        <v/>
      </c>
      <c r="C4083" s="152"/>
      <c r="E4083" s="144"/>
      <c r="F4083" s="79" t="str">
        <f t="shared" si="779"/>
        <v/>
      </c>
      <c r="G4083" s="80" t="str">
        <f t="shared" si="770"/>
        <v/>
      </c>
      <c r="H4083" s="80" t="str">
        <f t="shared" si="771"/>
        <v/>
      </c>
      <c r="I4083" s="80" t="str">
        <f t="shared" si="772"/>
        <v/>
      </c>
      <c r="J4083" s="170"/>
      <c r="K4083" s="217"/>
      <c r="L4083" s="195" t="str">
        <f t="shared" si="776"/>
        <v/>
      </c>
      <c r="M4083" s="222" t="str">
        <f t="shared" si="773"/>
        <v/>
      </c>
      <c r="Q4083" s="82" t="str">
        <f t="shared" si="777"/>
        <v/>
      </c>
      <c r="R4083" s="80" t="str">
        <f t="shared" si="778"/>
        <v/>
      </c>
      <c r="T4083" s="83" t="str">
        <f t="shared" si="774"/>
        <v/>
      </c>
      <c r="U4083" s="155"/>
      <c r="V4083" s="95" t="str">
        <f t="shared" si="775"/>
        <v/>
      </c>
      <c r="W4083" s="151"/>
      <c r="Z4083" s="104"/>
    </row>
    <row r="4084" spans="1:26" s="145" customFormat="1" ht="15" customHeight="1">
      <c r="A4084" s="186" t="str">
        <f t="shared" si="769"/>
        <v/>
      </c>
      <c r="C4084" s="152"/>
      <c r="E4084" s="144"/>
      <c r="F4084" s="79" t="str">
        <f t="shared" si="779"/>
        <v/>
      </c>
      <c r="G4084" s="80" t="str">
        <f t="shared" si="770"/>
        <v/>
      </c>
      <c r="H4084" s="80" t="str">
        <f t="shared" si="771"/>
        <v/>
      </c>
      <c r="I4084" s="80" t="str">
        <f t="shared" si="772"/>
        <v/>
      </c>
      <c r="J4084" s="170"/>
      <c r="K4084" s="217"/>
      <c r="L4084" s="195" t="str">
        <f t="shared" si="776"/>
        <v/>
      </c>
      <c r="M4084" s="222" t="str">
        <f t="shared" si="773"/>
        <v/>
      </c>
      <c r="Q4084" s="82" t="str">
        <f t="shared" si="777"/>
        <v/>
      </c>
      <c r="R4084" s="80" t="str">
        <f t="shared" si="778"/>
        <v/>
      </c>
      <c r="T4084" s="83" t="str">
        <f t="shared" si="774"/>
        <v/>
      </c>
      <c r="U4084" s="155"/>
      <c r="V4084" s="95" t="str">
        <f t="shared" si="775"/>
        <v/>
      </c>
      <c r="W4084" s="151"/>
      <c r="Z4084" s="104"/>
    </row>
    <row r="4085" spans="1:26" s="145" customFormat="1" ht="15" customHeight="1">
      <c r="A4085" s="186" t="str">
        <f t="shared" si="769"/>
        <v/>
      </c>
      <c r="C4085" s="152"/>
      <c r="E4085" s="144"/>
      <c r="F4085" s="79" t="str">
        <f t="shared" si="779"/>
        <v/>
      </c>
      <c r="G4085" s="80" t="str">
        <f t="shared" si="770"/>
        <v/>
      </c>
      <c r="H4085" s="80" t="str">
        <f t="shared" si="771"/>
        <v/>
      </c>
      <c r="I4085" s="80" t="str">
        <f t="shared" si="772"/>
        <v/>
      </c>
      <c r="J4085" s="170"/>
      <c r="K4085" s="217"/>
      <c r="L4085" s="195" t="str">
        <f t="shared" si="776"/>
        <v/>
      </c>
      <c r="M4085" s="222" t="str">
        <f t="shared" si="773"/>
        <v/>
      </c>
      <c r="Q4085" s="82" t="str">
        <f t="shared" si="777"/>
        <v/>
      </c>
      <c r="R4085" s="80" t="str">
        <f t="shared" si="778"/>
        <v/>
      </c>
      <c r="T4085" s="83" t="str">
        <f t="shared" si="774"/>
        <v/>
      </c>
      <c r="U4085" s="155"/>
      <c r="V4085" s="95" t="str">
        <f t="shared" si="775"/>
        <v/>
      </c>
      <c r="W4085" s="151"/>
      <c r="Z4085" s="104"/>
    </row>
    <row r="4086" spans="1:26" s="145" customFormat="1" ht="15" customHeight="1">
      <c r="A4086" s="186" t="str">
        <f t="shared" si="769"/>
        <v/>
      </c>
      <c r="C4086" s="152"/>
      <c r="E4086" s="144"/>
      <c r="F4086" s="79" t="str">
        <f t="shared" si="779"/>
        <v/>
      </c>
      <c r="G4086" s="80" t="str">
        <f t="shared" si="770"/>
        <v/>
      </c>
      <c r="H4086" s="80" t="str">
        <f t="shared" si="771"/>
        <v/>
      </c>
      <c r="I4086" s="80" t="str">
        <f t="shared" si="772"/>
        <v/>
      </c>
      <c r="J4086" s="170"/>
      <c r="K4086" s="217"/>
      <c r="L4086" s="195" t="str">
        <f t="shared" si="776"/>
        <v/>
      </c>
      <c r="M4086" s="222" t="str">
        <f t="shared" si="773"/>
        <v/>
      </c>
      <c r="Q4086" s="82" t="str">
        <f t="shared" si="777"/>
        <v/>
      </c>
      <c r="R4086" s="80" t="str">
        <f t="shared" si="778"/>
        <v/>
      </c>
      <c r="T4086" s="83" t="str">
        <f t="shared" si="774"/>
        <v/>
      </c>
      <c r="U4086" s="155"/>
      <c r="V4086" s="95" t="str">
        <f t="shared" si="775"/>
        <v/>
      </c>
      <c r="W4086" s="151"/>
      <c r="Z4086" s="104"/>
    </row>
    <row r="4087" spans="1:26" s="145" customFormat="1" ht="15" customHeight="1">
      <c r="A4087" s="186" t="str">
        <f t="shared" si="769"/>
        <v/>
      </c>
      <c r="C4087" s="152"/>
      <c r="E4087" s="144"/>
      <c r="F4087" s="79" t="str">
        <f t="shared" si="779"/>
        <v/>
      </c>
      <c r="G4087" s="80" t="str">
        <f t="shared" si="770"/>
        <v/>
      </c>
      <c r="H4087" s="80" t="str">
        <f t="shared" si="771"/>
        <v/>
      </c>
      <c r="I4087" s="80" t="str">
        <f t="shared" si="772"/>
        <v/>
      </c>
      <c r="J4087" s="170"/>
      <c r="K4087" s="217"/>
      <c r="L4087" s="195" t="str">
        <f t="shared" si="776"/>
        <v/>
      </c>
      <c r="M4087" s="222" t="str">
        <f t="shared" si="773"/>
        <v/>
      </c>
      <c r="Q4087" s="82" t="str">
        <f t="shared" si="777"/>
        <v/>
      </c>
      <c r="R4087" s="80" t="str">
        <f t="shared" si="778"/>
        <v/>
      </c>
      <c r="T4087" s="83" t="str">
        <f t="shared" si="774"/>
        <v/>
      </c>
      <c r="U4087" s="155"/>
      <c r="V4087" s="95" t="str">
        <f t="shared" si="775"/>
        <v/>
      </c>
      <c r="W4087" s="151"/>
      <c r="Z4087" s="104"/>
    </row>
    <row r="4088" spans="1:26" s="145" customFormat="1" ht="15" customHeight="1">
      <c r="A4088" s="186" t="str">
        <f t="shared" si="769"/>
        <v/>
      </c>
      <c r="C4088" s="152"/>
      <c r="E4088" s="144"/>
      <c r="F4088" s="79" t="str">
        <f t="shared" si="779"/>
        <v/>
      </c>
      <c r="G4088" s="80" t="str">
        <f t="shared" si="770"/>
        <v/>
      </c>
      <c r="H4088" s="80" t="str">
        <f t="shared" si="771"/>
        <v/>
      </c>
      <c r="I4088" s="80" t="str">
        <f t="shared" si="772"/>
        <v/>
      </c>
      <c r="J4088" s="170"/>
      <c r="K4088" s="217"/>
      <c r="L4088" s="195" t="str">
        <f t="shared" si="776"/>
        <v/>
      </c>
      <c r="M4088" s="222" t="str">
        <f t="shared" si="773"/>
        <v/>
      </c>
      <c r="Q4088" s="82" t="str">
        <f t="shared" si="777"/>
        <v/>
      </c>
      <c r="R4088" s="80" t="str">
        <f t="shared" si="778"/>
        <v/>
      </c>
      <c r="T4088" s="83" t="str">
        <f t="shared" si="774"/>
        <v/>
      </c>
      <c r="U4088" s="155"/>
      <c r="V4088" s="95" t="str">
        <f t="shared" si="775"/>
        <v/>
      </c>
      <c r="W4088" s="151"/>
      <c r="Z4088" s="104"/>
    </row>
    <row r="4089" spans="1:26" s="145" customFormat="1" ht="15" customHeight="1">
      <c r="A4089" s="186" t="str">
        <f t="shared" si="769"/>
        <v/>
      </c>
      <c r="C4089" s="152"/>
      <c r="E4089" s="144"/>
      <c r="F4089" s="79" t="str">
        <f t="shared" si="779"/>
        <v/>
      </c>
      <c r="G4089" s="80" t="str">
        <f t="shared" si="770"/>
        <v/>
      </c>
      <c r="H4089" s="80" t="str">
        <f t="shared" si="771"/>
        <v/>
      </c>
      <c r="I4089" s="80" t="str">
        <f t="shared" si="772"/>
        <v/>
      </c>
      <c r="J4089" s="170"/>
      <c r="K4089" s="217"/>
      <c r="L4089" s="195" t="str">
        <f t="shared" si="776"/>
        <v/>
      </c>
      <c r="M4089" s="222" t="str">
        <f t="shared" si="773"/>
        <v/>
      </c>
      <c r="Q4089" s="82" t="str">
        <f t="shared" si="777"/>
        <v/>
      </c>
      <c r="R4089" s="80" t="str">
        <f t="shared" si="778"/>
        <v/>
      </c>
      <c r="T4089" s="83" t="str">
        <f t="shared" si="774"/>
        <v/>
      </c>
      <c r="U4089" s="155"/>
      <c r="V4089" s="95" t="str">
        <f t="shared" si="775"/>
        <v/>
      </c>
      <c r="W4089" s="151"/>
      <c r="Z4089" s="104"/>
    </row>
    <row r="4090" spans="1:26" s="145" customFormat="1" ht="15" customHeight="1">
      <c r="A4090" s="186" t="str">
        <f t="shared" si="769"/>
        <v/>
      </c>
      <c r="C4090" s="152"/>
      <c r="E4090" s="144"/>
      <c r="F4090" s="79" t="str">
        <f t="shared" si="779"/>
        <v/>
      </c>
      <c r="G4090" s="80" t="str">
        <f t="shared" si="770"/>
        <v/>
      </c>
      <c r="H4090" s="80" t="str">
        <f t="shared" si="771"/>
        <v/>
      </c>
      <c r="I4090" s="80" t="str">
        <f t="shared" si="772"/>
        <v/>
      </c>
      <c r="J4090" s="170"/>
      <c r="K4090" s="217"/>
      <c r="L4090" s="195" t="str">
        <f t="shared" si="776"/>
        <v/>
      </c>
      <c r="M4090" s="222" t="str">
        <f t="shared" si="773"/>
        <v/>
      </c>
      <c r="Q4090" s="82" t="str">
        <f t="shared" si="777"/>
        <v/>
      </c>
      <c r="R4090" s="80" t="str">
        <f t="shared" si="778"/>
        <v/>
      </c>
      <c r="T4090" s="83" t="str">
        <f t="shared" si="774"/>
        <v/>
      </c>
      <c r="U4090" s="155"/>
      <c r="V4090" s="95" t="str">
        <f t="shared" si="775"/>
        <v/>
      </c>
      <c r="W4090" s="151"/>
      <c r="Z4090" s="104"/>
    </row>
    <row r="4091" spans="1:26" s="145" customFormat="1" ht="15" customHeight="1">
      <c r="A4091" s="186" t="str">
        <f t="shared" si="769"/>
        <v/>
      </c>
      <c r="C4091" s="152"/>
      <c r="E4091" s="144"/>
      <c r="F4091" s="79" t="str">
        <f t="shared" si="779"/>
        <v/>
      </c>
      <c r="G4091" s="80" t="str">
        <f t="shared" si="770"/>
        <v/>
      </c>
      <c r="H4091" s="80" t="str">
        <f t="shared" si="771"/>
        <v/>
      </c>
      <c r="I4091" s="80" t="str">
        <f t="shared" si="772"/>
        <v/>
      </c>
      <c r="J4091" s="170"/>
      <c r="K4091" s="217"/>
      <c r="L4091" s="195" t="str">
        <f t="shared" si="776"/>
        <v/>
      </c>
      <c r="M4091" s="222" t="str">
        <f t="shared" si="773"/>
        <v/>
      </c>
      <c r="Q4091" s="82" t="str">
        <f t="shared" si="777"/>
        <v/>
      </c>
      <c r="R4091" s="80" t="str">
        <f t="shared" si="778"/>
        <v/>
      </c>
      <c r="T4091" s="83" t="str">
        <f t="shared" si="774"/>
        <v/>
      </c>
      <c r="U4091" s="155"/>
      <c r="V4091" s="95" t="str">
        <f t="shared" si="775"/>
        <v/>
      </c>
      <c r="W4091" s="151"/>
      <c r="Z4091" s="104"/>
    </row>
    <row r="4092" spans="1:26" s="145" customFormat="1" ht="15" customHeight="1">
      <c r="A4092" s="186" t="str">
        <f t="shared" si="769"/>
        <v/>
      </c>
      <c r="C4092" s="152"/>
      <c r="E4092" s="144"/>
      <c r="F4092" s="79" t="str">
        <f t="shared" si="779"/>
        <v/>
      </c>
      <c r="G4092" s="80" t="str">
        <f t="shared" si="770"/>
        <v/>
      </c>
      <c r="H4092" s="80" t="str">
        <f t="shared" si="771"/>
        <v/>
      </c>
      <c r="I4092" s="80" t="str">
        <f t="shared" si="772"/>
        <v/>
      </c>
      <c r="J4092" s="170"/>
      <c r="K4092" s="217"/>
      <c r="L4092" s="195" t="str">
        <f t="shared" si="776"/>
        <v/>
      </c>
      <c r="M4092" s="222" t="str">
        <f t="shared" si="773"/>
        <v/>
      </c>
      <c r="Q4092" s="82" t="str">
        <f t="shared" si="777"/>
        <v/>
      </c>
      <c r="R4092" s="80" t="str">
        <f t="shared" si="778"/>
        <v/>
      </c>
      <c r="T4092" s="83" t="str">
        <f t="shared" si="774"/>
        <v/>
      </c>
      <c r="U4092" s="155"/>
      <c r="V4092" s="95" t="str">
        <f t="shared" si="775"/>
        <v/>
      </c>
      <c r="W4092" s="151"/>
      <c r="Z4092" s="104"/>
    </row>
    <row r="4093" spans="1:26" s="145" customFormat="1" ht="15" customHeight="1">
      <c r="A4093" s="186" t="str">
        <f t="shared" si="769"/>
        <v/>
      </c>
      <c r="C4093" s="152"/>
      <c r="E4093" s="144"/>
      <c r="F4093" s="79" t="str">
        <f t="shared" si="779"/>
        <v/>
      </c>
      <c r="G4093" s="80" t="str">
        <f t="shared" si="770"/>
        <v/>
      </c>
      <c r="H4093" s="80" t="str">
        <f t="shared" si="771"/>
        <v/>
      </c>
      <c r="I4093" s="80" t="str">
        <f t="shared" si="772"/>
        <v/>
      </c>
      <c r="J4093" s="170"/>
      <c r="K4093" s="217"/>
      <c r="L4093" s="195" t="str">
        <f t="shared" si="776"/>
        <v/>
      </c>
      <c r="M4093" s="222" t="str">
        <f t="shared" si="773"/>
        <v/>
      </c>
      <c r="Q4093" s="82" t="str">
        <f t="shared" si="777"/>
        <v/>
      </c>
      <c r="R4093" s="80" t="str">
        <f t="shared" si="778"/>
        <v/>
      </c>
      <c r="T4093" s="83" t="str">
        <f t="shared" si="774"/>
        <v/>
      </c>
      <c r="U4093" s="155"/>
      <c r="V4093" s="95" t="str">
        <f t="shared" si="775"/>
        <v/>
      </c>
      <c r="W4093" s="151"/>
      <c r="Z4093" s="104"/>
    </row>
    <row r="4094" spans="1:26" s="145" customFormat="1" ht="15" customHeight="1">
      <c r="A4094" s="186" t="str">
        <f t="shared" si="769"/>
        <v/>
      </c>
      <c r="C4094" s="152"/>
      <c r="E4094" s="144"/>
      <c r="F4094" s="79" t="str">
        <f t="shared" si="779"/>
        <v/>
      </c>
      <c r="G4094" s="80" t="str">
        <f t="shared" si="770"/>
        <v/>
      </c>
      <c r="H4094" s="80" t="str">
        <f t="shared" si="771"/>
        <v/>
      </c>
      <c r="I4094" s="80" t="str">
        <f t="shared" si="772"/>
        <v/>
      </c>
      <c r="J4094" s="170"/>
      <c r="K4094" s="217"/>
      <c r="L4094" s="195" t="str">
        <f t="shared" si="776"/>
        <v/>
      </c>
      <c r="M4094" s="222" t="str">
        <f t="shared" si="773"/>
        <v/>
      </c>
      <c r="Q4094" s="82" t="str">
        <f t="shared" si="777"/>
        <v/>
      </c>
      <c r="R4094" s="80" t="str">
        <f t="shared" si="778"/>
        <v/>
      </c>
      <c r="T4094" s="83" t="str">
        <f t="shared" si="774"/>
        <v/>
      </c>
      <c r="U4094" s="155"/>
      <c r="V4094" s="95" t="str">
        <f t="shared" si="775"/>
        <v/>
      </c>
      <c r="W4094" s="151"/>
      <c r="Z4094" s="104"/>
    </row>
    <row r="4095" spans="1:26" s="145" customFormat="1" ht="15" customHeight="1">
      <c r="A4095" s="186" t="str">
        <f t="shared" si="769"/>
        <v/>
      </c>
      <c r="C4095" s="152"/>
      <c r="E4095" s="144"/>
      <c r="F4095" s="79" t="str">
        <f t="shared" si="779"/>
        <v/>
      </c>
      <c r="G4095" s="80" t="str">
        <f t="shared" si="770"/>
        <v/>
      </c>
      <c r="H4095" s="80" t="str">
        <f t="shared" si="771"/>
        <v/>
      </c>
      <c r="I4095" s="80" t="str">
        <f t="shared" si="772"/>
        <v/>
      </c>
      <c r="J4095" s="170"/>
      <c r="K4095" s="217"/>
      <c r="L4095" s="195" t="str">
        <f t="shared" si="776"/>
        <v/>
      </c>
      <c r="M4095" s="222" t="str">
        <f t="shared" si="773"/>
        <v/>
      </c>
      <c r="Q4095" s="82" t="str">
        <f t="shared" si="777"/>
        <v/>
      </c>
      <c r="R4095" s="80" t="str">
        <f t="shared" si="778"/>
        <v/>
      </c>
      <c r="T4095" s="83" t="str">
        <f t="shared" si="774"/>
        <v/>
      </c>
      <c r="U4095" s="155"/>
      <c r="V4095" s="95" t="str">
        <f t="shared" si="775"/>
        <v/>
      </c>
      <c r="W4095" s="151"/>
      <c r="Z4095" s="104"/>
    </row>
    <row r="4096" spans="1:26" s="145" customFormat="1" ht="15" customHeight="1">
      <c r="A4096" s="186" t="str">
        <f t="shared" ref="A4096:A4159" si="780">IF(B4096&lt;&gt;"",A4095+1,"")</f>
        <v/>
      </c>
      <c r="C4096" s="152"/>
      <c r="E4096" s="144"/>
      <c r="F4096" s="79" t="str">
        <f t="shared" si="779"/>
        <v/>
      </c>
      <c r="G4096" s="80" t="str">
        <f t="shared" si="770"/>
        <v/>
      </c>
      <c r="H4096" s="80" t="str">
        <f t="shared" si="771"/>
        <v/>
      </c>
      <c r="I4096" s="80" t="str">
        <f t="shared" si="772"/>
        <v/>
      </c>
      <c r="J4096" s="170"/>
      <c r="K4096" s="217"/>
      <c r="L4096" s="195" t="str">
        <f t="shared" si="776"/>
        <v/>
      </c>
      <c r="M4096" s="222" t="str">
        <f t="shared" si="773"/>
        <v/>
      </c>
      <c r="Q4096" s="82" t="str">
        <f t="shared" si="777"/>
        <v/>
      </c>
      <c r="R4096" s="80" t="str">
        <f t="shared" si="778"/>
        <v/>
      </c>
      <c r="T4096" s="83" t="str">
        <f t="shared" si="774"/>
        <v/>
      </c>
      <c r="U4096" s="155"/>
      <c r="V4096" s="95" t="str">
        <f t="shared" si="775"/>
        <v/>
      </c>
      <c r="W4096" s="151"/>
      <c r="Z4096" s="104"/>
    </row>
    <row r="4097" spans="1:26" s="145" customFormat="1" ht="15" customHeight="1">
      <c r="A4097" s="186" t="str">
        <f t="shared" si="780"/>
        <v/>
      </c>
      <c r="C4097" s="152"/>
      <c r="E4097" s="144"/>
      <c r="F4097" s="79" t="str">
        <f t="shared" si="779"/>
        <v/>
      </c>
      <c r="G4097" s="80" t="str">
        <f t="shared" si="770"/>
        <v/>
      </c>
      <c r="H4097" s="80" t="str">
        <f t="shared" si="771"/>
        <v/>
      </c>
      <c r="I4097" s="80" t="str">
        <f t="shared" si="772"/>
        <v/>
      </c>
      <c r="J4097" s="170"/>
      <c r="K4097" s="217"/>
      <c r="L4097" s="195" t="str">
        <f t="shared" si="776"/>
        <v/>
      </c>
      <c r="M4097" s="222" t="str">
        <f t="shared" si="773"/>
        <v/>
      </c>
      <c r="Q4097" s="82" t="str">
        <f t="shared" si="777"/>
        <v/>
      </c>
      <c r="R4097" s="80" t="str">
        <f t="shared" si="778"/>
        <v/>
      </c>
      <c r="T4097" s="83" t="str">
        <f t="shared" si="774"/>
        <v/>
      </c>
      <c r="U4097" s="155"/>
      <c r="V4097" s="95" t="str">
        <f t="shared" si="775"/>
        <v/>
      </c>
      <c r="W4097" s="151"/>
      <c r="Z4097" s="104"/>
    </row>
    <row r="4098" spans="1:26" s="145" customFormat="1" ht="15" customHeight="1">
      <c r="A4098" s="186" t="str">
        <f t="shared" si="780"/>
        <v/>
      </c>
      <c r="C4098" s="152"/>
      <c r="E4098" s="144"/>
      <c r="F4098" s="79" t="str">
        <f t="shared" si="779"/>
        <v/>
      </c>
      <c r="G4098" s="80" t="str">
        <f t="shared" si="770"/>
        <v/>
      </c>
      <c r="H4098" s="80" t="str">
        <f t="shared" si="771"/>
        <v/>
      </c>
      <c r="I4098" s="80" t="str">
        <f t="shared" si="772"/>
        <v/>
      </c>
      <c r="J4098" s="170"/>
      <c r="K4098" s="217"/>
      <c r="L4098" s="195" t="str">
        <f t="shared" si="776"/>
        <v/>
      </c>
      <c r="M4098" s="222" t="str">
        <f t="shared" si="773"/>
        <v/>
      </c>
      <c r="Q4098" s="82" t="str">
        <f t="shared" si="777"/>
        <v/>
      </c>
      <c r="R4098" s="80" t="str">
        <f t="shared" si="778"/>
        <v/>
      </c>
      <c r="T4098" s="83" t="str">
        <f t="shared" si="774"/>
        <v/>
      </c>
      <c r="U4098" s="155"/>
      <c r="V4098" s="95" t="str">
        <f t="shared" si="775"/>
        <v/>
      </c>
      <c r="W4098" s="151"/>
      <c r="Z4098" s="104"/>
    </row>
    <row r="4099" spans="1:26" s="145" customFormat="1" ht="15" customHeight="1">
      <c r="A4099" s="186" t="str">
        <f t="shared" si="780"/>
        <v/>
      </c>
      <c r="C4099" s="152"/>
      <c r="E4099" s="144"/>
      <c r="F4099" s="79" t="str">
        <f t="shared" si="779"/>
        <v/>
      </c>
      <c r="G4099" s="80" t="str">
        <f t="shared" si="770"/>
        <v/>
      </c>
      <c r="H4099" s="80" t="str">
        <f t="shared" si="771"/>
        <v/>
      </c>
      <c r="I4099" s="80" t="str">
        <f t="shared" si="772"/>
        <v/>
      </c>
      <c r="J4099" s="170"/>
      <c r="K4099" s="217"/>
      <c r="L4099" s="195" t="str">
        <f t="shared" si="776"/>
        <v/>
      </c>
      <c r="M4099" s="222" t="str">
        <f t="shared" si="773"/>
        <v/>
      </c>
      <c r="Q4099" s="82" t="str">
        <f t="shared" si="777"/>
        <v/>
      </c>
      <c r="R4099" s="80" t="str">
        <f t="shared" si="778"/>
        <v/>
      </c>
      <c r="T4099" s="83" t="str">
        <f t="shared" si="774"/>
        <v/>
      </c>
      <c r="U4099" s="155"/>
      <c r="V4099" s="95" t="str">
        <f t="shared" si="775"/>
        <v/>
      </c>
      <c r="W4099" s="151"/>
      <c r="Z4099" s="104"/>
    </row>
    <row r="4100" spans="1:26" s="145" customFormat="1" ht="15" customHeight="1">
      <c r="A4100" s="186" t="str">
        <f t="shared" si="780"/>
        <v/>
      </c>
      <c r="C4100" s="152"/>
      <c r="E4100" s="144"/>
      <c r="F4100" s="79" t="str">
        <f t="shared" si="779"/>
        <v/>
      </c>
      <c r="G4100" s="80" t="str">
        <f t="shared" si="770"/>
        <v/>
      </c>
      <c r="H4100" s="80" t="str">
        <f t="shared" si="771"/>
        <v/>
      </c>
      <c r="I4100" s="80" t="str">
        <f t="shared" si="772"/>
        <v/>
      </c>
      <c r="J4100" s="170"/>
      <c r="K4100" s="217"/>
      <c r="L4100" s="195" t="str">
        <f t="shared" si="776"/>
        <v/>
      </c>
      <c r="M4100" s="222" t="str">
        <f t="shared" si="773"/>
        <v/>
      </c>
      <c r="Q4100" s="82" t="str">
        <f t="shared" si="777"/>
        <v/>
      </c>
      <c r="R4100" s="80" t="str">
        <f t="shared" si="778"/>
        <v/>
      </c>
      <c r="T4100" s="83" t="str">
        <f t="shared" si="774"/>
        <v/>
      </c>
      <c r="U4100" s="155"/>
      <c r="V4100" s="95" t="str">
        <f t="shared" si="775"/>
        <v/>
      </c>
      <c r="W4100" s="151"/>
      <c r="Z4100" s="104"/>
    </row>
    <row r="4101" spans="1:26" s="145" customFormat="1" ht="15" customHeight="1">
      <c r="A4101" s="186" t="str">
        <f t="shared" si="780"/>
        <v/>
      </c>
      <c r="C4101" s="152"/>
      <c r="E4101" s="144"/>
      <c r="F4101" s="79" t="str">
        <f t="shared" si="779"/>
        <v/>
      </c>
      <c r="G4101" s="80" t="str">
        <f t="shared" ref="G4101:G4164" si="781">IF(J4101&lt;&gt;"", INDEX($C$5:$C$1433, MATCH(J4101, $E$5:$E$1433, 0)),"")</f>
        <v/>
      </c>
      <c r="H4101" s="80" t="str">
        <f t="shared" ref="H4101:H4164" si="782">IF(J4101&lt;&gt;"", INDEX($D$5:$D$1433, MATCH(J4101, $E$5:$E$1433, 0)),"")</f>
        <v/>
      </c>
      <c r="I4101" s="80" t="str">
        <f t="shared" ref="I4101:I4164" si="783">IFERROR(IF(J4101&lt;&gt;"", INDEX($B$5:$B$1433, MATCH(J4101, $E$5:$E$1433, 0)),""),"SAI")</f>
        <v/>
      </c>
      <c r="J4101" s="170"/>
      <c r="K4101" s="217"/>
      <c r="L4101" s="195" t="str">
        <f t="shared" si="776"/>
        <v/>
      </c>
      <c r="M4101" s="222" t="str">
        <f t="shared" ref="M4101:M4164" si="784">IFERROR(IF($N$5="Sáng",MID(K4101,2,7)-MID($L$2,2,7),MID(K4101,2,7)-MID($Q$2,2,7)),"")</f>
        <v/>
      </c>
      <c r="Q4101" s="82" t="str">
        <f t="shared" si="777"/>
        <v/>
      </c>
      <c r="R4101" s="80" t="str">
        <f t="shared" si="778"/>
        <v/>
      </c>
      <c r="T4101" s="83" t="str">
        <f t="shared" ref="T4101:T4164" si="785">IFERROR(IF(J4101&lt;&gt;"", INDEX($S$5:$S$1433, MATCH(J4101, $E$5:$E$1433, 0)),""),"")</f>
        <v/>
      </c>
      <c r="U4101" s="155"/>
      <c r="V4101" s="95" t="str">
        <f t="shared" ref="V4101:V4164" si="786">IFERROR(IF(J4101&lt;&gt;"", INDEX($U$5:$U$1433, MATCH(J4101, $E$5:$E$1433, 0)),""),"")</f>
        <v/>
      </c>
      <c r="W4101" s="151"/>
      <c r="Z4101" s="104"/>
    </row>
    <row r="4102" spans="1:26" s="145" customFormat="1" ht="15" customHeight="1">
      <c r="A4102" s="186" t="str">
        <f t="shared" si="780"/>
        <v/>
      </c>
      <c r="C4102" s="152"/>
      <c r="E4102" s="144"/>
      <c r="F4102" s="79" t="str">
        <f t="shared" si="779"/>
        <v/>
      </c>
      <c r="G4102" s="80" t="str">
        <f t="shared" si="781"/>
        <v/>
      </c>
      <c r="H4102" s="80" t="str">
        <f t="shared" si="782"/>
        <v/>
      </c>
      <c r="I4102" s="80" t="str">
        <f t="shared" si="783"/>
        <v/>
      </c>
      <c r="J4102" s="170"/>
      <c r="K4102" s="217"/>
      <c r="L4102" s="195" t="str">
        <f t="shared" si="776"/>
        <v/>
      </c>
      <c r="M4102" s="222" t="str">
        <f t="shared" si="784"/>
        <v/>
      </c>
      <c r="Q4102" s="82" t="str">
        <f t="shared" si="777"/>
        <v/>
      </c>
      <c r="R4102" s="80" t="str">
        <f t="shared" si="778"/>
        <v/>
      </c>
      <c r="T4102" s="83" t="str">
        <f t="shared" si="785"/>
        <v/>
      </c>
      <c r="U4102" s="155"/>
      <c r="V4102" s="95" t="str">
        <f t="shared" si="786"/>
        <v/>
      </c>
      <c r="W4102" s="151"/>
      <c r="Z4102" s="104"/>
    </row>
    <row r="4103" spans="1:26" s="145" customFormat="1" ht="15" customHeight="1">
      <c r="A4103" s="186" t="str">
        <f t="shared" si="780"/>
        <v/>
      </c>
      <c r="C4103" s="152"/>
      <c r="E4103" s="144"/>
      <c r="F4103" s="79" t="str">
        <f t="shared" si="779"/>
        <v/>
      </c>
      <c r="G4103" s="80" t="str">
        <f t="shared" si="781"/>
        <v/>
      </c>
      <c r="H4103" s="80" t="str">
        <f t="shared" si="782"/>
        <v/>
      </c>
      <c r="I4103" s="80" t="str">
        <f t="shared" si="783"/>
        <v/>
      </c>
      <c r="J4103" s="170"/>
      <c r="K4103" s="217"/>
      <c r="L4103" s="195" t="str">
        <f t="shared" si="776"/>
        <v/>
      </c>
      <c r="M4103" s="222" t="str">
        <f t="shared" si="784"/>
        <v/>
      </c>
      <c r="Q4103" s="82" t="str">
        <f t="shared" si="777"/>
        <v/>
      </c>
      <c r="R4103" s="80" t="str">
        <f t="shared" si="778"/>
        <v/>
      </c>
      <c r="T4103" s="83" t="str">
        <f t="shared" si="785"/>
        <v/>
      </c>
      <c r="U4103" s="155"/>
      <c r="V4103" s="95" t="str">
        <f t="shared" si="786"/>
        <v/>
      </c>
      <c r="W4103" s="151"/>
      <c r="Z4103" s="104"/>
    </row>
    <row r="4104" spans="1:26" s="145" customFormat="1" ht="15" customHeight="1">
      <c r="A4104" s="186" t="str">
        <f t="shared" si="780"/>
        <v/>
      </c>
      <c r="C4104" s="152"/>
      <c r="E4104" s="144"/>
      <c r="F4104" s="79" t="str">
        <f t="shared" si="779"/>
        <v/>
      </c>
      <c r="G4104" s="80" t="str">
        <f t="shared" si="781"/>
        <v/>
      </c>
      <c r="H4104" s="80" t="str">
        <f t="shared" si="782"/>
        <v/>
      </c>
      <c r="I4104" s="80" t="str">
        <f t="shared" si="783"/>
        <v/>
      </c>
      <c r="J4104" s="170"/>
      <c r="K4104" s="217"/>
      <c r="L4104" s="195" t="str">
        <f t="shared" si="776"/>
        <v/>
      </c>
      <c r="M4104" s="222" t="str">
        <f t="shared" si="784"/>
        <v/>
      </c>
      <c r="Q4104" s="82" t="str">
        <f t="shared" si="777"/>
        <v/>
      </c>
      <c r="R4104" s="80" t="str">
        <f t="shared" si="778"/>
        <v/>
      </c>
      <c r="T4104" s="83" t="str">
        <f t="shared" si="785"/>
        <v/>
      </c>
      <c r="U4104" s="155"/>
      <c r="V4104" s="95" t="str">
        <f t="shared" si="786"/>
        <v/>
      </c>
      <c r="W4104" s="151"/>
      <c r="Z4104" s="104"/>
    </row>
    <row r="4105" spans="1:26" s="145" customFormat="1" ht="15" customHeight="1">
      <c r="A4105" s="186" t="str">
        <f t="shared" si="780"/>
        <v/>
      </c>
      <c r="C4105" s="152"/>
      <c r="E4105" s="144"/>
      <c r="F4105" s="79" t="str">
        <f t="shared" si="779"/>
        <v/>
      </c>
      <c r="G4105" s="80" t="str">
        <f t="shared" si="781"/>
        <v/>
      </c>
      <c r="H4105" s="80" t="str">
        <f t="shared" si="782"/>
        <v/>
      </c>
      <c r="I4105" s="80" t="str">
        <f t="shared" si="783"/>
        <v/>
      </c>
      <c r="J4105" s="170"/>
      <c r="K4105" s="217"/>
      <c r="L4105" s="195" t="str">
        <f t="shared" si="776"/>
        <v/>
      </c>
      <c r="M4105" s="222" t="str">
        <f t="shared" si="784"/>
        <v/>
      </c>
      <c r="Q4105" s="82" t="str">
        <f t="shared" si="777"/>
        <v/>
      </c>
      <c r="R4105" s="80" t="str">
        <f t="shared" si="778"/>
        <v/>
      </c>
      <c r="T4105" s="83" t="str">
        <f t="shared" si="785"/>
        <v/>
      </c>
      <c r="U4105" s="155"/>
      <c r="V4105" s="95" t="str">
        <f t="shared" si="786"/>
        <v/>
      </c>
      <c r="W4105" s="151"/>
      <c r="Z4105" s="104"/>
    </row>
    <row r="4106" spans="1:26" s="145" customFormat="1" ht="15" customHeight="1">
      <c r="A4106" s="186" t="str">
        <f t="shared" si="780"/>
        <v/>
      </c>
      <c r="C4106" s="152"/>
      <c r="E4106" s="144"/>
      <c r="F4106" s="79" t="str">
        <f t="shared" si="779"/>
        <v/>
      </c>
      <c r="G4106" s="80" t="str">
        <f t="shared" si="781"/>
        <v/>
      </c>
      <c r="H4106" s="80" t="str">
        <f t="shared" si="782"/>
        <v/>
      </c>
      <c r="I4106" s="80" t="str">
        <f t="shared" si="783"/>
        <v/>
      </c>
      <c r="J4106" s="170"/>
      <c r="K4106" s="217"/>
      <c r="L4106" s="195" t="str">
        <f t="shared" si="776"/>
        <v/>
      </c>
      <c r="M4106" s="222" t="str">
        <f t="shared" si="784"/>
        <v/>
      </c>
      <c r="Q4106" s="82" t="str">
        <f t="shared" si="777"/>
        <v/>
      </c>
      <c r="R4106" s="80" t="str">
        <f t="shared" si="778"/>
        <v/>
      </c>
      <c r="T4106" s="83" t="str">
        <f t="shared" si="785"/>
        <v/>
      </c>
      <c r="U4106" s="155"/>
      <c r="V4106" s="95" t="str">
        <f t="shared" si="786"/>
        <v/>
      </c>
      <c r="W4106" s="151"/>
      <c r="Z4106" s="104"/>
    </row>
    <row r="4107" spans="1:26" s="145" customFormat="1" ht="15" customHeight="1">
      <c r="A4107" s="186" t="str">
        <f t="shared" si="780"/>
        <v/>
      </c>
      <c r="C4107" s="152"/>
      <c r="E4107" s="144"/>
      <c r="F4107" s="79" t="str">
        <f t="shared" si="779"/>
        <v/>
      </c>
      <c r="G4107" s="80" t="str">
        <f t="shared" si="781"/>
        <v/>
      </c>
      <c r="H4107" s="80" t="str">
        <f t="shared" si="782"/>
        <v/>
      </c>
      <c r="I4107" s="80" t="str">
        <f t="shared" si="783"/>
        <v/>
      </c>
      <c r="J4107" s="170"/>
      <c r="K4107" s="217"/>
      <c r="L4107" s="195" t="str">
        <f t="shared" si="776"/>
        <v/>
      </c>
      <c r="M4107" s="222" t="str">
        <f t="shared" si="784"/>
        <v/>
      </c>
      <c r="Q4107" s="82" t="str">
        <f t="shared" si="777"/>
        <v/>
      </c>
      <c r="R4107" s="80" t="str">
        <f t="shared" si="778"/>
        <v/>
      </c>
      <c r="T4107" s="83" t="str">
        <f t="shared" si="785"/>
        <v/>
      </c>
      <c r="U4107" s="155"/>
      <c r="V4107" s="95" t="str">
        <f t="shared" si="786"/>
        <v/>
      </c>
      <c r="W4107" s="151"/>
      <c r="Z4107" s="104"/>
    </row>
    <row r="4108" spans="1:26" s="145" customFormat="1" ht="15" customHeight="1">
      <c r="A4108" s="186" t="str">
        <f t="shared" si="780"/>
        <v/>
      </c>
      <c r="C4108" s="152"/>
      <c r="E4108" s="144"/>
      <c r="F4108" s="79" t="str">
        <f t="shared" si="779"/>
        <v/>
      </c>
      <c r="G4108" s="80" t="str">
        <f t="shared" si="781"/>
        <v/>
      </c>
      <c r="H4108" s="80" t="str">
        <f t="shared" si="782"/>
        <v/>
      </c>
      <c r="I4108" s="80" t="str">
        <f t="shared" si="783"/>
        <v/>
      </c>
      <c r="J4108" s="170"/>
      <c r="K4108" s="217"/>
      <c r="L4108" s="195" t="str">
        <f t="shared" si="776"/>
        <v/>
      </c>
      <c r="M4108" s="222" t="str">
        <f t="shared" si="784"/>
        <v/>
      </c>
      <c r="Q4108" s="82" t="str">
        <f t="shared" si="777"/>
        <v/>
      </c>
      <c r="R4108" s="80" t="str">
        <f t="shared" si="778"/>
        <v/>
      </c>
      <c r="T4108" s="83" t="str">
        <f t="shared" si="785"/>
        <v/>
      </c>
      <c r="U4108" s="155"/>
      <c r="V4108" s="95" t="str">
        <f t="shared" si="786"/>
        <v/>
      </c>
      <c r="W4108" s="151"/>
      <c r="Z4108" s="104"/>
    </row>
    <row r="4109" spans="1:26" s="145" customFormat="1" ht="15" customHeight="1">
      <c r="A4109" s="186" t="str">
        <f t="shared" si="780"/>
        <v/>
      </c>
      <c r="C4109" s="152"/>
      <c r="E4109" s="144"/>
      <c r="F4109" s="79" t="str">
        <f t="shared" si="779"/>
        <v/>
      </c>
      <c r="G4109" s="80" t="str">
        <f t="shared" si="781"/>
        <v/>
      </c>
      <c r="H4109" s="80" t="str">
        <f t="shared" si="782"/>
        <v/>
      </c>
      <c r="I4109" s="80" t="str">
        <f t="shared" si="783"/>
        <v/>
      </c>
      <c r="J4109" s="170"/>
      <c r="K4109" s="217"/>
      <c r="L4109" s="195" t="str">
        <f t="shared" si="776"/>
        <v/>
      </c>
      <c r="M4109" s="222" t="str">
        <f t="shared" si="784"/>
        <v/>
      </c>
      <c r="Q4109" s="82" t="str">
        <f t="shared" si="777"/>
        <v/>
      </c>
      <c r="R4109" s="80" t="str">
        <f t="shared" si="778"/>
        <v/>
      </c>
      <c r="T4109" s="83" t="str">
        <f t="shared" si="785"/>
        <v/>
      </c>
      <c r="U4109" s="155"/>
      <c r="V4109" s="95" t="str">
        <f t="shared" si="786"/>
        <v/>
      </c>
      <c r="W4109" s="151"/>
      <c r="Z4109" s="104"/>
    </row>
    <row r="4110" spans="1:26" s="145" customFormat="1" ht="15" customHeight="1">
      <c r="A4110" s="186" t="str">
        <f t="shared" si="780"/>
        <v/>
      </c>
      <c r="C4110" s="152"/>
      <c r="E4110" s="144"/>
      <c r="F4110" s="79" t="str">
        <f t="shared" si="779"/>
        <v/>
      </c>
      <c r="G4110" s="80" t="str">
        <f t="shared" si="781"/>
        <v/>
      </c>
      <c r="H4110" s="80" t="str">
        <f t="shared" si="782"/>
        <v/>
      </c>
      <c r="I4110" s="80" t="str">
        <f t="shared" si="783"/>
        <v/>
      </c>
      <c r="J4110" s="170"/>
      <c r="K4110" s="217"/>
      <c r="L4110" s="195" t="str">
        <f t="shared" si="776"/>
        <v/>
      </c>
      <c r="M4110" s="222" t="str">
        <f t="shared" si="784"/>
        <v/>
      </c>
      <c r="Q4110" s="82" t="str">
        <f t="shared" si="777"/>
        <v/>
      </c>
      <c r="R4110" s="80" t="str">
        <f t="shared" si="778"/>
        <v/>
      </c>
      <c r="T4110" s="83" t="str">
        <f t="shared" si="785"/>
        <v/>
      </c>
      <c r="U4110" s="155"/>
      <c r="V4110" s="95" t="str">
        <f t="shared" si="786"/>
        <v/>
      </c>
      <c r="W4110" s="151"/>
      <c r="Z4110" s="104"/>
    </row>
    <row r="4111" spans="1:26" s="145" customFormat="1" ht="15" customHeight="1">
      <c r="A4111" s="186" t="str">
        <f t="shared" si="780"/>
        <v/>
      </c>
      <c r="C4111" s="152"/>
      <c r="E4111" s="144"/>
      <c r="F4111" s="79" t="str">
        <f t="shared" si="779"/>
        <v/>
      </c>
      <c r="G4111" s="80" t="str">
        <f t="shared" si="781"/>
        <v/>
      </c>
      <c r="H4111" s="80" t="str">
        <f t="shared" si="782"/>
        <v/>
      </c>
      <c r="I4111" s="80" t="str">
        <f t="shared" si="783"/>
        <v/>
      </c>
      <c r="J4111" s="170"/>
      <c r="K4111" s="217"/>
      <c r="L4111" s="195" t="str">
        <f t="shared" si="776"/>
        <v/>
      </c>
      <c r="M4111" s="222" t="str">
        <f t="shared" si="784"/>
        <v/>
      </c>
      <c r="Q4111" s="82" t="str">
        <f t="shared" si="777"/>
        <v/>
      </c>
      <c r="R4111" s="80" t="str">
        <f t="shared" si="778"/>
        <v/>
      </c>
      <c r="T4111" s="83" t="str">
        <f t="shared" si="785"/>
        <v/>
      </c>
      <c r="U4111" s="155"/>
      <c r="V4111" s="95" t="str">
        <f t="shared" si="786"/>
        <v/>
      </c>
      <c r="W4111" s="151"/>
      <c r="Z4111" s="104"/>
    </row>
    <row r="4112" spans="1:26" s="145" customFormat="1" ht="15" customHeight="1">
      <c r="A4112" s="186" t="str">
        <f t="shared" si="780"/>
        <v/>
      </c>
      <c r="C4112" s="152"/>
      <c r="E4112" s="144"/>
      <c r="F4112" s="79" t="str">
        <f t="shared" si="779"/>
        <v/>
      </c>
      <c r="G4112" s="80" t="str">
        <f t="shared" si="781"/>
        <v/>
      </c>
      <c r="H4112" s="80" t="str">
        <f t="shared" si="782"/>
        <v/>
      </c>
      <c r="I4112" s="80" t="str">
        <f t="shared" si="783"/>
        <v/>
      </c>
      <c r="J4112" s="170"/>
      <c r="K4112" s="217"/>
      <c r="L4112" s="195" t="str">
        <f t="shared" si="776"/>
        <v/>
      </c>
      <c r="M4112" s="222" t="str">
        <f t="shared" si="784"/>
        <v/>
      </c>
      <c r="Q4112" s="82" t="str">
        <f t="shared" si="777"/>
        <v/>
      </c>
      <c r="R4112" s="80" t="str">
        <f t="shared" si="778"/>
        <v/>
      </c>
      <c r="T4112" s="83" t="str">
        <f t="shared" si="785"/>
        <v/>
      </c>
      <c r="U4112" s="155"/>
      <c r="V4112" s="95" t="str">
        <f t="shared" si="786"/>
        <v/>
      </c>
      <c r="W4112" s="151"/>
      <c r="Z4112" s="104"/>
    </row>
    <row r="4113" spans="1:26" s="145" customFormat="1" ht="15" customHeight="1">
      <c r="A4113" s="186" t="str">
        <f t="shared" si="780"/>
        <v/>
      </c>
      <c r="C4113" s="152"/>
      <c r="E4113" s="144"/>
      <c r="F4113" s="79" t="str">
        <f t="shared" si="779"/>
        <v/>
      </c>
      <c r="G4113" s="80" t="str">
        <f t="shared" si="781"/>
        <v/>
      </c>
      <c r="H4113" s="80" t="str">
        <f t="shared" si="782"/>
        <v/>
      </c>
      <c r="I4113" s="80" t="str">
        <f t="shared" si="783"/>
        <v/>
      </c>
      <c r="J4113" s="170"/>
      <c r="K4113" s="217"/>
      <c r="L4113" s="195" t="str">
        <f t="shared" si="776"/>
        <v/>
      </c>
      <c r="M4113" s="222" t="str">
        <f t="shared" si="784"/>
        <v/>
      </c>
      <c r="Q4113" s="82" t="str">
        <f t="shared" si="777"/>
        <v/>
      </c>
      <c r="R4113" s="80" t="str">
        <f t="shared" si="778"/>
        <v/>
      </c>
      <c r="T4113" s="83" t="str">
        <f t="shared" si="785"/>
        <v/>
      </c>
      <c r="U4113" s="155"/>
      <c r="V4113" s="95" t="str">
        <f t="shared" si="786"/>
        <v/>
      </c>
      <c r="W4113" s="151"/>
      <c r="Z4113" s="104"/>
    </row>
    <row r="4114" spans="1:26" s="145" customFormat="1" ht="15" customHeight="1">
      <c r="A4114" s="186" t="str">
        <f t="shared" si="780"/>
        <v/>
      </c>
      <c r="C4114" s="152"/>
      <c r="E4114" s="144"/>
      <c r="F4114" s="79" t="str">
        <f t="shared" si="779"/>
        <v/>
      </c>
      <c r="G4114" s="80" t="str">
        <f t="shared" si="781"/>
        <v/>
      </c>
      <c r="H4114" s="80" t="str">
        <f t="shared" si="782"/>
        <v/>
      </c>
      <c r="I4114" s="80" t="str">
        <f t="shared" si="783"/>
        <v/>
      </c>
      <c r="J4114" s="170"/>
      <c r="K4114" s="217"/>
      <c r="L4114" s="195" t="str">
        <f t="shared" si="776"/>
        <v/>
      </c>
      <c r="M4114" s="222" t="str">
        <f t="shared" si="784"/>
        <v/>
      </c>
      <c r="Q4114" s="82" t="str">
        <f t="shared" si="777"/>
        <v/>
      </c>
      <c r="R4114" s="80" t="str">
        <f t="shared" si="778"/>
        <v/>
      </c>
      <c r="T4114" s="83" t="str">
        <f t="shared" si="785"/>
        <v/>
      </c>
      <c r="U4114" s="155"/>
      <c r="V4114" s="95" t="str">
        <f t="shared" si="786"/>
        <v/>
      </c>
      <c r="W4114" s="151"/>
      <c r="Z4114" s="104"/>
    </row>
    <row r="4115" spans="1:26" s="145" customFormat="1" ht="15" customHeight="1">
      <c r="A4115" s="186" t="str">
        <f t="shared" si="780"/>
        <v/>
      </c>
      <c r="C4115" s="152"/>
      <c r="E4115" s="144"/>
      <c r="F4115" s="79" t="str">
        <f t="shared" si="779"/>
        <v/>
      </c>
      <c r="G4115" s="80" t="str">
        <f t="shared" si="781"/>
        <v/>
      </c>
      <c r="H4115" s="80" t="str">
        <f t="shared" si="782"/>
        <v/>
      </c>
      <c r="I4115" s="80" t="str">
        <f t="shared" si="783"/>
        <v/>
      </c>
      <c r="J4115" s="170"/>
      <c r="K4115" s="217"/>
      <c r="L4115" s="195" t="str">
        <f t="shared" si="776"/>
        <v/>
      </c>
      <c r="M4115" s="222" t="str">
        <f t="shared" si="784"/>
        <v/>
      </c>
      <c r="Q4115" s="82" t="str">
        <f t="shared" si="777"/>
        <v/>
      </c>
      <c r="R4115" s="80" t="str">
        <f t="shared" si="778"/>
        <v/>
      </c>
      <c r="T4115" s="83" t="str">
        <f t="shared" si="785"/>
        <v/>
      </c>
      <c r="U4115" s="155"/>
      <c r="V4115" s="95" t="str">
        <f t="shared" si="786"/>
        <v/>
      </c>
      <c r="W4115" s="151"/>
      <c r="Z4115" s="104"/>
    </row>
    <row r="4116" spans="1:26" s="145" customFormat="1" ht="15" customHeight="1">
      <c r="A4116" s="186" t="str">
        <f t="shared" si="780"/>
        <v/>
      </c>
      <c r="C4116" s="152"/>
      <c r="E4116" s="144"/>
      <c r="F4116" s="79" t="str">
        <f t="shared" si="779"/>
        <v/>
      </c>
      <c r="G4116" s="80" t="str">
        <f t="shared" si="781"/>
        <v/>
      </c>
      <c r="H4116" s="80" t="str">
        <f t="shared" si="782"/>
        <v/>
      </c>
      <c r="I4116" s="80" t="str">
        <f t="shared" si="783"/>
        <v/>
      </c>
      <c r="J4116" s="170"/>
      <c r="K4116" s="217"/>
      <c r="L4116" s="195" t="str">
        <f t="shared" si="776"/>
        <v/>
      </c>
      <c r="M4116" s="222" t="str">
        <f t="shared" si="784"/>
        <v/>
      </c>
      <c r="Q4116" s="82" t="str">
        <f t="shared" si="777"/>
        <v/>
      </c>
      <c r="R4116" s="80" t="str">
        <f t="shared" si="778"/>
        <v/>
      </c>
      <c r="T4116" s="83" t="str">
        <f t="shared" si="785"/>
        <v/>
      </c>
      <c r="U4116" s="155"/>
      <c r="V4116" s="95" t="str">
        <f t="shared" si="786"/>
        <v/>
      </c>
      <c r="W4116" s="151"/>
      <c r="Z4116" s="104"/>
    </row>
    <row r="4117" spans="1:26" s="145" customFormat="1" ht="15" customHeight="1">
      <c r="A4117" s="186" t="str">
        <f t="shared" si="780"/>
        <v/>
      </c>
      <c r="C4117" s="152"/>
      <c r="E4117" s="144"/>
      <c r="F4117" s="79" t="str">
        <f t="shared" si="779"/>
        <v/>
      </c>
      <c r="G4117" s="80" t="str">
        <f t="shared" si="781"/>
        <v/>
      </c>
      <c r="H4117" s="80" t="str">
        <f t="shared" si="782"/>
        <v/>
      </c>
      <c r="I4117" s="80" t="str">
        <f t="shared" si="783"/>
        <v/>
      </c>
      <c r="J4117" s="170"/>
      <c r="K4117" s="217"/>
      <c r="L4117" s="195" t="str">
        <f t="shared" si="776"/>
        <v/>
      </c>
      <c r="M4117" s="222" t="str">
        <f t="shared" si="784"/>
        <v/>
      </c>
      <c r="Q4117" s="82" t="str">
        <f t="shared" si="777"/>
        <v/>
      </c>
      <c r="R4117" s="80" t="str">
        <f t="shared" si="778"/>
        <v/>
      </c>
      <c r="T4117" s="83" t="str">
        <f t="shared" si="785"/>
        <v/>
      </c>
      <c r="U4117" s="155"/>
      <c r="V4117" s="95" t="str">
        <f t="shared" si="786"/>
        <v/>
      </c>
      <c r="W4117" s="151"/>
      <c r="Z4117" s="104"/>
    </row>
    <row r="4118" spans="1:26" s="145" customFormat="1" ht="15" customHeight="1">
      <c r="A4118" s="186" t="str">
        <f t="shared" si="780"/>
        <v/>
      </c>
      <c r="C4118" s="152"/>
      <c r="E4118" s="144"/>
      <c r="F4118" s="79" t="str">
        <f t="shared" si="779"/>
        <v/>
      </c>
      <c r="G4118" s="80" t="str">
        <f t="shared" si="781"/>
        <v/>
      </c>
      <c r="H4118" s="80" t="str">
        <f t="shared" si="782"/>
        <v/>
      </c>
      <c r="I4118" s="80" t="str">
        <f t="shared" si="783"/>
        <v/>
      </c>
      <c r="J4118" s="170"/>
      <c r="K4118" s="217"/>
      <c r="L4118" s="195" t="str">
        <f t="shared" si="776"/>
        <v/>
      </c>
      <c r="M4118" s="222" t="str">
        <f t="shared" si="784"/>
        <v/>
      </c>
      <c r="Q4118" s="82" t="str">
        <f t="shared" si="777"/>
        <v/>
      </c>
      <c r="R4118" s="80" t="str">
        <f t="shared" si="778"/>
        <v/>
      </c>
      <c r="T4118" s="83" t="str">
        <f t="shared" si="785"/>
        <v/>
      </c>
      <c r="U4118" s="155"/>
      <c r="V4118" s="95" t="str">
        <f t="shared" si="786"/>
        <v/>
      </c>
      <c r="W4118" s="151"/>
      <c r="Z4118" s="104"/>
    </row>
    <row r="4119" spans="1:26" s="145" customFormat="1" ht="15" customHeight="1">
      <c r="A4119" s="186" t="str">
        <f t="shared" si="780"/>
        <v/>
      </c>
      <c r="C4119" s="152"/>
      <c r="E4119" s="144"/>
      <c r="F4119" s="79" t="str">
        <f t="shared" si="779"/>
        <v/>
      </c>
      <c r="G4119" s="80" t="str">
        <f t="shared" si="781"/>
        <v/>
      </c>
      <c r="H4119" s="80" t="str">
        <f t="shared" si="782"/>
        <v/>
      </c>
      <c r="I4119" s="80" t="str">
        <f t="shared" si="783"/>
        <v/>
      </c>
      <c r="J4119" s="170"/>
      <c r="K4119" s="217"/>
      <c r="L4119" s="195" t="str">
        <f t="shared" si="776"/>
        <v/>
      </c>
      <c r="M4119" s="222" t="str">
        <f t="shared" si="784"/>
        <v/>
      </c>
      <c r="Q4119" s="82" t="str">
        <f t="shared" si="777"/>
        <v/>
      </c>
      <c r="R4119" s="80" t="str">
        <f t="shared" si="778"/>
        <v/>
      </c>
      <c r="T4119" s="83" t="str">
        <f t="shared" si="785"/>
        <v/>
      </c>
      <c r="U4119" s="155"/>
      <c r="V4119" s="95" t="str">
        <f t="shared" si="786"/>
        <v/>
      </c>
      <c r="W4119" s="151"/>
      <c r="Z4119" s="104"/>
    </row>
    <row r="4120" spans="1:26" s="145" customFormat="1" ht="15" customHeight="1">
      <c r="A4120" s="186" t="str">
        <f t="shared" si="780"/>
        <v/>
      </c>
      <c r="C4120" s="152"/>
      <c r="E4120" s="144"/>
      <c r="F4120" s="79" t="str">
        <f t="shared" si="779"/>
        <v/>
      </c>
      <c r="G4120" s="80" t="str">
        <f t="shared" si="781"/>
        <v/>
      </c>
      <c r="H4120" s="80" t="str">
        <f t="shared" si="782"/>
        <v/>
      </c>
      <c r="I4120" s="80" t="str">
        <f t="shared" si="783"/>
        <v/>
      </c>
      <c r="J4120" s="170"/>
      <c r="K4120" s="217"/>
      <c r="L4120" s="195" t="str">
        <f t="shared" si="776"/>
        <v/>
      </c>
      <c r="M4120" s="222" t="str">
        <f t="shared" si="784"/>
        <v/>
      </c>
      <c r="Q4120" s="82" t="str">
        <f t="shared" si="777"/>
        <v/>
      </c>
      <c r="R4120" s="80" t="str">
        <f t="shared" si="778"/>
        <v/>
      </c>
      <c r="T4120" s="83" t="str">
        <f t="shared" si="785"/>
        <v/>
      </c>
      <c r="U4120" s="155"/>
      <c r="V4120" s="95" t="str">
        <f t="shared" si="786"/>
        <v/>
      </c>
      <c r="W4120" s="151"/>
      <c r="Z4120" s="104"/>
    </row>
    <row r="4121" spans="1:26" s="145" customFormat="1" ht="15" customHeight="1">
      <c r="A4121" s="186" t="str">
        <f t="shared" si="780"/>
        <v/>
      </c>
      <c r="C4121" s="152"/>
      <c r="E4121" s="144"/>
      <c r="F4121" s="79" t="str">
        <f t="shared" si="779"/>
        <v/>
      </c>
      <c r="G4121" s="80" t="str">
        <f t="shared" si="781"/>
        <v/>
      </c>
      <c r="H4121" s="80" t="str">
        <f t="shared" si="782"/>
        <v/>
      </c>
      <c r="I4121" s="80" t="str">
        <f t="shared" si="783"/>
        <v/>
      </c>
      <c r="J4121" s="170"/>
      <c r="K4121" s="217"/>
      <c r="L4121" s="195" t="str">
        <f t="shared" si="776"/>
        <v/>
      </c>
      <c r="M4121" s="222" t="str">
        <f t="shared" si="784"/>
        <v/>
      </c>
      <c r="Q4121" s="82" t="str">
        <f t="shared" si="777"/>
        <v/>
      </c>
      <c r="R4121" s="80" t="str">
        <f t="shared" si="778"/>
        <v/>
      </c>
      <c r="T4121" s="83" t="str">
        <f t="shared" si="785"/>
        <v/>
      </c>
      <c r="U4121" s="155"/>
      <c r="V4121" s="95" t="str">
        <f t="shared" si="786"/>
        <v/>
      </c>
      <c r="W4121" s="151"/>
      <c r="Z4121" s="104"/>
    </row>
    <row r="4122" spans="1:26" s="145" customFormat="1" ht="15" customHeight="1">
      <c r="A4122" s="186" t="str">
        <f t="shared" si="780"/>
        <v/>
      </c>
      <c r="C4122" s="152"/>
      <c r="E4122" s="144"/>
      <c r="F4122" s="79" t="str">
        <f t="shared" si="779"/>
        <v/>
      </c>
      <c r="G4122" s="80" t="str">
        <f t="shared" si="781"/>
        <v/>
      </c>
      <c r="H4122" s="80" t="str">
        <f t="shared" si="782"/>
        <v/>
      </c>
      <c r="I4122" s="80" t="str">
        <f t="shared" si="783"/>
        <v/>
      </c>
      <c r="J4122" s="170"/>
      <c r="K4122" s="217"/>
      <c r="L4122" s="195" t="str">
        <f t="shared" si="776"/>
        <v/>
      </c>
      <c r="M4122" s="222" t="str">
        <f t="shared" si="784"/>
        <v/>
      </c>
      <c r="Q4122" s="82" t="str">
        <f t="shared" si="777"/>
        <v/>
      </c>
      <c r="R4122" s="80" t="str">
        <f t="shared" si="778"/>
        <v/>
      </c>
      <c r="T4122" s="83" t="str">
        <f t="shared" si="785"/>
        <v/>
      </c>
      <c r="U4122" s="155"/>
      <c r="V4122" s="95" t="str">
        <f t="shared" si="786"/>
        <v/>
      </c>
      <c r="W4122" s="151"/>
      <c r="Z4122" s="104"/>
    </row>
    <row r="4123" spans="1:26" s="145" customFormat="1" ht="15" customHeight="1">
      <c r="A4123" s="186" t="str">
        <f t="shared" si="780"/>
        <v/>
      </c>
      <c r="C4123" s="152"/>
      <c r="E4123" s="144"/>
      <c r="F4123" s="79" t="str">
        <f t="shared" si="779"/>
        <v/>
      </c>
      <c r="G4123" s="80" t="str">
        <f t="shared" si="781"/>
        <v/>
      </c>
      <c r="H4123" s="80" t="str">
        <f t="shared" si="782"/>
        <v/>
      </c>
      <c r="I4123" s="80" t="str">
        <f t="shared" si="783"/>
        <v/>
      </c>
      <c r="J4123" s="170"/>
      <c r="K4123" s="217"/>
      <c r="L4123" s="195" t="str">
        <f t="shared" si="776"/>
        <v/>
      </c>
      <c r="M4123" s="222" t="str">
        <f t="shared" si="784"/>
        <v/>
      </c>
      <c r="Q4123" s="82" t="str">
        <f t="shared" si="777"/>
        <v/>
      </c>
      <c r="R4123" s="80" t="str">
        <f t="shared" si="778"/>
        <v/>
      </c>
      <c r="T4123" s="83" t="str">
        <f t="shared" si="785"/>
        <v/>
      </c>
      <c r="U4123" s="155"/>
      <c r="V4123" s="95" t="str">
        <f t="shared" si="786"/>
        <v/>
      </c>
      <c r="W4123" s="151"/>
      <c r="Z4123" s="104"/>
    </row>
    <row r="4124" spans="1:26" s="145" customFormat="1" ht="15" customHeight="1">
      <c r="A4124" s="186" t="str">
        <f t="shared" si="780"/>
        <v/>
      </c>
      <c r="C4124" s="152"/>
      <c r="E4124" s="144"/>
      <c r="F4124" s="79" t="str">
        <f t="shared" si="779"/>
        <v/>
      </c>
      <c r="G4124" s="80" t="str">
        <f t="shared" si="781"/>
        <v/>
      </c>
      <c r="H4124" s="80" t="str">
        <f t="shared" si="782"/>
        <v/>
      </c>
      <c r="I4124" s="80" t="str">
        <f t="shared" si="783"/>
        <v/>
      </c>
      <c r="J4124" s="170"/>
      <c r="K4124" s="217"/>
      <c r="L4124" s="195" t="str">
        <f t="shared" si="776"/>
        <v/>
      </c>
      <c r="M4124" s="222" t="str">
        <f t="shared" si="784"/>
        <v/>
      </c>
      <c r="Q4124" s="82" t="str">
        <f t="shared" si="777"/>
        <v/>
      </c>
      <c r="R4124" s="80" t="str">
        <f t="shared" si="778"/>
        <v/>
      </c>
      <c r="T4124" s="83" t="str">
        <f t="shared" si="785"/>
        <v/>
      </c>
      <c r="U4124" s="155"/>
      <c r="V4124" s="95" t="str">
        <f t="shared" si="786"/>
        <v/>
      </c>
      <c r="W4124" s="151"/>
      <c r="Z4124" s="104"/>
    </row>
    <row r="4125" spans="1:26" s="145" customFormat="1" ht="15" customHeight="1">
      <c r="A4125" s="186" t="str">
        <f t="shared" si="780"/>
        <v/>
      </c>
      <c r="C4125" s="152"/>
      <c r="E4125" s="144"/>
      <c r="F4125" s="79" t="str">
        <f t="shared" si="779"/>
        <v/>
      </c>
      <c r="G4125" s="80" t="str">
        <f t="shared" si="781"/>
        <v/>
      </c>
      <c r="H4125" s="80" t="str">
        <f t="shared" si="782"/>
        <v/>
      </c>
      <c r="I4125" s="80" t="str">
        <f t="shared" si="783"/>
        <v/>
      </c>
      <c r="J4125" s="170"/>
      <c r="K4125" s="217"/>
      <c r="L4125" s="195" t="str">
        <f t="shared" si="776"/>
        <v/>
      </c>
      <c r="M4125" s="222" t="str">
        <f t="shared" si="784"/>
        <v/>
      </c>
      <c r="Q4125" s="82" t="str">
        <f t="shared" si="777"/>
        <v/>
      </c>
      <c r="R4125" s="80" t="str">
        <f t="shared" si="778"/>
        <v/>
      </c>
      <c r="T4125" s="83" t="str">
        <f t="shared" si="785"/>
        <v/>
      </c>
      <c r="U4125" s="155"/>
      <c r="V4125" s="95" t="str">
        <f t="shared" si="786"/>
        <v/>
      </c>
      <c r="W4125" s="151"/>
      <c r="Z4125" s="104"/>
    </row>
    <row r="4126" spans="1:26" s="145" customFormat="1" ht="15" customHeight="1">
      <c r="A4126" s="186" t="str">
        <f t="shared" si="780"/>
        <v/>
      </c>
      <c r="C4126" s="152"/>
      <c r="E4126" s="144"/>
      <c r="F4126" s="79" t="str">
        <f t="shared" si="779"/>
        <v/>
      </c>
      <c r="G4126" s="80" t="str">
        <f t="shared" si="781"/>
        <v/>
      </c>
      <c r="H4126" s="80" t="str">
        <f t="shared" si="782"/>
        <v/>
      </c>
      <c r="I4126" s="80" t="str">
        <f t="shared" si="783"/>
        <v/>
      </c>
      <c r="J4126" s="170"/>
      <c r="K4126" s="217"/>
      <c r="L4126" s="195" t="str">
        <f t="shared" si="776"/>
        <v/>
      </c>
      <c r="M4126" s="222" t="str">
        <f t="shared" si="784"/>
        <v/>
      </c>
      <c r="Q4126" s="82" t="str">
        <f t="shared" si="777"/>
        <v/>
      </c>
      <c r="R4126" s="80" t="str">
        <f t="shared" si="778"/>
        <v/>
      </c>
      <c r="T4126" s="83" t="str">
        <f t="shared" si="785"/>
        <v/>
      </c>
      <c r="U4126" s="155"/>
      <c r="V4126" s="95" t="str">
        <f t="shared" si="786"/>
        <v/>
      </c>
      <c r="W4126" s="151"/>
      <c r="Z4126" s="104"/>
    </row>
    <row r="4127" spans="1:26" s="145" customFormat="1" ht="15" customHeight="1">
      <c r="A4127" s="186" t="str">
        <f t="shared" si="780"/>
        <v/>
      </c>
      <c r="C4127" s="152"/>
      <c r="E4127" s="144"/>
      <c r="F4127" s="79" t="str">
        <f t="shared" si="779"/>
        <v/>
      </c>
      <c r="G4127" s="80" t="str">
        <f t="shared" si="781"/>
        <v/>
      </c>
      <c r="H4127" s="80" t="str">
        <f t="shared" si="782"/>
        <v/>
      </c>
      <c r="I4127" s="80" t="str">
        <f t="shared" si="783"/>
        <v/>
      </c>
      <c r="J4127" s="170"/>
      <c r="K4127" s="217"/>
      <c r="L4127" s="195" t="str">
        <f t="shared" ref="L4127:L4190" si="787">IFERROR(IF($N$5="Sáng",IF(MID(K4127,2,7)-MID($L$2,2,7)&gt;0,"Trễ",""),IF(MID(K4127,2,7)-MID($Q$2,2,7)&gt;0,"Trễ","")),"")</f>
        <v/>
      </c>
      <c r="M4127" s="222" t="str">
        <f t="shared" si="784"/>
        <v/>
      </c>
      <c r="Q4127" s="82" t="str">
        <f t="shared" ref="Q4127:Q4190" si="788">IF(B4127&lt;&gt;"",IF(AND(P4127="",F4127=""),"Không phép ",""),"")</f>
        <v/>
      </c>
      <c r="R4127" s="80" t="str">
        <f t="shared" ref="R4127:R4190" si="789">UPPER(B4127)</f>
        <v/>
      </c>
      <c r="T4127" s="83" t="str">
        <f t="shared" si="785"/>
        <v/>
      </c>
      <c r="U4127" s="155"/>
      <c r="V4127" s="95" t="str">
        <f t="shared" si="786"/>
        <v/>
      </c>
      <c r="W4127" s="151"/>
      <c r="Z4127" s="104"/>
    </row>
    <row r="4128" spans="1:26" s="145" customFormat="1" ht="15" customHeight="1">
      <c r="A4128" s="186" t="str">
        <f t="shared" si="780"/>
        <v/>
      </c>
      <c r="C4128" s="152"/>
      <c r="E4128" s="144"/>
      <c r="F4128" s="79" t="str">
        <f t="shared" si="779"/>
        <v/>
      </c>
      <c r="G4128" s="80" t="str">
        <f t="shared" si="781"/>
        <v/>
      </c>
      <c r="H4128" s="80" t="str">
        <f t="shared" si="782"/>
        <v/>
      </c>
      <c r="I4128" s="80" t="str">
        <f t="shared" si="783"/>
        <v/>
      </c>
      <c r="J4128" s="170"/>
      <c r="K4128" s="217"/>
      <c r="L4128" s="195" t="str">
        <f t="shared" si="787"/>
        <v/>
      </c>
      <c r="M4128" s="222" t="str">
        <f t="shared" si="784"/>
        <v/>
      </c>
      <c r="Q4128" s="82" t="str">
        <f t="shared" si="788"/>
        <v/>
      </c>
      <c r="R4128" s="80" t="str">
        <f t="shared" si="789"/>
        <v/>
      </c>
      <c r="T4128" s="83" t="str">
        <f t="shared" si="785"/>
        <v/>
      </c>
      <c r="U4128" s="155"/>
      <c r="V4128" s="95" t="str">
        <f t="shared" si="786"/>
        <v/>
      </c>
      <c r="W4128" s="151"/>
      <c r="Z4128" s="104"/>
    </row>
    <row r="4129" spans="1:26" s="145" customFormat="1" ht="15" customHeight="1">
      <c r="A4129" s="186" t="str">
        <f t="shared" si="780"/>
        <v/>
      </c>
      <c r="C4129" s="152"/>
      <c r="E4129" s="144"/>
      <c r="F4129" s="79" t="str">
        <f t="shared" si="779"/>
        <v/>
      </c>
      <c r="G4129" s="80" t="str">
        <f t="shared" si="781"/>
        <v/>
      </c>
      <c r="H4129" s="80" t="str">
        <f t="shared" si="782"/>
        <v/>
      </c>
      <c r="I4129" s="80" t="str">
        <f t="shared" si="783"/>
        <v/>
      </c>
      <c r="J4129" s="170"/>
      <c r="K4129" s="217"/>
      <c r="L4129" s="195" t="str">
        <f t="shared" si="787"/>
        <v/>
      </c>
      <c r="M4129" s="222" t="str">
        <f t="shared" si="784"/>
        <v/>
      </c>
      <c r="Q4129" s="82" t="str">
        <f t="shared" si="788"/>
        <v/>
      </c>
      <c r="R4129" s="80" t="str">
        <f t="shared" si="789"/>
        <v/>
      </c>
      <c r="T4129" s="83" t="str">
        <f t="shared" si="785"/>
        <v/>
      </c>
      <c r="U4129" s="155"/>
      <c r="V4129" s="95" t="str">
        <f t="shared" si="786"/>
        <v/>
      </c>
      <c r="W4129" s="151"/>
      <c r="Z4129" s="104"/>
    </row>
    <row r="4130" spans="1:26" s="145" customFormat="1" ht="15" customHeight="1">
      <c r="A4130" s="186" t="str">
        <f t="shared" si="780"/>
        <v/>
      </c>
      <c r="C4130" s="152"/>
      <c r="E4130" s="144"/>
      <c r="F4130" s="79" t="str">
        <f t="shared" si="779"/>
        <v/>
      </c>
      <c r="G4130" s="80" t="str">
        <f t="shared" si="781"/>
        <v/>
      </c>
      <c r="H4130" s="80" t="str">
        <f t="shared" si="782"/>
        <v/>
      </c>
      <c r="I4130" s="80" t="str">
        <f t="shared" si="783"/>
        <v/>
      </c>
      <c r="J4130" s="170"/>
      <c r="K4130" s="217"/>
      <c r="L4130" s="195" t="str">
        <f t="shared" si="787"/>
        <v/>
      </c>
      <c r="M4130" s="222" t="str">
        <f t="shared" si="784"/>
        <v/>
      </c>
      <c r="Q4130" s="82" t="str">
        <f t="shared" si="788"/>
        <v/>
      </c>
      <c r="R4130" s="80" t="str">
        <f t="shared" si="789"/>
        <v/>
      </c>
      <c r="T4130" s="83" t="str">
        <f t="shared" si="785"/>
        <v/>
      </c>
      <c r="U4130" s="155"/>
      <c r="V4130" s="95" t="str">
        <f t="shared" si="786"/>
        <v/>
      </c>
      <c r="W4130" s="151"/>
      <c r="Z4130" s="104"/>
    </row>
    <row r="4131" spans="1:26" s="145" customFormat="1" ht="15" customHeight="1">
      <c r="A4131" s="186" t="str">
        <f t="shared" si="780"/>
        <v/>
      </c>
      <c r="C4131" s="152"/>
      <c r="E4131" s="144"/>
      <c r="F4131" s="79" t="str">
        <f t="shared" si="779"/>
        <v/>
      </c>
      <c r="G4131" s="80" t="str">
        <f t="shared" si="781"/>
        <v/>
      </c>
      <c r="H4131" s="80" t="str">
        <f t="shared" si="782"/>
        <v/>
      </c>
      <c r="I4131" s="80" t="str">
        <f t="shared" si="783"/>
        <v/>
      </c>
      <c r="J4131" s="170"/>
      <c r="K4131" s="217"/>
      <c r="L4131" s="195" t="str">
        <f t="shared" si="787"/>
        <v/>
      </c>
      <c r="M4131" s="222" t="str">
        <f t="shared" si="784"/>
        <v/>
      </c>
      <c r="Q4131" s="82" t="str">
        <f t="shared" si="788"/>
        <v/>
      </c>
      <c r="R4131" s="80" t="str">
        <f t="shared" si="789"/>
        <v/>
      </c>
      <c r="T4131" s="83" t="str">
        <f t="shared" si="785"/>
        <v/>
      </c>
      <c r="U4131" s="155"/>
      <c r="V4131" s="95" t="str">
        <f t="shared" si="786"/>
        <v/>
      </c>
      <c r="W4131" s="151"/>
      <c r="Z4131" s="104"/>
    </row>
    <row r="4132" spans="1:26" s="145" customFormat="1" ht="15" customHeight="1">
      <c r="A4132" s="186" t="str">
        <f t="shared" si="780"/>
        <v/>
      </c>
      <c r="C4132" s="152"/>
      <c r="E4132" s="144"/>
      <c r="F4132" s="79" t="str">
        <f t="shared" si="779"/>
        <v/>
      </c>
      <c r="G4132" s="80" t="str">
        <f t="shared" si="781"/>
        <v/>
      </c>
      <c r="H4132" s="80" t="str">
        <f t="shared" si="782"/>
        <v/>
      </c>
      <c r="I4132" s="80" t="str">
        <f t="shared" si="783"/>
        <v/>
      </c>
      <c r="J4132" s="170"/>
      <c r="K4132" s="217"/>
      <c r="L4132" s="195" t="str">
        <f t="shared" si="787"/>
        <v/>
      </c>
      <c r="M4132" s="222" t="str">
        <f t="shared" si="784"/>
        <v/>
      </c>
      <c r="Q4132" s="82" t="str">
        <f t="shared" si="788"/>
        <v/>
      </c>
      <c r="R4132" s="80" t="str">
        <f t="shared" si="789"/>
        <v/>
      </c>
      <c r="T4132" s="83" t="str">
        <f t="shared" si="785"/>
        <v/>
      </c>
      <c r="U4132" s="155"/>
      <c r="V4132" s="95" t="str">
        <f t="shared" si="786"/>
        <v/>
      </c>
      <c r="W4132" s="151"/>
      <c r="Z4132" s="104"/>
    </row>
    <row r="4133" spans="1:26" s="145" customFormat="1" ht="15" customHeight="1">
      <c r="A4133" s="186" t="str">
        <f t="shared" si="780"/>
        <v/>
      </c>
      <c r="C4133" s="152"/>
      <c r="E4133" s="144"/>
      <c r="F4133" s="79" t="str">
        <f t="shared" si="779"/>
        <v/>
      </c>
      <c r="G4133" s="80" t="str">
        <f t="shared" si="781"/>
        <v/>
      </c>
      <c r="H4133" s="80" t="str">
        <f t="shared" si="782"/>
        <v/>
      </c>
      <c r="I4133" s="80" t="str">
        <f t="shared" si="783"/>
        <v/>
      </c>
      <c r="J4133" s="170"/>
      <c r="K4133" s="217"/>
      <c r="L4133" s="195" t="str">
        <f t="shared" si="787"/>
        <v/>
      </c>
      <c r="M4133" s="222" t="str">
        <f t="shared" si="784"/>
        <v/>
      </c>
      <c r="Q4133" s="82" t="str">
        <f t="shared" si="788"/>
        <v/>
      </c>
      <c r="R4133" s="80" t="str">
        <f t="shared" si="789"/>
        <v/>
      </c>
      <c r="T4133" s="83" t="str">
        <f t="shared" si="785"/>
        <v/>
      </c>
      <c r="U4133" s="155"/>
      <c r="V4133" s="95" t="str">
        <f t="shared" si="786"/>
        <v/>
      </c>
      <c r="W4133" s="151"/>
      <c r="Z4133" s="104"/>
    </row>
    <row r="4134" spans="1:26" s="145" customFormat="1" ht="15" customHeight="1">
      <c r="A4134" s="186" t="str">
        <f t="shared" si="780"/>
        <v/>
      </c>
      <c r="C4134" s="152"/>
      <c r="E4134" s="144"/>
      <c r="F4134" s="79" t="str">
        <f t="shared" si="779"/>
        <v/>
      </c>
      <c r="G4134" s="80" t="str">
        <f t="shared" si="781"/>
        <v/>
      </c>
      <c r="H4134" s="80" t="str">
        <f t="shared" si="782"/>
        <v/>
      </c>
      <c r="I4134" s="80" t="str">
        <f t="shared" si="783"/>
        <v/>
      </c>
      <c r="J4134" s="170"/>
      <c r="K4134" s="217"/>
      <c r="L4134" s="195" t="str">
        <f t="shared" si="787"/>
        <v/>
      </c>
      <c r="M4134" s="222" t="str">
        <f t="shared" si="784"/>
        <v/>
      </c>
      <c r="Q4134" s="82" t="str">
        <f t="shared" si="788"/>
        <v/>
      </c>
      <c r="R4134" s="80" t="str">
        <f t="shared" si="789"/>
        <v/>
      </c>
      <c r="T4134" s="83" t="str">
        <f t="shared" si="785"/>
        <v/>
      </c>
      <c r="U4134" s="155"/>
      <c r="V4134" s="95" t="str">
        <f t="shared" si="786"/>
        <v/>
      </c>
      <c r="W4134" s="151"/>
      <c r="Z4134" s="104"/>
    </row>
    <row r="4135" spans="1:26" s="145" customFormat="1" ht="15" customHeight="1">
      <c r="A4135" s="186" t="str">
        <f t="shared" si="780"/>
        <v/>
      </c>
      <c r="C4135" s="152"/>
      <c r="E4135" s="144"/>
      <c r="F4135" s="79" t="str">
        <f t="shared" si="779"/>
        <v/>
      </c>
      <c r="G4135" s="80" t="str">
        <f t="shared" si="781"/>
        <v/>
      </c>
      <c r="H4135" s="80" t="str">
        <f t="shared" si="782"/>
        <v/>
      </c>
      <c r="I4135" s="80" t="str">
        <f t="shared" si="783"/>
        <v/>
      </c>
      <c r="J4135" s="170"/>
      <c r="K4135" s="217"/>
      <c r="L4135" s="195" t="str">
        <f t="shared" si="787"/>
        <v/>
      </c>
      <c r="M4135" s="222" t="str">
        <f t="shared" si="784"/>
        <v/>
      </c>
      <c r="Q4135" s="82" t="str">
        <f t="shared" si="788"/>
        <v/>
      </c>
      <c r="R4135" s="80" t="str">
        <f t="shared" si="789"/>
        <v/>
      </c>
      <c r="T4135" s="83" t="str">
        <f t="shared" si="785"/>
        <v/>
      </c>
      <c r="U4135" s="155"/>
      <c r="V4135" s="95" t="str">
        <f t="shared" si="786"/>
        <v/>
      </c>
      <c r="W4135" s="151"/>
      <c r="Z4135" s="104"/>
    </row>
    <row r="4136" spans="1:26" s="145" customFormat="1" ht="15" customHeight="1">
      <c r="A4136" s="186" t="str">
        <f t="shared" si="780"/>
        <v/>
      </c>
      <c r="C4136" s="152"/>
      <c r="E4136" s="144"/>
      <c r="F4136" s="79" t="str">
        <f t="shared" ref="F4136:F4199" si="790">IFERROR(IF(VLOOKUP(E4136,J:J,1,0)=E4136,"X",""),"")</f>
        <v/>
      </c>
      <c r="G4136" s="80" t="str">
        <f t="shared" si="781"/>
        <v/>
      </c>
      <c r="H4136" s="80" t="str">
        <f t="shared" si="782"/>
        <v/>
      </c>
      <c r="I4136" s="80" t="str">
        <f t="shared" si="783"/>
        <v/>
      </c>
      <c r="J4136" s="170"/>
      <c r="K4136" s="217"/>
      <c r="L4136" s="195" t="str">
        <f t="shared" si="787"/>
        <v/>
      </c>
      <c r="M4136" s="222" t="str">
        <f t="shared" si="784"/>
        <v/>
      </c>
      <c r="Q4136" s="82" t="str">
        <f t="shared" si="788"/>
        <v/>
      </c>
      <c r="R4136" s="80" t="str">
        <f t="shared" si="789"/>
        <v/>
      </c>
      <c r="T4136" s="83" t="str">
        <f t="shared" si="785"/>
        <v/>
      </c>
      <c r="U4136" s="155"/>
      <c r="V4136" s="95" t="str">
        <f t="shared" si="786"/>
        <v/>
      </c>
      <c r="W4136" s="151"/>
      <c r="Z4136" s="104"/>
    </row>
    <row r="4137" spans="1:26" s="145" customFormat="1" ht="15" customHeight="1">
      <c r="A4137" s="186" t="str">
        <f t="shared" si="780"/>
        <v/>
      </c>
      <c r="C4137" s="152"/>
      <c r="E4137" s="144"/>
      <c r="F4137" s="79" t="str">
        <f t="shared" si="790"/>
        <v/>
      </c>
      <c r="G4137" s="80" t="str">
        <f t="shared" si="781"/>
        <v/>
      </c>
      <c r="H4137" s="80" t="str">
        <f t="shared" si="782"/>
        <v/>
      </c>
      <c r="I4137" s="80" t="str">
        <f t="shared" si="783"/>
        <v/>
      </c>
      <c r="J4137" s="170"/>
      <c r="K4137" s="217"/>
      <c r="L4137" s="195" t="str">
        <f t="shared" si="787"/>
        <v/>
      </c>
      <c r="M4137" s="222" t="str">
        <f t="shared" si="784"/>
        <v/>
      </c>
      <c r="Q4137" s="82" t="str">
        <f t="shared" si="788"/>
        <v/>
      </c>
      <c r="R4137" s="80" t="str">
        <f t="shared" si="789"/>
        <v/>
      </c>
      <c r="T4137" s="83" t="str">
        <f t="shared" si="785"/>
        <v/>
      </c>
      <c r="U4137" s="155"/>
      <c r="V4137" s="95" t="str">
        <f t="shared" si="786"/>
        <v/>
      </c>
      <c r="W4137" s="151"/>
      <c r="Z4137" s="104"/>
    </row>
    <row r="4138" spans="1:26" s="145" customFormat="1" ht="15" customHeight="1">
      <c r="A4138" s="186" t="str">
        <f t="shared" si="780"/>
        <v/>
      </c>
      <c r="C4138" s="152"/>
      <c r="E4138" s="144"/>
      <c r="F4138" s="79" t="str">
        <f t="shared" si="790"/>
        <v/>
      </c>
      <c r="G4138" s="80" t="str">
        <f t="shared" si="781"/>
        <v/>
      </c>
      <c r="H4138" s="80" t="str">
        <f t="shared" si="782"/>
        <v/>
      </c>
      <c r="I4138" s="80" t="str">
        <f t="shared" si="783"/>
        <v/>
      </c>
      <c r="J4138" s="170"/>
      <c r="K4138" s="217"/>
      <c r="L4138" s="195" t="str">
        <f t="shared" si="787"/>
        <v/>
      </c>
      <c r="M4138" s="222" t="str">
        <f t="shared" si="784"/>
        <v/>
      </c>
      <c r="Q4138" s="82" t="str">
        <f t="shared" si="788"/>
        <v/>
      </c>
      <c r="R4138" s="80" t="str">
        <f t="shared" si="789"/>
        <v/>
      </c>
      <c r="T4138" s="83" t="str">
        <f t="shared" si="785"/>
        <v/>
      </c>
      <c r="U4138" s="155"/>
      <c r="V4138" s="95" t="str">
        <f t="shared" si="786"/>
        <v/>
      </c>
      <c r="W4138" s="151"/>
      <c r="Z4138" s="104"/>
    </row>
    <row r="4139" spans="1:26" s="145" customFormat="1" ht="15" customHeight="1">
      <c r="A4139" s="186" t="str">
        <f t="shared" si="780"/>
        <v/>
      </c>
      <c r="C4139" s="152"/>
      <c r="E4139" s="144"/>
      <c r="F4139" s="79" t="str">
        <f t="shared" si="790"/>
        <v/>
      </c>
      <c r="G4139" s="80" t="str">
        <f t="shared" si="781"/>
        <v/>
      </c>
      <c r="H4139" s="80" t="str">
        <f t="shared" si="782"/>
        <v/>
      </c>
      <c r="I4139" s="80" t="str">
        <f t="shared" si="783"/>
        <v/>
      </c>
      <c r="J4139" s="170"/>
      <c r="K4139" s="217"/>
      <c r="L4139" s="195" t="str">
        <f t="shared" si="787"/>
        <v/>
      </c>
      <c r="M4139" s="222" t="str">
        <f t="shared" si="784"/>
        <v/>
      </c>
      <c r="Q4139" s="82" t="str">
        <f t="shared" si="788"/>
        <v/>
      </c>
      <c r="R4139" s="80" t="str">
        <f t="shared" si="789"/>
        <v/>
      </c>
      <c r="T4139" s="83" t="str">
        <f t="shared" si="785"/>
        <v/>
      </c>
      <c r="U4139" s="155"/>
      <c r="V4139" s="95" t="str">
        <f t="shared" si="786"/>
        <v/>
      </c>
      <c r="W4139" s="151"/>
      <c r="Z4139" s="104"/>
    </row>
    <row r="4140" spans="1:26" s="145" customFormat="1" ht="15" customHeight="1">
      <c r="A4140" s="186" t="str">
        <f t="shared" si="780"/>
        <v/>
      </c>
      <c r="C4140" s="152"/>
      <c r="E4140" s="144"/>
      <c r="F4140" s="79" t="str">
        <f t="shared" si="790"/>
        <v/>
      </c>
      <c r="G4140" s="80" t="str">
        <f t="shared" si="781"/>
        <v/>
      </c>
      <c r="H4140" s="80" t="str">
        <f t="shared" si="782"/>
        <v/>
      </c>
      <c r="I4140" s="80" t="str">
        <f t="shared" si="783"/>
        <v/>
      </c>
      <c r="J4140" s="170"/>
      <c r="K4140" s="217"/>
      <c r="L4140" s="195" t="str">
        <f t="shared" si="787"/>
        <v/>
      </c>
      <c r="M4140" s="222" t="str">
        <f t="shared" si="784"/>
        <v/>
      </c>
      <c r="Q4140" s="82" t="str">
        <f t="shared" si="788"/>
        <v/>
      </c>
      <c r="R4140" s="80" t="str">
        <f t="shared" si="789"/>
        <v/>
      </c>
      <c r="T4140" s="83" t="str">
        <f t="shared" si="785"/>
        <v/>
      </c>
      <c r="U4140" s="155"/>
      <c r="V4140" s="95" t="str">
        <f t="shared" si="786"/>
        <v/>
      </c>
      <c r="W4140" s="151"/>
      <c r="Z4140" s="104"/>
    </row>
    <row r="4141" spans="1:26" s="145" customFormat="1" ht="15" customHeight="1">
      <c r="A4141" s="186" t="str">
        <f t="shared" si="780"/>
        <v/>
      </c>
      <c r="C4141" s="152"/>
      <c r="E4141" s="144"/>
      <c r="F4141" s="79" t="str">
        <f t="shared" si="790"/>
        <v/>
      </c>
      <c r="G4141" s="80" t="str">
        <f t="shared" si="781"/>
        <v/>
      </c>
      <c r="H4141" s="80" t="str">
        <f t="shared" si="782"/>
        <v/>
      </c>
      <c r="I4141" s="80" t="str">
        <f t="shared" si="783"/>
        <v/>
      </c>
      <c r="J4141" s="170"/>
      <c r="K4141" s="217"/>
      <c r="L4141" s="195" t="str">
        <f t="shared" si="787"/>
        <v/>
      </c>
      <c r="M4141" s="222" t="str">
        <f t="shared" si="784"/>
        <v/>
      </c>
      <c r="Q4141" s="82" t="str">
        <f t="shared" si="788"/>
        <v/>
      </c>
      <c r="R4141" s="80" t="str">
        <f t="shared" si="789"/>
        <v/>
      </c>
      <c r="T4141" s="83" t="str">
        <f t="shared" si="785"/>
        <v/>
      </c>
      <c r="U4141" s="155"/>
      <c r="V4141" s="95" t="str">
        <f t="shared" si="786"/>
        <v/>
      </c>
      <c r="W4141" s="151"/>
      <c r="Z4141" s="104"/>
    </row>
    <row r="4142" spans="1:26" s="145" customFormat="1" ht="15" customHeight="1">
      <c r="A4142" s="186" t="str">
        <f t="shared" si="780"/>
        <v/>
      </c>
      <c r="C4142" s="152"/>
      <c r="E4142" s="144"/>
      <c r="F4142" s="79" t="str">
        <f t="shared" si="790"/>
        <v/>
      </c>
      <c r="G4142" s="80" t="str">
        <f t="shared" si="781"/>
        <v/>
      </c>
      <c r="H4142" s="80" t="str">
        <f t="shared" si="782"/>
        <v/>
      </c>
      <c r="I4142" s="80" t="str">
        <f t="shared" si="783"/>
        <v/>
      </c>
      <c r="J4142" s="170"/>
      <c r="K4142" s="217"/>
      <c r="L4142" s="195" t="str">
        <f t="shared" si="787"/>
        <v/>
      </c>
      <c r="M4142" s="222" t="str">
        <f t="shared" si="784"/>
        <v/>
      </c>
      <c r="Q4142" s="82" t="str">
        <f t="shared" si="788"/>
        <v/>
      </c>
      <c r="R4142" s="80" t="str">
        <f t="shared" si="789"/>
        <v/>
      </c>
      <c r="T4142" s="83" t="str">
        <f t="shared" si="785"/>
        <v/>
      </c>
      <c r="U4142" s="155"/>
      <c r="V4142" s="95" t="str">
        <f t="shared" si="786"/>
        <v/>
      </c>
      <c r="W4142" s="151"/>
      <c r="Z4142" s="104"/>
    </row>
    <row r="4143" spans="1:26" s="145" customFormat="1" ht="15" customHeight="1">
      <c r="A4143" s="186" t="str">
        <f t="shared" si="780"/>
        <v/>
      </c>
      <c r="C4143" s="152"/>
      <c r="E4143" s="144"/>
      <c r="F4143" s="79" t="str">
        <f t="shared" si="790"/>
        <v/>
      </c>
      <c r="G4143" s="80" t="str">
        <f t="shared" si="781"/>
        <v/>
      </c>
      <c r="H4143" s="80" t="str">
        <f t="shared" si="782"/>
        <v/>
      </c>
      <c r="I4143" s="80" t="str">
        <f t="shared" si="783"/>
        <v/>
      </c>
      <c r="J4143" s="170"/>
      <c r="K4143" s="217"/>
      <c r="L4143" s="195" t="str">
        <f t="shared" si="787"/>
        <v/>
      </c>
      <c r="M4143" s="222" t="str">
        <f t="shared" si="784"/>
        <v/>
      </c>
      <c r="Q4143" s="82" t="str">
        <f t="shared" si="788"/>
        <v/>
      </c>
      <c r="R4143" s="80" t="str">
        <f t="shared" si="789"/>
        <v/>
      </c>
      <c r="T4143" s="83" t="str">
        <f t="shared" si="785"/>
        <v/>
      </c>
      <c r="U4143" s="155"/>
      <c r="V4143" s="95" t="str">
        <f t="shared" si="786"/>
        <v/>
      </c>
      <c r="W4143" s="151"/>
      <c r="Z4143" s="104"/>
    </row>
    <row r="4144" spans="1:26" s="145" customFormat="1" ht="15" customHeight="1">
      <c r="A4144" s="186" t="str">
        <f t="shared" si="780"/>
        <v/>
      </c>
      <c r="C4144" s="152"/>
      <c r="E4144" s="144"/>
      <c r="F4144" s="79" t="str">
        <f t="shared" si="790"/>
        <v/>
      </c>
      <c r="G4144" s="80" t="str">
        <f t="shared" si="781"/>
        <v/>
      </c>
      <c r="H4144" s="80" t="str">
        <f t="shared" si="782"/>
        <v/>
      </c>
      <c r="I4144" s="80" t="str">
        <f t="shared" si="783"/>
        <v/>
      </c>
      <c r="J4144" s="170"/>
      <c r="K4144" s="217"/>
      <c r="L4144" s="195" t="str">
        <f t="shared" si="787"/>
        <v/>
      </c>
      <c r="M4144" s="222" t="str">
        <f t="shared" si="784"/>
        <v/>
      </c>
      <c r="Q4144" s="82" t="str">
        <f t="shared" si="788"/>
        <v/>
      </c>
      <c r="R4144" s="80" t="str">
        <f t="shared" si="789"/>
        <v/>
      </c>
      <c r="T4144" s="83" t="str">
        <f t="shared" si="785"/>
        <v/>
      </c>
      <c r="U4144" s="155"/>
      <c r="V4144" s="95" t="str">
        <f t="shared" si="786"/>
        <v/>
      </c>
      <c r="W4144" s="151"/>
      <c r="Z4144" s="104"/>
    </row>
    <row r="4145" spans="1:26" s="145" customFormat="1" ht="15" customHeight="1">
      <c r="A4145" s="186" t="str">
        <f t="shared" si="780"/>
        <v/>
      </c>
      <c r="C4145" s="152"/>
      <c r="E4145" s="144"/>
      <c r="F4145" s="79" t="str">
        <f t="shared" si="790"/>
        <v/>
      </c>
      <c r="G4145" s="80" t="str">
        <f t="shared" si="781"/>
        <v/>
      </c>
      <c r="H4145" s="80" t="str">
        <f t="shared" si="782"/>
        <v/>
      </c>
      <c r="I4145" s="80" t="str">
        <f t="shared" si="783"/>
        <v/>
      </c>
      <c r="J4145" s="170"/>
      <c r="K4145" s="217"/>
      <c r="L4145" s="195" t="str">
        <f t="shared" si="787"/>
        <v/>
      </c>
      <c r="M4145" s="222" t="str">
        <f t="shared" si="784"/>
        <v/>
      </c>
      <c r="Q4145" s="82" t="str">
        <f t="shared" si="788"/>
        <v/>
      </c>
      <c r="R4145" s="80" t="str">
        <f t="shared" si="789"/>
        <v/>
      </c>
      <c r="T4145" s="83" t="str">
        <f t="shared" si="785"/>
        <v/>
      </c>
      <c r="U4145" s="155"/>
      <c r="V4145" s="95" t="str">
        <f t="shared" si="786"/>
        <v/>
      </c>
      <c r="W4145" s="151"/>
      <c r="Z4145" s="104"/>
    </row>
    <row r="4146" spans="1:26" s="145" customFormat="1" ht="15" customHeight="1">
      <c r="A4146" s="186" t="str">
        <f t="shared" si="780"/>
        <v/>
      </c>
      <c r="C4146" s="152"/>
      <c r="E4146" s="144"/>
      <c r="F4146" s="79" t="str">
        <f t="shared" si="790"/>
        <v/>
      </c>
      <c r="G4146" s="80" t="str">
        <f t="shared" si="781"/>
        <v/>
      </c>
      <c r="H4146" s="80" t="str">
        <f t="shared" si="782"/>
        <v/>
      </c>
      <c r="I4146" s="80" t="str">
        <f t="shared" si="783"/>
        <v/>
      </c>
      <c r="J4146" s="170"/>
      <c r="K4146" s="217"/>
      <c r="L4146" s="195" t="str">
        <f t="shared" si="787"/>
        <v/>
      </c>
      <c r="M4146" s="222" t="str">
        <f t="shared" si="784"/>
        <v/>
      </c>
      <c r="Q4146" s="82" t="str">
        <f t="shared" si="788"/>
        <v/>
      </c>
      <c r="R4146" s="80" t="str">
        <f t="shared" si="789"/>
        <v/>
      </c>
      <c r="T4146" s="83" t="str">
        <f t="shared" si="785"/>
        <v/>
      </c>
      <c r="U4146" s="155"/>
      <c r="V4146" s="95" t="str">
        <f t="shared" si="786"/>
        <v/>
      </c>
      <c r="W4146" s="151"/>
      <c r="Z4146" s="104"/>
    </row>
    <row r="4147" spans="1:26" s="145" customFormat="1" ht="15" customHeight="1">
      <c r="A4147" s="186" t="str">
        <f t="shared" si="780"/>
        <v/>
      </c>
      <c r="C4147" s="152"/>
      <c r="E4147" s="144"/>
      <c r="F4147" s="79" t="str">
        <f t="shared" si="790"/>
        <v/>
      </c>
      <c r="G4147" s="80" t="str">
        <f t="shared" si="781"/>
        <v/>
      </c>
      <c r="H4147" s="80" t="str">
        <f t="shared" si="782"/>
        <v/>
      </c>
      <c r="I4147" s="80" t="str">
        <f t="shared" si="783"/>
        <v/>
      </c>
      <c r="J4147" s="170"/>
      <c r="K4147" s="217"/>
      <c r="L4147" s="195" t="str">
        <f t="shared" si="787"/>
        <v/>
      </c>
      <c r="M4147" s="222" t="str">
        <f t="shared" si="784"/>
        <v/>
      </c>
      <c r="Q4147" s="82" t="str">
        <f t="shared" si="788"/>
        <v/>
      </c>
      <c r="R4147" s="80" t="str">
        <f t="shared" si="789"/>
        <v/>
      </c>
      <c r="T4147" s="83" t="str">
        <f t="shared" si="785"/>
        <v/>
      </c>
      <c r="U4147" s="155"/>
      <c r="V4147" s="95" t="str">
        <f t="shared" si="786"/>
        <v/>
      </c>
      <c r="W4147" s="151"/>
      <c r="Z4147" s="104"/>
    </row>
    <row r="4148" spans="1:26" s="145" customFormat="1" ht="15" customHeight="1">
      <c r="A4148" s="186" t="str">
        <f t="shared" si="780"/>
        <v/>
      </c>
      <c r="C4148" s="152"/>
      <c r="E4148" s="144"/>
      <c r="F4148" s="79" t="str">
        <f t="shared" si="790"/>
        <v/>
      </c>
      <c r="G4148" s="80" t="str">
        <f t="shared" si="781"/>
        <v/>
      </c>
      <c r="H4148" s="80" t="str">
        <f t="shared" si="782"/>
        <v/>
      </c>
      <c r="I4148" s="80" t="str">
        <f t="shared" si="783"/>
        <v/>
      </c>
      <c r="J4148" s="170"/>
      <c r="K4148" s="217"/>
      <c r="L4148" s="195" t="str">
        <f t="shared" si="787"/>
        <v/>
      </c>
      <c r="M4148" s="222" t="str">
        <f t="shared" si="784"/>
        <v/>
      </c>
      <c r="Q4148" s="82" t="str">
        <f t="shared" si="788"/>
        <v/>
      </c>
      <c r="R4148" s="80" t="str">
        <f t="shared" si="789"/>
        <v/>
      </c>
      <c r="T4148" s="83" t="str">
        <f t="shared" si="785"/>
        <v/>
      </c>
      <c r="U4148" s="155"/>
      <c r="V4148" s="95" t="str">
        <f t="shared" si="786"/>
        <v/>
      </c>
      <c r="W4148" s="151"/>
      <c r="Z4148" s="104"/>
    </row>
    <row r="4149" spans="1:26" s="145" customFormat="1" ht="15" customHeight="1">
      <c r="A4149" s="186" t="str">
        <f t="shared" si="780"/>
        <v/>
      </c>
      <c r="C4149" s="152"/>
      <c r="E4149" s="144"/>
      <c r="F4149" s="79" t="str">
        <f t="shared" si="790"/>
        <v/>
      </c>
      <c r="G4149" s="80" t="str">
        <f t="shared" si="781"/>
        <v/>
      </c>
      <c r="H4149" s="80" t="str">
        <f t="shared" si="782"/>
        <v/>
      </c>
      <c r="I4149" s="80" t="str">
        <f t="shared" si="783"/>
        <v/>
      </c>
      <c r="J4149" s="170"/>
      <c r="K4149" s="217"/>
      <c r="L4149" s="195" t="str">
        <f t="shared" si="787"/>
        <v/>
      </c>
      <c r="M4149" s="222" t="str">
        <f t="shared" si="784"/>
        <v/>
      </c>
      <c r="Q4149" s="82" t="str">
        <f t="shared" si="788"/>
        <v/>
      </c>
      <c r="R4149" s="80" t="str">
        <f t="shared" si="789"/>
        <v/>
      </c>
      <c r="T4149" s="83" t="str">
        <f t="shared" si="785"/>
        <v/>
      </c>
      <c r="U4149" s="155"/>
      <c r="V4149" s="95" t="str">
        <f t="shared" si="786"/>
        <v/>
      </c>
      <c r="W4149" s="151"/>
      <c r="Z4149" s="104"/>
    </row>
    <row r="4150" spans="1:26" s="145" customFormat="1" ht="15" customHeight="1">
      <c r="A4150" s="186" t="str">
        <f t="shared" si="780"/>
        <v/>
      </c>
      <c r="C4150" s="152"/>
      <c r="E4150" s="144"/>
      <c r="F4150" s="79" t="str">
        <f t="shared" si="790"/>
        <v/>
      </c>
      <c r="G4150" s="80" t="str">
        <f t="shared" si="781"/>
        <v/>
      </c>
      <c r="H4150" s="80" t="str">
        <f t="shared" si="782"/>
        <v/>
      </c>
      <c r="I4150" s="80" t="str">
        <f t="shared" si="783"/>
        <v/>
      </c>
      <c r="J4150" s="170"/>
      <c r="K4150" s="217"/>
      <c r="L4150" s="195" t="str">
        <f t="shared" si="787"/>
        <v/>
      </c>
      <c r="M4150" s="222" t="str">
        <f t="shared" si="784"/>
        <v/>
      </c>
      <c r="Q4150" s="82" t="str">
        <f t="shared" si="788"/>
        <v/>
      </c>
      <c r="R4150" s="80" t="str">
        <f t="shared" si="789"/>
        <v/>
      </c>
      <c r="T4150" s="83" t="str">
        <f t="shared" si="785"/>
        <v/>
      </c>
      <c r="U4150" s="155"/>
      <c r="V4150" s="95" t="str">
        <f t="shared" si="786"/>
        <v/>
      </c>
      <c r="W4150" s="151"/>
      <c r="Z4150" s="104"/>
    </row>
    <row r="4151" spans="1:26" s="145" customFormat="1" ht="15" customHeight="1">
      <c r="A4151" s="186" t="str">
        <f t="shared" si="780"/>
        <v/>
      </c>
      <c r="C4151" s="152"/>
      <c r="E4151" s="144"/>
      <c r="F4151" s="79" t="str">
        <f t="shared" si="790"/>
        <v/>
      </c>
      <c r="G4151" s="80" t="str">
        <f t="shared" si="781"/>
        <v/>
      </c>
      <c r="H4151" s="80" t="str">
        <f t="shared" si="782"/>
        <v/>
      </c>
      <c r="I4151" s="80" t="str">
        <f t="shared" si="783"/>
        <v/>
      </c>
      <c r="J4151" s="170"/>
      <c r="K4151" s="217"/>
      <c r="L4151" s="195" t="str">
        <f t="shared" si="787"/>
        <v/>
      </c>
      <c r="M4151" s="222" t="str">
        <f t="shared" si="784"/>
        <v/>
      </c>
      <c r="Q4151" s="82" t="str">
        <f t="shared" si="788"/>
        <v/>
      </c>
      <c r="R4151" s="80" t="str">
        <f t="shared" si="789"/>
        <v/>
      </c>
      <c r="T4151" s="83" t="str">
        <f t="shared" si="785"/>
        <v/>
      </c>
      <c r="U4151" s="155"/>
      <c r="V4151" s="95" t="str">
        <f t="shared" si="786"/>
        <v/>
      </c>
      <c r="W4151" s="151"/>
      <c r="Z4151" s="104"/>
    </row>
    <row r="4152" spans="1:26" s="145" customFormat="1" ht="15" customHeight="1">
      <c r="A4152" s="186" t="str">
        <f t="shared" si="780"/>
        <v/>
      </c>
      <c r="C4152" s="152"/>
      <c r="E4152" s="144"/>
      <c r="F4152" s="79" t="str">
        <f t="shared" si="790"/>
        <v/>
      </c>
      <c r="G4152" s="80" t="str">
        <f t="shared" si="781"/>
        <v/>
      </c>
      <c r="H4152" s="80" t="str">
        <f t="shared" si="782"/>
        <v/>
      </c>
      <c r="I4152" s="80" t="str">
        <f t="shared" si="783"/>
        <v/>
      </c>
      <c r="J4152" s="170"/>
      <c r="K4152" s="217"/>
      <c r="L4152" s="195" t="str">
        <f t="shared" si="787"/>
        <v/>
      </c>
      <c r="M4152" s="222" t="str">
        <f t="shared" si="784"/>
        <v/>
      </c>
      <c r="Q4152" s="82" t="str">
        <f t="shared" si="788"/>
        <v/>
      </c>
      <c r="R4152" s="80" t="str">
        <f t="shared" si="789"/>
        <v/>
      </c>
      <c r="T4152" s="83" t="str">
        <f t="shared" si="785"/>
        <v/>
      </c>
      <c r="U4152" s="155"/>
      <c r="V4152" s="95" t="str">
        <f t="shared" si="786"/>
        <v/>
      </c>
      <c r="W4152" s="151"/>
      <c r="Z4152" s="104"/>
    </row>
    <row r="4153" spans="1:26" s="145" customFormat="1" ht="15" customHeight="1">
      <c r="A4153" s="186" t="str">
        <f t="shared" si="780"/>
        <v/>
      </c>
      <c r="C4153" s="152"/>
      <c r="E4153" s="144"/>
      <c r="F4153" s="79" t="str">
        <f t="shared" si="790"/>
        <v/>
      </c>
      <c r="G4153" s="80" t="str">
        <f t="shared" si="781"/>
        <v/>
      </c>
      <c r="H4153" s="80" t="str">
        <f t="shared" si="782"/>
        <v/>
      </c>
      <c r="I4153" s="80" t="str">
        <f t="shared" si="783"/>
        <v/>
      </c>
      <c r="J4153" s="170"/>
      <c r="K4153" s="217"/>
      <c r="L4153" s="195" t="str">
        <f t="shared" si="787"/>
        <v/>
      </c>
      <c r="M4153" s="222" t="str">
        <f t="shared" si="784"/>
        <v/>
      </c>
      <c r="Q4153" s="82" t="str">
        <f t="shared" si="788"/>
        <v/>
      </c>
      <c r="R4153" s="80" t="str">
        <f t="shared" si="789"/>
        <v/>
      </c>
      <c r="T4153" s="83" t="str">
        <f t="shared" si="785"/>
        <v/>
      </c>
      <c r="U4153" s="155"/>
      <c r="V4153" s="95" t="str">
        <f t="shared" si="786"/>
        <v/>
      </c>
      <c r="W4153" s="151"/>
      <c r="Z4153" s="104"/>
    </row>
    <row r="4154" spans="1:26" s="145" customFormat="1" ht="15" customHeight="1">
      <c r="A4154" s="186" t="str">
        <f t="shared" si="780"/>
        <v/>
      </c>
      <c r="C4154" s="152"/>
      <c r="E4154" s="144"/>
      <c r="F4154" s="79" t="str">
        <f t="shared" si="790"/>
        <v/>
      </c>
      <c r="G4154" s="80" t="str">
        <f t="shared" si="781"/>
        <v/>
      </c>
      <c r="H4154" s="80" t="str">
        <f t="shared" si="782"/>
        <v/>
      </c>
      <c r="I4154" s="80" t="str">
        <f t="shared" si="783"/>
        <v/>
      </c>
      <c r="J4154" s="170"/>
      <c r="K4154" s="217"/>
      <c r="L4154" s="195" t="str">
        <f t="shared" si="787"/>
        <v/>
      </c>
      <c r="M4154" s="222" t="str">
        <f t="shared" si="784"/>
        <v/>
      </c>
      <c r="Q4154" s="82" t="str">
        <f t="shared" si="788"/>
        <v/>
      </c>
      <c r="R4154" s="80" t="str">
        <f t="shared" si="789"/>
        <v/>
      </c>
      <c r="T4154" s="83" t="str">
        <f t="shared" si="785"/>
        <v/>
      </c>
      <c r="U4154" s="155"/>
      <c r="V4154" s="95" t="str">
        <f t="shared" si="786"/>
        <v/>
      </c>
      <c r="W4154" s="151"/>
      <c r="Z4154" s="104"/>
    </row>
    <row r="4155" spans="1:26" s="145" customFormat="1" ht="15" customHeight="1">
      <c r="A4155" s="186" t="str">
        <f t="shared" si="780"/>
        <v/>
      </c>
      <c r="C4155" s="152"/>
      <c r="E4155" s="144"/>
      <c r="F4155" s="79" t="str">
        <f t="shared" si="790"/>
        <v/>
      </c>
      <c r="G4155" s="80" t="str">
        <f t="shared" si="781"/>
        <v/>
      </c>
      <c r="H4155" s="80" t="str">
        <f t="shared" si="782"/>
        <v/>
      </c>
      <c r="I4155" s="80" t="str">
        <f t="shared" si="783"/>
        <v/>
      </c>
      <c r="J4155" s="170"/>
      <c r="K4155" s="217"/>
      <c r="L4155" s="195" t="str">
        <f t="shared" si="787"/>
        <v/>
      </c>
      <c r="M4155" s="222" t="str">
        <f t="shared" si="784"/>
        <v/>
      </c>
      <c r="Q4155" s="82" t="str">
        <f t="shared" si="788"/>
        <v/>
      </c>
      <c r="R4155" s="80" t="str">
        <f t="shared" si="789"/>
        <v/>
      </c>
      <c r="T4155" s="83" t="str">
        <f t="shared" si="785"/>
        <v/>
      </c>
      <c r="U4155" s="155"/>
      <c r="V4155" s="95" t="str">
        <f t="shared" si="786"/>
        <v/>
      </c>
      <c r="W4155" s="151"/>
      <c r="Z4155" s="104"/>
    </row>
    <row r="4156" spans="1:26" s="145" customFormat="1" ht="15" customHeight="1">
      <c r="A4156" s="186" t="str">
        <f t="shared" si="780"/>
        <v/>
      </c>
      <c r="C4156" s="152"/>
      <c r="E4156" s="144"/>
      <c r="F4156" s="79" t="str">
        <f t="shared" si="790"/>
        <v/>
      </c>
      <c r="G4156" s="80" t="str">
        <f t="shared" si="781"/>
        <v/>
      </c>
      <c r="H4156" s="80" t="str">
        <f t="shared" si="782"/>
        <v/>
      </c>
      <c r="I4156" s="80" t="str">
        <f t="shared" si="783"/>
        <v/>
      </c>
      <c r="J4156" s="170"/>
      <c r="K4156" s="217"/>
      <c r="L4156" s="195" t="str">
        <f t="shared" si="787"/>
        <v/>
      </c>
      <c r="M4156" s="222" t="str">
        <f t="shared" si="784"/>
        <v/>
      </c>
      <c r="Q4156" s="82" t="str">
        <f t="shared" si="788"/>
        <v/>
      </c>
      <c r="R4156" s="80" t="str">
        <f t="shared" si="789"/>
        <v/>
      </c>
      <c r="T4156" s="83" t="str">
        <f t="shared" si="785"/>
        <v/>
      </c>
      <c r="U4156" s="155"/>
      <c r="V4156" s="95" t="str">
        <f t="shared" si="786"/>
        <v/>
      </c>
      <c r="W4156" s="151"/>
      <c r="Z4156" s="104"/>
    </row>
    <row r="4157" spans="1:26" s="145" customFormat="1" ht="15" customHeight="1">
      <c r="A4157" s="186" t="str">
        <f t="shared" si="780"/>
        <v/>
      </c>
      <c r="C4157" s="152"/>
      <c r="E4157" s="144"/>
      <c r="F4157" s="79" t="str">
        <f t="shared" si="790"/>
        <v/>
      </c>
      <c r="G4157" s="80" t="str">
        <f t="shared" si="781"/>
        <v/>
      </c>
      <c r="H4157" s="80" t="str">
        <f t="shared" si="782"/>
        <v/>
      </c>
      <c r="I4157" s="80" t="str">
        <f t="shared" si="783"/>
        <v/>
      </c>
      <c r="J4157" s="170"/>
      <c r="K4157" s="217"/>
      <c r="L4157" s="195" t="str">
        <f t="shared" si="787"/>
        <v/>
      </c>
      <c r="M4157" s="222" t="str">
        <f t="shared" si="784"/>
        <v/>
      </c>
      <c r="Q4157" s="82" t="str">
        <f t="shared" si="788"/>
        <v/>
      </c>
      <c r="R4157" s="80" t="str">
        <f t="shared" si="789"/>
        <v/>
      </c>
      <c r="T4157" s="83" t="str">
        <f t="shared" si="785"/>
        <v/>
      </c>
      <c r="U4157" s="155"/>
      <c r="V4157" s="95" t="str">
        <f t="shared" si="786"/>
        <v/>
      </c>
      <c r="W4157" s="151"/>
      <c r="Z4157" s="104"/>
    </row>
    <row r="4158" spans="1:26" s="145" customFormat="1" ht="15" customHeight="1">
      <c r="A4158" s="186" t="str">
        <f t="shared" si="780"/>
        <v/>
      </c>
      <c r="C4158" s="152"/>
      <c r="E4158" s="144"/>
      <c r="F4158" s="79" t="str">
        <f t="shared" si="790"/>
        <v/>
      </c>
      <c r="G4158" s="80" t="str">
        <f t="shared" si="781"/>
        <v/>
      </c>
      <c r="H4158" s="80" t="str">
        <f t="shared" si="782"/>
        <v/>
      </c>
      <c r="I4158" s="80" t="str">
        <f t="shared" si="783"/>
        <v/>
      </c>
      <c r="J4158" s="170"/>
      <c r="K4158" s="217"/>
      <c r="L4158" s="195" t="str">
        <f t="shared" si="787"/>
        <v/>
      </c>
      <c r="M4158" s="222" t="str">
        <f t="shared" si="784"/>
        <v/>
      </c>
      <c r="Q4158" s="82" t="str">
        <f t="shared" si="788"/>
        <v/>
      </c>
      <c r="R4158" s="80" t="str">
        <f t="shared" si="789"/>
        <v/>
      </c>
      <c r="T4158" s="83" t="str">
        <f t="shared" si="785"/>
        <v/>
      </c>
      <c r="U4158" s="155"/>
      <c r="V4158" s="95" t="str">
        <f t="shared" si="786"/>
        <v/>
      </c>
      <c r="W4158" s="151"/>
      <c r="Z4158" s="104"/>
    </row>
    <row r="4159" spans="1:26" s="145" customFormat="1" ht="15" customHeight="1">
      <c r="A4159" s="186" t="str">
        <f t="shared" si="780"/>
        <v/>
      </c>
      <c r="C4159" s="152"/>
      <c r="E4159" s="144"/>
      <c r="F4159" s="79" t="str">
        <f t="shared" si="790"/>
        <v/>
      </c>
      <c r="G4159" s="80" t="str">
        <f t="shared" si="781"/>
        <v/>
      </c>
      <c r="H4159" s="80" t="str">
        <f t="shared" si="782"/>
        <v/>
      </c>
      <c r="I4159" s="80" t="str">
        <f t="shared" si="783"/>
        <v/>
      </c>
      <c r="J4159" s="170"/>
      <c r="K4159" s="217"/>
      <c r="L4159" s="195" t="str">
        <f t="shared" si="787"/>
        <v/>
      </c>
      <c r="M4159" s="222" t="str">
        <f t="shared" si="784"/>
        <v/>
      </c>
      <c r="Q4159" s="82" t="str">
        <f t="shared" si="788"/>
        <v/>
      </c>
      <c r="R4159" s="80" t="str">
        <f t="shared" si="789"/>
        <v/>
      </c>
      <c r="T4159" s="83" t="str">
        <f t="shared" si="785"/>
        <v/>
      </c>
      <c r="U4159" s="155"/>
      <c r="V4159" s="95" t="str">
        <f t="shared" si="786"/>
        <v/>
      </c>
      <c r="W4159" s="151"/>
      <c r="Z4159" s="104"/>
    </row>
    <row r="4160" spans="1:26" s="145" customFormat="1" ht="15" customHeight="1">
      <c r="A4160" s="186" t="str">
        <f t="shared" ref="A4160:A4223" si="791">IF(B4160&lt;&gt;"",A4159+1,"")</f>
        <v/>
      </c>
      <c r="C4160" s="152"/>
      <c r="E4160" s="144"/>
      <c r="F4160" s="79" t="str">
        <f t="shared" si="790"/>
        <v/>
      </c>
      <c r="G4160" s="80" t="str">
        <f t="shared" si="781"/>
        <v/>
      </c>
      <c r="H4160" s="80" t="str">
        <f t="shared" si="782"/>
        <v/>
      </c>
      <c r="I4160" s="80" t="str">
        <f t="shared" si="783"/>
        <v/>
      </c>
      <c r="J4160" s="170"/>
      <c r="K4160" s="217"/>
      <c r="L4160" s="195" t="str">
        <f t="shared" si="787"/>
        <v/>
      </c>
      <c r="M4160" s="222" t="str">
        <f t="shared" si="784"/>
        <v/>
      </c>
      <c r="Q4160" s="82" t="str">
        <f t="shared" si="788"/>
        <v/>
      </c>
      <c r="R4160" s="80" t="str">
        <f t="shared" si="789"/>
        <v/>
      </c>
      <c r="T4160" s="83" t="str">
        <f t="shared" si="785"/>
        <v/>
      </c>
      <c r="U4160" s="155"/>
      <c r="V4160" s="95" t="str">
        <f t="shared" si="786"/>
        <v/>
      </c>
      <c r="W4160" s="151"/>
      <c r="Z4160" s="104"/>
    </row>
    <row r="4161" spans="1:26" s="145" customFormat="1" ht="15" customHeight="1">
      <c r="A4161" s="186" t="str">
        <f t="shared" si="791"/>
        <v/>
      </c>
      <c r="C4161" s="152"/>
      <c r="E4161" s="144"/>
      <c r="F4161" s="79" t="str">
        <f t="shared" si="790"/>
        <v/>
      </c>
      <c r="G4161" s="80" t="str">
        <f t="shared" si="781"/>
        <v/>
      </c>
      <c r="H4161" s="80" t="str">
        <f t="shared" si="782"/>
        <v/>
      </c>
      <c r="I4161" s="80" t="str">
        <f t="shared" si="783"/>
        <v/>
      </c>
      <c r="J4161" s="170"/>
      <c r="K4161" s="217"/>
      <c r="L4161" s="195" t="str">
        <f t="shared" si="787"/>
        <v/>
      </c>
      <c r="M4161" s="222" t="str">
        <f t="shared" si="784"/>
        <v/>
      </c>
      <c r="Q4161" s="82" t="str">
        <f t="shared" si="788"/>
        <v/>
      </c>
      <c r="R4161" s="80" t="str">
        <f t="shared" si="789"/>
        <v/>
      </c>
      <c r="T4161" s="83" t="str">
        <f t="shared" si="785"/>
        <v/>
      </c>
      <c r="U4161" s="155"/>
      <c r="V4161" s="95" t="str">
        <f t="shared" si="786"/>
        <v/>
      </c>
      <c r="W4161" s="151"/>
      <c r="Z4161" s="104"/>
    </row>
    <row r="4162" spans="1:26" s="145" customFormat="1" ht="15" customHeight="1">
      <c r="A4162" s="186" t="str">
        <f t="shared" si="791"/>
        <v/>
      </c>
      <c r="C4162" s="152"/>
      <c r="E4162" s="144"/>
      <c r="F4162" s="79" t="str">
        <f t="shared" si="790"/>
        <v/>
      </c>
      <c r="G4162" s="80" t="str">
        <f t="shared" si="781"/>
        <v/>
      </c>
      <c r="H4162" s="80" t="str">
        <f t="shared" si="782"/>
        <v/>
      </c>
      <c r="I4162" s="80" t="str">
        <f t="shared" si="783"/>
        <v/>
      </c>
      <c r="J4162" s="170"/>
      <c r="K4162" s="217"/>
      <c r="L4162" s="195" t="str">
        <f t="shared" si="787"/>
        <v/>
      </c>
      <c r="M4162" s="222" t="str">
        <f t="shared" si="784"/>
        <v/>
      </c>
      <c r="Q4162" s="82" t="str">
        <f t="shared" si="788"/>
        <v/>
      </c>
      <c r="R4162" s="80" t="str">
        <f t="shared" si="789"/>
        <v/>
      </c>
      <c r="T4162" s="83" t="str">
        <f t="shared" si="785"/>
        <v/>
      </c>
      <c r="U4162" s="155"/>
      <c r="V4162" s="95" t="str">
        <f t="shared" si="786"/>
        <v/>
      </c>
      <c r="W4162" s="151"/>
      <c r="Z4162" s="104"/>
    </row>
    <row r="4163" spans="1:26" s="145" customFormat="1" ht="15" customHeight="1">
      <c r="A4163" s="186" t="str">
        <f t="shared" si="791"/>
        <v/>
      </c>
      <c r="C4163" s="152"/>
      <c r="E4163" s="144"/>
      <c r="F4163" s="79" t="str">
        <f t="shared" si="790"/>
        <v/>
      </c>
      <c r="G4163" s="80" t="str">
        <f t="shared" si="781"/>
        <v/>
      </c>
      <c r="H4163" s="80" t="str">
        <f t="shared" si="782"/>
        <v/>
      </c>
      <c r="I4163" s="80" t="str">
        <f t="shared" si="783"/>
        <v/>
      </c>
      <c r="J4163" s="170"/>
      <c r="K4163" s="217"/>
      <c r="L4163" s="195" t="str">
        <f t="shared" si="787"/>
        <v/>
      </c>
      <c r="M4163" s="222" t="str">
        <f t="shared" si="784"/>
        <v/>
      </c>
      <c r="Q4163" s="82" t="str">
        <f t="shared" si="788"/>
        <v/>
      </c>
      <c r="R4163" s="80" t="str">
        <f t="shared" si="789"/>
        <v/>
      </c>
      <c r="T4163" s="83" t="str">
        <f t="shared" si="785"/>
        <v/>
      </c>
      <c r="U4163" s="155"/>
      <c r="V4163" s="95" t="str">
        <f t="shared" si="786"/>
        <v/>
      </c>
      <c r="W4163" s="151"/>
      <c r="Z4163" s="104"/>
    </row>
    <row r="4164" spans="1:26" s="145" customFormat="1" ht="15" customHeight="1">
      <c r="A4164" s="186" t="str">
        <f t="shared" si="791"/>
        <v/>
      </c>
      <c r="C4164" s="152"/>
      <c r="E4164" s="144"/>
      <c r="F4164" s="79" t="str">
        <f t="shared" si="790"/>
        <v/>
      </c>
      <c r="G4164" s="80" t="str">
        <f t="shared" si="781"/>
        <v/>
      </c>
      <c r="H4164" s="80" t="str">
        <f t="shared" si="782"/>
        <v/>
      </c>
      <c r="I4164" s="80" t="str">
        <f t="shared" si="783"/>
        <v/>
      </c>
      <c r="J4164" s="170"/>
      <c r="K4164" s="217"/>
      <c r="L4164" s="195" t="str">
        <f t="shared" si="787"/>
        <v/>
      </c>
      <c r="M4164" s="222" t="str">
        <f t="shared" si="784"/>
        <v/>
      </c>
      <c r="Q4164" s="82" t="str">
        <f t="shared" si="788"/>
        <v/>
      </c>
      <c r="R4164" s="80" t="str">
        <f t="shared" si="789"/>
        <v/>
      </c>
      <c r="T4164" s="83" t="str">
        <f t="shared" si="785"/>
        <v/>
      </c>
      <c r="U4164" s="155"/>
      <c r="V4164" s="95" t="str">
        <f t="shared" si="786"/>
        <v/>
      </c>
      <c r="W4164" s="151"/>
      <c r="Z4164" s="104"/>
    </row>
    <row r="4165" spans="1:26" s="145" customFormat="1" ht="15" customHeight="1">
      <c r="A4165" s="186" t="str">
        <f t="shared" si="791"/>
        <v/>
      </c>
      <c r="C4165" s="152"/>
      <c r="E4165" s="144"/>
      <c r="F4165" s="79" t="str">
        <f t="shared" si="790"/>
        <v/>
      </c>
      <c r="G4165" s="80" t="str">
        <f t="shared" ref="G4165:G4228" si="792">IF(J4165&lt;&gt;"", INDEX($C$5:$C$1433, MATCH(J4165, $E$5:$E$1433, 0)),"")</f>
        <v/>
      </c>
      <c r="H4165" s="80" t="str">
        <f t="shared" ref="H4165:H4228" si="793">IF(J4165&lt;&gt;"", INDEX($D$5:$D$1433, MATCH(J4165, $E$5:$E$1433, 0)),"")</f>
        <v/>
      </c>
      <c r="I4165" s="80" t="str">
        <f t="shared" ref="I4165:I4228" si="794">IFERROR(IF(J4165&lt;&gt;"", INDEX($B$5:$B$1433, MATCH(J4165, $E$5:$E$1433, 0)),""),"SAI")</f>
        <v/>
      </c>
      <c r="J4165" s="170"/>
      <c r="K4165" s="217"/>
      <c r="L4165" s="195" t="str">
        <f t="shared" si="787"/>
        <v/>
      </c>
      <c r="M4165" s="222" t="str">
        <f t="shared" ref="M4165:M4228" si="795">IFERROR(IF($N$5="Sáng",MID(K4165,2,7)-MID($L$2,2,7),MID(K4165,2,7)-MID($Q$2,2,7)),"")</f>
        <v/>
      </c>
      <c r="Q4165" s="82" t="str">
        <f t="shared" si="788"/>
        <v/>
      </c>
      <c r="R4165" s="80" t="str">
        <f t="shared" si="789"/>
        <v/>
      </c>
      <c r="T4165" s="83" t="str">
        <f t="shared" ref="T4165:T4228" si="796">IFERROR(IF(J4165&lt;&gt;"", INDEX($S$5:$S$1433, MATCH(J4165, $E$5:$E$1433, 0)),""),"")</f>
        <v/>
      </c>
      <c r="U4165" s="155"/>
      <c r="V4165" s="95" t="str">
        <f t="shared" ref="V4165:V4228" si="797">IFERROR(IF(J4165&lt;&gt;"", INDEX($U$5:$U$1433, MATCH(J4165, $E$5:$E$1433, 0)),""),"")</f>
        <v/>
      </c>
      <c r="W4165" s="151"/>
      <c r="Z4165" s="104"/>
    </row>
    <row r="4166" spans="1:26" s="145" customFormat="1" ht="15" customHeight="1">
      <c r="A4166" s="186" t="str">
        <f t="shared" si="791"/>
        <v/>
      </c>
      <c r="C4166" s="152"/>
      <c r="E4166" s="144"/>
      <c r="F4166" s="79" t="str">
        <f t="shared" si="790"/>
        <v/>
      </c>
      <c r="G4166" s="80" t="str">
        <f t="shared" si="792"/>
        <v/>
      </c>
      <c r="H4166" s="80" t="str">
        <f t="shared" si="793"/>
        <v/>
      </c>
      <c r="I4166" s="80" t="str">
        <f t="shared" si="794"/>
        <v/>
      </c>
      <c r="J4166" s="170"/>
      <c r="K4166" s="217"/>
      <c r="L4166" s="195" t="str">
        <f t="shared" si="787"/>
        <v/>
      </c>
      <c r="M4166" s="222" t="str">
        <f t="shared" si="795"/>
        <v/>
      </c>
      <c r="Q4166" s="82" t="str">
        <f t="shared" si="788"/>
        <v/>
      </c>
      <c r="R4166" s="80" t="str">
        <f t="shared" si="789"/>
        <v/>
      </c>
      <c r="T4166" s="83" t="str">
        <f t="shared" si="796"/>
        <v/>
      </c>
      <c r="U4166" s="155"/>
      <c r="V4166" s="95" t="str">
        <f t="shared" si="797"/>
        <v/>
      </c>
      <c r="W4166" s="151"/>
      <c r="Z4166" s="104"/>
    </row>
    <row r="4167" spans="1:26" s="145" customFormat="1" ht="15" customHeight="1">
      <c r="A4167" s="186" t="str">
        <f t="shared" si="791"/>
        <v/>
      </c>
      <c r="C4167" s="152"/>
      <c r="E4167" s="144"/>
      <c r="F4167" s="79" t="str">
        <f t="shared" si="790"/>
        <v/>
      </c>
      <c r="G4167" s="80" t="str">
        <f t="shared" si="792"/>
        <v/>
      </c>
      <c r="H4167" s="80" t="str">
        <f t="shared" si="793"/>
        <v/>
      </c>
      <c r="I4167" s="80" t="str">
        <f t="shared" si="794"/>
        <v/>
      </c>
      <c r="J4167" s="170"/>
      <c r="K4167" s="217"/>
      <c r="L4167" s="195" t="str">
        <f t="shared" si="787"/>
        <v/>
      </c>
      <c r="M4167" s="222" t="str">
        <f t="shared" si="795"/>
        <v/>
      </c>
      <c r="Q4167" s="82" t="str">
        <f t="shared" si="788"/>
        <v/>
      </c>
      <c r="R4167" s="80" t="str">
        <f t="shared" si="789"/>
        <v/>
      </c>
      <c r="T4167" s="83" t="str">
        <f t="shared" si="796"/>
        <v/>
      </c>
      <c r="U4167" s="155"/>
      <c r="V4167" s="95" t="str">
        <f t="shared" si="797"/>
        <v/>
      </c>
      <c r="W4167" s="151"/>
      <c r="Z4167" s="104"/>
    </row>
    <row r="4168" spans="1:26" s="145" customFormat="1" ht="15" customHeight="1">
      <c r="A4168" s="186" t="str">
        <f t="shared" si="791"/>
        <v/>
      </c>
      <c r="C4168" s="152"/>
      <c r="E4168" s="144"/>
      <c r="F4168" s="79" t="str">
        <f t="shared" si="790"/>
        <v/>
      </c>
      <c r="G4168" s="80" t="str">
        <f t="shared" si="792"/>
        <v/>
      </c>
      <c r="H4168" s="80" t="str">
        <f t="shared" si="793"/>
        <v/>
      </c>
      <c r="I4168" s="80" t="str">
        <f t="shared" si="794"/>
        <v/>
      </c>
      <c r="J4168" s="170"/>
      <c r="K4168" s="217"/>
      <c r="L4168" s="195" t="str">
        <f t="shared" si="787"/>
        <v/>
      </c>
      <c r="M4168" s="222" t="str">
        <f t="shared" si="795"/>
        <v/>
      </c>
      <c r="Q4168" s="82" t="str">
        <f t="shared" si="788"/>
        <v/>
      </c>
      <c r="R4168" s="80" t="str">
        <f t="shared" si="789"/>
        <v/>
      </c>
      <c r="T4168" s="83" t="str">
        <f t="shared" si="796"/>
        <v/>
      </c>
      <c r="U4168" s="155"/>
      <c r="V4168" s="95" t="str">
        <f t="shared" si="797"/>
        <v/>
      </c>
      <c r="W4168" s="151"/>
      <c r="Z4168" s="104"/>
    </row>
    <row r="4169" spans="1:26" s="145" customFormat="1" ht="15" customHeight="1">
      <c r="A4169" s="186" t="str">
        <f t="shared" si="791"/>
        <v/>
      </c>
      <c r="C4169" s="152"/>
      <c r="E4169" s="144"/>
      <c r="F4169" s="79" t="str">
        <f t="shared" si="790"/>
        <v/>
      </c>
      <c r="G4169" s="80" t="str">
        <f t="shared" si="792"/>
        <v/>
      </c>
      <c r="H4169" s="80" t="str">
        <f t="shared" si="793"/>
        <v/>
      </c>
      <c r="I4169" s="80" t="str">
        <f t="shared" si="794"/>
        <v/>
      </c>
      <c r="J4169" s="170"/>
      <c r="K4169" s="217"/>
      <c r="L4169" s="195" t="str">
        <f t="shared" si="787"/>
        <v/>
      </c>
      <c r="M4169" s="222" t="str">
        <f t="shared" si="795"/>
        <v/>
      </c>
      <c r="Q4169" s="82" t="str">
        <f t="shared" si="788"/>
        <v/>
      </c>
      <c r="R4169" s="80" t="str">
        <f t="shared" si="789"/>
        <v/>
      </c>
      <c r="T4169" s="83" t="str">
        <f t="shared" si="796"/>
        <v/>
      </c>
      <c r="U4169" s="155"/>
      <c r="V4169" s="95" t="str">
        <f t="shared" si="797"/>
        <v/>
      </c>
      <c r="W4169" s="151"/>
      <c r="Z4169" s="104"/>
    </row>
    <row r="4170" spans="1:26" s="145" customFormat="1" ht="15" customHeight="1">
      <c r="A4170" s="186" t="str">
        <f t="shared" si="791"/>
        <v/>
      </c>
      <c r="C4170" s="152"/>
      <c r="E4170" s="144"/>
      <c r="F4170" s="79" t="str">
        <f t="shared" si="790"/>
        <v/>
      </c>
      <c r="G4170" s="80" t="str">
        <f t="shared" si="792"/>
        <v/>
      </c>
      <c r="H4170" s="80" t="str">
        <f t="shared" si="793"/>
        <v/>
      </c>
      <c r="I4170" s="80" t="str">
        <f t="shared" si="794"/>
        <v/>
      </c>
      <c r="J4170" s="170"/>
      <c r="K4170" s="217"/>
      <c r="L4170" s="195" t="str">
        <f t="shared" si="787"/>
        <v/>
      </c>
      <c r="M4170" s="222" t="str">
        <f t="shared" si="795"/>
        <v/>
      </c>
      <c r="Q4170" s="82" t="str">
        <f t="shared" si="788"/>
        <v/>
      </c>
      <c r="R4170" s="80" t="str">
        <f t="shared" si="789"/>
        <v/>
      </c>
      <c r="T4170" s="83" t="str">
        <f t="shared" si="796"/>
        <v/>
      </c>
      <c r="U4170" s="155"/>
      <c r="V4170" s="95" t="str">
        <f t="shared" si="797"/>
        <v/>
      </c>
      <c r="W4170" s="151"/>
      <c r="Z4170" s="104"/>
    </row>
    <row r="4171" spans="1:26" s="145" customFormat="1" ht="15" customHeight="1">
      <c r="A4171" s="186" t="str">
        <f t="shared" si="791"/>
        <v/>
      </c>
      <c r="C4171" s="152"/>
      <c r="E4171" s="144"/>
      <c r="F4171" s="79" t="str">
        <f t="shared" si="790"/>
        <v/>
      </c>
      <c r="G4171" s="80" t="str">
        <f t="shared" si="792"/>
        <v/>
      </c>
      <c r="H4171" s="80" t="str">
        <f t="shared" si="793"/>
        <v/>
      </c>
      <c r="I4171" s="80" t="str">
        <f t="shared" si="794"/>
        <v/>
      </c>
      <c r="J4171" s="170"/>
      <c r="K4171" s="217"/>
      <c r="L4171" s="195" t="str">
        <f t="shared" si="787"/>
        <v/>
      </c>
      <c r="M4171" s="222" t="str">
        <f t="shared" si="795"/>
        <v/>
      </c>
      <c r="Q4171" s="82" t="str">
        <f t="shared" si="788"/>
        <v/>
      </c>
      <c r="R4171" s="80" t="str">
        <f t="shared" si="789"/>
        <v/>
      </c>
      <c r="T4171" s="83" t="str">
        <f t="shared" si="796"/>
        <v/>
      </c>
      <c r="U4171" s="155"/>
      <c r="V4171" s="95" t="str">
        <f t="shared" si="797"/>
        <v/>
      </c>
      <c r="W4171" s="151"/>
      <c r="Z4171" s="104"/>
    </row>
    <row r="4172" spans="1:26" s="145" customFormat="1" ht="15" customHeight="1">
      <c r="A4172" s="186" t="str">
        <f t="shared" si="791"/>
        <v/>
      </c>
      <c r="C4172" s="152"/>
      <c r="E4172" s="144"/>
      <c r="F4172" s="79" t="str">
        <f t="shared" si="790"/>
        <v/>
      </c>
      <c r="G4172" s="80" t="str">
        <f t="shared" si="792"/>
        <v/>
      </c>
      <c r="H4172" s="80" t="str">
        <f t="shared" si="793"/>
        <v/>
      </c>
      <c r="I4172" s="80" t="str">
        <f t="shared" si="794"/>
        <v/>
      </c>
      <c r="J4172" s="170"/>
      <c r="K4172" s="217"/>
      <c r="L4172" s="195" t="str">
        <f t="shared" si="787"/>
        <v/>
      </c>
      <c r="M4172" s="222" t="str">
        <f t="shared" si="795"/>
        <v/>
      </c>
      <c r="Q4172" s="82" t="str">
        <f t="shared" si="788"/>
        <v/>
      </c>
      <c r="R4172" s="80" t="str">
        <f t="shared" si="789"/>
        <v/>
      </c>
      <c r="T4172" s="83" t="str">
        <f t="shared" si="796"/>
        <v/>
      </c>
      <c r="U4172" s="155"/>
      <c r="V4172" s="95" t="str">
        <f t="shared" si="797"/>
        <v/>
      </c>
      <c r="W4172" s="151"/>
      <c r="Z4172" s="104"/>
    </row>
    <row r="4173" spans="1:26" s="145" customFormat="1" ht="15" customHeight="1">
      <c r="A4173" s="186" t="str">
        <f t="shared" si="791"/>
        <v/>
      </c>
      <c r="C4173" s="152"/>
      <c r="E4173" s="144"/>
      <c r="F4173" s="79" t="str">
        <f t="shared" si="790"/>
        <v/>
      </c>
      <c r="G4173" s="80" t="str">
        <f t="shared" si="792"/>
        <v/>
      </c>
      <c r="H4173" s="80" t="str">
        <f t="shared" si="793"/>
        <v/>
      </c>
      <c r="I4173" s="80" t="str">
        <f t="shared" si="794"/>
        <v/>
      </c>
      <c r="J4173" s="170"/>
      <c r="K4173" s="217"/>
      <c r="L4173" s="195" t="str">
        <f t="shared" si="787"/>
        <v/>
      </c>
      <c r="M4173" s="222" t="str">
        <f t="shared" si="795"/>
        <v/>
      </c>
      <c r="Q4173" s="82" t="str">
        <f t="shared" si="788"/>
        <v/>
      </c>
      <c r="R4173" s="80" t="str">
        <f t="shared" si="789"/>
        <v/>
      </c>
      <c r="T4173" s="83" t="str">
        <f t="shared" si="796"/>
        <v/>
      </c>
      <c r="U4173" s="155"/>
      <c r="V4173" s="95" t="str">
        <f t="shared" si="797"/>
        <v/>
      </c>
      <c r="W4173" s="151"/>
      <c r="Z4173" s="104"/>
    </row>
    <row r="4174" spans="1:26" s="145" customFormat="1" ht="15" customHeight="1">
      <c r="A4174" s="186" t="str">
        <f t="shared" si="791"/>
        <v/>
      </c>
      <c r="C4174" s="152"/>
      <c r="E4174" s="144"/>
      <c r="F4174" s="79" t="str">
        <f t="shared" si="790"/>
        <v/>
      </c>
      <c r="G4174" s="80" t="str">
        <f t="shared" si="792"/>
        <v/>
      </c>
      <c r="H4174" s="80" t="str">
        <f t="shared" si="793"/>
        <v/>
      </c>
      <c r="I4174" s="80" t="str">
        <f t="shared" si="794"/>
        <v/>
      </c>
      <c r="J4174" s="170"/>
      <c r="K4174" s="217"/>
      <c r="L4174" s="195" t="str">
        <f t="shared" si="787"/>
        <v/>
      </c>
      <c r="M4174" s="222" t="str">
        <f t="shared" si="795"/>
        <v/>
      </c>
      <c r="Q4174" s="82" t="str">
        <f t="shared" si="788"/>
        <v/>
      </c>
      <c r="R4174" s="80" t="str">
        <f t="shared" si="789"/>
        <v/>
      </c>
      <c r="T4174" s="83" t="str">
        <f t="shared" si="796"/>
        <v/>
      </c>
      <c r="U4174" s="155"/>
      <c r="V4174" s="95" t="str">
        <f t="shared" si="797"/>
        <v/>
      </c>
      <c r="W4174" s="151"/>
      <c r="Z4174" s="104"/>
    </row>
    <row r="4175" spans="1:26" s="145" customFormat="1" ht="15" customHeight="1">
      <c r="A4175" s="186" t="str">
        <f t="shared" si="791"/>
        <v/>
      </c>
      <c r="C4175" s="152"/>
      <c r="E4175" s="144"/>
      <c r="F4175" s="79" t="str">
        <f t="shared" si="790"/>
        <v/>
      </c>
      <c r="G4175" s="80" t="str">
        <f t="shared" si="792"/>
        <v/>
      </c>
      <c r="H4175" s="80" t="str">
        <f t="shared" si="793"/>
        <v/>
      </c>
      <c r="I4175" s="80" t="str">
        <f t="shared" si="794"/>
        <v/>
      </c>
      <c r="J4175" s="170"/>
      <c r="K4175" s="217"/>
      <c r="L4175" s="195" t="str">
        <f t="shared" si="787"/>
        <v/>
      </c>
      <c r="M4175" s="222" t="str">
        <f t="shared" si="795"/>
        <v/>
      </c>
      <c r="Q4175" s="82" t="str">
        <f t="shared" si="788"/>
        <v/>
      </c>
      <c r="R4175" s="80" t="str">
        <f t="shared" si="789"/>
        <v/>
      </c>
      <c r="T4175" s="83" t="str">
        <f t="shared" si="796"/>
        <v/>
      </c>
      <c r="U4175" s="155"/>
      <c r="V4175" s="95" t="str">
        <f t="shared" si="797"/>
        <v/>
      </c>
      <c r="W4175" s="151"/>
      <c r="Z4175" s="104"/>
    </row>
    <row r="4176" spans="1:26" s="145" customFormat="1" ht="15" customHeight="1">
      <c r="A4176" s="186" t="str">
        <f t="shared" si="791"/>
        <v/>
      </c>
      <c r="C4176" s="152"/>
      <c r="E4176" s="144"/>
      <c r="F4176" s="79" t="str">
        <f t="shared" si="790"/>
        <v/>
      </c>
      <c r="G4176" s="80" t="str">
        <f t="shared" si="792"/>
        <v/>
      </c>
      <c r="H4176" s="80" t="str">
        <f t="shared" si="793"/>
        <v/>
      </c>
      <c r="I4176" s="80" t="str">
        <f t="shared" si="794"/>
        <v/>
      </c>
      <c r="J4176" s="170"/>
      <c r="K4176" s="217"/>
      <c r="L4176" s="195" t="str">
        <f t="shared" si="787"/>
        <v/>
      </c>
      <c r="M4176" s="222" t="str">
        <f t="shared" si="795"/>
        <v/>
      </c>
      <c r="Q4176" s="82" t="str">
        <f t="shared" si="788"/>
        <v/>
      </c>
      <c r="R4176" s="80" t="str">
        <f t="shared" si="789"/>
        <v/>
      </c>
      <c r="T4176" s="83" t="str">
        <f t="shared" si="796"/>
        <v/>
      </c>
      <c r="U4176" s="155"/>
      <c r="V4176" s="95" t="str">
        <f t="shared" si="797"/>
        <v/>
      </c>
      <c r="W4176" s="151"/>
      <c r="Z4176" s="104"/>
    </row>
    <row r="4177" spans="1:26" s="145" customFormat="1" ht="15" customHeight="1">
      <c r="A4177" s="186" t="str">
        <f t="shared" si="791"/>
        <v/>
      </c>
      <c r="C4177" s="152"/>
      <c r="E4177" s="144"/>
      <c r="F4177" s="79" t="str">
        <f t="shared" si="790"/>
        <v/>
      </c>
      <c r="G4177" s="80" t="str">
        <f t="shared" si="792"/>
        <v/>
      </c>
      <c r="H4177" s="80" t="str">
        <f t="shared" si="793"/>
        <v/>
      </c>
      <c r="I4177" s="80" t="str">
        <f t="shared" si="794"/>
        <v/>
      </c>
      <c r="J4177" s="170"/>
      <c r="K4177" s="217"/>
      <c r="L4177" s="195" t="str">
        <f t="shared" si="787"/>
        <v/>
      </c>
      <c r="M4177" s="222" t="str">
        <f t="shared" si="795"/>
        <v/>
      </c>
      <c r="Q4177" s="82" t="str">
        <f t="shared" si="788"/>
        <v/>
      </c>
      <c r="R4177" s="80" t="str">
        <f t="shared" si="789"/>
        <v/>
      </c>
      <c r="T4177" s="83" t="str">
        <f t="shared" si="796"/>
        <v/>
      </c>
      <c r="U4177" s="155"/>
      <c r="V4177" s="95" t="str">
        <f t="shared" si="797"/>
        <v/>
      </c>
      <c r="W4177" s="151"/>
      <c r="Z4177" s="104"/>
    </row>
    <row r="4178" spans="1:26" s="145" customFormat="1" ht="15" customHeight="1">
      <c r="A4178" s="186" t="str">
        <f t="shared" si="791"/>
        <v/>
      </c>
      <c r="C4178" s="152"/>
      <c r="E4178" s="144"/>
      <c r="F4178" s="79" t="str">
        <f t="shared" si="790"/>
        <v/>
      </c>
      <c r="G4178" s="80" t="str">
        <f t="shared" si="792"/>
        <v/>
      </c>
      <c r="H4178" s="80" t="str">
        <f t="shared" si="793"/>
        <v/>
      </c>
      <c r="I4178" s="80" t="str">
        <f t="shared" si="794"/>
        <v/>
      </c>
      <c r="J4178" s="170"/>
      <c r="K4178" s="217"/>
      <c r="L4178" s="195" t="str">
        <f t="shared" si="787"/>
        <v/>
      </c>
      <c r="M4178" s="222" t="str">
        <f t="shared" si="795"/>
        <v/>
      </c>
      <c r="Q4178" s="82" t="str">
        <f t="shared" si="788"/>
        <v/>
      </c>
      <c r="R4178" s="80" t="str">
        <f t="shared" si="789"/>
        <v/>
      </c>
      <c r="T4178" s="83" t="str">
        <f t="shared" si="796"/>
        <v/>
      </c>
      <c r="U4178" s="155"/>
      <c r="V4178" s="95" t="str">
        <f t="shared" si="797"/>
        <v/>
      </c>
      <c r="W4178" s="151"/>
      <c r="Z4178" s="104"/>
    </row>
    <row r="4179" spans="1:26" s="145" customFormat="1" ht="15" customHeight="1">
      <c r="A4179" s="186" t="str">
        <f t="shared" si="791"/>
        <v/>
      </c>
      <c r="C4179" s="152"/>
      <c r="E4179" s="144"/>
      <c r="F4179" s="79" t="str">
        <f t="shared" si="790"/>
        <v/>
      </c>
      <c r="G4179" s="80" t="str">
        <f t="shared" si="792"/>
        <v/>
      </c>
      <c r="H4179" s="80" t="str">
        <f t="shared" si="793"/>
        <v/>
      </c>
      <c r="I4179" s="80" t="str">
        <f t="shared" si="794"/>
        <v/>
      </c>
      <c r="J4179" s="170"/>
      <c r="K4179" s="217"/>
      <c r="L4179" s="195" t="str">
        <f t="shared" si="787"/>
        <v/>
      </c>
      <c r="M4179" s="222" t="str">
        <f t="shared" si="795"/>
        <v/>
      </c>
      <c r="Q4179" s="82" t="str">
        <f t="shared" si="788"/>
        <v/>
      </c>
      <c r="R4179" s="80" t="str">
        <f t="shared" si="789"/>
        <v/>
      </c>
      <c r="T4179" s="83" t="str">
        <f t="shared" si="796"/>
        <v/>
      </c>
      <c r="U4179" s="155"/>
      <c r="V4179" s="95" t="str">
        <f t="shared" si="797"/>
        <v/>
      </c>
      <c r="W4179" s="151"/>
      <c r="Z4179" s="104"/>
    </row>
    <row r="4180" spans="1:26" s="145" customFormat="1" ht="15" customHeight="1">
      <c r="A4180" s="186" t="str">
        <f t="shared" si="791"/>
        <v/>
      </c>
      <c r="C4180" s="152"/>
      <c r="E4180" s="144"/>
      <c r="F4180" s="79" t="str">
        <f t="shared" si="790"/>
        <v/>
      </c>
      <c r="G4180" s="80" t="str">
        <f t="shared" si="792"/>
        <v/>
      </c>
      <c r="H4180" s="80" t="str">
        <f t="shared" si="793"/>
        <v/>
      </c>
      <c r="I4180" s="80" t="str">
        <f t="shared" si="794"/>
        <v/>
      </c>
      <c r="J4180" s="170"/>
      <c r="K4180" s="217"/>
      <c r="L4180" s="195" t="str">
        <f t="shared" si="787"/>
        <v/>
      </c>
      <c r="M4180" s="222" t="str">
        <f t="shared" si="795"/>
        <v/>
      </c>
      <c r="Q4180" s="82" t="str">
        <f t="shared" si="788"/>
        <v/>
      </c>
      <c r="R4180" s="80" t="str">
        <f t="shared" si="789"/>
        <v/>
      </c>
      <c r="T4180" s="83" t="str">
        <f t="shared" si="796"/>
        <v/>
      </c>
      <c r="U4180" s="155"/>
      <c r="V4180" s="95" t="str">
        <f t="shared" si="797"/>
        <v/>
      </c>
      <c r="W4180" s="151"/>
      <c r="Z4180" s="104"/>
    </row>
    <row r="4181" spans="1:26" s="145" customFormat="1" ht="15" customHeight="1">
      <c r="A4181" s="186" t="str">
        <f t="shared" si="791"/>
        <v/>
      </c>
      <c r="C4181" s="152"/>
      <c r="E4181" s="144"/>
      <c r="F4181" s="79" t="str">
        <f t="shared" si="790"/>
        <v/>
      </c>
      <c r="G4181" s="80" t="str">
        <f t="shared" si="792"/>
        <v/>
      </c>
      <c r="H4181" s="80" t="str">
        <f t="shared" si="793"/>
        <v/>
      </c>
      <c r="I4181" s="80" t="str">
        <f t="shared" si="794"/>
        <v/>
      </c>
      <c r="J4181" s="170"/>
      <c r="K4181" s="217"/>
      <c r="L4181" s="195" t="str">
        <f t="shared" si="787"/>
        <v/>
      </c>
      <c r="M4181" s="222" t="str">
        <f t="shared" si="795"/>
        <v/>
      </c>
      <c r="Q4181" s="82" t="str">
        <f t="shared" si="788"/>
        <v/>
      </c>
      <c r="R4181" s="80" t="str">
        <f t="shared" si="789"/>
        <v/>
      </c>
      <c r="T4181" s="83" t="str">
        <f t="shared" si="796"/>
        <v/>
      </c>
      <c r="U4181" s="155"/>
      <c r="V4181" s="95" t="str">
        <f t="shared" si="797"/>
        <v/>
      </c>
      <c r="W4181" s="151"/>
      <c r="Z4181" s="104"/>
    </row>
    <row r="4182" spans="1:26" s="145" customFormat="1" ht="15" customHeight="1">
      <c r="A4182" s="186" t="str">
        <f t="shared" si="791"/>
        <v/>
      </c>
      <c r="C4182" s="152"/>
      <c r="E4182" s="144"/>
      <c r="F4182" s="79" t="str">
        <f t="shared" si="790"/>
        <v/>
      </c>
      <c r="G4182" s="80" t="str">
        <f t="shared" si="792"/>
        <v/>
      </c>
      <c r="H4182" s="80" t="str">
        <f t="shared" si="793"/>
        <v/>
      </c>
      <c r="I4182" s="80" t="str">
        <f t="shared" si="794"/>
        <v/>
      </c>
      <c r="J4182" s="170"/>
      <c r="K4182" s="217"/>
      <c r="L4182" s="195" t="str">
        <f t="shared" si="787"/>
        <v/>
      </c>
      <c r="M4182" s="222" t="str">
        <f t="shared" si="795"/>
        <v/>
      </c>
      <c r="Q4182" s="82" t="str">
        <f t="shared" si="788"/>
        <v/>
      </c>
      <c r="R4182" s="80" t="str">
        <f t="shared" si="789"/>
        <v/>
      </c>
      <c r="T4182" s="83" t="str">
        <f t="shared" si="796"/>
        <v/>
      </c>
      <c r="U4182" s="155"/>
      <c r="V4182" s="95" t="str">
        <f t="shared" si="797"/>
        <v/>
      </c>
      <c r="W4182" s="151"/>
      <c r="Z4182" s="104"/>
    </row>
    <row r="4183" spans="1:26" s="145" customFormat="1" ht="15" customHeight="1">
      <c r="A4183" s="186" t="str">
        <f t="shared" si="791"/>
        <v/>
      </c>
      <c r="C4183" s="152"/>
      <c r="E4183" s="144"/>
      <c r="F4183" s="79" t="str">
        <f t="shared" si="790"/>
        <v/>
      </c>
      <c r="G4183" s="80" t="str">
        <f t="shared" si="792"/>
        <v/>
      </c>
      <c r="H4183" s="80" t="str">
        <f t="shared" si="793"/>
        <v/>
      </c>
      <c r="I4183" s="80" t="str">
        <f t="shared" si="794"/>
        <v/>
      </c>
      <c r="J4183" s="170"/>
      <c r="K4183" s="217"/>
      <c r="L4183" s="195" t="str">
        <f t="shared" si="787"/>
        <v/>
      </c>
      <c r="M4183" s="222" t="str">
        <f t="shared" si="795"/>
        <v/>
      </c>
      <c r="Q4183" s="82" t="str">
        <f t="shared" si="788"/>
        <v/>
      </c>
      <c r="R4183" s="80" t="str">
        <f t="shared" si="789"/>
        <v/>
      </c>
      <c r="T4183" s="83" t="str">
        <f t="shared" si="796"/>
        <v/>
      </c>
      <c r="U4183" s="155"/>
      <c r="V4183" s="95" t="str">
        <f t="shared" si="797"/>
        <v/>
      </c>
      <c r="W4183" s="151"/>
      <c r="Z4183" s="104"/>
    </row>
    <row r="4184" spans="1:26" s="145" customFormat="1" ht="15" customHeight="1">
      <c r="A4184" s="186" t="str">
        <f t="shared" si="791"/>
        <v/>
      </c>
      <c r="C4184" s="152"/>
      <c r="E4184" s="144"/>
      <c r="F4184" s="79" t="str">
        <f t="shared" si="790"/>
        <v/>
      </c>
      <c r="G4184" s="80" t="str">
        <f t="shared" si="792"/>
        <v/>
      </c>
      <c r="H4184" s="80" t="str">
        <f t="shared" si="793"/>
        <v/>
      </c>
      <c r="I4184" s="80" t="str">
        <f t="shared" si="794"/>
        <v/>
      </c>
      <c r="J4184" s="170"/>
      <c r="K4184" s="217"/>
      <c r="L4184" s="195" t="str">
        <f t="shared" si="787"/>
        <v/>
      </c>
      <c r="M4184" s="222" t="str">
        <f t="shared" si="795"/>
        <v/>
      </c>
      <c r="Q4184" s="82" t="str">
        <f t="shared" si="788"/>
        <v/>
      </c>
      <c r="R4184" s="80" t="str">
        <f t="shared" si="789"/>
        <v/>
      </c>
      <c r="T4184" s="83" t="str">
        <f t="shared" si="796"/>
        <v/>
      </c>
      <c r="U4184" s="155"/>
      <c r="V4184" s="95" t="str">
        <f t="shared" si="797"/>
        <v/>
      </c>
      <c r="W4184" s="151"/>
      <c r="Z4184" s="104"/>
    </row>
    <row r="4185" spans="1:26" s="145" customFormat="1" ht="15" customHeight="1">
      <c r="A4185" s="186" t="str">
        <f t="shared" si="791"/>
        <v/>
      </c>
      <c r="C4185" s="152"/>
      <c r="E4185" s="144"/>
      <c r="F4185" s="79" t="str">
        <f t="shared" si="790"/>
        <v/>
      </c>
      <c r="G4185" s="80" t="str">
        <f t="shared" si="792"/>
        <v/>
      </c>
      <c r="H4185" s="80" t="str">
        <f t="shared" si="793"/>
        <v/>
      </c>
      <c r="I4185" s="80" t="str">
        <f t="shared" si="794"/>
        <v/>
      </c>
      <c r="J4185" s="170"/>
      <c r="K4185" s="217"/>
      <c r="L4185" s="195" t="str">
        <f t="shared" si="787"/>
        <v/>
      </c>
      <c r="M4185" s="222" t="str">
        <f t="shared" si="795"/>
        <v/>
      </c>
      <c r="Q4185" s="82" t="str">
        <f t="shared" si="788"/>
        <v/>
      </c>
      <c r="R4185" s="80" t="str">
        <f t="shared" si="789"/>
        <v/>
      </c>
      <c r="T4185" s="83" t="str">
        <f t="shared" si="796"/>
        <v/>
      </c>
      <c r="U4185" s="155"/>
      <c r="V4185" s="95" t="str">
        <f t="shared" si="797"/>
        <v/>
      </c>
      <c r="W4185" s="151"/>
      <c r="Z4185" s="104"/>
    </row>
    <row r="4186" spans="1:26" s="145" customFormat="1" ht="15" customHeight="1">
      <c r="A4186" s="186" t="str">
        <f t="shared" si="791"/>
        <v/>
      </c>
      <c r="C4186" s="152"/>
      <c r="E4186" s="144"/>
      <c r="F4186" s="79" t="str">
        <f t="shared" si="790"/>
        <v/>
      </c>
      <c r="G4186" s="80" t="str">
        <f t="shared" si="792"/>
        <v/>
      </c>
      <c r="H4186" s="80" t="str">
        <f t="shared" si="793"/>
        <v/>
      </c>
      <c r="I4186" s="80" t="str">
        <f t="shared" si="794"/>
        <v/>
      </c>
      <c r="J4186" s="170"/>
      <c r="K4186" s="217"/>
      <c r="L4186" s="195" t="str">
        <f t="shared" si="787"/>
        <v/>
      </c>
      <c r="M4186" s="222" t="str">
        <f t="shared" si="795"/>
        <v/>
      </c>
      <c r="Q4186" s="82" t="str">
        <f t="shared" si="788"/>
        <v/>
      </c>
      <c r="R4186" s="80" t="str">
        <f t="shared" si="789"/>
        <v/>
      </c>
      <c r="T4186" s="83" t="str">
        <f t="shared" si="796"/>
        <v/>
      </c>
      <c r="U4186" s="155"/>
      <c r="V4186" s="95" t="str">
        <f t="shared" si="797"/>
        <v/>
      </c>
      <c r="W4186" s="151"/>
      <c r="Z4186" s="104"/>
    </row>
    <row r="4187" spans="1:26" s="145" customFormat="1" ht="15" customHeight="1">
      <c r="A4187" s="186" t="str">
        <f t="shared" si="791"/>
        <v/>
      </c>
      <c r="C4187" s="152"/>
      <c r="E4187" s="144"/>
      <c r="F4187" s="79" t="str">
        <f t="shared" si="790"/>
        <v/>
      </c>
      <c r="G4187" s="80" t="str">
        <f t="shared" si="792"/>
        <v/>
      </c>
      <c r="H4187" s="80" t="str">
        <f t="shared" si="793"/>
        <v/>
      </c>
      <c r="I4187" s="80" t="str">
        <f t="shared" si="794"/>
        <v/>
      </c>
      <c r="J4187" s="170"/>
      <c r="K4187" s="217"/>
      <c r="L4187" s="195" t="str">
        <f t="shared" si="787"/>
        <v/>
      </c>
      <c r="M4187" s="222" t="str">
        <f t="shared" si="795"/>
        <v/>
      </c>
      <c r="Q4187" s="82" t="str">
        <f t="shared" si="788"/>
        <v/>
      </c>
      <c r="R4187" s="80" t="str">
        <f t="shared" si="789"/>
        <v/>
      </c>
      <c r="T4187" s="83" t="str">
        <f t="shared" si="796"/>
        <v/>
      </c>
      <c r="U4187" s="155"/>
      <c r="V4187" s="95" t="str">
        <f t="shared" si="797"/>
        <v/>
      </c>
      <c r="W4187" s="151"/>
      <c r="Z4187" s="104"/>
    </row>
    <row r="4188" spans="1:26" s="145" customFormat="1" ht="15" customHeight="1">
      <c r="A4188" s="186" t="str">
        <f t="shared" si="791"/>
        <v/>
      </c>
      <c r="C4188" s="152"/>
      <c r="E4188" s="144"/>
      <c r="F4188" s="79" t="str">
        <f t="shared" si="790"/>
        <v/>
      </c>
      <c r="G4188" s="80" t="str">
        <f t="shared" si="792"/>
        <v/>
      </c>
      <c r="H4188" s="80" t="str">
        <f t="shared" si="793"/>
        <v/>
      </c>
      <c r="I4188" s="80" t="str">
        <f t="shared" si="794"/>
        <v/>
      </c>
      <c r="J4188" s="170"/>
      <c r="K4188" s="217"/>
      <c r="L4188" s="195" t="str">
        <f t="shared" si="787"/>
        <v/>
      </c>
      <c r="M4188" s="222" t="str">
        <f t="shared" si="795"/>
        <v/>
      </c>
      <c r="Q4188" s="82" t="str">
        <f t="shared" si="788"/>
        <v/>
      </c>
      <c r="R4188" s="80" t="str">
        <f t="shared" si="789"/>
        <v/>
      </c>
      <c r="T4188" s="83" t="str">
        <f t="shared" si="796"/>
        <v/>
      </c>
      <c r="U4188" s="155"/>
      <c r="V4188" s="95" t="str">
        <f t="shared" si="797"/>
        <v/>
      </c>
      <c r="W4188" s="151"/>
      <c r="Z4188" s="104"/>
    </row>
    <row r="4189" spans="1:26" s="145" customFormat="1" ht="15" customHeight="1">
      <c r="A4189" s="186" t="str">
        <f t="shared" si="791"/>
        <v/>
      </c>
      <c r="C4189" s="152"/>
      <c r="E4189" s="144"/>
      <c r="F4189" s="79" t="str">
        <f t="shared" si="790"/>
        <v/>
      </c>
      <c r="G4189" s="80" t="str">
        <f t="shared" si="792"/>
        <v/>
      </c>
      <c r="H4189" s="80" t="str">
        <f t="shared" si="793"/>
        <v/>
      </c>
      <c r="I4189" s="80" t="str">
        <f t="shared" si="794"/>
        <v/>
      </c>
      <c r="J4189" s="170"/>
      <c r="K4189" s="217"/>
      <c r="L4189" s="195" t="str">
        <f t="shared" si="787"/>
        <v/>
      </c>
      <c r="M4189" s="222" t="str">
        <f t="shared" si="795"/>
        <v/>
      </c>
      <c r="Q4189" s="82" t="str">
        <f t="shared" si="788"/>
        <v/>
      </c>
      <c r="R4189" s="80" t="str">
        <f t="shared" si="789"/>
        <v/>
      </c>
      <c r="T4189" s="83" t="str">
        <f t="shared" si="796"/>
        <v/>
      </c>
      <c r="U4189" s="155"/>
      <c r="V4189" s="95" t="str">
        <f t="shared" si="797"/>
        <v/>
      </c>
      <c r="W4189" s="151"/>
      <c r="Z4189" s="104"/>
    </row>
    <row r="4190" spans="1:26" s="145" customFormat="1" ht="15" customHeight="1">
      <c r="A4190" s="186" t="str">
        <f t="shared" si="791"/>
        <v/>
      </c>
      <c r="C4190" s="152"/>
      <c r="E4190" s="144"/>
      <c r="F4190" s="79" t="str">
        <f t="shared" si="790"/>
        <v/>
      </c>
      <c r="G4190" s="80" t="str">
        <f t="shared" si="792"/>
        <v/>
      </c>
      <c r="H4190" s="80" t="str">
        <f t="shared" si="793"/>
        <v/>
      </c>
      <c r="I4190" s="80" t="str">
        <f t="shared" si="794"/>
        <v/>
      </c>
      <c r="J4190" s="170"/>
      <c r="K4190" s="217"/>
      <c r="L4190" s="195" t="str">
        <f t="shared" si="787"/>
        <v/>
      </c>
      <c r="M4190" s="222" t="str">
        <f t="shared" si="795"/>
        <v/>
      </c>
      <c r="Q4190" s="82" t="str">
        <f t="shared" si="788"/>
        <v/>
      </c>
      <c r="R4190" s="80" t="str">
        <f t="shared" si="789"/>
        <v/>
      </c>
      <c r="T4190" s="83" t="str">
        <f t="shared" si="796"/>
        <v/>
      </c>
      <c r="U4190" s="155"/>
      <c r="V4190" s="95" t="str">
        <f t="shared" si="797"/>
        <v/>
      </c>
      <c r="W4190" s="151"/>
      <c r="Z4190" s="104"/>
    </row>
    <row r="4191" spans="1:26" s="145" customFormat="1" ht="15" customHeight="1">
      <c r="A4191" s="186" t="str">
        <f t="shared" si="791"/>
        <v/>
      </c>
      <c r="C4191" s="152"/>
      <c r="E4191" s="144"/>
      <c r="F4191" s="79" t="str">
        <f t="shared" si="790"/>
        <v/>
      </c>
      <c r="G4191" s="80" t="str">
        <f t="shared" si="792"/>
        <v/>
      </c>
      <c r="H4191" s="80" t="str">
        <f t="shared" si="793"/>
        <v/>
      </c>
      <c r="I4191" s="80" t="str">
        <f t="shared" si="794"/>
        <v/>
      </c>
      <c r="J4191" s="170"/>
      <c r="K4191" s="217"/>
      <c r="L4191" s="195" t="str">
        <f t="shared" ref="L4191:L4254" si="798">IFERROR(IF($N$5="Sáng",IF(MID(K4191,2,7)-MID($L$2,2,7)&gt;0,"Trễ",""),IF(MID(K4191,2,7)-MID($Q$2,2,7)&gt;0,"Trễ","")),"")</f>
        <v/>
      </c>
      <c r="M4191" s="222" t="str">
        <f t="shared" si="795"/>
        <v/>
      </c>
      <c r="Q4191" s="82" t="str">
        <f t="shared" ref="Q4191:Q4254" si="799">IF(B4191&lt;&gt;"",IF(AND(P4191="",F4191=""),"Không phép ",""),"")</f>
        <v/>
      </c>
      <c r="R4191" s="80" t="str">
        <f t="shared" ref="R4191:R4254" si="800">UPPER(B4191)</f>
        <v/>
      </c>
      <c r="T4191" s="83" t="str">
        <f t="shared" si="796"/>
        <v/>
      </c>
      <c r="U4191" s="155"/>
      <c r="V4191" s="95" t="str">
        <f t="shared" si="797"/>
        <v/>
      </c>
      <c r="W4191" s="151"/>
      <c r="Z4191" s="104"/>
    </row>
    <row r="4192" spans="1:26" s="145" customFormat="1" ht="15" customHeight="1">
      <c r="A4192" s="186" t="str">
        <f t="shared" si="791"/>
        <v/>
      </c>
      <c r="C4192" s="152"/>
      <c r="E4192" s="144"/>
      <c r="F4192" s="79" t="str">
        <f t="shared" si="790"/>
        <v/>
      </c>
      <c r="G4192" s="80" t="str">
        <f t="shared" si="792"/>
        <v/>
      </c>
      <c r="H4192" s="80" t="str">
        <f t="shared" si="793"/>
        <v/>
      </c>
      <c r="I4192" s="80" t="str">
        <f t="shared" si="794"/>
        <v/>
      </c>
      <c r="J4192" s="170"/>
      <c r="K4192" s="217"/>
      <c r="L4192" s="195" t="str">
        <f t="shared" si="798"/>
        <v/>
      </c>
      <c r="M4192" s="222" t="str">
        <f t="shared" si="795"/>
        <v/>
      </c>
      <c r="Q4192" s="82" t="str">
        <f t="shared" si="799"/>
        <v/>
      </c>
      <c r="R4192" s="80" t="str">
        <f t="shared" si="800"/>
        <v/>
      </c>
      <c r="T4192" s="83" t="str">
        <f t="shared" si="796"/>
        <v/>
      </c>
      <c r="U4192" s="155"/>
      <c r="V4192" s="95" t="str">
        <f t="shared" si="797"/>
        <v/>
      </c>
      <c r="W4192" s="151"/>
      <c r="Z4192" s="104"/>
    </row>
    <row r="4193" spans="1:26" s="145" customFormat="1" ht="15" customHeight="1">
      <c r="A4193" s="186" t="str">
        <f t="shared" si="791"/>
        <v/>
      </c>
      <c r="C4193" s="152"/>
      <c r="E4193" s="144"/>
      <c r="F4193" s="79" t="str">
        <f t="shared" si="790"/>
        <v/>
      </c>
      <c r="G4193" s="80" t="str">
        <f t="shared" si="792"/>
        <v/>
      </c>
      <c r="H4193" s="80" t="str">
        <f t="shared" si="793"/>
        <v/>
      </c>
      <c r="I4193" s="80" t="str">
        <f t="shared" si="794"/>
        <v/>
      </c>
      <c r="J4193" s="170"/>
      <c r="K4193" s="217"/>
      <c r="L4193" s="195" t="str">
        <f t="shared" si="798"/>
        <v/>
      </c>
      <c r="M4193" s="222" t="str">
        <f t="shared" si="795"/>
        <v/>
      </c>
      <c r="Q4193" s="82" t="str">
        <f t="shared" si="799"/>
        <v/>
      </c>
      <c r="R4193" s="80" t="str">
        <f t="shared" si="800"/>
        <v/>
      </c>
      <c r="T4193" s="83" t="str">
        <f t="shared" si="796"/>
        <v/>
      </c>
      <c r="U4193" s="155"/>
      <c r="V4193" s="95" t="str">
        <f t="shared" si="797"/>
        <v/>
      </c>
      <c r="W4193" s="151"/>
      <c r="Z4193" s="104"/>
    </row>
    <row r="4194" spans="1:26" s="145" customFormat="1" ht="15" customHeight="1">
      <c r="A4194" s="186" t="str">
        <f t="shared" si="791"/>
        <v/>
      </c>
      <c r="C4194" s="152"/>
      <c r="E4194" s="144"/>
      <c r="F4194" s="79" t="str">
        <f t="shared" si="790"/>
        <v/>
      </c>
      <c r="G4194" s="80" t="str">
        <f t="shared" si="792"/>
        <v/>
      </c>
      <c r="H4194" s="80" t="str">
        <f t="shared" si="793"/>
        <v/>
      </c>
      <c r="I4194" s="80" t="str">
        <f t="shared" si="794"/>
        <v/>
      </c>
      <c r="J4194" s="170"/>
      <c r="K4194" s="217"/>
      <c r="L4194" s="195" t="str">
        <f t="shared" si="798"/>
        <v/>
      </c>
      <c r="M4194" s="222" t="str">
        <f t="shared" si="795"/>
        <v/>
      </c>
      <c r="Q4194" s="82" t="str">
        <f t="shared" si="799"/>
        <v/>
      </c>
      <c r="R4194" s="80" t="str">
        <f t="shared" si="800"/>
        <v/>
      </c>
      <c r="T4194" s="83" t="str">
        <f t="shared" si="796"/>
        <v/>
      </c>
      <c r="U4194" s="155"/>
      <c r="V4194" s="95" t="str">
        <f t="shared" si="797"/>
        <v/>
      </c>
      <c r="W4194" s="151"/>
      <c r="Z4194" s="104"/>
    </row>
    <row r="4195" spans="1:26" s="145" customFormat="1" ht="15" customHeight="1">
      <c r="A4195" s="186" t="str">
        <f t="shared" si="791"/>
        <v/>
      </c>
      <c r="C4195" s="152"/>
      <c r="E4195" s="144"/>
      <c r="F4195" s="79" t="str">
        <f t="shared" si="790"/>
        <v/>
      </c>
      <c r="G4195" s="80" t="str">
        <f t="shared" si="792"/>
        <v/>
      </c>
      <c r="H4195" s="80" t="str">
        <f t="shared" si="793"/>
        <v/>
      </c>
      <c r="I4195" s="80" t="str">
        <f t="shared" si="794"/>
        <v/>
      </c>
      <c r="J4195" s="170"/>
      <c r="K4195" s="217"/>
      <c r="L4195" s="195" t="str">
        <f t="shared" si="798"/>
        <v/>
      </c>
      <c r="M4195" s="222" t="str">
        <f t="shared" si="795"/>
        <v/>
      </c>
      <c r="Q4195" s="82" t="str">
        <f t="shared" si="799"/>
        <v/>
      </c>
      <c r="R4195" s="80" t="str">
        <f t="shared" si="800"/>
        <v/>
      </c>
      <c r="T4195" s="83" t="str">
        <f t="shared" si="796"/>
        <v/>
      </c>
      <c r="U4195" s="155"/>
      <c r="V4195" s="95" t="str">
        <f t="shared" si="797"/>
        <v/>
      </c>
      <c r="W4195" s="151"/>
      <c r="Z4195" s="104"/>
    </row>
    <row r="4196" spans="1:26" s="145" customFormat="1" ht="15" customHeight="1">
      <c r="A4196" s="186" t="str">
        <f t="shared" si="791"/>
        <v/>
      </c>
      <c r="C4196" s="152"/>
      <c r="E4196" s="144"/>
      <c r="F4196" s="79" t="str">
        <f t="shared" si="790"/>
        <v/>
      </c>
      <c r="G4196" s="80" t="str">
        <f t="shared" si="792"/>
        <v/>
      </c>
      <c r="H4196" s="80" t="str">
        <f t="shared" si="793"/>
        <v/>
      </c>
      <c r="I4196" s="80" t="str">
        <f t="shared" si="794"/>
        <v/>
      </c>
      <c r="J4196" s="170"/>
      <c r="K4196" s="217"/>
      <c r="L4196" s="195" t="str">
        <f t="shared" si="798"/>
        <v/>
      </c>
      <c r="M4196" s="222" t="str">
        <f t="shared" si="795"/>
        <v/>
      </c>
      <c r="Q4196" s="82" t="str">
        <f t="shared" si="799"/>
        <v/>
      </c>
      <c r="R4196" s="80" t="str">
        <f t="shared" si="800"/>
        <v/>
      </c>
      <c r="T4196" s="83" t="str">
        <f t="shared" si="796"/>
        <v/>
      </c>
      <c r="U4196" s="155"/>
      <c r="V4196" s="95" t="str">
        <f t="shared" si="797"/>
        <v/>
      </c>
      <c r="W4196" s="151"/>
      <c r="Z4196" s="104"/>
    </row>
    <row r="4197" spans="1:26" s="145" customFormat="1" ht="15" customHeight="1">
      <c r="A4197" s="186" t="str">
        <f t="shared" si="791"/>
        <v/>
      </c>
      <c r="C4197" s="152"/>
      <c r="E4197" s="144"/>
      <c r="F4197" s="79" t="str">
        <f t="shared" si="790"/>
        <v/>
      </c>
      <c r="G4197" s="80" t="str">
        <f t="shared" si="792"/>
        <v/>
      </c>
      <c r="H4197" s="80" t="str">
        <f t="shared" si="793"/>
        <v/>
      </c>
      <c r="I4197" s="80" t="str">
        <f t="shared" si="794"/>
        <v/>
      </c>
      <c r="J4197" s="170"/>
      <c r="K4197" s="217"/>
      <c r="L4197" s="195" t="str">
        <f t="shared" si="798"/>
        <v/>
      </c>
      <c r="M4197" s="222" t="str">
        <f t="shared" si="795"/>
        <v/>
      </c>
      <c r="Q4197" s="82" t="str">
        <f t="shared" si="799"/>
        <v/>
      </c>
      <c r="R4197" s="80" t="str">
        <f t="shared" si="800"/>
        <v/>
      </c>
      <c r="T4197" s="83" t="str">
        <f t="shared" si="796"/>
        <v/>
      </c>
      <c r="U4197" s="155"/>
      <c r="V4197" s="95" t="str">
        <f t="shared" si="797"/>
        <v/>
      </c>
      <c r="W4197" s="151"/>
      <c r="Z4197" s="104"/>
    </row>
    <row r="4198" spans="1:26" s="145" customFormat="1" ht="15" customHeight="1">
      <c r="A4198" s="186" t="str">
        <f t="shared" si="791"/>
        <v/>
      </c>
      <c r="C4198" s="152"/>
      <c r="E4198" s="144"/>
      <c r="F4198" s="79" t="str">
        <f t="shared" si="790"/>
        <v/>
      </c>
      <c r="G4198" s="80" t="str">
        <f t="shared" si="792"/>
        <v/>
      </c>
      <c r="H4198" s="80" t="str">
        <f t="shared" si="793"/>
        <v/>
      </c>
      <c r="I4198" s="80" t="str">
        <f t="shared" si="794"/>
        <v/>
      </c>
      <c r="J4198" s="170"/>
      <c r="K4198" s="217"/>
      <c r="L4198" s="195" t="str">
        <f t="shared" si="798"/>
        <v/>
      </c>
      <c r="M4198" s="222" t="str">
        <f t="shared" si="795"/>
        <v/>
      </c>
      <c r="Q4198" s="82" t="str">
        <f t="shared" si="799"/>
        <v/>
      </c>
      <c r="R4198" s="80" t="str">
        <f t="shared" si="800"/>
        <v/>
      </c>
      <c r="T4198" s="83" t="str">
        <f t="shared" si="796"/>
        <v/>
      </c>
      <c r="U4198" s="155"/>
      <c r="V4198" s="95" t="str">
        <f t="shared" si="797"/>
        <v/>
      </c>
      <c r="W4198" s="151"/>
      <c r="Z4198" s="104"/>
    </row>
    <row r="4199" spans="1:26" s="145" customFormat="1" ht="15" customHeight="1">
      <c r="A4199" s="186" t="str">
        <f t="shared" si="791"/>
        <v/>
      </c>
      <c r="C4199" s="152"/>
      <c r="E4199" s="144"/>
      <c r="F4199" s="79" t="str">
        <f t="shared" si="790"/>
        <v/>
      </c>
      <c r="G4199" s="80" t="str">
        <f t="shared" si="792"/>
        <v/>
      </c>
      <c r="H4199" s="80" t="str">
        <f t="shared" si="793"/>
        <v/>
      </c>
      <c r="I4199" s="80" t="str">
        <f t="shared" si="794"/>
        <v/>
      </c>
      <c r="J4199" s="170"/>
      <c r="K4199" s="217"/>
      <c r="L4199" s="195" t="str">
        <f t="shared" si="798"/>
        <v/>
      </c>
      <c r="M4199" s="222" t="str">
        <f t="shared" si="795"/>
        <v/>
      </c>
      <c r="Q4199" s="82" t="str">
        <f t="shared" si="799"/>
        <v/>
      </c>
      <c r="R4199" s="80" t="str">
        <f t="shared" si="800"/>
        <v/>
      </c>
      <c r="T4199" s="83" t="str">
        <f t="shared" si="796"/>
        <v/>
      </c>
      <c r="U4199" s="155"/>
      <c r="V4199" s="95" t="str">
        <f t="shared" si="797"/>
        <v/>
      </c>
      <c r="W4199" s="151"/>
      <c r="Z4199" s="104"/>
    </row>
    <row r="4200" spans="1:26" s="145" customFormat="1" ht="15" customHeight="1">
      <c r="A4200" s="186" t="str">
        <f t="shared" si="791"/>
        <v/>
      </c>
      <c r="C4200" s="152"/>
      <c r="E4200" s="144"/>
      <c r="F4200" s="79" t="str">
        <f t="shared" ref="F4200:F4263" si="801">IFERROR(IF(VLOOKUP(E4200,J:J,1,0)=E4200,"X",""),"")</f>
        <v/>
      </c>
      <c r="G4200" s="80" t="str">
        <f t="shared" si="792"/>
        <v/>
      </c>
      <c r="H4200" s="80" t="str">
        <f t="shared" si="793"/>
        <v/>
      </c>
      <c r="I4200" s="80" t="str">
        <f t="shared" si="794"/>
        <v/>
      </c>
      <c r="J4200" s="170"/>
      <c r="K4200" s="217"/>
      <c r="L4200" s="195" t="str">
        <f t="shared" si="798"/>
        <v/>
      </c>
      <c r="M4200" s="222" t="str">
        <f t="shared" si="795"/>
        <v/>
      </c>
      <c r="Q4200" s="82" t="str">
        <f t="shared" si="799"/>
        <v/>
      </c>
      <c r="R4200" s="80" t="str">
        <f t="shared" si="800"/>
        <v/>
      </c>
      <c r="T4200" s="83" t="str">
        <f t="shared" si="796"/>
        <v/>
      </c>
      <c r="U4200" s="155"/>
      <c r="V4200" s="95" t="str">
        <f t="shared" si="797"/>
        <v/>
      </c>
      <c r="W4200" s="151"/>
      <c r="Z4200" s="104"/>
    </row>
    <row r="4201" spans="1:26" s="145" customFormat="1" ht="15" customHeight="1">
      <c r="A4201" s="186" t="str">
        <f t="shared" si="791"/>
        <v/>
      </c>
      <c r="C4201" s="152"/>
      <c r="E4201" s="144"/>
      <c r="F4201" s="79" t="str">
        <f t="shared" si="801"/>
        <v/>
      </c>
      <c r="G4201" s="80" t="str">
        <f t="shared" si="792"/>
        <v/>
      </c>
      <c r="H4201" s="80" t="str">
        <f t="shared" si="793"/>
        <v/>
      </c>
      <c r="I4201" s="80" t="str">
        <f t="shared" si="794"/>
        <v/>
      </c>
      <c r="J4201" s="170"/>
      <c r="K4201" s="217"/>
      <c r="L4201" s="195" t="str">
        <f t="shared" si="798"/>
        <v/>
      </c>
      <c r="M4201" s="222" t="str">
        <f t="shared" si="795"/>
        <v/>
      </c>
      <c r="Q4201" s="82" t="str">
        <f t="shared" si="799"/>
        <v/>
      </c>
      <c r="R4201" s="80" t="str">
        <f t="shared" si="800"/>
        <v/>
      </c>
      <c r="T4201" s="83" t="str">
        <f t="shared" si="796"/>
        <v/>
      </c>
      <c r="U4201" s="155"/>
      <c r="V4201" s="95" t="str">
        <f t="shared" si="797"/>
        <v/>
      </c>
      <c r="W4201" s="151"/>
      <c r="Z4201" s="104"/>
    </row>
    <row r="4202" spans="1:26" s="145" customFormat="1" ht="15" customHeight="1">
      <c r="A4202" s="186" t="str">
        <f t="shared" si="791"/>
        <v/>
      </c>
      <c r="C4202" s="152"/>
      <c r="E4202" s="144"/>
      <c r="F4202" s="79" t="str">
        <f t="shared" si="801"/>
        <v/>
      </c>
      <c r="G4202" s="80" t="str">
        <f t="shared" si="792"/>
        <v/>
      </c>
      <c r="H4202" s="80" t="str">
        <f t="shared" si="793"/>
        <v/>
      </c>
      <c r="I4202" s="80" t="str">
        <f t="shared" si="794"/>
        <v/>
      </c>
      <c r="J4202" s="170"/>
      <c r="K4202" s="217"/>
      <c r="L4202" s="195" t="str">
        <f t="shared" si="798"/>
        <v/>
      </c>
      <c r="M4202" s="222" t="str">
        <f t="shared" si="795"/>
        <v/>
      </c>
      <c r="Q4202" s="82" t="str">
        <f t="shared" si="799"/>
        <v/>
      </c>
      <c r="R4202" s="80" t="str">
        <f t="shared" si="800"/>
        <v/>
      </c>
      <c r="T4202" s="83" t="str">
        <f t="shared" si="796"/>
        <v/>
      </c>
      <c r="U4202" s="155"/>
      <c r="V4202" s="95" t="str">
        <f t="shared" si="797"/>
        <v/>
      </c>
      <c r="W4202" s="151"/>
      <c r="Z4202" s="104"/>
    </row>
    <row r="4203" spans="1:26" s="145" customFormat="1" ht="15" customHeight="1">
      <c r="A4203" s="186" t="str">
        <f t="shared" si="791"/>
        <v/>
      </c>
      <c r="C4203" s="152"/>
      <c r="E4203" s="144"/>
      <c r="F4203" s="79" t="str">
        <f t="shared" si="801"/>
        <v/>
      </c>
      <c r="G4203" s="80" t="str">
        <f t="shared" si="792"/>
        <v/>
      </c>
      <c r="H4203" s="80" t="str">
        <f t="shared" si="793"/>
        <v/>
      </c>
      <c r="I4203" s="80" t="str">
        <f t="shared" si="794"/>
        <v/>
      </c>
      <c r="J4203" s="170"/>
      <c r="K4203" s="217"/>
      <c r="L4203" s="195" t="str">
        <f t="shared" si="798"/>
        <v/>
      </c>
      <c r="M4203" s="222" t="str">
        <f t="shared" si="795"/>
        <v/>
      </c>
      <c r="Q4203" s="82" t="str">
        <f t="shared" si="799"/>
        <v/>
      </c>
      <c r="R4203" s="80" t="str">
        <f t="shared" si="800"/>
        <v/>
      </c>
      <c r="T4203" s="83" t="str">
        <f t="shared" si="796"/>
        <v/>
      </c>
      <c r="U4203" s="155"/>
      <c r="V4203" s="95" t="str">
        <f t="shared" si="797"/>
        <v/>
      </c>
      <c r="W4203" s="151"/>
      <c r="Z4203" s="104"/>
    </row>
    <row r="4204" spans="1:26" s="145" customFormat="1" ht="15" customHeight="1">
      <c r="A4204" s="186" t="str">
        <f t="shared" si="791"/>
        <v/>
      </c>
      <c r="C4204" s="152"/>
      <c r="E4204" s="144"/>
      <c r="F4204" s="79" t="str">
        <f t="shared" si="801"/>
        <v/>
      </c>
      <c r="G4204" s="80" t="str">
        <f t="shared" si="792"/>
        <v/>
      </c>
      <c r="H4204" s="80" t="str">
        <f t="shared" si="793"/>
        <v/>
      </c>
      <c r="I4204" s="80" t="str">
        <f t="shared" si="794"/>
        <v/>
      </c>
      <c r="J4204" s="170"/>
      <c r="K4204" s="217"/>
      <c r="L4204" s="195" t="str">
        <f t="shared" si="798"/>
        <v/>
      </c>
      <c r="M4204" s="222" t="str">
        <f t="shared" si="795"/>
        <v/>
      </c>
      <c r="Q4204" s="82" t="str">
        <f t="shared" si="799"/>
        <v/>
      </c>
      <c r="R4204" s="80" t="str">
        <f t="shared" si="800"/>
        <v/>
      </c>
      <c r="T4204" s="83" t="str">
        <f t="shared" si="796"/>
        <v/>
      </c>
      <c r="U4204" s="155"/>
      <c r="V4204" s="95" t="str">
        <f t="shared" si="797"/>
        <v/>
      </c>
      <c r="W4204" s="151"/>
      <c r="Z4204" s="104"/>
    </row>
    <row r="4205" spans="1:26" s="145" customFormat="1" ht="15" customHeight="1">
      <c r="A4205" s="186" t="str">
        <f t="shared" si="791"/>
        <v/>
      </c>
      <c r="C4205" s="152"/>
      <c r="E4205" s="144"/>
      <c r="F4205" s="79" t="str">
        <f t="shared" si="801"/>
        <v/>
      </c>
      <c r="G4205" s="80" t="str">
        <f t="shared" si="792"/>
        <v/>
      </c>
      <c r="H4205" s="80" t="str">
        <f t="shared" si="793"/>
        <v/>
      </c>
      <c r="I4205" s="80" t="str">
        <f t="shared" si="794"/>
        <v/>
      </c>
      <c r="J4205" s="170"/>
      <c r="K4205" s="217"/>
      <c r="L4205" s="195" t="str">
        <f t="shared" si="798"/>
        <v/>
      </c>
      <c r="M4205" s="222" t="str">
        <f t="shared" si="795"/>
        <v/>
      </c>
      <c r="Q4205" s="82" t="str">
        <f t="shared" si="799"/>
        <v/>
      </c>
      <c r="R4205" s="80" t="str">
        <f t="shared" si="800"/>
        <v/>
      </c>
      <c r="T4205" s="83" t="str">
        <f t="shared" si="796"/>
        <v/>
      </c>
      <c r="U4205" s="155"/>
      <c r="V4205" s="95" t="str">
        <f t="shared" si="797"/>
        <v/>
      </c>
      <c r="W4205" s="151"/>
      <c r="Z4205" s="104"/>
    </row>
    <row r="4206" spans="1:26" s="145" customFormat="1" ht="15" customHeight="1">
      <c r="A4206" s="186" t="str">
        <f t="shared" si="791"/>
        <v/>
      </c>
      <c r="C4206" s="152"/>
      <c r="E4206" s="144"/>
      <c r="F4206" s="79" t="str">
        <f t="shared" si="801"/>
        <v/>
      </c>
      <c r="G4206" s="80" t="str">
        <f t="shared" si="792"/>
        <v/>
      </c>
      <c r="H4206" s="80" t="str">
        <f t="shared" si="793"/>
        <v/>
      </c>
      <c r="I4206" s="80" t="str">
        <f t="shared" si="794"/>
        <v/>
      </c>
      <c r="J4206" s="170"/>
      <c r="K4206" s="217"/>
      <c r="L4206" s="195" t="str">
        <f t="shared" si="798"/>
        <v/>
      </c>
      <c r="M4206" s="222" t="str">
        <f t="shared" si="795"/>
        <v/>
      </c>
      <c r="Q4206" s="82" t="str">
        <f t="shared" si="799"/>
        <v/>
      </c>
      <c r="R4206" s="80" t="str">
        <f t="shared" si="800"/>
        <v/>
      </c>
      <c r="T4206" s="83" t="str">
        <f t="shared" si="796"/>
        <v/>
      </c>
      <c r="U4206" s="155"/>
      <c r="V4206" s="95" t="str">
        <f t="shared" si="797"/>
        <v/>
      </c>
      <c r="W4206" s="151"/>
      <c r="Z4206" s="104"/>
    </row>
    <row r="4207" spans="1:26" s="145" customFormat="1" ht="15" customHeight="1">
      <c r="A4207" s="186" t="str">
        <f t="shared" si="791"/>
        <v/>
      </c>
      <c r="C4207" s="152"/>
      <c r="E4207" s="144"/>
      <c r="F4207" s="79" t="str">
        <f t="shared" si="801"/>
        <v/>
      </c>
      <c r="G4207" s="80" t="str">
        <f t="shared" si="792"/>
        <v/>
      </c>
      <c r="H4207" s="80" t="str">
        <f t="shared" si="793"/>
        <v/>
      </c>
      <c r="I4207" s="80" t="str">
        <f t="shared" si="794"/>
        <v/>
      </c>
      <c r="J4207" s="170"/>
      <c r="K4207" s="217"/>
      <c r="L4207" s="195" t="str">
        <f t="shared" si="798"/>
        <v/>
      </c>
      <c r="M4207" s="222" t="str">
        <f t="shared" si="795"/>
        <v/>
      </c>
      <c r="Q4207" s="82" t="str">
        <f t="shared" si="799"/>
        <v/>
      </c>
      <c r="R4207" s="80" t="str">
        <f t="shared" si="800"/>
        <v/>
      </c>
      <c r="T4207" s="83" t="str">
        <f t="shared" si="796"/>
        <v/>
      </c>
      <c r="U4207" s="155"/>
      <c r="V4207" s="95" t="str">
        <f t="shared" si="797"/>
        <v/>
      </c>
      <c r="W4207" s="151"/>
      <c r="Z4207" s="104"/>
    </row>
    <row r="4208" spans="1:26" s="145" customFormat="1" ht="15" customHeight="1">
      <c r="A4208" s="186" t="str">
        <f t="shared" si="791"/>
        <v/>
      </c>
      <c r="C4208" s="152"/>
      <c r="E4208" s="144"/>
      <c r="F4208" s="79" t="str">
        <f t="shared" si="801"/>
        <v/>
      </c>
      <c r="G4208" s="80" t="str">
        <f t="shared" si="792"/>
        <v/>
      </c>
      <c r="H4208" s="80" t="str">
        <f t="shared" si="793"/>
        <v/>
      </c>
      <c r="I4208" s="80" t="str">
        <f t="shared" si="794"/>
        <v/>
      </c>
      <c r="J4208" s="170"/>
      <c r="K4208" s="217"/>
      <c r="L4208" s="195" t="str">
        <f t="shared" si="798"/>
        <v/>
      </c>
      <c r="M4208" s="222" t="str">
        <f t="shared" si="795"/>
        <v/>
      </c>
      <c r="Q4208" s="82" t="str">
        <f t="shared" si="799"/>
        <v/>
      </c>
      <c r="R4208" s="80" t="str">
        <f t="shared" si="800"/>
        <v/>
      </c>
      <c r="T4208" s="83" t="str">
        <f t="shared" si="796"/>
        <v/>
      </c>
      <c r="U4208" s="155"/>
      <c r="V4208" s="95" t="str">
        <f t="shared" si="797"/>
        <v/>
      </c>
      <c r="W4208" s="151"/>
      <c r="Z4208" s="104"/>
    </row>
    <row r="4209" spans="1:26" s="145" customFormat="1" ht="15" customHeight="1">
      <c r="A4209" s="186" t="str">
        <f t="shared" si="791"/>
        <v/>
      </c>
      <c r="C4209" s="152"/>
      <c r="E4209" s="144"/>
      <c r="F4209" s="79" t="str">
        <f t="shared" si="801"/>
        <v/>
      </c>
      <c r="G4209" s="80" t="str">
        <f t="shared" si="792"/>
        <v/>
      </c>
      <c r="H4209" s="80" t="str">
        <f t="shared" si="793"/>
        <v/>
      </c>
      <c r="I4209" s="80" t="str">
        <f t="shared" si="794"/>
        <v/>
      </c>
      <c r="J4209" s="170"/>
      <c r="K4209" s="217"/>
      <c r="L4209" s="195" t="str">
        <f t="shared" si="798"/>
        <v/>
      </c>
      <c r="M4209" s="222" t="str">
        <f t="shared" si="795"/>
        <v/>
      </c>
      <c r="Q4209" s="82" t="str">
        <f t="shared" si="799"/>
        <v/>
      </c>
      <c r="R4209" s="80" t="str">
        <f t="shared" si="800"/>
        <v/>
      </c>
      <c r="T4209" s="83" t="str">
        <f t="shared" si="796"/>
        <v/>
      </c>
      <c r="U4209" s="155"/>
      <c r="V4209" s="95" t="str">
        <f t="shared" si="797"/>
        <v/>
      </c>
      <c r="W4209" s="151"/>
      <c r="Z4209" s="104"/>
    </row>
    <row r="4210" spans="1:26" s="145" customFormat="1" ht="15" customHeight="1">
      <c r="A4210" s="186" t="str">
        <f t="shared" si="791"/>
        <v/>
      </c>
      <c r="C4210" s="152"/>
      <c r="E4210" s="144"/>
      <c r="F4210" s="79" t="str">
        <f t="shared" si="801"/>
        <v/>
      </c>
      <c r="G4210" s="80" t="str">
        <f t="shared" si="792"/>
        <v/>
      </c>
      <c r="H4210" s="80" t="str">
        <f t="shared" si="793"/>
        <v/>
      </c>
      <c r="I4210" s="80" t="str">
        <f t="shared" si="794"/>
        <v/>
      </c>
      <c r="J4210" s="170"/>
      <c r="K4210" s="217"/>
      <c r="L4210" s="195" t="str">
        <f t="shared" si="798"/>
        <v/>
      </c>
      <c r="M4210" s="222" t="str">
        <f t="shared" si="795"/>
        <v/>
      </c>
      <c r="Q4210" s="82" t="str">
        <f t="shared" si="799"/>
        <v/>
      </c>
      <c r="R4210" s="80" t="str">
        <f t="shared" si="800"/>
        <v/>
      </c>
      <c r="T4210" s="83" t="str">
        <f t="shared" si="796"/>
        <v/>
      </c>
      <c r="U4210" s="155"/>
      <c r="V4210" s="95" t="str">
        <f t="shared" si="797"/>
        <v/>
      </c>
      <c r="W4210" s="151"/>
      <c r="Z4210" s="104"/>
    </row>
    <row r="4211" spans="1:26" s="145" customFormat="1" ht="15" customHeight="1">
      <c r="A4211" s="186" t="str">
        <f t="shared" si="791"/>
        <v/>
      </c>
      <c r="C4211" s="152"/>
      <c r="E4211" s="144"/>
      <c r="F4211" s="79" t="str">
        <f t="shared" si="801"/>
        <v/>
      </c>
      <c r="G4211" s="80" t="str">
        <f t="shared" si="792"/>
        <v/>
      </c>
      <c r="H4211" s="80" t="str">
        <f t="shared" si="793"/>
        <v/>
      </c>
      <c r="I4211" s="80" t="str">
        <f t="shared" si="794"/>
        <v/>
      </c>
      <c r="J4211" s="170"/>
      <c r="K4211" s="217"/>
      <c r="L4211" s="195" t="str">
        <f t="shared" si="798"/>
        <v/>
      </c>
      <c r="M4211" s="222" t="str">
        <f t="shared" si="795"/>
        <v/>
      </c>
      <c r="Q4211" s="82" t="str">
        <f t="shared" si="799"/>
        <v/>
      </c>
      <c r="R4211" s="80" t="str">
        <f t="shared" si="800"/>
        <v/>
      </c>
      <c r="T4211" s="83" t="str">
        <f t="shared" si="796"/>
        <v/>
      </c>
      <c r="U4211" s="155"/>
      <c r="V4211" s="95" t="str">
        <f t="shared" si="797"/>
        <v/>
      </c>
      <c r="W4211" s="151"/>
      <c r="Z4211" s="104"/>
    </row>
    <row r="4212" spans="1:26" s="145" customFormat="1" ht="15" customHeight="1">
      <c r="A4212" s="186" t="str">
        <f t="shared" si="791"/>
        <v/>
      </c>
      <c r="C4212" s="152"/>
      <c r="E4212" s="144"/>
      <c r="F4212" s="79" t="str">
        <f t="shared" si="801"/>
        <v/>
      </c>
      <c r="G4212" s="80" t="str">
        <f t="shared" si="792"/>
        <v/>
      </c>
      <c r="H4212" s="80" t="str">
        <f t="shared" si="793"/>
        <v/>
      </c>
      <c r="I4212" s="80" t="str">
        <f t="shared" si="794"/>
        <v/>
      </c>
      <c r="J4212" s="139"/>
      <c r="K4212" s="217"/>
      <c r="L4212" s="195" t="str">
        <f t="shared" si="798"/>
        <v/>
      </c>
      <c r="M4212" s="222" t="str">
        <f t="shared" si="795"/>
        <v/>
      </c>
      <c r="Q4212" s="82" t="str">
        <f t="shared" si="799"/>
        <v/>
      </c>
      <c r="R4212" s="80" t="str">
        <f t="shared" si="800"/>
        <v/>
      </c>
      <c r="T4212" s="83" t="str">
        <f t="shared" si="796"/>
        <v/>
      </c>
      <c r="U4212" s="155"/>
      <c r="V4212" s="95" t="str">
        <f t="shared" si="797"/>
        <v/>
      </c>
      <c r="W4212" s="151"/>
      <c r="Z4212" s="104"/>
    </row>
    <row r="4213" spans="1:26" s="145" customFormat="1" ht="15" customHeight="1">
      <c r="A4213" s="186" t="str">
        <f t="shared" si="791"/>
        <v/>
      </c>
      <c r="C4213" s="152"/>
      <c r="E4213" s="144"/>
      <c r="F4213" s="79" t="str">
        <f t="shared" si="801"/>
        <v/>
      </c>
      <c r="G4213" s="80" t="str">
        <f t="shared" si="792"/>
        <v/>
      </c>
      <c r="H4213" s="80" t="str">
        <f t="shared" si="793"/>
        <v/>
      </c>
      <c r="I4213" s="80" t="str">
        <f t="shared" si="794"/>
        <v/>
      </c>
      <c r="J4213" s="139"/>
      <c r="K4213" s="217"/>
      <c r="L4213" s="195" t="str">
        <f t="shared" si="798"/>
        <v/>
      </c>
      <c r="M4213" s="222" t="str">
        <f t="shared" si="795"/>
        <v/>
      </c>
      <c r="Q4213" s="82" t="str">
        <f t="shared" si="799"/>
        <v/>
      </c>
      <c r="R4213" s="80" t="str">
        <f t="shared" si="800"/>
        <v/>
      </c>
      <c r="T4213" s="83" t="str">
        <f t="shared" si="796"/>
        <v/>
      </c>
      <c r="U4213" s="155"/>
      <c r="V4213" s="95" t="str">
        <f t="shared" si="797"/>
        <v/>
      </c>
      <c r="W4213" s="151"/>
      <c r="Z4213" s="104"/>
    </row>
    <row r="4214" spans="1:26" s="145" customFormat="1" ht="15" customHeight="1">
      <c r="A4214" s="186" t="str">
        <f t="shared" si="791"/>
        <v/>
      </c>
      <c r="C4214" s="152"/>
      <c r="E4214" s="144"/>
      <c r="F4214" s="79" t="str">
        <f t="shared" si="801"/>
        <v/>
      </c>
      <c r="G4214" s="80" t="str">
        <f t="shared" si="792"/>
        <v/>
      </c>
      <c r="H4214" s="80" t="str">
        <f t="shared" si="793"/>
        <v/>
      </c>
      <c r="I4214" s="80" t="str">
        <f t="shared" si="794"/>
        <v/>
      </c>
      <c r="J4214" s="170"/>
      <c r="K4214" s="217"/>
      <c r="L4214" s="195" t="str">
        <f t="shared" si="798"/>
        <v/>
      </c>
      <c r="M4214" s="222" t="str">
        <f t="shared" si="795"/>
        <v/>
      </c>
      <c r="Q4214" s="82" t="str">
        <f t="shared" si="799"/>
        <v/>
      </c>
      <c r="R4214" s="80" t="str">
        <f t="shared" si="800"/>
        <v/>
      </c>
      <c r="T4214" s="83" t="str">
        <f t="shared" si="796"/>
        <v/>
      </c>
      <c r="U4214" s="155"/>
      <c r="V4214" s="95" t="str">
        <f t="shared" si="797"/>
        <v/>
      </c>
      <c r="W4214" s="151"/>
      <c r="Z4214" s="104"/>
    </row>
    <row r="4215" spans="1:26" s="145" customFormat="1" ht="15" customHeight="1">
      <c r="A4215" s="186" t="str">
        <f t="shared" si="791"/>
        <v/>
      </c>
      <c r="C4215" s="152"/>
      <c r="E4215" s="144"/>
      <c r="F4215" s="79" t="str">
        <f t="shared" si="801"/>
        <v/>
      </c>
      <c r="G4215" s="80" t="str">
        <f t="shared" si="792"/>
        <v/>
      </c>
      <c r="H4215" s="80" t="str">
        <f t="shared" si="793"/>
        <v/>
      </c>
      <c r="I4215" s="80" t="str">
        <f t="shared" si="794"/>
        <v/>
      </c>
      <c r="J4215" s="170"/>
      <c r="K4215" s="217"/>
      <c r="L4215" s="195" t="str">
        <f t="shared" si="798"/>
        <v/>
      </c>
      <c r="M4215" s="222" t="str">
        <f t="shared" si="795"/>
        <v/>
      </c>
      <c r="Q4215" s="82" t="str">
        <f t="shared" si="799"/>
        <v/>
      </c>
      <c r="R4215" s="80" t="str">
        <f t="shared" si="800"/>
        <v/>
      </c>
      <c r="T4215" s="83" t="str">
        <f t="shared" si="796"/>
        <v/>
      </c>
      <c r="U4215" s="155"/>
      <c r="V4215" s="95" t="str">
        <f t="shared" si="797"/>
        <v/>
      </c>
      <c r="W4215" s="151"/>
      <c r="Z4215" s="104"/>
    </row>
    <row r="4216" spans="1:26" s="145" customFormat="1" ht="15" customHeight="1">
      <c r="A4216" s="186" t="str">
        <f t="shared" si="791"/>
        <v/>
      </c>
      <c r="C4216" s="152"/>
      <c r="E4216" s="144"/>
      <c r="F4216" s="79" t="str">
        <f t="shared" si="801"/>
        <v/>
      </c>
      <c r="G4216" s="80" t="str">
        <f t="shared" si="792"/>
        <v/>
      </c>
      <c r="H4216" s="80" t="str">
        <f t="shared" si="793"/>
        <v/>
      </c>
      <c r="I4216" s="80" t="str">
        <f t="shared" si="794"/>
        <v/>
      </c>
      <c r="J4216" s="170"/>
      <c r="K4216" s="217"/>
      <c r="L4216" s="195" t="str">
        <f t="shared" si="798"/>
        <v/>
      </c>
      <c r="M4216" s="222" t="str">
        <f t="shared" si="795"/>
        <v/>
      </c>
      <c r="Q4216" s="82" t="str">
        <f t="shared" si="799"/>
        <v/>
      </c>
      <c r="R4216" s="80" t="str">
        <f t="shared" si="800"/>
        <v/>
      </c>
      <c r="T4216" s="83" t="str">
        <f t="shared" si="796"/>
        <v/>
      </c>
      <c r="U4216" s="155"/>
      <c r="V4216" s="95" t="str">
        <f t="shared" si="797"/>
        <v/>
      </c>
      <c r="W4216" s="151"/>
      <c r="Z4216" s="104"/>
    </row>
    <row r="4217" spans="1:26" s="145" customFormat="1" ht="15" customHeight="1">
      <c r="A4217" s="186" t="str">
        <f t="shared" si="791"/>
        <v/>
      </c>
      <c r="C4217" s="152"/>
      <c r="E4217" s="144"/>
      <c r="F4217" s="79" t="str">
        <f t="shared" si="801"/>
        <v/>
      </c>
      <c r="G4217" s="80" t="str">
        <f t="shared" si="792"/>
        <v/>
      </c>
      <c r="H4217" s="80" t="str">
        <f t="shared" si="793"/>
        <v/>
      </c>
      <c r="I4217" s="80" t="str">
        <f t="shared" si="794"/>
        <v/>
      </c>
      <c r="J4217" s="170"/>
      <c r="K4217" s="217"/>
      <c r="L4217" s="195" t="str">
        <f t="shared" si="798"/>
        <v/>
      </c>
      <c r="M4217" s="222" t="str">
        <f t="shared" si="795"/>
        <v/>
      </c>
      <c r="Q4217" s="82" t="str">
        <f t="shared" si="799"/>
        <v/>
      </c>
      <c r="R4217" s="80" t="str">
        <f t="shared" si="800"/>
        <v/>
      </c>
      <c r="T4217" s="83" t="str">
        <f t="shared" si="796"/>
        <v/>
      </c>
      <c r="U4217" s="155"/>
      <c r="V4217" s="95" t="str">
        <f t="shared" si="797"/>
        <v/>
      </c>
      <c r="W4217" s="151"/>
      <c r="Z4217" s="104"/>
    </row>
    <row r="4218" spans="1:26" s="145" customFormat="1" ht="15" customHeight="1">
      <c r="A4218" s="186" t="str">
        <f t="shared" si="791"/>
        <v/>
      </c>
      <c r="C4218" s="152"/>
      <c r="E4218" s="144"/>
      <c r="F4218" s="79" t="str">
        <f t="shared" si="801"/>
        <v/>
      </c>
      <c r="G4218" s="80" t="str">
        <f t="shared" si="792"/>
        <v/>
      </c>
      <c r="H4218" s="80" t="str">
        <f t="shared" si="793"/>
        <v/>
      </c>
      <c r="I4218" s="80" t="str">
        <f t="shared" si="794"/>
        <v/>
      </c>
      <c r="J4218" s="170"/>
      <c r="K4218" s="217"/>
      <c r="L4218" s="195" t="str">
        <f t="shared" si="798"/>
        <v/>
      </c>
      <c r="M4218" s="222" t="str">
        <f t="shared" si="795"/>
        <v/>
      </c>
      <c r="Q4218" s="82" t="str">
        <f t="shared" si="799"/>
        <v/>
      </c>
      <c r="R4218" s="80" t="str">
        <f t="shared" si="800"/>
        <v/>
      </c>
      <c r="T4218" s="83" t="str">
        <f t="shared" si="796"/>
        <v/>
      </c>
      <c r="U4218" s="155"/>
      <c r="V4218" s="95" t="str">
        <f t="shared" si="797"/>
        <v/>
      </c>
      <c r="W4218" s="151"/>
      <c r="Z4218" s="104"/>
    </row>
    <row r="4219" spans="1:26" s="145" customFormat="1" ht="15" customHeight="1">
      <c r="A4219" s="186" t="str">
        <f t="shared" si="791"/>
        <v/>
      </c>
      <c r="C4219" s="152"/>
      <c r="E4219" s="144"/>
      <c r="F4219" s="79" t="str">
        <f t="shared" si="801"/>
        <v/>
      </c>
      <c r="G4219" s="80" t="str">
        <f t="shared" si="792"/>
        <v/>
      </c>
      <c r="H4219" s="80" t="str">
        <f t="shared" si="793"/>
        <v/>
      </c>
      <c r="I4219" s="80" t="str">
        <f t="shared" si="794"/>
        <v/>
      </c>
      <c r="J4219" s="170"/>
      <c r="K4219" s="217"/>
      <c r="L4219" s="195" t="str">
        <f t="shared" si="798"/>
        <v/>
      </c>
      <c r="M4219" s="222" t="str">
        <f t="shared" si="795"/>
        <v/>
      </c>
      <c r="Q4219" s="82" t="str">
        <f t="shared" si="799"/>
        <v/>
      </c>
      <c r="R4219" s="80" t="str">
        <f t="shared" si="800"/>
        <v/>
      </c>
      <c r="T4219" s="83" t="str">
        <f t="shared" si="796"/>
        <v/>
      </c>
      <c r="U4219" s="155"/>
      <c r="V4219" s="95" t="str">
        <f t="shared" si="797"/>
        <v/>
      </c>
      <c r="W4219" s="151"/>
      <c r="Z4219" s="104"/>
    </row>
    <row r="4220" spans="1:26" s="145" customFormat="1" ht="15" customHeight="1">
      <c r="A4220" s="186" t="str">
        <f t="shared" si="791"/>
        <v/>
      </c>
      <c r="C4220" s="152"/>
      <c r="E4220" s="144"/>
      <c r="F4220" s="79" t="str">
        <f t="shared" si="801"/>
        <v/>
      </c>
      <c r="G4220" s="80" t="str">
        <f t="shared" si="792"/>
        <v/>
      </c>
      <c r="H4220" s="80" t="str">
        <f t="shared" si="793"/>
        <v/>
      </c>
      <c r="I4220" s="80" t="str">
        <f t="shared" si="794"/>
        <v/>
      </c>
      <c r="J4220" s="170"/>
      <c r="K4220" s="217"/>
      <c r="L4220" s="195" t="str">
        <f t="shared" si="798"/>
        <v/>
      </c>
      <c r="M4220" s="222" t="str">
        <f t="shared" si="795"/>
        <v/>
      </c>
      <c r="Q4220" s="82" t="str">
        <f t="shared" si="799"/>
        <v/>
      </c>
      <c r="R4220" s="80" t="str">
        <f t="shared" si="800"/>
        <v/>
      </c>
      <c r="T4220" s="83" t="str">
        <f t="shared" si="796"/>
        <v/>
      </c>
      <c r="U4220" s="155"/>
      <c r="V4220" s="95" t="str">
        <f t="shared" si="797"/>
        <v/>
      </c>
      <c r="W4220" s="151"/>
      <c r="Z4220" s="104"/>
    </row>
    <row r="4221" spans="1:26" s="145" customFormat="1" ht="15" customHeight="1">
      <c r="A4221" s="186" t="str">
        <f t="shared" si="791"/>
        <v/>
      </c>
      <c r="C4221" s="152"/>
      <c r="E4221" s="144"/>
      <c r="F4221" s="79" t="str">
        <f t="shared" si="801"/>
        <v/>
      </c>
      <c r="G4221" s="80" t="str">
        <f t="shared" si="792"/>
        <v/>
      </c>
      <c r="H4221" s="80" t="str">
        <f t="shared" si="793"/>
        <v/>
      </c>
      <c r="I4221" s="80" t="str">
        <f t="shared" si="794"/>
        <v/>
      </c>
      <c r="J4221" s="170"/>
      <c r="K4221" s="217"/>
      <c r="L4221" s="195" t="str">
        <f t="shared" si="798"/>
        <v/>
      </c>
      <c r="M4221" s="222" t="str">
        <f t="shared" si="795"/>
        <v/>
      </c>
      <c r="Q4221" s="82" t="str">
        <f t="shared" si="799"/>
        <v/>
      </c>
      <c r="R4221" s="80" t="str">
        <f t="shared" si="800"/>
        <v/>
      </c>
      <c r="T4221" s="83" t="str">
        <f t="shared" si="796"/>
        <v/>
      </c>
      <c r="U4221" s="155"/>
      <c r="V4221" s="95" t="str">
        <f t="shared" si="797"/>
        <v/>
      </c>
      <c r="W4221" s="151"/>
      <c r="Z4221" s="104"/>
    </row>
    <row r="4222" spans="1:26" s="145" customFormat="1" ht="15" customHeight="1">
      <c r="A4222" s="186" t="str">
        <f t="shared" si="791"/>
        <v/>
      </c>
      <c r="C4222" s="152"/>
      <c r="E4222" s="144"/>
      <c r="F4222" s="79" t="str">
        <f t="shared" si="801"/>
        <v/>
      </c>
      <c r="G4222" s="80" t="str">
        <f t="shared" si="792"/>
        <v/>
      </c>
      <c r="H4222" s="80" t="str">
        <f t="shared" si="793"/>
        <v/>
      </c>
      <c r="I4222" s="80" t="str">
        <f t="shared" si="794"/>
        <v/>
      </c>
      <c r="J4222" s="170"/>
      <c r="K4222" s="217"/>
      <c r="L4222" s="195" t="str">
        <f t="shared" si="798"/>
        <v/>
      </c>
      <c r="M4222" s="222" t="str">
        <f t="shared" si="795"/>
        <v/>
      </c>
      <c r="Q4222" s="82" t="str">
        <f t="shared" si="799"/>
        <v/>
      </c>
      <c r="R4222" s="80" t="str">
        <f t="shared" si="800"/>
        <v/>
      </c>
      <c r="T4222" s="83" t="str">
        <f t="shared" si="796"/>
        <v/>
      </c>
      <c r="U4222" s="155"/>
      <c r="V4222" s="95" t="str">
        <f t="shared" si="797"/>
        <v/>
      </c>
      <c r="W4222" s="151"/>
      <c r="Z4222" s="104"/>
    </row>
    <row r="4223" spans="1:26" s="145" customFormat="1" ht="15" customHeight="1">
      <c r="A4223" s="186" t="str">
        <f t="shared" si="791"/>
        <v/>
      </c>
      <c r="C4223" s="152"/>
      <c r="E4223" s="144"/>
      <c r="F4223" s="79" t="str">
        <f t="shared" si="801"/>
        <v/>
      </c>
      <c r="G4223" s="80" t="str">
        <f t="shared" si="792"/>
        <v/>
      </c>
      <c r="H4223" s="80" t="str">
        <f t="shared" si="793"/>
        <v/>
      </c>
      <c r="I4223" s="80" t="str">
        <f t="shared" si="794"/>
        <v/>
      </c>
      <c r="J4223" s="170"/>
      <c r="K4223" s="217"/>
      <c r="L4223" s="195" t="str">
        <f t="shared" si="798"/>
        <v/>
      </c>
      <c r="M4223" s="222" t="str">
        <f t="shared" si="795"/>
        <v/>
      </c>
      <c r="Q4223" s="82" t="str">
        <f t="shared" si="799"/>
        <v/>
      </c>
      <c r="R4223" s="80" t="str">
        <f t="shared" si="800"/>
        <v/>
      </c>
      <c r="T4223" s="83" t="str">
        <f t="shared" si="796"/>
        <v/>
      </c>
      <c r="U4223" s="155"/>
      <c r="V4223" s="95" t="str">
        <f t="shared" si="797"/>
        <v/>
      </c>
      <c r="W4223" s="151"/>
      <c r="Z4223" s="104"/>
    </row>
    <row r="4224" spans="1:26" s="145" customFormat="1" ht="15" customHeight="1">
      <c r="A4224" s="186" t="str">
        <f t="shared" ref="A4224:A4287" si="802">IF(B4224&lt;&gt;"",A4223+1,"")</f>
        <v/>
      </c>
      <c r="C4224" s="152"/>
      <c r="E4224" s="144"/>
      <c r="F4224" s="79" t="str">
        <f t="shared" si="801"/>
        <v/>
      </c>
      <c r="G4224" s="80" t="str">
        <f t="shared" si="792"/>
        <v/>
      </c>
      <c r="H4224" s="80" t="str">
        <f t="shared" si="793"/>
        <v/>
      </c>
      <c r="I4224" s="80" t="str">
        <f t="shared" si="794"/>
        <v/>
      </c>
      <c r="J4224" s="170"/>
      <c r="K4224" s="217"/>
      <c r="L4224" s="195" t="str">
        <f t="shared" si="798"/>
        <v/>
      </c>
      <c r="M4224" s="222" t="str">
        <f t="shared" si="795"/>
        <v/>
      </c>
      <c r="Q4224" s="82" t="str">
        <f t="shared" si="799"/>
        <v/>
      </c>
      <c r="R4224" s="80" t="str">
        <f t="shared" si="800"/>
        <v/>
      </c>
      <c r="T4224" s="83" t="str">
        <f t="shared" si="796"/>
        <v/>
      </c>
      <c r="U4224" s="155"/>
      <c r="V4224" s="95" t="str">
        <f t="shared" si="797"/>
        <v/>
      </c>
      <c r="W4224" s="151"/>
      <c r="Z4224" s="104"/>
    </row>
    <row r="4225" spans="1:26" s="145" customFormat="1" ht="15" customHeight="1">
      <c r="A4225" s="186" t="str">
        <f t="shared" si="802"/>
        <v/>
      </c>
      <c r="C4225" s="152"/>
      <c r="E4225" s="144"/>
      <c r="F4225" s="79" t="str">
        <f t="shared" si="801"/>
        <v/>
      </c>
      <c r="G4225" s="80" t="str">
        <f t="shared" si="792"/>
        <v/>
      </c>
      <c r="H4225" s="80" t="str">
        <f t="shared" si="793"/>
        <v/>
      </c>
      <c r="I4225" s="80" t="str">
        <f t="shared" si="794"/>
        <v/>
      </c>
      <c r="J4225" s="170"/>
      <c r="K4225" s="217"/>
      <c r="L4225" s="195" t="str">
        <f t="shared" si="798"/>
        <v/>
      </c>
      <c r="M4225" s="222" t="str">
        <f t="shared" si="795"/>
        <v/>
      </c>
      <c r="Q4225" s="82" t="str">
        <f t="shared" si="799"/>
        <v/>
      </c>
      <c r="R4225" s="80" t="str">
        <f t="shared" si="800"/>
        <v/>
      </c>
      <c r="T4225" s="83" t="str">
        <f t="shared" si="796"/>
        <v/>
      </c>
      <c r="U4225" s="155"/>
      <c r="V4225" s="95" t="str">
        <f t="shared" si="797"/>
        <v/>
      </c>
      <c r="W4225" s="151"/>
      <c r="Z4225" s="104"/>
    </row>
    <row r="4226" spans="1:26" s="145" customFormat="1" ht="15" customHeight="1">
      <c r="A4226" s="186" t="str">
        <f t="shared" si="802"/>
        <v/>
      </c>
      <c r="C4226" s="152"/>
      <c r="E4226" s="144"/>
      <c r="F4226" s="79" t="str">
        <f t="shared" si="801"/>
        <v/>
      </c>
      <c r="G4226" s="80" t="str">
        <f t="shared" si="792"/>
        <v/>
      </c>
      <c r="H4226" s="80" t="str">
        <f t="shared" si="793"/>
        <v/>
      </c>
      <c r="I4226" s="80" t="str">
        <f t="shared" si="794"/>
        <v/>
      </c>
      <c r="J4226" s="170"/>
      <c r="K4226" s="217"/>
      <c r="L4226" s="195" t="str">
        <f t="shared" si="798"/>
        <v/>
      </c>
      <c r="M4226" s="222" t="str">
        <f t="shared" si="795"/>
        <v/>
      </c>
      <c r="Q4226" s="82" t="str">
        <f t="shared" si="799"/>
        <v/>
      </c>
      <c r="R4226" s="80" t="str">
        <f t="shared" si="800"/>
        <v/>
      </c>
      <c r="T4226" s="83" t="str">
        <f t="shared" si="796"/>
        <v/>
      </c>
      <c r="U4226" s="155"/>
      <c r="V4226" s="95" t="str">
        <f t="shared" si="797"/>
        <v/>
      </c>
      <c r="W4226" s="151"/>
      <c r="Z4226" s="104"/>
    </row>
    <row r="4227" spans="1:26" s="145" customFormat="1" ht="15" customHeight="1">
      <c r="A4227" s="186" t="str">
        <f t="shared" si="802"/>
        <v/>
      </c>
      <c r="C4227" s="152"/>
      <c r="E4227" s="144"/>
      <c r="F4227" s="79" t="str">
        <f t="shared" si="801"/>
        <v/>
      </c>
      <c r="G4227" s="80" t="str">
        <f t="shared" si="792"/>
        <v/>
      </c>
      <c r="H4227" s="80" t="str">
        <f t="shared" si="793"/>
        <v/>
      </c>
      <c r="I4227" s="80" t="str">
        <f t="shared" si="794"/>
        <v/>
      </c>
      <c r="J4227" s="170"/>
      <c r="K4227" s="217"/>
      <c r="L4227" s="195" t="str">
        <f t="shared" si="798"/>
        <v/>
      </c>
      <c r="M4227" s="222" t="str">
        <f t="shared" si="795"/>
        <v/>
      </c>
      <c r="Q4227" s="82" t="str">
        <f t="shared" si="799"/>
        <v/>
      </c>
      <c r="R4227" s="80" t="str">
        <f t="shared" si="800"/>
        <v/>
      </c>
      <c r="T4227" s="83" t="str">
        <f t="shared" si="796"/>
        <v/>
      </c>
      <c r="U4227" s="155"/>
      <c r="V4227" s="95" t="str">
        <f t="shared" si="797"/>
        <v/>
      </c>
      <c r="W4227" s="151"/>
      <c r="Z4227" s="104"/>
    </row>
    <row r="4228" spans="1:26" s="145" customFormat="1" ht="15" customHeight="1">
      <c r="A4228" s="186" t="str">
        <f t="shared" si="802"/>
        <v/>
      </c>
      <c r="C4228" s="152"/>
      <c r="E4228" s="144"/>
      <c r="F4228" s="79" t="str">
        <f t="shared" si="801"/>
        <v/>
      </c>
      <c r="G4228" s="80" t="str">
        <f t="shared" si="792"/>
        <v/>
      </c>
      <c r="H4228" s="80" t="str">
        <f t="shared" si="793"/>
        <v/>
      </c>
      <c r="I4228" s="80" t="str">
        <f t="shared" si="794"/>
        <v/>
      </c>
      <c r="J4228" s="170"/>
      <c r="K4228" s="217"/>
      <c r="L4228" s="195" t="str">
        <f t="shared" si="798"/>
        <v/>
      </c>
      <c r="M4228" s="222" t="str">
        <f t="shared" si="795"/>
        <v/>
      </c>
      <c r="Q4228" s="82" t="str">
        <f t="shared" si="799"/>
        <v/>
      </c>
      <c r="R4228" s="80" t="str">
        <f t="shared" si="800"/>
        <v/>
      </c>
      <c r="T4228" s="83" t="str">
        <f t="shared" si="796"/>
        <v/>
      </c>
      <c r="U4228" s="155"/>
      <c r="V4228" s="95" t="str">
        <f t="shared" si="797"/>
        <v/>
      </c>
      <c r="W4228" s="151"/>
      <c r="Z4228" s="104"/>
    </row>
    <row r="4229" spans="1:26" s="145" customFormat="1" ht="15" customHeight="1">
      <c r="A4229" s="186" t="str">
        <f t="shared" si="802"/>
        <v/>
      </c>
      <c r="C4229" s="152"/>
      <c r="E4229" s="144"/>
      <c r="F4229" s="79" t="str">
        <f t="shared" si="801"/>
        <v/>
      </c>
      <c r="G4229" s="80" t="str">
        <f t="shared" ref="G4229:G4292" si="803">IF(J4229&lt;&gt;"", INDEX($C$5:$C$1433, MATCH(J4229, $E$5:$E$1433, 0)),"")</f>
        <v/>
      </c>
      <c r="H4229" s="80" t="str">
        <f t="shared" ref="H4229:H4292" si="804">IF(J4229&lt;&gt;"", INDEX($D$5:$D$1433, MATCH(J4229, $E$5:$E$1433, 0)),"")</f>
        <v/>
      </c>
      <c r="I4229" s="80" t="str">
        <f t="shared" ref="I4229:I4292" si="805">IFERROR(IF(J4229&lt;&gt;"", INDEX($B$5:$B$1433, MATCH(J4229, $E$5:$E$1433, 0)),""),"SAI")</f>
        <v/>
      </c>
      <c r="J4229" s="170"/>
      <c r="K4229" s="217"/>
      <c r="L4229" s="195" t="str">
        <f t="shared" si="798"/>
        <v/>
      </c>
      <c r="M4229" s="222" t="str">
        <f t="shared" ref="M4229:M4292" si="806">IFERROR(IF($N$5="Sáng",MID(K4229,2,7)-MID($L$2,2,7),MID(K4229,2,7)-MID($Q$2,2,7)),"")</f>
        <v/>
      </c>
      <c r="Q4229" s="82" t="str">
        <f t="shared" si="799"/>
        <v/>
      </c>
      <c r="R4229" s="80" t="str">
        <f t="shared" si="800"/>
        <v/>
      </c>
      <c r="T4229" s="83" t="str">
        <f t="shared" ref="T4229:T4292" si="807">IFERROR(IF(J4229&lt;&gt;"", INDEX($S$5:$S$1433, MATCH(J4229, $E$5:$E$1433, 0)),""),"")</f>
        <v/>
      </c>
      <c r="U4229" s="155"/>
      <c r="V4229" s="95" t="str">
        <f t="shared" ref="V4229:V4292" si="808">IFERROR(IF(J4229&lt;&gt;"", INDEX($U$5:$U$1433, MATCH(J4229, $E$5:$E$1433, 0)),""),"")</f>
        <v/>
      </c>
      <c r="W4229" s="151"/>
      <c r="Z4229" s="104"/>
    </row>
    <row r="4230" spans="1:26" s="145" customFormat="1" ht="15" customHeight="1">
      <c r="A4230" s="186" t="str">
        <f t="shared" si="802"/>
        <v/>
      </c>
      <c r="C4230" s="152"/>
      <c r="E4230" s="144"/>
      <c r="F4230" s="79" t="str">
        <f t="shared" si="801"/>
        <v/>
      </c>
      <c r="G4230" s="80" t="str">
        <f t="shared" si="803"/>
        <v/>
      </c>
      <c r="H4230" s="80" t="str">
        <f t="shared" si="804"/>
        <v/>
      </c>
      <c r="I4230" s="80" t="str">
        <f t="shared" si="805"/>
        <v/>
      </c>
      <c r="J4230" s="170"/>
      <c r="K4230" s="217"/>
      <c r="L4230" s="195" t="str">
        <f t="shared" si="798"/>
        <v/>
      </c>
      <c r="M4230" s="222" t="str">
        <f t="shared" si="806"/>
        <v/>
      </c>
      <c r="Q4230" s="82" t="str">
        <f t="shared" si="799"/>
        <v/>
      </c>
      <c r="R4230" s="80" t="str">
        <f t="shared" si="800"/>
        <v/>
      </c>
      <c r="T4230" s="83" t="str">
        <f t="shared" si="807"/>
        <v/>
      </c>
      <c r="U4230" s="155"/>
      <c r="V4230" s="95" t="str">
        <f t="shared" si="808"/>
        <v/>
      </c>
      <c r="W4230" s="151"/>
      <c r="Z4230" s="104"/>
    </row>
    <row r="4231" spans="1:26" s="145" customFormat="1" ht="15" customHeight="1">
      <c r="A4231" s="186" t="str">
        <f t="shared" si="802"/>
        <v/>
      </c>
      <c r="C4231" s="152"/>
      <c r="E4231" s="144"/>
      <c r="F4231" s="79" t="str">
        <f t="shared" si="801"/>
        <v/>
      </c>
      <c r="G4231" s="80" t="str">
        <f t="shared" si="803"/>
        <v/>
      </c>
      <c r="H4231" s="80" t="str">
        <f t="shared" si="804"/>
        <v/>
      </c>
      <c r="I4231" s="80" t="str">
        <f t="shared" si="805"/>
        <v/>
      </c>
      <c r="J4231" s="170"/>
      <c r="K4231" s="217"/>
      <c r="L4231" s="195" t="str">
        <f t="shared" si="798"/>
        <v/>
      </c>
      <c r="M4231" s="222" t="str">
        <f t="shared" si="806"/>
        <v/>
      </c>
      <c r="Q4231" s="82" t="str">
        <f t="shared" si="799"/>
        <v/>
      </c>
      <c r="R4231" s="80" t="str">
        <f t="shared" si="800"/>
        <v/>
      </c>
      <c r="T4231" s="83" t="str">
        <f t="shared" si="807"/>
        <v/>
      </c>
      <c r="U4231" s="155"/>
      <c r="V4231" s="95" t="str">
        <f t="shared" si="808"/>
        <v/>
      </c>
      <c r="W4231" s="151"/>
      <c r="Z4231" s="104"/>
    </row>
    <row r="4232" spans="1:26" s="145" customFormat="1" ht="15" customHeight="1">
      <c r="A4232" s="186" t="str">
        <f t="shared" si="802"/>
        <v/>
      </c>
      <c r="C4232" s="152"/>
      <c r="E4232" s="144"/>
      <c r="F4232" s="79" t="str">
        <f t="shared" si="801"/>
        <v/>
      </c>
      <c r="G4232" s="80" t="str">
        <f t="shared" si="803"/>
        <v/>
      </c>
      <c r="H4232" s="80" t="str">
        <f t="shared" si="804"/>
        <v/>
      </c>
      <c r="I4232" s="80" t="str">
        <f t="shared" si="805"/>
        <v/>
      </c>
      <c r="J4232" s="170"/>
      <c r="K4232" s="217"/>
      <c r="L4232" s="195" t="str">
        <f t="shared" si="798"/>
        <v/>
      </c>
      <c r="M4232" s="222" t="str">
        <f t="shared" si="806"/>
        <v/>
      </c>
      <c r="Q4232" s="82" t="str">
        <f t="shared" si="799"/>
        <v/>
      </c>
      <c r="R4232" s="80" t="str">
        <f t="shared" si="800"/>
        <v/>
      </c>
      <c r="T4232" s="83" t="str">
        <f t="shared" si="807"/>
        <v/>
      </c>
      <c r="U4232" s="155"/>
      <c r="V4232" s="95" t="str">
        <f t="shared" si="808"/>
        <v/>
      </c>
      <c r="W4232" s="151"/>
      <c r="Z4232" s="104"/>
    </row>
    <row r="4233" spans="1:26" s="145" customFormat="1" ht="15" customHeight="1">
      <c r="A4233" s="186" t="str">
        <f t="shared" si="802"/>
        <v/>
      </c>
      <c r="C4233" s="152"/>
      <c r="E4233" s="144"/>
      <c r="F4233" s="79" t="str">
        <f t="shared" si="801"/>
        <v/>
      </c>
      <c r="G4233" s="80" t="str">
        <f t="shared" si="803"/>
        <v/>
      </c>
      <c r="H4233" s="80" t="str">
        <f t="shared" si="804"/>
        <v/>
      </c>
      <c r="I4233" s="80" t="str">
        <f t="shared" si="805"/>
        <v/>
      </c>
      <c r="J4233" s="170"/>
      <c r="K4233" s="217"/>
      <c r="L4233" s="195" t="str">
        <f t="shared" si="798"/>
        <v/>
      </c>
      <c r="M4233" s="222" t="str">
        <f t="shared" si="806"/>
        <v/>
      </c>
      <c r="Q4233" s="82" t="str">
        <f t="shared" si="799"/>
        <v/>
      </c>
      <c r="R4233" s="80" t="str">
        <f t="shared" si="800"/>
        <v/>
      </c>
      <c r="T4233" s="83" t="str">
        <f t="shared" si="807"/>
        <v/>
      </c>
      <c r="U4233" s="155"/>
      <c r="V4233" s="95" t="str">
        <f t="shared" si="808"/>
        <v/>
      </c>
      <c r="W4233" s="151"/>
      <c r="Z4233" s="104"/>
    </row>
    <row r="4234" spans="1:26" s="145" customFormat="1" ht="15" customHeight="1">
      <c r="A4234" s="186" t="str">
        <f t="shared" si="802"/>
        <v/>
      </c>
      <c r="C4234" s="152"/>
      <c r="E4234" s="144"/>
      <c r="F4234" s="79" t="str">
        <f t="shared" si="801"/>
        <v/>
      </c>
      <c r="G4234" s="80" t="str">
        <f t="shared" si="803"/>
        <v/>
      </c>
      <c r="H4234" s="80" t="str">
        <f t="shared" si="804"/>
        <v/>
      </c>
      <c r="I4234" s="80" t="str">
        <f t="shared" si="805"/>
        <v/>
      </c>
      <c r="J4234" s="170"/>
      <c r="K4234" s="217"/>
      <c r="L4234" s="195" t="str">
        <f t="shared" si="798"/>
        <v/>
      </c>
      <c r="M4234" s="222" t="str">
        <f t="shared" si="806"/>
        <v/>
      </c>
      <c r="Q4234" s="82" t="str">
        <f t="shared" si="799"/>
        <v/>
      </c>
      <c r="R4234" s="80" t="str">
        <f t="shared" si="800"/>
        <v/>
      </c>
      <c r="T4234" s="83" t="str">
        <f t="shared" si="807"/>
        <v/>
      </c>
      <c r="U4234" s="155"/>
      <c r="V4234" s="95" t="str">
        <f t="shared" si="808"/>
        <v/>
      </c>
      <c r="W4234" s="151"/>
      <c r="Z4234" s="104"/>
    </row>
    <row r="4235" spans="1:26" s="145" customFormat="1" ht="15" customHeight="1">
      <c r="A4235" s="186" t="str">
        <f t="shared" si="802"/>
        <v/>
      </c>
      <c r="C4235" s="152"/>
      <c r="E4235" s="144"/>
      <c r="F4235" s="79" t="str">
        <f t="shared" si="801"/>
        <v/>
      </c>
      <c r="G4235" s="80" t="str">
        <f t="shared" si="803"/>
        <v/>
      </c>
      <c r="H4235" s="80" t="str">
        <f t="shared" si="804"/>
        <v/>
      </c>
      <c r="I4235" s="80" t="str">
        <f t="shared" si="805"/>
        <v/>
      </c>
      <c r="J4235" s="170"/>
      <c r="K4235" s="217"/>
      <c r="L4235" s="195" t="str">
        <f t="shared" si="798"/>
        <v/>
      </c>
      <c r="M4235" s="222" t="str">
        <f t="shared" si="806"/>
        <v/>
      </c>
      <c r="Q4235" s="82" t="str">
        <f t="shared" si="799"/>
        <v/>
      </c>
      <c r="R4235" s="80" t="str">
        <f t="shared" si="800"/>
        <v/>
      </c>
      <c r="T4235" s="83" t="str">
        <f t="shared" si="807"/>
        <v/>
      </c>
      <c r="U4235" s="155"/>
      <c r="V4235" s="95" t="str">
        <f t="shared" si="808"/>
        <v/>
      </c>
      <c r="W4235" s="151"/>
      <c r="Z4235" s="104"/>
    </row>
    <row r="4236" spans="1:26" s="145" customFormat="1" ht="15" customHeight="1">
      <c r="A4236" s="186" t="str">
        <f t="shared" si="802"/>
        <v/>
      </c>
      <c r="C4236" s="152"/>
      <c r="E4236" s="144"/>
      <c r="F4236" s="79" t="str">
        <f t="shared" si="801"/>
        <v/>
      </c>
      <c r="G4236" s="80" t="str">
        <f t="shared" si="803"/>
        <v/>
      </c>
      <c r="H4236" s="80" t="str">
        <f t="shared" si="804"/>
        <v/>
      </c>
      <c r="I4236" s="80" t="str">
        <f t="shared" si="805"/>
        <v/>
      </c>
      <c r="J4236" s="170"/>
      <c r="K4236" s="217"/>
      <c r="L4236" s="195" t="str">
        <f t="shared" si="798"/>
        <v/>
      </c>
      <c r="M4236" s="222" t="str">
        <f t="shared" si="806"/>
        <v/>
      </c>
      <c r="Q4236" s="82" t="str">
        <f t="shared" si="799"/>
        <v/>
      </c>
      <c r="R4236" s="80" t="str">
        <f t="shared" si="800"/>
        <v/>
      </c>
      <c r="T4236" s="83" t="str">
        <f t="shared" si="807"/>
        <v/>
      </c>
      <c r="U4236" s="155"/>
      <c r="V4236" s="95" t="str">
        <f t="shared" si="808"/>
        <v/>
      </c>
      <c r="W4236" s="151"/>
      <c r="Z4236" s="104"/>
    </row>
    <row r="4237" spans="1:26" s="145" customFormat="1" ht="15" customHeight="1">
      <c r="A4237" s="186" t="str">
        <f t="shared" si="802"/>
        <v/>
      </c>
      <c r="C4237" s="152"/>
      <c r="E4237" s="144"/>
      <c r="F4237" s="79" t="str">
        <f t="shared" si="801"/>
        <v/>
      </c>
      <c r="G4237" s="80" t="str">
        <f t="shared" si="803"/>
        <v/>
      </c>
      <c r="H4237" s="80" t="str">
        <f t="shared" si="804"/>
        <v/>
      </c>
      <c r="I4237" s="80" t="str">
        <f t="shared" si="805"/>
        <v/>
      </c>
      <c r="J4237" s="170"/>
      <c r="K4237" s="217"/>
      <c r="L4237" s="195" t="str">
        <f t="shared" si="798"/>
        <v/>
      </c>
      <c r="M4237" s="222" t="str">
        <f t="shared" si="806"/>
        <v/>
      </c>
      <c r="Q4237" s="82" t="str">
        <f t="shared" si="799"/>
        <v/>
      </c>
      <c r="R4237" s="80" t="str">
        <f t="shared" si="800"/>
        <v/>
      </c>
      <c r="T4237" s="83" t="str">
        <f t="shared" si="807"/>
        <v/>
      </c>
      <c r="U4237" s="155"/>
      <c r="V4237" s="95" t="str">
        <f t="shared" si="808"/>
        <v/>
      </c>
      <c r="W4237" s="151"/>
      <c r="Z4237" s="104"/>
    </row>
    <row r="4238" spans="1:26" s="145" customFormat="1" ht="15" customHeight="1">
      <c r="A4238" s="186" t="str">
        <f t="shared" si="802"/>
        <v/>
      </c>
      <c r="C4238" s="152"/>
      <c r="E4238" s="144"/>
      <c r="F4238" s="79" t="str">
        <f t="shared" si="801"/>
        <v/>
      </c>
      <c r="G4238" s="80" t="str">
        <f t="shared" si="803"/>
        <v/>
      </c>
      <c r="H4238" s="80" t="str">
        <f t="shared" si="804"/>
        <v/>
      </c>
      <c r="I4238" s="80" t="str">
        <f t="shared" si="805"/>
        <v/>
      </c>
      <c r="J4238" s="170"/>
      <c r="K4238" s="217"/>
      <c r="L4238" s="195" t="str">
        <f t="shared" si="798"/>
        <v/>
      </c>
      <c r="M4238" s="222" t="str">
        <f t="shared" si="806"/>
        <v/>
      </c>
      <c r="Q4238" s="82" t="str">
        <f t="shared" si="799"/>
        <v/>
      </c>
      <c r="R4238" s="80" t="str">
        <f t="shared" si="800"/>
        <v/>
      </c>
      <c r="T4238" s="83" t="str">
        <f t="shared" si="807"/>
        <v/>
      </c>
      <c r="U4238" s="155"/>
      <c r="V4238" s="95" t="str">
        <f t="shared" si="808"/>
        <v/>
      </c>
      <c r="W4238" s="151"/>
      <c r="Z4238" s="104"/>
    </row>
    <row r="4239" spans="1:26" s="145" customFormat="1" ht="15" customHeight="1">
      <c r="A4239" s="186" t="str">
        <f t="shared" si="802"/>
        <v/>
      </c>
      <c r="C4239" s="152"/>
      <c r="E4239" s="144"/>
      <c r="F4239" s="79" t="str">
        <f t="shared" si="801"/>
        <v/>
      </c>
      <c r="G4239" s="80" t="str">
        <f t="shared" si="803"/>
        <v/>
      </c>
      <c r="H4239" s="80" t="str">
        <f t="shared" si="804"/>
        <v/>
      </c>
      <c r="I4239" s="80" t="str">
        <f t="shared" si="805"/>
        <v/>
      </c>
      <c r="J4239" s="170"/>
      <c r="K4239" s="217"/>
      <c r="L4239" s="195" t="str">
        <f t="shared" si="798"/>
        <v/>
      </c>
      <c r="M4239" s="222" t="str">
        <f t="shared" si="806"/>
        <v/>
      </c>
      <c r="Q4239" s="82" t="str">
        <f t="shared" si="799"/>
        <v/>
      </c>
      <c r="R4239" s="80" t="str">
        <f t="shared" si="800"/>
        <v/>
      </c>
      <c r="T4239" s="83" t="str">
        <f t="shared" si="807"/>
        <v/>
      </c>
      <c r="U4239" s="155"/>
      <c r="V4239" s="95" t="str">
        <f t="shared" si="808"/>
        <v/>
      </c>
      <c r="W4239" s="151"/>
      <c r="Z4239" s="104"/>
    </row>
    <row r="4240" spans="1:26" s="145" customFormat="1" ht="15" customHeight="1">
      <c r="A4240" s="186" t="str">
        <f t="shared" si="802"/>
        <v/>
      </c>
      <c r="C4240" s="152"/>
      <c r="E4240" s="144"/>
      <c r="F4240" s="79" t="str">
        <f t="shared" si="801"/>
        <v/>
      </c>
      <c r="G4240" s="80" t="str">
        <f t="shared" si="803"/>
        <v/>
      </c>
      <c r="H4240" s="80" t="str">
        <f t="shared" si="804"/>
        <v/>
      </c>
      <c r="I4240" s="80" t="str">
        <f t="shared" si="805"/>
        <v/>
      </c>
      <c r="J4240" s="170"/>
      <c r="K4240" s="217"/>
      <c r="L4240" s="195" t="str">
        <f t="shared" si="798"/>
        <v/>
      </c>
      <c r="M4240" s="222" t="str">
        <f t="shared" si="806"/>
        <v/>
      </c>
      <c r="Q4240" s="82" t="str">
        <f t="shared" si="799"/>
        <v/>
      </c>
      <c r="R4240" s="80" t="str">
        <f t="shared" si="800"/>
        <v/>
      </c>
      <c r="T4240" s="83" t="str">
        <f t="shared" si="807"/>
        <v/>
      </c>
      <c r="U4240" s="155"/>
      <c r="V4240" s="95" t="str">
        <f t="shared" si="808"/>
        <v/>
      </c>
      <c r="W4240" s="151"/>
      <c r="Z4240" s="104"/>
    </row>
    <row r="4241" spans="1:26" s="145" customFormat="1" ht="15" customHeight="1">
      <c r="A4241" s="186" t="str">
        <f t="shared" si="802"/>
        <v/>
      </c>
      <c r="C4241" s="152"/>
      <c r="E4241" s="144"/>
      <c r="F4241" s="79" t="str">
        <f t="shared" si="801"/>
        <v/>
      </c>
      <c r="G4241" s="80" t="str">
        <f t="shared" si="803"/>
        <v/>
      </c>
      <c r="H4241" s="80" t="str">
        <f t="shared" si="804"/>
        <v/>
      </c>
      <c r="I4241" s="80" t="str">
        <f t="shared" si="805"/>
        <v/>
      </c>
      <c r="J4241" s="170"/>
      <c r="K4241" s="217"/>
      <c r="L4241" s="195" t="str">
        <f t="shared" si="798"/>
        <v/>
      </c>
      <c r="M4241" s="222" t="str">
        <f t="shared" si="806"/>
        <v/>
      </c>
      <c r="Q4241" s="82" t="str">
        <f t="shared" si="799"/>
        <v/>
      </c>
      <c r="R4241" s="80" t="str">
        <f t="shared" si="800"/>
        <v/>
      </c>
      <c r="T4241" s="83" t="str">
        <f t="shared" si="807"/>
        <v/>
      </c>
      <c r="U4241" s="155"/>
      <c r="V4241" s="95" t="str">
        <f t="shared" si="808"/>
        <v/>
      </c>
      <c r="W4241" s="151"/>
      <c r="Z4241" s="104"/>
    </row>
    <row r="4242" spans="1:26" s="145" customFormat="1" ht="15" customHeight="1">
      <c r="A4242" s="186" t="str">
        <f t="shared" si="802"/>
        <v/>
      </c>
      <c r="C4242" s="152"/>
      <c r="E4242" s="144"/>
      <c r="F4242" s="79" t="str">
        <f t="shared" si="801"/>
        <v/>
      </c>
      <c r="G4242" s="80" t="str">
        <f t="shared" si="803"/>
        <v/>
      </c>
      <c r="H4242" s="80" t="str">
        <f t="shared" si="804"/>
        <v/>
      </c>
      <c r="I4242" s="80" t="str">
        <f t="shared" si="805"/>
        <v/>
      </c>
      <c r="J4242" s="170"/>
      <c r="K4242" s="217"/>
      <c r="L4242" s="195" t="str">
        <f t="shared" si="798"/>
        <v/>
      </c>
      <c r="M4242" s="222" t="str">
        <f t="shared" si="806"/>
        <v/>
      </c>
      <c r="Q4242" s="82" t="str">
        <f t="shared" si="799"/>
        <v/>
      </c>
      <c r="R4242" s="80" t="str">
        <f t="shared" si="800"/>
        <v/>
      </c>
      <c r="T4242" s="83" t="str">
        <f t="shared" si="807"/>
        <v/>
      </c>
      <c r="U4242" s="155"/>
      <c r="V4242" s="95" t="str">
        <f t="shared" si="808"/>
        <v/>
      </c>
      <c r="W4242" s="151"/>
      <c r="Z4242" s="104"/>
    </row>
    <row r="4243" spans="1:26" s="145" customFormat="1" ht="15" customHeight="1">
      <c r="A4243" s="186" t="str">
        <f t="shared" si="802"/>
        <v/>
      </c>
      <c r="C4243" s="152"/>
      <c r="E4243" s="144"/>
      <c r="F4243" s="79" t="str">
        <f t="shared" si="801"/>
        <v/>
      </c>
      <c r="G4243" s="80" t="str">
        <f t="shared" si="803"/>
        <v/>
      </c>
      <c r="H4243" s="80" t="str">
        <f t="shared" si="804"/>
        <v/>
      </c>
      <c r="I4243" s="80" t="str">
        <f t="shared" si="805"/>
        <v/>
      </c>
      <c r="J4243" s="170"/>
      <c r="K4243" s="217"/>
      <c r="L4243" s="195" t="str">
        <f t="shared" si="798"/>
        <v/>
      </c>
      <c r="M4243" s="222" t="str">
        <f t="shared" si="806"/>
        <v/>
      </c>
      <c r="Q4243" s="82" t="str">
        <f t="shared" si="799"/>
        <v/>
      </c>
      <c r="R4243" s="80" t="str">
        <f t="shared" si="800"/>
        <v/>
      </c>
      <c r="T4243" s="83" t="str">
        <f t="shared" si="807"/>
        <v/>
      </c>
      <c r="U4243" s="155"/>
      <c r="V4243" s="95" t="str">
        <f t="shared" si="808"/>
        <v/>
      </c>
      <c r="W4243" s="151"/>
      <c r="Z4243" s="104"/>
    </row>
    <row r="4244" spans="1:26" s="145" customFormat="1" ht="15" customHeight="1">
      <c r="A4244" s="186" t="str">
        <f t="shared" si="802"/>
        <v/>
      </c>
      <c r="C4244" s="152"/>
      <c r="E4244" s="144"/>
      <c r="F4244" s="79" t="str">
        <f t="shared" si="801"/>
        <v/>
      </c>
      <c r="G4244" s="80" t="str">
        <f t="shared" si="803"/>
        <v/>
      </c>
      <c r="H4244" s="80" t="str">
        <f t="shared" si="804"/>
        <v/>
      </c>
      <c r="I4244" s="80" t="str">
        <f t="shared" si="805"/>
        <v/>
      </c>
      <c r="J4244" s="170"/>
      <c r="K4244" s="217"/>
      <c r="L4244" s="195" t="str">
        <f t="shared" si="798"/>
        <v/>
      </c>
      <c r="M4244" s="222" t="str">
        <f t="shared" si="806"/>
        <v/>
      </c>
      <c r="Q4244" s="82" t="str">
        <f t="shared" si="799"/>
        <v/>
      </c>
      <c r="R4244" s="80" t="str">
        <f t="shared" si="800"/>
        <v/>
      </c>
      <c r="T4244" s="83" t="str">
        <f t="shared" si="807"/>
        <v/>
      </c>
      <c r="U4244" s="155"/>
      <c r="V4244" s="95" t="str">
        <f t="shared" si="808"/>
        <v/>
      </c>
      <c r="W4244" s="151"/>
      <c r="Z4244" s="104"/>
    </row>
    <row r="4245" spans="1:26" s="145" customFormat="1" ht="15" customHeight="1">
      <c r="A4245" s="186" t="str">
        <f t="shared" si="802"/>
        <v/>
      </c>
      <c r="C4245" s="152"/>
      <c r="E4245" s="144"/>
      <c r="F4245" s="79" t="str">
        <f t="shared" si="801"/>
        <v/>
      </c>
      <c r="G4245" s="80" t="str">
        <f t="shared" si="803"/>
        <v/>
      </c>
      <c r="H4245" s="80" t="str">
        <f t="shared" si="804"/>
        <v/>
      </c>
      <c r="I4245" s="80" t="str">
        <f t="shared" si="805"/>
        <v/>
      </c>
      <c r="J4245" s="170"/>
      <c r="K4245" s="217"/>
      <c r="L4245" s="195" t="str">
        <f t="shared" si="798"/>
        <v/>
      </c>
      <c r="M4245" s="222" t="str">
        <f t="shared" si="806"/>
        <v/>
      </c>
      <c r="Q4245" s="82" t="str">
        <f t="shared" si="799"/>
        <v/>
      </c>
      <c r="R4245" s="80" t="str">
        <f t="shared" si="800"/>
        <v/>
      </c>
      <c r="T4245" s="83" t="str">
        <f t="shared" si="807"/>
        <v/>
      </c>
      <c r="U4245" s="155"/>
      <c r="V4245" s="95" t="str">
        <f t="shared" si="808"/>
        <v/>
      </c>
      <c r="W4245" s="151"/>
      <c r="Z4245" s="104"/>
    </row>
    <row r="4246" spans="1:26" s="145" customFormat="1" ht="15" customHeight="1">
      <c r="A4246" s="186" t="str">
        <f t="shared" si="802"/>
        <v/>
      </c>
      <c r="C4246" s="152"/>
      <c r="E4246" s="144"/>
      <c r="F4246" s="79" t="str">
        <f t="shared" si="801"/>
        <v/>
      </c>
      <c r="G4246" s="80" t="str">
        <f t="shared" si="803"/>
        <v/>
      </c>
      <c r="H4246" s="80" t="str">
        <f t="shared" si="804"/>
        <v/>
      </c>
      <c r="I4246" s="80" t="str">
        <f t="shared" si="805"/>
        <v/>
      </c>
      <c r="J4246" s="170"/>
      <c r="K4246" s="217"/>
      <c r="L4246" s="195" t="str">
        <f t="shared" si="798"/>
        <v/>
      </c>
      <c r="M4246" s="222" t="str">
        <f t="shared" si="806"/>
        <v/>
      </c>
      <c r="Q4246" s="82" t="str">
        <f t="shared" si="799"/>
        <v/>
      </c>
      <c r="R4246" s="80" t="str">
        <f t="shared" si="800"/>
        <v/>
      </c>
      <c r="T4246" s="83" t="str">
        <f t="shared" si="807"/>
        <v/>
      </c>
      <c r="U4246" s="155"/>
      <c r="V4246" s="95" t="str">
        <f t="shared" si="808"/>
        <v/>
      </c>
      <c r="W4246" s="151"/>
      <c r="Z4246" s="104"/>
    </row>
    <row r="4247" spans="1:26" s="145" customFormat="1" ht="15" customHeight="1">
      <c r="A4247" s="186" t="str">
        <f t="shared" si="802"/>
        <v/>
      </c>
      <c r="C4247" s="152"/>
      <c r="E4247" s="144"/>
      <c r="F4247" s="79" t="str">
        <f t="shared" si="801"/>
        <v/>
      </c>
      <c r="G4247" s="80" t="str">
        <f t="shared" si="803"/>
        <v/>
      </c>
      <c r="H4247" s="80" t="str">
        <f t="shared" si="804"/>
        <v/>
      </c>
      <c r="I4247" s="80" t="str">
        <f t="shared" si="805"/>
        <v/>
      </c>
      <c r="J4247" s="170"/>
      <c r="K4247" s="217"/>
      <c r="L4247" s="195" t="str">
        <f t="shared" si="798"/>
        <v/>
      </c>
      <c r="M4247" s="222" t="str">
        <f t="shared" si="806"/>
        <v/>
      </c>
      <c r="Q4247" s="82" t="str">
        <f t="shared" si="799"/>
        <v/>
      </c>
      <c r="R4247" s="80" t="str">
        <f t="shared" si="800"/>
        <v/>
      </c>
      <c r="T4247" s="83" t="str">
        <f t="shared" si="807"/>
        <v/>
      </c>
      <c r="U4247" s="155"/>
      <c r="V4247" s="95" t="str">
        <f t="shared" si="808"/>
        <v/>
      </c>
      <c r="W4247" s="151"/>
      <c r="Z4247" s="104"/>
    </row>
    <row r="4248" spans="1:26" s="145" customFormat="1" ht="15" customHeight="1">
      <c r="A4248" s="186" t="str">
        <f t="shared" si="802"/>
        <v/>
      </c>
      <c r="C4248" s="152"/>
      <c r="E4248" s="144"/>
      <c r="F4248" s="79" t="str">
        <f t="shared" si="801"/>
        <v/>
      </c>
      <c r="G4248" s="80" t="str">
        <f t="shared" si="803"/>
        <v/>
      </c>
      <c r="H4248" s="80" t="str">
        <f t="shared" si="804"/>
        <v/>
      </c>
      <c r="I4248" s="80" t="str">
        <f t="shared" si="805"/>
        <v/>
      </c>
      <c r="J4248" s="170"/>
      <c r="K4248" s="217"/>
      <c r="L4248" s="195" t="str">
        <f t="shared" si="798"/>
        <v/>
      </c>
      <c r="M4248" s="222" t="str">
        <f t="shared" si="806"/>
        <v/>
      </c>
      <c r="Q4248" s="82" t="str">
        <f t="shared" si="799"/>
        <v/>
      </c>
      <c r="R4248" s="80" t="str">
        <f t="shared" si="800"/>
        <v/>
      </c>
      <c r="T4248" s="83" t="str">
        <f t="shared" si="807"/>
        <v/>
      </c>
      <c r="U4248" s="155"/>
      <c r="V4248" s="95" t="str">
        <f t="shared" si="808"/>
        <v/>
      </c>
      <c r="W4248" s="151"/>
      <c r="Z4248" s="104"/>
    </row>
    <row r="4249" spans="1:26" s="145" customFormat="1" ht="15" customHeight="1">
      <c r="A4249" s="186" t="str">
        <f t="shared" si="802"/>
        <v/>
      </c>
      <c r="C4249" s="152"/>
      <c r="E4249" s="144"/>
      <c r="F4249" s="79" t="str">
        <f t="shared" si="801"/>
        <v/>
      </c>
      <c r="G4249" s="80" t="str">
        <f t="shared" si="803"/>
        <v/>
      </c>
      <c r="H4249" s="80" t="str">
        <f t="shared" si="804"/>
        <v/>
      </c>
      <c r="I4249" s="80" t="str">
        <f t="shared" si="805"/>
        <v/>
      </c>
      <c r="J4249" s="170"/>
      <c r="K4249" s="217"/>
      <c r="L4249" s="195" t="str">
        <f t="shared" si="798"/>
        <v/>
      </c>
      <c r="M4249" s="222" t="str">
        <f t="shared" si="806"/>
        <v/>
      </c>
      <c r="Q4249" s="82" t="str">
        <f t="shared" si="799"/>
        <v/>
      </c>
      <c r="R4249" s="80" t="str">
        <f t="shared" si="800"/>
        <v/>
      </c>
      <c r="T4249" s="83" t="str">
        <f t="shared" si="807"/>
        <v/>
      </c>
      <c r="U4249" s="155"/>
      <c r="V4249" s="95" t="str">
        <f t="shared" si="808"/>
        <v/>
      </c>
      <c r="W4249" s="151"/>
      <c r="Z4249" s="104"/>
    </row>
    <row r="4250" spans="1:26" s="145" customFormat="1" ht="15" customHeight="1">
      <c r="A4250" s="186" t="str">
        <f t="shared" si="802"/>
        <v/>
      </c>
      <c r="C4250" s="152"/>
      <c r="E4250" s="144"/>
      <c r="F4250" s="79" t="str">
        <f t="shared" si="801"/>
        <v/>
      </c>
      <c r="G4250" s="80" t="str">
        <f t="shared" si="803"/>
        <v/>
      </c>
      <c r="H4250" s="80" t="str">
        <f t="shared" si="804"/>
        <v/>
      </c>
      <c r="I4250" s="80" t="str">
        <f t="shared" si="805"/>
        <v/>
      </c>
      <c r="J4250" s="170"/>
      <c r="K4250" s="217"/>
      <c r="L4250" s="195" t="str">
        <f t="shared" si="798"/>
        <v/>
      </c>
      <c r="M4250" s="222" t="str">
        <f t="shared" si="806"/>
        <v/>
      </c>
      <c r="Q4250" s="82" t="str">
        <f t="shared" si="799"/>
        <v/>
      </c>
      <c r="R4250" s="80" t="str">
        <f t="shared" si="800"/>
        <v/>
      </c>
      <c r="T4250" s="83" t="str">
        <f t="shared" si="807"/>
        <v/>
      </c>
      <c r="U4250" s="155"/>
      <c r="V4250" s="95" t="str">
        <f t="shared" si="808"/>
        <v/>
      </c>
      <c r="W4250" s="151"/>
      <c r="Z4250" s="104"/>
    </row>
    <row r="4251" spans="1:26" s="145" customFormat="1" ht="15" customHeight="1">
      <c r="A4251" s="186" t="str">
        <f t="shared" si="802"/>
        <v/>
      </c>
      <c r="C4251" s="152"/>
      <c r="E4251" s="144"/>
      <c r="F4251" s="79" t="str">
        <f t="shared" si="801"/>
        <v/>
      </c>
      <c r="G4251" s="80" t="str">
        <f t="shared" si="803"/>
        <v/>
      </c>
      <c r="H4251" s="80" t="str">
        <f t="shared" si="804"/>
        <v/>
      </c>
      <c r="I4251" s="80" t="str">
        <f t="shared" si="805"/>
        <v/>
      </c>
      <c r="J4251" s="170"/>
      <c r="K4251" s="217"/>
      <c r="L4251" s="195" t="str">
        <f t="shared" si="798"/>
        <v/>
      </c>
      <c r="M4251" s="222" t="str">
        <f t="shared" si="806"/>
        <v/>
      </c>
      <c r="Q4251" s="82" t="str">
        <f t="shared" si="799"/>
        <v/>
      </c>
      <c r="R4251" s="80" t="str">
        <f t="shared" si="800"/>
        <v/>
      </c>
      <c r="T4251" s="83" t="str">
        <f t="shared" si="807"/>
        <v/>
      </c>
      <c r="U4251" s="155"/>
      <c r="V4251" s="95" t="str">
        <f t="shared" si="808"/>
        <v/>
      </c>
      <c r="W4251" s="151"/>
      <c r="Z4251" s="104"/>
    </row>
    <row r="4252" spans="1:26" s="145" customFormat="1" ht="15" customHeight="1">
      <c r="A4252" s="186" t="str">
        <f t="shared" si="802"/>
        <v/>
      </c>
      <c r="C4252" s="152"/>
      <c r="E4252" s="144"/>
      <c r="F4252" s="79" t="str">
        <f t="shared" si="801"/>
        <v/>
      </c>
      <c r="G4252" s="80" t="str">
        <f t="shared" si="803"/>
        <v/>
      </c>
      <c r="H4252" s="80" t="str">
        <f t="shared" si="804"/>
        <v/>
      </c>
      <c r="I4252" s="80" t="str">
        <f t="shared" si="805"/>
        <v/>
      </c>
      <c r="J4252" s="170"/>
      <c r="K4252" s="217"/>
      <c r="L4252" s="195" t="str">
        <f t="shared" si="798"/>
        <v/>
      </c>
      <c r="M4252" s="222" t="str">
        <f t="shared" si="806"/>
        <v/>
      </c>
      <c r="Q4252" s="82" t="str">
        <f t="shared" si="799"/>
        <v/>
      </c>
      <c r="R4252" s="80" t="str">
        <f t="shared" si="800"/>
        <v/>
      </c>
      <c r="T4252" s="83" t="str">
        <f t="shared" si="807"/>
        <v/>
      </c>
      <c r="U4252" s="155"/>
      <c r="V4252" s="95" t="str">
        <f t="shared" si="808"/>
        <v/>
      </c>
      <c r="W4252" s="151"/>
      <c r="Z4252" s="104"/>
    </row>
    <row r="4253" spans="1:26" s="145" customFormat="1" ht="15" customHeight="1">
      <c r="A4253" s="186" t="str">
        <f t="shared" si="802"/>
        <v/>
      </c>
      <c r="C4253" s="152"/>
      <c r="E4253" s="144"/>
      <c r="F4253" s="79" t="str">
        <f t="shared" si="801"/>
        <v/>
      </c>
      <c r="G4253" s="80" t="str">
        <f t="shared" si="803"/>
        <v/>
      </c>
      <c r="H4253" s="80" t="str">
        <f t="shared" si="804"/>
        <v/>
      </c>
      <c r="I4253" s="80" t="str">
        <f t="shared" si="805"/>
        <v/>
      </c>
      <c r="J4253" s="170"/>
      <c r="K4253" s="217"/>
      <c r="L4253" s="195" t="str">
        <f t="shared" si="798"/>
        <v/>
      </c>
      <c r="M4253" s="222" t="str">
        <f t="shared" si="806"/>
        <v/>
      </c>
      <c r="Q4253" s="82" t="str">
        <f t="shared" si="799"/>
        <v/>
      </c>
      <c r="R4253" s="80" t="str">
        <f t="shared" si="800"/>
        <v/>
      </c>
      <c r="T4253" s="83" t="str">
        <f t="shared" si="807"/>
        <v/>
      </c>
      <c r="U4253" s="155"/>
      <c r="V4253" s="95" t="str">
        <f t="shared" si="808"/>
        <v/>
      </c>
      <c r="W4253" s="151"/>
      <c r="Z4253" s="104"/>
    </row>
    <row r="4254" spans="1:26" s="145" customFormat="1" ht="15" customHeight="1">
      <c r="A4254" s="186" t="str">
        <f t="shared" si="802"/>
        <v/>
      </c>
      <c r="C4254" s="152"/>
      <c r="E4254" s="144"/>
      <c r="F4254" s="79" t="str">
        <f t="shared" si="801"/>
        <v/>
      </c>
      <c r="G4254" s="80" t="str">
        <f t="shared" si="803"/>
        <v/>
      </c>
      <c r="H4254" s="80" t="str">
        <f t="shared" si="804"/>
        <v/>
      </c>
      <c r="I4254" s="80" t="str">
        <f t="shared" si="805"/>
        <v/>
      </c>
      <c r="J4254" s="170"/>
      <c r="K4254" s="217"/>
      <c r="L4254" s="195" t="str">
        <f t="shared" si="798"/>
        <v/>
      </c>
      <c r="M4254" s="222" t="str">
        <f t="shared" si="806"/>
        <v/>
      </c>
      <c r="Q4254" s="82" t="str">
        <f t="shared" si="799"/>
        <v/>
      </c>
      <c r="R4254" s="80" t="str">
        <f t="shared" si="800"/>
        <v/>
      </c>
      <c r="T4254" s="83" t="str">
        <f t="shared" si="807"/>
        <v/>
      </c>
      <c r="U4254" s="155"/>
      <c r="V4254" s="95" t="str">
        <f t="shared" si="808"/>
        <v/>
      </c>
      <c r="W4254" s="151"/>
      <c r="Z4254" s="104"/>
    </row>
    <row r="4255" spans="1:26" s="145" customFormat="1" ht="15" customHeight="1">
      <c r="A4255" s="186" t="str">
        <f t="shared" si="802"/>
        <v/>
      </c>
      <c r="C4255" s="152"/>
      <c r="E4255" s="144"/>
      <c r="F4255" s="79" t="str">
        <f t="shared" si="801"/>
        <v/>
      </c>
      <c r="G4255" s="80" t="str">
        <f t="shared" si="803"/>
        <v/>
      </c>
      <c r="H4255" s="80" t="str">
        <f t="shared" si="804"/>
        <v/>
      </c>
      <c r="I4255" s="80" t="str">
        <f t="shared" si="805"/>
        <v/>
      </c>
      <c r="J4255" s="170"/>
      <c r="K4255" s="217"/>
      <c r="L4255" s="195" t="str">
        <f t="shared" ref="L4255:L4318" si="809">IFERROR(IF($N$5="Sáng",IF(MID(K4255,2,7)-MID($L$2,2,7)&gt;0,"Trễ",""),IF(MID(K4255,2,7)-MID($Q$2,2,7)&gt;0,"Trễ","")),"")</f>
        <v/>
      </c>
      <c r="M4255" s="222" t="str">
        <f t="shared" si="806"/>
        <v/>
      </c>
      <c r="Q4255" s="82" t="str">
        <f t="shared" ref="Q4255:Q4318" si="810">IF(B4255&lt;&gt;"",IF(AND(P4255="",F4255=""),"Không phép ",""),"")</f>
        <v/>
      </c>
      <c r="R4255" s="80" t="str">
        <f t="shared" ref="R4255:R4318" si="811">UPPER(B4255)</f>
        <v/>
      </c>
      <c r="T4255" s="83" t="str">
        <f t="shared" si="807"/>
        <v/>
      </c>
      <c r="U4255" s="155"/>
      <c r="V4255" s="95" t="str">
        <f t="shared" si="808"/>
        <v/>
      </c>
      <c r="W4255" s="151"/>
      <c r="Z4255" s="104"/>
    </row>
    <row r="4256" spans="1:26" s="145" customFormat="1" ht="15" customHeight="1">
      <c r="A4256" s="186" t="str">
        <f t="shared" si="802"/>
        <v/>
      </c>
      <c r="C4256" s="152"/>
      <c r="E4256" s="144"/>
      <c r="F4256" s="79" t="str">
        <f t="shared" si="801"/>
        <v/>
      </c>
      <c r="G4256" s="80" t="str">
        <f t="shared" si="803"/>
        <v/>
      </c>
      <c r="H4256" s="80" t="str">
        <f t="shared" si="804"/>
        <v/>
      </c>
      <c r="I4256" s="80" t="str">
        <f t="shared" si="805"/>
        <v/>
      </c>
      <c r="J4256" s="170"/>
      <c r="K4256" s="217"/>
      <c r="L4256" s="195" t="str">
        <f t="shared" si="809"/>
        <v/>
      </c>
      <c r="M4256" s="222" t="str">
        <f t="shared" si="806"/>
        <v/>
      </c>
      <c r="Q4256" s="82" t="str">
        <f t="shared" si="810"/>
        <v/>
      </c>
      <c r="R4256" s="80" t="str">
        <f t="shared" si="811"/>
        <v/>
      </c>
      <c r="T4256" s="83" t="str">
        <f t="shared" si="807"/>
        <v/>
      </c>
      <c r="U4256" s="155"/>
      <c r="V4256" s="95" t="str">
        <f t="shared" si="808"/>
        <v/>
      </c>
      <c r="W4256" s="151"/>
      <c r="Z4256" s="104"/>
    </row>
    <row r="4257" spans="1:26" s="145" customFormat="1" ht="15" customHeight="1">
      <c r="A4257" s="186" t="str">
        <f t="shared" si="802"/>
        <v/>
      </c>
      <c r="C4257" s="152"/>
      <c r="E4257" s="144"/>
      <c r="F4257" s="79" t="str">
        <f t="shared" si="801"/>
        <v/>
      </c>
      <c r="G4257" s="80" t="str">
        <f t="shared" si="803"/>
        <v/>
      </c>
      <c r="H4257" s="80" t="str">
        <f t="shared" si="804"/>
        <v/>
      </c>
      <c r="I4257" s="80" t="str">
        <f t="shared" si="805"/>
        <v/>
      </c>
      <c r="J4257" s="170"/>
      <c r="K4257" s="217"/>
      <c r="L4257" s="195" t="str">
        <f t="shared" si="809"/>
        <v/>
      </c>
      <c r="M4257" s="222" t="str">
        <f t="shared" si="806"/>
        <v/>
      </c>
      <c r="Q4257" s="82" t="str">
        <f t="shared" si="810"/>
        <v/>
      </c>
      <c r="R4257" s="80" t="str">
        <f t="shared" si="811"/>
        <v/>
      </c>
      <c r="T4257" s="83" t="str">
        <f t="shared" si="807"/>
        <v/>
      </c>
      <c r="U4257" s="155"/>
      <c r="V4257" s="95" t="str">
        <f t="shared" si="808"/>
        <v/>
      </c>
      <c r="W4257" s="151"/>
      <c r="Z4257" s="104"/>
    </row>
    <row r="4258" spans="1:26" s="145" customFormat="1" ht="15" customHeight="1">
      <c r="A4258" s="186" t="str">
        <f t="shared" si="802"/>
        <v/>
      </c>
      <c r="C4258" s="152"/>
      <c r="E4258" s="144"/>
      <c r="F4258" s="79" t="str">
        <f t="shared" si="801"/>
        <v/>
      </c>
      <c r="G4258" s="80" t="str">
        <f t="shared" si="803"/>
        <v/>
      </c>
      <c r="H4258" s="80" t="str">
        <f t="shared" si="804"/>
        <v/>
      </c>
      <c r="I4258" s="80" t="str">
        <f t="shared" si="805"/>
        <v/>
      </c>
      <c r="J4258" s="170"/>
      <c r="K4258" s="217"/>
      <c r="L4258" s="195" t="str">
        <f t="shared" si="809"/>
        <v/>
      </c>
      <c r="M4258" s="222" t="str">
        <f t="shared" si="806"/>
        <v/>
      </c>
      <c r="Q4258" s="82" t="str">
        <f t="shared" si="810"/>
        <v/>
      </c>
      <c r="R4258" s="80" t="str">
        <f t="shared" si="811"/>
        <v/>
      </c>
      <c r="T4258" s="83" t="str">
        <f t="shared" si="807"/>
        <v/>
      </c>
      <c r="U4258" s="155"/>
      <c r="V4258" s="95" t="str">
        <f t="shared" si="808"/>
        <v/>
      </c>
      <c r="W4258" s="151"/>
      <c r="Z4258" s="104"/>
    </row>
    <row r="4259" spans="1:26" s="145" customFormat="1" ht="15" customHeight="1">
      <c r="A4259" s="186" t="str">
        <f t="shared" si="802"/>
        <v/>
      </c>
      <c r="C4259" s="152"/>
      <c r="E4259" s="144"/>
      <c r="F4259" s="79" t="str">
        <f t="shared" si="801"/>
        <v/>
      </c>
      <c r="G4259" s="80" t="str">
        <f t="shared" si="803"/>
        <v/>
      </c>
      <c r="H4259" s="80" t="str">
        <f t="shared" si="804"/>
        <v/>
      </c>
      <c r="I4259" s="80" t="str">
        <f t="shared" si="805"/>
        <v/>
      </c>
      <c r="J4259" s="170"/>
      <c r="K4259" s="217"/>
      <c r="L4259" s="195" t="str">
        <f t="shared" si="809"/>
        <v/>
      </c>
      <c r="M4259" s="222" t="str">
        <f t="shared" si="806"/>
        <v/>
      </c>
      <c r="Q4259" s="82" t="str">
        <f t="shared" si="810"/>
        <v/>
      </c>
      <c r="R4259" s="80" t="str">
        <f t="shared" si="811"/>
        <v/>
      </c>
      <c r="T4259" s="83" t="str">
        <f t="shared" si="807"/>
        <v/>
      </c>
      <c r="U4259" s="155"/>
      <c r="V4259" s="95" t="str">
        <f t="shared" si="808"/>
        <v/>
      </c>
      <c r="W4259" s="151"/>
      <c r="Z4259" s="104"/>
    </row>
    <row r="4260" spans="1:26" s="145" customFormat="1" ht="15" customHeight="1">
      <c r="A4260" s="186" t="str">
        <f t="shared" si="802"/>
        <v/>
      </c>
      <c r="C4260" s="152"/>
      <c r="E4260" s="144"/>
      <c r="F4260" s="79" t="str">
        <f t="shared" si="801"/>
        <v/>
      </c>
      <c r="G4260" s="80" t="str">
        <f t="shared" si="803"/>
        <v/>
      </c>
      <c r="H4260" s="80" t="str">
        <f t="shared" si="804"/>
        <v/>
      </c>
      <c r="I4260" s="80" t="str">
        <f t="shared" si="805"/>
        <v/>
      </c>
      <c r="J4260" s="170"/>
      <c r="K4260" s="217"/>
      <c r="L4260" s="195" t="str">
        <f t="shared" si="809"/>
        <v/>
      </c>
      <c r="M4260" s="222" t="str">
        <f t="shared" si="806"/>
        <v/>
      </c>
      <c r="Q4260" s="82" t="str">
        <f t="shared" si="810"/>
        <v/>
      </c>
      <c r="R4260" s="80" t="str">
        <f t="shared" si="811"/>
        <v/>
      </c>
      <c r="T4260" s="83" t="str">
        <f t="shared" si="807"/>
        <v/>
      </c>
      <c r="U4260" s="155"/>
      <c r="V4260" s="95" t="str">
        <f t="shared" si="808"/>
        <v/>
      </c>
      <c r="W4260" s="151"/>
      <c r="Z4260" s="104"/>
    </row>
    <row r="4261" spans="1:26" s="145" customFormat="1" ht="15" customHeight="1">
      <c r="A4261" s="186" t="str">
        <f t="shared" si="802"/>
        <v/>
      </c>
      <c r="C4261" s="152"/>
      <c r="E4261" s="144"/>
      <c r="F4261" s="79" t="str">
        <f t="shared" si="801"/>
        <v/>
      </c>
      <c r="G4261" s="80" t="str">
        <f t="shared" si="803"/>
        <v/>
      </c>
      <c r="H4261" s="80" t="str">
        <f t="shared" si="804"/>
        <v/>
      </c>
      <c r="I4261" s="80" t="str">
        <f t="shared" si="805"/>
        <v/>
      </c>
      <c r="J4261" s="170"/>
      <c r="K4261" s="217"/>
      <c r="L4261" s="195" t="str">
        <f t="shared" si="809"/>
        <v/>
      </c>
      <c r="M4261" s="222" t="str">
        <f t="shared" si="806"/>
        <v/>
      </c>
      <c r="Q4261" s="82" t="str">
        <f t="shared" si="810"/>
        <v/>
      </c>
      <c r="R4261" s="80" t="str">
        <f t="shared" si="811"/>
        <v/>
      </c>
      <c r="T4261" s="83" t="str">
        <f t="shared" si="807"/>
        <v/>
      </c>
      <c r="U4261" s="155"/>
      <c r="V4261" s="95" t="str">
        <f t="shared" si="808"/>
        <v/>
      </c>
      <c r="W4261" s="151"/>
      <c r="Z4261" s="104"/>
    </row>
    <row r="4262" spans="1:26" s="145" customFormat="1" ht="15" customHeight="1">
      <c r="A4262" s="186" t="str">
        <f t="shared" si="802"/>
        <v/>
      </c>
      <c r="C4262" s="152"/>
      <c r="E4262" s="144"/>
      <c r="F4262" s="79" t="str">
        <f t="shared" si="801"/>
        <v/>
      </c>
      <c r="G4262" s="80" t="str">
        <f t="shared" si="803"/>
        <v/>
      </c>
      <c r="H4262" s="80" t="str">
        <f t="shared" si="804"/>
        <v/>
      </c>
      <c r="I4262" s="80" t="str">
        <f t="shared" si="805"/>
        <v/>
      </c>
      <c r="J4262" s="170"/>
      <c r="K4262" s="217"/>
      <c r="L4262" s="195" t="str">
        <f t="shared" si="809"/>
        <v/>
      </c>
      <c r="M4262" s="222" t="str">
        <f t="shared" si="806"/>
        <v/>
      </c>
      <c r="Q4262" s="82" t="str">
        <f t="shared" si="810"/>
        <v/>
      </c>
      <c r="R4262" s="80" t="str">
        <f t="shared" si="811"/>
        <v/>
      </c>
      <c r="T4262" s="83" t="str">
        <f t="shared" si="807"/>
        <v/>
      </c>
      <c r="U4262" s="155"/>
      <c r="V4262" s="95" t="str">
        <f t="shared" si="808"/>
        <v/>
      </c>
      <c r="W4262" s="151"/>
      <c r="Z4262" s="104"/>
    </row>
    <row r="4263" spans="1:26" s="145" customFormat="1" ht="15" customHeight="1">
      <c r="A4263" s="186" t="str">
        <f t="shared" si="802"/>
        <v/>
      </c>
      <c r="C4263" s="152"/>
      <c r="E4263" s="144"/>
      <c r="F4263" s="79" t="str">
        <f t="shared" si="801"/>
        <v/>
      </c>
      <c r="G4263" s="80" t="str">
        <f t="shared" si="803"/>
        <v/>
      </c>
      <c r="H4263" s="80" t="str">
        <f t="shared" si="804"/>
        <v/>
      </c>
      <c r="I4263" s="80" t="str">
        <f t="shared" si="805"/>
        <v/>
      </c>
      <c r="J4263" s="170"/>
      <c r="K4263" s="217"/>
      <c r="L4263" s="195" t="str">
        <f t="shared" si="809"/>
        <v/>
      </c>
      <c r="M4263" s="222" t="str">
        <f t="shared" si="806"/>
        <v/>
      </c>
      <c r="Q4263" s="82" t="str">
        <f t="shared" si="810"/>
        <v/>
      </c>
      <c r="R4263" s="80" t="str">
        <f t="shared" si="811"/>
        <v/>
      </c>
      <c r="T4263" s="83" t="str">
        <f t="shared" si="807"/>
        <v/>
      </c>
      <c r="U4263" s="155"/>
      <c r="V4263" s="95" t="str">
        <f t="shared" si="808"/>
        <v/>
      </c>
      <c r="W4263" s="151"/>
      <c r="Z4263" s="104"/>
    </row>
    <row r="4264" spans="1:26" s="145" customFormat="1" ht="15" customHeight="1">
      <c r="A4264" s="186" t="str">
        <f t="shared" si="802"/>
        <v/>
      </c>
      <c r="C4264" s="152"/>
      <c r="E4264" s="144"/>
      <c r="F4264" s="79" t="str">
        <f t="shared" ref="F4264:F4327" si="812">IFERROR(IF(VLOOKUP(E4264,J:J,1,0)=E4264,"X",""),"")</f>
        <v/>
      </c>
      <c r="G4264" s="80" t="str">
        <f t="shared" si="803"/>
        <v/>
      </c>
      <c r="H4264" s="80" t="str">
        <f t="shared" si="804"/>
        <v/>
      </c>
      <c r="I4264" s="80" t="str">
        <f t="shared" si="805"/>
        <v/>
      </c>
      <c r="J4264" s="170"/>
      <c r="K4264" s="217"/>
      <c r="L4264" s="195" t="str">
        <f t="shared" si="809"/>
        <v/>
      </c>
      <c r="M4264" s="222" t="str">
        <f t="shared" si="806"/>
        <v/>
      </c>
      <c r="Q4264" s="82" t="str">
        <f t="shared" si="810"/>
        <v/>
      </c>
      <c r="R4264" s="80" t="str">
        <f t="shared" si="811"/>
        <v/>
      </c>
      <c r="T4264" s="83" t="str">
        <f t="shared" si="807"/>
        <v/>
      </c>
      <c r="U4264" s="155"/>
      <c r="V4264" s="95" t="str">
        <f t="shared" si="808"/>
        <v/>
      </c>
      <c r="W4264" s="151"/>
      <c r="Z4264" s="104"/>
    </row>
    <row r="4265" spans="1:26" s="145" customFormat="1" ht="15" customHeight="1">
      <c r="A4265" s="186" t="str">
        <f t="shared" si="802"/>
        <v/>
      </c>
      <c r="C4265" s="152"/>
      <c r="E4265" s="144"/>
      <c r="F4265" s="79" t="str">
        <f t="shared" si="812"/>
        <v/>
      </c>
      <c r="G4265" s="80" t="str">
        <f t="shared" si="803"/>
        <v/>
      </c>
      <c r="H4265" s="80" t="str">
        <f t="shared" si="804"/>
        <v/>
      </c>
      <c r="I4265" s="80" t="str">
        <f t="shared" si="805"/>
        <v/>
      </c>
      <c r="J4265" s="170"/>
      <c r="K4265" s="217"/>
      <c r="L4265" s="195" t="str">
        <f t="shared" si="809"/>
        <v/>
      </c>
      <c r="M4265" s="222" t="str">
        <f t="shared" si="806"/>
        <v/>
      </c>
      <c r="Q4265" s="82" t="str">
        <f t="shared" si="810"/>
        <v/>
      </c>
      <c r="R4265" s="80" t="str">
        <f t="shared" si="811"/>
        <v/>
      </c>
      <c r="T4265" s="83" t="str">
        <f t="shared" si="807"/>
        <v/>
      </c>
      <c r="U4265" s="155"/>
      <c r="V4265" s="95" t="str">
        <f t="shared" si="808"/>
        <v/>
      </c>
      <c r="W4265" s="151"/>
      <c r="Z4265" s="104"/>
    </row>
    <row r="4266" spans="1:26" s="145" customFormat="1" ht="15" customHeight="1">
      <c r="A4266" s="186" t="str">
        <f t="shared" si="802"/>
        <v/>
      </c>
      <c r="C4266" s="152"/>
      <c r="E4266" s="144"/>
      <c r="F4266" s="79" t="str">
        <f t="shared" si="812"/>
        <v/>
      </c>
      <c r="G4266" s="80" t="str">
        <f t="shared" si="803"/>
        <v/>
      </c>
      <c r="H4266" s="80" t="str">
        <f t="shared" si="804"/>
        <v/>
      </c>
      <c r="I4266" s="80" t="str">
        <f t="shared" si="805"/>
        <v/>
      </c>
      <c r="J4266" s="170"/>
      <c r="K4266" s="217"/>
      <c r="L4266" s="195" t="str">
        <f t="shared" si="809"/>
        <v/>
      </c>
      <c r="M4266" s="222" t="str">
        <f t="shared" si="806"/>
        <v/>
      </c>
      <c r="Q4266" s="82" t="str">
        <f t="shared" si="810"/>
        <v/>
      </c>
      <c r="R4266" s="80" t="str">
        <f t="shared" si="811"/>
        <v/>
      </c>
      <c r="T4266" s="83" t="str">
        <f t="shared" si="807"/>
        <v/>
      </c>
      <c r="U4266" s="155"/>
      <c r="V4266" s="95" t="str">
        <f t="shared" si="808"/>
        <v/>
      </c>
      <c r="W4266" s="151"/>
      <c r="Z4266" s="104"/>
    </row>
    <row r="4267" spans="1:26" s="145" customFormat="1" ht="15" customHeight="1">
      <c r="A4267" s="186" t="str">
        <f t="shared" si="802"/>
        <v/>
      </c>
      <c r="C4267" s="152"/>
      <c r="E4267" s="144"/>
      <c r="F4267" s="79" t="str">
        <f t="shared" si="812"/>
        <v/>
      </c>
      <c r="G4267" s="80" t="str">
        <f t="shared" si="803"/>
        <v/>
      </c>
      <c r="H4267" s="80" t="str">
        <f t="shared" si="804"/>
        <v/>
      </c>
      <c r="I4267" s="80" t="str">
        <f t="shared" si="805"/>
        <v/>
      </c>
      <c r="J4267" s="170"/>
      <c r="K4267" s="217"/>
      <c r="L4267" s="195" t="str">
        <f t="shared" si="809"/>
        <v/>
      </c>
      <c r="M4267" s="222" t="str">
        <f t="shared" si="806"/>
        <v/>
      </c>
      <c r="Q4267" s="82" t="str">
        <f t="shared" si="810"/>
        <v/>
      </c>
      <c r="R4267" s="80" t="str">
        <f t="shared" si="811"/>
        <v/>
      </c>
      <c r="T4267" s="83" t="str">
        <f t="shared" si="807"/>
        <v/>
      </c>
      <c r="U4267" s="155"/>
      <c r="V4267" s="95" t="str">
        <f t="shared" si="808"/>
        <v/>
      </c>
      <c r="W4267" s="151"/>
      <c r="Z4267" s="104"/>
    </row>
    <row r="4268" spans="1:26" s="145" customFormat="1" ht="15" customHeight="1">
      <c r="A4268" s="186" t="str">
        <f t="shared" si="802"/>
        <v/>
      </c>
      <c r="C4268" s="152"/>
      <c r="E4268" s="144"/>
      <c r="F4268" s="79" t="str">
        <f t="shared" si="812"/>
        <v/>
      </c>
      <c r="G4268" s="80" t="str">
        <f t="shared" si="803"/>
        <v/>
      </c>
      <c r="H4268" s="80" t="str">
        <f t="shared" si="804"/>
        <v/>
      </c>
      <c r="I4268" s="80" t="str">
        <f t="shared" si="805"/>
        <v/>
      </c>
      <c r="J4268" s="170"/>
      <c r="K4268" s="217"/>
      <c r="L4268" s="195" t="str">
        <f t="shared" si="809"/>
        <v/>
      </c>
      <c r="M4268" s="222" t="str">
        <f t="shared" si="806"/>
        <v/>
      </c>
      <c r="Q4268" s="82" t="str">
        <f t="shared" si="810"/>
        <v/>
      </c>
      <c r="R4268" s="80" t="str">
        <f t="shared" si="811"/>
        <v/>
      </c>
      <c r="T4268" s="83" t="str">
        <f t="shared" si="807"/>
        <v/>
      </c>
      <c r="U4268" s="155"/>
      <c r="V4268" s="95" t="str">
        <f t="shared" si="808"/>
        <v/>
      </c>
      <c r="W4268" s="151"/>
      <c r="Z4268" s="104"/>
    </row>
    <row r="4269" spans="1:26" s="145" customFormat="1" ht="15" customHeight="1">
      <c r="A4269" s="186" t="str">
        <f t="shared" si="802"/>
        <v/>
      </c>
      <c r="C4269" s="152"/>
      <c r="E4269" s="144"/>
      <c r="F4269" s="79" t="str">
        <f t="shared" si="812"/>
        <v/>
      </c>
      <c r="G4269" s="80" t="str">
        <f t="shared" si="803"/>
        <v/>
      </c>
      <c r="H4269" s="80" t="str">
        <f t="shared" si="804"/>
        <v/>
      </c>
      <c r="I4269" s="80" t="str">
        <f t="shared" si="805"/>
        <v/>
      </c>
      <c r="J4269" s="170"/>
      <c r="K4269" s="217"/>
      <c r="L4269" s="195" t="str">
        <f t="shared" si="809"/>
        <v/>
      </c>
      <c r="M4269" s="222" t="str">
        <f t="shared" si="806"/>
        <v/>
      </c>
      <c r="Q4269" s="82" t="str">
        <f t="shared" si="810"/>
        <v/>
      </c>
      <c r="R4269" s="80" t="str">
        <f t="shared" si="811"/>
        <v/>
      </c>
      <c r="T4269" s="83" t="str">
        <f t="shared" si="807"/>
        <v/>
      </c>
      <c r="U4269" s="155"/>
      <c r="V4269" s="95" t="str">
        <f t="shared" si="808"/>
        <v/>
      </c>
      <c r="W4269" s="151"/>
      <c r="Z4269" s="104"/>
    </row>
    <row r="4270" spans="1:26" s="145" customFormat="1" ht="15" customHeight="1">
      <c r="A4270" s="186" t="str">
        <f t="shared" si="802"/>
        <v/>
      </c>
      <c r="C4270" s="152"/>
      <c r="E4270" s="144"/>
      <c r="F4270" s="79" t="str">
        <f t="shared" si="812"/>
        <v/>
      </c>
      <c r="G4270" s="80" t="str">
        <f t="shared" si="803"/>
        <v/>
      </c>
      <c r="H4270" s="80" t="str">
        <f t="shared" si="804"/>
        <v/>
      </c>
      <c r="I4270" s="80" t="str">
        <f t="shared" si="805"/>
        <v/>
      </c>
      <c r="J4270" s="170"/>
      <c r="K4270" s="217"/>
      <c r="L4270" s="195" t="str">
        <f t="shared" si="809"/>
        <v/>
      </c>
      <c r="M4270" s="222" t="str">
        <f t="shared" si="806"/>
        <v/>
      </c>
      <c r="Q4270" s="82" t="str">
        <f t="shared" si="810"/>
        <v/>
      </c>
      <c r="R4270" s="80" t="str">
        <f t="shared" si="811"/>
        <v/>
      </c>
      <c r="T4270" s="83" t="str">
        <f t="shared" si="807"/>
        <v/>
      </c>
      <c r="U4270" s="155"/>
      <c r="V4270" s="95" t="str">
        <f t="shared" si="808"/>
        <v/>
      </c>
      <c r="W4270" s="151"/>
      <c r="Z4270" s="104"/>
    </row>
    <row r="4271" spans="1:26" s="145" customFormat="1" ht="15" customHeight="1">
      <c r="A4271" s="186" t="str">
        <f t="shared" si="802"/>
        <v/>
      </c>
      <c r="C4271" s="152"/>
      <c r="E4271" s="144"/>
      <c r="F4271" s="79" t="str">
        <f t="shared" si="812"/>
        <v/>
      </c>
      <c r="G4271" s="80" t="str">
        <f t="shared" si="803"/>
        <v/>
      </c>
      <c r="H4271" s="80" t="str">
        <f t="shared" si="804"/>
        <v/>
      </c>
      <c r="I4271" s="80" t="str">
        <f t="shared" si="805"/>
        <v/>
      </c>
      <c r="J4271" s="170"/>
      <c r="K4271" s="217"/>
      <c r="L4271" s="195" t="str">
        <f t="shared" si="809"/>
        <v/>
      </c>
      <c r="M4271" s="222" t="str">
        <f t="shared" si="806"/>
        <v/>
      </c>
      <c r="Q4271" s="82" t="str">
        <f t="shared" si="810"/>
        <v/>
      </c>
      <c r="R4271" s="80" t="str">
        <f t="shared" si="811"/>
        <v/>
      </c>
      <c r="T4271" s="83" t="str">
        <f t="shared" si="807"/>
        <v/>
      </c>
      <c r="U4271" s="155"/>
      <c r="V4271" s="95" t="str">
        <f t="shared" si="808"/>
        <v/>
      </c>
      <c r="W4271" s="151"/>
      <c r="Z4271" s="104"/>
    </row>
    <row r="4272" spans="1:26" s="145" customFormat="1" ht="15" customHeight="1">
      <c r="A4272" s="186" t="str">
        <f t="shared" si="802"/>
        <v/>
      </c>
      <c r="C4272" s="152"/>
      <c r="E4272" s="144"/>
      <c r="F4272" s="79" t="str">
        <f t="shared" si="812"/>
        <v/>
      </c>
      <c r="G4272" s="80" t="str">
        <f t="shared" si="803"/>
        <v/>
      </c>
      <c r="H4272" s="80" t="str">
        <f t="shared" si="804"/>
        <v/>
      </c>
      <c r="I4272" s="80" t="str">
        <f t="shared" si="805"/>
        <v/>
      </c>
      <c r="J4272" s="170"/>
      <c r="K4272" s="217"/>
      <c r="L4272" s="195" t="str">
        <f t="shared" si="809"/>
        <v/>
      </c>
      <c r="M4272" s="222" t="str">
        <f t="shared" si="806"/>
        <v/>
      </c>
      <c r="Q4272" s="82" t="str">
        <f t="shared" si="810"/>
        <v/>
      </c>
      <c r="R4272" s="80" t="str">
        <f t="shared" si="811"/>
        <v/>
      </c>
      <c r="T4272" s="83" t="str">
        <f t="shared" si="807"/>
        <v/>
      </c>
      <c r="U4272" s="155"/>
      <c r="V4272" s="95" t="str">
        <f t="shared" si="808"/>
        <v/>
      </c>
      <c r="W4272" s="151"/>
      <c r="Z4272" s="104"/>
    </row>
    <row r="4273" spans="1:26" s="145" customFormat="1" ht="15" customHeight="1">
      <c r="A4273" s="186" t="str">
        <f t="shared" si="802"/>
        <v/>
      </c>
      <c r="C4273" s="152"/>
      <c r="E4273" s="144"/>
      <c r="F4273" s="79" t="str">
        <f t="shared" si="812"/>
        <v/>
      </c>
      <c r="G4273" s="80" t="str">
        <f t="shared" si="803"/>
        <v/>
      </c>
      <c r="H4273" s="80" t="str">
        <f t="shared" si="804"/>
        <v/>
      </c>
      <c r="I4273" s="80" t="str">
        <f t="shared" si="805"/>
        <v/>
      </c>
      <c r="J4273" s="170"/>
      <c r="K4273" s="217"/>
      <c r="L4273" s="195" t="str">
        <f t="shared" si="809"/>
        <v/>
      </c>
      <c r="M4273" s="222" t="str">
        <f t="shared" si="806"/>
        <v/>
      </c>
      <c r="Q4273" s="82" t="str">
        <f t="shared" si="810"/>
        <v/>
      </c>
      <c r="R4273" s="80" t="str">
        <f t="shared" si="811"/>
        <v/>
      </c>
      <c r="T4273" s="83" t="str">
        <f t="shared" si="807"/>
        <v/>
      </c>
      <c r="U4273" s="155"/>
      <c r="V4273" s="95" t="str">
        <f t="shared" si="808"/>
        <v/>
      </c>
      <c r="W4273" s="151"/>
      <c r="Z4273" s="104"/>
    </row>
    <row r="4274" spans="1:26" s="145" customFormat="1" ht="15" customHeight="1">
      <c r="A4274" s="186" t="str">
        <f t="shared" si="802"/>
        <v/>
      </c>
      <c r="C4274" s="152"/>
      <c r="E4274" s="144"/>
      <c r="F4274" s="79" t="str">
        <f t="shared" si="812"/>
        <v/>
      </c>
      <c r="G4274" s="80" t="str">
        <f t="shared" si="803"/>
        <v/>
      </c>
      <c r="H4274" s="80" t="str">
        <f t="shared" si="804"/>
        <v/>
      </c>
      <c r="I4274" s="80" t="str">
        <f t="shared" si="805"/>
        <v/>
      </c>
      <c r="J4274" s="170"/>
      <c r="K4274" s="217"/>
      <c r="L4274" s="195" t="str">
        <f t="shared" si="809"/>
        <v/>
      </c>
      <c r="M4274" s="222" t="str">
        <f t="shared" si="806"/>
        <v/>
      </c>
      <c r="Q4274" s="82" t="str">
        <f t="shared" si="810"/>
        <v/>
      </c>
      <c r="R4274" s="80" t="str">
        <f t="shared" si="811"/>
        <v/>
      </c>
      <c r="T4274" s="83" t="str">
        <f t="shared" si="807"/>
        <v/>
      </c>
      <c r="U4274" s="155"/>
      <c r="V4274" s="95" t="str">
        <f t="shared" si="808"/>
        <v/>
      </c>
      <c r="W4274" s="151"/>
      <c r="Z4274" s="104"/>
    </row>
    <row r="4275" spans="1:26" s="145" customFormat="1" ht="15" customHeight="1">
      <c r="A4275" s="186" t="str">
        <f t="shared" si="802"/>
        <v/>
      </c>
      <c r="C4275" s="152"/>
      <c r="E4275" s="144"/>
      <c r="F4275" s="79" t="str">
        <f t="shared" si="812"/>
        <v/>
      </c>
      <c r="G4275" s="80" t="str">
        <f t="shared" si="803"/>
        <v/>
      </c>
      <c r="H4275" s="80" t="str">
        <f t="shared" si="804"/>
        <v/>
      </c>
      <c r="I4275" s="80" t="str">
        <f t="shared" si="805"/>
        <v/>
      </c>
      <c r="J4275" s="170"/>
      <c r="K4275" s="217"/>
      <c r="L4275" s="195" t="str">
        <f t="shared" si="809"/>
        <v/>
      </c>
      <c r="M4275" s="222" t="str">
        <f t="shared" si="806"/>
        <v/>
      </c>
      <c r="Q4275" s="82" t="str">
        <f t="shared" si="810"/>
        <v/>
      </c>
      <c r="R4275" s="80" t="str">
        <f t="shared" si="811"/>
        <v/>
      </c>
      <c r="T4275" s="83" t="str">
        <f t="shared" si="807"/>
        <v/>
      </c>
      <c r="U4275" s="155"/>
      <c r="V4275" s="95" t="str">
        <f t="shared" si="808"/>
        <v/>
      </c>
      <c r="W4275" s="151"/>
      <c r="Z4275" s="104"/>
    </row>
    <row r="4276" spans="1:26" s="145" customFormat="1" ht="15" customHeight="1">
      <c r="A4276" s="186" t="str">
        <f t="shared" si="802"/>
        <v/>
      </c>
      <c r="C4276" s="152"/>
      <c r="E4276" s="144"/>
      <c r="F4276" s="79" t="str">
        <f t="shared" si="812"/>
        <v/>
      </c>
      <c r="G4276" s="80" t="str">
        <f t="shared" si="803"/>
        <v/>
      </c>
      <c r="H4276" s="80" t="str">
        <f t="shared" si="804"/>
        <v/>
      </c>
      <c r="I4276" s="80" t="str">
        <f t="shared" si="805"/>
        <v/>
      </c>
      <c r="J4276" s="170"/>
      <c r="K4276" s="217"/>
      <c r="L4276" s="195" t="str">
        <f t="shared" si="809"/>
        <v/>
      </c>
      <c r="M4276" s="222" t="str">
        <f t="shared" si="806"/>
        <v/>
      </c>
      <c r="Q4276" s="82" t="str">
        <f t="shared" si="810"/>
        <v/>
      </c>
      <c r="R4276" s="80" t="str">
        <f t="shared" si="811"/>
        <v/>
      </c>
      <c r="T4276" s="83" t="str">
        <f t="shared" si="807"/>
        <v/>
      </c>
      <c r="U4276" s="155"/>
      <c r="V4276" s="95" t="str">
        <f t="shared" si="808"/>
        <v/>
      </c>
      <c r="W4276" s="151"/>
      <c r="Z4276" s="104"/>
    </row>
    <row r="4277" spans="1:26" s="145" customFormat="1" ht="15" customHeight="1">
      <c r="A4277" s="186" t="str">
        <f t="shared" si="802"/>
        <v/>
      </c>
      <c r="C4277" s="152"/>
      <c r="E4277" s="144"/>
      <c r="F4277" s="79" t="str">
        <f t="shared" si="812"/>
        <v/>
      </c>
      <c r="G4277" s="80" t="str">
        <f t="shared" si="803"/>
        <v/>
      </c>
      <c r="H4277" s="80" t="str">
        <f t="shared" si="804"/>
        <v/>
      </c>
      <c r="I4277" s="80" t="str">
        <f t="shared" si="805"/>
        <v/>
      </c>
      <c r="J4277" s="170"/>
      <c r="K4277" s="217"/>
      <c r="L4277" s="195" t="str">
        <f t="shared" si="809"/>
        <v/>
      </c>
      <c r="M4277" s="222" t="str">
        <f t="shared" si="806"/>
        <v/>
      </c>
      <c r="Q4277" s="82" t="str">
        <f t="shared" si="810"/>
        <v/>
      </c>
      <c r="R4277" s="80" t="str">
        <f t="shared" si="811"/>
        <v/>
      </c>
      <c r="T4277" s="83" t="str">
        <f t="shared" si="807"/>
        <v/>
      </c>
      <c r="U4277" s="155"/>
      <c r="V4277" s="95" t="str">
        <f t="shared" si="808"/>
        <v/>
      </c>
      <c r="W4277" s="151"/>
      <c r="Z4277" s="104"/>
    </row>
    <row r="4278" spans="1:26" s="145" customFormat="1" ht="15" customHeight="1">
      <c r="A4278" s="186" t="str">
        <f t="shared" si="802"/>
        <v/>
      </c>
      <c r="C4278" s="152"/>
      <c r="E4278" s="144"/>
      <c r="F4278" s="79" t="str">
        <f t="shared" si="812"/>
        <v/>
      </c>
      <c r="G4278" s="80" t="str">
        <f t="shared" si="803"/>
        <v/>
      </c>
      <c r="H4278" s="80" t="str">
        <f t="shared" si="804"/>
        <v/>
      </c>
      <c r="I4278" s="80" t="str">
        <f t="shared" si="805"/>
        <v/>
      </c>
      <c r="J4278" s="170"/>
      <c r="K4278" s="217"/>
      <c r="L4278" s="195" t="str">
        <f t="shared" si="809"/>
        <v/>
      </c>
      <c r="M4278" s="222" t="str">
        <f t="shared" si="806"/>
        <v/>
      </c>
      <c r="Q4278" s="82" t="str">
        <f t="shared" si="810"/>
        <v/>
      </c>
      <c r="R4278" s="80" t="str">
        <f t="shared" si="811"/>
        <v/>
      </c>
      <c r="T4278" s="83" t="str">
        <f t="shared" si="807"/>
        <v/>
      </c>
      <c r="U4278" s="155"/>
      <c r="V4278" s="95" t="str">
        <f t="shared" si="808"/>
        <v/>
      </c>
      <c r="W4278" s="151"/>
      <c r="Z4278" s="104"/>
    </row>
    <row r="4279" spans="1:26" s="145" customFormat="1" ht="15" customHeight="1">
      <c r="A4279" s="186" t="str">
        <f t="shared" si="802"/>
        <v/>
      </c>
      <c r="C4279" s="152"/>
      <c r="E4279" s="144"/>
      <c r="F4279" s="79" t="str">
        <f t="shared" si="812"/>
        <v/>
      </c>
      <c r="G4279" s="80" t="str">
        <f t="shared" si="803"/>
        <v/>
      </c>
      <c r="H4279" s="80" t="str">
        <f t="shared" si="804"/>
        <v/>
      </c>
      <c r="I4279" s="80" t="str">
        <f t="shared" si="805"/>
        <v/>
      </c>
      <c r="J4279" s="170"/>
      <c r="K4279" s="217"/>
      <c r="L4279" s="195" t="str">
        <f t="shared" si="809"/>
        <v/>
      </c>
      <c r="M4279" s="222" t="str">
        <f t="shared" si="806"/>
        <v/>
      </c>
      <c r="Q4279" s="82" t="str">
        <f t="shared" si="810"/>
        <v/>
      </c>
      <c r="R4279" s="80" t="str">
        <f t="shared" si="811"/>
        <v/>
      </c>
      <c r="T4279" s="83" t="str">
        <f t="shared" si="807"/>
        <v/>
      </c>
      <c r="U4279" s="155"/>
      <c r="V4279" s="95" t="str">
        <f t="shared" si="808"/>
        <v/>
      </c>
      <c r="W4279" s="151"/>
      <c r="Z4279" s="104"/>
    </row>
    <row r="4280" spans="1:26" s="145" customFormat="1" ht="15" customHeight="1">
      <c r="A4280" s="186" t="str">
        <f t="shared" si="802"/>
        <v/>
      </c>
      <c r="C4280" s="152"/>
      <c r="E4280" s="144"/>
      <c r="F4280" s="79" t="str">
        <f t="shared" si="812"/>
        <v/>
      </c>
      <c r="G4280" s="80" t="str">
        <f t="shared" si="803"/>
        <v/>
      </c>
      <c r="H4280" s="80" t="str">
        <f t="shared" si="804"/>
        <v/>
      </c>
      <c r="I4280" s="80" t="str">
        <f t="shared" si="805"/>
        <v/>
      </c>
      <c r="J4280" s="170"/>
      <c r="K4280" s="217"/>
      <c r="L4280" s="195" t="str">
        <f t="shared" si="809"/>
        <v/>
      </c>
      <c r="M4280" s="222" t="str">
        <f t="shared" si="806"/>
        <v/>
      </c>
      <c r="Q4280" s="82" t="str">
        <f t="shared" si="810"/>
        <v/>
      </c>
      <c r="R4280" s="80" t="str">
        <f t="shared" si="811"/>
        <v/>
      </c>
      <c r="T4280" s="83" t="str">
        <f t="shared" si="807"/>
        <v/>
      </c>
      <c r="U4280" s="155"/>
      <c r="V4280" s="95" t="str">
        <f t="shared" si="808"/>
        <v/>
      </c>
      <c r="W4280" s="151"/>
      <c r="Z4280" s="104"/>
    </row>
    <row r="4281" spans="1:26" s="145" customFormat="1" ht="15" customHeight="1">
      <c r="A4281" s="186" t="str">
        <f t="shared" si="802"/>
        <v/>
      </c>
      <c r="C4281" s="152"/>
      <c r="E4281" s="144"/>
      <c r="F4281" s="79" t="str">
        <f t="shared" si="812"/>
        <v/>
      </c>
      <c r="G4281" s="80" t="str">
        <f t="shared" si="803"/>
        <v/>
      </c>
      <c r="H4281" s="80" t="str">
        <f t="shared" si="804"/>
        <v/>
      </c>
      <c r="I4281" s="80" t="str">
        <f t="shared" si="805"/>
        <v/>
      </c>
      <c r="J4281" s="170"/>
      <c r="K4281" s="217"/>
      <c r="L4281" s="195" t="str">
        <f t="shared" si="809"/>
        <v/>
      </c>
      <c r="M4281" s="222" t="str">
        <f t="shared" si="806"/>
        <v/>
      </c>
      <c r="Q4281" s="82" t="str">
        <f t="shared" si="810"/>
        <v/>
      </c>
      <c r="R4281" s="80" t="str">
        <f t="shared" si="811"/>
        <v/>
      </c>
      <c r="T4281" s="83" t="str">
        <f t="shared" si="807"/>
        <v/>
      </c>
      <c r="U4281" s="155"/>
      <c r="V4281" s="95" t="str">
        <f t="shared" si="808"/>
        <v/>
      </c>
      <c r="W4281" s="151"/>
      <c r="Z4281" s="104"/>
    </row>
    <row r="4282" spans="1:26" s="145" customFormat="1" ht="15" customHeight="1">
      <c r="A4282" s="186" t="str">
        <f t="shared" si="802"/>
        <v/>
      </c>
      <c r="C4282" s="152"/>
      <c r="E4282" s="144"/>
      <c r="F4282" s="79" t="str">
        <f t="shared" si="812"/>
        <v/>
      </c>
      <c r="G4282" s="80" t="str">
        <f t="shared" si="803"/>
        <v/>
      </c>
      <c r="H4282" s="80" t="str">
        <f t="shared" si="804"/>
        <v/>
      </c>
      <c r="I4282" s="80" t="str">
        <f t="shared" si="805"/>
        <v/>
      </c>
      <c r="J4282" s="170"/>
      <c r="K4282" s="217"/>
      <c r="L4282" s="195" t="str">
        <f t="shared" si="809"/>
        <v/>
      </c>
      <c r="M4282" s="222" t="str">
        <f t="shared" si="806"/>
        <v/>
      </c>
      <c r="Q4282" s="82" t="str">
        <f t="shared" si="810"/>
        <v/>
      </c>
      <c r="R4282" s="80" t="str">
        <f t="shared" si="811"/>
        <v/>
      </c>
      <c r="T4282" s="83" t="str">
        <f t="shared" si="807"/>
        <v/>
      </c>
      <c r="U4282" s="155"/>
      <c r="V4282" s="95" t="str">
        <f t="shared" si="808"/>
        <v/>
      </c>
      <c r="W4282" s="151"/>
      <c r="Z4282" s="104"/>
    </row>
    <row r="4283" spans="1:26" s="145" customFormat="1" ht="15" customHeight="1">
      <c r="A4283" s="186" t="str">
        <f t="shared" si="802"/>
        <v/>
      </c>
      <c r="C4283" s="152"/>
      <c r="E4283" s="144"/>
      <c r="F4283" s="79" t="str">
        <f t="shared" si="812"/>
        <v/>
      </c>
      <c r="G4283" s="80" t="str">
        <f t="shared" si="803"/>
        <v/>
      </c>
      <c r="H4283" s="80" t="str">
        <f t="shared" si="804"/>
        <v/>
      </c>
      <c r="I4283" s="80" t="str">
        <f t="shared" si="805"/>
        <v/>
      </c>
      <c r="J4283" s="170"/>
      <c r="K4283" s="217"/>
      <c r="L4283" s="195" t="str">
        <f t="shared" si="809"/>
        <v/>
      </c>
      <c r="M4283" s="222" t="str">
        <f t="shared" si="806"/>
        <v/>
      </c>
      <c r="Q4283" s="82" t="str">
        <f t="shared" si="810"/>
        <v/>
      </c>
      <c r="R4283" s="80" t="str">
        <f t="shared" si="811"/>
        <v/>
      </c>
      <c r="T4283" s="83" t="str">
        <f t="shared" si="807"/>
        <v/>
      </c>
      <c r="U4283" s="155"/>
      <c r="V4283" s="95" t="str">
        <f t="shared" si="808"/>
        <v/>
      </c>
      <c r="W4283" s="151"/>
      <c r="Z4283" s="104"/>
    </row>
    <row r="4284" spans="1:26" s="145" customFormat="1" ht="15" customHeight="1">
      <c r="A4284" s="186" t="str">
        <f t="shared" si="802"/>
        <v/>
      </c>
      <c r="C4284" s="152"/>
      <c r="E4284" s="144"/>
      <c r="F4284" s="79" t="str">
        <f t="shared" si="812"/>
        <v/>
      </c>
      <c r="G4284" s="80" t="str">
        <f t="shared" si="803"/>
        <v/>
      </c>
      <c r="H4284" s="80" t="str">
        <f t="shared" si="804"/>
        <v/>
      </c>
      <c r="I4284" s="80" t="str">
        <f t="shared" si="805"/>
        <v/>
      </c>
      <c r="J4284" s="170"/>
      <c r="K4284" s="217"/>
      <c r="L4284" s="195" t="str">
        <f t="shared" si="809"/>
        <v/>
      </c>
      <c r="M4284" s="222" t="str">
        <f t="shared" si="806"/>
        <v/>
      </c>
      <c r="Q4284" s="82" t="str">
        <f t="shared" si="810"/>
        <v/>
      </c>
      <c r="R4284" s="80" t="str">
        <f t="shared" si="811"/>
        <v/>
      </c>
      <c r="T4284" s="83" t="str">
        <f t="shared" si="807"/>
        <v/>
      </c>
      <c r="U4284" s="155"/>
      <c r="V4284" s="95" t="str">
        <f t="shared" si="808"/>
        <v/>
      </c>
      <c r="W4284" s="151"/>
      <c r="Z4284" s="104"/>
    </row>
    <row r="4285" spans="1:26" s="145" customFormat="1" ht="15" customHeight="1">
      <c r="A4285" s="186" t="str">
        <f t="shared" si="802"/>
        <v/>
      </c>
      <c r="C4285" s="152"/>
      <c r="E4285" s="144"/>
      <c r="F4285" s="79" t="str">
        <f t="shared" si="812"/>
        <v/>
      </c>
      <c r="G4285" s="80" t="str">
        <f t="shared" si="803"/>
        <v/>
      </c>
      <c r="H4285" s="80" t="str">
        <f t="shared" si="804"/>
        <v/>
      </c>
      <c r="I4285" s="80" t="str">
        <f t="shared" si="805"/>
        <v/>
      </c>
      <c r="J4285" s="170"/>
      <c r="K4285" s="217"/>
      <c r="L4285" s="195" t="str">
        <f t="shared" si="809"/>
        <v/>
      </c>
      <c r="M4285" s="222" t="str">
        <f t="shared" si="806"/>
        <v/>
      </c>
      <c r="Q4285" s="82" t="str">
        <f t="shared" si="810"/>
        <v/>
      </c>
      <c r="R4285" s="80" t="str">
        <f t="shared" si="811"/>
        <v/>
      </c>
      <c r="T4285" s="83" t="str">
        <f t="shared" si="807"/>
        <v/>
      </c>
      <c r="U4285" s="155"/>
      <c r="V4285" s="95" t="str">
        <f t="shared" si="808"/>
        <v/>
      </c>
      <c r="W4285" s="151"/>
      <c r="Z4285" s="104"/>
    </row>
    <row r="4286" spans="1:26" s="145" customFormat="1" ht="15" customHeight="1">
      <c r="A4286" s="186" t="str">
        <f t="shared" si="802"/>
        <v/>
      </c>
      <c r="C4286" s="152"/>
      <c r="E4286" s="144"/>
      <c r="F4286" s="79" t="str">
        <f t="shared" si="812"/>
        <v/>
      </c>
      <c r="G4286" s="80" t="str">
        <f t="shared" si="803"/>
        <v/>
      </c>
      <c r="H4286" s="80" t="str">
        <f t="shared" si="804"/>
        <v/>
      </c>
      <c r="I4286" s="80" t="str">
        <f t="shared" si="805"/>
        <v/>
      </c>
      <c r="J4286" s="170"/>
      <c r="K4286" s="217"/>
      <c r="L4286" s="195" t="str">
        <f t="shared" si="809"/>
        <v/>
      </c>
      <c r="M4286" s="222" t="str">
        <f t="shared" si="806"/>
        <v/>
      </c>
      <c r="Q4286" s="82" t="str">
        <f t="shared" si="810"/>
        <v/>
      </c>
      <c r="R4286" s="80" t="str">
        <f t="shared" si="811"/>
        <v/>
      </c>
      <c r="T4286" s="83" t="str">
        <f t="shared" si="807"/>
        <v/>
      </c>
      <c r="U4286" s="155"/>
      <c r="V4286" s="95" t="str">
        <f t="shared" si="808"/>
        <v/>
      </c>
      <c r="W4286" s="151"/>
      <c r="Z4286" s="104"/>
    </row>
    <row r="4287" spans="1:26" s="145" customFormat="1" ht="15" customHeight="1">
      <c r="A4287" s="186" t="str">
        <f t="shared" si="802"/>
        <v/>
      </c>
      <c r="C4287" s="152"/>
      <c r="E4287" s="144"/>
      <c r="F4287" s="79" t="str">
        <f t="shared" si="812"/>
        <v/>
      </c>
      <c r="G4287" s="80" t="str">
        <f t="shared" si="803"/>
        <v/>
      </c>
      <c r="H4287" s="80" t="str">
        <f t="shared" si="804"/>
        <v/>
      </c>
      <c r="I4287" s="80" t="str">
        <f t="shared" si="805"/>
        <v/>
      </c>
      <c r="J4287" s="170"/>
      <c r="K4287" s="217"/>
      <c r="L4287" s="195" t="str">
        <f t="shared" si="809"/>
        <v/>
      </c>
      <c r="M4287" s="222" t="str">
        <f t="shared" si="806"/>
        <v/>
      </c>
      <c r="Q4287" s="82" t="str">
        <f t="shared" si="810"/>
        <v/>
      </c>
      <c r="R4287" s="80" t="str">
        <f t="shared" si="811"/>
        <v/>
      </c>
      <c r="T4287" s="83" t="str">
        <f t="shared" si="807"/>
        <v/>
      </c>
      <c r="U4287" s="155"/>
      <c r="V4287" s="95" t="str">
        <f t="shared" si="808"/>
        <v/>
      </c>
      <c r="W4287" s="151"/>
      <c r="Z4287" s="104"/>
    </row>
    <row r="4288" spans="1:26" s="145" customFormat="1" ht="15" customHeight="1">
      <c r="A4288" s="186" t="str">
        <f t="shared" ref="A4288:A4351" si="813">IF(B4288&lt;&gt;"",A4287+1,"")</f>
        <v/>
      </c>
      <c r="C4288" s="152"/>
      <c r="E4288" s="144"/>
      <c r="F4288" s="79" t="str">
        <f t="shared" si="812"/>
        <v/>
      </c>
      <c r="G4288" s="80" t="str">
        <f t="shared" si="803"/>
        <v/>
      </c>
      <c r="H4288" s="80" t="str">
        <f t="shared" si="804"/>
        <v/>
      </c>
      <c r="I4288" s="80" t="str">
        <f t="shared" si="805"/>
        <v/>
      </c>
      <c r="J4288" s="170"/>
      <c r="K4288" s="217"/>
      <c r="L4288" s="195" t="str">
        <f t="shared" si="809"/>
        <v/>
      </c>
      <c r="M4288" s="222" t="str">
        <f t="shared" si="806"/>
        <v/>
      </c>
      <c r="Q4288" s="82" t="str">
        <f t="shared" si="810"/>
        <v/>
      </c>
      <c r="R4288" s="80" t="str">
        <f t="shared" si="811"/>
        <v/>
      </c>
      <c r="T4288" s="83" t="str">
        <f t="shared" si="807"/>
        <v/>
      </c>
      <c r="U4288" s="155"/>
      <c r="V4288" s="95" t="str">
        <f t="shared" si="808"/>
        <v/>
      </c>
      <c r="W4288" s="151"/>
      <c r="Z4288" s="104"/>
    </row>
    <row r="4289" spans="1:26" s="145" customFormat="1" ht="15" customHeight="1">
      <c r="A4289" s="186" t="str">
        <f t="shared" si="813"/>
        <v/>
      </c>
      <c r="C4289" s="152"/>
      <c r="E4289" s="144"/>
      <c r="F4289" s="79" t="str">
        <f t="shared" si="812"/>
        <v/>
      </c>
      <c r="G4289" s="80" t="str">
        <f t="shared" si="803"/>
        <v/>
      </c>
      <c r="H4289" s="80" t="str">
        <f t="shared" si="804"/>
        <v/>
      </c>
      <c r="I4289" s="80" t="str">
        <f t="shared" si="805"/>
        <v/>
      </c>
      <c r="J4289" s="170"/>
      <c r="K4289" s="217"/>
      <c r="L4289" s="195" t="str">
        <f t="shared" si="809"/>
        <v/>
      </c>
      <c r="M4289" s="222" t="str">
        <f t="shared" si="806"/>
        <v/>
      </c>
      <c r="Q4289" s="82" t="str">
        <f t="shared" si="810"/>
        <v/>
      </c>
      <c r="R4289" s="80" t="str">
        <f t="shared" si="811"/>
        <v/>
      </c>
      <c r="T4289" s="83" t="str">
        <f t="shared" si="807"/>
        <v/>
      </c>
      <c r="U4289" s="155"/>
      <c r="V4289" s="95" t="str">
        <f t="shared" si="808"/>
        <v/>
      </c>
      <c r="W4289" s="151"/>
      <c r="Z4289" s="104"/>
    </row>
    <row r="4290" spans="1:26" s="145" customFormat="1" ht="15" customHeight="1">
      <c r="A4290" s="186" t="str">
        <f t="shared" si="813"/>
        <v/>
      </c>
      <c r="C4290" s="152"/>
      <c r="E4290" s="144"/>
      <c r="F4290" s="79" t="str">
        <f t="shared" si="812"/>
        <v/>
      </c>
      <c r="G4290" s="80" t="str">
        <f t="shared" si="803"/>
        <v/>
      </c>
      <c r="H4290" s="80" t="str">
        <f t="shared" si="804"/>
        <v/>
      </c>
      <c r="I4290" s="80" t="str">
        <f t="shared" si="805"/>
        <v/>
      </c>
      <c r="J4290" s="170"/>
      <c r="K4290" s="217"/>
      <c r="L4290" s="195" t="str">
        <f t="shared" si="809"/>
        <v/>
      </c>
      <c r="M4290" s="222" t="str">
        <f t="shared" si="806"/>
        <v/>
      </c>
      <c r="Q4290" s="82" t="str">
        <f t="shared" si="810"/>
        <v/>
      </c>
      <c r="R4290" s="80" t="str">
        <f t="shared" si="811"/>
        <v/>
      </c>
      <c r="T4290" s="83" t="str">
        <f t="shared" si="807"/>
        <v/>
      </c>
      <c r="U4290" s="155"/>
      <c r="V4290" s="95" t="str">
        <f t="shared" si="808"/>
        <v/>
      </c>
      <c r="W4290" s="151"/>
      <c r="Z4290" s="104"/>
    </row>
    <row r="4291" spans="1:26" s="145" customFormat="1" ht="15" customHeight="1">
      <c r="A4291" s="186" t="str">
        <f t="shared" si="813"/>
        <v/>
      </c>
      <c r="C4291" s="152"/>
      <c r="E4291" s="144"/>
      <c r="F4291" s="79" t="str">
        <f t="shared" si="812"/>
        <v/>
      </c>
      <c r="G4291" s="80" t="str">
        <f t="shared" si="803"/>
        <v/>
      </c>
      <c r="H4291" s="80" t="str">
        <f t="shared" si="804"/>
        <v/>
      </c>
      <c r="I4291" s="80" t="str">
        <f t="shared" si="805"/>
        <v/>
      </c>
      <c r="J4291" s="170"/>
      <c r="K4291" s="217"/>
      <c r="L4291" s="195" t="str">
        <f t="shared" si="809"/>
        <v/>
      </c>
      <c r="M4291" s="222" t="str">
        <f t="shared" si="806"/>
        <v/>
      </c>
      <c r="Q4291" s="82" t="str">
        <f t="shared" si="810"/>
        <v/>
      </c>
      <c r="R4291" s="80" t="str">
        <f t="shared" si="811"/>
        <v/>
      </c>
      <c r="T4291" s="83" t="str">
        <f t="shared" si="807"/>
        <v/>
      </c>
      <c r="U4291" s="155"/>
      <c r="V4291" s="95" t="str">
        <f t="shared" si="808"/>
        <v/>
      </c>
      <c r="W4291" s="151"/>
      <c r="Z4291" s="104"/>
    </row>
    <row r="4292" spans="1:26" s="145" customFormat="1" ht="15" customHeight="1">
      <c r="A4292" s="186" t="str">
        <f t="shared" si="813"/>
        <v/>
      </c>
      <c r="C4292" s="152"/>
      <c r="E4292" s="144"/>
      <c r="F4292" s="79" t="str">
        <f t="shared" si="812"/>
        <v/>
      </c>
      <c r="G4292" s="80" t="str">
        <f t="shared" si="803"/>
        <v/>
      </c>
      <c r="H4292" s="80" t="str">
        <f t="shared" si="804"/>
        <v/>
      </c>
      <c r="I4292" s="80" t="str">
        <f t="shared" si="805"/>
        <v/>
      </c>
      <c r="J4292" s="170"/>
      <c r="K4292" s="217"/>
      <c r="L4292" s="195" t="str">
        <f t="shared" si="809"/>
        <v/>
      </c>
      <c r="M4292" s="222" t="str">
        <f t="shared" si="806"/>
        <v/>
      </c>
      <c r="Q4292" s="82" t="str">
        <f t="shared" si="810"/>
        <v/>
      </c>
      <c r="R4292" s="80" t="str">
        <f t="shared" si="811"/>
        <v/>
      </c>
      <c r="T4292" s="83" t="str">
        <f t="shared" si="807"/>
        <v/>
      </c>
      <c r="U4292" s="155"/>
      <c r="V4292" s="95" t="str">
        <f t="shared" si="808"/>
        <v/>
      </c>
      <c r="W4292" s="151"/>
      <c r="Z4292" s="104"/>
    </row>
    <row r="4293" spans="1:26" s="145" customFormat="1" ht="15" customHeight="1">
      <c r="A4293" s="186" t="str">
        <f t="shared" si="813"/>
        <v/>
      </c>
      <c r="C4293" s="152"/>
      <c r="E4293" s="144"/>
      <c r="F4293" s="79" t="str">
        <f t="shared" si="812"/>
        <v/>
      </c>
      <c r="G4293" s="80" t="str">
        <f t="shared" ref="G4293:G4356" si="814">IF(J4293&lt;&gt;"", INDEX($C$5:$C$1433, MATCH(J4293, $E$5:$E$1433, 0)),"")</f>
        <v/>
      </c>
      <c r="H4293" s="80" t="str">
        <f t="shared" ref="H4293:H4356" si="815">IF(J4293&lt;&gt;"", INDEX($D$5:$D$1433, MATCH(J4293, $E$5:$E$1433, 0)),"")</f>
        <v/>
      </c>
      <c r="I4293" s="80" t="str">
        <f t="shared" ref="I4293:I4356" si="816">IFERROR(IF(J4293&lt;&gt;"", INDEX($B$5:$B$1433, MATCH(J4293, $E$5:$E$1433, 0)),""),"SAI")</f>
        <v/>
      </c>
      <c r="J4293" s="170"/>
      <c r="K4293" s="217"/>
      <c r="L4293" s="195" t="str">
        <f t="shared" si="809"/>
        <v/>
      </c>
      <c r="M4293" s="222" t="str">
        <f t="shared" ref="M4293:M4356" si="817">IFERROR(IF($N$5="Sáng",MID(K4293,2,7)-MID($L$2,2,7),MID(K4293,2,7)-MID($Q$2,2,7)),"")</f>
        <v/>
      </c>
      <c r="Q4293" s="82" t="str">
        <f t="shared" si="810"/>
        <v/>
      </c>
      <c r="R4293" s="80" t="str">
        <f t="shared" si="811"/>
        <v/>
      </c>
      <c r="T4293" s="83" t="str">
        <f t="shared" ref="T4293:T4356" si="818">IFERROR(IF(J4293&lt;&gt;"", INDEX($S$5:$S$1433, MATCH(J4293, $E$5:$E$1433, 0)),""),"")</f>
        <v/>
      </c>
      <c r="U4293" s="155"/>
      <c r="V4293" s="95" t="str">
        <f t="shared" ref="V4293:V4356" si="819">IFERROR(IF(J4293&lt;&gt;"", INDEX($U$5:$U$1433, MATCH(J4293, $E$5:$E$1433, 0)),""),"")</f>
        <v/>
      </c>
      <c r="W4293" s="151"/>
      <c r="Z4293" s="104"/>
    </row>
    <row r="4294" spans="1:26" s="145" customFormat="1" ht="15" customHeight="1">
      <c r="A4294" s="186" t="str">
        <f t="shared" si="813"/>
        <v/>
      </c>
      <c r="C4294" s="152"/>
      <c r="E4294" s="144"/>
      <c r="F4294" s="79" t="str">
        <f t="shared" si="812"/>
        <v/>
      </c>
      <c r="G4294" s="80" t="str">
        <f t="shared" si="814"/>
        <v/>
      </c>
      <c r="H4294" s="80" t="str">
        <f t="shared" si="815"/>
        <v/>
      </c>
      <c r="I4294" s="80" t="str">
        <f t="shared" si="816"/>
        <v/>
      </c>
      <c r="J4294" s="170"/>
      <c r="K4294" s="217"/>
      <c r="L4294" s="195" t="str">
        <f t="shared" si="809"/>
        <v/>
      </c>
      <c r="M4294" s="222" t="str">
        <f t="shared" si="817"/>
        <v/>
      </c>
      <c r="Q4294" s="82" t="str">
        <f t="shared" si="810"/>
        <v/>
      </c>
      <c r="R4294" s="80" t="str">
        <f t="shared" si="811"/>
        <v/>
      </c>
      <c r="T4294" s="83" t="str">
        <f t="shared" si="818"/>
        <v/>
      </c>
      <c r="U4294" s="155"/>
      <c r="V4294" s="95" t="str">
        <f t="shared" si="819"/>
        <v/>
      </c>
      <c r="W4294" s="151"/>
      <c r="Z4294" s="104"/>
    </row>
    <row r="4295" spans="1:26" s="145" customFormat="1" ht="15" customHeight="1">
      <c r="A4295" s="186" t="str">
        <f t="shared" si="813"/>
        <v/>
      </c>
      <c r="C4295" s="152"/>
      <c r="E4295" s="144"/>
      <c r="F4295" s="79" t="str">
        <f t="shared" si="812"/>
        <v/>
      </c>
      <c r="G4295" s="80" t="str">
        <f t="shared" si="814"/>
        <v/>
      </c>
      <c r="H4295" s="80" t="str">
        <f t="shared" si="815"/>
        <v/>
      </c>
      <c r="I4295" s="80" t="str">
        <f t="shared" si="816"/>
        <v/>
      </c>
      <c r="J4295" s="170"/>
      <c r="K4295" s="217"/>
      <c r="L4295" s="195" t="str">
        <f t="shared" si="809"/>
        <v/>
      </c>
      <c r="M4295" s="222" t="str">
        <f t="shared" si="817"/>
        <v/>
      </c>
      <c r="Q4295" s="82" t="str">
        <f t="shared" si="810"/>
        <v/>
      </c>
      <c r="R4295" s="80" t="str">
        <f t="shared" si="811"/>
        <v/>
      </c>
      <c r="T4295" s="83" t="str">
        <f t="shared" si="818"/>
        <v/>
      </c>
      <c r="U4295" s="155"/>
      <c r="V4295" s="95" t="str">
        <f t="shared" si="819"/>
        <v/>
      </c>
      <c r="W4295" s="151"/>
      <c r="Z4295" s="104"/>
    </row>
    <row r="4296" spans="1:26" s="145" customFormat="1" ht="15" customHeight="1">
      <c r="A4296" s="186" t="str">
        <f t="shared" si="813"/>
        <v/>
      </c>
      <c r="C4296" s="152"/>
      <c r="E4296" s="144"/>
      <c r="F4296" s="79" t="str">
        <f t="shared" si="812"/>
        <v/>
      </c>
      <c r="G4296" s="80" t="str">
        <f t="shared" si="814"/>
        <v/>
      </c>
      <c r="H4296" s="80" t="str">
        <f t="shared" si="815"/>
        <v/>
      </c>
      <c r="I4296" s="80" t="str">
        <f t="shared" si="816"/>
        <v/>
      </c>
      <c r="J4296" s="170"/>
      <c r="K4296" s="217"/>
      <c r="L4296" s="195" t="str">
        <f t="shared" si="809"/>
        <v/>
      </c>
      <c r="M4296" s="222" t="str">
        <f t="shared" si="817"/>
        <v/>
      </c>
      <c r="Q4296" s="82" t="str">
        <f t="shared" si="810"/>
        <v/>
      </c>
      <c r="R4296" s="80" t="str">
        <f t="shared" si="811"/>
        <v/>
      </c>
      <c r="T4296" s="83" t="str">
        <f t="shared" si="818"/>
        <v/>
      </c>
      <c r="U4296" s="155"/>
      <c r="V4296" s="95" t="str">
        <f t="shared" si="819"/>
        <v/>
      </c>
      <c r="W4296" s="151"/>
      <c r="Z4296" s="104"/>
    </row>
    <row r="4297" spans="1:26" s="145" customFormat="1" ht="15" customHeight="1">
      <c r="A4297" s="186" t="str">
        <f t="shared" si="813"/>
        <v/>
      </c>
      <c r="C4297" s="152"/>
      <c r="E4297" s="144"/>
      <c r="F4297" s="79" t="str">
        <f t="shared" si="812"/>
        <v/>
      </c>
      <c r="G4297" s="80" t="str">
        <f t="shared" si="814"/>
        <v/>
      </c>
      <c r="H4297" s="80" t="str">
        <f t="shared" si="815"/>
        <v/>
      </c>
      <c r="I4297" s="80" t="str">
        <f t="shared" si="816"/>
        <v/>
      </c>
      <c r="J4297" s="170"/>
      <c r="K4297" s="217"/>
      <c r="L4297" s="195" t="str">
        <f t="shared" si="809"/>
        <v/>
      </c>
      <c r="M4297" s="222" t="str">
        <f t="shared" si="817"/>
        <v/>
      </c>
      <c r="Q4297" s="82" t="str">
        <f t="shared" si="810"/>
        <v/>
      </c>
      <c r="R4297" s="80" t="str">
        <f t="shared" si="811"/>
        <v/>
      </c>
      <c r="T4297" s="83" t="str">
        <f t="shared" si="818"/>
        <v/>
      </c>
      <c r="U4297" s="155"/>
      <c r="V4297" s="95" t="str">
        <f t="shared" si="819"/>
        <v/>
      </c>
      <c r="W4297" s="151"/>
      <c r="Z4297" s="104"/>
    </row>
    <row r="4298" spans="1:26" s="145" customFormat="1" ht="15" customHeight="1">
      <c r="A4298" s="186" t="str">
        <f t="shared" si="813"/>
        <v/>
      </c>
      <c r="C4298" s="152"/>
      <c r="E4298" s="144"/>
      <c r="F4298" s="79" t="str">
        <f t="shared" si="812"/>
        <v/>
      </c>
      <c r="G4298" s="80" t="str">
        <f t="shared" si="814"/>
        <v/>
      </c>
      <c r="H4298" s="80" t="str">
        <f t="shared" si="815"/>
        <v/>
      </c>
      <c r="I4298" s="80" t="str">
        <f t="shared" si="816"/>
        <v/>
      </c>
      <c r="J4298" s="170"/>
      <c r="K4298" s="217"/>
      <c r="L4298" s="195" t="str">
        <f t="shared" si="809"/>
        <v/>
      </c>
      <c r="M4298" s="222" t="str">
        <f t="shared" si="817"/>
        <v/>
      </c>
      <c r="Q4298" s="82" t="str">
        <f t="shared" si="810"/>
        <v/>
      </c>
      <c r="R4298" s="80" t="str">
        <f t="shared" si="811"/>
        <v/>
      </c>
      <c r="T4298" s="83" t="str">
        <f t="shared" si="818"/>
        <v/>
      </c>
      <c r="U4298" s="155"/>
      <c r="V4298" s="95" t="str">
        <f t="shared" si="819"/>
        <v/>
      </c>
      <c r="W4298" s="151"/>
      <c r="Z4298" s="104"/>
    </row>
    <row r="4299" spans="1:26" s="145" customFormat="1" ht="15" customHeight="1">
      <c r="A4299" s="186" t="str">
        <f t="shared" si="813"/>
        <v/>
      </c>
      <c r="C4299" s="152"/>
      <c r="E4299" s="144"/>
      <c r="F4299" s="79" t="str">
        <f t="shared" si="812"/>
        <v/>
      </c>
      <c r="G4299" s="80" t="str">
        <f t="shared" si="814"/>
        <v/>
      </c>
      <c r="H4299" s="80" t="str">
        <f t="shared" si="815"/>
        <v/>
      </c>
      <c r="I4299" s="80" t="str">
        <f t="shared" si="816"/>
        <v/>
      </c>
      <c r="J4299" s="170"/>
      <c r="K4299" s="217"/>
      <c r="L4299" s="195" t="str">
        <f t="shared" si="809"/>
        <v/>
      </c>
      <c r="M4299" s="222" t="str">
        <f t="shared" si="817"/>
        <v/>
      </c>
      <c r="Q4299" s="82" t="str">
        <f t="shared" si="810"/>
        <v/>
      </c>
      <c r="R4299" s="80" t="str">
        <f t="shared" si="811"/>
        <v/>
      </c>
      <c r="T4299" s="83" t="str">
        <f t="shared" si="818"/>
        <v/>
      </c>
      <c r="U4299" s="155"/>
      <c r="V4299" s="95" t="str">
        <f t="shared" si="819"/>
        <v/>
      </c>
      <c r="W4299" s="151"/>
      <c r="Z4299" s="104"/>
    </row>
    <row r="4300" spans="1:26" s="145" customFormat="1" ht="15" customHeight="1">
      <c r="A4300" s="186" t="str">
        <f t="shared" si="813"/>
        <v/>
      </c>
      <c r="C4300" s="152"/>
      <c r="E4300" s="144"/>
      <c r="F4300" s="79" t="str">
        <f t="shared" si="812"/>
        <v/>
      </c>
      <c r="G4300" s="80" t="str">
        <f t="shared" si="814"/>
        <v/>
      </c>
      <c r="H4300" s="80" t="str">
        <f t="shared" si="815"/>
        <v/>
      </c>
      <c r="I4300" s="80" t="str">
        <f t="shared" si="816"/>
        <v/>
      </c>
      <c r="J4300" s="170"/>
      <c r="K4300" s="217"/>
      <c r="L4300" s="195" t="str">
        <f t="shared" si="809"/>
        <v/>
      </c>
      <c r="M4300" s="222" t="str">
        <f t="shared" si="817"/>
        <v/>
      </c>
      <c r="Q4300" s="82" t="str">
        <f t="shared" si="810"/>
        <v/>
      </c>
      <c r="R4300" s="80" t="str">
        <f t="shared" si="811"/>
        <v/>
      </c>
      <c r="T4300" s="83" t="str">
        <f t="shared" si="818"/>
        <v/>
      </c>
      <c r="U4300" s="155"/>
      <c r="V4300" s="95" t="str">
        <f t="shared" si="819"/>
        <v/>
      </c>
      <c r="W4300" s="151"/>
      <c r="Z4300" s="104"/>
    </row>
    <row r="4301" spans="1:26" s="145" customFormat="1" ht="15" customHeight="1">
      <c r="A4301" s="186" t="str">
        <f t="shared" si="813"/>
        <v/>
      </c>
      <c r="C4301" s="152"/>
      <c r="E4301" s="144"/>
      <c r="F4301" s="79" t="str">
        <f t="shared" si="812"/>
        <v/>
      </c>
      <c r="G4301" s="80" t="str">
        <f t="shared" si="814"/>
        <v/>
      </c>
      <c r="H4301" s="80" t="str">
        <f t="shared" si="815"/>
        <v/>
      </c>
      <c r="I4301" s="80" t="str">
        <f t="shared" si="816"/>
        <v/>
      </c>
      <c r="J4301" s="170"/>
      <c r="K4301" s="217"/>
      <c r="L4301" s="195" t="str">
        <f t="shared" si="809"/>
        <v/>
      </c>
      <c r="M4301" s="222" t="str">
        <f t="shared" si="817"/>
        <v/>
      </c>
      <c r="Q4301" s="82" t="str">
        <f t="shared" si="810"/>
        <v/>
      </c>
      <c r="R4301" s="80" t="str">
        <f t="shared" si="811"/>
        <v/>
      </c>
      <c r="T4301" s="83" t="str">
        <f t="shared" si="818"/>
        <v/>
      </c>
      <c r="U4301" s="155"/>
      <c r="V4301" s="95" t="str">
        <f t="shared" si="819"/>
        <v/>
      </c>
      <c r="W4301" s="151"/>
      <c r="Z4301" s="104"/>
    </row>
    <row r="4302" spans="1:26" s="145" customFormat="1" ht="15" customHeight="1">
      <c r="A4302" s="186" t="str">
        <f t="shared" si="813"/>
        <v/>
      </c>
      <c r="C4302" s="152"/>
      <c r="E4302" s="144"/>
      <c r="F4302" s="79" t="str">
        <f t="shared" si="812"/>
        <v/>
      </c>
      <c r="G4302" s="80" t="str">
        <f t="shared" si="814"/>
        <v/>
      </c>
      <c r="H4302" s="80" t="str">
        <f t="shared" si="815"/>
        <v/>
      </c>
      <c r="I4302" s="80" t="str">
        <f t="shared" si="816"/>
        <v/>
      </c>
      <c r="J4302" s="170"/>
      <c r="K4302" s="217"/>
      <c r="L4302" s="195" t="str">
        <f t="shared" si="809"/>
        <v/>
      </c>
      <c r="M4302" s="222" t="str">
        <f t="shared" si="817"/>
        <v/>
      </c>
      <c r="Q4302" s="82" t="str">
        <f t="shared" si="810"/>
        <v/>
      </c>
      <c r="R4302" s="80" t="str">
        <f t="shared" si="811"/>
        <v/>
      </c>
      <c r="T4302" s="83" t="str">
        <f t="shared" si="818"/>
        <v/>
      </c>
      <c r="U4302" s="155"/>
      <c r="V4302" s="95" t="str">
        <f t="shared" si="819"/>
        <v/>
      </c>
      <c r="W4302" s="151"/>
      <c r="Z4302" s="104"/>
    </row>
    <row r="4303" spans="1:26" s="145" customFormat="1" ht="15" customHeight="1">
      <c r="A4303" s="186" t="str">
        <f t="shared" si="813"/>
        <v/>
      </c>
      <c r="C4303" s="152"/>
      <c r="E4303" s="144"/>
      <c r="F4303" s="79" t="str">
        <f t="shared" si="812"/>
        <v/>
      </c>
      <c r="G4303" s="80" t="str">
        <f t="shared" si="814"/>
        <v/>
      </c>
      <c r="H4303" s="80" t="str">
        <f t="shared" si="815"/>
        <v/>
      </c>
      <c r="I4303" s="80" t="str">
        <f t="shared" si="816"/>
        <v/>
      </c>
      <c r="J4303" s="170"/>
      <c r="K4303" s="217"/>
      <c r="L4303" s="195" t="str">
        <f t="shared" si="809"/>
        <v/>
      </c>
      <c r="M4303" s="222" t="str">
        <f t="shared" si="817"/>
        <v/>
      </c>
      <c r="Q4303" s="82" t="str">
        <f t="shared" si="810"/>
        <v/>
      </c>
      <c r="R4303" s="80" t="str">
        <f t="shared" si="811"/>
        <v/>
      </c>
      <c r="T4303" s="83" t="str">
        <f t="shared" si="818"/>
        <v/>
      </c>
      <c r="U4303" s="155"/>
      <c r="V4303" s="95" t="str">
        <f t="shared" si="819"/>
        <v/>
      </c>
      <c r="W4303" s="151"/>
      <c r="Z4303" s="104"/>
    </row>
    <row r="4304" spans="1:26" s="145" customFormat="1" ht="15" customHeight="1">
      <c r="A4304" s="186" t="str">
        <f t="shared" si="813"/>
        <v/>
      </c>
      <c r="C4304" s="152"/>
      <c r="E4304" s="144"/>
      <c r="F4304" s="79" t="str">
        <f t="shared" si="812"/>
        <v/>
      </c>
      <c r="G4304" s="80" t="str">
        <f t="shared" si="814"/>
        <v/>
      </c>
      <c r="H4304" s="80" t="str">
        <f t="shared" si="815"/>
        <v/>
      </c>
      <c r="I4304" s="80" t="str">
        <f t="shared" si="816"/>
        <v/>
      </c>
      <c r="J4304" s="170"/>
      <c r="K4304" s="217"/>
      <c r="L4304" s="195" t="str">
        <f t="shared" si="809"/>
        <v/>
      </c>
      <c r="M4304" s="222" t="str">
        <f t="shared" si="817"/>
        <v/>
      </c>
      <c r="Q4304" s="82" t="str">
        <f t="shared" si="810"/>
        <v/>
      </c>
      <c r="R4304" s="80" t="str">
        <f t="shared" si="811"/>
        <v/>
      </c>
      <c r="T4304" s="83" t="str">
        <f t="shared" si="818"/>
        <v/>
      </c>
      <c r="U4304" s="155"/>
      <c r="V4304" s="95" t="str">
        <f t="shared" si="819"/>
        <v/>
      </c>
      <c r="W4304" s="151"/>
      <c r="Z4304" s="104"/>
    </row>
    <row r="4305" spans="1:26" s="145" customFormat="1" ht="15" customHeight="1">
      <c r="A4305" s="186" t="str">
        <f t="shared" si="813"/>
        <v/>
      </c>
      <c r="C4305" s="152"/>
      <c r="E4305" s="144"/>
      <c r="F4305" s="79" t="str">
        <f t="shared" si="812"/>
        <v/>
      </c>
      <c r="G4305" s="80" t="str">
        <f t="shared" si="814"/>
        <v/>
      </c>
      <c r="H4305" s="80" t="str">
        <f t="shared" si="815"/>
        <v/>
      </c>
      <c r="I4305" s="80" t="str">
        <f t="shared" si="816"/>
        <v/>
      </c>
      <c r="J4305" s="170"/>
      <c r="K4305" s="217"/>
      <c r="L4305" s="195" t="str">
        <f t="shared" si="809"/>
        <v/>
      </c>
      <c r="M4305" s="222" t="str">
        <f t="shared" si="817"/>
        <v/>
      </c>
      <c r="Q4305" s="82" t="str">
        <f t="shared" si="810"/>
        <v/>
      </c>
      <c r="R4305" s="80" t="str">
        <f t="shared" si="811"/>
        <v/>
      </c>
      <c r="T4305" s="83" t="str">
        <f t="shared" si="818"/>
        <v/>
      </c>
      <c r="U4305" s="155"/>
      <c r="V4305" s="95" t="str">
        <f t="shared" si="819"/>
        <v/>
      </c>
      <c r="W4305" s="151"/>
      <c r="Z4305" s="104"/>
    </row>
    <row r="4306" spans="1:26" s="145" customFormat="1" ht="15" customHeight="1">
      <c r="A4306" s="186" t="str">
        <f t="shared" si="813"/>
        <v/>
      </c>
      <c r="C4306" s="152"/>
      <c r="E4306" s="144"/>
      <c r="F4306" s="79" t="str">
        <f t="shared" si="812"/>
        <v/>
      </c>
      <c r="G4306" s="80" t="str">
        <f t="shared" si="814"/>
        <v/>
      </c>
      <c r="H4306" s="80" t="str">
        <f t="shared" si="815"/>
        <v/>
      </c>
      <c r="I4306" s="80" t="str">
        <f t="shared" si="816"/>
        <v/>
      </c>
      <c r="J4306" s="170"/>
      <c r="K4306" s="217"/>
      <c r="L4306" s="195" t="str">
        <f t="shared" si="809"/>
        <v/>
      </c>
      <c r="M4306" s="222" t="str">
        <f t="shared" si="817"/>
        <v/>
      </c>
      <c r="Q4306" s="82" t="str">
        <f t="shared" si="810"/>
        <v/>
      </c>
      <c r="R4306" s="80" t="str">
        <f t="shared" si="811"/>
        <v/>
      </c>
      <c r="T4306" s="83" t="str">
        <f t="shared" si="818"/>
        <v/>
      </c>
      <c r="U4306" s="155"/>
      <c r="V4306" s="95" t="str">
        <f t="shared" si="819"/>
        <v/>
      </c>
      <c r="W4306" s="151"/>
      <c r="Z4306" s="104"/>
    </row>
    <row r="4307" spans="1:26" s="145" customFormat="1" ht="15" customHeight="1">
      <c r="A4307" s="186" t="str">
        <f t="shared" si="813"/>
        <v/>
      </c>
      <c r="C4307" s="152"/>
      <c r="E4307" s="144"/>
      <c r="F4307" s="79" t="str">
        <f t="shared" si="812"/>
        <v/>
      </c>
      <c r="G4307" s="80" t="str">
        <f t="shared" si="814"/>
        <v/>
      </c>
      <c r="H4307" s="80" t="str">
        <f t="shared" si="815"/>
        <v/>
      </c>
      <c r="I4307" s="80" t="str">
        <f t="shared" si="816"/>
        <v/>
      </c>
      <c r="J4307" s="170"/>
      <c r="K4307" s="217"/>
      <c r="L4307" s="195" t="str">
        <f t="shared" si="809"/>
        <v/>
      </c>
      <c r="M4307" s="222" t="str">
        <f t="shared" si="817"/>
        <v/>
      </c>
      <c r="Q4307" s="82" t="str">
        <f t="shared" si="810"/>
        <v/>
      </c>
      <c r="R4307" s="80" t="str">
        <f t="shared" si="811"/>
        <v/>
      </c>
      <c r="T4307" s="83" t="str">
        <f t="shared" si="818"/>
        <v/>
      </c>
      <c r="U4307" s="155"/>
      <c r="V4307" s="95" t="str">
        <f t="shared" si="819"/>
        <v/>
      </c>
      <c r="W4307" s="151"/>
      <c r="Z4307" s="104"/>
    </row>
    <row r="4308" spans="1:26" s="145" customFormat="1" ht="15" customHeight="1">
      <c r="A4308" s="186" t="str">
        <f t="shared" si="813"/>
        <v/>
      </c>
      <c r="C4308" s="152"/>
      <c r="E4308" s="144"/>
      <c r="F4308" s="79" t="str">
        <f t="shared" si="812"/>
        <v/>
      </c>
      <c r="G4308" s="80" t="str">
        <f t="shared" si="814"/>
        <v/>
      </c>
      <c r="H4308" s="80" t="str">
        <f t="shared" si="815"/>
        <v/>
      </c>
      <c r="I4308" s="80" t="str">
        <f t="shared" si="816"/>
        <v/>
      </c>
      <c r="J4308" s="170"/>
      <c r="K4308" s="217"/>
      <c r="L4308" s="195" t="str">
        <f t="shared" si="809"/>
        <v/>
      </c>
      <c r="M4308" s="222" t="str">
        <f t="shared" si="817"/>
        <v/>
      </c>
      <c r="Q4308" s="82" t="str">
        <f t="shared" si="810"/>
        <v/>
      </c>
      <c r="R4308" s="80" t="str">
        <f t="shared" si="811"/>
        <v/>
      </c>
      <c r="T4308" s="83" t="str">
        <f t="shared" si="818"/>
        <v/>
      </c>
      <c r="U4308" s="155"/>
      <c r="V4308" s="95" t="str">
        <f t="shared" si="819"/>
        <v/>
      </c>
      <c r="W4308" s="151"/>
      <c r="Z4308" s="104"/>
    </row>
    <row r="4309" spans="1:26" s="145" customFormat="1" ht="15" customHeight="1">
      <c r="A4309" s="186" t="str">
        <f t="shared" si="813"/>
        <v/>
      </c>
      <c r="C4309" s="152"/>
      <c r="E4309" s="144"/>
      <c r="F4309" s="79" t="str">
        <f t="shared" si="812"/>
        <v/>
      </c>
      <c r="G4309" s="80" t="str">
        <f t="shared" si="814"/>
        <v/>
      </c>
      <c r="H4309" s="80" t="str">
        <f t="shared" si="815"/>
        <v/>
      </c>
      <c r="I4309" s="80" t="str">
        <f t="shared" si="816"/>
        <v/>
      </c>
      <c r="J4309" s="170"/>
      <c r="K4309" s="217"/>
      <c r="L4309" s="195" t="str">
        <f t="shared" si="809"/>
        <v/>
      </c>
      <c r="M4309" s="222" t="str">
        <f t="shared" si="817"/>
        <v/>
      </c>
      <c r="Q4309" s="82" t="str">
        <f t="shared" si="810"/>
        <v/>
      </c>
      <c r="R4309" s="80" t="str">
        <f t="shared" si="811"/>
        <v/>
      </c>
      <c r="T4309" s="83" t="str">
        <f t="shared" si="818"/>
        <v/>
      </c>
      <c r="U4309" s="155"/>
      <c r="V4309" s="95" t="str">
        <f t="shared" si="819"/>
        <v/>
      </c>
      <c r="W4309" s="151"/>
      <c r="Z4309" s="104"/>
    </row>
    <row r="4310" spans="1:26" s="145" customFormat="1" ht="15" customHeight="1">
      <c r="A4310" s="186" t="str">
        <f t="shared" si="813"/>
        <v/>
      </c>
      <c r="C4310" s="152"/>
      <c r="E4310" s="144"/>
      <c r="F4310" s="79" t="str">
        <f t="shared" si="812"/>
        <v/>
      </c>
      <c r="G4310" s="80" t="str">
        <f t="shared" si="814"/>
        <v/>
      </c>
      <c r="H4310" s="80" t="str">
        <f t="shared" si="815"/>
        <v/>
      </c>
      <c r="I4310" s="80" t="str">
        <f t="shared" si="816"/>
        <v/>
      </c>
      <c r="J4310" s="170"/>
      <c r="K4310" s="217"/>
      <c r="L4310" s="195" t="str">
        <f t="shared" si="809"/>
        <v/>
      </c>
      <c r="M4310" s="222" t="str">
        <f t="shared" si="817"/>
        <v/>
      </c>
      <c r="Q4310" s="82" t="str">
        <f t="shared" si="810"/>
        <v/>
      </c>
      <c r="R4310" s="80" t="str">
        <f t="shared" si="811"/>
        <v/>
      </c>
      <c r="T4310" s="83" t="str">
        <f t="shared" si="818"/>
        <v/>
      </c>
      <c r="U4310" s="155"/>
      <c r="V4310" s="95" t="str">
        <f t="shared" si="819"/>
        <v/>
      </c>
      <c r="W4310" s="151"/>
      <c r="Z4310" s="104"/>
    </row>
    <row r="4311" spans="1:26" s="145" customFormat="1" ht="15" customHeight="1">
      <c r="A4311" s="186" t="str">
        <f t="shared" si="813"/>
        <v/>
      </c>
      <c r="C4311" s="152"/>
      <c r="E4311" s="144"/>
      <c r="F4311" s="79" t="str">
        <f t="shared" si="812"/>
        <v/>
      </c>
      <c r="G4311" s="80" t="str">
        <f t="shared" si="814"/>
        <v/>
      </c>
      <c r="H4311" s="80" t="str">
        <f t="shared" si="815"/>
        <v/>
      </c>
      <c r="I4311" s="80" t="str">
        <f t="shared" si="816"/>
        <v/>
      </c>
      <c r="J4311" s="170"/>
      <c r="K4311" s="217"/>
      <c r="L4311" s="195" t="str">
        <f t="shared" si="809"/>
        <v/>
      </c>
      <c r="M4311" s="222" t="str">
        <f t="shared" si="817"/>
        <v/>
      </c>
      <c r="Q4311" s="82" t="str">
        <f t="shared" si="810"/>
        <v/>
      </c>
      <c r="R4311" s="80" t="str">
        <f t="shared" si="811"/>
        <v/>
      </c>
      <c r="T4311" s="83" t="str">
        <f t="shared" si="818"/>
        <v/>
      </c>
      <c r="U4311" s="155"/>
      <c r="V4311" s="95" t="str">
        <f t="shared" si="819"/>
        <v/>
      </c>
      <c r="W4311" s="151"/>
      <c r="Z4311" s="104"/>
    </row>
    <row r="4312" spans="1:26" s="145" customFormat="1" ht="15" customHeight="1">
      <c r="A4312" s="186" t="str">
        <f t="shared" si="813"/>
        <v/>
      </c>
      <c r="C4312" s="152"/>
      <c r="E4312" s="144"/>
      <c r="F4312" s="79" t="str">
        <f t="shared" si="812"/>
        <v/>
      </c>
      <c r="G4312" s="80" t="str">
        <f t="shared" si="814"/>
        <v/>
      </c>
      <c r="H4312" s="80" t="str">
        <f t="shared" si="815"/>
        <v/>
      </c>
      <c r="I4312" s="80" t="str">
        <f t="shared" si="816"/>
        <v/>
      </c>
      <c r="J4312" s="170"/>
      <c r="K4312" s="217"/>
      <c r="L4312" s="195" t="str">
        <f t="shared" si="809"/>
        <v/>
      </c>
      <c r="M4312" s="222" t="str">
        <f t="shared" si="817"/>
        <v/>
      </c>
      <c r="Q4312" s="82" t="str">
        <f t="shared" si="810"/>
        <v/>
      </c>
      <c r="R4312" s="80" t="str">
        <f t="shared" si="811"/>
        <v/>
      </c>
      <c r="T4312" s="83" t="str">
        <f t="shared" si="818"/>
        <v/>
      </c>
      <c r="U4312" s="155"/>
      <c r="V4312" s="95" t="str">
        <f t="shared" si="819"/>
        <v/>
      </c>
      <c r="W4312" s="151"/>
      <c r="Z4312" s="104"/>
    </row>
    <row r="4313" spans="1:26" s="145" customFormat="1" ht="15" customHeight="1">
      <c r="A4313" s="186" t="str">
        <f t="shared" si="813"/>
        <v/>
      </c>
      <c r="C4313" s="152"/>
      <c r="E4313" s="144"/>
      <c r="F4313" s="79" t="str">
        <f t="shared" si="812"/>
        <v/>
      </c>
      <c r="G4313" s="80" t="str">
        <f t="shared" si="814"/>
        <v/>
      </c>
      <c r="H4313" s="80" t="str">
        <f t="shared" si="815"/>
        <v/>
      </c>
      <c r="I4313" s="80" t="str">
        <f t="shared" si="816"/>
        <v/>
      </c>
      <c r="J4313" s="170"/>
      <c r="K4313" s="217"/>
      <c r="L4313" s="195" t="str">
        <f t="shared" si="809"/>
        <v/>
      </c>
      <c r="M4313" s="222" t="str">
        <f t="shared" si="817"/>
        <v/>
      </c>
      <c r="Q4313" s="82" t="str">
        <f t="shared" si="810"/>
        <v/>
      </c>
      <c r="R4313" s="80" t="str">
        <f t="shared" si="811"/>
        <v/>
      </c>
      <c r="T4313" s="83" t="str">
        <f t="shared" si="818"/>
        <v/>
      </c>
      <c r="U4313" s="155"/>
      <c r="V4313" s="95" t="str">
        <f t="shared" si="819"/>
        <v/>
      </c>
      <c r="W4313" s="151"/>
      <c r="Z4313" s="104"/>
    </row>
    <row r="4314" spans="1:26" s="145" customFormat="1" ht="15" customHeight="1">
      <c r="A4314" s="186" t="str">
        <f t="shared" si="813"/>
        <v/>
      </c>
      <c r="C4314" s="152"/>
      <c r="E4314" s="144"/>
      <c r="F4314" s="79" t="str">
        <f t="shared" si="812"/>
        <v/>
      </c>
      <c r="G4314" s="80" t="str">
        <f t="shared" si="814"/>
        <v/>
      </c>
      <c r="H4314" s="80" t="str">
        <f t="shared" si="815"/>
        <v/>
      </c>
      <c r="I4314" s="80" t="str">
        <f t="shared" si="816"/>
        <v/>
      </c>
      <c r="J4314" s="170"/>
      <c r="K4314" s="217"/>
      <c r="L4314" s="195" t="str">
        <f t="shared" si="809"/>
        <v/>
      </c>
      <c r="M4314" s="222" t="str">
        <f t="shared" si="817"/>
        <v/>
      </c>
      <c r="Q4314" s="82" t="str">
        <f t="shared" si="810"/>
        <v/>
      </c>
      <c r="R4314" s="80" t="str">
        <f t="shared" si="811"/>
        <v/>
      </c>
      <c r="T4314" s="83" t="str">
        <f t="shared" si="818"/>
        <v/>
      </c>
      <c r="U4314" s="155"/>
      <c r="V4314" s="95" t="str">
        <f t="shared" si="819"/>
        <v/>
      </c>
      <c r="W4314" s="151"/>
      <c r="Z4314" s="104"/>
    </row>
    <row r="4315" spans="1:26" s="145" customFormat="1" ht="15" customHeight="1">
      <c r="A4315" s="186" t="str">
        <f t="shared" si="813"/>
        <v/>
      </c>
      <c r="C4315" s="152"/>
      <c r="E4315" s="144"/>
      <c r="F4315" s="79" t="str">
        <f t="shared" si="812"/>
        <v/>
      </c>
      <c r="G4315" s="80" t="str">
        <f t="shared" si="814"/>
        <v/>
      </c>
      <c r="H4315" s="80" t="str">
        <f t="shared" si="815"/>
        <v/>
      </c>
      <c r="I4315" s="80" t="str">
        <f t="shared" si="816"/>
        <v/>
      </c>
      <c r="J4315" s="170"/>
      <c r="K4315" s="217"/>
      <c r="L4315" s="195" t="str">
        <f t="shared" si="809"/>
        <v/>
      </c>
      <c r="M4315" s="222" t="str">
        <f t="shared" si="817"/>
        <v/>
      </c>
      <c r="Q4315" s="82" t="str">
        <f t="shared" si="810"/>
        <v/>
      </c>
      <c r="R4315" s="80" t="str">
        <f t="shared" si="811"/>
        <v/>
      </c>
      <c r="T4315" s="83" t="str">
        <f t="shared" si="818"/>
        <v/>
      </c>
      <c r="U4315" s="155"/>
      <c r="V4315" s="95" t="str">
        <f t="shared" si="819"/>
        <v/>
      </c>
      <c r="W4315" s="151"/>
      <c r="Z4315" s="104"/>
    </row>
    <row r="4316" spans="1:26" s="145" customFormat="1" ht="15" customHeight="1">
      <c r="A4316" s="186" t="str">
        <f t="shared" si="813"/>
        <v/>
      </c>
      <c r="C4316" s="152"/>
      <c r="E4316" s="144"/>
      <c r="F4316" s="79" t="str">
        <f t="shared" si="812"/>
        <v/>
      </c>
      <c r="G4316" s="80" t="str">
        <f t="shared" si="814"/>
        <v/>
      </c>
      <c r="H4316" s="80" t="str">
        <f t="shared" si="815"/>
        <v/>
      </c>
      <c r="I4316" s="80" t="str">
        <f t="shared" si="816"/>
        <v/>
      </c>
      <c r="J4316" s="170"/>
      <c r="K4316" s="217"/>
      <c r="L4316" s="195" t="str">
        <f t="shared" si="809"/>
        <v/>
      </c>
      <c r="M4316" s="222" t="str">
        <f t="shared" si="817"/>
        <v/>
      </c>
      <c r="Q4316" s="82" t="str">
        <f t="shared" si="810"/>
        <v/>
      </c>
      <c r="R4316" s="80" t="str">
        <f t="shared" si="811"/>
        <v/>
      </c>
      <c r="T4316" s="83" t="str">
        <f t="shared" si="818"/>
        <v/>
      </c>
      <c r="U4316" s="155"/>
      <c r="V4316" s="95" t="str">
        <f t="shared" si="819"/>
        <v/>
      </c>
      <c r="W4316" s="151"/>
      <c r="Z4316" s="104"/>
    </row>
    <row r="4317" spans="1:26" s="145" customFormat="1" ht="15" customHeight="1">
      <c r="A4317" s="186" t="str">
        <f t="shared" si="813"/>
        <v/>
      </c>
      <c r="C4317" s="152"/>
      <c r="E4317" s="144"/>
      <c r="F4317" s="79" t="str">
        <f t="shared" si="812"/>
        <v/>
      </c>
      <c r="G4317" s="80" t="str">
        <f t="shared" si="814"/>
        <v/>
      </c>
      <c r="H4317" s="80" t="str">
        <f t="shared" si="815"/>
        <v/>
      </c>
      <c r="I4317" s="80" t="str">
        <f t="shared" si="816"/>
        <v/>
      </c>
      <c r="J4317" s="170"/>
      <c r="K4317" s="217"/>
      <c r="L4317" s="195" t="str">
        <f t="shared" si="809"/>
        <v/>
      </c>
      <c r="M4317" s="222" t="str">
        <f t="shared" si="817"/>
        <v/>
      </c>
      <c r="Q4317" s="82" t="str">
        <f t="shared" si="810"/>
        <v/>
      </c>
      <c r="R4317" s="80" t="str">
        <f t="shared" si="811"/>
        <v/>
      </c>
      <c r="T4317" s="83" t="str">
        <f t="shared" si="818"/>
        <v/>
      </c>
      <c r="U4317" s="155"/>
      <c r="V4317" s="95" t="str">
        <f t="shared" si="819"/>
        <v/>
      </c>
      <c r="W4317" s="151"/>
      <c r="Z4317" s="104"/>
    </row>
    <row r="4318" spans="1:26" s="145" customFormat="1" ht="15" customHeight="1">
      <c r="A4318" s="186" t="str">
        <f t="shared" si="813"/>
        <v/>
      </c>
      <c r="C4318" s="152"/>
      <c r="E4318" s="144"/>
      <c r="F4318" s="79" t="str">
        <f t="shared" si="812"/>
        <v/>
      </c>
      <c r="G4318" s="80" t="str">
        <f t="shared" si="814"/>
        <v/>
      </c>
      <c r="H4318" s="80" t="str">
        <f t="shared" si="815"/>
        <v/>
      </c>
      <c r="I4318" s="80" t="str">
        <f t="shared" si="816"/>
        <v/>
      </c>
      <c r="J4318" s="170"/>
      <c r="K4318" s="217"/>
      <c r="L4318" s="195" t="str">
        <f t="shared" si="809"/>
        <v/>
      </c>
      <c r="M4318" s="222" t="str">
        <f t="shared" si="817"/>
        <v/>
      </c>
      <c r="Q4318" s="82" t="str">
        <f t="shared" si="810"/>
        <v/>
      </c>
      <c r="R4318" s="80" t="str">
        <f t="shared" si="811"/>
        <v/>
      </c>
      <c r="T4318" s="83" t="str">
        <f t="shared" si="818"/>
        <v/>
      </c>
      <c r="U4318" s="155"/>
      <c r="V4318" s="95" t="str">
        <f t="shared" si="819"/>
        <v/>
      </c>
      <c r="W4318" s="151"/>
      <c r="Z4318" s="104"/>
    </row>
    <row r="4319" spans="1:26" s="145" customFormat="1" ht="15" customHeight="1">
      <c r="A4319" s="186" t="str">
        <f t="shared" si="813"/>
        <v/>
      </c>
      <c r="C4319" s="152"/>
      <c r="E4319" s="144"/>
      <c r="F4319" s="79" t="str">
        <f t="shared" si="812"/>
        <v/>
      </c>
      <c r="G4319" s="80" t="str">
        <f t="shared" si="814"/>
        <v/>
      </c>
      <c r="H4319" s="80" t="str">
        <f t="shared" si="815"/>
        <v/>
      </c>
      <c r="I4319" s="80" t="str">
        <f t="shared" si="816"/>
        <v/>
      </c>
      <c r="J4319" s="170"/>
      <c r="K4319" s="217"/>
      <c r="L4319" s="195" t="str">
        <f t="shared" ref="L4319:L4382" si="820">IFERROR(IF($N$5="Sáng",IF(MID(K4319,2,7)-MID($L$2,2,7)&gt;0,"Trễ",""),IF(MID(K4319,2,7)-MID($Q$2,2,7)&gt;0,"Trễ","")),"")</f>
        <v/>
      </c>
      <c r="M4319" s="222" t="str">
        <f t="shared" si="817"/>
        <v/>
      </c>
      <c r="Q4319" s="82" t="str">
        <f t="shared" ref="Q4319:Q4382" si="821">IF(B4319&lt;&gt;"",IF(AND(P4319="",F4319=""),"Không phép ",""),"")</f>
        <v/>
      </c>
      <c r="R4319" s="80" t="str">
        <f t="shared" ref="R4319:R4382" si="822">UPPER(B4319)</f>
        <v/>
      </c>
      <c r="T4319" s="83" t="str">
        <f t="shared" si="818"/>
        <v/>
      </c>
      <c r="U4319" s="155"/>
      <c r="V4319" s="95" t="str">
        <f t="shared" si="819"/>
        <v/>
      </c>
      <c r="W4319" s="151"/>
      <c r="Z4319" s="104"/>
    </row>
    <row r="4320" spans="1:26" s="145" customFormat="1" ht="15" customHeight="1">
      <c r="A4320" s="186" t="str">
        <f t="shared" si="813"/>
        <v/>
      </c>
      <c r="C4320" s="152"/>
      <c r="E4320" s="144"/>
      <c r="F4320" s="79" t="str">
        <f t="shared" si="812"/>
        <v/>
      </c>
      <c r="G4320" s="80" t="str">
        <f t="shared" si="814"/>
        <v/>
      </c>
      <c r="H4320" s="80" t="str">
        <f t="shared" si="815"/>
        <v/>
      </c>
      <c r="I4320" s="80" t="str">
        <f t="shared" si="816"/>
        <v/>
      </c>
      <c r="J4320" s="170"/>
      <c r="K4320" s="217"/>
      <c r="L4320" s="195" t="str">
        <f t="shared" si="820"/>
        <v/>
      </c>
      <c r="M4320" s="222" t="str">
        <f t="shared" si="817"/>
        <v/>
      </c>
      <c r="Q4320" s="82" t="str">
        <f t="shared" si="821"/>
        <v/>
      </c>
      <c r="R4320" s="80" t="str">
        <f t="shared" si="822"/>
        <v/>
      </c>
      <c r="T4320" s="83" t="str">
        <f t="shared" si="818"/>
        <v/>
      </c>
      <c r="U4320" s="155"/>
      <c r="V4320" s="95" t="str">
        <f t="shared" si="819"/>
        <v/>
      </c>
      <c r="W4320" s="151"/>
      <c r="Z4320" s="104"/>
    </row>
    <row r="4321" spans="1:26" s="145" customFormat="1" ht="15" customHeight="1">
      <c r="A4321" s="186" t="str">
        <f t="shared" si="813"/>
        <v/>
      </c>
      <c r="C4321" s="152"/>
      <c r="E4321" s="144"/>
      <c r="F4321" s="79" t="str">
        <f t="shared" si="812"/>
        <v/>
      </c>
      <c r="G4321" s="80" t="str">
        <f t="shared" si="814"/>
        <v/>
      </c>
      <c r="H4321" s="80" t="str">
        <f t="shared" si="815"/>
        <v/>
      </c>
      <c r="I4321" s="80" t="str">
        <f t="shared" si="816"/>
        <v/>
      </c>
      <c r="J4321" s="170"/>
      <c r="K4321" s="217"/>
      <c r="L4321" s="195" t="str">
        <f t="shared" si="820"/>
        <v/>
      </c>
      <c r="M4321" s="222" t="str">
        <f t="shared" si="817"/>
        <v/>
      </c>
      <c r="Q4321" s="82" t="str">
        <f t="shared" si="821"/>
        <v/>
      </c>
      <c r="R4321" s="80" t="str">
        <f t="shared" si="822"/>
        <v/>
      </c>
      <c r="T4321" s="83" t="str">
        <f t="shared" si="818"/>
        <v/>
      </c>
      <c r="U4321" s="155"/>
      <c r="V4321" s="95" t="str">
        <f t="shared" si="819"/>
        <v/>
      </c>
      <c r="W4321" s="151"/>
      <c r="Z4321" s="104"/>
    </row>
    <row r="4322" spans="1:26" s="145" customFormat="1" ht="15" customHeight="1">
      <c r="A4322" s="186" t="str">
        <f t="shared" si="813"/>
        <v/>
      </c>
      <c r="C4322" s="152"/>
      <c r="E4322" s="144"/>
      <c r="F4322" s="79" t="str">
        <f t="shared" si="812"/>
        <v/>
      </c>
      <c r="G4322" s="80" t="str">
        <f t="shared" si="814"/>
        <v/>
      </c>
      <c r="H4322" s="80" t="str">
        <f t="shared" si="815"/>
        <v/>
      </c>
      <c r="I4322" s="80" t="str">
        <f t="shared" si="816"/>
        <v/>
      </c>
      <c r="J4322" s="170"/>
      <c r="K4322" s="217"/>
      <c r="L4322" s="195" t="str">
        <f t="shared" si="820"/>
        <v/>
      </c>
      <c r="M4322" s="222" t="str">
        <f t="shared" si="817"/>
        <v/>
      </c>
      <c r="Q4322" s="82" t="str">
        <f t="shared" si="821"/>
        <v/>
      </c>
      <c r="R4322" s="80" t="str">
        <f t="shared" si="822"/>
        <v/>
      </c>
      <c r="T4322" s="83" t="str">
        <f t="shared" si="818"/>
        <v/>
      </c>
      <c r="U4322" s="155"/>
      <c r="V4322" s="95" t="str">
        <f t="shared" si="819"/>
        <v/>
      </c>
      <c r="W4322" s="151"/>
      <c r="Z4322" s="104"/>
    </row>
    <row r="4323" spans="1:26" s="145" customFormat="1" ht="15" customHeight="1">
      <c r="A4323" s="186" t="str">
        <f t="shared" si="813"/>
        <v/>
      </c>
      <c r="C4323" s="152"/>
      <c r="E4323" s="144"/>
      <c r="F4323" s="79" t="str">
        <f t="shared" si="812"/>
        <v/>
      </c>
      <c r="G4323" s="80" t="str">
        <f t="shared" si="814"/>
        <v/>
      </c>
      <c r="H4323" s="80" t="str">
        <f t="shared" si="815"/>
        <v/>
      </c>
      <c r="I4323" s="80" t="str">
        <f t="shared" si="816"/>
        <v/>
      </c>
      <c r="J4323" s="170"/>
      <c r="K4323" s="217"/>
      <c r="L4323" s="195" t="str">
        <f t="shared" si="820"/>
        <v/>
      </c>
      <c r="M4323" s="222" t="str">
        <f t="shared" si="817"/>
        <v/>
      </c>
      <c r="Q4323" s="82" t="str">
        <f t="shared" si="821"/>
        <v/>
      </c>
      <c r="R4323" s="80" t="str">
        <f t="shared" si="822"/>
        <v/>
      </c>
      <c r="T4323" s="83" t="str">
        <f t="shared" si="818"/>
        <v/>
      </c>
      <c r="U4323" s="155"/>
      <c r="V4323" s="95" t="str">
        <f t="shared" si="819"/>
        <v/>
      </c>
      <c r="W4323" s="151"/>
      <c r="Z4323" s="104"/>
    </row>
    <row r="4324" spans="1:26" s="145" customFormat="1" ht="15" customHeight="1">
      <c r="A4324" s="186" t="str">
        <f t="shared" si="813"/>
        <v/>
      </c>
      <c r="C4324" s="152"/>
      <c r="E4324" s="144"/>
      <c r="F4324" s="79" t="str">
        <f t="shared" si="812"/>
        <v/>
      </c>
      <c r="G4324" s="80" t="str">
        <f t="shared" si="814"/>
        <v/>
      </c>
      <c r="H4324" s="80" t="str">
        <f t="shared" si="815"/>
        <v/>
      </c>
      <c r="I4324" s="80" t="str">
        <f t="shared" si="816"/>
        <v/>
      </c>
      <c r="J4324" s="170"/>
      <c r="K4324" s="217"/>
      <c r="L4324" s="195" t="str">
        <f t="shared" si="820"/>
        <v/>
      </c>
      <c r="M4324" s="222" t="str">
        <f t="shared" si="817"/>
        <v/>
      </c>
      <c r="Q4324" s="82" t="str">
        <f t="shared" si="821"/>
        <v/>
      </c>
      <c r="R4324" s="80" t="str">
        <f t="shared" si="822"/>
        <v/>
      </c>
      <c r="T4324" s="83" t="str">
        <f t="shared" si="818"/>
        <v/>
      </c>
      <c r="U4324" s="155"/>
      <c r="V4324" s="95" t="str">
        <f t="shared" si="819"/>
        <v/>
      </c>
      <c r="W4324" s="151"/>
      <c r="Z4324" s="104"/>
    </row>
    <row r="4325" spans="1:26" s="145" customFormat="1" ht="15" customHeight="1">
      <c r="A4325" s="186" t="str">
        <f t="shared" si="813"/>
        <v/>
      </c>
      <c r="C4325" s="152"/>
      <c r="E4325" s="144"/>
      <c r="F4325" s="79" t="str">
        <f t="shared" si="812"/>
        <v/>
      </c>
      <c r="G4325" s="80" t="str">
        <f t="shared" si="814"/>
        <v/>
      </c>
      <c r="H4325" s="80" t="str">
        <f t="shared" si="815"/>
        <v/>
      </c>
      <c r="I4325" s="80" t="str">
        <f t="shared" si="816"/>
        <v/>
      </c>
      <c r="J4325" s="170"/>
      <c r="K4325" s="217"/>
      <c r="L4325" s="195" t="str">
        <f t="shared" si="820"/>
        <v/>
      </c>
      <c r="M4325" s="222" t="str">
        <f t="shared" si="817"/>
        <v/>
      </c>
      <c r="Q4325" s="82" t="str">
        <f t="shared" si="821"/>
        <v/>
      </c>
      <c r="R4325" s="80" t="str">
        <f t="shared" si="822"/>
        <v/>
      </c>
      <c r="T4325" s="83" t="str">
        <f t="shared" si="818"/>
        <v/>
      </c>
      <c r="U4325" s="155"/>
      <c r="V4325" s="95" t="str">
        <f t="shared" si="819"/>
        <v/>
      </c>
      <c r="W4325" s="151"/>
      <c r="Z4325" s="104"/>
    </row>
    <row r="4326" spans="1:26" s="145" customFormat="1" ht="15" customHeight="1">
      <c r="A4326" s="186" t="str">
        <f t="shared" si="813"/>
        <v/>
      </c>
      <c r="C4326" s="152"/>
      <c r="E4326" s="144"/>
      <c r="F4326" s="79" t="str">
        <f t="shared" si="812"/>
        <v/>
      </c>
      <c r="G4326" s="80" t="str">
        <f t="shared" si="814"/>
        <v/>
      </c>
      <c r="H4326" s="80" t="str">
        <f t="shared" si="815"/>
        <v/>
      </c>
      <c r="I4326" s="80" t="str">
        <f t="shared" si="816"/>
        <v/>
      </c>
      <c r="J4326" s="170"/>
      <c r="K4326" s="217"/>
      <c r="L4326" s="195" t="str">
        <f t="shared" si="820"/>
        <v/>
      </c>
      <c r="M4326" s="222" t="str">
        <f t="shared" si="817"/>
        <v/>
      </c>
      <c r="Q4326" s="82" t="str">
        <f t="shared" si="821"/>
        <v/>
      </c>
      <c r="R4326" s="80" t="str">
        <f t="shared" si="822"/>
        <v/>
      </c>
      <c r="T4326" s="83" t="str">
        <f t="shared" si="818"/>
        <v/>
      </c>
      <c r="U4326" s="155"/>
      <c r="V4326" s="95" t="str">
        <f t="shared" si="819"/>
        <v/>
      </c>
      <c r="W4326" s="151"/>
      <c r="Z4326" s="104"/>
    </row>
    <row r="4327" spans="1:26" s="145" customFormat="1" ht="15" customHeight="1">
      <c r="A4327" s="186" t="str">
        <f t="shared" si="813"/>
        <v/>
      </c>
      <c r="C4327" s="152"/>
      <c r="E4327" s="144"/>
      <c r="F4327" s="79" t="str">
        <f t="shared" si="812"/>
        <v/>
      </c>
      <c r="G4327" s="80" t="str">
        <f t="shared" si="814"/>
        <v/>
      </c>
      <c r="H4327" s="80" t="str">
        <f t="shared" si="815"/>
        <v/>
      </c>
      <c r="I4327" s="80" t="str">
        <f t="shared" si="816"/>
        <v/>
      </c>
      <c r="J4327" s="170"/>
      <c r="K4327" s="217"/>
      <c r="L4327" s="195" t="str">
        <f t="shared" si="820"/>
        <v/>
      </c>
      <c r="M4327" s="222" t="str">
        <f t="shared" si="817"/>
        <v/>
      </c>
      <c r="Q4327" s="82" t="str">
        <f t="shared" si="821"/>
        <v/>
      </c>
      <c r="R4327" s="80" t="str">
        <f t="shared" si="822"/>
        <v/>
      </c>
      <c r="T4327" s="83" t="str">
        <f t="shared" si="818"/>
        <v/>
      </c>
      <c r="U4327" s="155"/>
      <c r="V4327" s="95" t="str">
        <f t="shared" si="819"/>
        <v/>
      </c>
      <c r="W4327" s="151"/>
      <c r="Z4327" s="104"/>
    </row>
    <row r="4328" spans="1:26" s="145" customFormat="1" ht="15" customHeight="1">
      <c r="A4328" s="186" t="str">
        <f t="shared" si="813"/>
        <v/>
      </c>
      <c r="C4328" s="152"/>
      <c r="E4328" s="144"/>
      <c r="F4328" s="79" t="str">
        <f t="shared" ref="F4328:F4391" si="823">IFERROR(IF(VLOOKUP(E4328,J:J,1,0)=E4328,"X",""),"")</f>
        <v/>
      </c>
      <c r="G4328" s="80" t="str">
        <f t="shared" si="814"/>
        <v/>
      </c>
      <c r="H4328" s="80" t="str">
        <f t="shared" si="815"/>
        <v/>
      </c>
      <c r="I4328" s="80" t="str">
        <f t="shared" si="816"/>
        <v/>
      </c>
      <c r="J4328" s="170"/>
      <c r="K4328" s="217"/>
      <c r="L4328" s="195" t="str">
        <f t="shared" si="820"/>
        <v/>
      </c>
      <c r="M4328" s="222" t="str">
        <f t="shared" si="817"/>
        <v/>
      </c>
      <c r="Q4328" s="82" t="str">
        <f t="shared" si="821"/>
        <v/>
      </c>
      <c r="R4328" s="80" t="str">
        <f t="shared" si="822"/>
        <v/>
      </c>
      <c r="T4328" s="83" t="str">
        <f t="shared" si="818"/>
        <v/>
      </c>
      <c r="U4328" s="155"/>
      <c r="V4328" s="95" t="str">
        <f t="shared" si="819"/>
        <v/>
      </c>
      <c r="W4328" s="151"/>
      <c r="Z4328" s="104"/>
    </row>
    <row r="4329" spans="1:26" s="145" customFormat="1" ht="15" customHeight="1">
      <c r="A4329" s="186" t="str">
        <f t="shared" si="813"/>
        <v/>
      </c>
      <c r="C4329" s="152"/>
      <c r="E4329" s="144"/>
      <c r="F4329" s="79" t="str">
        <f t="shared" si="823"/>
        <v/>
      </c>
      <c r="G4329" s="80" t="str">
        <f t="shared" si="814"/>
        <v/>
      </c>
      <c r="H4329" s="80" t="str">
        <f t="shared" si="815"/>
        <v/>
      </c>
      <c r="I4329" s="80" t="str">
        <f t="shared" si="816"/>
        <v/>
      </c>
      <c r="J4329" s="170"/>
      <c r="K4329" s="217"/>
      <c r="L4329" s="195" t="str">
        <f t="shared" si="820"/>
        <v/>
      </c>
      <c r="M4329" s="222" t="str">
        <f t="shared" si="817"/>
        <v/>
      </c>
      <c r="Q4329" s="82" t="str">
        <f t="shared" si="821"/>
        <v/>
      </c>
      <c r="R4329" s="80" t="str">
        <f t="shared" si="822"/>
        <v/>
      </c>
      <c r="T4329" s="83" t="str">
        <f t="shared" si="818"/>
        <v/>
      </c>
      <c r="U4329" s="155"/>
      <c r="V4329" s="95" t="str">
        <f t="shared" si="819"/>
        <v/>
      </c>
      <c r="W4329" s="151"/>
      <c r="Z4329" s="104"/>
    </row>
    <row r="4330" spans="1:26" s="145" customFormat="1" ht="15" customHeight="1">
      <c r="A4330" s="186" t="str">
        <f t="shared" si="813"/>
        <v/>
      </c>
      <c r="C4330" s="152"/>
      <c r="E4330" s="144"/>
      <c r="F4330" s="79" t="str">
        <f t="shared" si="823"/>
        <v/>
      </c>
      <c r="G4330" s="80" t="str">
        <f t="shared" si="814"/>
        <v/>
      </c>
      <c r="H4330" s="80" t="str">
        <f t="shared" si="815"/>
        <v/>
      </c>
      <c r="I4330" s="80" t="str">
        <f t="shared" si="816"/>
        <v/>
      </c>
      <c r="J4330" s="170"/>
      <c r="K4330" s="217"/>
      <c r="L4330" s="195" t="str">
        <f t="shared" si="820"/>
        <v/>
      </c>
      <c r="M4330" s="222" t="str">
        <f t="shared" si="817"/>
        <v/>
      </c>
      <c r="Q4330" s="82" t="str">
        <f t="shared" si="821"/>
        <v/>
      </c>
      <c r="R4330" s="80" t="str">
        <f t="shared" si="822"/>
        <v/>
      </c>
      <c r="T4330" s="83" t="str">
        <f t="shared" si="818"/>
        <v/>
      </c>
      <c r="U4330" s="155"/>
      <c r="V4330" s="95" t="str">
        <f t="shared" si="819"/>
        <v/>
      </c>
      <c r="W4330" s="151"/>
      <c r="Z4330" s="104"/>
    </row>
    <row r="4331" spans="1:26" s="145" customFormat="1" ht="15" customHeight="1">
      <c r="A4331" s="186" t="str">
        <f t="shared" si="813"/>
        <v/>
      </c>
      <c r="C4331" s="152"/>
      <c r="E4331" s="144"/>
      <c r="F4331" s="79" t="str">
        <f t="shared" si="823"/>
        <v/>
      </c>
      <c r="G4331" s="80" t="str">
        <f t="shared" si="814"/>
        <v/>
      </c>
      <c r="H4331" s="80" t="str">
        <f t="shared" si="815"/>
        <v/>
      </c>
      <c r="I4331" s="80" t="str">
        <f t="shared" si="816"/>
        <v/>
      </c>
      <c r="J4331" s="170"/>
      <c r="K4331" s="217"/>
      <c r="L4331" s="195" t="str">
        <f t="shared" si="820"/>
        <v/>
      </c>
      <c r="M4331" s="222" t="str">
        <f t="shared" si="817"/>
        <v/>
      </c>
      <c r="Q4331" s="82" t="str">
        <f t="shared" si="821"/>
        <v/>
      </c>
      <c r="R4331" s="80" t="str">
        <f t="shared" si="822"/>
        <v/>
      </c>
      <c r="T4331" s="83" t="str">
        <f t="shared" si="818"/>
        <v/>
      </c>
      <c r="U4331" s="155"/>
      <c r="V4331" s="95" t="str">
        <f t="shared" si="819"/>
        <v/>
      </c>
      <c r="W4331" s="151"/>
      <c r="Z4331" s="104"/>
    </row>
    <row r="4332" spans="1:26" s="145" customFormat="1" ht="15" customHeight="1">
      <c r="A4332" s="186" t="str">
        <f t="shared" si="813"/>
        <v/>
      </c>
      <c r="C4332" s="152"/>
      <c r="E4332" s="144"/>
      <c r="F4332" s="79" t="str">
        <f t="shared" si="823"/>
        <v/>
      </c>
      <c r="G4332" s="80" t="str">
        <f t="shared" si="814"/>
        <v/>
      </c>
      <c r="H4332" s="80" t="str">
        <f t="shared" si="815"/>
        <v/>
      </c>
      <c r="I4332" s="80" t="str">
        <f t="shared" si="816"/>
        <v/>
      </c>
      <c r="J4332" s="170"/>
      <c r="K4332" s="217"/>
      <c r="L4332" s="195" t="str">
        <f t="shared" si="820"/>
        <v/>
      </c>
      <c r="M4332" s="222" t="str">
        <f t="shared" si="817"/>
        <v/>
      </c>
      <c r="Q4332" s="82" t="str">
        <f t="shared" si="821"/>
        <v/>
      </c>
      <c r="R4332" s="80" t="str">
        <f t="shared" si="822"/>
        <v/>
      </c>
      <c r="T4332" s="83" t="str">
        <f t="shared" si="818"/>
        <v/>
      </c>
      <c r="U4332" s="155"/>
      <c r="V4332" s="95" t="str">
        <f t="shared" si="819"/>
        <v/>
      </c>
      <c r="W4332" s="151"/>
      <c r="Z4332" s="104"/>
    </row>
    <row r="4333" spans="1:26" s="145" customFormat="1" ht="15" customHeight="1">
      <c r="A4333" s="186" t="str">
        <f t="shared" si="813"/>
        <v/>
      </c>
      <c r="C4333" s="152"/>
      <c r="E4333" s="144"/>
      <c r="F4333" s="79" t="str">
        <f t="shared" si="823"/>
        <v/>
      </c>
      <c r="G4333" s="80" t="str">
        <f t="shared" si="814"/>
        <v/>
      </c>
      <c r="H4333" s="80" t="str">
        <f t="shared" si="815"/>
        <v/>
      </c>
      <c r="I4333" s="80" t="str">
        <f t="shared" si="816"/>
        <v/>
      </c>
      <c r="J4333" s="170"/>
      <c r="K4333" s="217"/>
      <c r="L4333" s="195" t="str">
        <f t="shared" si="820"/>
        <v/>
      </c>
      <c r="M4333" s="222" t="str">
        <f t="shared" si="817"/>
        <v/>
      </c>
      <c r="Q4333" s="82" t="str">
        <f t="shared" si="821"/>
        <v/>
      </c>
      <c r="R4333" s="80" t="str">
        <f t="shared" si="822"/>
        <v/>
      </c>
      <c r="T4333" s="83" t="str">
        <f t="shared" si="818"/>
        <v/>
      </c>
      <c r="U4333" s="155"/>
      <c r="V4333" s="95" t="str">
        <f t="shared" si="819"/>
        <v/>
      </c>
      <c r="W4333" s="151"/>
      <c r="Z4333" s="104"/>
    </row>
    <row r="4334" spans="1:26" s="145" customFormat="1" ht="15" customHeight="1">
      <c r="A4334" s="186" t="str">
        <f t="shared" si="813"/>
        <v/>
      </c>
      <c r="C4334" s="152"/>
      <c r="E4334" s="144"/>
      <c r="F4334" s="79" t="str">
        <f t="shared" si="823"/>
        <v/>
      </c>
      <c r="G4334" s="80" t="str">
        <f t="shared" si="814"/>
        <v/>
      </c>
      <c r="H4334" s="80" t="str">
        <f t="shared" si="815"/>
        <v/>
      </c>
      <c r="I4334" s="80" t="str">
        <f t="shared" si="816"/>
        <v/>
      </c>
      <c r="J4334" s="170"/>
      <c r="K4334" s="217"/>
      <c r="L4334" s="195" t="str">
        <f t="shared" si="820"/>
        <v/>
      </c>
      <c r="M4334" s="222" t="str">
        <f t="shared" si="817"/>
        <v/>
      </c>
      <c r="Q4334" s="82" t="str">
        <f t="shared" si="821"/>
        <v/>
      </c>
      <c r="R4334" s="80" t="str">
        <f t="shared" si="822"/>
        <v/>
      </c>
      <c r="T4334" s="83" t="str">
        <f t="shared" si="818"/>
        <v/>
      </c>
      <c r="U4334" s="155"/>
      <c r="V4334" s="95" t="str">
        <f t="shared" si="819"/>
        <v/>
      </c>
      <c r="W4334" s="151"/>
      <c r="Z4334" s="104"/>
    </row>
    <row r="4335" spans="1:26" s="145" customFormat="1" ht="15" customHeight="1">
      <c r="A4335" s="186" t="str">
        <f t="shared" si="813"/>
        <v/>
      </c>
      <c r="C4335" s="152"/>
      <c r="E4335" s="144"/>
      <c r="F4335" s="79" t="str">
        <f t="shared" si="823"/>
        <v/>
      </c>
      <c r="G4335" s="80" t="str">
        <f t="shared" si="814"/>
        <v/>
      </c>
      <c r="H4335" s="80" t="str">
        <f t="shared" si="815"/>
        <v/>
      </c>
      <c r="I4335" s="80" t="str">
        <f t="shared" si="816"/>
        <v/>
      </c>
      <c r="J4335" s="170"/>
      <c r="K4335" s="217"/>
      <c r="L4335" s="195" t="str">
        <f t="shared" si="820"/>
        <v/>
      </c>
      <c r="M4335" s="222" t="str">
        <f t="shared" si="817"/>
        <v/>
      </c>
      <c r="Q4335" s="82" t="str">
        <f t="shared" si="821"/>
        <v/>
      </c>
      <c r="R4335" s="80" t="str">
        <f t="shared" si="822"/>
        <v/>
      </c>
      <c r="T4335" s="83" t="str">
        <f t="shared" si="818"/>
        <v/>
      </c>
      <c r="U4335" s="155"/>
      <c r="V4335" s="95" t="str">
        <f t="shared" si="819"/>
        <v/>
      </c>
      <c r="W4335" s="151"/>
      <c r="Z4335" s="104"/>
    </row>
    <row r="4336" spans="1:26" s="145" customFormat="1" ht="15" customHeight="1">
      <c r="A4336" s="186" t="str">
        <f t="shared" si="813"/>
        <v/>
      </c>
      <c r="C4336" s="152"/>
      <c r="E4336" s="144"/>
      <c r="F4336" s="79" t="str">
        <f t="shared" si="823"/>
        <v/>
      </c>
      <c r="G4336" s="80" t="str">
        <f t="shared" si="814"/>
        <v/>
      </c>
      <c r="H4336" s="80" t="str">
        <f t="shared" si="815"/>
        <v/>
      </c>
      <c r="I4336" s="80" t="str">
        <f t="shared" si="816"/>
        <v/>
      </c>
      <c r="J4336" s="170"/>
      <c r="K4336" s="217"/>
      <c r="L4336" s="195" t="str">
        <f t="shared" si="820"/>
        <v/>
      </c>
      <c r="M4336" s="222" t="str">
        <f t="shared" si="817"/>
        <v/>
      </c>
      <c r="Q4336" s="82" t="str">
        <f t="shared" si="821"/>
        <v/>
      </c>
      <c r="R4336" s="80" t="str">
        <f t="shared" si="822"/>
        <v/>
      </c>
      <c r="T4336" s="83" t="str">
        <f t="shared" si="818"/>
        <v/>
      </c>
      <c r="U4336" s="155"/>
      <c r="V4336" s="95" t="str">
        <f t="shared" si="819"/>
        <v/>
      </c>
      <c r="W4336" s="151"/>
      <c r="Z4336" s="104"/>
    </row>
    <row r="4337" spans="1:26" s="145" customFormat="1" ht="15" customHeight="1">
      <c r="A4337" s="186" t="str">
        <f t="shared" si="813"/>
        <v/>
      </c>
      <c r="C4337" s="152"/>
      <c r="E4337" s="144"/>
      <c r="F4337" s="79" t="str">
        <f t="shared" si="823"/>
        <v/>
      </c>
      <c r="G4337" s="80" t="str">
        <f t="shared" si="814"/>
        <v/>
      </c>
      <c r="H4337" s="80" t="str">
        <f t="shared" si="815"/>
        <v/>
      </c>
      <c r="I4337" s="80" t="str">
        <f t="shared" si="816"/>
        <v/>
      </c>
      <c r="J4337" s="170"/>
      <c r="K4337" s="217"/>
      <c r="L4337" s="195" t="str">
        <f t="shared" si="820"/>
        <v/>
      </c>
      <c r="M4337" s="222" t="str">
        <f t="shared" si="817"/>
        <v/>
      </c>
      <c r="Q4337" s="82" t="str">
        <f t="shared" si="821"/>
        <v/>
      </c>
      <c r="R4337" s="80" t="str">
        <f t="shared" si="822"/>
        <v/>
      </c>
      <c r="T4337" s="83" t="str">
        <f t="shared" si="818"/>
        <v/>
      </c>
      <c r="U4337" s="155"/>
      <c r="V4337" s="95" t="str">
        <f t="shared" si="819"/>
        <v/>
      </c>
      <c r="W4337" s="151"/>
      <c r="Z4337" s="104"/>
    </row>
    <row r="4338" spans="1:26" s="145" customFormat="1" ht="15" customHeight="1">
      <c r="A4338" s="186" t="str">
        <f t="shared" si="813"/>
        <v/>
      </c>
      <c r="C4338" s="152"/>
      <c r="E4338" s="144"/>
      <c r="F4338" s="79" t="str">
        <f t="shared" si="823"/>
        <v/>
      </c>
      <c r="G4338" s="80" t="str">
        <f t="shared" si="814"/>
        <v/>
      </c>
      <c r="H4338" s="80" t="str">
        <f t="shared" si="815"/>
        <v/>
      </c>
      <c r="I4338" s="80" t="str">
        <f t="shared" si="816"/>
        <v/>
      </c>
      <c r="J4338" s="170"/>
      <c r="K4338" s="217"/>
      <c r="L4338" s="195" t="str">
        <f t="shared" si="820"/>
        <v/>
      </c>
      <c r="M4338" s="222" t="str">
        <f t="shared" si="817"/>
        <v/>
      </c>
      <c r="Q4338" s="82" t="str">
        <f t="shared" si="821"/>
        <v/>
      </c>
      <c r="R4338" s="80" t="str">
        <f t="shared" si="822"/>
        <v/>
      </c>
      <c r="T4338" s="83" t="str">
        <f t="shared" si="818"/>
        <v/>
      </c>
      <c r="U4338" s="155"/>
      <c r="V4338" s="95" t="str">
        <f t="shared" si="819"/>
        <v/>
      </c>
      <c r="W4338" s="151"/>
      <c r="Z4338" s="104"/>
    </row>
    <row r="4339" spans="1:26" s="145" customFormat="1" ht="15" customHeight="1">
      <c r="A4339" s="186" t="str">
        <f t="shared" si="813"/>
        <v/>
      </c>
      <c r="C4339" s="152"/>
      <c r="E4339" s="144"/>
      <c r="F4339" s="79" t="str">
        <f t="shared" si="823"/>
        <v/>
      </c>
      <c r="G4339" s="80" t="str">
        <f t="shared" si="814"/>
        <v/>
      </c>
      <c r="H4339" s="80" t="str">
        <f t="shared" si="815"/>
        <v/>
      </c>
      <c r="I4339" s="80" t="str">
        <f t="shared" si="816"/>
        <v/>
      </c>
      <c r="J4339" s="170"/>
      <c r="K4339" s="217"/>
      <c r="L4339" s="195" t="str">
        <f t="shared" si="820"/>
        <v/>
      </c>
      <c r="M4339" s="222" t="str">
        <f t="shared" si="817"/>
        <v/>
      </c>
      <c r="Q4339" s="82" t="str">
        <f t="shared" si="821"/>
        <v/>
      </c>
      <c r="R4339" s="80" t="str">
        <f t="shared" si="822"/>
        <v/>
      </c>
      <c r="T4339" s="83" t="str">
        <f t="shared" si="818"/>
        <v/>
      </c>
      <c r="U4339" s="155"/>
      <c r="V4339" s="95" t="str">
        <f t="shared" si="819"/>
        <v/>
      </c>
      <c r="W4339" s="151"/>
      <c r="Z4339" s="104"/>
    </row>
    <row r="4340" spans="1:26" s="145" customFormat="1" ht="15" customHeight="1">
      <c r="A4340" s="186" t="str">
        <f t="shared" si="813"/>
        <v/>
      </c>
      <c r="C4340" s="152"/>
      <c r="E4340" s="144"/>
      <c r="F4340" s="79" t="str">
        <f t="shared" si="823"/>
        <v/>
      </c>
      <c r="G4340" s="80" t="str">
        <f t="shared" si="814"/>
        <v/>
      </c>
      <c r="H4340" s="80" t="str">
        <f t="shared" si="815"/>
        <v/>
      </c>
      <c r="I4340" s="80" t="str">
        <f t="shared" si="816"/>
        <v/>
      </c>
      <c r="J4340" s="170"/>
      <c r="K4340" s="217"/>
      <c r="L4340" s="195" t="str">
        <f t="shared" si="820"/>
        <v/>
      </c>
      <c r="M4340" s="222" t="str">
        <f t="shared" si="817"/>
        <v/>
      </c>
      <c r="Q4340" s="82" t="str">
        <f t="shared" si="821"/>
        <v/>
      </c>
      <c r="R4340" s="80" t="str">
        <f t="shared" si="822"/>
        <v/>
      </c>
      <c r="T4340" s="83" t="str">
        <f t="shared" si="818"/>
        <v/>
      </c>
      <c r="U4340" s="155"/>
      <c r="V4340" s="95" t="str">
        <f t="shared" si="819"/>
        <v/>
      </c>
      <c r="W4340" s="151"/>
      <c r="Z4340" s="104"/>
    </row>
    <row r="4341" spans="1:26" s="145" customFormat="1" ht="15" customHeight="1">
      <c r="A4341" s="186" t="str">
        <f t="shared" si="813"/>
        <v/>
      </c>
      <c r="C4341" s="152"/>
      <c r="E4341" s="144"/>
      <c r="F4341" s="79" t="str">
        <f t="shared" si="823"/>
        <v/>
      </c>
      <c r="G4341" s="80" t="str">
        <f t="shared" si="814"/>
        <v/>
      </c>
      <c r="H4341" s="80" t="str">
        <f t="shared" si="815"/>
        <v/>
      </c>
      <c r="I4341" s="80" t="str">
        <f t="shared" si="816"/>
        <v/>
      </c>
      <c r="J4341" s="170"/>
      <c r="K4341" s="217"/>
      <c r="L4341" s="195" t="str">
        <f t="shared" si="820"/>
        <v/>
      </c>
      <c r="M4341" s="222" t="str">
        <f t="shared" si="817"/>
        <v/>
      </c>
      <c r="Q4341" s="82" t="str">
        <f t="shared" si="821"/>
        <v/>
      </c>
      <c r="R4341" s="80" t="str">
        <f t="shared" si="822"/>
        <v/>
      </c>
      <c r="T4341" s="83" t="str">
        <f t="shared" si="818"/>
        <v/>
      </c>
      <c r="U4341" s="155"/>
      <c r="V4341" s="95" t="str">
        <f t="shared" si="819"/>
        <v/>
      </c>
      <c r="W4341" s="151"/>
      <c r="Z4341" s="104"/>
    </row>
    <row r="4342" spans="1:26" s="145" customFormat="1" ht="15" customHeight="1">
      <c r="A4342" s="186" t="str">
        <f t="shared" si="813"/>
        <v/>
      </c>
      <c r="C4342" s="152"/>
      <c r="E4342" s="144"/>
      <c r="F4342" s="79" t="str">
        <f t="shared" si="823"/>
        <v/>
      </c>
      <c r="G4342" s="80" t="str">
        <f t="shared" si="814"/>
        <v/>
      </c>
      <c r="H4342" s="80" t="str">
        <f t="shared" si="815"/>
        <v/>
      </c>
      <c r="I4342" s="80" t="str">
        <f t="shared" si="816"/>
        <v/>
      </c>
      <c r="J4342" s="170"/>
      <c r="K4342" s="217"/>
      <c r="L4342" s="195" t="str">
        <f t="shared" si="820"/>
        <v/>
      </c>
      <c r="M4342" s="222" t="str">
        <f t="shared" si="817"/>
        <v/>
      </c>
      <c r="Q4342" s="82" t="str">
        <f t="shared" si="821"/>
        <v/>
      </c>
      <c r="R4342" s="80" t="str">
        <f t="shared" si="822"/>
        <v/>
      </c>
      <c r="T4342" s="83" t="str">
        <f t="shared" si="818"/>
        <v/>
      </c>
      <c r="U4342" s="155"/>
      <c r="V4342" s="95" t="str">
        <f t="shared" si="819"/>
        <v/>
      </c>
      <c r="W4342" s="151"/>
      <c r="Z4342" s="104"/>
    </row>
    <row r="4343" spans="1:26" s="145" customFormat="1" ht="15" customHeight="1">
      <c r="A4343" s="186" t="str">
        <f t="shared" si="813"/>
        <v/>
      </c>
      <c r="C4343" s="152"/>
      <c r="E4343" s="144"/>
      <c r="F4343" s="79" t="str">
        <f t="shared" si="823"/>
        <v/>
      </c>
      <c r="G4343" s="80" t="str">
        <f t="shared" si="814"/>
        <v/>
      </c>
      <c r="H4343" s="80" t="str">
        <f t="shared" si="815"/>
        <v/>
      </c>
      <c r="I4343" s="80" t="str">
        <f t="shared" si="816"/>
        <v/>
      </c>
      <c r="J4343" s="170"/>
      <c r="K4343" s="217"/>
      <c r="L4343" s="195" t="str">
        <f t="shared" si="820"/>
        <v/>
      </c>
      <c r="M4343" s="222" t="str">
        <f t="shared" si="817"/>
        <v/>
      </c>
      <c r="Q4343" s="82" t="str">
        <f t="shared" si="821"/>
        <v/>
      </c>
      <c r="R4343" s="80" t="str">
        <f t="shared" si="822"/>
        <v/>
      </c>
      <c r="T4343" s="83" t="str">
        <f t="shared" si="818"/>
        <v/>
      </c>
      <c r="U4343" s="155"/>
      <c r="V4343" s="95" t="str">
        <f t="shared" si="819"/>
        <v/>
      </c>
      <c r="W4343" s="151"/>
      <c r="Z4343" s="104"/>
    </row>
    <row r="4344" spans="1:26" s="145" customFormat="1" ht="15" customHeight="1">
      <c r="A4344" s="186" t="str">
        <f t="shared" si="813"/>
        <v/>
      </c>
      <c r="C4344" s="152"/>
      <c r="E4344" s="144"/>
      <c r="F4344" s="79" t="str">
        <f t="shared" si="823"/>
        <v/>
      </c>
      <c r="G4344" s="80" t="str">
        <f t="shared" si="814"/>
        <v/>
      </c>
      <c r="H4344" s="80" t="str">
        <f t="shared" si="815"/>
        <v/>
      </c>
      <c r="I4344" s="80" t="str">
        <f t="shared" si="816"/>
        <v/>
      </c>
      <c r="J4344" s="170"/>
      <c r="K4344" s="217"/>
      <c r="L4344" s="195" t="str">
        <f t="shared" si="820"/>
        <v/>
      </c>
      <c r="M4344" s="222" t="str">
        <f t="shared" si="817"/>
        <v/>
      </c>
      <c r="Q4344" s="82" t="str">
        <f t="shared" si="821"/>
        <v/>
      </c>
      <c r="R4344" s="80" t="str">
        <f t="shared" si="822"/>
        <v/>
      </c>
      <c r="T4344" s="83" t="str">
        <f t="shared" si="818"/>
        <v/>
      </c>
      <c r="U4344" s="155"/>
      <c r="V4344" s="95" t="str">
        <f t="shared" si="819"/>
        <v/>
      </c>
      <c r="W4344" s="151"/>
      <c r="Z4344" s="104"/>
    </row>
    <row r="4345" spans="1:26" s="145" customFormat="1" ht="15" customHeight="1">
      <c r="A4345" s="186" t="str">
        <f t="shared" si="813"/>
        <v/>
      </c>
      <c r="C4345" s="152"/>
      <c r="E4345" s="144"/>
      <c r="F4345" s="79" t="str">
        <f t="shared" si="823"/>
        <v/>
      </c>
      <c r="G4345" s="80" t="str">
        <f t="shared" si="814"/>
        <v/>
      </c>
      <c r="H4345" s="80" t="str">
        <f t="shared" si="815"/>
        <v/>
      </c>
      <c r="I4345" s="80" t="str">
        <f t="shared" si="816"/>
        <v/>
      </c>
      <c r="J4345" s="170"/>
      <c r="K4345" s="217"/>
      <c r="L4345" s="195" t="str">
        <f t="shared" si="820"/>
        <v/>
      </c>
      <c r="M4345" s="222" t="str">
        <f t="shared" si="817"/>
        <v/>
      </c>
      <c r="Q4345" s="82" t="str">
        <f t="shared" si="821"/>
        <v/>
      </c>
      <c r="R4345" s="80" t="str">
        <f t="shared" si="822"/>
        <v/>
      </c>
      <c r="T4345" s="83" t="str">
        <f t="shared" si="818"/>
        <v/>
      </c>
      <c r="U4345" s="155"/>
      <c r="V4345" s="95" t="str">
        <f t="shared" si="819"/>
        <v/>
      </c>
      <c r="W4345" s="151"/>
      <c r="Z4345" s="104"/>
    </row>
    <row r="4346" spans="1:26" s="145" customFormat="1" ht="15" customHeight="1">
      <c r="A4346" s="186" t="str">
        <f t="shared" si="813"/>
        <v/>
      </c>
      <c r="C4346" s="152"/>
      <c r="E4346" s="144"/>
      <c r="F4346" s="79" t="str">
        <f t="shared" si="823"/>
        <v/>
      </c>
      <c r="G4346" s="80" t="str">
        <f t="shared" si="814"/>
        <v/>
      </c>
      <c r="H4346" s="80" t="str">
        <f t="shared" si="815"/>
        <v/>
      </c>
      <c r="I4346" s="80" t="str">
        <f t="shared" si="816"/>
        <v/>
      </c>
      <c r="J4346" s="170"/>
      <c r="K4346" s="217"/>
      <c r="L4346" s="195" t="str">
        <f t="shared" si="820"/>
        <v/>
      </c>
      <c r="M4346" s="222" t="str">
        <f t="shared" si="817"/>
        <v/>
      </c>
      <c r="Q4346" s="82" t="str">
        <f t="shared" si="821"/>
        <v/>
      </c>
      <c r="R4346" s="80" t="str">
        <f t="shared" si="822"/>
        <v/>
      </c>
      <c r="T4346" s="83" t="str">
        <f t="shared" si="818"/>
        <v/>
      </c>
      <c r="U4346" s="155"/>
      <c r="V4346" s="95" t="str">
        <f t="shared" si="819"/>
        <v/>
      </c>
      <c r="W4346" s="151"/>
      <c r="Z4346" s="104"/>
    </row>
    <row r="4347" spans="1:26" s="145" customFormat="1" ht="15" customHeight="1">
      <c r="A4347" s="186" t="str">
        <f t="shared" si="813"/>
        <v/>
      </c>
      <c r="C4347" s="152"/>
      <c r="E4347" s="144"/>
      <c r="F4347" s="79" t="str">
        <f t="shared" si="823"/>
        <v/>
      </c>
      <c r="G4347" s="80" t="str">
        <f t="shared" si="814"/>
        <v/>
      </c>
      <c r="H4347" s="80" t="str">
        <f t="shared" si="815"/>
        <v/>
      </c>
      <c r="I4347" s="80" t="str">
        <f t="shared" si="816"/>
        <v/>
      </c>
      <c r="J4347" s="170"/>
      <c r="K4347" s="217"/>
      <c r="L4347" s="195" t="str">
        <f t="shared" si="820"/>
        <v/>
      </c>
      <c r="M4347" s="222" t="str">
        <f t="shared" si="817"/>
        <v/>
      </c>
      <c r="Q4347" s="82" t="str">
        <f t="shared" si="821"/>
        <v/>
      </c>
      <c r="R4347" s="80" t="str">
        <f t="shared" si="822"/>
        <v/>
      </c>
      <c r="T4347" s="83" t="str">
        <f t="shared" si="818"/>
        <v/>
      </c>
      <c r="U4347" s="155"/>
      <c r="V4347" s="95" t="str">
        <f t="shared" si="819"/>
        <v/>
      </c>
      <c r="W4347" s="151"/>
      <c r="Z4347" s="104"/>
    </row>
    <row r="4348" spans="1:26" s="145" customFormat="1" ht="15" customHeight="1">
      <c r="A4348" s="186" t="str">
        <f t="shared" si="813"/>
        <v/>
      </c>
      <c r="C4348" s="152"/>
      <c r="E4348" s="144"/>
      <c r="F4348" s="79" t="str">
        <f t="shared" si="823"/>
        <v/>
      </c>
      <c r="G4348" s="80" t="str">
        <f t="shared" si="814"/>
        <v/>
      </c>
      <c r="H4348" s="80" t="str">
        <f t="shared" si="815"/>
        <v/>
      </c>
      <c r="I4348" s="80" t="str">
        <f t="shared" si="816"/>
        <v/>
      </c>
      <c r="J4348" s="170"/>
      <c r="K4348" s="217"/>
      <c r="L4348" s="195" t="str">
        <f t="shared" si="820"/>
        <v/>
      </c>
      <c r="M4348" s="222" t="str">
        <f t="shared" si="817"/>
        <v/>
      </c>
      <c r="Q4348" s="82" t="str">
        <f t="shared" si="821"/>
        <v/>
      </c>
      <c r="R4348" s="80" t="str">
        <f t="shared" si="822"/>
        <v/>
      </c>
      <c r="T4348" s="83" t="str">
        <f t="shared" si="818"/>
        <v/>
      </c>
      <c r="U4348" s="155"/>
      <c r="V4348" s="95" t="str">
        <f t="shared" si="819"/>
        <v/>
      </c>
      <c r="W4348" s="151"/>
      <c r="Z4348" s="104"/>
    </row>
    <row r="4349" spans="1:26" s="145" customFormat="1" ht="15" customHeight="1">
      <c r="A4349" s="186" t="str">
        <f t="shared" si="813"/>
        <v/>
      </c>
      <c r="C4349" s="152"/>
      <c r="E4349" s="144"/>
      <c r="F4349" s="79" t="str">
        <f t="shared" si="823"/>
        <v/>
      </c>
      <c r="G4349" s="80" t="str">
        <f t="shared" si="814"/>
        <v/>
      </c>
      <c r="H4349" s="80" t="str">
        <f t="shared" si="815"/>
        <v/>
      </c>
      <c r="I4349" s="80" t="str">
        <f t="shared" si="816"/>
        <v/>
      </c>
      <c r="J4349" s="170"/>
      <c r="K4349" s="217"/>
      <c r="L4349" s="195" t="str">
        <f t="shared" si="820"/>
        <v/>
      </c>
      <c r="M4349" s="222" t="str">
        <f t="shared" si="817"/>
        <v/>
      </c>
      <c r="Q4349" s="82" t="str">
        <f t="shared" si="821"/>
        <v/>
      </c>
      <c r="R4349" s="80" t="str">
        <f t="shared" si="822"/>
        <v/>
      </c>
      <c r="T4349" s="83" t="str">
        <f t="shared" si="818"/>
        <v/>
      </c>
      <c r="U4349" s="155"/>
      <c r="V4349" s="95" t="str">
        <f t="shared" si="819"/>
        <v/>
      </c>
      <c r="W4349" s="151"/>
      <c r="Z4349" s="104"/>
    </row>
    <row r="4350" spans="1:26" s="145" customFormat="1" ht="15" customHeight="1">
      <c r="A4350" s="186" t="str">
        <f t="shared" si="813"/>
        <v/>
      </c>
      <c r="C4350" s="152"/>
      <c r="E4350" s="144"/>
      <c r="F4350" s="79" t="str">
        <f t="shared" si="823"/>
        <v/>
      </c>
      <c r="G4350" s="80" t="str">
        <f t="shared" si="814"/>
        <v/>
      </c>
      <c r="H4350" s="80" t="str">
        <f t="shared" si="815"/>
        <v/>
      </c>
      <c r="I4350" s="80" t="str">
        <f t="shared" si="816"/>
        <v/>
      </c>
      <c r="J4350" s="170"/>
      <c r="K4350" s="217"/>
      <c r="L4350" s="195" t="str">
        <f t="shared" si="820"/>
        <v/>
      </c>
      <c r="M4350" s="222" t="str">
        <f t="shared" si="817"/>
        <v/>
      </c>
      <c r="Q4350" s="82" t="str">
        <f t="shared" si="821"/>
        <v/>
      </c>
      <c r="R4350" s="80" t="str">
        <f t="shared" si="822"/>
        <v/>
      </c>
      <c r="T4350" s="83" t="str">
        <f t="shared" si="818"/>
        <v/>
      </c>
      <c r="U4350" s="155"/>
      <c r="V4350" s="95" t="str">
        <f t="shared" si="819"/>
        <v/>
      </c>
      <c r="W4350" s="151"/>
      <c r="Z4350" s="104"/>
    </row>
    <row r="4351" spans="1:26" s="145" customFormat="1" ht="15" customHeight="1">
      <c r="A4351" s="186" t="str">
        <f t="shared" si="813"/>
        <v/>
      </c>
      <c r="C4351" s="152"/>
      <c r="E4351" s="144"/>
      <c r="F4351" s="79" t="str">
        <f t="shared" si="823"/>
        <v/>
      </c>
      <c r="G4351" s="80" t="str">
        <f t="shared" si="814"/>
        <v/>
      </c>
      <c r="H4351" s="80" t="str">
        <f t="shared" si="815"/>
        <v/>
      </c>
      <c r="I4351" s="80" t="str">
        <f t="shared" si="816"/>
        <v/>
      </c>
      <c r="J4351" s="170"/>
      <c r="K4351" s="217"/>
      <c r="L4351" s="195" t="str">
        <f t="shared" si="820"/>
        <v/>
      </c>
      <c r="M4351" s="222" t="str">
        <f t="shared" si="817"/>
        <v/>
      </c>
      <c r="Q4351" s="82" t="str">
        <f t="shared" si="821"/>
        <v/>
      </c>
      <c r="R4351" s="80" t="str">
        <f t="shared" si="822"/>
        <v/>
      </c>
      <c r="T4351" s="83" t="str">
        <f t="shared" si="818"/>
        <v/>
      </c>
      <c r="U4351" s="155"/>
      <c r="V4351" s="95" t="str">
        <f t="shared" si="819"/>
        <v/>
      </c>
      <c r="W4351" s="151"/>
      <c r="Z4351" s="104"/>
    </row>
    <row r="4352" spans="1:26" s="145" customFormat="1" ht="15" customHeight="1">
      <c r="A4352" s="186" t="str">
        <f t="shared" ref="A4352:A4415" si="824">IF(B4352&lt;&gt;"",A4351+1,"")</f>
        <v/>
      </c>
      <c r="C4352" s="152"/>
      <c r="E4352" s="144"/>
      <c r="F4352" s="79" t="str">
        <f t="shared" si="823"/>
        <v/>
      </c>
      <c r="G4352" s="80" t="str">
        <f t="shared" si="814"/>
        <v/>
      </c>
      <c r="H4352" s="80" t="str">
        <f t="shared" si="815"/>
        <v/>
      </c>
      <c r="I4352" s="80" t="str">
        <f t="shared" si="816"/>
        <v/>
      </c>
      <c r="J4352" s="170"/>
      <c r="K4352" s="217"/>
      <c r="L4352" s="195" t="str">
        <f t="shared" si="820"/>
        <v/>
      </c>
      <c r="M4352" s="222" t="str">
        <f t="shared" si="817"/>
        <v/>
      </c>
      <c r="Q4352" s="82" t="str">
        <f t="shared" si="821"/>
        <v/>
      </c>
      <c r="R4352" s="80" t="str">
        <f t="shared" si="822"/>
        <v/>
      </c>
      <c r="T4352" s="83" t="str">
        <f t="shared" si="818"/>
        <v/>
      </c>
      <c r="U4352" s="155"/>
      <c r="V4352" s="95" t="str">
        <f t="shared" si="819"/>
        <v/>
      </c>
      <c r="W4352" s="151"/>
      <c r="Z4352" s="104"/>
    </row>
    <row r="4353" spans="1:26" s="145" customFormat="1" ht="15" customHeight="1">
      <c r="A4353" s="186" t="str">
        <f t="shared" si="824"/>
        <v/>
      </c>
      <c r="C4353" s="152"/>
      <c r="E4353" s="144"/>
      <c r="F4353" s="79" t="str">
        <f t="shared" si="823"/>
        <v/>
      </c>
      <c r="G4353" s="80" t="str">
        <f t="shared" si="814"/>
        <v/>
      </c>
      <c r="H4353" s="80" t="str">
        <f t="shared" si="815"/>
        <v/>
      </c>
      <c r="I4353" s="80" t="str">
        <f t="shared" si="816"/>
        <v/>
      </c>
      <c r="J4353" s="170"/>
      <c r="K4353" s="217"/>
      <c r="L4353" s="195" t="str">
        <f t="shared" si="820"/>
        <v/>
      </c>
      <c r="M4353" s="222" t="str">
        <f t="shared" si="817"/>
        <v/>
      </c>
      <c r="Q4353" s="82" t="str">
        <f t="shared" si="821"/>
        <v/>
      </c>
      <c r="R4353" s="80" t="str">
        <f t="shared" si="822"/>
        <v/>
      </c>
      <c r="T4353" s="83" t="str">
        <f t="shared" si="818"/>
        <v/>
      </c>
      <c r="U4353" s="155"/>
      <c r="V4353" s="95" t="str">
        <f t="shared" si="819"/>
        <v/>
      </c>
      <c r="W4353" s="151"/>
      <c r="Z4353" s="104"/>
    </row>
    <row r="4354" spans="1:26" s="145" customFormat="1" ht="15" customHeight="1">
      <c r="A4354" s="186" t="str">
        <f t="shared" si="824"/>
        <v/>
      </c>
      <c r="C4354" s="152"/>
      <c r="E4354" s="144"/>
      <c r="F4354" s="79" t="str">
        <f t="shared" si="823"/>
        <v/>
      </c>
      <c r="G4354" s="80" t="str">
        <f t="shared" si="814"/>
        <v/>
      </c>
      <c r="H4354" s="80" t="str">
        <f t="shared" si="815"/>
        <v/>
      </c>
      <c r="I4354" s="80" t="str">
        <f t="shared" si="816"/>
        <v/>
      </c>
      <c r="J4354" s="170"/>
      <c r="K4354" s="217"/>
      <c r="L4354" s="195" t="str">
        <f t="shared" si="820"/>
        <v/>
      </c>
      <c r="M4354" s="222" t="str">
        <f t="shared" si="817"/>
        <v/>
      </c>
      <c r="Q4354" s="82" t="str">
        <f t="shared" si="821"/>
        <v/>
      </c>
      <c r="R4354" s="80" t="str">
        <f t="shared" si="822"/>
        <v/>
      </c>
      <c r="T4354" s="83" t="str">
        <f t="shared" si="818"/>
        <v/>
      </c>
      <c r="U4354" s="155"/>
      <c r="V4354" s="95" t="str">
        <f t="shared" si="819"/>
        <v/>
      </c>
      <c r="W4354" s="151"/>
      <c r="Z4354" s="104"/>
    </row>
    <row r="4355" spans="1:26" s="145" customFormat="1" ht="15" customHeight="1">
      <c r="A4355" s="186" t="str">
        <f t="shared" si="824"/>
        <v/>
      </c>
      <c r="C4355" s="152"/>
      <c r="E4355" s="144"/>
      <c r="F4355" s="79" t="str">
        <f t="shared" si="823"/>
        <v/>
      </c>
      <c r="G4355" s="80" t="str">
        <f t="shared" si="814"/>
        <v/>
      </c>
      <c r="H4355" s="80" t="str">
        <f t="shared" si="815"/>
        <v/>
      </c>
      <c r="I4355" s="80" t="str">
        <f t="shared" si="816"/>
        <v/>
      </c>
      <c r="J4355" s="170"/>
      <c r="K4355" s="217"/>
      <c r="L4355" s="195" t="str">
        <f t="shared" si="820"/>
        <v/>
      </c>
      <c r="M4355" s="222" t="str">
        <f t="shared" si="817"/>
        <v/>
      </c>
      <c r="Q4355" s="82" t="str">
        <f t="shared" si="821"/>
        <v/>
      </c>
      <c r="R4355" s="80" t="str">
        <f t="shared" si="822"/>
        <v/>
      </c>
      <c r="T4355" s="83" t="str">
        <f t="shared" si="818"/>
        <v/>
      </c>
      <c r="U4355" s="155"/>
      <c r="V4355" s="95" t="str">
        <f t="shared" si="819"/>
        <v/>
      </c>
      <c r="W4355" s="151"/>
      <c r="Z4355" s="104"/>
    </row>
    <row r="4356" spans="1:26" s="145" customFormat="1" ht="15" customHeight="1">
      <c r="A4356" s="186" t="str">
        <f t="shared" si="824"/>
        <v/>
      </c>
      <c r="C4356" s="152"/>
      <c r="E4356" s="144"/>
      <c r="F4356" s="79" t="str">
        <f t="shared" si="823"/>
        <v/>
      </c>
      <c r="G4356" s="80" t="str">
        <f t="shared" si="814"/>
        <v/>
      </c>
      <c r="H4356" s="80" t="str">
        <f t="shared" si="815"/>
        <v/>
      </c>
      <c r="I4356" s="80" t="str">
        <f t="shared" si="816"/>
        <v/>
      </c>
      <c r="J4356" s="170"/>
      <c r="K4356" s="217"/>
      <c r="L4356" s="195" t="str">
        <f t="shared" si="820"/>
        <v/>
      </c>
      <c r="M4356" s="222" t="str">
        <f t="shared" si="817"/>
        <v/>
      </c>
      <c r="Q4356" s="82" t="str">
        <f t="shared" si="821"/>
        <v/>
      </c>
      <c r="R4356" s="80" t="str">
        <f t="shared" si="822"/>
        <v/>
      </c>
      <c r="T4356" s="83" t="str">
        <f t="shared" si="818"/>
        <v/>
      </c>
      <c r="U4356" s="155"/>
      <c r="V4356" s="95" t="str">
        <f t="shared" si="819"/>
        <v/>
      </c>
      <c r="W4356" s="151"/>
      <c r="Z4356" s="104"/>
    </row>
    <row r="4357" spans="1:26" s="145" customFormat="1" ht="15" customHeight="1">
      <c r="A4357" s="186" t="str">
        <f t="shared" si="824"/>
        <v/>
      </c>
      <c r="C4357" s="152"/>
      <c r="E4357" s="144"/>
      <c r="F4357" s="79" t="str">
        <f t="shared" si="823"/>
        <v/>
      </c>
      <c r="G4357" s="80" t="str">
        <f t="shared" ref="G4357:G4420" si="825">IF(J4357&lt;&gt;"", INDEX($C$5:$C$1433, MATCH(J4357, $E$5:$E$1433, 0)),"")</f>
        <v/>
      </c>
      <c r="H4357" s="80" t="str">
        <f t="shared" ref="H4357:H4420" si="826">IF(J4357&lt;&gt;"", INDEX($D$5:$D$1433, MATCH(J4357, $E$5:$E$1433, 0)),"")</f>
        <v/>
      </c>
      <c r="I4357" s="80" t="str">
        <f t="shared" ref="I4357:I4420" si="827">IFERROR(IF(J4357&lt;&gt;"", INDEX($B$5:$B$1433, MATCH(J4357, $E$5:$E$1433, 0)),""),"SAI")</f>
        <v/>
      </c>
      <c r="J4357" s="170"/>
      <c r="K4357" s="217"/>
      <c r="L4357" s="195" t="str">
        <f t="shared" si="820"/>
        <v/>
      </c>
      <c r="M4357" s="222" t="str">
        <f t="shared" ref="M4357:M4420" si="828">IFERROR(IF($N$5="Sáng",MID(K4357,2,7)-MID($L$2,2,7),MID(K4357,2,7)-MID($Q$2,2,7)),"")</f>
        <v/>
      </c>
      <c r="Q4357" s="82" t="str">
        <f t="shared" si="821"/>
        <v/>
      </c>
      <c r="R4357" s="80" t="str">
        <f t="shared" si="822"/>
        <v/>
      </c>
      <c r="T4357" s="83" t="str">
        <f t="shared" ref="T4357:T4420" si="829">IFERROR(IF(J4357&lt;&gt;"", INDEX($S$5:$S$1433, MATCH(J4357, $E$5:$E$1433, 0)),""),"")</f>
        <v/>
      </c>
      <c r="U4357" s="155"/>
      <c r="V4357" s="95" t="str">
        <f t="shared" ref="V4357:V4420" si="830">IFERROR(IF(J4357&lt;&gt;"", INDEX($U$5:$U$1433, MATCH(J4357, $E$5:$E$1433, 0)),""),"")</f>
        <v/>
      </c>
      <c r="W4357" s="151"/>
      <c r="Z4357" s="104"/>
    </row>
    <row r="4358" spans="1:26" s="145" customFormat="1" ht="15" customHeight="1">
      <c r="A4358" s="186" t="str">
        <f t="shared" si="824"/>
        <v/>
      </c>
      <c r="C4358" s="152"/>
      <c r="E4358" s="144"/>
      <c r="F4358" s="79" t="str">
        <f t="shared" si="823"/>
        <v/>
      </c>
      <c r="G4358" s="80" t="str">
        <f t="shared" si="825"/>
        <v/>
      </c>
      <c r="H4358" s="80" t="str">
        <f t="shared" si="826"/>
        <v/>
      </c>
      <c r="I4358" s="80" t="str">
        <f t="shared" si="827"/>
        <v/>
      </c>
      <c r="J4358" s="170"/>
      <c r="K4358" s="217"/>
      <c r="L4358" s="195" t="str">
        <f t="shared" si="820"/>
        <v/>
      </c>
      <c r="M4358" s="222" t="str">
        <f t="shared" si="828"/>
        <v/>
      </c>
      <c r="Q4358" s="82" t="str">
        <f t="shared" si="821"/>
        <v/>
      </c>
      <c r="R4358" s="80" t="str">
        <f t="shared" si="822"/>
        <v/>
      </c>
      <c r="T4358" s="83" t="str">
        <f t="shared" si="829"/>
        <v/>
      </c>
      <c r="U4358" s="155"/>
      <c r="V4358" s="95" t="str">
        <f t="shared" si="830"/>
        <v/>
      </c>
      <c r="W4358" s="151"/>
      <c r="Z4358" s="104"/>
    </row>
    <row r="4359" spans="1:26" s="145" customFormat="1" ht="15" customHeight="1">
      <c r="A4359" s="186" t="str">
        <f t="shared" si="824"/>
        <v/>
      </c>
      <c r="C4359" s="152"/>
      <c r="E4359" s="144"/>
      <c r="F4359" s="79" t="str">
        <f t="shared" si="823"/>
        <v/>
      </c>
      <c r="G4359" s="80" t="str">
        <f t="shared" si="825"/>
        <v/>
      </c>
      <c r="H4359" s="80" t="str">
        <f t="shared" si="826"/>
        <v/>
      </c>
      <c r="I4359" s="80" t="str">
        <f t="shared" si="827"/>
        <v/>
      </c>
      <c r="J4359" s="170"/>
      <c r="K4359" s="217"/>
      <c r="L4359" s="195" t="str">
        <f t="shared" si="820"/>
        <v/>
      </c>
      <c r="M4359" s="222" t="str">
        <f t="shared" si="828"/>
        <v/>
      </c>
      <c r="Q4359" s="82" t="str">
        <f t="shared" si="821"/>
        <v/>
      </c>
      <c r="R4359" s="80" t="str">
        <f t="shared" si="822"/>
        <v/>
      </c>
      <c r="T4359" s="83" t="str">
        <f t="shared" si="829"/>
        <v/>
      </c>
      <c r="U4359" s="155"/>
      <c r="V4359" s="95" t="str">
        <f t="shared" si="830"/>
        <v/>
      </c>
      <c r="W4359" s="151"/>
      <c r="Z4359" s="104"/>
    </row>
    <row r="4360" spans="1:26" s="145" customFormat="1" ht="15" customHeight="1">
      <c r="A4360" s="186" t="str">
        <f t="shared" si="824"/>
        <v/>
      </c>
      <c r="C4360" s="152"/>
      <c r="E4360" s="144"/>
      <c r="F4360" s="79" t="str">
        <f t="shared" si="823"/>
        <v/>
      </c>
      <c r="G4360" s="80" t="str">
        <f t="shared" si="825"/>
        <v/>
      </c>
      <c r="H4360" s="80" t="str">
        <f t="shared" si="826"/>
        <v/>
      </c>
      <c r="I4360" s="80" t="str">
        <f t="shared" si="827"/>
        <v/>
      </c>
      <c r="J4360" s="170"/>
      <c r="K4360" s="217"/>
      <c r="L4360" s="195" t="str">
        <f t="shared" si="820"/>
        <v/>
      </c>
      <c r="M4360" s="222" t="str">
        <f t="shared" si="828"/>
        <v/>
      </c>
      <c r="Q4360" s="82" t="str">
        <f t="shared" si="821"/>
        <v/>
      </c>
      <c r="R4360" s="80" t="str">
        <f t="shared" si="822"/>
        <v/>
      </c>
      <c r="T4360" s="83" t="str">
        <f t="shared" si="829"/>
        <v/>
      </c>
      <c r="U4360" s="155"/>
      <c r="V4360" s="95" t="str">
        <f t="shared" si="830"/>
        <v/>
      </c>
      <c r="W4360" s="151"/>
      <c r="Z4360" s="104"/>
    </row>
    <row r="4361" spans="1:26" s="145" customFormat="1" ht="15" customHeight="1">
      <c r="A4361" s="186" t="str">
        <f t="shared" si="824"/>
        <v/>
      </c>
      <c r="C4361" s="152"/>
      <c r="E4361" s="144"/>
      <c r="F4361" s="79" t="str">
        <f t="shared" si="823"/>
        <v/>
      </c>
      <c r="G4361" s="80" t="str">
        <f t="shared" si="825"/>
        <v/>
      </c>
      <c r="H4361" s="80" t="str">
        <f t="shared" si="826"/>
        <v/>
      </c>
      <c r="I4361" s="80" t="str">
        <f t="shared" si="827"/>
        <v/>
      </c>
      <c r="J4361" s="170"/>
      <c r="K4361" s="217"/>
      <c r="L4361" s="195" t="str">
        <f t="shared" si="820"/>
        <v/>
      </c>
      <c r="M4361" s="222" t="str">
        <f t="shared" si="828"/>
        <v/>
      </c>
      <c r="Q4361" s="82" t="str">
        <f t="shared" si="821"/>
        <v/>
      </c>
      <c r="R4361" s="80" t="str">
        <f t="shared" si="822"/>
        <v/>
      </c>
      <c r="T4361" s="83" t="str">
        <f t="shared" si="829"/>
        <v/>
      </c>
      <c r="U4361" s="155"/>
      <c r="V4361" s="95" t="str">
        <f t="shared" si="830"/>
        <v/>
      </c>
      <c r="W4361" s="151"/>
      <c r="Z4361" s="104"/>
    </row>
    <row r="4362" spans="1:26" s="145" customFormat="1" ht="15" customHeight="1">
      <c r="A4362" s="186" t="str">
        <f t="shared" si="824"/>
        <v/>
      </c>
      <c r="C4362" s="152"/>
      <c r="E4362" s="144"/>
      <c r="F4362" s="79" t="str">
        <f t="shared" si="823"/>
        <v/>
      </c>
      <c r="G4362" s="80" t="str">
        <f t="shared" si="825"/>
        <v/>
      </c>
      <c r="H4362" s="80" t="str">
        <f t="shared" si="826"/>
        <v/>
      </c>
      <c r="I4362" s="80" t="str">
        <f t="shared" si="827"/>
        <v/>
      </c>
      <c r="J4362" s="170"/>
      <c r="K4362" s="217"/>
      <c r="L4362" s="195" t="str">
        <f t="shared" si="820"/>
        <v/>
      </c>
      <c r="M4362" s="222" t="str">
        <f t="shared" si="828"/>
        <v/>
      </c>
      <c r="Q4362" s="82" t="str">
        <f t="shared" si="821"/>
        <v/>
      </c>
      <c r="R4362" s="80" t="str">
        <f t="shared" si="822"/>
        <v/>
      </c>
      <c r="T4362" s="83" t="str">
        <f t="shared" si="829"/>
        <v/>
      </c>
      <c r="U4362" s="155"/>
      <c r="V4362" s="95" t="str">
        <f t="shared" si="830"/>
        <v/>
      </c>
      <c r="W4362" s="151"/>
      <c r="Z4362" s="104"/>
    </row>
    <row r="4363" spans="1:26" s="145" customFormat="1" ht="15" customHeight="1">
      <c r="A4363" s="186" t="str">
        <f t="shared" si="824"/>
        <v/>
      </c>
      <c r="C4363" s="152"/>
      <c r="E4363" s="144"/>
      <c r="F4363" s="79" t="str">
        <f t="shared" si="823"/>
        <v/>
      </c>
      <c r="G4363" s="80" t="str">
        <f t="shared" si="825"/>
        <v/>
      </c>
      <c r="H4363" s="80" t="str">
        <f t="shared" si="826"/>
        <v/>
      </c>
      <c r="I4363" s="80" t="str">
        <f t="shared" si="827"/>
        <v/>
      </c>
      <c r="J4363" s="170"/>
      <c r="K4363" s="217"/>
      <c r="L4363" s="195" t="str">
        <f t="shared" si="820"/>
        <v/>
      </c>
      <c r="M4363" s="222" t="str">
        <f t="shared" si="828"/>
        <v/>
      </c>
      <c r="Q4363" s="82" t="str">
        <f t="shared" si="821"/>
        <v/>
      </c>
      <c r="R4363" s="80" t="str">
        <f t="shared" si="822"/>
        <v/>
      </c>
      <c r="T4363" s="83" t="str">
        <f t="shared" si="829"/>
        <v/>
      </c>
      <c r="U4363" s="155"/>
      <c r="V4363" s="95" t="str">
        <f t="shared" si="830"/>
        <v/>
      </c>
      <c r="W4363" s="151"/>
      <c r="Z4363" s="104"/>
    </row>
    <row r="4364" spans="1:26" s="145" customFormat="1" ht="15" customHeight="1">
      <c r="A4364" s="186" t="str">
        <f t="shared" si="824"/>
        <v/>
      </c>
      <c r="C4364" s="152"/>
      <c r="E4364" s="144"/>
      <c r="F4364" s="79" t="str">
        <f t="shared" si="823"/>
        <v/>
      </c>
      <c r="G4364" s="80" t="str">
        <f t="shared" si="825"/>
        <v/>
      </c>
      <c r="H4364" s="80" t="str">
        <f t="shared" si="826"/>
        <v/>
      </c>
      <c r="I4364" s="80" t="str">
        <f t="shared" si="827"/>
        <v/>
      </c>
      <c r="J4364" s="170"/>
      <c r="K4364" s="217"/>
      <c r="L4364" s="195" t="str">
        <f t="shared" si="820"/>
        <v/>
      </c>
      <c r="M4364" s="222" t="str">
        <f t="shared" si="828"/>
        <v/>
      </c>
      <c r="Q4364" s="82" t="str">
        <f t="shared" si="821"/>
        <v/>
      </c>
      <c r="R4364" s="80" t="str">
        <f t="shared" si="822"/>
        <v/>
      </c>
      <c r="T4364" s="83" t="str">
        <f t="shared" si="829"/>
        <v/>
      </c>
      <c r="U4364" s="155"/>
      <c r="V4364" s="95" t="str">
        <f t="shared" si="830"/>
        <v/>
      </c>
      <c r="W4364" s="151"/>
      <c r="Z4364" s="104"/>
    </row>
    <row r="4365" spans="1:26" s="145" customFormat="1" ht="15" customHeight="1">
      <c r="A4365" s="186" t="str">
        <f t="shared" si="824"/>
        <v/>
      </c>
      <c r="C4365" s="152"/>
      <c r="E4365" s="144"/>
      <c r="F4365" s="79" t="str">
        <f t="shared" si="823"/>
        <v/>
      </c>
      <c r="G4365" s="80" t="str">
        <f t="shared" si="825"/>
        <v/>
      </c>
      <c r="H4365" s="80" t="str">
        <f t="shared" si="826"/>
        <v/>
      </c>
      <c r="I4365" s="80" t="str">
        <f t="shared" si="827"/>
        <v/>
      </c>
      <c r="J4365" s="170"/>
      <c r="K4365" s="217"/>
      <c r="L4365" s="195" t="str">
        <f t="shared" si="820"/>
        <v/>
      </c>
      <c r="M4365" s="222" t="str">
        <f t="shared" si="828"/>
        <v/>
      </c>
      <c r="Q4365" s="82" t="str">
        <f t="shared" si="821"/>
        <v/>
      </c>
      <c r="R4365" s="80" t="str">
        <f t="shared" si="822"/>
        <v/>
      </c>
      <c r="T4365" s="83" t="str">
        <f t="shared" si="829"/>
        <v/>
      </c>
      <c r="U4365" s="155"/>
      <c r="V4365" s="95" t="str">
        <f t="shared" si="830"/>
        <v/>
      </c>
      <c r="W4365" s="151"/>
      <c r="Z4365" s="104"/>
    </row>
    <row r="4366" spans="1:26" s="145" customFormat="1" ht="15" customHeight="1">
      <c r="A4366" s="186" t="str">
        <f t="shared" si="824"/>
        <v/>
      </c>
      <c r="C4366" s="152"/>
      <c r="E4366" s="144"/>
      <c r="F4366" s="79" t="str">
        <f t="shared" si="823"/>
        <v/>
      </c>
      <c r="G4366" s="80" t="str">
        <f t="shared" si="825"/>
        <v/>
      </c>
      <c r="H4366" s="80" t="str">
        <f t="shared" si="826"/>
        <v/>
      </c>
      <c r="I4366" s="80" t="str">
        <f t="shared" si="827"/>
        <v/>
      </c>
      <c r="J4366" s="170"/>
      <c r="K4366" s="217"/>
      <c r="L4366" s="195" t="str">
        <f t="shared" si="820"/>
        <v/>
      </c>
      <c r="M4366" s="222" t="str">
        <f t="shared" si="828"/>
        <v/>
      </c>
      <c r="Q4366" s="82" t="str">
        <f t="shared" si="821"/>
        <v/>
      </c>
      <c r="R4366" s="80" t="str">
        <f t="shared" si="822"/>
        <v/>
      </c>
      <c r="T4366" s="83" t="str">
        <f t="shared" si="829"/>
        <v/>
      </c>
      <c r="U4366" s="155"/>
      <c r="V4366" s="95" t="str">
        <f t="shared" si="830"/>
        <v/>
      </c>
      <c r="W4366" s="151"/>
      <c r="Z4366" s="104"/>
    </row>
    <row r="4367" spans="1:26" s="145" customFormat="1" ht="15" customHeight="1">
      <c r="A4367" s="186" t="str">
        <f t="shared" si="824"/>
        <v/>
      </c>
      <c r="C4367" s="152"/>
      <c r="E4367" s="144"/>
      <c r="F4367" s="79" t="str">
        <f t="shared" si="823"/>
        <v/>
      </c>
      <c r="G4367" s="80" t="str">
        <f t="shared" si="825"/>
        <v/>
      </c>
      <c r="H4367" s="80" t="str">
        <f t="shared" si="826"/>
        <v/>
      </c>
      <c r="I4367" s="80" t="str">
        <f t="shared" si="827"/>
        <v/>
      </c>
      <c r="J4367" s="170"/>
      <c r="K4367" s="217"/>
      <c r="L4367" s="195" t="str">
        <f t="shared" si="820"/>
        <v/>
      </c>
      <c r="M4367" s="222" t="str">
        <f t="shared" si="828"/>
        <v/>
      </c>
      <c r="Q4367" s="82" t="str">
        <f t="shared" si="821"/>
        <v/>
      </c>
      <c r="R4367" s="80" t="str">
        <f t="shared" si="822"/>
        <v/>
      </c>
      <c r="T4367" s="83" t="str">
        <f t="shared" si="829"/>
        <v/>
      </c>
      <c r="U4367" s="155"/>
      <c r="V4367" s="95" t="str">
        <f t="shared" si="830"/>
        <v/>
      </c>
      <c r="W4367" s="151"/>
      <c r="Z4367" s="104"/>
    </row>
    <row r="4368" spans="1:26" s="145" customFormat="1" ht="15" customHeight="1">
      <c r="A4368" s="186" t="str">
        <f t="shared" si="824"/>
        <v/>
      </c>
      <c r="C4368" s="152"/>
      <c r="E4368" s="144"/>
      <c r="F4368" s="79" t="str">
        <f t="shared" si="823"/>
        <v/>
      </c>
      <c r="G4368" s="80" t="str">
        <f t="shared" si="825"/>
        <v/>
      </c>
      <c r="H4368" s="80" t="str">
        <f t="shared" si="826"/>
        <v/>
      </c>
      <c r="I4368" s="80" t="str">
        <f t="shared" si="827"/>
        <v/>
      </c>
      <c r="J4368" s="170"/>
      <c r="K4368" s="217"/>
      <c r="L4368" s="195" t="str">
        <f t="shared" si="820"/>
        <v/>
      </c>
      <c r="M4368" s="222" t="str">
        <f t="shared" si="828"/>
        <v/>
      </c>
      <c r="Q4368" s="82" t="str">
        <f t="shared" si="821"/>
        <v/>
      </c>
      <c r="R4368" s="80" t="str">
        <f t="shared" si="822"/>
        <v/>
      </c>
      <c r="T4368" s="83" t="str">
        <f t="shared" si="829"/>
        <v/>
      </c>
      <c r="U4368" s="155"/>
      <c r="V4368" s="95" t="str">
        <f t="shared" si="830"/>
        <v/>
      </c>
      <c r="W4368" s="151"/>
      <c r="Z4368" s="104"/>
    </row>
    <row r="4369" spans="1:26" s="145" customFormat="1" ht="15" customHeight="1">
      <c r="A4369" s="186" t="str">
        <f t="shared" si="824"/>
        <v/>
      </c>
      <c r="C4369" s="152"/>
      <c r="E4369" s="144"/>
      <c r="F4369" s="79" t="str">
        <f t="shared" si="823"/>
        <v/>
      </c>
      <c r="G4369" s="80" t="str">
        <f t="shared" si="825"/>
        <v/>
      </c>
      <c r="H4369" s="80" t="str">
        <f t="shared" si="826"/>
        <v/>
      </c>
      <c r="I4369" s="80" t="str">
        <f t="shared" si="827"/>
        <v/>
      </c>
      <c r="J4369" s="170"/>
      <c r="K4369" s="217"/>
      <c r="L4369" s="195" t="str">
        <f t="shared" si="820"/>
        <v/>
      </c>
      <c r="M4369" s="222" t="str">
        <f t="shared" si="828"/>
        <v/>
      </c>
      <c r="Q4369" s="82" t="str">
        <f t="shared" si="821"/>
        <v/>
      </c>
      <c r="R4369" s="80" t="str">
        <f t="shared" si="822"/>
        <v/>
      </c>
      <c r="T4369" s="83" t="str">
        <f t="shared" si="829"/>
        <v/>
      </c>
      <c r="U4369" s="155"/>
      <c r="V4369" s="95" t="str">
        <f t="shared" si="830"/>
        <v/>
      </c>
      <c r="W4369" s="151"/>
      <c r="Z4369" s="104"/>
    </row>
    <row r="4370" spans="1:26" s="145" customFormat="1" ht="15" customHeight="1">
      <c r="A4370" s="186" t="str">
        <f t="shared" si="824"/>
        <v/>
      </c>
      <c r="C4370" s="152"/>
      <c r="E4370" s="144"/>
      <c r="F4370" s="79" t="str">
        <f t="shared" si="823"/>
        <v/>
      </c>
      <c r="G4370" s="80" t="str">
        <f t="shared" si="825"/>
        <v/>
      </c>
      <c r="H4370" s="80" t="str">
        <f t="shared" si="826"/>
        <v/>
      </c>
      <c r="I4370" s="80" t="str">
        <f t="shared" si="827"/>
        <v/>
      </c>
      <c r="J4370" s="170"/>
      <c r="K4370" s="217"/>
      <c r="L4370" s="195" t="str">
        <f t="shared" si="820"/>
        <v/>
      </c>
      <c r="M4370" s="222" t="str">
        <f t="shared" si="828"/>
        <v/>
      </c>
      <c r="Q4370" s="82" t="str">
        <f t="shared" si="821"/>
        <v/>
      </c>
      <c r="R4370" s="80" t="str">
        <f t="shared" si="822"/>
        <v/>
      </c>
      <c r="T4370" s="83" t="str">
        <f t="shared" si="829"/>
        <v/>
      </c>
      <c r="U4370" s="155"/>
      <c r="V4370" s="95" t="str">
        <f t="shared" si="830"/>
        <v/>
      </c>
      <c r="W4370" s="151"/>
      <c r="Z4370" s="104"/>
    </row>
    <row r="4371" spans="1:26" s="145" customFormat="1" ht="15" customHeight="1">
      <c r="A4371" s="186" t="str">
        <f t="shared" si="824"/>
        <v/>
      </c>
      <c r="C4371" s="152"/>
      <c r="E4371" s="144"/>
      <c r="F4371" s="79" t="str">
        <f t="shared" si="823"/>
        <v/>
      </c>
      <c r="G4371" s="80" t="str">
        <f t="shared" si="825"/>
        <v/>
      </c>
      <c r="H4371" s="80" t="str">
        <f t="shared" si="826"/>
        <v/>
      </c>
      <c r="I4371" s="80" t="str">
        <f t="shared" si="827"/>
        <v/>
      </c>
      <c r="J4371" s="170"/>
      <c r="K4371" s="217"/>
      <c r="L4371" s="195" t="str">
        <f t="shared" si="820"/>
        <v/>
      </c>
      <c r="M4371" s="222" t="str">
        <f t="shared" si="828"/>
        <v/>
      </c>
      <c r="Q4371" s="82" t="str">
        <f t="shared" si="821"/>
        <v/>
      </c>
      <c r="R4371" s="80" t="str">
        <f t="shared" si="822"/>
        <v/>
      </c>
      <c r="T4371" s="83" t="str">
        <f t="shared" si="829"/>
        <v/>
      </c>
      <c r="U4371" s="155"/>
      <c r="V4371" s="95" t="str">
        <f t="shared" si="830"/>
        <v/>
      </c>
      <c r="W4371" s="151"/>
      <c r="Z4371" s="104"/>
    </row>
    <row r="4372" spans="1:26" s="145" customFormat="1" ht="15" customHeight="1">
      <c r="A4372" s="186" t="str">
        <f t="shared" si="824"/>
        <v/>
      </c>
      <c r="C4372" s="152"/>
      <c r="E4372" s="144"/>
      <c r="F4372" s="79" t="str">
        <f t="shared" si="823"/>
        <v/>
      </c>
      <c r="G4372" s="80" t="str">
        <f t="shared" si="825"/>
        <v/>
      </c>
      <c r="H4372" s="80" t="str">
        <f t="shared" si="826"/>
        <v/>
      </c>
      <c r="I4372" s="80" t="str">
        <f t="shared" si="827"/>
        <v/>
      </c>
      <c r="J4372" s="170"/>
      <c r="K4372" s="217"/>
      <c r="L4372" s="195" t="str">
        <f t="shared" si="820"/>
        <v/>
      </c>
      <c r="M4372" s="222" t="str">
        <f t="shared" si="828"/>
        <v/>
      </c>
      <c r="Q4372" s="82" t="str">
        <f t="shared" si="821"/>
        <v/>
      </c>
      <c r="R4372" s="80" t="str">
        <f t="shared" si="822"/>
        <v/>
      </c>
      <c r="T4372" s="83" t="str">
        <f t="shared" si="829"/>
        <v/>
      </c>
      <c r="U4372" s="155"/>
      <c r="V4372" s="95" t="str">
        <f t="shared" si="830"/>
        <v/>
      </c>
      <c r="W4372" s="151"/>
      <c r="Z4372" s="104"/>
    </row>
    <row r="4373" spans="1:26" s="145" customFormat="1" ht="15" customHeight="1">
      <c r="A4373" s="186" t="str">
        <f t="shared" si="824"/>
        <v/>
      </c>
      <c r="C4373" s="152"/>
      <c r="E4373" s="144"/>
      <c r="F4373" s="79" t="str">
        <f t="shared" si="823"/>
        <v/>
      </c>
      <c r="G4373" s="80" t="str">
        <f t="shared" si="825"/>
        <v/>
      </c>
      <c r="H4373" s="80" t="str">
        <f t="shared" si="826"/>
        <v/>
      </c>
      <c r="I4373" s="80" t="str">
        <f t="shared" si="827"/>
        <v/>
      </c>
      <c r="J4373" s="170"/>
      <c r="K4373" s="217"/>
      <c r="L4373" s="195" t="str">
        <f t="shared" si="820"/>
        <v/>
      </c>
      <c r="M4373" s="222" t="str">
        <f t="shared" si="828"/>
        <v/>
      </c>
      <c r="Q4373" s="82" t="str">
        <f t="shared" si="821"/>
        <v/>
      </c>
      <c r="R4373" s="80" t="str">
        <f t="shared" si="822"/>
        <v/>
      </c>
      <c r="T4373" s="83" t="str">
        <f t="shared" si="829"/>
        <v/>
      </c>
      <c r="U4373" s="155"/>
      <c r="V4373" s="95" t="str">
        <f t="shared" si="830"/>
        <v/>
      </c>
      <c r="W4373" s="151"/>
      <c r="Z4373" s="104"/>
    </row>
    <row r="4374" spans="1:26" s="145" customFormat="1" ht="15" customHeight="1">
      <c r="A4374" s="186" t="str">
        <f t="shared" si="824"/>
        <v/>
      </c>
      <c r="C4374" s="152"/>
      <c r="E4374" s="144"/>
      <c r="F4374" s="79" t="str">
        <f t="shared" si="823"/>
        <v/>
      </c>
      <c r="G4374" s="80" t="str">
        <f t="shared" si="825"/>
        <v/>
      </c>
      <c r="H4374" s="80" t="str">
        <f t="shared" si="826"/>
        <v/>
      </c>
      <c r="I4374" s="80" t="str">
        <f t="shared" si="827"/>
        <v/>
      </c>
      <c r="J4374" s="170"/>
      <c r="K4374" s="217"/>
      <c r="L4374" s="195" t="str">
        <f t="shared" si="820"/>
        <v/>
      </c>
      <c r="M4374" s="222" t="str">
        <f t="shared" si="828"/>
        <v/>
      </c>
      <c r="Q4374" s="82" t="str">
        <f t="shared" si="821"/>
        <v/>
      </c>
      <c r="R4374" s="80" t="str">
        <f t="shared" si="822"/>
        <v/>
      </c>
      <c r="T4374" s="83" t="str">
        <f t="shared" si="829"/>
        <v/>
      </c>
      <c r="U4374" s="155"/>
      <c r="V4374" s="95" t="str">
        <f t="shared" si="830"/>
        <v/>
      </c>
      <c r="W4374" s="151"/>
      <c r="Z4374" s="104"/>
    </row>
    <row r="4375" spans="1:26" s="145" customFormat="1" ht="15" customHeight="1">
      <c r="A4375" s="186" t="str">
        <f t="shared" si="824"/>
        <v/>
      </c>
      <c r="C4375" s="152"/>
      <c r="E4375" s="144"/>
      <c r="F4375" s="79" t="str">
        <f t="shared" si="823"/>
        <v/>
      </c>
      <c r="G4375" s="80" t="str">
        <f t="shared" si="825"/>
        <v/>
      </c>
      <c r="H4375" s="80" t="str">
        <f t="shared" si="826"/>
        <v/>
      </c>
      <c r="I4375" s="80" t="str">
        <f t="shared" si="827"/>
        <v/>
      </c>
      <c r="J4375" s="170"/>
      <c r="K4375" s="217"/>
      <c r="L4375" s="195" t="str">
        <f t="shared" si="820"/>
        <v/>
      </c>
      <c r="M4375" s="222" t="str">
        <f t="shared" si="828"/>
        <v/>
      </c>
      <c r="Q4375" s="82" t="str">
        <f t="shared" si="821"/>
        <v/>
      </c>
      <c r="R4375" s="80" t="str">
        <f t="shared" si="822"/>
        <v/>
      </c>
      <c r="T4375" s="83" t="str">
        <f t="shared" si="829"/>
        <v/>
      </c>
      <c r="U4375" s="155"/>
      <c r="V4375" s="95" t="str">
        <f t="shared" si="830"/>
        <v/>
      </c>
      <c r="W4375" s="151"/>
      <c r="Z4375" s="104"/>
    </row>
    <row r="4376" spans="1:26" s="145" customFormat="1" ht="15" customHeight="1">
      <c r="A4376" s="186" t="str">
        <f t="shared" si="824"/>
        <v/>
      </c>
      <c r="C4376" s="152"/>
      <c r="E4376" s="144"/>
      <c r="F4376" s="79" t="str">
        <f t="shared" si="823"/>
        <v/>
      </c>
      <c r="G4376" s="80" t="str">
        <f t="shared" si="825"/>
        <v/>
      </c>
      <c r="H4376" s="80" t="str">
        <f t="shared" si="826"/>
        <v/>
      </c>
      <c r="I4376" s="80" t="str">
        <f t="shared" si="827"/>
        <v/>
      </c>
      <c r="J4376" s="170"/>
      <c r="K4376" s="217"/>
      <c r="L4376" s="195" t="str">
        <f t="shared" si="820"/>
        <v/>
      </c>
      <c r="M4376" s="222" t="str">
        <f t="shared" si="828"/>
        <v/>
      </c>
      <c r="Q4376" s="82" t="str">
        <f t="shared" si="821"/>
        <v/>
      </c>
      <c r="R4376" s="80" t="str">
        <f t="shared" si="822"/>
        <v/>
      </c>
      <c r="T4376" s="83" t="str">
        <f t="shared" si="829"/>
        <v/>
      </c>
      <c r="U4376" s="155"/>
      <c r="V4376" s="95" t="str">
        <f t="shared" si="830"/>
        <v/>
      </c>
      <c r="W4376" s="151"/>
      <c r="Z4376" s="104"/>
    </row>
    <row r="4377" spans="1:26" s="145" customFormat="1" ht="15" customHeight="1">
      <c r="A4377" s="186" t="str">
        <f t="shared" si="824"/>
        <v/>
      </c>
      <c r="C4377" s="152"/>
      <c r="E4377" s="144"/>
      <c r="F4377" s="79" t="str">
        <f t="shared" si="823"/>
        <v/>
      </c>
      <c r="G4377" s="80" t="str">
        <f t="shared" si="825"/>
        <v/>
      </c>
      <c r="H4377" s="80" t="str">
        <f t="shared" si="826"/>
        <v/>
      </c>
      <c r="I4377" s="80" t="str">
        <f t="shared" si="827"/>
        <v/>
      </c>
      <c r="J4377" s="170"/>
      <c r="K4377" s="217"/>
      <c r="L4377" s="195" t="str">
        <f t="shared" si="820"/>
        <v/>
      </c>
      <c r="M4377" s="222" t="str">
        <f t="shared" si="828"/>
        <v/>
      </c>
      <c r="Q4377" s="82" t="str">
        <f t="shared" si="821"/>
        <v/>
      </c>
      <c r="R4377" s="80" t="str">
        <f t="shared" si="822"/>
        <v/>
      </c>
      <c r="T4377" s="83" t="str">
        <f t="shared" si="829"/>
        <v/>
      </c>
      <c r="U4377" s="155"/>
      <c r="V4377" s="95" t="str">
        <f t="shared" si="830"/>
        <v/>
      </c>
      <c r="W4377" s="151"/>
      <c r="Z4377" s="104"/>
    </row>
    <row r="4378" spans="1:26" s="145" customFormat="1" ht="15" customHeight="1">
      <c r="A4378" s="186" t="str">
        <f t="shared" si="824"/>
        <v/>
      </c>
      <c r="C4378" s="152"/>
      <c r="E4378" s="144"/>
      <c r="F4378" s="79" t="str">
        <f t="shared" si="823"/>
        <v/>
      </c>
      <c r="G4378" s="80" t="str">
        <f t="shared" si="825"/>
        <v/>
      </c>
      <c r="H4378" s="80" t="str">
        <f t="shared" si="826"/>
        <v/>
      </c>
      <c r="I4378" s="80" t="str">
        <f t="shared" si="827"/>
        <v/>
      </c>
      <c r="J4378" s="170"/>
      <c r="K4378" s="217"/>
      <c r="L4378" s="195" t="str">
        <f t="shared" si="820"/>
        <v/>
      </c>
      <c r="M4378" s="222" t="str">
        <f t="shared" si="828"/>
        <v/>
      </c>
      <c r="Q4378" s="82" t="str">
        <f t="shared" si="821"/>
        <v/>
      </c>
      <c r="R4378" s="80" t="str">
        <f t="shared" si="822"/>
        <v/>
      </c>
      <c r="T4378" s="83" t="str">
        <f t="shared" si="829"/>
        <v/>
      </c>
      <c r="U4378" s="155"/>
      <c r="V4378" s="95" t="str">
        <f t="shared" si="830"/>
        <v/>
      </c>
      <c r="W4378" s="151"/>
      <c r="Z4378" s="104"/>
    </row>
    <row r="4379" spans="1:26" s="145" customFormat="1" ht="15" customHeight="1">
      <c r="A4379" s="186" t="str">
        <f t="shared" si="824"/>
        <v/>
      </c>
      <c r="C4379" s="152"/>
      <c r="E4379" s="144"/>
      <c r="F4379" s="79" t="str">
        <f t="shared" si="823"/>
        <v/>
      </c>
      <c r="G4379" s="80" t="str">
        <f t="shared" si="825"/>
        <v/>
      </c>
      <c r="H4379" s="80" t="str">
        <f t="shared" si="826"/>
        <v/>
      </c>
      <c r="I4379" s="80" t="str">
        <f t="shared" si="827"/>
        <v/>
      </c>
      <c r="J4379" s="170"/>
      <c r="K4379" s="217"/>
      <c r="L4379" s="195" t="str">
        <f t="shared" si="820"/>
        <v/>
      </c>
      <c r="M4379" s="222" t="str">
        <f t="shared" si="828"/>
        <v/>
      </c>
      <c r="Q4379" s="82" t="str">
        <f t="shared" si="821"/>
        <v/>
      </c>
      <c r="R4379" s="80" t="str">
        <f t="shared" si="822"/>
        <v/>
      </c>
      <c r="T4379" s="83" t="str">
        <f t="shared" si="829"/>
        <v/>
      </c>
      <c r="U4379" s="155"/>
      <c r="V4379" s="95" t="str">
        <f t="shared" si="830"/>
        <v/>
      </c>
      <c r="W4379" s="151"/>
      <c r="Z4379" s="104"/>
    </row>
    <row r="4380" spans="1:26" s="145" customFormat="1" ht="15" customHeight="1">
      <c r="A4380" s="186" t="str">
        <f t="shared" si="824"/>
        <v/>
      </c>
      <c r="C4380" s="152"/>
      <c r="E4380" s="144"/>
      <c r="F4380" s="79" t="str">
        <f t="shared" si="823"/>
        <v/>
      </c>
      <c r="G4380" s="80" t="str">
        <f t="shared" si="825"/>
        <v/>
      </c>
      <c r="H4380" s="80" t="str">
        <f t="shared" si="826"/>
        <v/>
      </c>
      <c r="I4380" s="80" t="str">
        <f t="shared" si="827"/>
        <v/>
      </c>
      <c r="J4380" s="170"/>
      <c r="K4380" s="217"/>
      <c r="L4380" s="195" t="str">
        <f t="shared" si="820"/>
        <v/>
      </c>
      <c r="M4380" s="222" t="str">
        <f t="shared" si="828"/>
        <v/>
      </c>
      <c r="Q4380" s="82" t="str">
        <f t="shared" si="821"/>
        <v/>
      </c>
      <c r="R4380" s="80" t="str">
        <f t="shared" si="822"/>
        <v/>
      </c>
      <c r="T4380" s="83" t="str">
        <f t="shared" si="829"/>
        <v/>
      </c>
      <c r="U4380" s="155"/>
      <c r="V4380" s="95" t="str">
        <f t="shared" si="830"/>
        <v/>
      </c>
      <c r="W4380" s="151"/>
      <c r="Z4380" s="104"/>
    </row>
    <row r="4381" spans="1:26" s="145" customFormat="1" ht="15" customHeight="1">
      <c r="A4381" s="186" t="str">
        <f t="shared" si="824"/>
        <v/>
      </c>
      <c r="C4381" s="152"/>
      <c r="E4381" s="144"/>
      <c r="F4381" s="79" t="str">
        <f t="shared" si="823"/>
        <v/>
      </c>
      <c r="G4381" s="80" t="str">
        <f t="shared" si="825"/>
        <v/>
      </c>
      <c r="H4381" s="80" t="str">
        <f t="shared" si="826"/>
        <v/>
      </c>
      <c r="I4381" s="80" t="str">
        <f t="shared" si="827"/>
        <v/>
      </c>
      <c r="J4381" s="170"/>
      <c r="K4381" s="217"/>
      <c r="L4381" s="195" t="str">
        <f t="shared" si="820"/>
        <v/>
      </c>
      <c r="M4381" s="222" t="str">
        <f t="shared" si="828"/>
        <v/>
      </c>
      <c r="Q4381" s="82" t="str">
        <f t="shared" si="821"/>
        <v/>
      </c>
      <c r="R4381" s="80" t="str">
        <f t="shared" si="822"/>
        <v/>
      </c>
      <c r="T4381" s="83" t="str">
        <f t="shared" si="829"/>
        <v/>
      </c>
      <c r="U4381" s="155"/>
      <c r="V4381" s="95" t="str">
        <f t="shared" si="830"/>
        <v/>
      </c>
      <c r="W4381" s="151"/>
      <c r="Z4381" s="104"/>
    </row>
    <row r="4382" spans="1:26" s="145" customFormat="1" ht="15" customHeight="1">
      <c r="A4382" s="186" t="str">
        <f t="shared" si="824"/>
        <v/>
      </c>
      <c r="C4382" s="152"/>
      <c r="E4382" s="144"/>
      <c r="F4382" s="79" t="str">
        <f t="shared" si="823"/>
        <v/>
      </c>
      <c r="G4382" s="80" t="str">
        <f t="shared" si="825"/>
        <v/>
      </c>
      <c r="H4382" s="80" t="str">
        <f t="shared" si="826"/>
        <v/>
      </c>
      <c r="I4382" s="80" t="str">
        <f t="shared" si="827"/>
        <v/>
      </c>
      <c r="J4382" s="170"/>
      <c r="K4382" s="217"/>
      <c r="L4382" s="195" t="str">
        <f t="shared" si="820"/>
        <v/>
      </c>
      <c r="M4382" s="222" t="str">
        <f t="shared" si="828"/>
        <v/>
      </c>
      <c r="Q4382" s="82" t="str">
        <f t="shared" si="821"/>
        <v/>
      </c>
      <c r="R4382" s="80" t="str">
        <f t="shared" si="822"/>
        <v/>
      </c>
      <c r="T4382" s="83" t="str">
        <f t="shared" si="829"/>
        <v/>
      </c>
      <c r="U4382" s="155"/>
      <c r="V4382" s="95" t="str">
        <f t="shared" si="830"/>
        <v/>
      </c>
      <c r="W4382" s="151"/>
      <c r="Z4382" s="104"/>
    </row>
    <row r="4383" spans="1:26" s="145" customFormat="1" ht="15" customHeight="1">
      <c r="A4383" s="186" t="str">
        <f t="shared" si="824"/>
        <v/>
      </c>
      <c r="C4383" s="152"/>
      <c r="E4383" s="144"/>
      <c r="F4383" s="79" t="str">
        <f t="shared" si="823"/>
        <v/>
      </c>
      <c r="G4383" s="80" t="str">
        <f t="shared" si="825"/>
        <v/>
      </c>
      <c r="H4383" s="80" t="str">
        <f t="shared" si="826"/>
        <v/>
      </c>
      <c r="I4383" s="80" t="str">
        <f t="shared" si="827"/>
        <v/>
      </c>
      <c r="J4383" s="170"/>
      <c r="K4383" s="217"/>
      <c r="L4383" s="195" t="str">
        <f t="shared" ref="L4383:L4446" si="831">IFERROR(IF($N$5="Sáng",IF(MID(K4383,2,7)-MID($L$2,2,7)&gt;0,"Trễ",""),IF(MID(K4383,2,7)-MID($Q$2,2,7)&gt;0,"Trễ","")),"")</f>
        <v/>
      </c>
      <c r="M4383" s="222" t="str">
        <f t="shared" si="828"/>
        <v/>
      </c>
      <c r="Q4383" s="82" t="str">
        <f t="shared" ref="Q4383:Q4446" si="832">IF(B4383&lt;&gt;"",IF(AND(P4383="",F4383=""),"Không phép ",""),"")</f>
        <v/>
      </c>
      <c r="R4383" s="80" t="str">
        <f t="shared" ref="R4383:R4446" si="833">UPPER(B4383)</f>
        <v/>
      </c>
      <c r="T4383" s="83" t="str">
        <f t="shared" si="829"/>
        <v/>
      </c>
      <c r="U4383" s="155"/>
      <c r="V4383" s="95" t="str">
        <f t="shared" si="830"/>
        <v/>
      </c>
      <c r="W4383" s="151"/>
      <c r="Z4383" s="104"/>
    </row>
    <row r="4384" spans="1:26" s="145" customFormat="1" ht="15" customHeight="1">
      <c r="A4384" s="186" t="str">
        <f t="shared" si="824"/>
        <v/>
      </c>
      <c r="C4384" s="152"/>
      <c r="E4384" s="144"/>
      <c r="F4384" s="79" t="str">
        <f t="shared" si="823"/>
        <v/>
      </c>
      <c r="G4384" s="80" t="str">
        <f t="shared" si="825"/>
        <v/>
      </c>
      <c r="H4384" s="80" t="str">
        <f t="shared" si="826"/>
        <v/>
      </c>
      <c r="I4384" s="80" t="str">
        <f t="shared" si="827"/>
        <v/>
      </c>
      <c r="J4384" s="170"/>
      <c r="K4384" s="217"/>
      <c r="L4384" s="195" t="str">
        <f t="shared" si="831"/>
        <v/>
      </c>
      <c r="M4384" s="222" t="str">
        <f t="shared" si="828"/>
        <v/>
      </c>
      <c r="Q4384" s="82" t="str">
        <f t="shared" si="832"/>
        <v/>
      </c>
      <c r="R4384" s="80" t="str">
        <f t="shared" si="833"/>
        <v/>
      </c>
      <c r="T4384" s="83" t="str">
        <f t="shared" si="829"/>
        <v/>
      </c>
      <c r="U4384" s="155"/>
      <c r="V4384" s="95" t="str">
        <f t="shared" si="830"/>
        <v/>
      </c>
      <c r="W4384" s="151"/>
      <c r="Z4384" s="104"/>
    </row>
    <row r="4385" spans="1:26" s="145" customFormat="1" ht="15" customHeight="1">
      <c r="A4385" s="186" t="str">
        <f t="shared" si="824"/>
        <v/>
      </c>
      <c r="C4385" s="152"/>
      <c r="E4385" s="144"/>
      <c r="F4385" s="79" t="str">
        <f t="shared" si="823"/>
        <v/>
      </c>
      <c r="G4385" s="80" t="str">
        <f t="shared" si="825"/>
        <v/>
      </c>
      <c r="H4385" s="80" t="str">
        <f t="shared" si="826"/>
        <v/>
      </c>
      <c r="I4385" s="80" t="str">
        <f t="shared" si="827"/>
        <v/>
      </c>
      <c r="J4385" s="170"/>
      <c r="K4385" s="217"/>
      <c r="L4385" s="195" t="str">
        <f t="shared" si="831"/>
        <v/>
      </c>
      <c r="M4385" s="222" t="str">
        <f t="shared" si="828"/>
        <v/>
      </c>
      <c r="Q4385" s="82" t="str">
        <f t="shared" si="832"/>
        <v/>
      </c>
      <c r="R4385" s="80" t="str">
        <f t="shared" si="833"/>
        <v/>
      </c>
      <c r="T4385" s="83" t="str">
        <f t="shared" si="829"/>
        <v/>
      </c>
      <c r="U4385" s="155"/>
      <c r="V4385" s="95" t="str">
        <f t="shared" si="830"/>
        <v/>
      </c>
      <c r="W4385" s="151"/>
      <c r="Z4385" s="104"/>
    </row>
    <row r="4386" spans="1:26" s="145" customFormat="1" ht="15" customHeight="1">
      <c r="A4386" s="186" t="str">
        <f t="shared" si="824"/>
        <v/>
      </c>
      <c r="C4386" s="152"/>
      <c r="E4386" s="144"/>
      <c r="F4386" s="79" t="str">
        <f t="shared" si="823"/>
        <v/>
      </c>
      <c r="G4386" s="80" t="str">
        <f t="shared" si="825"/>
        <v/>
      </c>
      <c r="H4386" s="80" t="str">
        <f t="shared" si="826"/>
        <v/>
      </c>
      <c r="I4386" s="80" t="str">
        <f t="shared" si="827"/>
        <v/>
      </c>
      <c r="J4386" s="170"/>
      <c r="K4386" s="217"/>
      <c r="L4386" s="195" t="str">
        <f t="shared" si="831"/>
        <v/>
      </c>
      <c r="M4386" s="222" t="str">
        <f t="shared" si="828"/>
        <v/>
      </c>
      <c r="Q4386" s="82" t="str">
        <f t="shared" si="832"/>
        <v/>
      </c>
      <c r="R4386" s="80" t="str">
        <f t="shared" si="833"/>
        <v/>
      </c>
      <c r="T4386" s="83" t="str">
        <f t="shared" si="829"/>
        <v/>
      </c>
      <c r="U4386" s="155"/>
      <c r="V4386" s="95" t="str">
        <f t="shared" si="830"/>
        <v/>
      </c>
      <c r="W4386" s="151"/>
      <c r="Z4386" s="104"/>
    </row>
    <row r="4387" spans="1:26" s="145" customFormat="1" ht="15" customHeight="1">
      <c r="A4387" s="186" t="str">
        <f t="shared" si="824"/>
        <v/>
      </c>
      <c r="C4387" s="152"/>
      <c r="E4387" s="144"/>
      <c r="F4387" s="79" t="str">
        <f t="shared" si="823"/>
        <v/>
      </c>
      <c r="G4387" s="80" t="str">
        <f t="shared" si="825"/>
        <v/>
      </c>
      <c r="H4387" s="80" t="str">
        <f t="shared" si="826"/>
        <v/>
      </c>
      <c r="I4387" s="80" t="str">
        <f t="shared" si="827"/>
        <v/>
      </c>
      <c r="J4387" s="170"/>
      <c r="K4387" s="217"/>
      <c r="L4387" s="195" t="str">
        <f t="shared" si="831"/>
        <v/>
      </c>
      <c r="M4387" s="222" t="str">
        <f t="shared" si="828"/>
        <v/>
      </c>
      <c r="Q4387" s="82" t="str">
        <f t="shared" si="832"/>
        <v/>
      </c>
      <c r="R4387" s="80" t="str">
        <f t="shared" si="833"/>
        <v/>
      </c>
      <c r="T4387" s="83" t="str">
        <f t="shared" si="829"/>
        <v/>
      </c>
      <c r="U4387" s="155"/>
      <c r="V4387" s="95" t="str">
        <f t="shared" si="830"/>
        <v/>
      </c>
      <c r="W4387" s="151"/>
      <c r="Z4387" s="104"/>
    </row>
    <row r="4388" spans="1:26" s="145" customFormat="1" ht="15" customHeight="1">
      <c r="A4388" s="186" t="str">
        <f t="shared" si="824"/>
        <v/>
      </c>
      <c r="C4388" s="152"/>
      <c r="E4388" s="144"/>
      <c r="F4388" s="79" t="str">
        <f t="shared" si="823"/>
        <v/>
      </c>
      <c r="G4388" s="80" t="str">
        <f t="shared" si="825"/>
        <v/>
      </c>
      <c r="H4388" s="80" t="str">
        <f t="shared" si="826"/>
        <v/>
      </c>
      <c r="I4388" s="80" t="str">
        <f t="shared" si="827"/>
        <v/>
      </c>
      <c r="J4388" s="170"/>
      <c r="K4388" s="217"/>
      <c r="L4388" s="195" t="str">
        <f t="shared" si="831"/>
        <v/>
      </c>
      <c r="M4388" s="222" t="str">
        <f t="shared" si="828"/>
        <v/>
      </c>
      <c r="Q4388" s="82" t="str">
        <f t="shared" si="832"/>
        <v/>
      </c>
      <c r="R4388" s="80" t="str">
        <f t="shared" si="833"/>
        <v/>
      </c>
      <c r="T4388" s="83" t="str">
        <f t="shared" si="829"/>
        <v/>
      </c>
      <c r="U4388" s="155"/>
      <c r="V4388" s="95" t="str">
        <f t="shared" si="830"/>
        <v/>
      </c>
      <c r="W4388" s="151"/>
      <c r="Z4388" s="104"/>
    </row>
    <row r="4389" spans="1:26" s="145" customFormat="1" ht="15" customHeight="1">
      <c r="A4389" s="186" t="str">
        <f t="shared" si="824"/>
        <v/>
      </c>
      <c r="C4389" s="152"/>
      <c r="E4389" s="144"/>
      <c r="F4389" s="79" t="str">
        <f t="shared" si="823"/>
        <v/>
      </c>
      <c r="G4389" s="80" t="str">
        <f t="shared" si="825"/>
        <v/>
      </c>
      <c r="H4389" s="80" t="str">
        <f t="shared" si="826"/>
        <v/>
      </c>
      <c r="I4389" s="80" t="str">
        <f t="shared" si="827"/>
        <v/>
      </c>
      <c r="J4389" s="170"/>
      <c r="K4389" s="217"/>
      <c r="L4389" s="195" t="str">
        <f t="shared" si="831"/>
        <v/>
      </c>
      <c r="M4389" s="222" t="str">
        <f t="shared" si="828"/>
        <v/>
      </c>
      <c r="Q4389" s="82" t="str">
        <f t="shared" si="832"/>
        <v/>
      </c>
      <c r="R4389" s="80" t="str">
        <f t="shared" si="833"/>
        <v/>
      </c>
      <c r="T4389" s="83" t="str">
        <f t="shared" si="829"/>
        <v/>
      </c>
      <c r="U4389" s="155"/>
      <c r="V4389" s="95" t="str">
        <f t="shared" si="830"/>
        <v/>
      </c>
      <c r="W4389" s="151"/>
      <c r="Z4389" s="104"/>
    </row>
    <row r="4390" spans="1:26" s="145" customFormat="1" ht="15" customHeight="1">
      <c r="A4390" s="186" t="str">
        <f t="shared" si="824"/>
        <v/>
      </c>
      <c r="C4390" s="152"/>
      <c r="E4390" s="144"/>
      <c r="F4390" s="79" t="str">
        <f t="shared" si="823"/>
        <v/>
      </c>
      <c r="G4390" s="80" t="str">
        <f t="shared" si="825"/>
        <v/>
      </c>
      <c r="H4390" s="80" t="str">
        <f t="shared" si="826"/>
        <v/>
      </c>
      <c r="I4390" s="80" t="str">
        <f t="shared" si="827"/>
        <v/>
      </c>
      <c r="J4390" s="170"/>
      <c r="K4390" s="217"/>
      <c r="L4390" s="195" t="str">
        <f t="shared" si="831"/>
        <v/>
      </c>
      <c r="M4390" s="222" t="str">
        <f t="shared" si="828"/>
        <v/>
      </c>
      <c r="Q4390" s="82" t="str">
        <f t="shared" si="832"/>
        <v/>
      </c>
      <c r="R4390" s="80" t="str">
        <f t="shared" si="833"/>
        <v/>
      </c>
      <c r="T4390" s="83" t="str">
        <f t="shared" si="829"/>
        <v/>
      </c>
      <c r="U4390" s="155"/>
      <c r="V4390" s="95" t="str">
        <f t="shared" si="830"/>
        <v/>
      </c>
      <c r="W4390" s="151"/>
      <c r="Z4390" s="104"/>
    </row>
    <row r="4391" spans="1:26" s="145" customFormat="1" ht="15" customHeight="1">
      <c r="A4391" s="186" t="str">
        <f t="shared" si="824"/>
        <v/>
      </c>
      <c r="C4391" s="152"/>
      <c r="E4391" s="144"/>
      <c r="F4391" s="79" t="str">
        <f t="shared" si="823"/>
        <v/>
      </c>
      <c r="G4391" s="80" t="str">
        <f t="shared" si="825"/>
        <v/>
      </c>
      <c r="H4391" s="80" t="str">
        <f t="shared" si="826"/>
        <v/>
      </c>
      <c r="I4391" s="80" t="str">
        <f t="shared" si="827"/>
        <v/>
      </c>
      <c r="J4391" s="170"/>
      <c r="K4391" s="217"/>
      <c r="L4391" s="195" t="str">
        <f t="shared" si="831"/>
        <v/>
      </c>
      <c r="M4391" s="222" t="str">
        <f t="shared" si="828"/>
        <v/>
      </c>
      <c r="Q4391" s="82" t="str">
        <f t="shared" si="832"/>
        <v/>
      </c>
      <c r="R4391" s="80" t="str">
        <f t="shared" si="833"/>
        <v/>
      </c>
      <c r="T4391" s="83" t="str">
        <f t="shared" si="829"/>
        <v/>
      </c>
      <c r="U4391" s="155"/>
      <c r="V4391" s="95" t="str">
        <f t="shared" si="830"/>
        <v/>
      </c>
      <c r="W4391" s="151"/>
      <c r="Z4391" s="104"/>
    </row>
    <row r="4392" spans="1:26" s="145" customFormat="1" ht="15" customHeight="1">
      <c r="A4392" s="186" t="str">
        <f t="shared" si="824"/>
        <v/>
      </c>
      <c r="C4392" s="152"/>
      <c r="E4392" s="144"/>
      <c r="F4392" s="79" t="str">
        <f t="shared" ref="F4392:F4455" si="834">IFERROR(IF(VLOOKUP(E4392,J:J,1,0)=E4392,"X",""),"")</f>
        <v/>
      </c>
      <c r="G4392" s="80" t="str">
        <f t="shared" si="825"/>
        <v/>
      </c>
      <c r="H4392" s="80" t="str">
        <f t="shared" si="826"/>
        <v/>
      </c>
      <c r="I4392" s="80" t="str">
        <f t="shared" si="827"/>
        <v/>
      </c>
      <c r="J4392" s="170"/>
      <c r="K4392" s="217"/>
      <c r="L4392" s="195" t="str">
        <f t="shared" si="831"/>
        <v/>
      </c>
      <c r="M4392" s="222" t="str">
        <f t="shared" si="828"/>
        <v/>
      </c>
      <c r="Q4392" s="82" t="str">
        <f t="shared" si="832"/>
        <v/>
      </c>
      <c r="R4392" s="80" t="str">
        <f t="shared" si="833"/>
        <v/>
      </c>
      <c r="T4392" s="83" t="str">
        <f t="shared" si="829"/>
        <v/>
      </c>
      <c r="U4392" s="155"/>
      <c r="V4392" s="95" t="str">
        <f t="shared" si="830"/>
        <v/>
      </c>
      <c r="W4392" s="151"/>
      <c r="Z4392" s="104"/>
    </row>
    <row r="4393" spans="1:26" s="145" customFormat="1" ht="15" customHeight="1">
      <c r="A4393" s="186" t="str">
        <f t="shared" si="824"/>
        <v/>
      </c>
      <c r="C4393" s="152"/>
      <c r="E4393" s="144"/>
      <c r="F4393" s="79" t="str">
        <f t="shared" si="834"/>
        <v/>
      </c>
      <c r="G4393" s="80" t="str">
        <f t="shared" si="825"/>
        <v/>
      </c>
      <c r="H4393" s="80" t="str">
        <f t="shared" si="826"/>
        <v/>
      </c>
      <c r="I4393" s="80" t="str">
        <f t="shared" si="827"/>
        <v/>
      </c>
      <c r="J4393" s="170"/>
      <c r="K4393" s="217"/>
      <c r="L4393" s="195" t="str">
        <f t="shared" si="831"/>
        <v/>
      </c>
      <c r="M4393" s="222" t="str">
        <f t="shared" si="828"/>
        <v/>
      </c>
      <c r="Q4393" s="82" t="str">
        <f t="shared" si="832"/>
        <v/>
      </c>
      <c r="R4393" s="80" t="str">
        <f t="shared" si="833"/>
        <v/>
      </c>
      <c r="T4393" s="83" t="str">
        <f t="shared" si="829"/>
        <v/>
      </c>
      <c r="U4393" s="155"/>
      <c r="V4393" s="95" t="str">
        <f t="shared" si="830"/>
        <v/>
      </c>
      <c r="W4393" s="151"/>
      <c r="Z4393" s="104"/>
    </row>
    <row r="4394" spans="1:26" s="145" customFormat="1" ht="15" customHeight="1">
      <c r="A4394" s="186" t="str">
        <f t="shared" si="824"/>
        <v/>
      </c>
      <c r="C4394" s="152"/>
      <c r="E4394" s="144"/>
      <c r="F4394" s="79" t="str">
        <f t="shared" si="834"/>
        <v/>
      </c>
      <c r="G4394" s="80" t="str">
        <f t="shared" si="825"/>
        <v/>
      </c>
      <c r="H4394" s="80" t="str">
        <f t="shared" si="826"/>
        <v/>
      </c>
      <c r="I4394" s="80" t="str">
        <f t="shared" si="827"/>
        <v/>
      </c>
      <c r="J4394" s="170"/>
      <c r="K4394" s="217"/>
      <c r="L4394" s="195" t="str">
        <f t="shared" si="831"/>
        <v/>
      </c>
      <c r="M4394" s="222" t="str">
        <f t="shared" si="828"/>
        <v/>
      </c>
      <c r="Q4394" s="82" t="str">
        <f t="shared" si="832"/>
        <v/>
      </c>
      <c r="R4394" s="80" t="str">
        <f t="shared" si="833"/>
        <v/>
      </c>
      <c r="T4394" s="83" t="str">
        <f t="shared" si="829"/>
        <v/>
      </c>
      <c r="U4394" s="155"/>
      <c r="V4394" s="95" t="str">
        <f t="shared" si="830"/>
        <v/>
      </c>
      <c r="W4394" s="151"/>
      <c r="Z4394" s="104"/>
    </row>
    <row r="4395" spans="1:26" s="145" customFormat="1" ht="15" customHeight="1">
      <c r="A4395" s="186" t="str">
        <f t="shared" si="824"/>
        <v/>
      </c>
      <c r="C4395" s="152"/>
      <c r="E4395" s="144"/>
      <c r="F4395" s="79" t="str">
        <f t="shared" si="834"/>
        <v/>
      </c>
      <c r="G4395" s="80" t="str">
        <f t="shared" si="825"/>
        <v/>
      </c>
      <c r="H4395" s="80" t="str">
        <f t="shared" si="826"/>
        <v/>
      </c>
      <c r="I4395" s="80" t="str">
        <f t="shared" si="827"/>
        <v/>
      </c>
      <c r="J4395" s="170"/>
      <c r="K4395" s="217"/>
      <c r="L4395" s="195" t="str">
        <f t="shared" si="831"/>
        <v/>
      </c>
      <c r="M4395" s="222" t="str">
        <f t="shared" si="828"/>
        <v/>
      </c>
      <c r="Q4395" s="82" t="str">
        <f t="shared" si="832"/>
        <v/>
      </c>
      <c r="R4395" s="80" t="str">
        <f t="shared" si="833"/>
        <v/>
      </c>
      <c r="T4395" s="83" t="str">
        <f t="shared" si="829"/>
        <v/>
      </c>
      <c r="U4395" s="155"/>
      <c r="V4395" s="95" t="str">
        <f t="shared" si="830"/>
        <v/>
      </c>
      <c r="W4395" s="151"/>
      <c r="Z4395" s="104"/>
    </row>
    <row r="4396" spans="1:26" s="145" customFormat="1" ht="15" customHeight="1">
      <c r="A4396" s="186" t="str">
        <f t="shared" si="824"/>
        <v/>
      </c>
      <c r="C4396" s="152"/>
      <c r="E4396" s="144"/>
      <c r="F4396" s="79" t="str">
        <f t="shared" si="834"/>
        <v/>
      </c>
      <c r="G4396" s="80" t="str">
        <f t="shared" si="825"/>
        <v/>
      </c>
      <c r="H4396" s="80" t="str">
        <f t="shared" si="826"/>
        <v/>
      </c>
      <c r="I4396" s="80" t="str">
        <f t="shared" si="827"/>
        <v/>
      </c>
      <c r="J4396" s="170"/>
      <c r="K4396" s="217"/>
      <c r="L4396" s="195" t="str">
        <f t="shared" si="831"/>
        <v/>
      </c>
      <c r="M4396" s="222" t="str">
        <f t="shared" si="828"/>
        <v/>
      </c>
      <c r="Q4396" s="82" t="str">
        <f t="shared" si="832"/>
        <v/>
      </c>
      <c r="R4396" s="80" t="str">
        <f t="shared" si="833"/>
        <v/>
      </c>
      <c r="T4396" s="83" t="str">
        <f t="shared" si="829"/>
        <v/>
      </c>
      <c r="U4396" s="155"/>
      <c r="V4396" s="95" t="str">
        <f t="shared" si="830"/>
        <v/>
      </c>
      <c r="W4396" s="151"/>
      <c r="Z4396" s="104"/>
    </row>
    <row r="4397" spans="1:26" s="145" customFormat="1" ht="15" customHeight="1">
      <c r="A4397" s="186" t="str">
        <f t="shared" si="824"/>
        <v/>
      </c>
      <c r="C4397" s="152"/>
      <c r="E4397" s="144"/>
      <c r="F4397" s="79" t="str">
        <f t="shared" si="834"/>
        <v/>
      </c>
      <c r="G4397" s="80" t="str">
        <f t="shared" si="825"/>
        <v/>
      </c>
      <c r="H4397" s="80" t="str">
        <f t="shared" si="826"/>
        <v/>
      </c>
      <c r="I4397" s="80" t="str">
        <f t="shared" si="827"/>
        <v/>
      </c>
      <c r="J4397" s="170"/>
      <c r="K4397" s="217"/>
      <c r="L4397" s="195" t="str">
        <f t="shared" si="831"/>
        <v/>
      </c>
      <c r="M4397" s="222" t="str">
        <f t="shared" si="828"/>
        <v/>
      </c>
      <c r="Q4397" s="82" t="str">
        <f t="shared" si="832"/>
        <v/>
      </c>
      <c r="R4397" s="80" t="str">
        <f t="shared" si="833"/>
        <v/>
      </c>
      <c r="T4397" s="83" t="str">
        <f t="shared" si="829"/>
        <v/>
      </c>
      <c r="U4397" s="155"/>
      <c r="V4397" s="95" t="str">
        <f t="shared" si="830"/>
        <v/>
      </c>
      <c r="W4397" s="151"/>
      <c r="Z4397" s="104"/>
    </row>
    <row r="4398" spans="1:26" s="145" customFormat="1" ht="15" customHeight="1">
      <c r="A4398" s="186" t="str">
        <f t="shared" si="824"/>
        <v/>
      </c>
      <c r="C4398" s="152"/>
      <c r="E4398" s="144"/>
      <c r="F4398" s="79" t="str">
        <f t="shared" si="834"/>
        <v/>
      </c>
      <c r="G4398" s="80" t="str">
        <f t="shared" si="825"/>
        <v/>
      </c>
      <c r="H4398" s="80" t="str">
        <f t="shared" si="826"/>
        <v/>
      </c>
      <c r="I4398" s="80" t="str">
        <f t="shared" si="827"/>
        <v/>
      </c>
      <c r="J4398" s="170"/>
      <c r="K4398" s="217"/>
      <c r="L4398" s="195" t="str">
        <f t="shared" si="831"/>
        <v/>
      </c>
      <c r="M4398" s="222" t="str">
        <f t="shared" si="828"/>
        <v/>
      </c>
      <c r="Q4398" s="82" t="str">
        <f t="shared" si="832"/>
        <v/>
      </c>
      <c r="R4398" s="80" t="str">
        <f t="shared" si="833"/>
        <v/>
      </c>
      <c r="T4398" s="83" t="str">
        <f t="shared" si="829"/>
        <v/>
      </c>
      <c r="U4398" s="155"/>
      <c r="V4398" s="95" t="str">
        <f t="shared" si="830"/>
        <v/>
      </c>
      <c r="W4398" s="151"/>
      <c r="Z4398" s="104"/>
    </row>
    <row r="4399" spans="1:26" s="145" customFormat="1" ht="15" customHeight="1">
      <c r="A4399" s="186" t="str">
        <f t="shared" si="824"/>
        <v/>
      </c>
      <c r="C4399" s="152"/>
      <c r="E4399" s="144"/>
      <c r="F4399" s="79" t="str">
        <f t="shared" si="834"/>
        <v/>
      </c>
      <c r="G4399" s="80" t="str">
        <f t="shared" si="825"/>
        <v/>
      </c>
      <c r="H4399" s="80" t="str">
        <f t="shared" si="826"/>
        <v/>
      </c>
      <c r="I4399" s="80" t="str">
        <f t="shared" si="827"/>
        <v/>
      </c>
      <c r="J4399" s="170"/>
      <c r="K4399" s="217"/>
      <c r="L4399" s="195" t="str">
        <f t="shared" si="831"/>
        <v/>
      </c>
      <c r="M4399" s="222" t="str">
        <f t="shared" si="828"/>
        <v/>
      </c>
      <c r="Q4399" s="82" t="str">
        <f t="shared" si="832"/>
        <v/>
      </c>
      <c r="R4399" s="80" t="str">
        <f t="shared" si="833"/>
        <v/>
      </c>
      <c r="T4399" s="83" t="str">
        <f t="shared" si="829"/>
        <v/>
      </c>
      <c r="U4399" s="155"/>
      <c r="V4399" s="95" t="str">
        <f t="shared" si="830"/>
        <v/>
      </c>
      <c r="W4399" s="151"/>
      <c r="Z4399" s="104"/>
    </row>
    <row r="4400" spans="1:26" s="145" customFormat="1" ht="15" customHeight="1">
      <c r="A4400" s="186" t="str">
        <f t="shared" si="824"/>
        <v/>
      </c>
      <c r="C4400" s="152"/>
      <c r="E4400" s="144"/>
      <c r="F4400" s="79" t="str">
        <f t="shared" si="834"/>
        <v/>
      </c>
      <c r="G4400" s="80" t="str">
        <f t="shared" si="825"/>
        <v/>
      </c>
      <c r="H4400" s="80" t="str">
        <f t="shared" si="826"/>
        <v/>
      </c>
      <c r="I4400" s="80" t="str">
        <f t="shared" si="827"/>
        <v/>
      </c>
      <c r="J4400" s="170"/>
      <c r="K4400" s="217"/>
      <c r="L4400" s="195" t="str">
        <f t="shared" si="831"/>
        <v/>
      </c>
      <c r="M4400" s="222" t="str">
        <f t="shared" si="828"/>
        <v/>
      </c>
      <c r="Q4400" s="82" t="str">
        <f t="shared" si="832"/>
        <v/>
      </c>
      <c r="R4400" s="80" t="str">
        <f t="shared" si="833"/>
        <v/>
      </c>
      <c r="T4400" s="83" t="str">
        <f t="shared" si="829"/>
        <v/>
      </c>
      <c r="U4400" s="155"/>
      <c r="V4400" s="95" t="str">
        <f t="shared" si="830"/>
        <v/>
      </c>
      <c r="W4400" s="151"/>
      <c r="Z4400" s="104"/>
    </row>
    <row r="4401" spans="1:26" s="145" customFormat="1" ht="15" customHeight="1">
      <c r="A4401" s="186" t="str">
        <f t="shared" si="824"/>
        <v/>
      </c>
      <c r="C4401" s="152"/>
      <c r="E4401" s="144"/>
      <c r="F4401" s="79" t="str">
        <f t="shared" si="834"/>
        <v/>
      </c>
      <c r="G4401" s="80" t="str">
        <f t="shared" si="825"/>
        <v/>
      </c>
      <c r="H4401" s="80" t="str">
        <f t="shared" si="826"/>
        <v/>
      </c>
      <c r="I4401" s="80" t="str">
        <f t="shared" si="827"/>
        <v/>
      </c>
      <c r="J4401" s="170"/>
      <c r="K4401" s="217"/>
      <c r="L4401" s="195" t="str">
        <f t="shared" si="831"/>
        <v/>
      </c>
      <c r="M4401" s="222" t="str">
        <f t="shared" si="828"/>
        <v/>
      </c>
      <c r="Q4401" s="82" t="str">
        <f t="shared" si="832"/>
        <v/>
      </c>
      <c r="R4401" s="80" t="str">
        <f t="shared" si="833"/>
        <v/>
      </c>
      <c r="T4401" s="83" t="str">
        <f t="shared" si="829"/>
        <v/>
      </c>
      <c r="U4401" s="155"/>
      <c r="V4401" s="95" t="str">
        <f t="shared" si="830"/>
        <v/>
      </c>
      <c r="W4401" s="151"/>
      <c r="Z4401" s="104"/>
    </row>
    <row r="4402" spans="1:26" s="145" customFormat="1" ht="15" customHeight="1">
      <c r="A4402" s="186" t="str">
        <f t="shared" si="824"/>
        <v/>
      </c>
      <c r="C4402" s="152"/>
      <c r="E4402" s="144"/>
      <c r="F4402" s="79" t="str">
        <f t="shared" si="834"/>
        <v/>
      </c>
      <c r="G4402" s="80" t="str">
        <f t="shared" si="825"/>
        <v/>
      </c>
      <c r="H4402" s="80" t="str">
        <f t="shared" si="826"/>
        <v/>
      </c>
      <c r="I4402" s="80" t="str">
        <f t="shared" si="827"/>
        <v/>
      </c>
      <c r="J4402" s="170"/>
      <c r="K4402" s="217"/>
      <c r="L4402" s="195" t="str">
        <f t="shared" si="831"/>
        <v/>
      </c>
      <c r="M4402" s="222" t="str">
        <f t="shared" si="828"/>
        <v/>
      </c>
      <c r="Q4402" s="82" t="str">
        <f t="shared" si="832"/>
        <v/>
      </c>
      <c r="R4402" s="80" t="str">
        <f t="shared" si="833"/>
        <v/>
      </c>
      <c r="T4402" s="83" t="str">
        <f t="shared" si="829"/>
        <v/>
      </c>
      <c r="U4402" s="155"/>
      <c r="V4402" s="95" t="str">
        <f t="shared" si="830"/>
        <v/>
      </c>
      <c r="W4402" s="151"/>
      <c r="Z4402" s="104"/>
    </row>
    <row r="4403" spans="1:26" s="145" customFormat="1" ht="15" customHeight="1">
      <c r="A4403" s="186" t="str">
        <f t="shared" si="824"/>
        <v/>
      </c>
      <c r="C4403" s="152"/>
      <c r="E4403" s="144"/>
      <c r="F4403" s="79" t="str">
        <f t="shared" si="834"/>
        <v/>
      </c>
      <c r="G4403" s="80" t="str">
        <f t="shared" si="825"/>
        <v/>
      </c>
      <c r="H4403" s="80" t="str">
        <f t="shared" si="826"/>
        <v/>
      </c>
      <c r="I4403" s="80" t="str">
        <f t="shared" si="827"/>
        <v/>
      </c>
      <c r="J4403" s="170"/>
      <c r="K4403" s="217"/>
      <c r="L4403" s="195" t="str">
        <f t="shared" si="831"/>
        <v/>
      </c>
      <c r="M4403" s="222" t="str">
        <f t="shared" si="828"/>
        <v/>
      </c>
      <c r="Q4403" s="82" t="str">
        <f t="shared" si="832"/>
        <v/>
      </c>
      <c r="R4403" s="80" t="str">
        <f t="shared" si="833"/>
        <v/>
      </c>
      <c r="T4403" s="83" t="str">
        <f t="shared" si="829"/>
        <v/>
      </c>
      <c r="U4403" s="155"/>
      <c r="V4403" s="95" t="str">
        <f t="shared" si="830"/>
        <v/>
      </c>
      <c r="W4403" s="151"/>
      <c r="Z4403" s="104"/>
    </row>
    <row r="4404" spans="1:26" s="145" customFormat="1" ht="15" customHeight="1">
      <c r="A4404" s="186" t="str">
        <f t="shared" si="824"/>
        <v/>
      </c>
      <c r="C4404" s="152"/>
      <c r="E4404" s="144"/>
      <c r="F4404" s="79" t="str">
        <f t="shared" si="834"/>
        <v/>
      </c>
      <c r="G4404" s="80" t="str">
        <f t="shared" si="825"/>
        <v/>
      </c>
      <c r="H4404" s="80" t="str">
        <f t="shared" si="826"/>
        <v/>
      </c>
      <c r="I4404" s="80" t="str">
        <f t="shared" si="827"/>
        <v/>
      </c>
      <c r="J4404" s="170"/>
      <c r="K4404" s="217"/>
      <c r="L4404" s="195" t="str">
        <f t="shared" si="831"/>
        <v/>
      </c>
      <c r="M4404" s="222" t="str">
        <f t="shared" si="828"/>
        <v/>
      </c>
      <c r="Q4404" s="82" t="str">
        <f t="shared" si="832"/>
        <v/>
      </c>
      <c r="R4404" s="80" t="str">
        <f t="shared" si="833"/>
        <v/>
      </c>
      <c r="T4404" s="83" t="str">
        <f t="shared" si="829"/>
        <v/>
      </c>
      <c r="U4404" s="155"/>
      <c r="V4404" s="95" t="str">
        <f t="shared" si="830"/>
        <v/>
      </c>
      <c r="W4404" s="151"/>
      <c r="Z4404" s="104"/>
    </row>
    <row r="4405" spans="1:26" s="145" customFormat="1" ht="15" customHeight="1">
      <c r="A4405" s="186" t="str">
        <f t="shared" si="824"/>
        <v/>
      </c>
      <c r="C4405" s="152"/>
      <c r="E4405" s="144"/>
      <c r="F4405" s="79" t="str">
        <f t="shared" si="834"/>
        <v/>
      </c>
      <c r="G4405" s="80" t="str">
        <f t="shared" si="825"/>
        <v/>
      </c>
      <c r="H4405" s="80" t="str">
        <f t="shared" si="826"/>
        <v/>
      </c>
      <c r="I4405" s="80" t="str">
        <f t="shared" si="827"/>
        <v/>
      </c>
      <c r="J4405" s="170"/>
      <c r="K4405" s="217"/>
      <c r="L4405" s="195" t="str">
        <f t="shared" si="831"/>
        <v/>
      </c>
      <c r="M4405" s="222" t="str">
        <f t="shared" si="828"/>
        <v/>
      </c>
      <c r="Q4405" s="82" t="str">
        <f t="shared" si="832"/>
        <v/>
      </c>
      <c r="R4405" s="80" t="str">
        <f t="shared" si="833"/>
        <v/>
      </c>
      <c r="T4405" s="83" t="str">
        <f t="shared" si="829"/>
        <v/>
      </c>
      <c r="U4405" s="155"/>
      <c r="V4405" s="95" t="str">
        <f t="shared" si="830"/>
        <v/>
      </c>
      <c r="W4405" s="151"/>
      <c r="Z4405" s="104"/>
    </row>
    <row r="4406" spans="1:26" s="145" customFormat="1" ht="15" customHeight="1">
      <c r="A4406" s="186" t="str">
        <f t="shared" si="824"/>
        <v/>
      </c>
      <c r="C4406" s="152"/>
      <c r="E4406" s="144"/>
      <c r="F4406" s="79" t="str">
        <f t="shared" si="834"/>
        <v/>
      </c>
      <c r="G4406" s="80" t="str">
        <f t="shared" si="825"/>
        <v/>
      </c>
      <c r="H4406" s="80" t="str">
        <f t="shared" si="826"/>
        <v/>
      </c>
      <c r="I4406" s="80" t="str">
        <f t="shared" si="827"/>
        <v/>
      </c>
      <c r="J4406" s="170"/>
      <c r="K4406" s="217"/>
      <c r="L4406" s="195" t="str">
        <f t="shared" si="831"/>
        <v/>
      </c>
      <c r="M4406" s="222" t="str">
        <f t="shared" si="828"/>
        <v/>
      </c>
      <c r="Q4406" s="82" t="str">
        <f t="shared" si="832"/>
        <v/>
      </c>
      <c r="R4406" s="80" t="str">
        <f t="shared" si="833"/>
        <v/>
      </c>
      <c r="T4406" s="83" t="str">
        <f t="shared" si="829"/>
        <v/>
      </c>
      <c r="U4406" s="155"/>
      <c r="V4406" s="95" t="str">
        <f t="shared" si="830"/>
        <v/>
      </c>
      <c r="W4406" s="151"/>
      <c r="Z4406" s="104"/>
    </row>
    <row r="4407" spans="1:26" s="145" customFormat="1" ht="15" customHeight="1">
      <c r="A4407" s="186" t="str">
        <f t="shared" si="824"/>
        <v/>
      </c>
      <c r="C4407" s="152"/>
      <c r="E4407" s="144"/>
      <c r="F4407" s="79" t="str">
        <f t="shared" si="834"/>
        <v/>
      </c>
      <c r="G4407" s="80" t="str">
        <f t="shared" si="825"/>
        <v/>
      </c>
      <c r="H4407" s="80" t="str">
        <f t="shared" si="826"/>
        <v/>
      </c>
      <c r="I4407" s="80" t="str">
        <f t="shared" si="827"/>
        <v/>
      </c>
      <c r="J4407" s="170"/>
      <c r="K4407" s="217"/>
      <c r="L4407" s="195" t="str">
        <f t="shared" si="831"/>
        <v/>
      </c>
      <c r="M4407" s="222" t="str">
        <f t="shared" si="828"/>
        <v/>
      </c>
      <c r="Q4407" s="82" t="str">
        <f t="shared" si="832"/>
        <v/>
      </c>
      <c r="R4407" s="80" t="str">
        <f t="shared" si="833"/>
        <v/>
      </c>
      <c r="T4407" s="83" t="str">
        <f t="shared" si="829"/>
        <v/>
      </c>
      <c r="U4407" s="155"/>
      <c r="V4407" s="95" t="str">
        <f t="shared" si="830"/>
        <v/>
      </c>
      <c r="W4407" s="151"/>
      <c r="Z4407" s="104"/>
    </row>
    <row r="4408" spans="1:26" s="145" customFormat="1" ht="15" customHeight="1">
      <c r="A4408" s="186" t="str">
        <f t="shared" si="824"/>
        <v/>
      </c>
      <c r="C4408" s="152"/>
      <c r="E4408" s="144"/>
      <c r="F4408" s="79" t="str">
        <f t="shared" si="834"/>
        <v/>
      </c>
      <c r="G4408" s="80" t="str">
        <f t="shared" si="825"/>
        <v/>
      </c>
      <c r="H4408" s="80" t="str">
        <f t="shared" si="826"/>
        <v/>
      </c>
      <c r="I4408" s="80" t="str">
        <f t="shared" si="827"/>
        <v/>
      </c>
      <c r="J4408" s="170"/>
      <c r="K4408" s="217"/>
      <c r="L4408" s="195" t="str">
        <f t="shared" si="831"/>
        <v/>
      </c>
      <c r="M4408" s="222" t="str">
        <f t="shared" si="828"/>
        <v/>
      </c>
      <c r="Q4408" s="82" t="str">
        <f t="shared" si="832"/>
        <v/>
      </c>
      <c r="R4408" s="80" t="str">
        <f t="shared" si="833"/>
        <v/>
      </c>
      <c r="T4408" s="83" t="str">
        <f t="shared" si="829"/>
        <v/>
      </c>
      <c r="U4408" s="155"/>
      <c r="V4408" s="95" t="str">
        <f t="shared" si="830"/>
        <v/>
      </c>
      <c r="W4408" s="151"/>
      <c r="Z4408" s="104"/>
    </row>
    <row r="4409" spans="1:26" s="145" customFormat="1" ht="15" customHeight="1">
      <c r="A4409" s="186" t="str">
        <f t="shared" si="824"/>
        <v/>
      </c>
      <c r="C4409" s="152"/>
      <c r="E4409" s="144"/>
      <c r="F4409" s="79" t="str">
        <f t="shared" si="834"/>
        <v/>
      </c>
      <c r="G4409" s="80" t="str">
        <f t="shared" si="825"/>
        <v/>
      </c>
      <c r="H4409" s="80" t="str">
        <f t="shared" si="826"/>
        <v/>
      </c>
      <c r="I4409" s="80" t="str">
        <f t="shared" si="827"/>
        <v/>
      </c>
      <c r="J4409" s="170"/>
      <c r="K4409" s="217"/>
      <c r="L4409" s="195" t="str">
        <f t="shared" si="831"/>
        <v/>
      </c>
      <c r="M4409" s="222" t="str">
        <f t="shared" si="828"/>
        <v/>
      </c>
      <c r="Q4409" s="82" t="str">
        <f t="shared" si="832"/>
        <v/>
      </c>
      <c r="R4409" s="80" t="str">
        <f t="shared" si="833"/>
        <v/>
      </c>
      <c r="T4409" s="83" t="str">
        <f t="shared" si="829"/>
        <v/>
      </c>
      <c r="U4409" s="155"/>
      <c r="V4409" s="95" t="str">
        <f t="shared" si="830"/>
        <v/>
      </c>
      <c r="W4409" s="151"/>
      <c r="Z4409" s="104"/>
    </row>
    <row r="4410" spans="1:26" s="145" customFormat="1" ht="15" customHeight="1">
      <c r="A4410" s="186" t="str">
        <f t="shared" si="824"/>
        <v/>
      </c>
      <c r="C4410" s="152"/>
      <c r="E4410" s="144"/>
      <c r="F4410" s="79" t="str">
        <f t="shared" si="834"/>
        <v/>
      </c>
      <c r="G4410" s="80" t="str">
        <f t="shared" si="825"/>
        <v/>
      </c>
      <c r="H4410" s="80" t="str">
        <f t="shared" si="826"/>
        <v/>
      </c>
      <c r="I4410" s="80" t="str">
        <f t="shared" si="827"/>
        <v/>
      </c>
      <c r="J4410" s="170"/>
      <c r="K4410" s="217"/>
      <c r="L4410" s="195" t="str">
        <f t="shared" si="831"/>
        <v/>
      </c>
      <c r="M4410" s="222" t="str">
        <f t="shared" si="828"/>
        <v/>
      </c>
      <c r="Q4410" s="82" t="str">
        <f t="shared" si="832"/>
        <v/>
      </c>
      <c r="R4410" s="80" t="str">
        <f t="shared" si="833"/>
        <v/>
      </c>
      <c r="T4410" s="83" t="str">
        <f t="shared" si="829"/>
        <v/>
      </c>
      <c r="U4410" s="155"/>
      <c r="V4410" s="95" t="str">
        <f t="shared" si="830"/>
        <v/>
      </c>
      <c r="W4410" s="151"/>
      <c r="Z4410" s="104"/>
    </row>
    <row r="4411" spans="1:26" s="145" customFormat="1" ht="15" customHeight="1">
      <c r="A4411" s="186" t="str">
        <f t="shared" si="824"/>
        <v/>
      </c>
      <c r="C4411" s="152"/>
      <c r="E4411" s="144"/>
      <c r="F4411" s="79" t="str">
        <f t="shared" si="834"/>
        <v/>
      </c>
      <c r="G4411" s="80" t="str">
        <f t="shared" si="825"/>
        <v/>
      </c>
      <c r="H4411" s="80" t="str">
        <f t="shared" si="826"/>
        <v/>
      </c>
      <c r="I4411" s="80" t="str">
        <f t="shared" si="827"/>
        <v/>
      </c>
      <c r="J4411" s="170"/>
      <c r="K4411" s="217"/>
      <c r="L4411" s="195" t="str">
        <f t="shared" si="831"/>
        <v/>
      </c>
      <c r="M4411" s="222" t="str">
        <f t="shared" si="828"/>
        <v/>
      </c>
      <c r="Q4411" s="82" t="str">
        <f t="shared" si="832"/>
        <v/>
      </c>
      <c r="R4411" s="80" t="str">
        <f t="shared" si="833"/>
        <v/>
      </c>
      <c r="T4411" s="83" t="str">
        <f t="shared" si="829"/>
        <v/>
      </c>
      <c r="U4411" s="155"/>
      <c r="V4411" s="95" t="str">
        <f t="shared" si="830"/>
        <v/>
      </c>
      <c r="W4411" s="151"/>
      <c r="Z4411" s="104"/>
    </row>
    <row r="4412" spans="1:26" s="145" customFormat="1" ht="15" customHeight="1">
      <c r="A4412" s="186" t="str">
        <f t="shared" si="824"/>
        <v/>
      </c>
      <c r="C4412" s="152"/>
      <c r="E4412" s="144"/>
      <c r="F4412" s="79" t="str">
        <f t="shared" si="834"/>
        <v/>
      </c>
      <c r="G4412" s="80" t="str">
        <f t="shared" si="825"/>
        <v/>
      </c>
      <c r="H4412" s="80" t="str">
        <f t="shared" si="826"/>
        <v/>
      </c>
      <c r="I4412" s="80" t="str">
        <f t="shared" si="827"/>
        <v/>
      </c>
      <c r="J4412" s="170"/>
      <c r="K4412" s="217"/>
      <c r="L4412" s="195" t="str">
        <f t="shared" si="831"/>
        <v/>
      </c>
      <c r="M4412" s="222" t="str">
        <f t="shared" si="828"/>
        <v/>
      </c>
      <c r="Q4412" s="82" t="str">
        <f t="shared" si="832"/>
        <v/>
      </c>
      <c r="R4412" s="80" t="str">
        <f t="shared" si="833"/>
        <v/>
      </c>
      <c r="T4412" s="83" t="str">
        <f t="shared" si="829"/>
        <v/>
      </c>
      <c r="U4412" s="155"/>
      <c r="V4412" s="95" t="str">
        <f t="shared" si="830"/>
        <v/>
      </c>
      <c r="W4412" s="151"/>
      <c r="Z4412" s="104"/>
    </row>
    <row r="4413" spans="1:26" s="145" customFormat="1" ht="15" customHeight="1">
      <c r="A4413" s="186" t="str">
        <f t="shared" si="824"/>
        <v/>
      </c>
      <c r="C4413" s="152"/>
      <c r="E4413" s="144"/>
      <c r="F4413" s="79" t="str">
        <f t="shared" si="834"/>
        <v/>
      </c>
      <c r="G4413" s="80" t="str">
        <f t="shared" si="825"/>
        <v/>
      </c>
      <c r="H4413" s="80" t="str">
        <f t="shared" si="826"/>
        <v/>
      </c>
      <c r="I4413" s="80" t="str">
        <f t="shared" si="827"/>
        <v/>
      </c>
      <c r="J4413" s="170"/>
      <c r="K4413" s="217"/>
      <c r="L4413" s="195" t="str">
        <f t="shared" si="831"/>
        <v/>
      </c>
      <c r="M4413" s="222" t="str">
        <f t="shared" si="828"/>
        <v/>
      </c>
      <c r="Q4413" s="82" t="str">
        <f t="shared" si="832"/>
        <v/>
      </c>
      <c r="R4413" s="80" t="str">
        <f t="shared" si="833"/>
        <v/>
      </c>
      <c r="T4413" s="83" t="str">
        <f t="shared" si="829"/>
        <v/>
      </c>
      <c r="U4413" s="155"/>
      <c r="V4413" s="95" t="str">
        <f t="shared" si="830"/>
        <v/>
      </c>
      <c r="W4413" s="151"/>
      <c r="Z4413" s="104"/>
    </row>
    <row r="4414" spans="1:26" s="145" customFormat="1" ht="15" customHeight="1">
      <c r="A4414" s="186" t="str">
        <f t="shared" si="824"/>
        <v/>
      </c>
      <c r="C4414" s="152"/>
      <c r="E4414" s="144"/>
      <c r="F4414" s="79" t="str">
        <f t="shared" si="834"/>
        <v/>
      </c>
      <c r="G4414" s="80" t="str">
        <f t="shared" si="825"/>
        <v/>
      </c>
      <c r="H4414" s="80" t="str">
        <f t="shared" si="826"/>
        <v/>
      </c>
      <c r="I4414" s="80" t="str">
        <f t="shared" si="827"/>
        <v/>
      </c>
      <c r="J4414" s="170"/>
      <c r="K4414" s="217"/>
      <c r="L4414" s="195" t="str">
        <f t="shared" si="831"/>
        <v/>
      </c>
      <c r="M4414" s="222" t="str">
        <f t="shared" si="828"/>
        <v/>
      </c>
      <c r="Q4414" s="82" t="str">
        <f t="shared" si="832"/>
        <v/>
      </c>
      <c r="R4414" s="80" t="str">
        <f t="shared" si="833"/>
        <v/>
      </c>
      <c r="T4414" s="83" t="str">
        <f t="shared" si="829"/>
        <v/>
      </c>
      <c r="U4414" s="155"/>
      <c r="V4414" s="95" t="str">
        <f t="shared" si="830"/>
        <v/>
      </c>
      <c r="W4414" s="151"/>
      <c r="Z4414" s="104"/>
    </row>
    <row r="4415" spans="1:26" s="145" customFormat="1" ht="15" customHeight="1">
      <c r="A4415" s="186" t="str">
        <f t="shared" si="824"/>
        <v/>
      </c>
      <c r="C4415" s="152"/>
      <c r="E4415" s="144"/>
      <c r="F4415" s="79" t="str">
        <f t="shared" si="834"/>
        <v/>
      </c>
      <c r="G4415" s="80" t="str">
        <f t="shared" si="825"/>
        <v/>
      </c>
      <c r="H4415" s="80" t="str">
        <f t="shared" si="826"/>
        <v/>
      </c>
      <c r="I4415" s="80" t="str">
        <f t="shared" si="827"/>
        <v/>
      </c>
      <c r="J4415" s="170"/>
      <c r="K4415" s="217"/>
      <c r="L4415" s="195" t="str">
        <f t="shared" si="831"/>
        <v/>
      </c>
      <c r="M4415" s="222" t="str">
        <f t="shared" si="828"/>
        <v/>
      </c>
      <c r="Q4415" s="82" t="str">
        <f t="shared" si="832"/>
        <v/>
      </c>
      <c r="R4415" s="80" t="str">
        <f t="shared" si="833"/>
        <v/>
      </c>
      <c r="T4415" s="83" t="str">
        <f t="shared" si="829"/>
        <v/>
      </c>
      <c r="U4415" s="155"/>
      <c r="V4415" s="95" t="str">
        <f t="shared" si="830"/>
        <v/>
      </c>
      <c r="W4415" s="151"/>
      <c r="Z4415" s="104"/>
    </row>
    <row r="4416" spans="1:26" s="145" customFormat="1" ht="15" customHeight="1">
      <c r="A4416" s="186" t="str">
        <f t="shared" ref="A4416:A4479" si="835">IF(B4416&lt;&gt;"",A4415+1,"")</f>
        <v/>
      </c>
      <c r="C4416" s="152"/>
      <c r="E4416" s="144"/>
      <c r="F4416" s="79" t="str">
        <f t="shared" si="834"/>
        <v/>
      </c>
      <c r="G4416" s="80" t="str">
        <f t="shared" si="825"/>
        <v/>
      </c>
      <c r="H4416" s="80" t="str">
        <f t="shared" si="826"/>
        <v/>
      </c>
      <c r="I4416" s="80" t="str">
        <f t="shared" si="827"/>
        <v/>
      </c>
      <c r="J4416" s="170"/>
      <c r="K4416" s="217"/>
      <c r="L4416" s="195" t="str">
        <f t="shared" si="831"/>
        <v/>
      </c>
      <c r="M4416" s="222" t="str">
        <f t="shared" si="828"/>
        <v/>
      </c>
      <c r="Q4416" s="82" t="str">
        <f t="shared" si="832"/>
        <v/>
      </c>
      <c r="R4416" s="80" t="str">
        <f t="shared" si="833"/>
        <v/>
      </c>
      <c r="T4416" s="83" t="str">
        <f t="shared" si="829"/>
        <v/>
      </c>
      <c r="U4416" s="155"/>
      <c r="V4416" s="95" t="str">
        <f t="shared" si="830"/>
        <v/>
      </c>
      <c r="W4416" s="151"/>
      <c r="Z4416" s="104"/>
    </row>
    <row r="4417" spans="1:26" s="145" customFormat="1" ht="15" customHeight="1">
      <c r="A4417" s="186" t="str">
        <f t="shared" si="835"/>
        <v/>
      </c>
      <c r="C4417" s="152"/>
      <c r="E4417" s="144"/>
      <c r="F4417" s="79" t="str">
        <f t="shared" si="834"/>
        <v/>
      </c>
      <c r="G4417" s="80" t="str">
        <f t="shared" si="825"/>
        <v/>
      </c>
      <c r="H4417" s="80" t="str">
        <f t="shared" si="826"/>
        <v/>
      </c>
      <c r="I4417" s="80" t="str">
        <f t="shared" si="827"/>
        <v/>
      </c>
      <c r="J4417" s="170"/>
      <c r="K4417" s="217"/>
      <c r="L4417" s="195" t="str">
        <f t="shared" si="831"/>
        <v/>
      </c>
      <c r="M4417" s="222" t="str">
        <f t="shared" si="828"/>
        <v/>
      </c>
      <c r="Q4417" s="82" t="str">
        <f t="shared" si="832"/>
        <v/>
      </c>
      <c r="R4417" s="80" t="str">
        <f t="shared" si="833"/>
        <v/>
      </c>
      <c r="T4417" s="83" t="str">
        <f t="shared" si="829"/>
        <v/>
      </c>
      <c r="U4417" s="155"/>
      <c r="V4417" s="95" t="str">
        <f t="shared" si="830"/>
        <v/>
      </c>
      <c r="W4417" s="151"/>
      <c r="Z4417" s="104"/>
    </row>
    <row r="4418" spans="1:26" s="145" customFormat="1" ht="15" customHeight="1">
      <c r="A4418" s="186" t="str">
        <f t="shared" si="835"/>
        <v/>
      </c>
      <c r="C4418" s="152"/>
      <c r="E4418" s="144"/>
      <c r="F4418" s="79" t="str">
        <f t="shared" si="834"/>
        <v/>
      </c>
      <c r="G4418" s="80" t="str">
        <f t="shared" si="825"/>
        <v/>
      </c>
      <c r="H4418" s="80" t="str">
        <f t="shared" si="826"/>
        <v/>
      </c>
      <c r="I4418" s="80" t="str">
        <f t="shared" si="827"/>
        <v/>
      </c>
      <c r="J4418" s="170"/>
      <c r="K4418" s="217"/>
      <c r="L4418" s="195" t="str">
        <f t="shared" si="831"/>
        <v/>
      </c>
      <c r="M4418" s="222" t="str">
        <f t="shared" si="828"/>
        <v/>
      </c>
      <c r="Q4418" s="82" t="str">
        <f t="shared" si="832"/>
        <v/>
      </c>
      <c r="R4418" s="80" t="str">
        <f t="shared" si="833"/>
        <v/>
      </c>
      <c r="T4418" s="83" t="str">
        <f t="shared" si="829"/>
        <v/>
      </c>
      <c r="U4418" s="155"/>
      <c r="V4418" s="95" t="str">
        <f t="shared" si="830"/>
        <v/>
      </c>
      <c r="W4418" s="151"/>
      <c r="Z4418" s="104"/>
    </row>
    <row r="4419" spans="1:26" s="145" customFormat="1" ht="15" customHeight="1">
      <c r="A4419" s="186" t="str">
        <f t="shared" si="835"/>
        <v/>
      </c>
      <c r="C4419" s="152"/>
      <c r="E4419" s="144"/>
      <c r="F4419" s="79" t="str">
        <f t="shared" si="834"/>
        <v/>
      </c>
      <c r="G4419" s="80" t="str">
        <f t="shared" si="825"/>
        <v/>
      </c>
      <c r="H4419" s="80" t="str">
        <f t="shared" si="826"/>
        <v/>
      </c>
      <c r="I4419" s="80" t="str">
        <f t="shared" si="827"/>
        <v/>
      </c>
      <c r="J4419" s="170"/>
      <c r="K4419" s="217"/>
      <c r="L4419" s="195" t="str">
        <f t="shared" si="831"/>
        <v/>
      </c>
      <c r="M4419" s="222" t="str">
        <f t="shared" si="828"/>
        <v/>
      </c>
      <c r="Q4419" s="82" t="str">
        <f t="shared" si="832"/>
        <v/>
      </c>
      <c r="R4419" s="80" t="str">
        <f t="shared" si="833"/>
        <v/>
      </c>
      <c r="T4419" s="83" t="str">
        <f t="shared" si="829"/>
        <v/>
      </c>
      <c r="U4419" s="155"/>
      <c r="V4419" s="95" t="str">
        <f t="shared" si="830"/>
        <v/>
      </c>
      <c r="W4419" s="151"/>
      <c r="Z4419" s="104"/>
    </row>
    <row r="4420" spans="1:26" s="145" customFormat="1" ht="15" customHeight="1">
      <c r="A4420" s="186" t="str">
        <f t="shared" si="835"/>
        <v/>
      </c>
      <c r="C4420" s="152"/>
      <c r="E4420" s="144"/>
      <c r="F4420" s="79" t="str">
        <f t="shared" si="834"/>
        <v/>
      </c>
      <c r="G4420" s="80" t="str">
        <f t="shared" si="825"/>
        <v/>
      </c>
      <c r="H4420" s="80" t="str">
        <f t="shared" si="826"/>
        <v/>
      </c>
      <c r="I4420" s="80" t="str">
        <f t="shared" si="827"/>
        <v/>
      </c>
      <c r="J4420" s="170"/>
      <c r="K4420" s="217"/>
      <c r="L4420" s="195" t="str">
        <f t="shared" si="831"/>
        <v/>
      </c>
      <c r="M4420" s="222" t="str">
        <f t="shared" si="828"/>
        <v/>
      </c>
      <c r="Q4420" s="82" t="str">
        <f t="shared" si="832"/>
        <v/>
      </c>
      <c r="R4420" s="80" t="str">
        <f t="shared" si="833"/>
        <v/>
      </c>
      <c r="T4420" s="83" t="str">
        <f t="shared" si="829"/>
        <v/>
      </c>
      <c r="U4420" s="155"/>
      <c r="V4420" s="95" t="str">
        <f t="shared" si="830"/>
        <v/>
      </c>
      <c r="W4420" s="151"/>
      <c r="Z4420" s="104"/>
    </row>
    <row r="4421" spans="1:26" s="145" customFormat="1" ht="15" customHeight="1">
      <c r="A4421" s="186" t="str">
        <f t="shared" si="835"/>
        <v/>
      </c>
      <c r="C4421" s="152"/>
      <c r="E4421" s="144"/>
      <c r="F4421" s="79" t="str">
        <f t="shared" si="834"/>
        <v/>
      </c>
      <c r="G4421" s="80" t="str">
        <f t="shared" ref="G4421:G4484" si="836">IF(J4421&lt;&gt;"", INDEX($C$5:$C$1433, MATCH(J4421, $E$5:$E$1433, 0)),"")</f>
        <v/>
      </c>
      <c r="H4421" s="80" t="str">
        <f t="shared" ref="H4421:H4484" si="837">IF(J4421&lt;&gt;"", INDEX($D$5:$D$1433, MATCH(J4421, $E$5:$E$1433, 0)),"")</f>
        <v/>
      </c>
      <c r="I4421" s="80" t="str">
        <f t="shared" ref="I4421:I4484" si="838">IFERROR(IF(J4421&lt;&gt;"", INDEX($B$5:$B$1433, MATCH(J4421, $E$5:$E$1433, 0)),""),"SAI")</f>
        <v/>
      </c>
      <c r="J4421" s="170"/>
      <c r="K4421" s="217"/>
      <c r="L4421" s="195" t="str">
        <f t="shared" si="831"/>
        <v/>
      </c>
      <c r="M4421" s="222" t="str">
        <f t="shared" ref="M4421:M4484" si="839">IFERROR(IF($N$5="Sáng",MID(K4421,2,7)-MID($L$2,2,7),MID(K4421,2,7)-MID($Q$2,2,7)),"")</f>
        <v/>
      </c>
      <c r="Q4421" s="82" t="str">
        <f t="shared" si="832"/>
        <v/>
      </c>
      <c r="R4421" s="80" t="str">
        <f t="shared" si="833"/>
        <v/>
      </c>
      <c r="T4421" s="83" t="str">
        <f t="shared" ref="T4421:T4484" si="840">IFERROR(IF(J4421&lt;&gt;"", INDEX($S$5:$S$1433, MATCH(J4421, $E$5:$E$1433, 0)),""),"")</f>
        <v/>
      </c>
      <c r="U4421" s="155"/>
      <c r="V4421" s="95" t="str">
        <f t="shared" ref="V4421:V4484" si="841">IFERROR(IF(J4421&lt;&gt;"", INDEX($U$5:$U$1433, MATCH(J4421, $E$5:$E$1433, 0)),""),"")</f>
        <v/>
      </c>
      <c r="W4421" s="151"/>
      <c r="Z4421" s="104"/>
    </row>
    <row r="4422" spans="1:26" s="145" customFormat="1" ht="15" customHeight="1">
      <c r="A4422" s="186" t="str">
        <f t="shared" si="835"/>
        <v/>
      </c>
      <c r="C4422" s="152"/>
      <c r="E4422" s="144"/>
      <c r="F4422" s="79" t="str">
        <f t="shared" si="834"/>
        <v/>
      </c>
      <c r="G4422" s="80" t="str">
        <f t="shared" si="836"/>
        <v/>
      </c>
      <c r="H4422" s="80" t="str">
        <f t="shared" si="837"/>
        <v/>
      </c>
      <c r="I4422" s="80" t="str">
        <f t="shared" si="838"/>
        <v/>
      </c>
      <c r="J4422" s="170"/>
      <c r="K4422" s="217"/>
      <c r="L4422" s="195" t="str">
        <f t="shared" si="831"/>
        <v/>
      </c>
      <c r="M4422" s="222" t="str">
        <f t="shared" si="839"/>
        <v/>
      </c>
      <c r="Q4422" s="82" t="str">
        <f t="shared" si="832"/>
        <v/>
      </c>
      <c r="R4422" s="80" t="str">
        <f t="shared" si="833"/>
        <v/>
      </c>
      <c r="T4422" s="83" t="str">
        <f t="shared" si="840"/>
        <v/>
      </c>
      <c r="U4422" s="155"/>
      <c r="V4422" s="95" t="str">
        <f t="shared" si="841"/>
        <v/>
      </c>
      <c r="W4422" s="151"/>
      <c r="Z4422" s="104"/>
    </row>
    <row r="4423" spans="1:26" s="145" customFormat="1" ht="15" customHeight="1">
      <c r="A4423" s="186" t="str">
        <f t="shared" si="835"/>
        <v/>
      </c>
      <c r="C4423" s="152"/>
      <c r="E4423" s="144"/>
      <c r="F4423" s="79" t="str">
        <f t="shared" si="834"/>
        <v/>
      </c>
      <c r="G4423" s="80" t="str">
        <f t="shared" si="836"/>
        <v/>
      </c>
      <c r="H4423" s="80" t="str">
        <f t="shared" si="837"/>
        <v/>
      </c>
      <c r="I4423" s="80" t="str">
        <f t="shared" si="838"/>
        <v/>
      </c>
      <c r="J4423" s="170"/>
      <c r="K4423" s="217"/>
      <c r="L4423" s="195" t="str">
        <f t="shared" si="831"/>
        <v/>
      </c>
      <c r="M4423" s="222" t="str">
        <f t="shared" si="839"/>
        <v/>
      </c>
      <c r="Q4423" s="82" t="str">
        <f t="shared" si="832"/>
        <v/>
      </c>
      <c r="R4423" s="80" t="str">
        <f t="shared" si="833"/>
        <v/>
      </c>
      <c r="T4423" s="83" t="str">
        <f t="shared" si="840"/>
        <v/>
      </c>
      <c r="U4423" s="155"/>
      <c r="V4423" s="95" t="str">
        <f t="shared" si="841"/>
        <v/>
      </c>
      <c r="W4423" s="151"/>
      <c r="Z4423" s="104"/>
    </row>
    <row r="4424" spans="1:26" s="145" customFormat="1" ht="15" customHeight="1">
      <c r="A4424" s="186" t="str">
        <f t="shared" si="835"/>
        <v/>
      </c>
      <c r="C4424" s="152"/>
      <c r="E4424" s="144"/>
      <c r="F4424" s="79" t="str">
        <f t="shared" si="834"/>
        <v/>
      </c>
      <c r="G4424" s="80" t="str">
        <f t="shared" si="836"/>
        <v/>
      </c>
      <c r="H4424" s="80" t="str">
        <f t="shared" si="837"/>
        <v/>
      </c>
      <c r="I4424" s="80" t="str">
        <f t="shared" si="838"/>
        <v/>
      </c>
      <c r="J4424" s="170"/>
      <c r="K4424" s="217"/>
      <c r="L4424" s="195" t="str">
        <f t="shared" si="831"/>
        <v/>
      </c>
      <c r="M4424" s="222" t="str">
        <f t="shared" si="839"/>
        <v/>
      </c>
      <c r="Q4424" s="82" t="str">
        <f t="shared" si="832"/>
        <v/>
      </c>
      <c r="R4424" s="80" t="str">
        <f t="shared" si="833"/>
        <v/>
      </c>
      <c r="T4424" s="83" t="str">
        <f t="shared" si="840"/>
        <v/>
      </c>
      <c r="U4424" s="155"/>
      <c r="V4424" s="95" t="str">
        <f t="shared" si="841"/>
        <v/>
      </c>
      <c r="W4424" s="151"/>
      <c r="Z4424" s="104"/>
    </row>
    <row r="4425" spans="1:26" s="145" customFormat="1" ht="15" customHeight="1">
      <c r="A4425" s="186" t="str">
        <f t="shared" si="835"/>
        <v/>
      </c>
      <c r="C4425" s="152"/>
      <c r="E4425" s="144"/>
      <c r="F4425" s="79" t="str">
        <f t="shared" si="834"/>
        <v/>
      </c>
      <c r="G4425" s="80" t="str">
        <f t="shared" si="836"/>
        <v/>
      </c>
      <c r="H4425" s="80" t="str">
        <f t="shared" si="837"/>
        <v/>
      </c>
      <c r="I4425" s="80" t="str">
        <f t="shared" si="838"/>
        <v/>
      </c>
      <c r="J4425" s="170"/>
      <c r="K4425" s="217"/>
      <c r="L4425" s="195" t="str">
        <f t="shared" si="831"/>
        <v/>
      </c>
      <c r="M4425" s="222" t="str">
        <f t="shared" si="839"/>
        <v/>
      </c>
      <c r="Q4425" s="82" t="str">
        <f t="shared" si="832"/>
        <v/>
      </c>
      <c r="R4425" s="80" t="str">
        <f t="shared" si="833"/>
        <v/>
      </c>
      <c r="T4425" s="83" t="str">
        <f t="shared" si="840"/>
        <v/>
      </c>
      <c r="U4425" s="155"/>
      <c r="V4425" s="95" t="str">
        <f t="shared" si="841"/>
        <v/>
      </c>
      <c r="W4425" s="151"/>
      <c r="Z4425" s="104"/>
    </row>
    <row r="4426" spans="1:26" s="145" customFormat="1" ht="15" customHeight="1">
      <c r="A4426" s="186" t="str">
        <f t="shared" si="835"/>
        <v/>
      </c>
      <c r="C4426" s="152"/>
      <c r="E4426" s="144"/>
      <c r="F4426" s="79" t="str">
        <f t="shared" si="834"/>
        <v/>
      </c>
      <c r="G4426" s="80" t="str">
        <f t="shared" si="836"/>
        <v/>
      </c>
      <c r="H4426" s="80" t="str">
        <f t="shared" si="837"/>
        <v/>
      </c>
      <c r="I4426" s="80" t="str">
        <f t="shared" si="838"/>
        <v/>
      </c>
      <c r="J4426" s="170"/>
      <c r="K4426" s="217"/>
      <c r="L4426" s="195" t="str">
        <f t="shared" si="831"/>
        <v/>
      </c>
      <c r="M4426" s="222" t="str">
        <f t="shared" si="839"/>
        <v/>
      </c>
      <c r="Q4426" s="82" t="str">
        <f t="shared" si="832"/>
        <v/>
      </c>
      <c r="R4426" s="80" t="str">
        <f t="shared" si="833"/>
        <v/>
      </c>
      <c r="T4426" s="83" t="str">
        <f t="shared" si="840"/>
        <v/>
      </c>
      <c r="U4426" s="155"/>
      <c r="V4426" s="95" t="str">
        <f t="shared" si="841"/>
        <v/>
      </c>
      <c r="W4426" s="151"/>
      <c r="Z4426" s="104"/>
    </row>
    <row r="4427" spans="1:26" s="145" customFormat="1" ht="15" customHeight="1">
      <c r="A4427" s="186" t="str">
        <f t="shared" si="835"/>
        <v/>
      </c>
      <c r="C4427" s="152"/>
      <c r="E4427" s="144"/>
      <c r="F4427" s="79" t="str">
        <f t="shared" si="834"/>
        <v/>
      </c>
      <c r="G4427" s="80" t="str">
        <f t="shared" si="836"/>
        <v/>
      </c>
      <c r="H4427" s="80" t="str">
        <f t="shared" si="837"/>
        <v/>
      </c>
      <c r="I4427" s="80" t="str">
        <f t="shared" si="838"/>
        <v/>
      </c>
      <c r="J4427" s="170"/>
      <c r="K4427" s="217"/>
      <c r="L4427" s="195" t="str">
        <f t="shared" si="831"/>
        <v/>
      </c>
      <c r="M4427" s="222" t="str">
        <f t="shared" si="839"/>
        <v/>
      </c>
      <c r="Q4427" s="82" t="str">
        <f t="shared" si="832"/>
        <v/>
      </c>
      <c r="R4427" s="80" t="str">
        <f t="shared" si="833"/>
        <v/>
      </c>
      <c r="T4427" s="83" t="str">
        <f t="shared" si="840"/>
        <v/>
      </c>
      <c r="U4427" s="155"/>
      <c r="V4427" s="95" t="str">
        <f t="shared" si="841"/>
        <v/>
      </c>
      <c r="W4427" s="151"/>
      <c r="Z4427" s="104"/>
    </row>
    <row r="4428" spans="1:26" s="145" customFormat="1" ht="15" customHeight="1">
      <c r="A4428" s="186" t="str">
        <f t="shared" si="835"/>
        <v/>
      </c>
      <c r="C4428" s="152"/>
      <c r="E4428" s="144"/>
      <c r="F4428" s="79" t="str">
        <f t="shared" si="834"/>
        <v/>
      </c>
      <c r="G4428" s="80" t="str">
        <f t="shared" si="836"/>
        <v/>
      </c>
      <c r="H4428" s="80" t="str">
        <f t="shared" si="837"/>
        <v/>
      </c>
      <c r="I4428" s="80" t="str">
        <f t="shared" si="838"/>
        <v/>
      </c>
      <c r="J4428" s="170"/>
      <c r="K4428" s="217"/>
      <c r="L4428" s="195" t="str">
        <f t="shared" si="831"/>
        <v/>
      </c>
      <c r="M4428" s="222" t="str">
        <f t="shared" si="839"/>
        <v/>
      </c>
      <c r="Q4428" s="82" t="str">
        <f t="shared" si="832"/>
        <v/>
      </c>
      <c r="R4428" s="80" t="str">
        <f t="shared" si="833"/>
        <v/>
      </c>
      <c r="T4428" s="83" t="str">
        <f t="shared" si="840"/>
        <v/>
      </c>
      <c r="U4428" s="155"/>
      <c r="V4428" s="95" t="str">
        <f t="shared" si="841"/>
        <v/>
      </c>
      <c r="W4428" s="151"/>
      <c r="Z4428" s="104"/>
    </row>
    <row r="4429" spans="1:26" s="145" customFormat="1" ht="15" customHeight="1">
      <c r="A4429" s="186" t="str">
        <f t="shared" si="835"/>
        <v/>
      </c>
      <c r="C4429" s="152"/>
      <c r="E4429" s="144"/>
      <c r="F4429" s="79" t="str">
        <f t="shared" si="834"/>
        <v/>
      </c>
      <c r="G4429" s="80" t="str">
        <f t="shared" si="836"/>
        <v/>
      </c>
      <c r="H4429" s="80" t="str">
        <f t="shared" si="837"/>
        <v/>
      </c>
      <c r="I4429" s="80" t="str">
        <f t="shared" si="838"/>
        <v/>
      </c>
      <c r="J4429" s="170"/>
      <c r="K4429" s="217"/>
      <c r="L4429" s="195" t="str">
        <f t="shared" si="831"/>
        <v/>
      </c>
      <c r="M4429" s="222" t="str">
        <f t="shared" si="839"/>
        <v/>
      </c>
      <c r="Q4429" s="82" t="str">
        <f t="shared" si="832"/>
        <v/>
      </c>
      <c r="R4429" s="80" t="str">
        <f t="shared" si="833"/>
        <v/>
      </c>
      <c r="T4429" s="83" t="str">
        <f t="shared" si="840"/>
        <v/>
      </c>
      <c r="U4429" s="155"/>
      <c r="V4429" s="95" t="str">
        <f t="shared" si="841"/>
        <v/>
      </c>
      <c r="W4429" s="151"/>
      <c r="Z4429" s="104"/>
    </row>
    <row r="4430" spans="1:26" s="145" customFormat="1" ht="15" customHeight="1">
      <c r="A4430" s="186" t="str">
        <f t="shared" si="835"/>
        <v/>
      </c>
      <c r="C4430" s="152"/>
      <c r="E4430" s="144"/>
      <c r="F4430" s="79" t="str">
        <f t="shared" si="834"/>
        <v/>
      </c>
      <c r="G4430" s="80" t="str">
        <f t="shared" si="836"/>
        <v/>
      </c>
      <c r="H4430" s="80" t="str">
        <f t="shared" si="837"/>
        <v/>
      </c>
      <c r="I4430" s="80" t="str">
        <f t="shared" si="838"/>
        <v/>
      </c>
      <c r="J4430" s="170"/>
      <c r="K4430" s="217"/>
      <c r="L4430" s="195" t="str">
        <f t="shared" si="831"/>
        <v/>
      </c>
      <c r="M4430" s="222" t="str">
        <f t="shared" si="839"/>
        <v/>
      </c>
      <c r="Q4430" s="82" t="str">
        <f t="shared" si="832"/>
        <v/>
      </c>
      <c r="R4430" s="80" t="str">
        <f t="shared" si="833"/>
        <v/>
      </c>
      <c r="T4430" s="83" t="str">
        <f t="shared" si="840"/>
        <v/>
      </c>
      <c r="U4430" s="155"/>
      <c r="V4430" s="95" t="str">
        <f t="shared" si="841"/>
        <v/>
      </c>
      <c r="W4430" s="151"/>
      <c r="Z4430" s="104"/>
    </row>
    <row r="4431" spans="1:26" s="145" customFormat="1" ht="15" customHeight="1">
      <c r="A4431" s="186" t="str">
        <f t="shared" si="835"/>
        <v/>
      </c>
      <c r="C4431" s="152"/>
      <c r="E4431" s="144"/>
      <c r="F4431" s="79" t="str">
        <f t="shared" si="834"/>
        <v/>
      </c>
      <c r="G4431" s="80" t="str">
        <f t="shared" si="836"/>
        <v/>
      </c>
      <c r="H4431" s="80" t="str">
        <f t="shared" si="837"/>
        <v/>
      </c>
      <c r="I4431" s="80" t="str">
        <f t="shared" si="838"/>
        <v/>
      </c>
      <c r="J4431" s="170"/>
      <c r="K4431" s="217"/>
      <c r="L4431" s="195" t="str">
        <f t="shared" si="831"/>
        <v/>
      </c>
      <c r="M4431" s="222" t="str">
        <f t="shared" si="839"/>
        <v/>
      </c>
      <c r="Q4431" s="82" t="str">
        <f t="shared" si="832"/>
        <v/>
      </c>
      <c r="R4431" s="80" t="str">
        <f t="shared" si="833"/>
        <v/>
      </c>
      <c r="T4431" s="83" t="str">
        <f t="shared" si="840"/>
        <v/>
      </c>
      <c r="U4431" s="155"/>
      <c r="V4431" s="95" t="str">
        <f t="shared" si="841"/>
        <v/>
      </c>
      <c r="W4431" s="151"/>
      <c r="Z4431" s="104"/>
    </row>
    <row r="4432" spans="1:26" s="145" customFormat="1" ht="15" customHeight="1">
      <c r="A4432" s="186" t="str">
        <f t="shared" si="835"/>
        <v/>
      </c>
      <c r="C4432" s="152"/>
      <c r="E4432" s="144"/>
      <c r="F4432" s="79" t="str">
        <f t="shared" si="834"/>
        <v/>
      </c>
      <c r="G4432" s="80" t="str">
        <f t="shared" si="836"/>
        <v/>
      </c>
      <c r="H4432" s="80" t="str">
        <f t="shared" si="837"/>
        <v/>
      </c>
      <c r="I4432" s="80" t="str">
        <f t="shared" si="838"/>
        <v/>
      </c>
      <c r="J4432" s="170"/>
      <c r="K4432" s="217"/>
      <c r="L4432" s="195" t="str">
        <f t="shared" si="831"/>
        <v/>
      </c>
      <c r="M4432" s="222" t="str">
        <f t="shared" si="839"/>
        <v/>
      </c>
      <c r="Q4432" s="82" t="str">
        <f t="shared" si="832"/>
        <v/>
      </c>
      <c r="R4432" s="80" t="str">
        <f t="shared" si="833"/>
        <v/>
      </c>
      <c r="T4432" s="83" t="str">
        <f t="shared" si="840"/>
        <v/>
      </c>
      <c r="U4432" s="155"/>
      <c r="V4432" s="95" t="str">
        <f t="shared" si="841"/>
        <v/>
      </c>
      <c r="W4432" s="151"/>
      <c r="Z4432" s="104"/>
    </row>
    <row r="4433" spans="1:26" s="145" customFormat="1" ht="15" customHeight="1">
      <c r="A4433" s="186" t="str">
        <f t="shared" si="835"/>
        <v/>
      </c>
      <c r="C4433" s="152"/>
      <c r="E4433" s="144"/>
      <c r="F4433" s="79" t="str">
        <f t="shared" si="834"/>
        <v/>
      </c>
      <c r="G4433" s="80" t="str">
        <f t="shared" si="836"/>
        <v/>
      </c>
      <c r="H4433" s="80" t="str">
        <f t="shared" si="837"/>
        <v/>
      </c>
      <c r="I4433" s="80" t="str">
        <f t="shared" si="838"/>
        <v/>
      </c>
      <c r="J4433" s="170"/>
      <c r="K4433" s="217"/>
      <c r="L4433" s="195" t="str">
        <f t="shared" si="831"/>
        <v/>
      </c>
      <c r="M4433" s="222" t="str">
        <f t="shared" si="839"/>
        <v/>
      </c>
      <c r="Q4433" s="82" t="str">
        <f t="shared" si="832"/>
        <v/>
      </c>
      <c r="R4433" s="80" t="str">
        <f t="shared" si="833"/>
        <v/>
      </c>
      <c r="T4433" s="83" t="str">
        <f t="shared" si="840"/>
        <v/>
      </c>
      <c r="U4433" s="155"/>
      <c r="V4433" s="95" t="str">
        <f t="shared" si="841"/>
        <v/>
      </c>
      <c r="W4433" s="151"/>
      <c r="Z4433" s="104"/>
    </row>
    <row r="4434" spans="1:26" s="145" customFormat="1" ht="15" customHeight="1">
      <c r="A4434" s="186" t="str">
        <f t="shared" si="835"/>
        <v/>
      </c>
      <c r="C4434" s="152"/>
      <c r="E4434" s="144"/>
      <c r="F4434" s="79" t="str">
        <f t="shared" si="834"/>
        <v/>
      </c>
      <c r="G4434" s="80" t="str">
        <f t="shared" si="836"/>
        <v/>
      </c>
      <c r="H4434" s="80" t="str">
        <f t="shared" si="837"/>
        <v/>
      </c>
      <c r="I4434" s="80" t="str">
        <f t="shared" si="838"/>
        <v/>
      </c>
      <c r="J4434" s="170"/>
      <c r="K4434" s="217"/>
      <c r="L4434" s="195" t="str">
        <f t="shared" si="831"/>
        <v/>
      </c>
      <c r="M4434" s="222" t="str">
        <f t="shared" si="839"/>
        <v/>
      </c>
      <c r="Q4434" s="82" t="str">
        <f t="shared" si="832"/>
        <v/>
      </c>
      <c r="R4434" s="80" t="str">
        <f t="shared" si="833"/>
        <v/>
      </c>
      <c r="T4434" s="83" t="str">
        <f t="shared" si="840"/>
        <v/>
      </c>
      <c r="U4434" s="155"/>
      <c r="V4434" s="95" t="str">
        <f t="shared" si="841"/>
        <v/>
      </c>
      <c r="W4434" s="151"/>
      <c r="Z4434" s="104"/>
    </row>
    <row r="4435" spans="1:26" s="145" customFormat="1" ht="15" customHeight="1">
      <c r="A4435" s="186" t="str">
        <f t="shared" si="835"/>
        <v/>
      </c>
      <c r="C4435" s="152"/>
      <c r="E4435" s="144"/>
      <c r="F4435" s="79" t="str">
        <f t="shared" si="834"/>
        <v/>
      </c>
      <c r="G4435" s="80" t="str">
        <f t="shared" si="836"/>
        <v/>
      </c>
      <c r="H4435" s="80" t="str">
        <f t="shared" si="837"/>
        <v/>
      </c>
      <c r="I4435" s="80" t="str">
        <f t="shared" si="838"/>
        <v/>
      </c>
      <c r="J4435" s="170"/>
      <c r="K4435" s="217"/>
      <c r="L4435" s="195" t="str">
        <f t="shared" si="831"/>
        <v/>
      </c>
      <c r="M4435" s="222" t="str">
        <f t="shared" si="839"/>
        <v/>
      </c>
      <c r="Q4435" s="82" t="str">
        <f t="shared" si="832"/>
        <v/>
      </c>
      <c r="R4435" s="80" t="str">
        <f t="shared" si="833"/>
        <v/>
      </c>
      <c r="T4435" s="83" t="str">
        <f t="shared" si="840"/>
        <v/>
      </c>
      <c r="U4435" s="155"/>
      <c r="V4435" s="95" t="str">
        <f t="shared" si="841"/>
        <v/>
      </c>
      <c r="W4435" s="151"/>
      <c r="Z4435" s="104"/>
    </row>
    <row r="4436" spans="1:26" s="145" customFormat="1" ht="15" customHeight="1">
      <c r="A4436" s="186" t="str">
        <f t="shared" si="835"/>
        <v/>
      </c>
      <c r="C4436" s="152"/>
      <c r="E4436" s="144"/>
      <c r="F4436" s="79" t="str">
        <f t="shared" si="834"/>
        <v/>
      </c>
      <c r="G4436" s="80" t="str">
        <f t="shared" si="836"/>
        <v/>
      </c>
      <c r="H4436" s="80" t="str">
        <f t="shared" si="837"/>
        <v/>
      </c>
      <c r="I4436" s="80" t="str">
        <f t="shared" si="838"/>
        <v/>
      </c>
      <c r="J4436" s="170"/>
      <c r="K4436" s="217"/>
      <c r="L4436" s="195" t="str">
        <f t="shared" si="831"/>
        <v/>
      </c>
      <c r="M4436" s="222" t="str">
        <f t="shared" si="839"/>
        <v/>
      </c>
      <c r="Q4436" s="82" t="str">
        <f t="shared" si="832"/>
        <v/>
      </c>
      <c r="R4436" s="80" t="str">
        <f t="shared" si="833"/>
        <v/>
      </c>
      <c r="T4436" s="83" t="str">
        <f t="shared" si="840"/>
        <v/>
      </c>
      <c r="U4436" s="155"/>
      <c r="V4436" s="95" t="str">
        <f t="shared" si="841"/>
        <v/>
      </c>
      <c r="W4436" s="151"/>
      <c r="Z4436" s="104"/>
    </row>
    <row r="4437" spans="1:26" s="145" customFormat="1" ht="15" customHeight="1">
      <c r="A4437" s="186" t="str">
        <f t="shared" si="835"/>
        <v/>
      </c>
      <c r="C4437" s="152"/>
      <c r="E4437" s="144"/>
      <c r="F4437" s="79" t="str">
        <f t="shared" si="834"/>
        <v/>
      </c>
      <c r="G4437" s="80" t="str">
        <f t="shared" si="836"/>
        <v/>
      </c>
      <c r="H4437" s="80" t="str">
        <f t="shared" si="837"/>
        <v/>
      </c>
      <c r="I4437" s="80" t="str">
        <f t="shared" si="838"/>
        <v/>
      </c>
      <c r="J4437" s="170"/>
      <c r="K4437" s="217"/>
      <c r="L4437" s="195" t="str">
        <f t="shared" si="831"/>
        <v/>
      </c>
      <c r="M4437" s="222" t="str">
        <f t="shared" si="839"/>
        <v/>
      </c>
      <c r="Q4437" s="82" t="str">
        <f t="shared" si="832"/>
        <v/>
      </c>
      <c r="R4437" s="80" t="str">
        <f t="shared" si="833"/>
        <v/>
      </c>
      <c r="T4437" s="83" t="str">
        <f t="shared" si="840"/>
        <v/>
      </c>
      <c r="U4437" s="155"/>
      <c r="V4437" s="95" t="str">
        <f t="shared" si="841"/>
        <v/>
      </c>
      <c r="W4437" s="151"/>
      <c r="Z4437" s="104"/>
    </row>
    <row r="4438" spans="1:26" s="145" customFormat="1" ht="15" customHeight="1">
      <c r="A4438" s="186" t="str">
        <f t="shared" si="835"/>
        <v/>
      </c>
      <c r="C4438" s="152"/>
      <c r="E4438" s="144"/>
      <c r="F4438" s="79" t="str">
        <f t="shared" si="834"/>
        <v/>
      </c>
      <c r="G4438" s="80" t="str">
        <f t="shared" si="836"/>
        <v/>
      </c>
      <c r="H4438" s="80" t="str">
        <f t="shared" si="837"/>
        <v/>
      </c>
      <c r="I4438" s="80" t="str">
        <f t="shared" si="838"/>
        <v/>
      </c>
      <c r="J4438" s="170"/>
      <c r="K4438" s="217"/>
      <c r="L4438" s="195" t="str">
        <f t="shared" si="831"/>
        <v/>
      </c>
      <c r="M4438" s="222" t="str">
        <f t="shared" si="839"/>
        <v/>
      </c>
      <c r="Q4438" s="82" t="str">
        <f t="shared" si="832"/>
        <v/>
      </c>
      <c r="R4438" s="80" t="str">
        <f t="shared" si="833"/>
        <v/>
      </c>
      <c r="T4438" s="83" t="str">
        <f t="shared" si="840"/>
        <v/>
      </c>
      <c r="U4438" s="155"/>
      <c r="V4438" s="95" t="str">
        <f t="shared" si="841"/>
        <v/>
      </c>
      <c r="W4438" s="151"/>
      <c r="Z4438" s="104"/>
    </row>
    <row r="4439" spans="1:26" s="145" customFormat="1" ht="15" customHeight="1">
      <c r="A4439" s="186" t="str">
        <f t="shared" si="835"/>
        <v/>
      </c>
      <c r="C4439" s="152"/>
      <c r="E4439" s="144"/>
      <c r="F4439" s="79" t="str">
        <f t="shared" si="834"/>
        <v/>
      </c>
      <c r="G4439" s="80" t="str">
        <f t="shared" si="836"/>
        <v/>
      </c>
      <c r="H4439" s="80" t="str">
        <f t="shared" si="837"/>
        <v/>
      </c>
      <c r="I4439" s="80" t="str">
        <f t="shared" si="838"/>
        <v/>
      </c>
      <c r="J4439" s="170"/>
      <c r="K4439" s="217"/>
      <c r="L4439" s="195" t="str">
        <f t="shared" si="831"/>
        <v/>
      </c>
      <c r="M4439" s="222" t="str">
        <f t="shared" si="839"/>
        <v/>
      </c>
      <c r="Q4439" s="82" t="str">
        <f t="shared" si="832"/>
        <v/>
      </c>
      <c r="R4439" s="80" t="str">
        <f t="shared" si="833"/>
        <v/>
      </c>
      <c r="T4439" s="83" t="str">
        <f t="shared" si="840"/>
        <v/>
      </c>
      <c r="U4439" s="155"/>
      <c r="V4439" s="95" t="str">
        <f t="shared" si="841"/>
        <v/>
      </c>
      <c r="W4439" s="151"/>
      <c r="Z4439" s="104"/>
    </row>
    <row r="4440" spans="1:26" s="145" customFormat="1" ht="15" customHeight="1">
      <c r="A4440" s="186" t="str">
        <f t="shared" si="835"/>
        <v/>
      </c>
      <c r="C4440" s="152"/>
      <c r="E4440" s="144"/>
      <c r="F4440" s="79" t="str">
        <f t="shared" si="834"/>
        <v/>
      </c>
      <c r="G4440" s="80" t="str">
        <f t="shared" si="836"/>
        <v/>
      </c>
      <c r="H4440" s="80" t="str">
        <f t="shared" si="837"/>
        <v/>
      </c>
      <c r="I4440" s="80" t="str">
        <f t="shared" si="838"/>
        <v/>
      </c>
      <c r="J4440" s="170"/>
      <c r="K4440" s="217"/>
      <c r="L4440" s="195" t="str">
        <f t="shared" si="831"/>
        <v/>
      </c>
      <c r="M4440" s="222" t="str">
        <f t="shared" si="839"/>
        <v/>
      </c>
      <c r="Q4440" s="82" t="str">
        <f t="shared" si="832"/>
        <v/>
      </c>
      <c r="R4440" s="80" t="str">
        <f t="shared" si="833"/>
        <v/>
      </c>
      <c r="T4440" s="83" t="str">
        <f t="shared" si="840"/>
        <v/>
      </c>
      <c r="U4440" s="155"/>
      <c r="V4440" s="95" t="str">
        <f t="shared" si="841"/>
        <v/>
      </c>
      <c r="W4440" s="151"/>
      <c r="Z4440" s="104"/>
    </row>
    <row r="4441" spans="1:26" s="145" customFormat="1" ht="15" customHeight="1">
      <c r="A4441" s="186" t="str">
        <f t="shared" si="835"/>
        <v/>
      </c>
      <c r="C4441" s="152"/>
      <c r="E4441" s="144"/>
      <c r="F4441" s="79" t="str">
        <f t="shared" si="834"/>
        <v/>
      </c>
      <c r="G4441" s="80" t="str">
        <f t="shared" si="836"/>
        <v/>
      </c>
      <c r="H4441" s="80" t="str">
        <f t="shared" si="837"/>
        <v/>
      </c>
      <c r="I4441" s="80" t="str">
        <f t="shared" si="838"/>
        <v/>
      </c>
      <c r="J4441" s="170"/>
      <c r="K4441" s="217"/>
      <c r="L4441" s="195" t="str">
        <f t="shared" si="831"/>
        <v/>
      </c>
      <c r="M4441" s="222" t="str">
        <f t="shared" si="839"/>
        <v/>
      </c>
      <c r="Q4441" s="82" t="str">
        <f t="shared" si="832"/>
        <v/>
      </c>
      <c r="R4441" s="80" t="str">
        <f t="shared" si="833"/>
        <v/>
      </c>
      <c r="T4441" s="83" t="str">
        <f t="shared" si="840"/>
        <v/>
      </c>
      <c r="U4441" s="155"/>
      <c r="V4441" s="95" t="str">
        <f t="shared" si="841"/>
        <v/>
      </c>
      <c r="W4441" s="151"/>
      <c r="Z4441" s="104"/>
    </row>
    <row r="4442" spans="1:26" s="145" customFormat="1" ht="15" customHeight="1">
      <c r="A4442" s="186" t="str">
        <f t="shared" si="835"/>
        <v/>
      </c>
      <c r="C4442" s="152"/>
      <c r="E4442" s="144"/>
      <c r="F4442" s="79" t="str">
        <f t="shared" si="834"/>
        <v/>
      </c>
      <c r="G4442" s="80" t="str">
        <f t="shared" si="836"/>
        <v/>
      </c>
      <c r="H4442" s="80" t="str">
        <f t="shared" si="837"/>
        <v/>
      </c>
      <c r="I4442" s="80" t="str">
        <f t="shared" si="838"/>
        <v/>
      </c>
      <c r="J4442" s="170"/>
      <c r="K4442" s="217"/>
      <c r="L4442" s="195" t="str">
        <f t="shared" si="831"/>
        <v/>
      </c>
      <c r="M4442" s="222" t="str">
        <f t="shared" si="839"/>
        <v/>
      </c>
      <c r="Q4442" s="82" t="str">
        <f t="shared" si="832"/>
        <v/>
      </c>
      <c r="R4442" s="80" t="str">
        <f t="shared" si="833"/>
        <v/>
      </c>
      <c r="T4442" s="83" t="str">
        <f t="shared" si="840"/>
        <v/>
      </c>
      <c r="U4442" s="155"/>
      <c r="V4442" s="95" t="str">
        <f t="shared" si="841"/>
        <v/>
      </c>
      <c r="W4442" s="151"/>
      <c r="Z4442" s="104"/>
    </row>
    <row r="4443" spans="1:26" s="145" customFormat="1" ht="15" customHeight="1">
      <c r="A4443" s="186" t="str">
        <f t="shared" si="835"/>
        <v/>
      </c>
      <c r="C4443" s="152"/>
      <c r="E4443" s="144"/>
      <c r="F4443" s="79" t="str">
        <f t="shared" si="834"/>
        <v/>
      </c>
      <c r="G4443" s="80" t="str">
        <f t="shared" si="836"/>
        <v/>
      </c>
      <c r="H4443" s="80" t="str">
        <f t="shared" si="837"/>
        <v/>
      </c>
      <c r="I4443" s="80" t="str">
        <f t="shared" si="838"/>
        <v/>
      </c>
      <c r="J4443" s="170"/>
      <c r="K4443" s="217"/>
      <c r="L4443" s="195" t="str">
        <f t="shared" si="831"/>
        <v/>
      </c>
      <c r="M4443" s="222" t="str">
        <f t="shared" si="839"/>
        <v/>
      </c>
      <c r="Q4443" s="82" t="str">
        <f t="shared" si="832"/>
        <v/>
      </c>
      <c r="R4443" s="80" t="str">
        <f t="shared" si="833"/>
        <v/>
      </c>
      <c r="T4443" s="83" t="str">
        <f t="shared" si="840"/>
        <v/>
      </c>
      <c r="U4443" s="155"/>
      <c r="V4443" s="95" t="str">
        <f t="shared" si="841"/>
        <v/>
      </c>
      <c r="W4443" s="151"/>
      <c r="Z4443" s="104"/>
    </row>
    <row r="4444" spans="1:26" s="145" customFormat="1" ht="15" customHeight="1">
      <c r="A4444" s="186" t="str">
        <f t="shared" si="835"/>
        <v/>
      </c>
      <c r="C4444" s="152"/>
      <c r="E4444" s="144"/>
      <c r="F4444" s="79" t="str">
        <f t="shared" si="834"/>
        <v/>
      </c>
      <c r="G4444" s="80" t="str">
        <f t="shared" si="836"/>
        <v/>
      </c>
      <c r="H4444" s="80" t="str">
        <f t="shared" si="837"/>
        <v/>
      </c>
      <c r="I4444" s="80" t="str">
        <f t="shared" si="838"/>
        <v/>
      </c>
      <c r="J4444" s="170"/>
      <c r="K4444" s="217"/>
      <c r="L4444" s="195" t="str">
        <f t="shared" si="831"/>
        <v/>
      </c>
      <c r="M4444" s="222" t="str">
        <f t="shared" si="839"/>
        <v/>
      </c>
      <c r="Q4444" s="82" t="str">
        <f t="shared" si="832"/>
        <v/>
      </c>
      <c r="R4444" s="80" t="str">
        <f t="shared" si="833"/>
        <v/>
      </c>
      <c r="T4444" s="83" t="str">
        <f t="shared" si="840"/>
        <v/>
      </c>
      <c r="U4444" s="155"/>
      <c r="V4444" s="95" t="str">
        <f t="shared" si="841"/>
        <v/>
      </c>
      <c r="W4444" s="151"/>
      <c r="Z4444" s="104"/>
    </row>
    <row r="4445" spans="1:26" s="145" customFormat="1" ht="15" customHeight="1">
      <c r="A4445" s="186" t="str">
        <f t="shared" si="835"/>
        <v/>
      </c>
      <c r="C4445" s="152"/>
      <c r="E4445" s="144"/>
      <c r="F4445" s="79" t="str">
        <f t="shared" si="834"/>
        <v/>
      </c>
      <c r="G4445" s="80" t="str">
        <f t="shared" si="836"/>
        <v/>
      </c>
      <c r="H4445" s="80" t="str">
        <f t="shared" si="837"/>
        <v/>
      </c>
      <c r="I4445" s="80" t="str">
        <f t="shared" si="838"/>
        <v/>
      </c>
      <c r="J4445" s="170"/>
      <c r="K4445" s="217"/>
      <c r="L4445" s="195" t="str">
        <f t="shared" si="831"/>
        <v/>
      </c>
      <c r="M4445" s="222" t="str">
        <f t="shared" si="839"/>
        <v/>
      </c>
      <c r="Q4445" s="82" t="str">
        <f t="shared" si="832"/>
        <v/>
      </c>
      <c r="R4445" s="80" t="str">
        <f t="shared" si="833"/>
        <v/>
      </c>
      <c r="T4445" s="83" t="str">
        <f t="shared" si="840"/>
        <v/>
      </c>
      <c r="U4445" s="155"/>
      <c r="V4445" s="95" t="str">
        <f t="shared" si="841"/>
        <v/>
      </c>
      <c r="W4445" s="151"/>
      <c r="Z4445" s="104"/>
    </row>
    <row r="4446" spans="1:26" s="145" customFormat="1" ht="15" customHeight="1">
      <c r="A4446" s="186" t="str">
        <f t="shared" si="835"/>
        <v/>
      </c>
      <c r="C4446" s="152"/>
      <c r="E4446" s="144"/>
      <c r="F4446" s="79" t="str">
        <f t="shared" si="834"/>
        <v/>
      </c>
      <c r="G4446" s="80" t="str">
        <f t="shared" si="836"/>
        <v/>
      </c>
      <c r="H4446" s="80" t="str">
        <f t="shared" si="837"/>
        <v/>
      </c>
      <c r="I4446" s="80" t="str">
        <f t="shared" si="838"/>
        <v/>
      </c>
      <c r="J4446" s="170"/>
      <c r="K4446" s="217"/>
      <c r="L4446" s="195" t="str">
        <f t="shared" si="831"/>
        <v/>
      </c>
      <c r="M4446" s="222" t="str">
        <f t="shared" si="839"/>
        <v/>
      </c>
      <c r="Q4446" s="82" t="str">
        <f t="shared" si="832"/>
        <v/>
      </c>
      <c r="R4446" s="80" t="str">
        <f t="shared" si="833"/>
        <v/>
      </c>
      <c r="T4446" s="83" t="str">
        <f t="shared" si="840"/>
        <v/>
      </c>
      <c r="U4446" s="155"/>
      <c r="V4446" s="95" t="str">
        <f t="shared" si="841"/>
        <v/>
      </c>
      <c r="W4446" s="151"/>
      <c r="Z4446" s="104"/>
    </row>
    <row r="4447" spans="1:26" s="145" customFormat="1" ht="15" customHeight="1">
      <c r="A4447" s="186" t="str">
        <f t="shared" si="835"/>
        <v/>
      </c>
      <c r="C4447" s="152"/>
      <c r="E4447" s="144"/>
      <c r="F4447" s="79" t="str">
        <f t="shared" si="834"/>
        <v/>
      </c>
      <c r="G4447" s="80" t="str">
        <f t="shared" si="836"/>
        <v/>
      </c>
      <c r="H4447" s="80" t="str">
        <f t="shared" si="837"/>
        <v/>
      </c>
      <c r="I4447" s="80" t="str">
        <f t="shared" si="838"/>
        <v/>
      </c>
      <c r="J4447" s="170"/>
      <c r="K4447" s="217"/>
      <c r="L4447" s="195" t="str">
        <f t="shared" ref="L4447:L4510" si="842">IFERROR(IF($N$5="Sáng",IF(MID(K4447,2,7)-MID($L$2,2,7)&gt;0,"Trễ",""),IF(MID(K4447,2,7)-MID($Q$2,2,7)&gt;0,"Trễ","")),"")</f>
        <v/>
      </c>
      <c r="M4447" s="222" t="str">
        <f t="shared" si="839"/>
        <v/>
      </c>
      <c r="Q4447" s="82" t="str">
        <f t="shared" ref="Q4447:Q4510" si="843">IF(B4447&lt;&gt;"",IF(AND(P4447="",F4447=""),"Không phép ",""),"")</f>
        <v/>
      </c>
      <c r="R4447" s="80" t="str">
        <f t="shared" ref="R4447:R4510" si="844">UPPER(B4447)</f>
        <v/>
      </c>
      <c r="T4447" s="83" t="str">
        <f t="shared" si="840"/>
        <v/>
      </c>
      <c r="U4447" s="155"/>
      <c r="V4447" s="95" t="str">
        <f t="shared" si="841"/>
        <v/>
      </c>
      <c r="W4447" s="151"/>
      <c r="Z4447" s="104"/>
    </row>
    <row r="4448" spans="1:26" s="145" customFormat="1" ht="15" customHeight="1">
      <c r="A4448" s="186" t="str">
        <f t="shared" si="835"/>
        <v/>
      </c>
      <c r="C4448" s="152"/>
      <c r="E4448" s="144"/>
      <c r="F4448" s="79" t="str">
        <f t="shared" si="834"/>
        <v/>
      </c>
      <c r="G4448" s="80" t="str">
        <f t="shared" si="836"/>
        <v/>
      </c>
      <c r="H4448" s="80" t="str">
        <f t="shared" si="837"/>
        <v/>
      </c>
      <c r="I4448" s="80" t="str">
        <f t="shared" si="838"/>
        <v/>
      </c>
      <c r="J4448" s="170"/>
      <c r="K4448" s="217"/>
      <c r="L4448" s="195" t="str">
        <f t="shared" si="842"/>
        <v/>
      </c>
      <c r="M4448" s="222" t="str">
        <f t="shared" si="839"/>
        <v/>
      </c>
      <c r="Q4448" s="82" t="str">
        <f t="shared" si="843"/>
        <v/>
      </c>
      <c r="R4448" s="80" t="str">
        <f t="shared" si="844"/>
        <v/>
      </c>
      <c r="T4448" s="83" t="str">
        <f t="shared" si="840"/>
        <v/>
      </c>
      <c r="U4448" s="155"/>
      <c r="V4448" s="95" t="str">
        <f t="shared" si="841"/>
        <v/>
      </c>
      <c r="W4448" s="151"/>
      <c r="Z4448" s="104"/>
    </row>
    <row r="4449" spans="1:26" s="145" customFormat="1" ht="15" customHeight="1">
      <c r="A4449" s="186" t="str">
        <f t="shared" si="835"/>
        <v/>
      </c>
      <c r="C4449" s="152"/>
      <c r="E4449" s="144"/>
      <c r="F4449" s="79" t="str">
        <f t="shared" si="834"/>
        <v/>
      </c>
      <c r="G4449" s="80" t="str">
        <f t="shared" si="836"/>
        <v/>
      </c>
      <c r="H4449" s="80" t="str">
        <f t="shared" si="837"/>
        <v/>
      </c>
      <c r="I4449" s="80" t="str">
        <f t="shared" si="838"/>
        <v/>
      </c>
      <c r="J4449" s="170"/>
      <c r="K4449" s="217"/>
      <c r="L4449" s="195" t="str">
        <f t="shared" si="842"/>
        <v/>
      </c>
      <c r="M4449" s="222" t="str">
        <f t="shared" si="839"/>
        <v/>
      </c>
      <c r="Q4449" s="82" t="str">
        <f t="shared" si="843"/>
        <v/>
      </c>
      <c r="R4449" s="80" t="str">
        <f t="shared" si="844"/>
        <v/>
      </c>
      <c r="T4449" s="83" t="str">
        <f t="shared" si="840"/>
        <v/>
      </c>
      <c r="U4449" s="155"/>
      <c r="V4449" s="95" t="str">
        <f t="shared" si="841"/>
        <v/>
      </c>
      <c r="W4449" s="151"/>
      <c r="Z4449" s="104"/>
    </row>
    <row r="4450" spans="1:26" s="145" customFormat="1" ht="15" customHeight="1">
      <c r="A4450" s="186" t="str">
        <f t="shared" si="835"/>
        <v/>
      </c>
      <c r="C4450" s="152"/>
      <c r="E4450" s="144"/>
      <c r="F4450" s="79" t="str">
        <f t="shared" si="834"/>
        <v/>
      </c>
      <c r="G4450" s="80" t="str">
        <f t="shared" si="836"/>
        <v/>
      </c>
      <c r="H4450" s="80" t="str">
        <f t="shared" si="837"/>
        <v/>
      </c>
      <c r="I4450" s="80" t="str">
        <f t="shared" si="838"/>
        <v/>
      </c>
      <c r="J4450" s="170"/>
      <c r="K4450" s="217"/>
      <c r="L4450" s="195" t="str">
        <f t="shared" si="842"/>
        <v/>
      </c>
      <c r="M4450" s="222" t="str">
        <f t="shared" si="839"/>
        <v/>
      </c>
      <c r="Q4450" s="82" t="str">
        <f t="shared" si="843"/>
        <v/>
      </c>
      <c r="R4450" s="80" t="str">
        <f t="shared" si="844"/>
        <v/>
      </c>
      <c r="T4450" s="83" t="str">
        <f t="shared" si="840"/>
        <v/>
      </c>
      <c r="U4450" s="155"/>
      <c r="V4450" s="95" t="str">
        <f t="shared" si="841"/>
        <v/>
      </c>
      <c r="W4450" s="151"/>
      <c r="Z4450" s="104"/>
    </row>
    <row r="4451" spans="1:26" s="145" customFormat="1" ht="15" customHeight="1">
      <c r="A4451" s="186" t="str">
        <f t="shared" si="835"/>
        <v/>
      </c>
      <c r="C4451" s="152"/>
      <c r="E4451" s="144"/>
      <c r="F4451" s="79" t="str">
        <f t="shared" si="834"/>
        <v/>
      </c>
      <c r="G4451" s="80" t="str">
        <f t="shared" si="836"/>
        <v/>
      </c>
      <c r="H4451" s="80" t="str">
        <f t="shared" si="837"/>
        <v/>
      </c>
      <c r="I4451" s="80" t="str">
        <f t="shared" si="838"/>
        <v/>
      </c>
      <c r="J4451" s="170"/>
      <c r="K4451" s="217"/>
      <c r="L4451" s="195" t="str">
        <f t="shared" si="842"/>
        <v/>
      </c>
      <c r="M4451" s="222" t="str">
        <f t="shared" si="839"/>
        <v/>
      </c>
      <c r="Q4451" s="82" t="str">
        <f t="shared" si="843"/>
        <v/>
      </c>
      <c r="R4451" s="80" t="str">
        <f t="shared" si="844"/>
        <v/>
      </c>
      <c r="T4451" s="83" t="str">
        <f t="shared" si="840"/>
        <v/>
      </c>
      <c r="U4451" s="155"/>
      <c r="V4451" s="95" t="str">
        <f t="shared" si="841"/>
        <v/>
      </c>
      <c r="W4451" s="151"/>
      <c r="Z4451" s="104"/>
    </row>
    <row r="4452" spans="1:26" s="145" customFormat="1" ht="15" customHeight="1">
      <c r="A4452" s="186" t="str">
        <f t="shared" si="835"/>
        <v/>
      </c>
      <c r="C4452" s="152"/>
      <c r="E4452" s="144"/>
      <c r="F4452" s="79" t="str">
        <f t="shared" si="834"/>
        <v/>
      </c>
      <c r="G4452" s="80" t="str">
        <f t="shared" si="836"/>
        <v/>
      </c>
      <c r="H4452" s="80" t="str">
        <f t="shared" si="837"/>
        <v/>
      </c>
      <c r="I4452" s="80" t="str">
        <f t="shared" si="838"/>
        <v/>
      </c>
      <c r="J4452" s="170"/>
      <c r="K4452" s="217"/>
      <c r="L4452" s="195" t="str">
        <f t="shared" si="842"/>
        <v/>
      </c>
      <c r="M4452" s="222" t="str">
        <f t="shared" si="839"/>
        <v/>
      </c>
      <c r="Q4452" s="82" t="str">
        <f t="shared" si="843"/>
        <v/>
      </c>
      <c r="R4452" s="80" t="str">
        <f t="shared" si="844"/>
        <v/>
      </c>
      <c r="T4452" s="83" t="str">
        <f t="shared" si="840"/>
        <v/>
      </c>
      <c r="U4452" s="155"/>
      <c r="V4452" s="95" t="str">
        <f t="shared" si="841"/>
        <v/>
      </c>
      <c r="W4452" s="151"/>
      <c r="Z4452" s="104"/>
    </row>
    <row r="4453" spans="1:26" s="145" customFormat="1" ht="15" customHeight="1">
      <c r="A4453" s="186" t="str">
        <f t="shared" si="835"/>
        <v/>
      </c>
      <c r="C4453" s="152"/>
      <c r="E4453" s="144"/>
      <c r="F4453" s="79" t="str">
        <f t="shared" si="834"/>
        <v/>
      </c>
      <c r="G4453" s="80" t="str">
        <f t="shared" si="836"/>
        <v/>
      </c>
      <c r="H4453" s="80" t="str">
        <f t="shared" si="837"/>
        <v/>
      </c>
      <c r="I4453" s="80" t="str">
        <f t="shared" si="838"/>
        <v/>
      </c>
      <c r="J4453" s="170"/>
      <c r="K4453" s="217"/>
      <c r="L4453" s="195" t="str">
        <f t="shared" si="842"/>
        <v/>
      </c>
      <c r="M4453" s="222" t="str">
        <f t="shared" si="839"/>
        <v/>
      </c>
      <c r="Q4453" s="82" t="str">
        <f t="shared" si="843"/>
        <v/>
      </c>
      <c r="R4453" s="80" t="str">
        <f t="shared" si="844"/>
        <v/>
      </c>
      <c r="T4453" s="83" t="str">
        <f t="shared" si="840"/>
        <v/>
      </c>
      <c r="U4453" s="155"/>
      <c r="V4453" s="95" t="str">
        <f t="shared" si="841"/>
        <v/>
      </c>
      <c r="W4453" s="151"/>
      <c r="Z4453" s="104"/>
    </row>
    <row r="4454" spans="1:26" s="145" customFormat="1" ht="15" customHeight="1">
      <c r="A4454" s="186" t="str">
        <f t="shared" si="835"/>
        <v/>
      </c>
      <c r="C4454" s="152"/>
      <c r="E4454" s="144"/>
      <c r="F4454" s="79" t="str">
        <f t="shared" si="834"/>
        <v/>
      </c>
      <c r="G4454" s="80" t="str">
        <f t="shared" si="836"/>
        <v/>
      </c>
      <c r="H4454" s="80" t="str">
        <f t="shared" si="837"/>
        <v/>
      </c>
      <c r="I4454" s="80" t="str">
        <f t="shared" si="838"/>
        <v/>
      </c>
      <c r="J4454" s="170"/>
      <c r="K4454" s="217"/>
      <c r="L4454" s="195" t="str">
        <f t="shared" si="842"/>
        <v/>
      </c>
      <c r="M4454" s="222" t="str">
        <f t="shared" si="839"/>
        <v/>
      </c>
      <c r="Q4454" s="82" t="str">
        <f t="shared" si="843"/>
        <v/>
      </c>
      <c r="R4454" s="80" t="str">
        <f t="shared" si="844"/>
        <v/>
      </c>
      <c r="T4454" s="83" t="str">
        <f t="shared" si="840"/>
        <v/>
      </c>
      <c r="U4454" s="155"/>
      <c r="V4454" s="95" t="str">
        <f t="shared" si="841"/>
        <v/>
      </c>
      <c r="W4454" s="151"/>
      <c r="Z4454" s="104"/>
    </row>
    <row r="4455" spans="1:26" s="145" customFormat="1" ht="15" customHeight="1">
      <c r="A4455" s="186" t="str">
        <f t="shared" si="835"/>
        <v/>
      </c>
      <c r="C4455" s="152"/>
      <c r="E4455" s="144"/>
      <c r="F4455" s="79" t="str">
        <f t="shared" si="834"/>
        <v/>
      </c>
      <c r="G4455" s="80" t="str">
        <f t="shared" si="836"/>
        <v/>
      </c>
      <c r="H4455" s="80" t="str">
        <f t="shared" si="837"/>
        <v/>
      </c>
      <c r="I4455" s="80" t="str">
        <f t="shared" si="838"/>
        <v/>
      </c>
      <c r="J4455" s="170"/>
      <c r="K4455" s="217"/>
      <c r="L4455" s="195" t="str">
        <f t="shared" si="842"/>
        <v/>
      </c>
      <c r="M4455" s="222" t="str">
        <f t="shared" si="839"/>
        <v/>
      </c>
      <c r="Q4455" s="82" t="str">
        <f t="shared" si="843"/>
        <v/>
      </c>
      <c r="R4455" s="80" t="str">
        <f t="shared" si="844"/>
        <v/>
      </c>
      <c r="T4455" s="83" t="str">
        <f t="shared" si="840"/>
        <v/>
      </c>
      <c r="U4455" s="155"/>
      <c r="V4455" s="95" t="str">
        <f t="shared" si="841"/>
        <v/>
      </c>
      <c r="W4455" s="151"/>
      <c r="Z4455" s="104"/>
    </row>
    <row r="4456" spans="1:26" s="145" customFormat="1" ht="15" customHeight="1">
      <c r="A4456" s="186" t="str">
        <f t="shared" si="835"/>
        <v/>
      </c>
      <c r="C4456" s="152"/>
      <c r="E4456" s="144"/>
      <c r="F4456" s="79" t="str">
        <f t="shared" ref="F4456:F4519" si="845">IFERROR(IF(VLOOKUP(E4456,J:J,1,0)=E4456,"X",""),"")</f>
        <v/>
      </c>
      <c r="G4456" s="80" t="str">
        <f t="shared" si="836"/>
        <v/>
      </c>
      <c r="H4456" s="80" t="str">
        <f t="shared" si="837"/>
        <v/>
      </c>
      <c r="I4456" s="80" t="str">
        <f t="shared" si="838"/>
        <v/>
      </c>
      <c r="J4456" s="170"/>
      <c r="K4456" s="217"/>
      <c r="L4456" s="195" t="str">
        <f t="shared" si="842"/>
        <v/>
      </c>
      <c r="M4456" s="222" t="str">
        <f t="shared" si="839"/>
        <v/>
      </c>
      <c r="Q4456" s="82" t="str">
        <f t="shared" si="843"/>
        <v/>
      </c>
      <c r="R4456" s="80" t="str">
        <f t="shared" si="844"/>
        <v/>
      </c>
      <c r="T4456" s="83" t="str">
        <f t="shared" si="840"/>
        <v/>
      </c>
      <c r="U4456" s="155"/>
      <c r="V4456" s="95" t="str">
        <f t="shared" si="841"/>
        <v/>
      </c>
      <c r="W4456" s="151"/>
      <c r="Z4456" s="104"/>
    </row>
    <row r="4457" spans="1:26" s="145" customFormat="1" ht="15" customHeight="1">
      <c r="A4457" s="186" t="str">
        <f t="shared" si="835"/>
        <v/>
      </c>
      <c r="C4457" s="152"/>
      <c r="E4457" s="144"/>
      <c r="F4457" s="79" t="str">
        <f t="shared" si="845"/>
        <v/>
      </c>
      <c r="G4457" s="80" t="str">
        <f t="shared" si="836"/>
        <v/>
      </c>
      <c r="H4457" s="80" t="str">
        <f t="shared" si="837"/>
        <v/>
      </c>
      <c r="I4457" s="80" t="str">
        <f t="shared" si="838"/>
        <v/>
      </c>
      <c r="J4457" s="170"/>
      <c r="K4457" s="217"/>
      <c r="L4457" s="195" t="str">
        <f t="shared" si="842"/>
        <v/>
      </c>
      <c r="M4457" s="222" t="str">
        <f t="shared" si="839"/>
        <v/>
      </c>
      <c r="Q4457" s="82" t="str">
        <f t="shared" si="843"/>
        <v/>
      </c>
      <c r="R4457" s="80" t="str">
        <f t="shared" si="844"/>
        <v/>
      </c>
      <c r="T4457" s="83" t="str">
        <f t="shared" si="840"/>
        <v/>
      </c>
      <c r="U4457" s="155"/>
      <c r="V4457" s="95" t="str">
        <f t="shared" si="841"/>
        <v/>
      </c>
      <c r="W4457" s="151"/>
      <c r="Z4457" s="104"/>
    </row>
    <row r="4458" spans="1:26" s="145" customFormat="1" ht="15" customHeight="1">
      <c r="A4458" s="186" t="str">
        <f t="shared" si="835"/>
        <v/>
      </c>
      <c r="C4458" s="152"/>
      <c r="E4458" s="144"/>
      <c r="F4458" s="79" t="str">
        <f t="shared" si="845"/>
        <v/>
      </c>
      <c r="G4458" s="80" t="str">
        <f t="shared" si="836"/>
        <v/>
      </c>
      <c r="H4458" s="80" t="str">
        <f t="shared" si="837"/>
        <v/>
      </c>
      <c r="I4458" s="80" t="str">
        <f t="shared" si="838"/>
        <v/>
      </c>
      <c r="J4458" s="170"/>
      <c r="K4458" s="217"/>
      <c r="L4458" s="195" t="str">
        <f t="shared" si="842"/>
        <v/>
      </c>
      <c r="M4458" s="222" t="str">
        <f t="shared" si="839"/>
        <v/>
      </c>
      <c r="Q4458" s="82" t="str">
        <f t="shared" si="843"/>
        <v/>
      </c>
      <c r="R4458" s="80" t="str">
        <f t="shared" si="844"/>
        <v/>
      </c>
      <c r="T4458" s="83" t="str">
        <f t="shared" si="840"/>
        <v/>
      </c>
      <c r="U4458" s="155"/>
      <c r="V4458" s="95" t="str">
        <f t="shared" si="841"/>
        <v/>
      </c>
      <c r="W4458" s="151"/>
      <c r="Z4458" s="104"/>
    </row>
    <row r="4459" spans="1:26" s="145" customFormat="1" ht="15" customHeight="1">
      <c r="A4459" s="186" t="str">
        <f t="shared" si="835"/>
        <v/>
      </c>
      <c r="C4459" s="152"/>
      <c r="E4459" s="144"/>
      <c r="F4459" s="79" t="str">
        <f t="shared" si="845"/>
        <v/>
      </c>
      <c r="G4459" s="80" t="str">
        <f t="shared" si="836"/>
        <v/>
      </c>
      <c r="H4459" s="80" t="str">
        <f t="shared" si="837"/>
        <v/>
      </c>
      <c r="I4459" s="80" t="str">
        <f t="shared" si="838"/>
        <v/>
      </c>
      <c r="J4459" s="170"/>
      <c r="K4459" s="217"/>
      <c r="L4459" s="195" t="str">
        <f t="shared" si="842"/>
        <v/>
      </c>
      <c r="M4459" s="222" t="str">
        <f t="shared" si="839"/>
        <v/>
      </c>
      <c r="Q4459" s="82" t="str">
        <f t="shared" si="843"/>
        <v/>
      </c>
      <c r="R4459" s="80" t="str">
        <f t="shared" si="844"/>
        <v/>
      </c>
      <c r="T4459" s="83" t="str">
        <f t="shared" si="840"/>
        <v/>
      </c>
      <c r="U4459" s="155"/>
      <c r="V4459" s="95" t="str">
        <f t="shared" si="841"/>
        <v/>
      </c>
      <c r="W4459" s="151"/>
      <c r="Z4459" s="104"/>
    </row>
    <row r="4460" spans="1:26" s="145" customFormat="1" ht="15" customHeight="1">
      <c r="A4460" s="186" t="str">
        <f t="shared" si="835"/>
        <v/>
      </c>
      <c r="C4460" s="152"/>
      <c r="E4460" s="144"/>
      <c r="F4460" s="79" t="str">
        <f t="shared" si="845"/>
        <v/>
      </c>
      <c r="G4460" s="80" t="str">
        <f t="shared" si="836"/>
        <v/>
      </c>
      <c r="H4460" s="80" t="str">
        <f t="shared" si="837"/>
        <v/>
      </c>
      <c r="I4460" s="80" t="str">
        <f t="shared" si="838"/>
        <v/>
      </c>
      <c r="J4460" s="170"/>
      <c r="K4460" s="217"/>
      <c r="L4460" s="195" t="str">
        <f t="shared" si="842"/>
        <v/>
      </c>
      <c r="M4460" s="222" t="str">
        <f t="shared" si="839"/>
        <v/>
      </c>
      <c r="Q4460" s="82" t="str">
        <f t="shared" si="843"/>
        <v/>
      </c>
      <c r="R4460" s="80" t="str">
        <f t="shared" si="844"/>
        <v/>
      </c>
      <c r="T4460" s="83" t="str">
        <f t="shared" si="840"/>
        <v/>
      </c>
      <c r="U4460" s="155"/>
      <c r="V4460" s="95" t="str">
        <f t="shared" si="841"/>
        <v/>
      </c>
      <c r="W4460" s="151"/>
      <c r="Z4460" s="104"/>
    </row>
    <row r="4461" spans="1:26" s="145" customFormat="1" ht="15" customHeight="1">
      <c r="A4461" s="186" t="str">
        <f t="shared" si="835"/>
        <v/>
      </c>
      <c r="C4461" s="152"/>
      <c r="E4461" s="144"/>
      <c r="F4461" s="79" t="str">
        <f t="shared" si="845"/>
        <v/>
      </c>
      <c r="G4461" s="80" t="str">
        <f t="shared" si="836"/>
        <v/>
      </c>
      <c r="H4461" s="80" t="str">
        <f t="shared" si="837"/>
        <v/>
      </c>
      <c r="I4461" s="80" t="str">
        <f t="shared" si="838"/>
        <v/>
      </c>
      <c r="J4461" s="170"/>
      <c r="K4461" s="217"/>
      <c r="L4461" s="195" t="str">
        <f t="shared" si="842"/>
        <v/>
      </c>
      <c r="M4461" s="222" t="str">
        <f t="shared" si="839"/>
        <v/>
      </c>
      <c r="Q4461" s="82" t="str">
        <f t="shared" si="843"/>
        <v/>
      </c>
      <c r="R4461" s="80" t="str">
        <f t="shared" si="844"/>
        <v/>
      </c>
      <c r="T4461" s="83" t="str">
        <f t="shared" si="840"/>
        <v/>
      </c>
      <c r="U4461" s="155"/>
      <c r="V4461" s="95" t="str">
        <f t="shared" si="841"/>
        <v/>
      </c>
      <c r="W4461" s="151"/>
      <c r="Z4461" s="104"/>
    </row>
    <row r="4462" spans="1:26" s="145" customFormat="1" ht="15" customHeight="1">
      <c r="A4462" s="186" t="str">
        <f t="shared" si="835"/>
        <v/>
      </c>
      <c r="C4462" s="152"/>
      <c r="E4462" s="144"/>
      <c r="F4462" s="79" t="str">
        <f t="shared" si="845"/>
        <v/>
      </c>
      <c r="G4462" s="80" t="str">
        <f t="shared" si="836"/>
        <v/>
      </c>
      <c r="H4462" s="80" t="str">
        <f t="shared" si="837"/>
        <v/>
      </c>
      <c r="I4462" s="80" t="str">
        <f t="shared" si="838"/>
        <v/>
      </c>
      <c r="J4462" s="170"/>
      <c r="K4462" s="217"/>
      <c r="L4462" s="195" t="str">
        <f t="shared" si="842"/>
        <v/>
      </c>
      <c r="M4462" s="222" t="str">
        <f t="shared" si="839"/>
        <v/>
      </c>
      <c r="Q4462" s="82" t="str">
        <f t="shared" si="843"/>
        <v/>
      </c>
      <c r="R4462" s="80" t="str">
        <f t="shared" si="844"/>
        <v/>
      </c>
      <c r="T4462" s="83" t="str">
        <f t="shared" si="840"/>
        <v/>
      </c>
      <c r="U4462" s="155"/>
      <c r="V4462" s="95" t="str">
        <f t="shared" si="841"/>
        <v/>
      </c>
      <c r="W4462" s="151"/>
      <c r="Z4462" s="104"/>
    </row>
    <row r="4463" spans="1:26" s="145" customFormat="1" ht="15" customHeight="1">
      <c r="A4463" s="186" t="str">
        <f t="shared" si="835"/>
        <v/>
      </c>
      <c r="C4463" s="152"/>
      <c r="E4463" s="144"/>
      <c r="F4463" s="79" t="str">
        <f t="shared" si="845"/>
        <v/>
      </c>
      <c r="G4463" s="80" t="str">
        <f t="shared" si="836"/>
        <v/>
      </c>
      <c r="H4463" s="80" t="str">
        <f t="shared" si="837"/>
        <v/>
      </c>
      <c r="I4463" s="80" t="str">
        <f t="shared" si="838"/>
        <v/>
      </c>
      <c r="J4463" s="170"/>
      <c r="K4463" s="217"/>
      <c r="L4463" s="195" t="str">
        <f t="shared" si="842"/>
        <v/>
      </c>
      <c r="M4463" s="222" t="str">
        <f t="shared" si="839"/>
        <v/>
      </c>
      <c r="Q4463" s="82" t="str">
        <f t="shared" si="843"/>
        <v/>
      </c>
      <c r="R4463" s="80" t="str">
        <f t="shared" si="844"/>
        <v/>
      </c>
      <c r="T4463" s="83" t="str">
        <f t="shared" si="840"/>
        <v/>
      </c>
      <c r="U4463" s="155"/>
      <c r="V4463" s="95" t="str">
        <f t="shared" si="841"/>
        <v/>
      </c>
      <c r="W4463" s="151"/>
      <c r="Z4463" s="104"/>
    </row>
    <row r="4464" spans="1:26" s="145" customFormat="1" ht="15" customHeight="1">
      <c r="A4464" s="186" t="str">
        <f t="shared" si="835"/>
        <v/>
      </c>
      <c r="C4464" s="152"/>
      <c r="E4464" s="144"/>
      <c r="F4464" s="79" t="str">
        <f t="shared" si="845"/>
        <v/>
      </c>
      <c r="G4464" s="80" t="str">
        <f t="shared" si="836"/>
        <v/>
      </c>
      <c r="H4464" s="80" t="str">
        <f t="shared" si="837"/>
        <v/>
      </c>
      <c r="I4464" s="80" t="str">
        <f t="shared" si="838"/>
        <v/>
      </c>
      <c r="J4464" s="170"/>
      <c r="K4464" s="217"/>
      <c r="L4464" s="195" t="str">
        <f t="shared" si="842"/>
        <v/>
      </c>
      <c r="M4464" s="222" t="str">
        <f t="shared" si="839"/>
        <v/>
      </c>
      <c r="Q4464" s="82" t="str">
        <f t="shared" si="843"/>
        <v/>
      </c>
      <c r="R4464" s="80" t="str">
        <f t="shared" si="844"/>
        <v/>
      </c>
      <c r="T4464" s="83" t="str">
        <f t="shared" si="840"/>
        <v/>
      </c>
      <c r="U4464" s="155"/>
      <c r="V4464" s="95" t="str">
        <f t="shared" si="841"/>
        <v/>
      </c>
      <c r="W4464" s="151"/>
      <c r="Z4464" s="104"/>
    </row>
    <row r="4465" spans="1:26" s="145" customFormat="1" ht="15" customHeight="1">
      <c r="A4465" s="186" t="str">
        <f t="shared" si="835"/>
        <v/>
      </c>
      <c r="C4465" s="152"/>
      <c r="E4465" s="144"/>
      <c r="F4465" s="79" t="str">
        <f t="shared" si="845"/>
        <v/>
      </c>
      <c r="G4465" s="80" t="str">
        <f t="shared" si="836"/>
        <v/>
      </c>
      <c r="H4465" s="80" t="str">
        <f t="shared" si="837"/>
        <v/>
      </c>
      <c r="I4465" s="80" t="str">
        <f t="shared" si="838"/>
        <v/>
      </c>
      <c r="J4465" s="170"/>
      <c r="K4465" s="217"/>
      <c r="L4465" s="195" t="str">
        <f t="shared" si="842"/>
        <v/>
      </c>
      <c r="M4465" s="222" t="str">
        <f t="shared" si="839"/>
        <v/>
      </c>
      <c r="Q4465" s="82" t="str">
        <f t="shared" si="843"/>
        <v/>
      </c>
      <c r="R4465" s="80" t="str">
        <f t="shared" si="844"/>
        <v/>
      </c>
      <c r="T4465" s="83" t="str">
        <f t="shared" si="840"/>
        <v/>
      </c>
      <c r="U4465" s="155"/>
      <c r="V4465" s="95" t="str">
        <f t="shared" si="841"/>
        <v/>
      </c>
      <c r="W4465" s="151"/>
      <c r="Z4465" s="104"/>
    </row>
    <row r="4466" spans="1:26" s="145" customFormat="1" ht="15" customHeight="1">
      <c r="A4466" s="186" t="str">
        <f t="shared" si="835"/>
        <v/>
      </c>
      <c r="C4466" s="152"/>
      <c r="E4466" s="144"/>
      <c r="F4466" s="79" t="str">
        <f t="shared" si="845"/>
        <v/>
      </c>
      <c r="G4466" s="80" t="str">
        <f t="shared" si="836"/>
        <v/>
      </c>
      <c r="H4466" s="80" t="str">
        <f t="shared" si="837"/>
        <v/>
      </c>
      <c r="I4466" s="80" t="str">
        <f t="shared" si="838"/>
        <v/>
      </c>
      <c r="J4466" s="170"/>
      <c r="K4466" s="217"/>
      <c r="L4466" s="195" t="str">
        <f t="shared" si="842"/>
        <v/>
      </c>
      <c r="M4466" s="222" t="str">
        <f t="shared" si="839"/>
        <v/>
      </c>
      <c r="Q4466" s="82" t="str">
        <f t="shared" si="843"/>
        <v/>
      </c>
      <c r="R4466" s="80" t="str">
        <f t="shared" si="844"/>
        <v/>
      </c>
      <c r="T4466" s="83" t="str">
        <f t="shared" si="840"/>
        <v/>
      </c>
      <c r="U4466" s="155"/>
      <c r="V4466" s="95" t="str">
        <f t="shared" si="841"/>
        <v/>
      </c>
      <c r="W4466" s="151"/>
      <c r="Z4466" s="104"/>
    </row>
    <row r="4467" spans="1:26" s="145" customFormat="1" ht="15" customHeight="1">
      <c r="A4467" s="186" t="str">
        <f t="shared" si="835"/>
        <v/>
      </c>
      <c r="C4467" s="152"/>
      <c r="E4467" s="144"/>
      <c r="F4467" s="79" t="str">
        <f t="shared" si="845"/>
        <v/>
      </c>
      <c r="G4467" s="80" t="str">
        <f t="shared" si="836"/>
        <v/>
      </c>
      <c r="H4467" s="80" t="str">
        <f t="shared" si="837"/>
        <v/>
      </c>
      <c r="I4467" s="80" t="str">
        <f t="shared" si="838"/>
        <v/>
      </c>
      <c r="J4467" s="170"/>
      <c r="K4467" s="217"/>
      <c r="L4467" s="195" t="str">
        <f t="shared" si="842"/>
        <v/>
      </c>
      <c r="M4467" s="222" t="str">
        <f t="shared" si="839"/>
        <v/>
      </c>
      <c r="Q4467" s="82" t="str">
        <f t="shared" si="843"/>
        <v/>
      </c>
      <c r="R4467" s="80" t="str">
        <f t="shared" si="844"/>
        <v/>
      </c>
      <c r="T4467" s="83" t="str">
        <f t="shared" si="840"/>
        <v/>
      </c>
      <c r="U4467" s="155"/>
      <c r="V4467" s="95" t="str">
        <f t="shared" si="841"/>
        <v/>
      </c>
      <c r="W4467" s="151"/>
      <c r="Z4467" s="104"/>
    </row>
    <row r="4468" spans="1:26" s="145" customFormat="1" ht="15" customHeight="1">
      <c r="A4468" s="186" t="str">
        <f t="shared" si="835"/>
        <v/>
      </c>
      <c r="C4468" s="152"/>
      <c r="E4468" s="144"/>
      <c r="F4468" s="79" t="str">
        <f t="shared" si="845"/>
        <v/>
      </c>
      <c r="G4468" s="80" t="str">
        <f t="shared" si="836"/>
        <v/>
      </c>
      <c r="H4468" s="80" t="str">
        <f t="shared" si="837"/>
        <v/>
      </c>
      <c r="I4468" s="80" t="str">
        <f t="shared" si="838"/>
        <v/>
      </c>
      <c r="J4468" s="170"/>
      <c r="K4468" s="217"/>
      <c r="L4468" s="195" t="str">
        <f t="shared" si="842"/>
        <v/>
      </c>
      <c r="M4468" s="222" t="str">
        <f t="shared" si="839"/>
        <v/>
      </c>
      <c r="Q4468" s="82" t="str">
        <f t="shared" si="843"/>
        <v/>
      </c>
      <c r="R4468" s="80" t="str">
        <f t="shared" si="844"/>
        <v/>
      </c>
      <c r="T4468" s="83" t="str">
        <f t="shared" si="840"/>
        <v/>
      </c>
      <c r="U4468" s="155"/>
      <c r="V4468" s="95" t="str">
        <f t="shared" si="841"/>
        <v/>
      </c>
      <c r="W4468" s="151"/>
      <c r="Z4468" s="104"/>
    </row>
    <row r="4469" spans="1:26" s="145" customFormat="1" ht="15" customHeight="1">
      <c r="A4469" s="186" t="str">
        <f t="shared" si="835"/>
        <v/>
      </c>
      <c r="C4469" s="152"/>
      <c r="E4469" s="144"/>
      <c r="F4469" s="79" t="str">
        <f t="shared" si="845"/>
        <v/>
      </c>
      <c r="G4469" s="80" t="str">
        <f t="shared" si="836"/>
        <v/>
      </c>
      <c r="H4469" s="80" t="str">
        <f t="shared" si="837"/>
        <v/>
      </c>
      <c r="I4469" s="80" t="str">
        <f t="shared" si="838"/>
        <v/>
      </c>
      <c r="J4469" s="170"/>
      <c r="K4469" s="217"/>
      <c r="L4469" s="195" t="str">
        <f t="shared" si="842"/>
        <v/>
      </c>
      <c r="M4469" s="222" t="str">
        <f t="shared" si="839"/>
        <v/>
      </c>
      <c r="Q4469" s="82" t="str">
        <f t="shared" si="843"/>
        <v/>
      </c>
      <c r="R4469" s="80" t="str">
        <f t="shared" si="844"/>
        <v/>
      </c>
      <c r="T4469" s="83" t="str">
        <f t="shared" si="840"/>
        <v/>
      </c>
      <c r="U4469" s="155"/>
      <c r="V4469" s="95" t="str">
        <f t="shared" si="841"/>
        <v/>
      </c>
      <c r="W4469" s="151"/>
      <c r="Z4469" s="104"/>
    </row>
    <row r="4470" spans="1:26" s="145" customFormat="1" ht="15" customHeight="1">
      <c r="A4470" s="186" t="str">
        <f t="shared" si="835"/>
        <v/>
      </c>
      <c r="C4470" s="152"/>
      <c r="E4470" s="144"/>
      <c r="F4470" s="79" t="str">
        <f t="shared" si="845"/>
        <v/>
      </c>
      <c r="G4470" s="80" t="str">
        <f t="shared" si="836"/>
        <v/>
      </c>
      <c r="H4470" s="80" t="str">
        <f t="shared" si="837"/>
        <v/>
      </c>
      <c r="I4470" s="80" t="str">
        <f t="shared" si="838"/>
        <v/>
      </c>
      <c r="J4470" s="170"/>
      <c r="K4470" s="217"/>
      <c r="L4470" s="195" t="str">
        <f t="shared" si="842"/>
        <v/>
      </c>
      <c r="M4470" s="222" t="str">
        <f t="shared" si="839"/>
        <v/>
      </c>
      <c r="Q4470" s="82" t="str">
        <f t="shared" si="843"/>
        <v/>
      </c>
      <c r="R4470" s="80" t="str">
        <f t="shared" si="844"/>
        <v/>
      </c>
      <c r="T4470" s="83" t="str">
        <f t="shared" si="840"/>
        <v/>
      </c>
      <c r="U4470" s="155"/>
      <c r="V4470" s="95" t="str">
        <f t="shared" si="841"/>
        <v/>
      </c>
      <c r="W4470" s="151"/>
      <c r="Z4470" s="104"/>
    </row>
    <row r="4471" spans="1:26" s="145" customFormat="1" ht="15" customHeight="1">
      <c r="A4471" s="186" t="str">
        <f t="shared" si="835"/>
        <v/>
      </c>
      <c r="C4471" s="152"/>
      <c r="E4471" s="144"/>
      <c r="F4471" s="79" t="str">
        <f t="shared" si="845"/>
        <v/>
      </c>
      <c r="G4471" s="80" t="str">
        <f t="shared" si="836"/>
        <v/>
      </c>
      <c r="H4471" s="80" t="str">
        <f t="shared" si="837"/>
        <v/>
      </c>
      <c r="I4471" s="80" t="str">
        <f t="shared" si="838"/>
        <v/>
      </c>
      <c r="J4471" s="170"/>
      <c r="K4471" s="217"/>
      <c r="L4471" s="195" t="str">
        <f t="shared" si="842"/>
        <v/>
      </c>
      <c r="M4471" s="222" t="str">
        <f t="shared" si="839"/>
        <v/>
      </c>
      <c r="Q4471" s="82" t="str">
        <f t="shared" si="843"/>
        <v/>
      </c>
      <c r="R4471" s="80" t="str">
        <f t="shared" si="844"/>
        <v/>
      </c>
      <c r="T4471" s="83" t="str">
        <f t="shared" si="840"/>
        <v/>
      </c>
      <c r="U4471" s="155"/>
      <c r="V4471" s="95" t="str">
        <f t="shared" si="841"/>
        <v/>
      </c>
      <c r="W4471" s="151"/>
      <c r="Z4471" s="104"/>
    </row>
    <row r="4472" spans="1:26" s="145" customFormat="1" ht="15" customHeight="1">
      <c r="A4472" s="186" t="str">
        <f t="shared" si="835"/>
        <v/>
      </c>
      <c r="C4472" s="152"/>
      <c r="E4472" s="144"/>
      <c r="F4472" s="79" t="str">
        <f t="shared" si="845"/>
        <v/>
      </c>
      <c r="G4472" s="80" t="str">
        <f t="shared" si="836"/>
        <v/>
      </c>
      <c r="H4472" s="80" t="str">
        <f t="shared" si="837"/>
        <v/>
      </c>
      <c r="I4472" s="80" t="str">
        <f t="shared" si="838"/>
        <v/>
      </c>
      <c r="J4472" s="170"/>
      <c r="K4472" s="217"/>
      <c r="L4472" s="195" t="str">
        <f t="shared" si="842"/>
        <v/>
      </c>
      <c r="M4472" s="222" t="str">
        <f t="shared" si="839"/>
        <v/>
      </c>
      <c r="Q4472" s="82" t="str">
        <f t="shared" si="843"/>
        <v/>
      </c>
      <c r="R4472" s="80" t="str">
        <f t="shared" si="844"/>
        <v/>
      </c>
      <c r="T4472" s="83" t="str">
        <f t="shared" si="840"/>
        <v/>
      </c>
      <c r="U4472" s="155"/>
      <c r="V4472" s="95" t="str">
        <f t="shared" si="841"/>
        <v/>
      </c>
      <c r="W4472" s="151"/>
      <c r="Z4472" s="104"/>
    </row>
    <row r="4473" spans="1:26" s="145" customFormat="1" ht="15" customHeight="1">
      <c r="A4473" s="186" t="str">
        <f t="shared" si="835"/>
        <v/>
      </c>
      <c r="C4473" s="152"/>
      <c r="E4473" s="144"/>
      <c r="F4473" s="79" t="str">
        <f t="shared" si="845"/>
        <v/>
      </c>
      <c r="G4473" s="80" t="str">
        <f t="shared" si="836"/>
        <v/>
      </c>
      <c r="H4473" s="80" t="str">
        <f t="shared" si="837"/>
        <v/>
      </c>
      <c r="I4473" s="80" t="str">
        <f t="shared" si="838"/>
        <v/>
      </c>
      <c r="J4473" s="170"/>
      <c r="K4473" s="217"/>
      <c r="L4473" s="195" t="str">
        <f t="shared" si="842"/>
        <v/>
      </c>
      <c r="M4473" s="222" t="str">
        <f t="shared" si="839"/>
        <v/>
      </c>
      <c r="Q4473" s="82" t="str">
        <f t="shared" si="843"/>
        <v/>
      </c>
      <c r="R4473" s="80" t="str">
        <f t="shared" si="844"/>
        <v/>
      </c>
      <c r="T4473" s="83" t="str">
        <f t="shared" si="840"/>
        <v/>
      </c>
      <c r="U4473" s="155"/>
      <c r="V4473" s="95" t="str">
        <f t="shared" si="841"/>
        <v/>
      </c>
      <c r="W4473" s="151"/>
      <c r="Z4473" s="104"/>
    </row>
    <row r="4474" spans="1:26" s="145" customFormat="1" ht="15" customHeight="1">
      <c r="A4474" s="186" t="str">
        <f t="shared" si="835"/>
        <v/>
      </c>
      <c r="C4474" s="152"/>
      <c r="E4474" s="144"/>
      <c r="F4474" s="79" t="str">
        <f t="shared" si="845"/>
        <v/>
      </c>
      <c r="G4474" s="80" t="str">
        <f t="shared" si="836"/>
        <v/>
      </c>
      <c r="H4474" s="80" t="str">
        <f t="shared" si="837"/>
        <v/>
      </c>
      <c r="I4474" s="80" t="str">
        <f t="shared" si="838"/>
        <v/>
      </c>
      <c r="J4474" s="170"/>
      <c r="K4474" s="217"/>
      <c r="L4474" s="195" t="str">
        <f t="shared" si="842"/>
        <v/>
      </c>
      <c r="M4474" s="222" t="str">
        <f t="shared" si="839"/>
        <v/>
      </c>
      <c r="Q4474" s="82" t="str">
        <f t="shared" si="843"/>
        <v/>
      </c>
      <c r="R4474" s="80" t="str">
        <f t="shared" si="844"/>
        <v/>
      </c>
      <c r="T4474" s="83" t="str">
        <f t="shared" si="840"/>
        <v/>
      </c>
      <c r="U4474" s="155"/>
      <c r="V4474" s="95" t="str">
        <f t="shared" si="841"/>
        <v/>
      </c>
      <c r="W4474" s="151"/>
      <c r="Z4474" s="104"/>
    </row>
    <row r="4475" spans="1:26" s="145" customFormat="1" ht="15" customHeight="1">
      <c r="A4475" s="186" t="str">
        <f t="shared" si="835"/>
        <v/>
      </c>
      <c r="C4475" s="152"/>
      <c r="E4475" s="144"/>
      <c r="F4475" s="79" t="str">
        <f t="shared" si="845"/>
        <v/>
      </c>
      <c r="G4475" s="80" t="str">
        <f t="shared" si="836"/>
        <v/>
      </c>
      <c r="H4475" s="80" t="str">
        <f t="shared" si="837"/>
        <v/>
      </c>
      <c r="I4475" s="80" t="str">
        <f t="shared" si="838"/>
        <v/>
      </c>
      <c r="J4475" s="170"/>
      <c r="K4475" s="217"/>
      <c r="L4475" s="195" t="str">
        <f t="shared" si="842"/>
        <v/>
      </c>
      <c r="M4475" s="222" t="str">
        <f t="shared" si="839"/>
        <v/>
      </c>
      <c r="Q4475" s="82" t="str">
        <f t="shared" si="843"/>
        <v/>
      </c>
      <c r="R4475" s="80" t="str">
        <f t="shared" si="844"/>
        <v/>
      </c>
      <c r="T4475" s="83" t="str">
        <f t="shared" si="840"/>
        <v/>
      </c>
      <c r="U4475" s="155"/>
      <c r="V4475" s="95" t="str">
        <f t="shared" si="841"/>
        <v/>
      </c>
      <c r="W4475" s="151"/>
      <c r="Z4475" s="104"/>
    </row>
    <row r="4476" spans="1:26" s="145" customFormat="1" ht="15" customHeight="1">
      <c r="A4476" s="186" t="str">
        <f t="shared" si="835"/>
        <v/>
      </c>
      <c r="C4476" s="152"/>
      <c r="E4476" s="144"/>
      <c r="F4476" s="79" t="str">
        <f t="shared" si="845"/>
        <v/>
      </c>
      <c r="G4476" s="80" t="str">
        <f t="shared" si="836"/>
        <v/>
      </c>
      <c r="H4476" s="80" t="str">
        <f t="shared" si="837"/>
        <v/>
      </c>
      <c r="I4476" s="80" t="str">
        <f t="shared" si="838"/>
        <v/>
      </c>
      <c r="J4476" s="170"/>
      <c r="K4476" s="217"/>
      <c r="L4476" s="195" t="str">
        <f t="shared" si="842"/>
        <v/>
      </c>
      <c r="M4476" s="222" t="str">
        <f t="shared" si="839"/>
        <v/>
      </c>
      <c r="Q4476" s="82" t="str">
        <f t="shared" si="843"/>
        <v/>
      </c>
      <c r="R4476" s="80" t="str">
        <f t="shared" si="844"/>
        <v/>
      </c>
      <c r="T4476" s="83" t="str">
        <f t="shared" si="840"/>
        <v/>
      </c>
      <c r="U4476" s="155"/>
      <c r="V4476" s="95" t="str">
        <f t="shared" si="841"/>
        <v/>
      </c>
      <c r="W4476" s="151"/>
      <c r="Z4476" s="104"/>
    </row>
    <row r="4477" spans="1:26" s="145" customFormat="1" ht="15" customHeight="1">
      <c r="A4477" s="186" t="str">
        <f t="shared" si="835"/>
        <v/>
      </c>
      <c r="C4477" s="152"/>
      <c r="E4477" s="144"/>
      <c r="F4477" s="79" t="str">
        <f t="shared" si="845"/>
        <v/>
      </c>
      <c r="G4477" s="80" t="str">
        <f t="shared" si="836"/>
        <v/>
      </c>
      <c r="H4477" s="80" t="str">
        <f t="shared" si="837"/>
        <v/>
      </c>
      <c r="I4477" s="80" t="str">
        <f t="shared" si="838"/>
        <v/>
      </c>
      <c r="J4477" s="170"/>
      <c r="K4477" s="217"/>
      <c r="L4477" s="195" t="str">
        <f t="shared" si="842"/>
        <v/>
      </c>
      <c r="M4477" s="222" t="str">
        <f t="shared" si="839"/>
        <v/>
      </c>
      <c r="Q4477" s="82" t="str">
        <f t="shared" si="843"/>
        <v/>
      </c>
      <c r="R4477" s="80" t="str">
        <f t="shared" si="844"/>
        <v/>
      </c>
      <c r="T4477" s="83" t="str">
        <f t="shared" si="840"/>
        <v/>
      </c>
      <c r="U4477" s="155"/>
      <c r="V4477" s="95" t="str">
        <f t="shared" si="841"/>
        <v/>
      </c>
      <c r="W4477" s="151"/>
      <c r="Z4477" s="104"/>
    </row>
    <row r="4478" spans="1:26" s="145" customFormat="1" ht="15" customHeight="1">
      <c r="A4478" s="186" t="str">
        <f t="shared" si="835"/>
        <v/>
      </c>
      <c r="C4478" s="152"/>
      <c r="E4478" s="144"/>
      <c r="F4478" s="79" t="str">
        <f t="shared" si="845"/>
        <v/>
      </c>
      <c r="G4478" s="80" t="str">
        <f t="shared" si="836"/>
        <v/>
      </c>
      <c r="H4478" s="80" t="str">
        <f t="shared" si="837"/>
        <v/>
      </c>
      <c r="I4478" s="80" t="str">
        <f t="shared" si="838"/>
        <v/>
      </c>
      <c r="J4478" s="170"/>
      <c r="K4478" s="217"/>
      <c r="L4478" s="195" t="str">
        <f t="shared" si="842"/>
        <v/>
      </c>
      <c r="M4478" s="222" t="str">
        <f t="shared" si="839"/>
        <v/>
      </c>
      <c r="Q4478" s="82" t="str">
        <f t="shared" si="843"/>
        <v/>
      </c>
      <c r="R4478" s="80" t="str">
        <f t="shared" si="844"/>
        <v/>
      </c>
      <c r="T4478" s="83" t="str">
        <f t="shared" si="840"/>
        <v/>
      </c>
      <c r="U4478" s="155"/>
      <c r="V4478" s="95" t="str">
        <f t="shared" si="841"/>
        <v/>
      </c>
      <c r="W4478" s="151"/>
      <c r="Z4478" s="104"/>
    </row>
    <row r="4479" spans="1:26" s="145" customFormat="1" ht="15" customHeight="1">
      <c r="A4479" s="186" t="str">
        <f t="shared" si="835"/>
        <v/>
      </c>
      <c r="C4479" s="152"/>
      <c r="E4479" s="144"/>
      <c r="F4479" s="79" t="str">
        <f t="shared" si="845"/>
        <v/>
      </c>
      <c r="G4479" s="80" t="str">
        <f t="shared" si="836"/>
        <v/>
      </c>
      <c r="H4479" s="80" t="str">
        <f t="shared" si="837"/>
        <v/>
      </c>
      <c r="I4479" s="80" t="str">
        <f t="shared" si="838"/>
        <v/>
      </c>
      <c r="J4479" s="170"/>
      <c r="K4479" s="217"/>
      <c r="L4479" s="195" t="str">
        <f t="shared" si="842"/>
        <v/>
      </c>
      <c r="M4479" s="222" t="str">
        <f t="shared" si="839"/>
        <v/>
      </c>
      <c r="Q4479" s="82" t="str">
        <f t="shared" si="843"/>
        <v/>
      </c>
      <c r="R4479" s="80" t="str">
        <f t="shared" si="844"/>
        <v/>
      </c>
      <c r="T4479" s="83" t="str">
        <f t="shared" si="840"/>
        <v/>
      </c>
      <c r="U4479" s="155"/>
      <c r="V4479" s="95" t="str">
        <f t="shared" si="841"/>
        <v/>
      </c>
      <c r="W4479" s="151"/>
      <c r="Z4479" s="104"/>
    </row>
    <row r="4480" spans="1:26" s="145" customFormat="1" ht="15" customHeight="1">
      <c r="A4480" s="186" t="str">
        <f t="shared" ref="A4480:A4543" si="846">IF(B4480&lt;&gt;"",A4479+1,"")</f>
        <v/>
      </c>
      <c r="C4480" s="152"/>
      <c r="E4480" s="144"/>
      <c r="F4480" s="79" t="str">
        <f t="shared" si="845"/>
        <v/>
      </c>
      <c r="G4480" s="80" t="str">
        <f t="shared" si="836"/>
        <v/>
      </c>
      <c r="H4480" s="80" t="str">
        <f t="shared" si="837"/>
        <v/>
      </c>
      <c r="I4480" s="80" t="str">
        <f t="shared" si="838"/>
        <v/>
      </c>
      <c r="J4480" s="170"/>
      <c r="K4480" s="217"/>
      <c r="L4480" s="195" t="str">
        <f t="shared" si="842"/>
        <v/>
      </c>
      <c r="M4480" s="222" t="str">
        <f t="shared" si="839"/>
        <v/>
      </c>
      <c r="Q4480" s="82" t="str">
        <f t="shared" si="843"/>
        <v/>
      </c>
      <c r="R4480" s="80" t="str">
        <f t="shared" si="844"/>
        <v/>
      </c>
      <c r="T4480" s="83" t="str">
        <f t="shared" si="840"/>
        <v/>
      </c>
      <c r="U4480" s="155"/>
      <c r="V4480" s="95" t="str">
        <f t="shared" si="841"/>
        <v/>
      </c>
      <c r="W4480" s="151"/>
      <c r="Z4480" s="104"/>
    </row>
    <row r="4481" spans="1:26" s="145" customFormat="1" ht="15" customHeight="1">
      <c r="A4481" s="186" t="str">
        <f t="shared" si="846"/>
        <v/>
      </c>
      <c r="C4481" s="152"/>
      <c r="E4481" s="144"/>
      <c r="F4481" s="79" t="str">
        <f t="shared" si="845"/>
        <v/>
      </c>
      <c r="G4481" s="80" t="str">
        <f t="shared" si="836"/>
        <v/>
      </c>
      <c r="H4481" s="80" t="str">
        <f t="shared" si="837"/>
        <v/>
      </c>
      <c r="I4481" s="80" t="str">
        <f t="shared" si="838"/>
        <v/>
      </c>
      <c r="J4481" s="170"/>
      <c r="K4481" s="217"/>
      <c r="L4481" s="195" t="str">
        <f t="shared" si="842"/>
        <v/>
      </c>
      <c r="M4481" s="222" t="str">
        <f t="shared" si="839"/>
        <v/>
      </c>
      <c r="Q4481" s="82" t="str">
        <f t="shared" si="843"/>
        <v/>
      </c>
      <c r="R4481" s="80" t="str">
        <f t="shared" si="844"/>
        <v/>
      </c>
      <c r="T4481" s="83" t="str">
        <f t="shared" si="840"/>
        <v/>
      </c>
      <c r="U4481" s="155"/>
      <c r="V4481" s="95" t="str">
        <f t="shared" si="841"/>
        <v/>
      </c>
      <c r="W4481" s="151"/>
      <c r="Z4481" s="104"/>
    </row>
    <row r="4482" spans="1:26" s="145" customFormat="1" ht="15" customHeight="1">
      <c r="A4482" s="186" t="str">
        <f t="shared" si="846"/>
        <v/>
      </c>
      <c r="C4482" s="152"/>
      <c r="E4482" s="144"/>
      <c r="F4482" s="79" t="str">
        <f t="shared" si="845"/>
        <v/>
      </c>
      <c r="G4482" s="80" t="str">
        <f t="shared" si="836"/>
        <v/>
      </c>
      <c r="H4482" s="80" t="str">
        <f t="shared" si="837"/>
        <v/>
      </c>
      <c r="I4482" s="80" t="str">
        <f t="shared" si="838"/>
        <v/>
      </c>
      <c r="J4482" s="170"/>
      <c r="K4482" s="217"/>
      <c r="L4482" s="195" t="str">
        <f t="shared" si="842"/>
        <v/>
      </c>
      <c r="M4482" s="222" t="str">
        <f t="shared" si="839"/>
        <v/>
      </c>
      <c r="Q4482" s="82" t="str">
        <f t="shared" si="843"/>
        <v/>
      </c>
      <c r="R4482" s="80" t="str">
        <f t="shared" si="844"/>
        <v/>
      </c>
      <c r="T4482" s="83" t="str">
        <f t="shared" si="840"/>
        <v/>
      </c>
      <c r="U4482" s="155"/>
      <c r="V4482" s="95" t="str">
        <f t="shared" si="841"/>
        <v/>
      </c>
      <c r="W4482" s="151"/>
      <c r="Z4482" s="104"/>
    </row>
    <row r="4483" spans="1:26" s="145" customFormat="1" ht="15" customHeight="1">
      <c r="A4483" s="186" t="str">
        <f t="shared" si="846"/>
        <v/>
      </c>
      <c r="C4483" s="152"/>
      <c r="E4483" s="144"/>
      <c r="F4483" s="79" t="str">
        <f t="shared" si="845"/>
        <v/>
      </c>
      <c r="G4483" s="80" t="str">
        <f t="shared" si="836"/>
        <v/>
      </c>
      <c r="H4483" s="80" t="str">
        <f t="shared" si="837"/>
        <v/>
      </c>
      <c r="I4483" s="80" t="str">
        <f t="shared" si="838"/>
        <v/>
      </c>
      <c r="J4483" s="170"/>
      <c r="K4483" s="217"/>
      <c r="L4483" s="195" t="str">
        <f t="shared" si="842"/>
        <v/>
      </c>
      <c r="M4483" s="222" t="str">
        <f t="shared" si="839"/>
        <v/>
      </c>
      <c r="Q4483" s="82" t="str">
        <f t="shared" si="843"/>
        <v/>
      </c>
      <c r="R4483" s="80" t="str">
        <f t="shared" si="844"/>
        <v/>
      </c>
      <c r="T4483" s="83" t="str">
        <f t="shared" si="840"/>
        <v/>
      </c>
      <c r="U4483" s="155"/>
      <c r="V4483" s="95" t="str">
        <f t="shared" si="841"/>
        <v/>
      </c>
      <c r="W4483" s="151"/>
      <c r="Z4483" s="104"/>
    </row>
    <row r="4484" spans="1:26" s="145" customFormat="1" ht="15" customHeight="1">
      <c r="A4484" s="186" t="str">
        <f t="shared" si="846"/>
        <v/>
      </c>
      <c r="C4484" s="152"/>
      <c r="E4484" s="144"/>
      <c r="F4484" s="79" t="str">
        <f t="shared" si="845"/>
        <v/>
      </c>
      <c r="G4484" s="80" t="str">
        <f t="shared" si="836"/>
        <v/>
      </c>
      <c r="H4484" s="80" t="str">
        <f t="shared" si="837"/>
        <v/>
      </c>
      <c r="I4484" s="80" t="str">
        <f t="shared" si="838"/>
        <v/>
      </c>
      <c r="J4484" s="170"/>
      <c r="K4484" s="217"/>
      <c r="L4484" s="195" t="str">
        <f t="shared" si="842"/>
        <v/>
      </c>
      <c r="M4484" s="222" t="str">
        <f t="shared" si="839"/>
        <v/>
      </c>
      <c r="Q4484" s="82" t="str">
        <f t="shared" si="843"/>
        <v/>
      </c>
      <c r="R4484" s="80" t="str">
        <f t="shared" si="844"/>
        <v/>
      </c>
      <c r="T4484" s="83" t="str">
        <f t="shared" si="840"/>
        <v/>
      </c>
      <c r="U4484" s="155"/>
      <c r="V4484" s="95" t="str">
        <f t="shared" si="841"/>
        <v/>
      </c>
      <c r="W4484" s="151"/>
      <c r="Z4484" s="104"/>
    </row>
    <row r="4485" spans="1:26" s="145" customFormat="1" ht="15" customHeight="1">
      <c r="A4485" s="186" t="str">
        <f t="shared" si="846"/>
        <v/>
      </c>
      <c r="C4485" s="152"/>
      <c r="E4485" s="144"/>
      <c r="F4485" s="79" t="str">
        <f t="shared" si="845"/>
        <v/>
      </c>
      <c r="G4485" s="80" t="str">
        <f t="shared" ref="G4485:G4548" si="847">IF(J4485&lt;&gt;"", INDEX($C$5:$C$1433, MATCH(J4485, $E$5:$E$1433, 0)),"")</f>
        <v/>
      </c>
      <c r="H4485" s="80" t="str">
        <f t="shared" ref="H4485:H4548" si="848">IF(J4485&lt;&gt;"", INDEX($D$5:$D$1433, MATCH(J4485, $E$5:$E$1433, 0)),"")</f>
        <v/>
      </c>
      <c r="I4485" s="80" t="str">
        <f t="shared" ref="I4485:I4548" si="849">IFERROR(IF(J4485&lt;&gt;"", INDEX($B$5:$B$1433, MATCH(J4485, $E$5:$E$1433, 0)),""),"SAI")</f>
        <v/>
      </c>
      <c r="J4485" s="170"/>
      <c r="K4485" s="217"/>
      <c r="L4485" s="195" t="str">
        <f t="shared" si="842"/>
        <v/>
      </c>
      <c r="M4485" s="222" t="str">
        <f t="shared" ref="M4485:M4548" si="850">IFERROR(IF($N$5="Sáng",MID(K4485,2,7)-MID($L$2,2,7),MID(K4485,2,7)-MID($Q$2,2,7)),"")</f>
        <v/>
      </c>
      <c r="Q4485" s="82" t="str">
        <f t="shared" si="843"/>
        <v/>
      </c>
      <c r="R4485" s="80" t="str">
        <f t="shared" si="844"/>
        <v/>
      </c>
      <c r="T4485" s="83" t="str">
        <f t="shared" ref="T4485:T4548" si="851">IFERROR(IF(J4485&lt;&gt;"", INDEX($S$5:$S$1433, MATCH(J4485, $E$5:$E$1433, 0)),""),"")</f>
        <v/>
      </c>
      <c r="U4485" s="155"/>
      <c r="V4485" s="95" t="str">
        <f t="shared" ref="V4485:V4548" si="852">IFERROR(IF(J4485&lt;&gt;"", INDEX($U$5:$U$1433, MATCH(J4485, $E$5:$E$1433, 0)),""),"")</f>
        <v/>
      </c>
      <c r="W4485" s="151"/>
      <c r="Z4485" s="104"/>
    </row>
    <row r="4486" spans="1:26" s="145" customFormat="1" ht="15" customHeight="1">
      <c r="A4486" s="186" t="str">
        <f t="shared" si="846"/>
        <v/>
      </c>
      <c r="C4486" s="152"/>
      <c r="E4486" s="144"/>
      <c r="F4486" s="79" t="str">
        <f t="shared" si="845"/>
        <v/>
      </c>
      <c r="G4486" s="80" t="str">
        <f t="shared" si="847"/>
        <v/>
      </c>
      <c r="H4486" s="80" t="str">
        <f t="shared" si="848"/>
        <v/>
      </c>
      <c r="I4486" s="80" t="str">
        <f t="shared" si="849"/>
        <v/>
      </c>
      <c r="J4486" s="170"/>
      <c r="K4486" s="217"/>
      <c r="L4486" s="195" t="str">
        <f t="shared" si="842"/>
        <v/>
      </c>
      <c r="M4486" s="222" t="str">
        <f t="shared" si="850"/>
        <v/>
      </c>
      <c r="Q4486" s="82" t="str">
        <f t="shared" si="843"/>
        <v/>
      </c>
      <c r="R4486" s="80" t="str">
        <f t="shared" si="844"/>
        <v/>
      </c>
      <c r="T4486" s="83" t="str">
        <f t="shared" si="851"/>
        <v/>
      </c>
      <c r="U4486" s="155"/>
      <c r="V4486" s="95" t="str">
        <f t="shared" si="852"/>
        <v/>
      </c>
      <c r="W4486" s="151"/>
      <c r="Z4486" s="104"/>
    </row>
    <row r="4487" spans="1:26" s="145" customFormat="1" ht="15" customHeight="1">
      <c r="A4487" s="186" t="str">
        <f t="shared" si="846"/>
        <v/>
      </c>
      <c r="C4487" s="152"/>
      <c r="E4487" s="144"/>
      <c r="F4487" s="79" t="str">
        <f t="shared" si="845"/>
        <v/>
      </c>
      <c r="G4487" s="80" t="str">
        <f t="shared" si="847"/>
        <v/>
      </c>
      <c r="H4487" s="80" t="str">
        <f t="shared" si="848"/>
        <v/>
      </c>
      <c r="I4487" s="80" t="str">
        <f t="shared" si="849"/>
        <v/>
      </c>
      <c r="J4487" s="170"/>
      <c r="K4487" s="217"/>
      <c r="L4487" s="195" t="str">
        <f t="shared" si="842"/>
        <v/>
      </c>
      <c r="M4487" s="222" t="str">
        <f t="shared" si="850"/>
        <v/>
      </c>
      <c r="Q4487" s="82" t="str">
        <f t="shared" si="843"/>
        <v/>
      </c>
      <c r="R4487" s="80" t="str">
        <f t="shared" si="844"/>
        <v/>
      </c>
      <c r="T4487" s="83" t="str">
        <f t="shared" si="851"/>
        <v/>
      </c>
      <c r="U4487" s="155"/>
      <c r="V4487" s="95" t="str">
        <f t="shared" si="852"/>
        <v/>
      </c>
      <c r="W4487" s="151"/>
      <c r="Z4487" s="104"/>
    </row>
    <row r="4488" spans="1:26" s="145" customFormat="1" ht="15" customHeight="1">
      <c r="A4488" s="186" t="str">
        <f t="shared" si="846"/>
        <v/>
      </c>
      <c r="C4488" s="152"/>
      <c r="E4488" s="144"/>
      <c r="F4488" s="79" t="str">
        <f t="shared" si="845"/>
        <v/>
      </c>
      <c r="G4488" s="80" t="str">
        <f t="shared" si="847"/>
        <v/>
      </c>
      <c r="H4488" s="80" t="str">
        <f t="shared" si="848"/>
        <v/>
      </c>
      <c r="I4488" s="80" t="str">
        <f t="shared" si="849"/>
        <v/>
      </c>
      <c r="J4488" s="170"/>
      <c r="K4488" s="217"/>
      <c r="L4488" s="195" t="str">
        <f t="shared" si="842"/>
        <v/>
      </c>
      <c r="M4488" s="222" t="str">
        <f t="shared" si="850"/>
        <v/>
      </c>
      <c r="Q4488" s="82" t="str">
        <f t="shared" si="843"/>
        <v/>
      </c>
      <c r="R4488" s="80" t="str">
        <f t="shared" si="844"/>
        <v/>
      </c>
      <c r="T4488" s="83" t="str">
        <f t="shared" si="851"/>
        <v/>
      </c>
      <c r="U4488" s="155"/>
      <c r="V4488" s="95" t="str">
        <f t="shared" si="852"/>
        <v/>
      </c>
      <c r="W4488" s="151"/>
      <c r="Z4488" s="104"/>
    </row>
    <row r="4489" spans="1:26" s="145" customFormat="1" ht="15" customHeight="1">
      <c r="A4489" s="186" t="str">
        <f t="shared" si="846"/>
        <v/>
      </c>
      <c r="C4489" s="152"/>
      <c r="E4489" s="144"/>
      <c r="F4489" s="79" t="str">
        <f t="shared" si="845"/>
        <v/>
      </c>
      <c r="G4489" s="80" t="str">
        <f t="shared" si="847"/>
        <v/>
      </c>
      <c r="H4489" s="80" t="str">
        <f t="shared" si="848"/>
        <v/>
      </c>
      <c r="I4489" s="80" t="str">
        <f t="shared" si="849"/>
        <v/>
      </c>
      <c r="J4489" s="170"/>
      <c r="K4489" s="217"/>
      <c r="L4489" s="195" t="str">
        <f t="shared" si="842"/>
        <v/>
      </c>
      <c r="M4489" s="222" t="str">
        <f t="shared" si="850"/>
        <v/>
      </c>
      <c r="Q4489" s="82" t="str">
        <f t="shared" si="843"/>
        <v/>
      </c>
      <c r="R4489" s="80" t="str">
        <f t="shared" si="844"/>
        <v/>
      </c>
      <c r="T4489" s="83" t="str">
        <f t="shared" si="851"/>
        <v/>
      </c>
      <c r="U4489" s="155"/>
      <c r="V4489" s="95" t="str">
        <f t="shared" si="852"/>
        <v/>
      </c>
      <c r="W4489" s="151"/>
      <c r="Z4489" s="104"/>
    </row>
    <row r="4490" spans="1:26" s="145" customFormat="1" ht="15" customHeight="1">
      <c r="A4490" s="186" t="str">
        <f t="shared" si="846"/>
        <v/>
      </c>
      <c r="C4490" s="152"/>
      <c r="E4490" s="144"/>
      <c r="F4490" s="79" t="str">
        <f t="shared" si="845"/>
        <v/>
      </c>
      <c r="G4490" s="80" t="str">
        <f t="shared" si="847"/>
        <v/>
      </c>
      <c r="H4490" s="80" t="str">
        <f t="shared" si="848"/>
        <v/>
      </c>
      <c r="I4490" s="80" t="str">
        <f t="shared" si="849"/>
        <v/>
      </c>
      <c r="J4490" s="170"/>
      <c r="K4490" s="217"/>
      <c r="L4490" s="195" t="str">
        <f t="shared" si="842"/>
        <v/>
      </c>
      <c r="M4490" s="222" t="str">
        <f t="shared" si="850"/>
        <v/>
      </c>
      <c r="Q4490" s="82" t="str">
        <f t="shared" si="843"/>
        <v/>
      </c>
      <c r="R4490" s="80" t="str">
        <f t="shared" si="844"/>
        <v/>
      </c>
      <c r="T4490" s="83" t="str">
        <f t="shared" si="851"/>
        <v/>
      </c>
      <c r="U4490" s="155"/>
      <c r="V4490" s="95" t="str">
        <f t="shared" si="852"/>
        <v/>
      </c>
      <c r="W4490" s="151"/>
      <c r="Z4490" s="104"/>
    </row>
    <row r="4491" spans="1:26" s="145" customFormat="1" ht="15" customHeight="1">
      <c r="A4491" s="186" t="str">
        <f t="shared" si="846"/>
        <v/>
      </c>
      <c r="C4491" s="152"/>
      <c r="E4491" s="144"/>
      <c r="F4491" s="79" t="str">
        <f t="shared" si="845"/>
        <v/>
      </c>
      <c r="G4491" s="80" t="str">
        <f t="shared" si="847"/>
        <v/>
      </c>
      <c r="H4491" s="80" t="str">
        <f t="shared" si="848"/>
        <v/>
      </c>
      <c r="I4491" s="80" t="str">
        <f t="shared" si="849"/>
        <v/>
      </c>
      <c r="J4491" s="170"/>
      <c r="K4491" s="217"/>
      <c r="L4491" s="195" t="str">
        <f t="shared" si="842"/>
        <v/>
      </c>
      <c r="M4491" s="222" t="str">
        <f t="shared" si="850"/>
        <v/>
      </c>
      <c r="Q4491" s="82" t="str">
        <f t="shared" si="843"/>
        <v/>
      </c>
      <c r="R4491" s="80" t="str">
        <f t="shared" si="844"/>
        <v/>
      </c>
      <c r="T4491" s="83" t="str">
        <f t="shared" si="851"/>
        <v/>
      </c>
      <c r="U4491" s="155"/>
      <c r="V4491" s="95" t="str">
        <f t="shared" si="852"/>
        <v/>
      </c>
      <c r="W4491" s="151"/>
      <c r="Z4491" s="104"/>
    </row>
    <row r="4492" spans="1:26" s="145" customFormat="1" ht="15" customHeight="1">
      <c r="A4492" s="186" t="str">
        <f t="shared" si="846"/>
        <v/>
      </c>
      <c r="C4492" s="152"/>
      <c r="E4492" s="144"/>
      <c r="F4492" s="79" t="str">
        <f t="shared" si="845"/>
        <v/>
      </c>
      <c r="G4492" s="80" t="str">
        <f t="shared" si="847"/>
        <v/>
      </c>
      <c r="H4492" s="80" t="str">
        <f t="shared" si="848"/>
        <v/>
      </c>
      <c r="I4492" s="80" t="str">
        <f t="shared" si="849"/>
        <v/>
      </c>
      <c r="J4492" s="170"/>
      <c r="K4492" s="217"/>
      <c r="L4492" s="195" t="str">
        <f t="shared" si="842"/>
        <v/>
      </c>
      <c r="M4492" s="222" t="str">
        <f t="shared" si="850"/>
        <v/>
      </c>
      <c r="Q4492" s="82" t="str">
        <f t="shared" si="843"/>
        <v/>
      </c>
      <c r="R4492" s="80" t="str">
        <f t="shared" si="844"/>
        <v/>
      </c>
      <c r="T4492" s="83" t="str">
        <f t="shared" si="851"/>
        <v/>
      </c>
      <c r="U4492" s="155"/>
      <c r="V4492" s="95" t="str">
        <f t="shared" si="852"/>
        <v/>
      </c>
      <c r="W4492" s="151"/>
      <c r="Z4492" s="104"/>
    </row>
    <row r="4493" spans="1:26" s="145" customFormat="1" ht="15" customHeight="1">
      <c r="A4493" s="186" t="str">
        <f t="shared" si="846"/>
        <v/>
      </c>
      <c r="C4493" s="152"/>
      <c r="E4493" s="144"/>
      <c r="F4493" s="79" t="str">
        <f t="shared" si="845"/>
        <v/>
      </c>
      <c r="G4493" s="80" t="str">
        <f t="shared" si="847"/>
        <v/>
      </c>
      <c r="H4493" s="80" t="str">
        <f t="shared" si="848"/>
        <v/>
      </c>
      <c r="I4493" s="80" t="str">
        <f t="shared" si="849"/>
        <v/>
      </c>
      <c r="J4493" s="170"/>
      <c r="K4493" s="217"/>
      <c r="L4493" s="195" t="str">
        <f t="shared" si="842"/>
        <v/>
      </c>
      <c r="M4493" s="222" t="str">
        <f t="shared" si="850"/>
        <v/>
      </c>
      <c r="Q4493" s="82" t="str">
        <f t="shared" si="843"/>
        <v/>
      </c>
      <c r="R4493" s="80" t="str">
        <f t="shared" si="844"/>
        <v/>
      </c>
      <c r="T4493" s="83" t="str">
        <f t="shared" si="851"/>
        <v/>
      </c>
      <c r="U4493" s="155"/>
      <c r="V4493" s="95" t="str">
        <f t="shared" si="852"/>
        <v/>
      </c>
      <c r="W4493" s="151"/>
      <c r="Z4493" s="104"/>
    </row>
    <row r="4494" spans="1:26" s="145" customFormat="1" ht="15" customHeight="1">
      <c r="A4494" s="186" t="str">
        <f t="shared" si="846"/>
        <v/>
      </c>
      <c r="C4494" s="152"/>
      <c r="E4494" s="144"/>
      <c r="F4494" s="79" t="str">
        <f t="shared" si="845"/>
        <v/>
      </c>
      <c r="G4494" s="80" t="str">
        <f t="shared" si="847"/>
        <v/>
      </c>
      <c r="H4494" s="80" t="str">
        <f t="shared" si="848"/>
        <v/>
      </c>
      <c r="I4494" s="80" t="str">
        <f t="shared" si="849"/>
        <v/>
      </c>
      <c r="J4494" s="170"/>
      <c r="K4494" s="217"/>
      <c r="L4494" s="195" t="str">
        <f t="shared" si="842"/>
        <v/>
      </c>
      <c r="M4494" s="222" t="str">
        <f t="shared" si="850"/>
        <v/>
      </c>
      <c r="Q4494" s="82" t="str">
        <f t="shared" si="843"/>
        <v/>
      </c>
      <c r="R4494" s="80" t="str">
        <f t="shared" si="844"/>
        <v/>
      </c>
      <c r="T4494" s="83" t="str">
        <f t="shared" si="851"/>
        <v/>
      </c>
      <c r="U4494" s="155"/>
      <c r="V4494" s="95" t="str">
        <f t="shared" si="852"/>
        <v/>
      </c>
      <c r="W4494" s="151"/>
      <c r="Z4494" s="104"/>
    </row>
    <row r="4495" spans="1:26" s="145" customFormat="1" ht="15" customHeight="1">
      <c r="A4495" s="186" t="str">
        <f t="shared" si="846"/>
        <v/>
      </c>
      <c r="C4495" s="152"/>
      <c r="E4495" s="144"/>
      <c r="F4495" s="79" t="str">
        <f t="shared" si="845"/>
        <v/>
      </c>
      <c r="G4495" s="80" t="str">
        <f t="shared" si="847"/>
        <v/>
      </c>
      <c r="H4495" s="80" t="str">
        <f t="shared" si="848"/>
        <v/>
      </c>
      <c r="I4495" s="80" t="str">
        <f t="shared" si="849"/>
        <v/>
      </c>
      <c r="J4495" s="170"/>
      <c r="K4495" s="217"/>
      <c r="L4495" s="195" t="str">
        <f t="shared" si="842"/>
        <v/>
      </c>
      <c r="M4495" s="222" t="str">
        <f t="shared" si="850"/>
        <v/>
      </c>
      <c r="Q4495" s="82" t="str">
        <f t="shared" si="843"/>
        <v/>
      </c>
      <c r="R4495" s="80" t="str">
        <f t="shared" si="844"/>
        <v/>
      </c>
      <c r="T4495" s="83" t="str">
        <f t="shared" si="851"/>
        <v/>
      </c>
      <c r="U4495" s="155"/>
      <c r="V4495" s="95" t="str">
        <f t="shared" si="852"/>
        <v/>
      </c>
      <c r="W4495" s="151"/>
      <c r="Z4495" s="104"/>
    </row>
    <row r="4496" spans="1:26" s="145" customFormat="1" ht="15" customHeight="1">
      <c r="A4496" s="186" t="str">
        <f t="shared" si="846"/>
        <v/>
      </c>
      <c r="C4496" s="152"/>
      <c r="E4496" s="144"/>
      <c r="F4496" s="79" t="str">
        <f t="shared" si="845"/>
        <v/>
      </c>
      <c r="G4496" s="80" t="str">
        <f t="shared" si="847"/>
        <v/>
      </c>
      <c r="H4496" s="80" t="str">
        <f t="shared" si="848"/>
        <v/>
      </c>
      <c r="I4496" s="80" t="str">
        <f t="shared" si="849"/>
        <v/>
      </c>
      <c r="J4496" s="170"/>
      <c r="K4496" s="217"/>
      <c r="L4496" s="195" t="str">
        <f t="shared" si="842"/>
        <v/>
      </c>
      <c r="M4496" s="222" t="str">
        <f t="shared" si="850"/>
        <v/>
      </c>
      <c r="Q4496" s="82" t="str">
        <f t="shared" si="843"/>
        <v/>
      </c>
      <c r="R4496" s="80" t="str">
        <f t="shared" si="844"/>
        <v/>
      </c>
      <c r="T4496" s="83" t="str">
        <f t="shared" si="851"/>
        <v/>
      </c>
      <c r="U4496" s="155"/>
      <c r="V4496" s="95" t="str">
        <f t="shared" si="852"/>
        <v/>
      </c>
      <c r="W4496" s="151"/>
      <c r="Z4496" s="104"/>
    </row>
    <row r="4497" spans="1:26" s="145" customFormat="1" ht="15" customHeight="1">
      <c r="A4497" s="186" t="str">
        <f t="shared" si="846"/>
        <v/>
      </c>
      <c r="C4497" s="152"/>
      <c r="E4497" s="144"/>
      <c r="F4497" s="79" t="str">
        <f t="shared" si="845"/>
        <v/>
      </c>
      <c r="G4497" s="80" t="str">
        <f t="shared" si="847"/>
        <v/>
      </c>
      <c r="H4497" s="80" t="str">
        <f t="shared" si="848"/>
        <v/>
      </c>
      <c r="I4497" s="80" t="str">
        <f t="shared" si="849"/>
        <v/>
      </c>
      <c r="J4497" s="170"/>
      <c r="K4497" s="217"/>
      <c r="L4497" s="195" t="str">
        <f t="shared" si="842"/>
        <v/>
      </c>
      <c r="M4497" s="222" t="str">
        <f t="shared" si="850"/>
        <v/>
      </c>
      <c r="Q4497" s="82" t="str">
        <f t="shared" si="843"/>
        <v/>
      </c>
      <c r="R4497" s="80" t="str">
        <f t="shared" si="844"/>
        <v/>
      </c>
      <c r="T4497" s="83" t="str">
        <f t="shared" si="851"/>
        <v/>
      </c>
      <c r="U4497" s="155"/>
      <c r="V4497" s="95" t="str">
        <f t="shared" si="852"/>
        <v/>
      </c>
      <c r="W4497" s="151"/>
      <c r="Z4497" s="104"/>
    </row>
    <row r="4498" spans="1:26" s="145" customFormat="1" ht="15" customHeight="1">
      <c r="A4498" s="186" t="str">
        <f t="shared" si="846"/>
        <v/>
      </c>
      <c r="C4498" s="152"/>
      <c r="E4498" s="144"/>
      <c r="F4498" s="79" t="str">
        <f t="shared" si="845"/>
        <v/>
      </c>
      <c r="G4498" s="80" t="str">
        <f t="shared" si="847"/>
        <v/>
      </c>
      <c r="H4498" s="80" t="str">
        <f t="shared" si="848"/>
        <v/>
      </c>
      <c r="I4498" s="80" t="str">
        <f t="shared" si="849"/>
        <v/>
      </c>
      <c r="J4498" s="170"/>
      <c r="K4498" s="217"/>
      <c r="L4498" s="195" t="str">
        <f t="shared" si="842"/>
        <v/>
      </c>
      <c r="M4498" s="222" t="str">
        <f t="shared" si="850"/>
        <v/>
      </c>
      <c r="Q4498" s="82" t="str">
        <f t="shared" si="843"/>
        <v/>
      </c>
      <c r="R4498" s="80" t="str">
        <f t="shared" si="844"/>
        <v/>
      </c>
      <c r="T4498" s="83" t="str">
        <f t="shared" si="851"/>
        <v/>
      </c>
      <c r="U4498" s="155"/>
      <c r="V4498" s="95" t="str">
        <f t="shared" si="852"/>
        <v/>
      </c>
      <c r="W4498" s="151"/>
      <c r="Z4498" s="104"/>
    </row>
    <row r="4499" spans="1:26" s="145" customFormat="1" ht="15" customHeight="1">
      <c r="A4499" s="186" t="str">
        <f t="shared" si="846"/>
        <v/>
      </c>
      <c r="C4499" s="152"/>
      <c r="E4499" s="144"/>
      <c r="F4499" s="79" t="str">
        <f t="shared" si="845"/>
        <v/>
      </c>
      <c r="G4499" s="80" t="str">
        <f t="shared" si="847"/>
        <v/>
      </c>
      <c r="H4499" s="80" t="str">
        <f t="shared" si="848"/>
        <v/>
      </c>
      <c r="I4499" s="80" t="str">
        <f t="shared" si="849"/>
        <v/>
      </c>
      <c r="J4499" s="170"/>
      <c r="K4499" s="217"/>
      <c r="L4499" s="195" t="str">
        <f t="shared" si="842"/>
        <v/>
      </c>
      <c r="M4499" s="222" t="str">
        <f t="shared" si="850"/>
        <v/>
      </c>
      <c r="Q4499" s="82" t="str">
        <f t="shared" si="843"/>
        <v/>
      </c>
      <c r="R4499" s="80" t="str">
        <f t="shared" si="844"/>
        <v/>
      </c>
      <c r="T4499" s="83" t="str">
        <f t="shared" si="851"/>
        <v/>
      </c>
      <c r="U4499" s="155"/>
      <c r="V4499" s="95" t="str">
        <f t="shared" si="852"/>
        <v/>
      </c>
      <c r="W4499" s="151"/>
      <c r="Z4499" s="104"/>
    </row>
    <row r="4500" spans="1:26" s="145" customFormat="1" ht="15" customHeight="1">
      <c r="A4500" s="186" t="str">
        <f t="shared" si="846"/>
        <v/>
      </c>
      <c r="C4500" s="152"/>
      <c r="E4500" s="144"/>
      <c r="F4500" s="79" t="str">
        <f t="shared" si="845"/>
        <v/>
      </c>
      <c r="G4500" s="80" t="str">
        <f t="shared" si="847"/>
        <v/>
      </c>
      <c r="H4500" s="80" t="str">
        <f t="shared" si="848"/>
        <v/>
      </c>
      <c r="I4500" s="80" t="str">
        <f t="shared" si="849"/>
        <v/>
      </c>
      <c r="J4500" s="170"/>
      <c r="K4500" s="217"/>
      <c r="L4500" s="195" t="str">
        <f t="shared" si="842"/>
        <v/>
      </c>
      <c r="M4500" s="222" t="str">
        <f t="shared" si="850"/>
        <v/>
      </c>
      <c r="Q4500" s="82" t="str">
        <f t="shared" si="843"/>
        <v/>
      </c>
      <c r="R4500" s="80" t="str">
        <f t="shared" si="844"/>
        <v/>
      </c>
      <c r="T4500" s="83" t="str">
        <f t="shared" si="851"/>
        <v/>
      </c>
      <c r="U4500" s="155"/>
      <c r="V4500" s="95" t="str">
        <f t="shared" si="852"/>
        <v/>
      </c>
      <c r="W4500" s="151"/>
      <c r="Z4500" s="104"/>
    </row>
    <row r="4501" spans="1:26" s="145" customFormat="1" ht="15" customHeight="1">
      <c r="A4501" s="186" t="str">
        <f t="shared" si="846"/>
        <v/>
      </c>
      <c r="C4501" s="152"/>
      <c r="E4501" s="144"/>
      <c r="F4501" s="79" t="str">
        <f t="shared" si="845"/>
        <v/>
      </c>
      <c r="G4501" s="80" t="str">
        <f t="shared" si="847"/>
        <v/>
      </c>
      <c r="H4501" s="80" t="str">
        <f t="shared" si="848"/>
        <v/>
      </c>
      <c r="I4501" s="80" t="str">
        <f t="shared" si="849"/>
        <v/>
      </c>
      <c r="J4501" s="170"/>
      <c r="K4501" s="217"/>
      <c r="L4501" s="195" t="str">
        <f t="shared" si="842"/>
        <v/>
      </c>
      <c r="M4501" s="222" t="str">
        <f t="shared" si="850"/>
        <v/>
      </c>
      <c r="Q4501" s="82" t="str">
        <f t="shared" si="843"/>
        <v/>
      </c>
      <c r="R4501" s="80" t="str">
        <f t="shared" si="844"/>
        <v/>
      </c>
      <c r="T4501" s="83" t="str">
        <f t="shared" si="851"/>
        <v/>
      </c>
      <c r="U4501" s="155"/>
      <c r="V4501" s="95" t="str">
        <f t="shared" si="852"/>
        <v/>
      </c>
      <c r="W4501" s="151"/>
      <c r="Z4501" s="104"/>
    </row>
    <row r="4502" spans="1:26" s="145" customFormat="1" ht="15" customHeight="1">
      <c r="A4502" s="186" t="str">
        <f t="shared" si="846"/>
        <v/>
      </c>
      <c r="C4502" s="152"/>
      <c r="E4502" s="144"/>
      <c r="F4502" s="79" t="str">
        <f t="shared" si="845"/>
        <v/>
      </c>
      <c r="G4502" s="80" t="str">
        <f t="shared" si="847"/>
        <v/>
      </c>
      <c r="H4502" s="80" t="str">
        <f t="shared" si="848"/>
        <v/>
      </c>
      <c r="I4502" s="80" t="str">
        <f t="shared" si="849"/>
        <v/>
      </c>
      <c r="J4502" s="170"/>
      <c r="K4502" s="217"/>
      <c r="L4502" s="195" t="str">
        <f t="shared" si="842"/>
        <v/>
      </c>
      <c r="M4502" s="222" t="str">
        <f t="shared" si="850"/>
        <v/>
      </c>
      <c r="Q4502" s="82" t="str">
        <f t="shared" si="843"/>
        <v/>
      </c>
      <c r="R4502" s="80" t="str">
        <f t="shared" si="844"/>
        <v/>
      </c>
      <c r="T4502" s="83" t="str">
        <f t="shared" si="851"/>
        <v/>
      </c>
      <c r="U4502" s="155"/>
      <c r="V4502" s="95" t="str">
        <f t="shared" si="852"/>
        <v/>
      </c>
      <c r="W4502" s="151"/>
      <c r="Z4502" s="104"/>
    </row>
    <row r="4503" spans="1:26" s="145" customFormat="1" ht="15" customHeight="1">
      <c r="A4503" s="186" t="str">
        <f t="shared" si="846"/>
        <v/>
      </c>
      <c r="C4503" s="152"/>
      <c r="E4503" s="144"/>
      <c r="F4503" s="79" t="str">
        <f t="shared" si="845"/>
        <v/>
      </c>
      <c r="G4503" s="80" t="str">
        <f t="shared" si="847"/>
        <v/>
      </c>
      <c r="H4503" s="80" t="str">
        <f t="shared" si="848"/>
        <v/>
      </c>
      <c r="I4503" s="80" t="str">
        <f t="shared" si="849"/>
        <v/>
      </c>
      <c r="J4503" s="170"/>
      <c r="K4503" s="217"/>
      <c r="L4503" s="195" t="str">
        <f t="shared" si="842"/>
        <v/>
      </c>
      <c r="M4503" s="222" t="str">
        <f t="shared" si="850"/>
        <v/>
      </c>
      <c r="Q4503" s="82" t="str">
        <f t="shared" si="843"/>
        <v/>
      </c>
      <c r="R4503" s="80" t="str">
        <f t="shared" si="844"/>
        <v/>
      </c>
      <c r="T4503" s="83" t="str">
        <f t="shared" si="851"/>
        <v/>
      </c>
      <c r="U4503" s="155"/>
      <c r="V4503" s="95" t="str">
        <f t="shared" si="852"/>
        <v/>
      </c>
      <c r="W4503" s="151"/>
      <c r="Z4503" s="104"/>
    </row>
    <row r="4504" spans="1:26" s="145" customFormat="1" ht="15" customHeight="1">
      <c r="A4504" s="186" t="str">
        <f t="shared" si="846"/>
        <v/>
      </c>
      <c r="C4504" s="152"/>
      <c r="E4504" s="144"/>
      <c r="F4504" s="79" t="str">
        <f t="shared" si="845"/>
        <v/>
      </c>
      <c r="G4504" s="80" t="str">
        <f t="shared" si="847"/>
        <v/>
      </c>
      <c r="H4504" s="80" t="str">
        <f t="shared" si="848"/>
        <v/>
      </c>
      <c r="I4504" s="80" t="str">
        <f t="shared" si="849"/>
        <v/>
      </c>
      <c r="J4504" s="170"/>
      <c r="K4504" s="217"/>
      <c r="L4504" s="195" t="str">
        <f t="shared" si="842"/>
        <v/>
      </c>
      <c r="M4504" s="222" t="str">
        <f t="shared" si="850"/>
        <v/>
      </c>
      <c r="Q4504" s="82" t="str">
        <f t="shared" si="843"/>
        <v/>
      </c>
      <c r="R4504" s="80" t="str">
        <f t="shared" si="844"/>
        <v/>
      </c>
      <c r="T4504" s="83" t="str">
        <f t="shared" si="851"/>
        <v/>
      </c>
      <c r="U4504" s="155"/>
      <c r="V4504" s="95" t="str">
        <f t="shared" si="852"/>
        <v/>
      </c>
      <c r="W4504" s="151"/>
      <c r="Z4504" s="104"/>
    </row>
    <row r="4505" spans="1:26" s="145" customFormat="1" ht="15" customHeight="1">
      <c r="A4505" s="186" t="str">
        <f t="shared" si="846"/>
        <v/>
      </c>
      <c r="C4505" s="152"/>
      <c r="E4505" s="144"/>
      <c r="F4505" s="79" t="str">
        <f t="shared" si="845"/>
        <v/>
      </c>
      <c r="G4505" s="80" t="str">
        <f t="shared" si="847"/>
        <v/>
      </c>
      <c r="H4505" s="80" t="str">
        <f t="shared" si="848"/>
        <v/>
      </c>
      <c r="I4505" s="80" t="str">
        <f t="shared" si="849"/>
        <v/>
      </c>
      <c r="J4505" s="170"/>
      <c r="K4505" s="217"/>
      <c r="L4505" s="195" t="str">
        <f t="shared" si="842"/>
        <v/>
      </c>
      <c r="M4505" s="222" t="str">
        <f t="shared" si="850"/>
        <v/>
      </c>
      <c r="Q4505" s="82" t="str">
        <f t="shared" si="843"/>
        <v/>
      </c>
      <c r="R4505" s="80" t="str">
        <f t="shared" si="844"/>
        <v/>
      </c>
      <c r="T4505" s="83" t="str">
        <f t="shared" si="851"/>
        <v/>
      </c>
      <c r="U4505" s="155"/>
      <c r="V4505" s="95" t="str">
        <f t="shared" si="852"/>
        <v/>
      </c>
      <c r="W4505" s="151"/>
      <c r="Z4505" s="104"/>
    </row>
    <row r="4506" spans="1:26" s="145" customFormat="1" ht="15" customHeight="1">
      <c r="A4506" s="186" t="str">
        <f t="shared" si="846"/>
        <v/>
      </c>
      <c r="C4506" s="152"/>
      <c r="E4506" s="144"/>
      <c r="F4506" s="79" t="str">
        <f t="shared" si="845"/>
        <v/>
      </c>
      <c r="G4506" s="80" t="str">
        <f t="shared" si="847"/>
        <v/>
      </c>
      <c r="H4506" s="80" t="str">
        <f t="shared" si="848"/>
        <v/>
      </c>
      <c r="I4506" s="80" t="str">
        <f t="shared" si="849"/>
        <v/>
      </c>
      <c r="J4506" s="170"/>
      <c r="K4506" s="217"/>
      <c r="L4506" s="195" t="str">
        <f t="shared" si="842"/>
        <v/>
      </c>
      <c r="M4506" s="222" t="str">
        <f t="shared" si="850"/>
        <v/>
      </c>
      <c r="Q4506" s="82" t="str">
        <f t="shared" si="843"/>
        <v/>
      </c>
      <c r="R4506" s="80" t="str">
        <f t="shared" si="844"/>
        <v/>
      </c>
      <c r="T4506" s="83" t="str">
        <f t="shared" si="851"/>
        <v/>
      </c>
      <c r="U4506" s="155"/>
      <c r="V4506" s="95" t="str">
        <f t="shared" si="852"/>
        <v/>
      </c>
      <c r="W4506" s="151"/>
      <c r="Z4506" s="104"/>
    </row>
    <row r="4507" spans="1:26" s="145" customFormat="1" ht="15" customHeight="1">
      <c r="A4507" s="186" t="str">
        <f t="shared" si="846"/>
        <v/>
      </c>
      <c r="C4507" s="152"/>
      <c r="E4507" s="144"/>
      <c r="F4507" s="79" t="str">
        <f t="shared" si="845"/>
        <v/>
      </c>
      <c r="G4507" s="80" t="str">
        <f t="shared" si="847"/>
        <v/>
      </c>
      <c r="H4507" s="80" t="str">
        <f t="shared" si="848"/>
        <v/>
      </c>
      <c r="I4507" s="80" t="str">
        <f t="shared" si="849"/>
        <v/>
      </c>
      <c r="J4507" s="170"/>
      <c r="K4507" s="217"/>
      <c r="L4507" s="195" t="str">
        <f t="shared" si="842"/>
        <v/>
      </c>
      <c r="M4507" s="222" t="str">
        <f t="shared" si="850"/>
        <v/>
      </c>
      <c r="Q4507" s="82" t="str">
        <f t="shared" si="843"/>
        <v/>
      </c>
      <c r="R4507" s="80" t="str">
        <f t="shared" si="844"/>
        <v/>
      </c>
      <c r="T4507" s="83" t="str">
        <f t="shared" si="851"/>
        <v/>
      </c>
      <c r="U4507" s="155"/>
      <c r="V4507" s="95" t="str">
        <f t="shared" si="852"/>
        <v/>
      </c>
      <c r="W4507" s="151"/>
      <c r="Z4507" s="104"/>
    </row>
    <row r="4508" spans="1:26" s="145" customFormat="1" ht="15" customHeight="1">
      <c r="A4508" s="186" t="str">
        <f t="shared" si="846"/>
        <v/>
      </c>
      <c r="C4508" s="152"/>
      <c r="E4508" s="144"/>
      <c r="F4508" s="79" t="str">
        <f t="shared" si="845"/>
        <v/>
      </c>
      <c r="G4508" s="80" t="str">
        <f t="shared" si="847"/>
        <v/>
      </c>
      <c r="H4508" s="80" t="str">
        <f t="shared" si="848"/>
        <v/>
      </c>
      <c r="I4508" s="80" t="str">
        <f t="shared" si="849"/>
        <v/>
      </c>
      <c r="J4508" s="170"/>
      <c r="K4508" s="217"/>
      <c r="L4508" s="195" t="str">
        <f t="shared" si="842"/>
        <v/>
      </c>
      <c r="M4508" s="222" t="str">
        <f t="shared" si="850"/>
        <v/>
      </c>
      <c r="Q4508" s="82" t="str">
        <f t="shared" si="843"/>
        <v/>
      </c>
      <c r="R4508" s="80" t="str">
        <f t="shared" si="844"/>
        <v/>
      </c>
      <c r="T4508" s="83" t="str">
        <f t="shared" si="851"/>
        <v/>
      </c>
      <c r="U4508" s="155"/>
      <c r="V4508" s="95" t="str">
        <f t="shared" si="852"/>
        <v/>
      </c>
      <c r="W4508" s="151"/>
      <c r="Z4508" s="104"/>
    </row>
    <row r="4509" spans="1:26" s="145" customFormat="1" ht="15" customHeight="1">
      <c r="A4509" s="186" t="str">
        <f t="shared" si="846"/>
        <v/>
      </c>
      <c r="C4509" s="152"/>
      <c r="E4509" s="144"/>
      <c r="F4509" s="79" t="str">
        <f t="shared" si="845"/>
        <v/>
      </c>
      <c r="G4509" s="80" t="str">
        <f t="shared" si="847"/>
        <v/>
      </c>
      <c r="H4509" s="80" t="str">
        <f t="shared" si="848"/>
        <v/>
      </c>
      <c r="I4509" s="80" t="str">
        <f t="shared" si="849"/>
        <v/>
      </c>
      <c r="J4509" s="170"/>
      <c r="K4509" s="217"/>
      <c r="L4509" s="195" t="str">
        <f t="shared" si="842"/>
        <v/>
      </c>
      <c r="M4509" s="222" t="str">
        <f t="shared" si="850"/>
        <v/>
      </c>
      <c r="Q4509" s="82" t="str">
        <f t="shared" si="843"/>
        <v/>
      </c>
      <c r="R4509" s="80" t="str">
        <f t="shared" si="844"/>
        <v/>
      </c>
      <c r="T4509" s="83" t="str">
        <f t="shared" si="851"/>
        <v/>
      </c>
      <c r="U4509" s="155"/>
      <c r="V4509" s="95" t="str">
        <f t="shared" si="852"/>
        <v/>
      </c>
      <c r="W4509" s="151"/>
      <c r="Z4509" s="104"/>
    </row>
    <row r="4510" spans="1:26" s="145" customFormat="1" ht="15" customHeight="1">
      <c r="A4510" s="186" t="str">
        <f t="shared" si="846"/>
        <v/>
      </c>
      <c r="C4510" s="152"/>
      <c r="E4510" s="144"/>
      <c r="F4510" s="79" t="str">
        <f t="shared" si="845"/>
        <v/>
      </c>
      <c r="G4510" s="80" t="str">
        <f t="shared" si="847"/>
        <v/>
      </c>
      <c r="H4510" s="80" t="str">
        <f t="shared" si="848"/>
        <v/>
      </c>
      <c r="I4510" s="80" t="str">
        <f t="shared" si="849"/>
        <v/>
      </c>
      <c r="J4510" s="170"/>
      <c r="K4510" s="217"/>
      <c r="L4510" s="195" t="str">
        <f t="shared" si="842"/>
        <v/>
      </c>
      <c r="M4510" s="222" t="str">
        <f t="shared" si="850"/>
        <v/>
      </c>
      <c r="Q4510" s="82" t="str">
        <f t="shared" si="843"/>
        <v/>
      </c>
      <c r="R4510" s="80" t="str">
        <f t="shared" si="844"/>
        <v/>
      </c>
      <c r="T4510" s="83" t="str">
        <f t="shared" si="851"/>
        <v/>
      </c>
      <c r="U4510" s="155"/>
      <c r="V4510" s="95" t="str">
        <f t="shared" si="852"/>
        <v/>
      </c>
      <c r="W4510" s="151"/>
      <c r="Z4510" s="104"/>
    </row>
    <row r="4511" spans="1:26" s="145" customFormat="1" ht="15" customHeight="1">
      <c r="A4511" s="186" t="str">
        <f t="shared" si="846"/>
        <v/>
      </c>
      <c r="C4511" s="152"/>
      <c r="E4511" s="144"/>
      <c r="F4511" s="79" t="str">
        <f t="shared" si="845"/>
        <v/>
      </c>
      <c r="G4511" s="80" t="str">
        <f t="shared" si="847"/>
        <v/>
      </c>
      <c r="H4511" s="80" t="str">
        <f t="shared" si="848"/>
        <v/>
      </c>
      <c r="I4511" s="80" t="str">
        <f t="shared" si="849"/>
        <v/>
      </c>
      <c r="J4511" s="170"/>
      <c r="K4511" s="217"/>
      <c r="L4511" s="195" t="str">
        <f t="shared" ref="L4511:L4574" si="853">IFERROR(IF($N$5="Sáng",IF(MID(K4511,2,7)-MID($L$2,2,7)&gt;0,"Trễ",""),IF(MID(K4511,2,7)-MID($Q$2,2,7)&gt;0,"Trễ","")),"")</f>
        <v/>
      </c>
      <c r="M4511" s="222" t="str">
        <f t="shared" si="850"/>
        <v/>
      </c>
      <c r="Q4511" s="82" t="str">
        <f t="shared" ref="Q4511:Q4574" si="854">IF(B4511&lt;&gt;"",IF(AND(P4511="",F4511=""),"Không phép ",""),"")</f>
        <v/>
      </c>
      <c r="R4511" s="80" t="str">
        <f t="shared" ref="R4511:R4574" si="855">UPPER(B4511)</f>
        <v/>
      </c>
      <c r="T4511" s="83" t="str">
        <f t="shared" si="851"/>
        <v/>
      </c>
      <c r="U4511" s="155"/>
      <c r="V4511" s="95" t="str">
        <f t="shared" si="852"/>
        <v/>
      </c>
      <c r="W4511" s="151"/>
      <c r="Z4511" s="104"/>
    </row>
    <row r="4512" spans="1:26" s="145" customFormat="1" ht="15" customHeight="1">
      <c r="A4512" s="186" t="str">
        <f t="shared" si="846"/>
        <v/>
      </c>
      <c r="C4512" s="152"/>
      <c r="E4512" s="144"/>
      <c r="F4512" s="79" t="str">
        <f t="shared" si="845"/>
        <v/>
      </c>
      <c r="G4512" s="80" t="str">
        <f t="shared" si="847"/>
        <v/>
      </c>
      <c r="H4512" s="80" t="str">
        <f t="shared" si="848"/>
        <v/>
      </c>
      <c r="I4512" s="80" t="str">
        <f t="shared" si="849"/>
        <v/>
      </c>
      <c r="J4512" s="170"/>
      <c r="K4512" s="217"/>
      <c r="L4512" s="195" t="str">
        <f t="shared" si="853"/>
        <v/>
      </c>
      <c r="M4512" s="222" t="str">
        <f t="shared" si="850"/>
        <v/>
      </c>
      <c r="Q4512" s="82" t="str">
        <f t="shared" si="854"/>
        <v/>
      </c>
      <c r="R4512" s="80" t="str">
        <f t="shared" si="855"/>
        <v/>
      </c>
      <c r="T4512" s="83" t="str">
        <f t="shared" si="851"/>
        <v/>
      </c>
      <c r="U4512" s="155"/>
      <c r="V4512" s="95" t="str">
        <f t="shared" si="852"/>
        <v/>
      </c>
      <c r="W4512" s="151"/>
      <c r="Z4512" s="104"/>
    </row>
    <row r="4513" spans="1:26" s="145" customFormat="1" ht="15" customHeight="1">
      <c r="A4513" s="186" t="str">
        <f t="shared" si="846"/>
        <v/>
      </c>
      <c r="C4513" s="152"/>
      <c r="E4513" s="144"/>
      <c r="F4513" s="79" t="str">
        <f t="shared" si="845"/>
        <v/>
      </c>
      <c r="G4513" s="80" t="str">
        <f t="shared" si="847"/>
        <v/>
      </c>
      <c r="H4513" s="80" t="str">
        <f t="shared" si="848"/>
        <v/>
      </c>
      <c r="I4513" s="80" t="str">
        <f t="shared" si="849"/>
        <v/>
      </c>
      <c r="J4513" s="170"/>
      <c r="K4513" s="217"/>
      <c r="L4513" s="195" t="str">
        <f t="shared" si="853"/>
        <v/>
      </c>
      <c r="M4513" s="222" t="str">
        <f t="shared" si="850"/>
        <v/>
      </c>
      <c r="Q4513" s="82" t="str">
        <f t="shared" si="854"/>
        <v/>
      </c>
      <c r="R4513" s="80" t="str">
        <f t="shared" si="855"/>
        <v/>
      </c>
      <c r="T4513" s="83" t="str">
        <f t="shared" si="851"/>
        <v/>
      </c>
      <c r="U4513" s="155"/>
      <c r="V4513" s="95" t="str">
        <f t="shared" si="852"/>
        <v/>
      </c>
      <c r="W4513" s="151"/>
      <c r="Z4513" s="104"/>
    </row>
    <row r="4514" spans="1:26" s="145" customFormat="1" ht="15" customHeight="1">
      <c r="A4514" s="186" t="str">
        <f t="shared" si="846"/>
        <v/>
      </c>
      <c r="C4514" s="152"/>
      <c r="E4514" s="144"/>
      <c r="F4514" s="79" t="str">
        <f t="shared" si="845"/>
        <v/>
      </c>
      <c r="G4514" s="80" t="str">
        <f t="shared" si="847"/>
        <v/>
      </c>
      <c r="H4514" s="80" t="str">
        <f t="shared" si="848"/>
        <v/>
      </c>
      <c r="I4514" s="80" t="str">
        <f t="shared" si="849"/>
        <v/>
      </c>
      <c r="J4514" s="170"/>
      <c r="K4514" s="217"/>
      <c r="L4514" s="195" t="str">
        <f t="shared" si="853"/>
        <v/>
      </c>
      <c r="M4514" s="222" t="str">
        <f t="shared" si="850"/>
        <v/>
      </c>
      <c r="Q4514" s="82" t="str">
        <f t="shared" si="854"/>
        <v/>
      </c>
      <c r="R4514" s="80" t="str">
        <f t="shared" si="855"/>
        <v/>
      </c>
      <c r="T4514" s="83" t="str">
        <f t="shared" si="851"/>
        <v/>
      </c>
      <c r="U4514" s="155"/>
      <c r="V4514" s="95" t="str">
        <f t="shared" si="852"/>
        <v/>
      </c>
      <c r="W4514" s="151"/>
      <c r="Z4514" s="104"/>
    </row>
    <row r="4515" spans="1:26" s="145" customFormat="1" ht="15" customHeight="1">
      <c r="A4515" s="186" t="str">
        <f t="shared" si="846"/>
        <v/>
      </c>
      <c r="C4515" s="152"/>
      <c r="E4515" s="144"/>
      <c r="F4515" s="79" t="str">
        <f t="shared" si="845"/>
        <v/>
      </c>
      <c r="G4515" s="80" t="str">
        <f t="shared" si="847"/>
        <v/>
      </c>
      <c r="H4515" s="80" t="str">
        <f t="shared" si="848"/>
        <v/>
      </c>
      <c r="I4515" s="80" t="str">
        <f t="shared" si="849"/>
        <v/>
      </c>
      <c r="J4515" s="170"/>
      <c r="K4515" s="217"/>
      <c r="L4515" s="195" t="str">
        <f t="shared" si="853"/>
        <v/>
      </c>
      <c r="M4515" s="222" t="str">
        <f t="shared" si="850"/>
        <v/>
      </c>
      <c r="Q4515" s="82" t="str">
        <f t="shared" si="854"/>
        <v/>
      </c>
      <c r="R4515" s="80" t="str">
        <f t="shared" si="855"/>
        <v/>
      </c>
      <c r="T4515" s="83" t="str">
        <f t="shared" si="851"/>
        <v/>
      </c>
      <c r="U4515" s="155"/>
      <c r="V4515" s="95" t="str">
        <f t="shared" si="852"/>
        <v/>
      </c>
      <c r="W4515" s="151"/>
      <c r="Z4515" s="104"/>
    </row>
    <row r="4516" spans="1:26" s="145" customFormat="1" ht="15" customHeight="1">
      <c r="A4516" s="186" t="str">
        <f t="shared" si="846"/>
        <v/>
      </c>
      <c r="C4516" s="152"/>
      <c r="E4516" s="144"/>
      <c r="F4516" s="79" t="str">
        <f t="shared" si="845"/>
        <v/>
      </c>
      <c r="G4516" s="80" t="str">
        <f t="shared" si="847"/>
        <v/>
      </c>
      <c r="H4516" s="80" t="str">
        <f t="shared" si="848"/>
        <v/>
      </c>
      <c r="I4516" s="80" t="str">
        <f t="shared" si="849"/>
        <v/>
      </c>
      <c r="J4516" s="170"/>
      <c r="K4516" s="217"/>
      <c r="L4516" s="195" t="str">
        <f t="shared" si="853"/>
        <v/>
      </c>
      <c r="M4516" s="222" t="str">
        <f t="shared" si="850"/>
        <v/>
      </c>
      <c r="Q4516" s="82" t="str">
        <f t="shared" si="854"/>
        <v/>
      </c>
      <c r="R4516" s="80" t="str">
        <f t="shared" si="855"/>
        <v/>
      </c>
      <c r="T4516" s="83" t="str">
        <f t="shared" si="851"/>
        <v/>
      </c>
      <c r="U4516" s="155"/>
      <c r="V4516" s="95" t="str">
        <f t="shared" si="852"/>
        <v/>
      </c>
      <c r="W4516" s="151"/>
      <c r="Z4516" s="104"/>
    </row>
    <row r="4517" spans="1:26" s="145" customFormat="1" ht="15" customHeight="1">
      <c r="A4517" s="186" t="str">
        <f t="shared" si="846"/>
        <v/>
      </c>
      <c r="C4517" s="152"/>
      <c r="E4517" s="144"/>
      <c r="F4517" s="79" t="str">
        <f t="shared" si="845"/>
        <v/>
      </c>
      <c r="G4517" s="80" t="str">
        <f t="shared" si="847"/>
        <v/>
      </c>
      <c r="H4517" s="80" t="str">
        <f t="shared" si="848"/>
        <v/>
      </c>
      <c r="I4517" s="80" t="str">
        <f t="shared" si="849"/>
        <v/>
      </c>
      <c r="J4517" s="170"/>
      <c r="K4517" s="217"/>
      <c r="L4517" s="195" t="str">
        <f t="shared" si="853"/>
        <v/>
      </c>
      <c r="M4517" s="222" t="str">
        <f t="shared" si="850"/>
        <v/>
      </c>
      <c r="Q4517" s="82" t="str">
        <f t="shared" si="854"/>
        <v/>
      </c>
      <c r="R4517" s="80" t="str">
        <f t="shared" si="855"/>
        <v/>
      </c>
      <c r="T4517" s="83" t="str">
        <f t="shared" si="851"/>
        <v/>
      </c>
      <c r="U4517" s="155"/>
      <c r="V4517" s="95" t="str">
        <f t="shared" si="852"/>
        <v/>
      </c>
      <c r="W4517" s="151"/>
      <c r="Z4517" s="104"/>
    </row>
    <row r="4518" spans="1:26" s="145" customFormat="1" ht="15" customHeight="1">
      <c r="A4518" s="186" t="str">
        <f t="shared" si="846"/>
        <v/>
      </c>
      <c r="C4518" s="152"/>
      <c r="E4518" s="144"/>
      <c r="F4518" s="79" t="str">
        <f t="shared" si="845"/>
        <v/>
      </c>
      <c r="G4518" s="80" t="str">
        <f t="shared" si="847"/>
        <v/>
      </c>
      <c r="H4518" s="80" t="str">
        <f t="shared" si="848"/>
        <v/>
      </c>
      <c r="I4518" s="80" t="str">
        <f t="shared" si="849"/>
        <v/>
      </c>
      <c r="J4518" s="170"/>
      <c r="K4518" s="217"/>
      <c r="L4518" s="195" t="str">
        <f t="shared" si="853"/>
        <v/>
      </c>
      <c r="M4518" s="222" t="str">
        <f t="shared" si="850"/>
        <v/>
      </c>
      <c r="Q4518" s="82" t="str">
        <f t="shared" si="854"/>
        <v/>
      </c>
      <c r="R4518" s="80" t="str">
        <f t="shared" si="855"/>
        <v/>
      </c>
      <c r="T4518" s="83" t="str">
        <f t="shared" si="851"/>
        <v/>
      </c>
      <c r="U4518" s="155"/>
      <c r="V4518" s="95" t="str">
        <f t="shared" si="852"/>
        <v/>
      </c>
      <c r="W4518" s="151"/>
      <c r="Z4518" s="104"/>
    </row>
    <row r="4519" spans="1:26" s="145" customFormat="1" ht="15" customHeight="1">
      <c r="A4519" s="186" t="str">
        <f t="shared" si="846"/>
        <v/>
      </c>
      <c r="C4519" s="152"/>
      <c r="E4519" s="144"/>
      <c r="F4519" s="79" t="str">
        <f t="shared" si="845"/>
        <v/>
      </c>
      <c r="G4519" s="80" t="str">
        <f t="shared" si="847"/>
        <v/>
      </c>
      <c r="H4519" s="80" t="str">
        <f t="shared" si="848"/>
        <v/>
      </c>
      <c r="I4519" s="80" t="str">
        <f t="shared" si="849"/>
        <v/>
      </c>
      <c r="J4519" s="170"/>
      <c r="K4519" s="217"/>
      <c r="L4519" s="195" t="str">
        <f t="shared" si="853"/>
        <v/>
      </c>
      <c r="M4519" s="222" t="str">
        <f t="shared" si="850"/>
        <v/>
      </c>
      <c r="Q4519" s="82" t="str">
        <f t="shared" si="854"/>
        <v/>
      </c>
      <c r="R4519" s="80" t="str">
        <f t="shared" si="855"/>
        <v/>
      </c>
      <c r="T4519" s="83" t="str">
        <f t="shared" si="851"/>
        <v/>
      </c>
      <c r="U4519" s="155"/>
      <c r="V4519" s="95" t="str">
        <f t="shared" si="852"/>
        <v/>
      </c>
      <c r="W4519" s="151"/>
      <c r="Z4519" s="104"/>
    </row>
    <row r="4520" spans="1:26" s="145" customFormat="1" ht="15" customHeight="1">
      <c r="A4520" s="186" t="str">
        <f t="shared" si="846"/>
        <v/>
      </c>
      <c r="C4520" s="152"/>
      <c r="E4520" s="144"/>
      <c r="F4520" s="79" t="str">
        <f t="shared" ref="F4520:F4583" si="856">IFERROR(IF(VLOOKUP(E4520,J:J,1,0)=E4520,"X",""),"")</f>
        <v/>
      </c>
      <c r="G4520" s="80" t="str">
        <f t="shared" si="847"/>
        <v/>
      </c>
      <c r="H4520" s="80" t="str">
        <f t="shared" si="848"/>
        <v/>
      </c>
      <c r="I4520" s="80" t="str">
        <f t="shared" si="849"/>
        <v/>
      </c>
      <c r="J4520" s="170"/>
      <c r="K4520" s="217"/>
      <c r="L4520" s="195" t="str">
        <f t="shared" si="853"/>
        <v/>
      </c>
      <c r="M4520" s="222" t="str">
        <f t="shared" si="850"/>
        <v/>
      </c>
      <c r="Q4520" s="82" t="str">
        <f t="shared" si="854"/>
        <v/>
      </c>
      <c r="R4520" s="80" t="str">
        <f t="shared" si="855"/>
        <v/>
      </c>
      <c r="T4520" s="83" t="str">
        <f t="shared" si="851"/>
        <v/>
      </c>
      <c r="U4520" s="155"/>
      <c r="V4520" s="95" t="str">
        <f t="shared" si="852"/>
        <v/>
      </c>
      <c r="W4520" s="151"/>
      <c r="Z4520" s="104"/>
    </row>
    <row r="4521" spans="1:26" s="145" customFormat="1" ht="15" customHeight="1">
      <c r="A4521" s="186" t="str">
        <f t="shared" si="846"/>
        <v/>
      </c>
      <c r="C4521" s="152"/>
      <c r="E4521" s="144"/>
      <c r="F4521" s="79" t="str">
        <f t="shared" si="856"/>
        <v/>
      </c>
      <c r="G4521" s="80" t="str">
        <f t="shared" si="847"/>
        <v/>
      </c>
      <c r="H4521" s="80" t="str">
        <f t="shared" si="848"/>
        <v/>
      </c>
      <c r="I4521" s="80" t="str">
        <f t="shared" si="849"/>
        <v/>
      </c>
      <c r="J4521" s="170"/>
      <c r="K4521" s="217"/>
      <c r="L4521" s="195" t="str">
        <f t="shared" si="853"/>
        <v/>
      </c>
      <c r="M4521" s="222" t="str">
        <f t="shared" si="850"/>
        <v/>
      </c>
      <c r="Q4521" s="82" t="str">
        <f t="shared" si="854"/>
        <v/>
      </c>
      <c r="R4521" s="80" t="str">
        <f t="shared" si="855"/>
        <v/>
      </c>
      <c r="T4521" s="83" t="str">
        <f t="shared" si="851"/>
        <v/>
      </c>
      <c r="U4521" s="155"/>
      <c r="V4521" s="95" t="str">
        <f t="shared" si="852"/>
        <v/>
      </c>
      <c r="W4521" s="151"/>
      <c r="Z4521" s="104"/>
    </row>
    <row r="4522" spans="1:26" s="145" customFormat="1" ht="15" customHeight="1">
      <c r="A4522" s="186" t="str">
        <f t="shared" si="846"/>
        <v/>
      </c>
      <c r="C4522" s="152"/>
      <c r="E4522" s="144"/>
      <c r="F4522" s="79" t="str">
        <f t="shared" si="856"/>
        <v/>
      </c>
      <c r="G4522" s="80" t="str">
        <f t="shared" si="847"/>
        <v/>
      </c>
      <c r="H4522" s="80" t="str">
        <f t="shared" si="848"/>
        <v/>
      </c>
      <c r="I4522" s="80" t="str">
        <f t="shared" si="849"/>
        <v/>
      </c>
      <c r="J4522" s="170"/>
      <c r="K4522" s="217"/>
      <c r="L4522" s="195" t="str">
        <f t="shared" si="853"/>
        <v/>
      </c>
      <c r="M4522" s="222" t="str">
        <f t="shared" si="850"/>
        <v/>
      </c>
      <c r="Q4522" s="82" t="str">
        <f t="shared" si="854"/>
        <v/>
      </c>
      <c r="R4522" s="80" t="str">
        <f t="shared" si="855"/>
        <v/>
      </c>
      <c r="T4522" s="83" t="str">
        <f t="shared" si="851"/>
        <v/>
      </c>
      <c r="U4522" s="155"/>
      <c r="V4522" s="95" t="str">
        <f t="shared" si="852"/>
        <v/>
      </c>
      <c r="W4522" s="151"/>
      <c r="Z4522" s="104"/>
    </row>
    <row r="4523" spans="1:26" s="145" customFormat="1" ht="15" customHeight="1">
      <c r="A4523" s="186" t="str">
        <f t="shared" si="846"/>
        <v/>
      </c>
      <c r="C4523" s="152"/>
      <c r="E4523" s="144"/>
      <c r="F4523" s="79" t="str">
        <f t="shared" si="856"/>
        <v/>
      </c>
      <c r="G4523" s="80" t="str">
        <f t="shared" si="847"/>
        <v/>
      </c>
      <c r="H4523" s="80" t="str">
        <f t="shared" si="848"/>
        <v/>
      </c>
      <c r="I4523" s="80" t="str">
        <f t="shared" si="849"/>
        <v/>
      </c>
      <c r="J4523" s="170"/>
      <c r="K4523" s="217"/>
      <c r="L4523" s="195" t="str">
        <f t="shared" si="853"/>
        <v/>
      </c>
      <c r="M4523" s="222" t="str">
        <f t="shared" si="850"/>
        <v/>
      </c>
      <c r="Q4523" s="82" t="str">
        <f t="shared" si="854"/>
        <v/>
      </c>
      <c r="R4523" s="80" t="str">
        <f t="shared" si="855"/>
        <v/>
      </c>
      <c r="T4523" s="83" t="str">
        <f t="shared" si="851"/>
        <v/>
      </c>
      <c r="U4523" s="155"/>
      <c r="V4523" s="95" t="str">
        <f t="shared" si="852"/>
        <v/>
      </c>
      <c r="W4523" s="151"/>
      <c r="Z4523" s="104"/>
    </row>
    <row r="4524" spans="1:26" s="145" customFormat="1" ht="15" customHeight="1">
      <c r="A4524" s="186" t="str">
        <f t="shared" si="846"/>
        <v/>
      </c>
      <c r="C4524" s="152"/>
      <c r="E4524" s="144"/>
      <c r="F4524" s="79" t="str">
        <f t="shared" si="856"/>
        <v/>
      </c>
      <c r="G4524" s="80" t="str">
        <f t="shared" si="847"/>
        <v/>
      </c>
      <c r="H4524" s="80" t="str">
        <f t="shared" si="848"/>
        <v/>
      </c>
      <c r="I4524" s="80" t="str">
        <f t="shared" si="849"/>
        <v/>
      </c>
      <c r="J4524" s="170"/>
      <c r="K4524" s="217"/>
      <c r="L4524" s="195" t="str">
        <f t="shared" si="853"/>
        <v/>
      </c>
      <c r="M4524" s="222" t="str">
        <f t="shared" si="850"/>
        <v/>
      </c>
      <c r="Q4524" s="82" t="str">
        <f t="shared" si="854"/>
        <v/>
      </c>
      <c r="R4524" s="80" t="str">
        <f t="shared" si="855"/>
        <v/>
      </c>
      <c r="T4524" s="83" t="str">
        <f t="shared" si="851"/>
        <v/>
      </c>
      <c r="U4524" s="155"/>
      <c r="V4524" s="95" t="str">
        <f t="shared" si="852"/>
        <v/>
      </c>
      <c r="W4524" s="151"/>
      <c r="Z4524" s="104"/>
    </row>
    <row r="4525" spans="1:26" s="145" customFormat="1" ht="15" customHeight="1">
      <c r="A4525" s="186" t="str">
        <f t="shared" si="846"/>
        <v/>
      </c>
      <c r="C4525" s="152"/>
      <c r="E4525" s="144"/>
      <c r="F4525" s="79" t="str">
        <f t="shared" si="856"/>
        <v/>
      </c>
      <c r="G4525" s="80" t="str">
        <f t="shared" si="847"/>
        <v/>
      </c>
      <c r="H4525" s="80" t="str">
        <f t="shared" si="848"/>
        <v/>
      </c>
      <c r="I4525" s="80" t="str">
        <f t="shared" si="849"/>
        <v/>
      </c>
      <c r="J4525" s="170"/>
      <c r="K4525" s="217"/>
      <c r="L4525" s="195" t="str">
        <f t="shared" si="853"/>
        <v/>
      </c>
      <c r="M4525" s="222" t="str">
        <f t="shared" si="850"/>
        <v/>
      </c>
      <c r="Q4525" s="82" t="str">
        <f t="shared" si="854"/>
        <v/>
      </c>
      <c r="R4525" s="80" t="str">
        <f t="shared" si="855"/>
        <v/>
      </c>
      <c r="T4525" s="83" t="str">
        <f t="shared" si="851"/>
        <v/>
      </c>
      <c r="U4525" s="155"/>
      <c r="V4525" s="95" t="str">
        <f t="shared" si="852"/>
        <v/>
      </c>
      <c r="W4525" s="151"/>
      <c r="Z4525" s="104"/>
    </row>
    <row r="4526" spans="1:26" s="145" customFormat="1" ht="15" customHeight="1">
      <c r="A4526" s="186" t="str">
        <f t="shared" si="846"/>
        <v/>
      </c>
      <c r="C4526" s="152"/>
      <c r="E4526" s="144"/>
      <c r="F4526" s="79" t="str">
        <f t="shared" si="856"/>
        <v/>
      </c>
      <c r="G4526" s="80" t="str">
        <f t="shared" si="847"/>
        <v/>
      </c>
      <c r="H4526" s="80" t="str">
        <f t="shared" si="848"/>
        <v/>
      </c>
      <c r="I4526" s="80" t="str">
        <f t="shared" si="849"/>
        <v/>
      </c>
      <c r="J4526" s="170"/>
      <c r="K4526" s="217"/>
      <c r="L4526" s="195" t="str">
        <f t="shared" si="853"/>
        <v/>
      </c>
      <c r="M4526" s="222" t="str">
        <f t="shared" si="850"/>
        <v/>
      </c>
      <c r="Q4526" s="82" t="str">
        <f t="shared" si="854"/>
        <v/>
      </c>
      <c r="R4526" s="80" t="str">
        <f t="shared" si="855"/>
        <v/>
      </c>
      <c r="T4526" s="83" t="str">
        <f t="shared" si="851"/>
        <v/>
      </c>
      <c r="U4526" s="155"/>
      <c r="V4526" s="95" t="str">
        <f t="shared" si="852"/>
        <v/>
      </c>
      <c r="W4526" s="151"/>
      <c r="Z4526" s="104"/>
    </row>
    <row r="4527" spans="1:26" s="145" customFormat="1" ht="15" customHeight="1">
      <c r="A4527" s="186" t="str">
        <f t="shared" si="846"/>
        <v/>
      </c>
      <c r="C4527" s="152"/>
      <c r="E4527" s="144"/>
      <c r="F4527" s="79" t="str">
        <f t="shared" si="856"/>
        <v/>
      </c>
      <c r="G4527" s="80" t="str">
        <f t="shared" si="847"/>
        <v/>
      </c>
      <c r="H4527" s="80" t="str">
        <f t="shared" si="848"/>
        <v/>
      </c>
      <c r="I4527" s="80" t="str">
        <f t="shared" si="849"/>
        <v/>
      </c>
      <c r="J4527" s="170"/>
      <c r="K4527" s="217"/>
      <c r="L4527" s="195" t="str">
        <f t="shared" si="853"/>
        <v/>
      </c>
      <c r="M4527" s="222" t="str">
        <f t="shared" si="850"/>
        <v/>
      </c>
      <c r="Q4527" s="82" t="str">
        <f t="shared" si="854"/>
        <v/>
      </c>
      <c r="R4527" s="80" t="str">
        <f t="shared" si="855"/>
        <v/>
      </c>
      <c r="T4527" s="83" t="str">
        <f t="shared" si="851"/>
        <v/>
      </c>
      <c r="U4527" s="155"/>
      <c r="V4527" s="95" t="str">
        <f t="shared" si="852"/>
        <v/>
      </c>
      <c r="W4527" s="151"/>
      <c r="Z4527" s="104"/>
    </row>
    <row r="4528" spans="1:26" s="145" customFormat="1" ht="15" customHeight="1">
      <c r="A4528" s="186" t="str">
        <f t="shared" si="846"/>
        <v/>
      </c>
      <c r="C4528" s="152"/>
      <c r="E4528" s="144"/>
      <c r="F4528" s="79" t="str">
        <f t="shared" si="856"/>
        <v/>
      </c>
      <c r="G4528" s="80" t="str">
        <f t="shared" si="847"/>
        <v/>
      </c>
      <c r="H4528" s="80" t="str">
        <f t="shared" si="848"/>
        <v/>
      </c>
      <c r="I4528" s="80" t="str">
        <f t="shared" si="849"/>
        <v/>
      </c>
      <c r="J4528" s="170"/>
      <c r="K4528" s="217"/>
      <c r="L4528" s="195" t="str">
        <f t="shared" si="853"/>
        <v/>
      </c>
      <c r="M4528" s="222" t="str">
        <f t="shared" si="850"/>
        <v/>
      </c>
      <c r="Q4528" s="82" t="str">
        <f t="shared" si="854"/>
        <v/>
      </c>
      <c r="R4528" s="80" t="str">
        <f t="shared" si="855"/>
        <v/>
      </c>
      <c r="T4528" s="83" t="str">
        <f t="shared" si="851"/>
        <v/>
      </c>
      <c r="U4528" s="155"/>
      <c r="V4528" s="95" t="str">
        <f t="shared" si="852"/>
        <v/>
      </c>
      <c r="W4528" s="151"/>
      <c r="Z4528" s="104"/>
    </row>
    <row r="4529" spans="1:26" s="145" customFormat="1" ht="15" customHeight="1">
      <c r="A4529" s="186" t="str">
        <f t="shared" si="846"/>
        <v/>
      </c>
      <c r="C4529" s="152"/>
      <c r="E4529" s="144"/>
      <c r="F4529" s="79" t="str">
        <f t="shared" si="856"/>
        <v/>
      </c>
      <c r="G4529" s="80" t="str">
        <f t="shared" si="847"/>
        <v/>
      </c>
      <c r="H4529" s="80" t="str">
        <f t="shared" si="848"/>
        <v/>
      </c>
      <c r="I4529" s="80" t="str">
        <f t="shared" si="849"/>
        <v/>
      </c>
      <c r="J4529" s="170"/>
      <c r="K4529" s="217"/>
      <c r="L4529" s="195" t="str">
        <f t="shared" si="853"/>
        <v/>
      </c>
      <c r="M4529" s="222" t="str">
        <f t="shared" si="850"/>
        <v/>
      </c>
      <c r="Q4529" s="82" t="str">
        <f t="shared" si="854"/>
        <v/>
      </c>
      <c r="R4529" s="80" t="str">
        <f t="shared" si="855"/>
        <v/>
      </c>
      <c r="T4529" s="83" t="str">
        <f t="shared" si="851"/>
        <v/>
      </c>
      <c r="U4529" s="155"/>
      <c r="V4529" s="95" t="str">
        <f t="shared" si="852"/>
        <v/>
      </c>
      <c r="W4529" s="151"/>
      <c r="Z4529" s="104"/>
    </row>
    <row r="4530" spans="1:26" s="145" customFormat="1" ht="15" customHeight="1">
      <c r="A4530" s="186" t="str">
        <f t="shared" si="846"/>
        <v/>
      </c>
      <c r="C4530" s="152"/>
      <c r="E4530" s="144"/>
      <c r="F4530" s="79" t="str">
        <f t="shared" si="856"/>
        <v/>
      </c>
      <c r="G4530" s="80" t="str">
        <f t="shared" si="847"/>
        <v/>
      </c>
      <c r="H4530" s="80" t="str">
        <f t="shared" si="848"/>
        <v/>
      </c>
      <c r="I4530" s="80" t="str">
        <f t="shared" si="849"/>
        <v/>
      </c>
      <c r="J4530" s="170"/>
      <c r="K4530" s="217"/>
      <c r="L4530" s="195" t="str">
        <f t="shared" si="853"/>
        <v/>
      </c>
      <c r="M4530" s="222" t="str">
        <f t="shared" si="850"/>
        <v/>
      </c>
      <c r="Q4530" s="82" t="str">
        <f t="shared" si="854"/>
        <v/>
      </c>
      <c r="R4530" s="80" t="str">
        <f t="shared" si="855"/>
        <v/>
      </c>
      <c r="T4530" s="83" t="str">
        <f t="shared" si="851"/>
        <v/>
      </c>
      <c r="U4530" s="155"/>
      <c r="V4530" s="95" t="str">
        <f t="shared" si="852"/>
        <v/>
      </c>
      <c r="W4530" s="151"/>
      <c r="Z4530" s="104"/>
    </row>
    <row r="4531" spans="1:26" s="145" customFormat="1" ht="15" customHeight="1">
      <c r="A4531" s="186" t="str">
        <f t="shared" si="846"/>
        <v/>
      </c>
      <c r="C4531" s="152"/>
      <c r="E4531" s="144"/>
      <c r="F4531" s="79" t="str">
        <f t="shared" si="856"/>
        <v/>
      </c>
      <c r="G4531" s="80" t="str">
        <f t="shared" si="847"/>
        <v/>
      </c>
      <c r="H4531" s="80" t="str">
        <f t="shared" si="848"/>
        <v/>
      </c>
      <c r="I4531" s="80" t="str">
        <f t="shared" si="849"/>
        <v/>
      </c>
      <c r="J4531" s="170"/>
      <c r="K4531" s="217"/>
      <c r="L4531" s="195" t="str">
        <f t="shared" si="853"/>
        <v/>
      </c>
      <c r="M4531" s="222" t="str">
        <f t="shared" si="850"/>
        <v/>
      </c>
      <c r="Q4531" s="82" t="str">
        <f t="shared" si="854"/>
        <v/>
      </c>
      <c r="R4531" s="80" t="str">
        <f t="shared" si="855"/>
        <v/>
      </c>
      <c r="T4531" s="83" t="str">
        <f t="shared" si="851"/>
        <v/>
      </c>
      <c r="U4531" s="155"/>
      <c r="V4531" s="95" t="str">
        <f t="shared" si="852"/>
        <v/>
      </c>
      <c r="W4531" s="151"/>
      <c r="Z4531" s="104"/>
    </row>
    <row r="4532" spans="1:26" s="145" customFormat="1" ht="15" customHeight="1">
      <c r="A4532" s="186" t="str">
        <f t="shared" si="846"/>
        <v/>
      </c>
      <c r="C4532" s="152"/>
      <c r="E4532" s="144"/>
      <c r="F4532" s="79" t="str">
        <f t="shared" si="856"/>
        <v/>
      </c>
      <c r="G4532" s="80" t="str">
        <f t="shared" si="847"/>
        <v/>
      </c>
      <c r="H4532" s="80" t="str">
        <f t="shared" si="848"/>
        <v/>
      </c>
      <c r="I4532" s="80" t="str">
        <f t="shared" si="849"/>
        <v/>
      </c>
      <c r="J4532" s="170"/>
      <c r="K4532" s="217"/>
      <c r="L4532" s="195" t="str">
        <f t="shared" si="853"/>
        <v/>
      </c>
      <c r="M4532" s="222" t="str">
        <f t="shared" si="850"/>
        <v/>
      </c>
      <c r="Q4532" s="82" t="str">
        <f t="shared" si="854"/>
        <v/>
      </c>
      <c r="R4532" s="80" t="str">
        <f t="shared" si="855"/>
        <v/>
      </c>
      <c r="T4532" s="83" t="str">
        <f t="shared" si="851"/>
        <v/>
      </c>
      <c r="U4532" s="155"/>
      <c r="V4532" s="95" t="str">
        <f t="shared" si="852"/>
        <v/>
      </c>
      <c r="W4532" s="151"/>
      <c r="Z4532" s="104"/>
    </row>
    <row r="4533" spans="1:26" s="145" customFormat="1" ht="15" customHeight="1">
      <c r="A4533" s="186" t="str">
        <f t="shared" si="846"/>
        <v/>
      </c>
      <c r="C4533" s="152"/>
      <c r="E4533" s="144"/>
      <c r="F4533" s="79" t="str">
        <f t="shared" si="856"/>
        <v/>
      </c>
      <c r="G4533" s="80" t="str">
        <f t="shared" si="847"/>
        <v/>
      </c>
      <c r="H4533" s="80" t="str">
        <f t="shared" si="848"/>
        <v/>
      </c>
      <c r="I4533" s="80" t="str">
        <f t="shared" si="849"/>
        <v/>
      </c>
      <c r="J4533" s="170"/>
      <c r="K4533" s="217"/>
      <c r="L4533" s="195" t="str">
        <f t="shared" si="853"/>
        <v/>
      </c>
      <c r="M4533" s="222" t="str">
        <f t="shared" si="850"/>
        <v/>
      </c>
      <c r="Q4533" s="82" t="str">
        <f t="shared" si="854"/>
        <v/>
      </c>
      <c r="R4533" s="80" t="str">
        <f t="shared" si="855"/>
        <v/>
      </c>
      <c r="T4533" s="83" t="str">
        <f t="shared" si="851"/>
        <v/>
      </c>
      <c r="U4533" s="155"/>
      <c r="V4533" s="95" t="str">
        <f t="shared" si="852"/>
        <v/>
      </c>
      <c r="W4533" s="151"/>
      <c r="Z4533" s="104"/>
    </row>
    <row r="4534" spans="1:26" s="145" customFormat="1" ht="15" customHeight="1">
      <c r="A4534" s="186" t="str">
        <f t="shared" si="846"/>
        <v/>
      </c>
      <c r="C4534" s="152"/>
      <c r="E4534" s="144"/>
      <c r="F4534" s="79" t="str">
        <f t="shared" si="856"/>
        <v/>
      </c>
      <c r="G4534" s="80" t="str">
        <f t="shared" si="847"/>
        <v/>
      </c>
      <c r="H4534" s="80" t="str">
        <f t="shared" si="848"/>
        <v/>
      </c>
      <c r="I4534" s="80" t="str">
        <f t="shared" si="849"/>
        <v/>
      </c>
      <c r="J4534" s="170"/>
      <c r="K4534" s="217"/>
      <c r="L4534" s="195" t="str">
        <f t="shared" si="853"/>
        <v/>
      </c>
      <c r="M4534" s="222" t="str">
        <f t="shared" si="850"/>
        <v/>
      </c>
      <c r="Q4534" s="82" t="str">
        <f t="shared" si="854"/>
        <v/>
      </c>
      <c r="R4534" s="80" t="str">
        <f t="shared" si="855"/>
        <v/>
      </c>
      <c r="T4534" s="83" t="str">
        <f t="shared" si="851"/>
        <v/>
      </c>
      <c r="U4534" s="155"/>
      <c r="V4534" s="95" t="str">
        <f t="shared" si="852"/>
        <v/>
      </c>
      <c r="W4534" s="151"/>
      <c r="Z4534" s="104"/>
    </row>
    <row r="4535" spans="1:26" s="145" customFormat="1" ht="15" customHeight="1">
      <c r="A4535" s="186" t="str">
        <f t="shared" si="846"/>
        <v/>
      </c>
      <c r="C4535" s="152"/>
      <c r="E4535" s="144"/>
      <c r="F4535" s="79" t="str">
        <f t="shared" si="856"/>
        <v/>
      </c>
      <c r="G4535" s="80" t="str">
        <f t="shared" si="847"/>
        <v/>
      </c>
      <c r="H4535" s="80" t="str">
        <f t="shared" si="848"/>
        <v/>
      </c>
      <c r="I4535" s="80" t="str">
        <f t="shared" si="849"/>
        <v/>
      </c>
      <c r="J4535" s="170"/>
      <c r="K4535" s="217"/>
      <c r="L4535" s="195" t="str">
        <f t="shared" si="853"/>
        <v/>
      </c>
      <c r="M4535" s="222" t="str">
        <f t="shared" si="850"/>
        <v/>
      </c>
      <c r="Q4535" s="82" t="str">
        <f t="shared" si="854"/>
        <v/>
      </c>
      <c r="R4535" s="80" t="str">
        <f t="shared" si="855"/>
        <v/>
      </c>
      <c r="T4535" s="83" t="str">
        <f t="shared" si="851"/>
        <v/>
      </c>
      <c r="U4535" s="155"/>
      <c r="V4535" s="95" t="str">
        <f t="shared" si="852"/>
        <v/>
      </c>
      <c r="W4535" s="151"/>
      <c r="Z4535" s="104"/>
    </row>
    <row r="4536" spans="1:26" s="145" customFormat="1" ht="15" customHeight="1">
      <c r="A4536" s="186" t="str">
        <f t="shared" si="846"/>
        <v/>
      </c>
      <c r="C4536" s="152"/>
      <c r="E4536" s="144"/>
      <c r="F4536" s="79" t="str">
        <f t="shared" si="856"/>
        <v/>
      </c>
      <c r="G4536" s="80" t="str">
        <f t="shared" si="847"/>
        <v/>
      </c>
      <c r="H4536" s="80" t="str">
        <f t="shared" si="848"/>
        <v/>
      </c>
      <c r="I4536" s="80" t="str">
        <f t="shared" si="849"/>
        <v/>
      </c>
      <c r="J4536" s="170"/>
      <c r="K4536" s="217"/>
      <c r="L4536" s="195" t="str">
        <f t="shared" si="853"/>
        <v/>
      </c>
      <c r="M4536" s="222" t="str">
        <f t="shared" si="850"/>
        <v/>
      </c>
      <c r="Q4536" s="82" t="str">
        <f t="shared" si="854"/>
        <v/>
      </c>
      <c r="R4536" s="80" t="str">
        <f t="shared" si="855"/>
        <v/>
      </c>
      <c r="T4536" s="83" t="str">
        <f t="shared" si="851"/>
        <v/>
      </c>
      <c r="U4536" s="155"/>
      <c r="V4536" s="95" t="str">
        <f t="shared" si="852"/>
        <v/>
      </c>
      <c r="W4536" s="151"/>
      <c r="Z4536" s="104"/>
    </row>
    <row r="4537" spans="1:26" s="145" customFormat="1" ht="15" customHeight="1">
      <c r="A4537" s="186" t="str">
        <f t="shared" si="846"/>
        <v/>
      </c>
      <c r="C4537" s="152"/>
      <c r="E4537" s="144"/>
      <c r="F4537" s="79" t="str">
        <f t="shared" si="856"/>
        <v/>
      </c>
      <c r="G4537" s="80" t="str">
        <f t="shared" si="847"/>
        <v/>
      </c>
      <c r="H4537" s="80" t="str">
        <f t="shared" si="848"/>
        <v/>
      </c>
      <c r="I4537" s="80" t="str">
        <f t="shared" si="849"/>
        <v/>
      </c>
      <c r="J4537" s="170"/>
      <c r="K4537" s="217"/>
      <c r="L4537" s="195" t="str">
        <f t="shared" si="853"/>
        <v/>
      </c>
      <c r="M4537" s="222" t="str">
        <f t="shared" si="850"/>
        <v/>
      </c>
      <c r="Q4537" s="82" t="str">
        <f t="shared" si="854"/>
        <v/>
      </c>
      <c r="R4537" s="80" t="str">
        <f t="shared" si="855"/>
        <v/>
      </c>
      <c r="T4537" s="83" t="str">
        <f t="shared" si="851"/>
        <v/>
      </c>
      <c r="U4537" s="155"/>
      <c r="V4537" s="95" t="str">
        <f t="shared" si="852"/>
        <v/>
      </c>
      <c r="W4537" s="151"/>
      <c r="Z4537" s="104"/>
    </row>
    <row r="4538" spans="1:26" s="145" customFormat="1" ht="15" customHeight="1">
      <c r="A4538" s="186" t="str">
        <f t="shared" si="846"/>
        <v/>
      </c>
      <c r="C4538" s="152"/>
      <c r="E4538" s="144"/>
      <c r="F4538" s="79" t="str">
        <f t="shared" si="856"/>
        <v/>
      </c>
      <c r="G4538" s="80" t="str">
        <f t="shared" si="847"/>
        <v/>
      </c>
      <c r="H4538" s="80" t="str">
        <f t="shared" si="848"/>
        <v/>
      </c>
      <c r="I4538" s="80" t="str">
        <f t="shared" si="849"/>
        <v/>
      </c>
      <c r="J4538" s="170"/>
      <c r="K4538" s="217"/>
      <c r="L4538" s="195" t="str">
        <f t="shared" si="853"/>
        <v/>
      </c>
      <c r="M4538" s="222" t="str">
        <f t="shared" si="850"/>
        <v/>
      </c>
      <c r="Q4538" s="82" t="str">
        <f t="shared" si="854"/>
        <v/>
      </c>
      <c r="R4538" s="80" t="str">
        <f t="shared" si="855"/>
        <v/>
      </c>
      <c r="T4538" s="83" t="str">
        <f t="shared" si="851"/>
        <v/>
      </c>
      <c r="U4538" s="155"/>
      <c r="V4538" s="95" t="str">
        <f t="shared" si="852"/>
        <v/>
      </c>
      <c r="W4538" s="151"/>
      <c r="Z4538" s="104"/>
    </row>
    <row r="4539" spans="1:26" s="145" customFormat="1" ht="15" customHeight="1">
      <c r="A4539" s="186" t="str">
        <f t="shared" si="846"/>
        <v/>
      </c>
      <c r="C4539" s="152"/>
      <c r="E4539" s="144"/>
      <c r="F4539" s="79" t="str">
        <f t="shared" si="856"/>
        <v/>
      </c>
      <c r="G4539" s="80" t="str">
        <f t="shared" si="847"/>
        <v/>
      </c>
      <c r="H4539" s="80" t="str">
        <f t="shared" si="848"/>
        <v/>
      </c>
      <c r="I4539" s="80" t="str">
        <f t="shared" si="849"/>
        <v/>
      </c>
      <c r="J4539" s="170"/>
      <c r="K4539" s="217"/>
      <c r="L4539" s="195" t="str">
        <f t="shared" si="853"/>
        <v/>
      </c>
      <c r="M4539" s="222" t="str">
        <f t="shared" si="850"/>
        <v/>
      </c>
      <c r="Q4539" s="82" t="str">
        <f t="shared" si="854"/>
        <v/>
      </c>
      <c r="R4539" s="80" t="str">
        <f t="shared" si="855"/>
        <v/>
      </c>
      <c r="T4539" s="83" t="str">
        <f t="shared" si="851"/>
        <v/>
      </c>
      <c r="U4539" s="155"/>
      <c r="V4539" s="95" t="str">
        <f t="shared" si="852"/>
        <v/>
      </c>
      <c r="W4539" s="151"/>
      <c r="Z4539" s="104"/>
    </row>
    <row r="4540" spans="1:26" s="145" customFormat="1" ht="15" customHeight="1">
      <c r="A4540" s="186" t="str">
        <f t="shared" si="846"/>
        <v/>
      </c>
      <c r="C4540" s="152"/>
      <c r="E4540" s="144"/>
      <c r="F4540" s="79" t="str">
        <f t="shared" si="856"/>
        <v/>
      </c>
      <c r="G4540" s="80" t="str">
        <f t="shared" si="847"/>
        <v/>
      </c>
      <c r="H4540" s="80" t="str">
        <f t="shared" si="848"/>
        <v/>
      </c>
      <c r="I4540" s="80" t="str">
        <f t="shared" si="849"/>
        <v/>
      </c>
      <c r="J4540" s="170"/>
      <c r="K4540" s="217"/>
      <c r="L4540" s="195" t="str">
        <f t="shared" si="853"/>
        <v/>
      </c>
      <c r="M4540" s="222" t="str">
        <f t="shared" si="850"/>
        <v/>
      </c>
      <c r="Q4540" s="82" t="str">
        <f t="shared" si="854"/>
        <v/>
      </c>
      <c r="R4540" s="80" t="str">
        <f t="shared" si="855"/>
        <v/>
      </c>
      <c r="T4540" s="83" t="str">
        <f t="shared" si="851"/>
        <v/>
      </c>
      <c r="U4540" s="155"/>
      <c r="V4540" s="95" t="str">
        <f t="shared" si="852"/>
        <v/>
      </c>
      <c r="W4540" s="151"/>
      <c r="Z4540" s="104"/>
    </row>
    <row r="4541" spans="1:26" s="145" customFormat="1" ht="15" customHeight="1">
      <c r="A4541" s="186" t="str">
        <f t="shared" si="846"/>
        <v/>
      </c>
      <c r="C4541" s="152"/>
      <c r="E4541" s="144"/>
      <c r="F4541" s="79" t="str">
        <f t="shared" si="856"/>
        <v/>
      </c>
      <c r="G4541" s="80" t="str">
        <f t="shared" si="847"/>
        <v/>
      </c>
      <c r="H4541" s="80" t="str">
        <f t="shared" si="848"/>
        <v/>
      </c>
      <c r="I4541" s="80" t="str">
        <f t="shared" si="849"/>
        <v/>
      </c>
      <c r="J4541" s="170"/>
      <c r="K4541" s="217"/>
      <c r="L4541" s="195" t="str">
        <f t="shared" si="853"/>
        <v/>
      </c>
      <c r="M4541" s="222" t="str">
        <f t="shared" si="850"/>
        <v/>
      </c>
      <c r="Q4541" s="82" t="str">
        <f t="shared" si="854"/>
        <v/>
      </c>
      <c r="R4541" s="80" t="str">
        <f t="shared" si="855"/>
        <v/>
      </c>
      <c r="T4541" s="83" t="str">
        <f t="shared" si="851"/>
        <v/>
      </c>
      <c r="U4541" s="155"/>
      <c r="V4541" s="95" t="str">
        <f t="shared" si="852"/>
        <v/>
      </c>
      <c r="W4541" s="151"/>
      <c r="Z4541" s="104"/>
    </row>
    <row r="4542" spans="1:26" s="145" customFormat="1" ht="15" customHeight="1">
      <c r="A4542" s="186" t="str">
        <f t="shared" si="846"/>
        <v/>
      </c>
      <c r="C4542" s="152"/>
      <c r="E4542" s="144"/>
      <c r="F4542" s="79" t="str">
        <f t="shared" si="856"/>
        <v/>
      </c>
      <c r="G4542" s="80" t="str">
        <f t="shared" si="847"/>
        <v/>
      </c>
      <c r="H4542" s="80" t="str">
        <f t="shared" si="848"/>
        <v/>
      </c>
      <c r="I4542" s="80" t="str">
        <f t="shared" si="849"/>
        <v/>
      </c>
      <c r="J4542" s="170"/>
      <c r="K4542" s="217"/>
      <c r="L4542" s="195" t="str">
        <f t="shared" si="853"/>
        <v/>
      </c>
      <c r="M4542" s="222" t="str">
        <f t="shared" si="850"/>
        <v/>
      </c>
      <c r="Q4542" s="82" t="str">
        <f t="shared" si="854"/>
        <v/>
      </c>
      <c r="R4542" s="80" t="str">
        <f t="shared" si="855"/>
        <v/>
      </c>
      <c r="T4542" s="83" t="str">
        <f t="shared" si="851"/>
        <v/>
      </c>
      <c r="U4542" s="155"/>
      <c r="V4542" s="95" t="str">
        <f t="shared" si="852"/>
        <v/>
      </c>
      <c r="W4542" s="151"/>
      <c r="Z4542" s="104"/>
    </row>
    <row r="4543" spans="1:26" s="145" customFormat="1" ht="15" customHeight="1">
      <c r="A4543" s="186" t="str">
        <f t="shared" si="846"/>
        <v/>
      </c>
      <c r="C4543" s="152"/>
      <c r="E4543" s="144"/>
      <c r="F4543" s="79" t="str">
        <f t="shared" si="856"/>
        <v/>
      </c>
      <c r="G4543" s="80" t="str">
        <f t="shared" si="847"/>
        <v/>
      </c>
      <c r="H4543" s="80" t="str">
        <f t="shared" si="848"/>
        <v/>
      </c>
      <c r="I4543" s="80" t="str">
        <f t="shared" si="849"/>
        <v/>
      </c>
      <c r="J4543" s="170"/>
      <c r="K4543" s="217"/>
      <c r="L4543" s="195" t="str">
        <f t="shared" si="853"/>
        <v/>
      </c>
      <c r="M4543" s="222" t="str">
        <f t="shared" si="850"/>
        <v/>
      </c>
      <c r="Q4543" s="82" t="str">
        <f t="shared" si="854"/>
        <v/>
      </c>
      <c r="R4543" s="80" t="str">
        <f t="shared" si="855"/>
        <v/>
      </c>
      <c r="T4543" s="83" t="str">
        <f t="shared" si="851"/>
        <v/>
      </c>
      <c r="U4543" s="155"/>
      <c r="V4543" s="95" t="str">
        <f t="shared" si="852"/>
        <v/>
      </c>
      <c r="W4543" s="151"/>
      <c r="Z4543" s="104"/>
    </row>
    <row r="4544" spans="1:26" s="145" customFormat="1" ht="15" customHeight="1">
      <c r="A4544" s="186" t="str">
        <f t="shared" ref="A4544:A4607" si="857">IF(B4544&lt;&gt;"",A4543+1,"")</f>
        <v/>
      </c>
      <c r="C4544" s="152"/>
      <c r="E4544" s="144"/>
      <c r="F4544" s="79" t="str">
        <f t="shared" si="856"/>
        <v/>
      </c>
      <c r="G4544" s="80" t="str">
        <f t="shared" si="847"/>
        <v/>
      </c>
      <c r="H4544" s="80" t="str">
        <f t="shared" si="848"/>
        <v/>
      </c>
      <c r="I4544" s="80" t="str">
        <f t="shared" si="849"/>
        <v/>
      </c>
      <c r="J4544" s="170"/>
      <c r="K4544" s="217"/>
      <c r="L4544" s="195" t="str">
        <f t="shared" si="853"/>
        <v/>
      </c>
      <c r="M4544" s="222" t="str">
        <f t="shared" si="850"/>
        <v/>
      </c>
      <c r="Q4544" s="82" t="str">
        <f t="shared" si="854"/>
        <v/>
      </c>
      <c r="R4544" s="80" t="str">
        <f t="shared" si="855"/>
        <v/>
      </c>
      <c r="T4544" s="83" t="str">
        <f t="shared" si="851"/>
        <v/>
      </c>
      <c r="U4544" s="155"/>
      <c r="V4544" s="95" t="str">
        <f t="shared" si="852"/>
        <v/>
      </c>
      <c r="W4544" s="151"/>
      <c r="Z4544" s="104"/>
    </row>
    <row r="4545" spans="1:26" s="145" customFormat="1" ht="15" customHeight="1">
      <c r="A4545" s="186" t="str">
        <f t="shared" si="857"/>
        <v/>
      </c>
      <c r="C4545" s="152"/>
      <c r="E4545" s="144"/>
      <c r="F4545" s="79" t="str">
        <f t="shared" si="856"/>
        <v/>
      </c>
      <c r="G4545" s="80" t="str">
        <f t="shared" si="847"/>
        <v/>
      </c>
      <c r="H4545" s="80" t="str">
        <f t="shared" si="848"/>
        <v/>
      </c>
      <c r="I4545" s="80" t="str">
        <f t="shared" si="849"/>
        <v/>
      </c>
      <c r="J4545" s="170"/>
      <c r="K4545" s="217"/>
      <c r="L4545" s="195" t="str">
        <f t="shared" si="853"/>
        <v/>
      </c>
      <c r="M4545" s="222" t="str">
        <f t="shared" si="850"/>
        <v/>
      </c>
      <c r="Q4545" s="82" t="str">
        <f t="shared" si="854"/>
        <v/>
      </c>
      <c r="R4545" s="80" t="str">
        <f t="shared" si="855"/>
        <v/>
      </c>
      <c r="T4545" s="83" t="str">
        <f t="shared" si="851"/>
        <v/>
      </c>
      <c r="U4545" s="155"/>
      <c r="V4545" s="95" t="str">
        <f t="shared" si="852"/>
        <v/>
      </c>
      <c r="W4545" s="151"/>
      <c r="Z4545" s="104"/>
    </row>
    <row r="4546" spans="1:26" s="145" customFormat="1" ht="15" customHeight="1">
      <c r="A4546" s="186" t="str">
        <f t="shared" si="857"/>
        <v/>
      </c>
      <c r="C4546" s="152"/>
      <c r="E4546" s="144"/>
      <c r="F4546" s="79" t="str">
        <f t="shared" si="856"/>
        <v/>
      </c>
      <c r="G4546" s="80" t="str">
        <f t="shared" si="847"/>
        <v/>
      </c>
      <c r="H4546" s="80" t="str">
        <f t="shared" si="848"/>
        <v/>
      </c>
      <c r="I4546" s="80" t="str">
        <f t="shared" si="849"/>
        <v/>
      </c>
      <c r="J4546" s="170"/>
      <c r="K4546" s="217"/>
      <c r="L4546" s="195" t="str">
        <f t="shared" si="853"/>
        <v/>
      </c>
      <c r="M4546" s="222" t="str">
        <f t="shared" si="850"/>
        <v/>
      </c>
      <c r="Q4546" s="82" t="str">
        <f t="shared" si="854"/>
        <v/>
      </c>
      <c r="R4546" s="80" t="str">
        <f t="shared" si="855"/>
        <v/>
      </c>
      <c r="T4546" s="83" t="str">
        <f t="shared" si="851"/>
        <v/>
      </c>
      <c r="U4546" s="155"/>
      <c r="V4546" s="95" t="str">
        <f t="shared" si="852"/>
        <v/>
      </c>
      <c r="W4546" s="151"/>
      <c r="Z4546" s="104"/>
    </row>
    <row r="4547" spans="1:26" s="145" customFormat="1" ht="15" customHeight="1">
      <c r="A4547" s="186" t="str">
        <f t="shared" si="857"/>
        <v/>
      </c>
      <c r="C4547" s="152"/>
      <c r="E4547" s="144"/>
      <c r="F4547" s="79" t="str">
        <f t="shared" si="856"/>
        <v/>
      </c>
      <c r="G4547" s="80" t="str">
        <f t="shared" si="847"/>
        <v/>
      </c>
      <c r="H4547" s="80" t="str">
        <f t="shared" si="848"/>
        <v/>
      </c>
      <c r="I4547" s="80" t="str">
        <f t="shared" si="849"/>
        <v/>
      </c>
      <c r="J4547" s="170"/>
      <c r="K4547" s="217"/>
      <c r="L4547" s="195" t="str">
        <f t="shared" si="853"/>
        <v/>
      </c>
      <c r="M4547" s="222" t="str">
        <f t="shared" si="850"/>
        <v/>
      </c>
      <c r="Q4547" s="82" t="str">
        <f t="shared" si="854"/>
        <v/>
      </c>
      <c r="R4547" s="80" t="str">
        <f t="shared" si="855"/>
        <v/>
      </c>
      <c r="T4547" s="83" t="str">
        <f t="shared" si="851"/>
        <v/>
      </c>
      <c r="U4547" s="155"/>
      <c r="V4547" s="95" t="str">
        <f t="shared" si="852"/>
        <v/>
      </c>
      <c r="W4547" s="151"/>
      <c r="Z4547" s="104"/>
    </row>
    <row r="4548" spans="1:26" s="145" customFormat="1" ht="15" customHeight="1">
      <c r="A4548" s="186" t="str">
        <f t="shared" si="857"/>
        <v/>
      </c>
      <c r="C4548" s="152"/>
      <c r="E4548" s="144"/>
      <c r="F4548" s="79" t="str">
        <f t="shared" si="856"/>
        <v/>
      </c>
      <c r="G4548" s="80" t="str">
        <f t="shared" si="847"/>
        <v/>
      </c>
      <c r="H4548" s="80" t="str">
        <f t="shared" si="848"/>
        <v/>
      </c>
      <c r="I4548" s="80" t="str">
        <f t="shared" si="849"/>
        <v/>
      </c>
      <c r="J4548" s="170"/>
      <c r="K4548" s="217"/>
      <c r="L4548" s="195" t="str">
        <f t="shared" si="853"/>
        <v/>
      </c>
      <c r="M4548" s="222" t="str">
        <f t="shared" si="850"/>
        <v/>
      </c>
      <c r="Q4548" s="82" t="str">
        <f t="shared" si="854"/>
        <v/>
      </c>
      <c r="R4548" s="80" t="str">
        <f t="shared" si="855"/>
        <v/>
      </c>
      <c r="T4548" s="83" t="str">
        <f t="shared" si="851"/>
        <v/>
      </c>
      <c r="U4548" s="155"/>
      <c r="V4548" s="95" t="str">
        <f t="shared" si="852"/>
        <v/>
      </c>
      <c r="W4548" s="151"/>
      <c r="Z4548" s="104"/>
    </row>
    <row r="4549" spans="1:26" s="145" customFormat="1" ht="15" customHeight="1">
      <c r="A4549" s="186" t="str">
        <f t="shared" si="857"/>
        <v/>
      </c>
      <c r="C4549" s="152"/>
      <c r="E4549" s="144"/>
      <c r="F4549" s="79" t="str">
        <f t="shared" si="856"/>
        <v/>
      </c>
      <c r="G4549" s="80" t="str">
        <f t="shared" ref="G4549:G4612" si="858">IF(J4549&lt;&gt;"", INDEX($C$5:$C$1433, MATCH(J4549, $E$5:$E$1433, 0)),"")</f>
        <v/>
      </c>
      <c r="H4549" s="80" t="str">
        <f t="shared" ref="H4549:H4612" si="859">IF(J4549&lt;&gt;"", INDEX($D$5:$D$1433, MATCH(J4549, $E$5:$E$1433, 0)),"")</f>
        <v/>
      </c>
      <c r="I4549" s="80" t="str">
        <f t="shared" ref="I4549:I4612" si="860">IFERROR(IF(J4549&lt;&gt;"", INDEX($B$5:$B$1433, MATCH(J4549, $E$5:$E$1433, 0)),""),"SAI")</f>
        <v/>
      </c>
      <c r="J4549" s="170"/>
      <c r="K4549" s="217"/>
      <c r="L4549" s="195" t="str">
        <f t="shared" si="853"/>
        <v/>
      </c>
      <c r="M4549" s="222" t="str">
        <f t="shared" ref="M4549:M4612" si="861">IFERROR(IF($N$5="Sáng",MID(K4549,2,7)-MID($L$2,2,7),MID(K4549,2,7)-MID($Q$2,2,7)),"")</f>
        <v/>
      </c>
      <c r="Q4549" s="82" t="str">
        <f t="shared" si="854"/>
        <v/>
      </c>
      <c r="R4549" s="80" t="str">
        <f t="shared" si="855"/>
        <v/>
      </c>
      <c r="T4549" s="83" t="str">
        <f t="shared" ref="T4549:T4612" si="862">IFERROR(IF(J4549&lt;&gt;"", INDEX($S$5:$S$1433, MATCH(J4549, $E$5:$E$1433, 0)),""),"")</f>
        <v/>
      </c>
      <c r="U4549" s="155"/>
      <c r="V4549" s="95" t="str">
        <f t="shared" ref="V4549:V4612" si="863">IFERROR(IF(J4549&lt;&gt;"", INDEX($U$5:$U$1433, MATCH(J4549, $E$5:$E$1433, 0)),""),"")</f>
        <v/>
      </c>
      <c r="W4549" s="151"/>
      <c r="Z4549" s="104"/>
    </row>
    <row r="4550" spans="1:26" s="145" customFormat="1" ht="15" customHeight="1">
      <c r="A4550" s="186" t="str">
        <f t="shared" si="857"/>
        <v/>
      </c>
      <c r="C4550" s="152"/>
      <c r="E4550" s="144"/>
      <c r="F4550" s="79" t="str">
        <f t="shared" si="856"/>
        <v/>
      </c>
      <c r="G4550" s="80" t="str">
        <f t="shared" si="858"/>
        <v/>
      </c>
      <c r="H4550" s="80" t="str">
        <f t="shared" si="859"/>
        <v/>
      </c>
      <c r="I4550" s="80" t="str">
        <f t="shared" si="860"/>
        <v/>
      </c>
      <c r="J4550" s="170"/>
      <c r="K4550" s="217"/>
      <c r="L4550" s="195" t="str">
        <f t="shared" si="853"/>
        <v/>
      </c>
      <c r="M4550" s="222" t="str">
        <f t="shared" si="861"/>
        <v/>
      </c>
      <c r="Q4550" s="82" t="str">
        <f t="shared" si="854"/>
        <v/>
      </c>
      <c r="R4550" s="80" t="str">
        <f t="shared" si="855"/>
        <v/>
      </c>
      <c r="T4550" s="83" t="str">
        <f t="shared" si="862"/>
        <v/>
      </c>
      <c r="U4550" s="155"/>
      <c r="V4550" s="95" t="str">
        <f t="shared" si="863"/>
        <v/>
      </c>
      <c r="W4550" s="151"/>
      <c r="Z4550" s="104"/>
    </row>
    <row r="4551" spans="1:26" s="145" customFormat="1" ht="15" customHeight="1">
      <c r="A4551" s="186" t="str">
        <f t="shared" si="857"/>
        <v/>
      </c>
      <c r="C4551" s="152"/>
      <c r="E4551" s="144"/>
      <c r="F4551" s="79" t="str">
        <f t="shared" si="856"/>
        <v/>
      </c>
      <c r="G4551" s="80" t="str">
        <f t="shared" si="858"/>
        <v/>
      </c>
      <c r="H4551" s="80" t="str">
        <f t="shared" si="859"/>
        <v/>
      </c>
      <c r="I4551" s="80" t="str">
        <f t="shared" si="860"/>
        <v/>
      </c>
      <c r="J4551" s="170"/>
      <c r="K4551" s="217"/>
      <c r="L4551" s="195" t="str">
        <f t="shared" si="853"/>
        <v/>
      </c>
      <c r="M4551" s="222" t="str">
        <f t="shared" si="861"/>
        <v/>
      </c>
      <c r="Q4551" s="82" t="str">
        <f t="shared" si="854"/>
        <v/>
      </c>
      <c r="R4551" s="80" t="str">
        <f t="shared" si="855"/>
        <v/>
      </c>
      <c r="T4551" s="83" t="str">
        <f t="shared" si="862"/>
        <v/>
      </c>
      <c r="U4551" s="155"/>
      <c r="V4551" s="95" t="str">
        <f t="shared" si="863"/>
        <v/>
      </c>
      <c r="W4551" s="151"/>
      <c r="Z4551" s="104"/>
    </row>
    <row r="4552" spans="1:26" s="145" customFormat="1" ht="15" customHeight="1">
      <c r="A4552" s="186" t="str">
        <f t="shared" si="857"/>
        <v/>
      </c>
      <c r="C4552" s="152"/>
      <c r="E4552" s="144"/>
      <c r="F4552" s="79" t="str">
        <f t="shared" si="856"/>
        <v/>
      </c>
      <c r="G4552" s="80" t="str">
        <f t="shared" si="858"/>
        <v/>
      </c>
      <c r="H4552" s="80" t="str">
        <f t="shared" si="859"/>
        <v/>
      </c>
      <c r="I4552" s="80" t="str">
        <f t="shared" si="860"/>
        <v/>
      </c>
      <c r="J4552" s="170"/>
      <c r="K4552" s="217"/>
      <c r="L4552" s="195" t="str">
        <f t="shared" si="853"/>
        <v/>
      </c>
      <c r="M4552" s="222" t="str">
        <f t="shared" si="861"/>
        <v/>
      </c>
      <c r="Q4552" s="82" t="str">
        <f t="shared" si="854"/>
        <v/>
      </c>
      <c r="R4552" s="80" t="str">
        <f t="shared" si="855"/>
        <v/>
      </c>
      <c r="T4552" s="83" t="str">
        <f t="shared" si="862"/>
        <v/>
      </c>
      <c r="U4552" s="155"/>
      <c r="V4552" s="95" t="str">
        <f t="shared" si="863"/>
        <v/>
      </c>
      <c r="W4552" s="151"/>
      <c r="Z4552" s="104"/>
    </row>
    <row r="4553" spans="1:26" s="145" customFormat="1" ht="15" customHeight="1">
      <c r="A4553" s="186" t="str">
        <f t="shared" si="857"/>
        <v/>
      </c>
      <c r="C4553" s="152"/>
      <c r="E4553" s="144"/>
      <c r="F4553" s="79" t="str">
        <f t="shared" si="856"/>
        <v/>
      </c>
      <c r="G4553" s="80" t="str">
        <f t="shared" si="858"/>
        <v/>
      </c>
      <c r="H4553" s="80" t="str">
        <f t="shared" si="859"/>
        <v/>
      </c>
      <c r="I4553" s="80" t="str">
        <f t="shared" si="860"/>
        <v/>
      </c>
      <c r="J4553" s="170"/>
      <c r="K4553" s="217"/>
      <c r="L4553" s="195" t="str">
        <f t="shared" si="853"/>
        <v/>
      </c>
      <c r="M4553" s="222" t="str">
        <f t="shared" si="861"/>
        <v/>
      </c>
      <c r="Q4553" s="82" t="str">
        <f t="shared" si="854"/>
        <v/>
      </c>
      <c r="R4553" s="80" t="str">
        <f t="shared" si="855"/>
        <v/>
      </c>
      <c r="T4553" s="83" t="str">
        <f t="shared" si="862"/>
        <v/>
      </c>
      <c r="U4553" s="155"/>
      <c r="V4553" s="95" t="str">
        <f t="shared" si="863"/>
        <v/>
      </c>
      <c r="W4553" s="151"/>
      <c r="Z4553" s="104"/>
    </row>
    <row r="4554" spans="1:26" s="145" customFormat="1" ht="15" customHeight="1">
      <c r="A4554" s="186" t="str">
        <f t="shared" si="857"/>
        <v/>
      </c>
      <c r="C4554" s="152"/>
      <c r="E4554" s="144"/>
      <c r="F4554" s="79" t="str">
        <f t="shared" si="856"/>
        <v/>
      </c>
      <c r="G4554" s="80" t="str">
        <f t="shared" si="858"/>
        <v/>
      </c>
      <c r="H4554" s="80" t="str">
        <f t="shared" si="859"/>
        <v/>
      </c>
      <c r="I4554" s="80" t="str">
        <f t="shared" si="860"/>
        <v/>
      </c>
      <c r="J4554" s="170"/>
      <c r="K4554" s="217"/>
      <c r="L4554" s="195" t="str">
        <f t="shared" si="853"/>
        <v/>
      </c>
      <c r="M4554" s="222" t="str">
        <f t="shared" si="861"/>
        <v/>
      </c>
      <c r="Q4554" s="82" t="str">
        <f t="shared" si="854"/>
        <v/>
      </c>
      <c r="R4554" s="80" t="str">
        <f t="shared" si="855"/>
        <v/>
      </c>
      <c r="T4554" s="83" t="str">
        <f t="shared" si="862"/>
        <v/>
      </c>
      <c r="U4554" s="155"/>
      <c r="V4554" s="95" t="str">
        <f t="shared" si="863"/>
        <v/>
      </c>
      <c r="W4554" s="151"/>
      <c r="Z4554" s="104"/>
    </row>
    <row r="4555" spans="1:26" s="145" customFormat="1" ht="15" customHeight="1">
      <c r="A4555" s="186" t="str">
        <f t="shared" si="857"/>
        <v/>
      </c>
      <c r="C4555" s="152"/>
      <c r="E4555" s="144"/>
      <c r="F4555" s="79" t="str">
        <f t="shared" si="856"/>
        <v/>
      </c>
      <c r="G4555" s="80" t="str">
        <f t="shared" si="858"/>
        <v/>
      </c>
      <c r="H4555" s="80" t="str">
        <f t="shared" si="859"/>
        <v/>
      </c>
      <c r="I4555" s="80" t="str">
        <f t="shared" si="860"/>
        <v/>
      </c>
      <c r="J4555" s="170"/>
      <c r="K4555" s="217"/>
      <c r="L4555" s="195" t="str">
        <f t="shared" si="853"/>
        <v/>
      </c>
      <c r="M4555" s="222" t="str">
        <f t="shared" si="861"/>
        <v/>
      </c>
      <c r="Q4555" s="82" t="str">
        <f t="shared" si="854"/>
        <v/>
      </c>
      <c r="R4555" s="80" t="str">
        <f t="shared" si="855"/>
        <v/>
      </c>
      <c r="T4555" s="83" t="str">
        <f t="shared" si="862"/>
        <v/>
      </c>
      <c r="U4555" s="155"/>
      <c r="V4555" s="95" t="str">
        <f t="shared" si="863"/>
        <v/>
      </c>
      <c r="W4555" s="151"/>
      <c r="Z4555" s="104"/>
    </row>
    <row r="4556" spans="1:26" s="145" customFormat="1" ht="15" customHeight="1">
      <c r="A4556" s="186" t="str">
        <f t="shared" si="857"/>
        <v/>
      </c>
      <c r="C4556" s="152"/>
      <c r="E4556" s="144"/>
      <c r="F4556" s="79" t="str">
        <f t="shared" si="856"/>
        <v/>
      </c>
      <c r="G4556" s="80" t="str">
        <f t="shared" si="858"/>
        <v/>
      </c>
      <c r="H4556" s="80" t="str">
        <f t="shared" si="859"/>
        <v/>
      </c>
      <c r="I4556" s="80" t="str">
        <f t="shared" si="860"/>
        <v/>
      </c>
      <c r="J4556" s="170"/>
      <c r="K4556" s="217"/>
      <c r="L4556" s="195" t="str">
        <f t="shared" si="853"/>
        <v/>
      </c>
      <c r="M4556" s="222" t="str">
        <f t="shared" si="861"/>
        <v/>
      </c>
      <c r="Q4556" s="82" t="str">
        <f t="shared" si="854"/>
        <v/>
      </c>
      <c r="R4556" s="80" t="str">
        <f t="shared" si="855"/>
        <v/>
      </c>
      <c r="T4556" s="83" t="str">
        <f t="shared" si="862"/>
        <v/>
      </c>
      <c r="U4556" s="155"/>
      <c r="V4556" s="95" t="str">
        <f t="shared" si="863"/>
        <v/>
      </c>
      <c r="W4556" s="151"/>
      <c r="Z4556" s="104"/>
    </row>
    <row r="4557" spans="1:26" s="145" customFormat="1" ht="15" customHeight="1">
      <c r="A4557" s="186" t="str">
        <f t="shared" si="857"/>
        <v/>
      </c>
      <c r="C4557" s="152"/>
      <c r="E4557" s="144"/>
      <c r="F4557" s="79" t="str">
        <f t="shared" si="856"/>
        <v/>
      </c>
      <c r="G4557" s="80" t="str">
        <f t="shared" si="858"/>
        <v/>
      </c>
      <c r="H4557" s="80" t="str">
        <f t="shared" si="859"/>
        <v/>
      </c>
      <c r="I4557" s="80" t="str">
        <f t="shared" si="860"/>
        <v/>
      </c>
      <c r="J4557" s="170"/>
      <c r="K4557" s="217"/>
      <c r="L4557" s="195" t="str">
        <f t="shared" si="853"/>
        <v/>
      </c>
      <c r="M4557" s="222" t="str">
        <f t="shared" si="861"/>
        <v/>
      </c>
      <c r="Q4557" s="82" t="str">
        <f t="shared" si="854"/>
        <v/>
      </c>
      <c r="R4557" s="80" t="str">
        <f t="shared" si="855"/>
        <v/>
      </c>
      <c r="T4557" s="83" t="str">
        <f t="shared" si="862"/>
        <v/>
      </c>
      <c r="U4557" s="155"/>
      <c r="V4557" s="95" t="str">
        <f t="shared" si="863"/>
        <v/>
      </c>
      <c r="W4557" s="151"/>
      <c r="Z4557" s="104"/>
    </row>
    <row r="4558" spans="1:26" s="145" customFormat="1" ht="15" customHeight="1">
      <c r="A4558" s="186" t="str">
        <f t="shared" si="857"/>
        <v/>
      </c>
      <c r="C4558" s="152"/>
      <c r="E4558" s="144"/>
      <c r="F4558" s="79" t="str">
        <f t="shared" si="856"/>
        <v/>
      </c>
      <c r="G4558" s="80" t="str">
        <f t="shared" si="858"/>
        <v/>
      </c>
      <c r="H4558" s="80" t="str">
        <f t="shared" si="859"/>
        <v/>
      </c>
      <c r="I4558" s="80" t="str">
        <f t="shared" si="860"/>
        <v/>
      </c>
      <c r="J4558" s="170"/>
      <c r="K4558" s="217"/>
      <c r="L4558" s="195" t="str">
        <f t="shared" si="853"/>
        <v/>
      </c>
      <c r="M4558" s="222" t="str">
        <f t="shared" si="861"/>
        <v/>
      </c>
      <c r="Q4558" s="82" t="str">
        <f t="shared" si="854"/>
        <v/>
      </c>
      <c r="R4558" s="80" t="str">
        <f t="shared" si="855"/>
        <v/>
      </c>
      <c r="T4558" s="83" t="str">
        <f t="shared" si="862"/>
        <v/>
      </c>
      <c r="U4558" s="155"/>
      <c r="V4558" s="95" t="str">
        <f t="shared" si="863"/>
        <v/>
      </c>
      <c r="W4558" s="151"/>
      <c r="Z4558" s="104"/>
    </row>
    <row r="4559" spans="1:26" s="145" customFormat="1" ht="15" customHeight="1">
      <c r="A4559" s="186" t="str">
        <f t="shared" si="857"/>
        <v/>
      </c>
      <c r="C4559" s="152"/>
      <c r="E4559" s="144"/>
      <c r="F4559" s="79" t="str">
        <f t="shared" si="856"/>
        <v/>
      </c>
      <c r="G4559" s="80" t="str">
        <f t="shared" si="858"/>
        <v/>
      </c>
      <c r="H4559" s="80" t="str">
        <f t="shared" si="859"/>
        <v/>
      </c>
      <c r="I4559" s="80" t="str">
        <f t="shared" si="860"/>
        <v/>
      </c>
      <c r="J4559" s="170"/>
      <c r="K4559" s="217"/>
      <c r="L4559" s="195" t="str">
        <f t="shared" si="853"/>
        <v/>
      </c>
      <c r="M4559" s="222" t="str">
        <f t="shared" si="861"/>
        <v/>
      </c>
      <c r="Q4559" s="82" t="str">
        <f t="shared" si="854"/>
        <v/>
      </c>
      <c r="R4559" s="80" t="str">
        <f t="shared" si="855"/>
        <v/>
      </c>
      <c r="T4559" s="83" t="str">
        <f t="shared" si="862"/>
        <v/>
      </c>
      <c r="U4559" s="155"/>
      <c r="V4559" s="95" t="str">
        <f t="shared" si="863"/>
        <v/>
      </c>
      <c r="W4559" s="151"/>
      <c r="Z4559" s="104"/>
    </row>
    <row r="4560" spans="1:26" s="145" customFormat="1" ht="15" customHeight="1">
      <c r="A4560" s="186" t="str">
        <f t="shared" si="857"/>
        <v/>
      </c>
      <c r="C4560" s="152"/>
      <c r="E4560" s="144"/>
      <c r="F4560" s="79" t="str">
        <f t="shared" si="856"/>
        <v/>
      </c>
      <c r="G4560" s="80" t="str">
        <f t="shared" si="858"/>
        <v/>
      </c>
      <c r="H4560" s="80" t="str">
        <f t="shared" si="859"/>
        <v/>
      </c>
      <c r="I4560" s="80" t="str">
        <f t="shared" si="860"/>
        <v/>
      </c>
      <c r="J4560" s="170"/>
      <c r="K4560" s="217"/>
      <c r="L4560" s="195" t="str">
        <f t="shared" si="853"/>
        <v/>
      </c>
      <c r="M4560" s="222" t="str">
        <f t="shared" si="861"/>
        <v/>
      </c>
      <c r="Q4560" s="82" t="str">
        <f t="shared" si="854"/>
        <v/>
      </c>
      <c r="R4560" s="80" t="str">
        <f t="shared" si="855"/>
        <v/>
      </c>
      <c r="T4560" s="83" t="str">
        <f t="shared" si="862"/>
        <v/>
      </c>
      <c r="U4560" s="155"/>
      <c r="V4560" s="95" t="str">
        <f t="shared" si="863"/>
        <v/>
      </c>
      <c r="W4560" s="151"/>
      <c r="Z4560" s="104"/>
    </row>
    <row r="4561" spans="1:26" s="145" customFormat="1" ht="15" customHeight="1">
      <c r="A4561" s="186" t="str">
        <f t="shared" si="857"/>
        <v/>
      </c>
      <c r="C4561" s="152"/>
      <c r="E4561" s="144"/>
      <c r="F4561" s="79" t="str">
        <f t="shared" si="856"/>
        <v/>
      </c>
      <c r="G4561" s="80" t="str">
        <f t="shared" si="858"/>
        <v/>
      </c>
      <c r="H4561" s="80" t="str">
        <f t="shared" si="859"/>
        <v/>
      </c>
      <c r="I4561" s="80" t="str">
        <f t="shared" si="860"/>
        <v/>
      </c>
      <c r="J4561" s="170"/>
      <c r="K4561" s="217"/>
      <c r="L4561" s="195" t="str">
        <f t="shared" si="853"/>
        <v/>
      </c>
      <c r="M4561" s="222" t="str">
        <f t="shared" si="861"/>
        <v/>
      </c>
      <c r="Q4561" s="82" t="str">
        <f t="shared" si="854"/>
        <v/>
      </c>
      <c r="R4561" s="80" t="str">
        <f t="shared" si="855"/>
        <v/>
      </c>
      <c r="T4561" s="83" t="str">
        <f t="shared" si="862"/>
        <v/>
      </c>
      <c r="U4561" s="155"/>
      <c r="V4561" s="95" t="str">
        <f t="shared" si="863"/>
        <v/>
      </c>
      <c r="W4561" s="151"/>
      <c r="Z4561" s="104"/>
    </row>
    <row r="4562" spans="1:26" s="145" customFormat="1" ht="15" customHeight="1">
      <c r="A4562" s="186" t="str">
        <f t="shared" si="857"/>
        <v/>
      </c>
      <c r="C4562" s="152"/>
      <c r="E4562" s="144"/>
      <c r="F4562" s="79" t="str">
        <f t="shared" si="856"/>
        <v/>
      </c>
      <c r="G4562" s="80" t="str">
        <f t="shared" si="858"/>
        <v/>
      </c>
      <c r="H4562" s="80" t="str">
        <f t="shared" si="859"/>
        <v/>
      </c>
      <c r="I4562" s="80" t="str">
        <f t="shared" si="860"/>
        <v/>
      </c>
      <c r="J4562" s="170"/>
      <c r="K4562" s="217"/>
      <c r="L4562" s="195" t="str">
        <f t="shared" si="853"/>
        <v/>
      </c>
      <c r="M4562" s="222" t="str">
        <f t="shared" si="861"/>
        <v/>
      </c>
      <c r="Q4562" s="82" t="str">
        <f t="shared" si="854"/>
        <v/>
      </c>
      <c r="R4562" s="80" t="str">
        <f t="shared" si="855"/>
        <v/>
      </c>
      <c r="T4562" s="83" t="str">
        <f t="shared" si="862"/>
        <v/>
      </c>
      <c r="U4562" s="155"/>
      <c r="V4562" s="95" t="str">
        <f t="shared" si="863"/>
        <v/>
      </c>
      <c r="W4562" s="151"/>
      <c r="Z4562" s="104"/>
    </row>
    <row r="4563" spans="1:26" s="145" customFormat="1" ht="15" customHeight="1">
      <c r="A4563" s="186" t="str">
        <f t="shared" si="857"/>
        <v/>
      </c>
      <c r="C4563" s="152"/>
      <c r="E4563" s="144"/>
      <c r="F4563" s="79" t="str">
        <f t="shared" si="856"/>
        <v/>
      </c>
      <c r="G4563" s="80" t="str">
        <f t="shared" si="858"/>
        <v/>
      </c>
      <c r="H4563" s="80" t="str">
        <f t="shared" si="859"/>
        <v/>
      </c>
      <c r="I4563" s="80" t="str">
        <f t="shared" si="860"/>
        <v/>
      </c>
      <c r="J4563" s="170"/>
      <c r="K4563" s="217"/>
      <c r="L4563" s="195" t="str">
        <f t="shared" si="853"/>
        <v/>
      </c>
      <c r="M4563" s="222" t="str">
        <f t="shared" si="861"/>
        <v/>
      </c>
      <c r="Q4563" s="82" t="str">
        <f t="shared" si="854"/>
        <v/>
      </c>
      <c r="R4563" s="80" t="str">
        <f t="shared" si="855"/>
        <v/>
      </c>
      <c r="T4563" s="83" t="str">
        <f t="shared" si="862"/>
        <v/>
      </c>
      <c r="U4563" s="155"/>
      <c r="V4563" s="95" t="str">
        <f t="shared" si="863"/>
        <v/>
      </c>
      <c r="W4563" s="151"/>
      <c r="Z4563" s="104"/>
    </row>
    <row r="4564" spans="1:26" s="145" customFormat="1" ht="15" customHeight="1">
      <c r="A4564" s="186" t="str">
        <f t="shared" si="857"/>
        <v/>
      </c>
      <c r="C4564" s="152"/>
      <c r="E4564" s="144"/>
      <c r="F4564" s="79" t="str">
        <f t="shared" si="856"/>
        <v/>
      </c>
      <c r="G4564" s="80" t="str">
        <f t="shared" si="858"/>
        <v/>
      </c>
      <c r="H4564" s="80" t="str">
        <f t="shared" si="859"/>
        <v/>
      </c>
      <c r="I4564" s="80" t="str">
        <f t="shared" si="860"/>
        <v/>
      </c>
      <c r="J4564" s="170"/>
      <c r="K4564" s="217"/>
      <c r="L4564" s="195" t="str">
        <f t="shared" si="853"/>
        <v/>
      </c>
      <c r="M4564" s="222" t="str">
        <f t="shared" si="861"/>
        <v/>
      </c>
      <c r="Q4564" s="82" t="str">
        <f t="shared" si="854"/>
        <v/>
      </c>
      <c r="R4564" s="80" t="str">
        <f t="shared" si="855"/>
        <v/>
      </c>
      <c r="T4564" s="83" t="str">
        <f t="shared" si="862"/>
        <v/>
      </c>
      <c r="U4564" s="155"/>
      <c r="V4564" s="95" t="str">
        <f t="shared" si="863"/>
        <v/>
      </c>
      <c r="W4564" s="151"/>
      <c r="Z4564" s="104"/>
    </row>
    <row r="4565" spans="1:26" s="145" customFormat="1" ht="15" customHeight="1">
      <c r="A4565" s="186" t="str">
        <f t="shared" si="857"/>
        <v/>
      </c>
      <c r="C4565" s="152"/>
      <c r="E4565" s="144"/>
      <c r="F4565" s="79" t="str">
        <f t="shared" si="856"/>
        <v/>
      </c>
      <c r="G4565" s="80" t="str">
        <f t="shared" si="858"/>
        <v/>
      </c>
      <c r="H4565" s="80" t="str">
        <f t="shared" si="859"/>
        <v/>
      </c>
      <c r="I4565" s="80" t="str">
        <f t="shared" si="860"/>
        <v/>
      </c>
      <c r="J4565" s="170"/>
      <c r="K4565" s="217"/>
      <c r="L4565" s="195" t="str">
        <f t="shared" si="853"/>
        <v/>
      </c>
      <c r="M4565" s="222" t="str">
        <f t="shared" si="861"/>
        <v/>
      </c>
      <c r="Q4565" s="82" t="str">
        <f t="shared" si="854"/>
        <v/>
      </c>
      <c r="R4565" s="80" t="str">
        <f t="shared" si="855"/>
        <v/>
      </c>
      <c r="T4565" s="83" t="str">
        <f t="shared" si="862"/>
        <v/>
      </c>
      <c r="U4565" s="155"/>
      <c r="V4565" s="95" t="str">
        <f t="shared" si="863"/>
        <v/>
      </c>
      <c r="W4565" s="151"/>
      <c r="Z4565" s="104"/>
    </row>
    <row r="4566" spans="1:26" s="145" customFormat="1" ht="15" customHeight="1">
      <c r="A4566" s="186" t="str">
        <f t="shared" si="857"/>
        <v/>
      </c>
      <c r="C4566" s="152"/>
      <c r="E4566" s="144"/>
      <c r="F4566" s="79" t="str">
        <f t="shared" si="856"/>
        <v/>
      </c>
      <c r="G4566" s="80" t="str">
        <f t="shared" si="858"/>
        <v/>
      </c>
      <c r="H4566" s="80" t="str">
        <f t="shared" si="859"/>
        <v/>
      </c>
      <c r="I4566" s="80" t="str">
        <f t="shared" si="860"/>
        <v/>
      </c>
      <c r="J4566" s="170"/>
      <c r="K4566" s="217"/>
      <c r="L4566" s="195" t="str">
        <f t="shared" si="853"/>
        <v/>
      </c>
      <c r="M4566" s="222" t="str">
        <f t="shared" si="861"/>
        <v/>
      </c>
      <c r="Q4566" s="82" t="str">
        <f t="shared" si="854"/>
        <v/>
      </c>
      <c r="R4566" s="80" t="str">
        <f t="shared" si="855"/>
        <v/>
      </c>
      <c r="T4566" s="83" t="str">
        <f t="shared" si="862"/>
        <v/>
      </c>
      <c r="U4566" s="155"/>
      <c r="V4566" s="95" t="str">
        <f t="shared" si="863"/>
        <v/>
      </c>
      <c r="W4566" s="151"/>
      <c r="Z4566" s="104"/>
    </row>
    <row r="4567" spans="1:26" s="145" customFormat="1" ht="15" customHeight="1">
      <c r="A4567" s="186" t="str">
        <f t="shared" si="857"/>
        <v/>
      </c>
      <c r="C4567" s="152"/>
      <c r="E4567" s="144"/>
      <c r="F4567" s="79" t="str">
        <f t="shared" si="856"/>
        <v/>
      </c>
      <c r="G4567" s="80" t="str">
        <f t="shared" si="858"/>
        <v/>
      </c>
      <c r="H4567" s="80" t="str">
        <f t="shared" si="859"/>
        <v/>
      </c>
      <c r="I4567" s="80" t="str">
        <f t="shared" si="860"/>
        <v/>
      </c>
      <c r="J4567" s="170"/>
      <c r="K4567" s="217"/>
      <c r="L4567" s="195" t="str">
        <f t="shared" si="853"/>
        <v/>
      </c>
      <c r="M4567" s="222" t="str">
        <f t="shared" si="861"/>
        <v/>
      </c>
      <c r="Q4567" s="82" t="str">
        <f t="shared" si="854"/>
        <v/>
      </c>
      <c r="R4567" s="80" t="str">
        <f t="shared" si="855"/>
        <v/>
      </c>
      <c r="T4567" s="83" t="str">
        <f t="shared" si="862"/>
        <v/>
      </c>
      <c r="U4567" s="155"/>
      <c r="V4567" s="95" t="str">
        <f t="shared" si="863"/>
        <v/>
      </c>
      <c r="W4567" s="151"/>
      <c r="Z4567" s="104"/>
    </row>
    <row r="4568" spans="1:26" s="145" customFormat="1" ht="15" customHeight="1">
      <c r="A4568" s="186" t="str">
        <f t="shared" si="857"/>
        <v/>
      </c>
      <c r="C4568" s="152"/>
      <c r="E4568" s="144"/>
      <c r="F4568" s="79" t="str">
        <f t="shared" si="856"/>
        <v/>
      </c>
      <c r="G4568" s="80" t="str">
        <f t="shared" si="858"/>
        <v/>
      </c>
      <c r="H4568" s="80" t="str">
        <f t="shared" si="859"/>
        <v/>
      </c>
      <c r="I4568" s="80" t="str">
        <f t="shared" si="860"/>
        <v/>
      </c>
      <c r="J4568" s="170"/>
      <c r="K4568" s="217"/>
      <c r="L4568" s="195" t="str">
        <f t="shared" si="853"/>
        <v/>
      </c>
      <c r="M4568" s="222" t="str">
        <f t="shared" si="861"/>
        <v/>
      </c>
      <c r="Q4568" s="82" t="str">
        <f t="shared" si="854"/>
        <v/>
      </c>
      <c r="R4568" s="80" t="str">
        <f t="shared" si="855"/>
        <v/>
      </c>
      <c r="T4568" s="83" t="str">
        <f t="shared" si="862"/>
        <v/>
      </c>
      <c r="U4568" s="155"/>
      <c r="V4568" s="95" t="str">
        <f t="shared" si="863"/>
        <v/>
      </c>
      <c r="W4568" s="151"/>
      <c r="Z4568" s="104"/>
    </row>
    <row r="4569" spans="1:26" s="145" customFormat="1" ht="15" customHeight="1">
      <c r="A4569" s="186" t="str">
        <f t="shared" si="857"/>
        <v/>
      </c>
      <c r="C4569" s="152"/>
      <c r="E4569" s="144"/>
      <c r="F4569" s="79" t="str">
        <f t="shared" si="856"/>
        <v/>
      </c>
      <c r="G4569" s="80" t="str">
        <f t="shared" si="858"/>
        <v/>
      </c>
      <c r="H4569" s="80" t="str">
        <f t="shared" si="859"/>
        <v/>
      </c>
      <c r="I4569" s="80" t="str">
        <f t="shared" si="860"/>
        <v/>
      </c>
      <c r="J4569" s="170"/>
      <c r="K4569" s="217"/>
      <c r="L4569" s="195" t="str">
        <f t="shared" si="853"/>
        <v/>
      </c>
      <c r="M4569" s="222" t="str">
        <f t="shared" si="861"/>
        <v/>
      </c>
      <c r="Q4569" s="82" t="str">
        <f t="shared" si="854"/>
        <v/>
      </c>
      <c r="R4569" s="80" t="str">
        <f t="shared" si="855"/>
        <v/>
      </c>
      <c r="T4569" s="83" t="str">
        <f t="shared" si="862"/>
        <v/>
      </c>
      <c r="U4569" s="155"/>
      <c r="V4569" s="95" t="str">
        <f t="shared" si="863"/>
        <v/>
      </c>
      <c r="W4569" s="151"/>
      <c r="Z4569" s="104"/>
    </row>
    <row r="4570" spans="1:26" s="145" customFormat="1" ht="15" customHeight="1">
      <c r="A4570" s="186" t="str">
        <f t="shared" si="857"/>
        <v/>
      </c>
      <c r="C4570" s="152"/>
      <c r="E4570" s="144"/>
      <c r="F4570" s="79" t="str">
        <f t="shared" si="856"/>
        <v/>
      </c>
      <c r="G4570" s="80" t="str">
        <f t="shared" si="858"/>
        <v/>
      </c>
      <c r="H4570" s="80" t="str">
        <f t="shared" si="859"/>
        <v/>
      </c>
      <c r="I4570" s="80" t="str">
        <f t="shared" si="860"/>
        <v/>
      </c>
      <c r="J4570" s="170"/>
      <c r="K4570" s="217"/>
      <c r="L4570" s="195" t="str">
        <f t="shared" si="853"/>
        <v/>
      </c>
      <c r="M4570" s="222" t="str">
        <f t="shared" si="861"/>
        <v/>
      </c>
      <c r="Q4570" s="82" t="str">
        <f t="shared" si="854"/>
        <v/>
      </c>
      <c r="R4570" s="80" t="str">
        <f t="shared" si="855"/>
        <v/>
      </c>
      <c r="T4570" s="83" t="str">
        <f t="shared" si="862"/>
        <v/>
      </c>
      <c r="U4570" s="155"/>
      <c r="V4570" s="95" t="str">
        <f t="shared" si="863"/>
        <v/>
      </c>
      <c r="W4570" s="151"/>
      <c r="Z4570" s="104"/>
    </row>
    <row r="4571" spans="1:26" s="145" customFormat="1" ht="15" customHeight="1">
      <c r="A4571" s="186" t="str">
        <f t="shared" si="857"/>
        <v/>
      </c>
      <c r="C4571" s="152"/>
      <c r="E4571" s="144"/>
      <c r="F4571" s="79" t="str">
        <f t="shared" si="856"/>
        <v/>
      </c>
      <c r="G4571" s="80" t="str">
        <f t="shared" si="858"/>
        <v/>
      </c>
      <c r="H4571" s="80" t="str">
        <f t="shared" si="859"/>
        <v/>
      </c>
      <c r="I4571" s="80" t="str">
        <f t="shared" si="860"/>
        <v/>
      </c>
      <c r="J4571" s="170"/>
      <c r="K4571" s="217"/>
      <c r="L4571" s="195" t="str">
        <f t="shared" si="853"/>
        <v/>
      </c>
      <c r="M4571" s="222" t="str">
        <f t="shared" si="861"/>
        <v/>
      </c>
      <c r="Q4571" s="82" t="str">
        <f t="shared" si="854"/>
        <v/>
      </c>
      <c r="R4571" s="80" t="str">
        <f t="shared" si="855"/>
        <v/>
      </c>
      <c r="T4571" s="83" t="str">
        <f t="shared" si="862"/>
        <v/>
      </c>
      <c r="U4571" s="155"/>
      <c r="V4571" s="95" t="str">
        <f t="shared" si="863"/>
        <v/>
      </c>
      <c r="W4571" s="151"/>
      <c r="Z4571" s="104"/>
    </row>
    <row r="4572" spans="1:26" s="145" customFormat="1" ht="15" customHeight="1">
      <c r="A4572" s="186" t="str">
        <f t="shared" si="857"/>
        <v/>
      </c>
      <c r="C4572" s="152"/>
      <c r="E4572" s="144"/>
      <c r="F4572" s="79" t="str">
        <f t="shared" si="856"/>
        <v/>
      </c>
      <c r="G4572" s="80" t="str">
        <f t="shared" si="858"/>
        <v/>
      </c>
      <c r="H4572" s="80" t="str">
        <f t="shared" si="859"/>
        <v/>
      </c>
      <c r="I4572" s="80" t="str">
        <f t="shared" si="860"/>
        <v/>
      </c>
      <c r="J4572" s="170"/>
      <c r="K4572" s="217"/>
      <c r="L4572" s="195" t="str">
        <f t="shared" si="853"/>
        <v/>
      </c>
      <c r="M4572" s="222" t="str">
        <f t="shared" si="861"/>
        <v/>
      </c>
      <c r="Q4572" s="82" t="str">
        <f t="shared" si="854"/>
        <v/>
      </c>
      <c r="R4572" s="80" t="str">
        <f t="shared" si="855"/>
        <v/>
      </c>
      <c r="T4572" s="83" t="str">
        <f t="shared" si="862"/>
        <v/>
      </c>
      <c r="U4572" s="155"/>
      <c r="V4572" s="95" t="str">
        <f t="shared" si="863"/>
        <v/>
      </c>
      <c r="W4572" s="151"/>
      <c r="Z4572" s="104"/>
    </row>
    <row r="4573" spans="1:26" s="145" customFormat="1" ht="15" customHeight="1">
      <c r="A4573" s="186" t="str">
        <f t="shared" si="857"/>
        <v/>
      </c>
      <c r="C4573" s="152"/>
      <c r="E4573" s="144"/>
      <c r="F4573" s="79" t="str">
        <f t="shared" si="856"/>
        <v/>
      </c>
      <c r="G4573" s="80" t="str">
        <f t="shared" si="858"/>
        <v/>
      </c>
      <c r="H4573" s="80" t="str">
        <f t="shared" si="859"/>
        <v/>
      </c>
      <c r="I4573" s="80" t="str">
        <f t="shared" si="860"/>
        <v/>
      </c>
      <c r="J4573" s="170"/>
      <c r="K4573" s="217"/>
      <c r="L4573" s="195" t="str">
        <f t="shared" si="853"/>
        <v/>
      </c>
      <c r="M4573" s="222" t="str">
        <f t="shared" si="861"/>
        <v/>
      </c>
      <c r="Q4573" s="82" t="str">
        <f t="shared" si="854"/>
        <v/>
      </c>
      <c r="R4573" s="80" t="str">
        <f t="shared" si="855"/>
        <v/>
      </c>
      <c r="T4573" s="83" t="str">
        <f t="shared" si="862"/>
        <v/>
      </c>
      <c r="U4573" s="155"/>
      <c r="V4573" s="95" t="str">
        <f t="shared" si="863"/>
        <v/>
      </c>
      <c r="W4573" s="151"/>
      <c r="Z4573" s="104"/>
    </row>
    <row r="4574" spans="1:26" s="145" customFormat="1" ht="15" customHeight="1">
      <c r="A4574" s="186" t="str">
        <f t="shared" si="857"/>
        <v/>
      </c>
      <c r="C4574" s="152"/>
      <c r="E4574" s="144"/>
      <c r="F4574" s="79" t="str">
        <f t="shared" si="856"/>
        <v/>
      </c>
      <c r="G4574" s="80" t="str">
        <f t="shared" si="858"/>
        <v/>
      </c>
      <c r="H4574" s="80" t="str">
        <f t="shared" si="859"/>
        <v/>
      </c>
      <c r="I4574" s="80" t="str">
        <f t="shared" si="860"/>
        <v/>
      </c>
      <c r="J4574" s="170"/>
      <c r="K4574" s="217"/>
      <c r="L4574" s="195" t="str">
        <f t="shared" si="853"/>
        <v/>
      </c>
      <c r="M4574" s="222" t="str">
        <f t="shared" si="861"/>
        <v/>
      </c>
      <c r="Q4574" s="82" t="str">
        <f t="shared" si="854"/>
        <v/>
      </c>
      <c r="R4574" s="80" t="str">
        <f t="shared" si="855"/>
        <v/>
      </c>
      <c r="T4574" s="83" t="str">
        <f t="shared" si="862"/>
        <v/>
      </c>
      <c r="U4574" s="155"/>
      <c r="V4574" s="95" t="str">
        <f t="shared" si="863"/>
        <v/>
      </c>
      <c r="W4574" s="151"/>
      <c r="Z4574" s="104"/>
    </row>
    <row r="4575" spans="1:26" s="145" customFormat="1" ht="15" customHeight="1">
      <c r="A4575" s="186" t="str">
        <f t="shared" si="857"/>
        <v/>
      </c>
      <c r="C4575" s="152"/>
      <c r="E4575" s="144"/>
      <c r="F4575" s="79" t="str">
        <f t="shared" si="856"/>
        <v/>
      </c>
      <c r="G4575" s="80" t="str">
        <f t="shared" si="858"/>
        <v/>
      </c>
      <c r="H4575" s="80" t="str">
        <f t="shared" si="859"/>
        <v/>
      </c>
      <c r="I4575" s="80" t="str">
        <f t="shared" si="860"/>
        <v/>
      </c>
      <c r="J4575" s="170"/>
      <c r="K4575" s="217"/>
      <c r="L4575" s="195" t="str">
        <f t="shared" ref="L4575:L4638" si="864">IFERROR(IF($N$5="Sáng",IF(MID(K4575,2,7)-MID($L$2,2,7)&gt;0,"Trễ",""),IF(MID(K4575,2,7)-MID($Q$2,2,7)&gt;0,"Trễ","")),"")</f>
        <v/>
      </c>
      <c r="M4575" s="222" t="str">
        <f t="shared" si="861"/>
        <v/>
      </c>
      <c r="Q4575" s="82" t="str">
        <f t="shared" ref="Q4575:Q4638" si="865">IF(B4575&lt;&gt;"",IF(AND(P4575="",F4575=""),"Không phép ",""),"")</f>
        <v/>
      </c>
      <c r="R4575" s="80" t="str">
        <f t="shared" ref="R4575:R4638" si="866">UPPER(B4575)</f>
        <v/>
      </c>
      <c r="T4575" s="83" t="str">
        <f t="shared" si="862"/>
        <v/>
      </c>
      <c r="U4575" s="155"/>
      <c r="V4575" s="95" t="str">
        <f t="shared" si="863"/>
        <v/>
      </c>
      <c r="W4575" s="151"/>
      <c r="Z4575" s="104"/>
    </row>
    <row r="4576" spans="1:26" s="145" customFormat="1" ht="15" customHeight="1">
      <c r="A4576" s="186" t="str">
        <f t="shared" si="857"/>
        <v/>
      </c>
      <c r="C4576" s="152"/>
      <c r="E4576" s="144"/>
      <c r="F4576" s="79" t="str">
        <f t="shared" si="856"/>
        <v/>
      </c>
      <c r="G4576" s="80" t="str">
        <f t="shared" si="858"/>
        <v/>
      </c>
      <c r="H4576" s="80" t="str">
        <f t="shared" si="859"/>
        <v/>
      </c>
      <c r="I4576" s="80" t="str">
        <f t="shared" si="860"/>
        <v/>
      </c>
      <c r="J4576" s="170"/>
      <c r="K4576" s="217"/>
      <c r="L4576" s="195" t="str">
        <f t="shared" si="864"/>
        <v/>
      </c>
      <c r="M4576" s="222" t="str">
        <f t="shared" si="861"/>
        <v/>
      </c>
      <c r="Q4576" s="82" t="str">
        <f t="shared" si="865"/>
        <v/>
      </c>
      <c r="R4576" s="80" t="str">
        <f t="shared" si="866"/>
        <v/>
      </c>
      <c r="T4576" s="83" t="str">
        <f t="shared" si="862"/>
        <v/>
      </c>
      <c r="U4576" s="155"/>
      <c r="V4576" s="95" t="str">
        <f t="shared" si="863"/>
        <v/>
      </c>
      <c r="W4576" s="151"/>
      <c r="Z4576" s="104"/>
    </row>
    <row r="4577" spans="1:26" s="145" customFormat="1" ht="15" customHeight="1">
      <c r="A4577" s="186" t="str">
        <f t="shared" si="857"/>
        <v/>
      </c>
      <c r="C4577" s="152"/>
      <c r="E4577" s="144"/>
      <c r="F4577" s="79" t="str">
        <f t="shared" si="856"/>
        <v/>
      </c>
      <c r="G4577" s="80" t="str">
        <f t="shared" si="858"/>
        <v/>
      </c>
      <c r="H4577" s="80" t="str">
        <f t="shared" si="859"/>
        <v/>
      </c>
      <c r="I4577" s="80" t="str">
        <f t="shared" si="860"/>
        <v/>
      </c>
      <c r="J4577" s="170"/>
      <c r="K4577" s="217"/>
      <c r="L4577" s="195" t="str">
        <f t="shared" si="864"/>
        <v/>
      </c>
      <c r="M4577" s="222" t="str">
        <f t="shared" si="861"/>
        <v/>
      </c>
      <c r="Q4577" s="82" t="str">
        <f t="shared" si="865"/>
        <v/>
      </c>
      <c r="R4577" s="80" t="str">
        <f t="shared" si="866"/>
        <v/>
      </c>
      <c r="T4577" s="83" t="str">
        <f t="shared" si="862"/>
        <v/>
      </c>
      <c r="U4577" s="155"/>
      <c r="V4577" s="95" t="str">
        <f t="shared" si="863"/>
        <v/>
      </c>
      <c r="W4577" s="151"/>
      <c r="Z4577" s="104"/>
    </row>
    <row r="4578" spans="1:26" s="145" customFormat="1" ht="15" customHeight="1">
      <c r="A4578" s="186" t="str">
        <f t="shared" si="857"/>
        <v/>
      </c>
      <c r="C4578" s="152"/>
      <c r="E4578" s="144"/>
      <c r="F4578" s="79" t="str">
        <f t="shared" si="856"/>
        <v/>
      </c>
      <c r="G4578" s="80" t="str">
        <f t="shared" si="858"/>
        <v/>
      </c>
      <c r="H4578" s="80" t="str">
        <f t="shared" si="859"/>
        <v/>
      </c>
      <c r="I4578" s="80" t="str">
        <f t="shared" si="860"/>
        <v/>
      </c>
      <c r="J4578" s="170"/>
      <c r="K4578" s="217"/>
      <c r="L4578" s="195" t="str">
        <f t="shared" si="864"/>
        <v/>
      </c>
      <c r="M4578" s="222" t="str">
        <f t="shared" si="861"/>
        <v/>
      </c>
      <c r="Q4578" s="82" t="str">
        <f t="shared" si="865"/>
        <v/>
      </c>
      <c r="R4578" s="80" t="str">
        <f t="shared" si="866"/>
        <v/>
      </c>
      <c r="T4578" s="83" t="str">
        <f t="shared" si="862"/>
        <v/>
      </c>
      <c r="U4578" s="155"/>
      <c r="V4578" s="95" t="str">
        <f t="shared" si="863"/>
        <v/>
      </c>
      <c r="W4578" s="151"/>
      <c r="Z4578" s="104"/>
    </row>
    <row r="4579" spans="1:26" s="145" customFormat="1" ht="15" customHeight="1">
      <c r="A4579" s="186" t="str">
        <f t="shared" si="857"/>
        <v/>
      </c>
      <c r="C4579" s="152"/>
      <c r="E4579" s="144"/>
      <c r="F4579" s="79" t="str">
        <f t="shared" si="856"/>
        <v/>
      </c>
      <c r="G4579" s="80" t="str">
        <f t="shared" si="858"/>
        <v/>
      </c>
      <c r="H4579" s="80" t="str">
        <f t="shared" si="859"/>
        <v/>
      </c>
      <c r="I4579" s="80" t="str">
        <f t="shared" si="860"/>
        <v/>
      </c>
      <c r="J4579" s="170"/>
      <c r="K4579" s="217"/>
      <c r="L4579" s="195" t="str">
        <f t="shared" si="864"/>
        <v/>
      </c>
      <c r="M4579" s="222" t="str">
        <f t="shared" si="861"/>
        <v/>
      </c>
      <c r="Q4579" s="82" t="str">
        <f t="shared" si="865"/>
        <v/>
      </c>
      <c r="R4579" s="80" t="str">
        <f t="shared" si="866"/>
        <v/>
      </c>
      <c r="T4579" s="83" t="str">
        <f t="shared" si="862"/>
        <v/>
      </c>
      <c r="U4579" s="155"/>
      <c r="V4579" s="95" t="str">
        <f t="shared" si="863"/>
        <v/>
      </c>
      <c r="W4579" s="151"/>
      <c r="Z4579" s="104"/>
    </row>
    <row r="4580" spans="1:26" s="145" customFormat="1" ht="15" customHeight="1">
      <c r="A4580" s="186" t="str">
        <f t="shared" si="857"/>
        <v/>
      </c>
      <c r="C4580" s="152"/>
      <c r="E4580" s="144"/>
      <c r="F4580" s="79" t="str">
        <f t="shared" si="856"/>
        <v/>
      </c>
      <c r="G4580" s="80" t="str">
        <f t="shared" si="858"/>
        <v/>
      </c>
      <c r="H4580" s="80" t="str">
        <f t="shared" si="859"/>
        <v/>
      </c>
      <c r="I4580" s="80" t="str">
        <f t="shared" si="860"/>
        <v/>
      </c>
      <c r="J4580" s="170"/>
      <c r="K4580" s="217"/>
      <c r="L4580" s="195" t="str">
        <f t="shared" si="864"/>
        <v/>
      </c>
      <c r="M4580" s="222" t="str">
        <f t="shared" si="861"/>
        <v/>
      </c>
      <c r="Q4580" s="82" t="str">
        <f t="shared" si="865"/>
        <v/>
      </c>
      <c r="R4580" s="80" t="str">
        <f t="shared" si="866"/>
        <v/>
      </c>
      <c r="T4580" s="83" t="str">
        <f t="shared" si="862"/>
        <v/>
      </c>
      <c r="U4580" s="155"/>
      <c r="V4580" s="95" t="str">
        <f t="shared" si="863"/>
        <v/>
      </c>
      <c r="W4580" s="151"/>
      <c r="Z4580" s="104"/>
    </row>
    <row r="4581" spans="1:26" s="145" customFormat="1" ht="15" customHeight="1">
      <c r="A4581" s="186" t="str">
        <f t="shared" si="857"/>
        <v/>
      </c>
      <c r="C4581" s="152"/>
      <c r="E4581" s="144"/>
      <c r="F4581" s="79" t="str">
        <f t="shared" si="856"/>
        <v/>
      </c>
      <c r="G4581" s="80" t="str">
        <f t="shared" si="858"/>
        <v/>
      </c>
      <c r="H4581" s="80" t="str">
        <f t="shared" si="859"/>
        <v/>
      </c>
      <c r="I4581" s="80" t="str">
        <f t="shared" si="860"/>
        <v/>
      </c>
      <c r="J4581" s="170"/>
      <c r="K4581" s="217"/>
      <c r="L4581" s="195" t="str">
        <f t="shared" si="864"/>
        <v/>
      </c>
      <c r="M4581" s="222" t="str">
        <f t="shared" si="861"/>
        <v/>
      </c>
      <c r="Q4581" s="82" t="str">
        <f t="shared" si="865"/>
        <v/>
      </c>
      <c r="R4581" s="80" t="str">
        <f t="shared" si="866"/>
        <v/>
      </c>
      <c r="T4581" s="83" t="str">
        <f t="shared" si="862"/>
        <v/>
      </c>
      <c r="U4581" s="155"/>
      <c r="V4581" s="95" t="str">
        <f t="shared" si="863"/>
        <v/>
      </c>
      <c r="W4581" s="151"/>
      <c r="Z4581" s="104"/>
    </row>
    <row r="4582" spans="1:26" s="145" customFormat="1" ht="15" customHeight="1">
      <c r="A4582" s="186" t="str">
        <f t="shared" si="857"/>
        <v/>
      </c>
      <c r="C4582" s="152"/>
      <c r="E4582" s="144"/>
      <c r="F4582" s="79" t="str">
        <f t="shared" si="856"/>
        <v/>
      </c>
      <c r="G4582" s="80" t="str">
        <f t="shared" si="858"/>
        <v/>
      </c>
      <c r="H4582" s="80" t="str">
        <f t="shared" si="859"/>
        <v/>
      </c>
      <c r="I4582" s="80" t="str">
        <f t="shared" si="860"/>
        <v/>
      </c>
      <c r="J4582" s="170"/>
      <c r="K4582" s="217"/>
      <c r="L4582" s="195" t="str">
        <f t="shared" si="864"/>
        <v/>
      </c>
      <c r="M4582" s="222" t="str">
        <f t="shared" si="861"/>
        <v/>
      </c>
      <c r="Q4582" s="82" t="str">
        <f t="shared" si="865"/>
        <v/>
      </c>
      <c r="R4582" s="80" t="str">
        <f t="shared" si="866"/>
        <v/>
      </c>
      <c r="T4582" s="83" t="str">
        <f t="shared" si="862"/>
        <v/>
      </c>
      <c r="U4582" s="155"/>
      <c r="V4582" s="95" t="str">
        <f t="shared" si="863"/>
        <v/>
      </c>
      <c r="W4582" s="151"/>
      <c r="Z4582" s="104"/>
    </row>
    <row r="4583" spans="1:26" s="145" customFormat="1" ht="15" customHeight="1">
      <c r="A4583" s="186" t="str">
        <f t="shared" si="857"/>
        <v/>
      </c>
      <c r="C4583" s="152"/>
      <c r="E4583" s="144"/>
      <c r="F4583" s="79" t="str">
        <f t="shared" si="856"/>
        <v/>
      </c>
      <c r="G4583" s="80" t="str">
        <f t="shared" si="858"/>
        <v/>
      </c>
      <c r="H4583" s="80" t="str">
        <f t="shared" si="859"/>
        <v/>
      </c>
      <c r="I4583" s="80" t="str">
        <f t="shared" si="860"/>
        <v/>
      </c>
      <c r="J4583" s="170"/>
      <c r="K4583" s="217"/>
      <c r="L4583" s="195" t="str">
        <f t="shared" si="864"/>
        <v/>
      </c>
      <c r="M4583" s="222" t="str">
        <f t="shared" si="861"/>
        <v/>
      </c>
      <c r="Q4583" s="82" t="str">
        <f t="shared" si="865"/>
        <v/>
      </c>
      <c r="R4583" s="80" t="str">
        <f t="shared" si="866"/>
        <v/>
      </c>
      <c r="T4583" s="83" t="str">
        <f t="shared" si="862"/>
        <v/>
      </c>
      <c r="U4583" s="155"/>
      <c r="V4583" s="95" t="str">
        <f t="shared" si="863"/>
        <v/>
      </c>
      <c r="W4583" s="151"/>
      <c r="Z4583" s="104"/>
    </row>
    <row r="4584" spans="1:26" s="145" customFormat="1" ht="15" customHeight="1">
      <c r="A4584" s="186" t="str">
        <f t="shared" si="857"/>
        <v/>
      </c>
      <c r="C4584" s="152"/>
      <c r="E4584" s="144"/>
      <c r="F4584" s="79" t="str">
        <f t="shared" ref="F4584:F4647" si="867">IFERROR(IF(VLOOKUP(E4584,J:J,1,0)=E4584,"X",""),"")</f>
        <v/>
      </c>
      <c r="G4584" s="80" t="str">
        <f t="shared" si="858"/>
        <v/>
      </c>
      <c r="H4584" s="80" t="str">
        <f t="shared" si="859"/>
        <v/>
      </c>
      <c r="I4584" s="80" t="str">
        <f t="shared" si="860"/>
        <v/>
      </c>
      <c r="J4584" s="170"/>
      <c r="K4584" s="217"/>
      <c r="L4584" s="195" t="str">
        <f t="shared" si="864"/>
        <v/>
      </c>
      <c r="M4584" s="222" t="str">
        <f t="shared" si="861"/>
        <v/>
      </c>
      <c r="Q4584" s="82" t="str">
        <f t="shared" si="865"/>
        <v/>
      </c>
      <c r="R4584" s="80" t="str">
        <f t="shared" si="866"/>
        <v/>
      </c>
      <c r="T4584" s="83" t="str">
        <f t="shared" si="862"/>
        <v/>
      </c>
      <c r="U4584" s="155"/>
      <c r="V4584" s="95" t="str">
        <f t="shared" si="863"/>
        <v/>
      </c>
      <c r="W4584" s="151"/>
      <c r="Z4584" s="104"/>
    </row>
    <row r="4585" spans="1:26" s="145" customFormat="1" ht="15" customHeight="1">
      <c r="A4585" s="186" t="str">
        <f t="shared" si="857"/>
        <v/>
      </c>
      <c r="C4585" s="152"/>
      <c r="E4585" s="144"/>
      <c r="F4585" s="79" t="str">
        <f t="shared" si="867"/>
        <v/>
      </c>
      <c r="G4585" s="80" t="str">
        <f t="shared" si="858"/>
        <v/>
      </c>
      <c r="H4585" s="80" t="str">
        <f t="shared" si="859"/>
        <v/>
      </c>
      <c r="I4585" s="80" t="str">
        <f t="shared" si="860"/>
        <v/>
      </c>
      <c r="J4585" s="170"/>
      <c r="K4585" s="217"/>
      <c r="L4585" s="195" t="str">
        <f t="shared" si="864"/>
        <v/>
      </c>
      <c r="M4585" s="222" t="str">
        <f t="shared" si="861"/>
        <v/>
      </c>
      <c r="Q4585" s="82" t="str">
        <f t="shared" si="865"/>
        <v/>
      </c>
      <c r="R4585" s="80" t="str">
        <f t="shared" si="866"/>
        <v/>
      </c>
      <c r="T4585" s="83" t="str">
        <f t="shared" si="862"/>
        <v/>
      </c>
      <c r="U4585" s="155"/>
      <c r="V4585" s="95" t="str">
        <f t="shared" si="863"/>
        <v/>
      </c>
      <c r="W4585" s="151"/>
      <c r="Z4585" s="104"/>
    </row>
    <row r="4586" spans="1:26" s="145" customFormat="1" ht="15" customHeight="1">
      <c r="A4586" s="186" t="str">
        <f t="shared" si="857"/>
        <v/>
      </c>
      <c r="C4586" s="152"/>
      <c r="E4586" s="144"/>
      <c r="F4586" s="79" t="str">
        <f t="shared" si="867"/>
        <v/>
      </c>
      <c r="G4586" s="80" t="str">
        <f t="shared" si="858"/>
        <v/>
      </c>
      <c r="H4586" s="80" t="str">
        <f t="shared" si="859"/>
        <v/>
      </c>
      <c r="I4586" s="80" t="str">
        <f t="shared" si="860"/>
        <v/>
      </c>
      <c r="J4586" s="170"/>
      <c r="K4586" s="217"/>
      <c r="L4586" s="195" t="str">
        <f t="shared" si="864"/>
        <v/>
      </c>
      <c r="M4586" s="222" t="str">
        <f t="shared" si="861"/>
        <v/>
      </c>
      <c r="Q4586" s="82" t="str">
        <f t="shared" si="865"/>
        <v/>
      </c>
      <c r="R4586" s="80" t="str">
        <f t="shared" si="866"/>
        <v/>
      </c>
      <c r="T4586" s="83" t="str">
        <f t="shared" si="862"/>
        <v/>
      </c>
      <c r="U4586" s="155"/>
      <c r="V4586" s="95" t="str">
        <f t="shared" si="863"/>
        <v/>
      </c>
      <c r="W4586" s="151"/>
      <c r="Z4586" s="104"/>
    </row>
    <row r="4587" spans="1:26" s="145" customFormat="1" ht="15" customHeight="1">
      <c r="A4587" s="186" t="str">
        <f t="shared" si="857"/>
        <v/>
      </c>
      <c r="C4587" s="152"/>
      <c r="E4587" s="144"/>
      <c r="F4587" s="79" t="str">
        <f t="shared" si="867"/>
        <v/>
      </c>
      <c r="G4587" s="80" t="str">
        <f t="shared" si="858"/>
        <v/>
      </c>
      <c r="H4587" s="80" t="str">
        <f t="shared" si="859"/>
        <v/>
      </c>
      <c r="I4587" s="80" t="str">
        <f t="shared" si="860"/>
        <v/>
      </c>
      <c r="J4587" s="170"/>
      <c r="K4587" s="217"/>
      <c r="L4587" s="195" t="str">
        <f t="shared" si="864"/>
        <v/>
      </c>
      <c r="M4587" s="222" t="str">
        <f t="shared" si="861"/>
        <v/>
      </c>
      <c r="Q4587" s="82" t="str">
        <f t="shared" si="865"/>
        <v/>
      </c>
      <c r="R4587" s="80" t="str">
        <f t="shared" si="866"/>
        <v/>
      </c>
      <c r="T4587" s="83" t="str">
        <f t="shared" si="862"/>
        <v/>
      </c>
      <c r="U4587" s="155"/>
      <c r="V4587" s="95" t="str">
        <f t="shared" si="863"/>
        <v/>
      </c>
      <c r="W4587" s="151"/>
      <c r="Z4587" s="104"/>
    </row>
    <row r="4588" spans="1:26" s="145" customFormat="1" ht="15" customHeight="1">
      <c r="A4588" s="186" t="str">
        <f t="shared" si="857"/>
        <v/>
      </c>
      <c r="C4588" s="152"/>
      <c r="E4588" s="144"/>
      <c r="F4588" s="79" t="str">
        <f t="shared" si="867"/>
        <v/>
      </c>
      <c r="G4588" s="80" t="str">
        <f t="shared" si="858"/>
        <v/>
      </c>
      <c r="H4588" s="80" t="str">
        <f t="shared" si="859"/>
        <v/>
      </c>
      <c r="I4588" s="80" t="str">
        <f t="shared" si="860"/>
        <v/>
      </c>
      <c r="J4588" s="170"/>
      <c r="K4588" s="217"/>
      <c r="L4588" s="195" t="str">
        <f t="shared" si="864"/>
        <v/>
      </c>
      <c r="M4588" s="222" t="str">
        <f t="shared" si="861"/>
        <v/>
      </c>
      <c r="Q4588" s="82" t="str">
        <f t="shared" si="865"/>
        <v/>
      </c>
      <c r="R4588" s="80" t="str">
        <f t="shared" si="866"/>
        <v/>
      </c>
      <c r="T4588" s="83" t="str">
        <f t="shared" si="862"/>
        <v/>
      </c>
      <c r="U4588" s="155"/>
      <c r="V4588" s="95" t="str">
        <f t="shared" si="863"/>
        <v/>
      </c>
      <c r="W4588" s="151"/>
      <c r="Z4588" s="104"/>
    </row>
    <row r="4589" spans="1:26" s="145" customFormat="1" ht="15" customHeight="1">
      <c r="A4589" s="186" t="str">
        <f t="shared" si="857"/>
        <v/>
      </c>
      <c r="C4589" s="152"/>
      <c r="E4589" s="144"/>
      <c r="F4589" s="79" t="str">
        <f t="shared" si="867"/>
        <v/>
      </c>
      <c r="G4589" s="80" t="str">
        <f t="shared" si="858"/>
        <v/>
      </c>
      <c r="H4589" s="80" t="str">
        <f t="shared" si="859"/>
        <v/>
      </c>
      <c r="I4589" s="80" t="str">
        <f t="shared" si="860"/>
        <v/>
      </c>
      <c r="J4589" s="170"/>
      <c r="K4589" s="217"/>
      <c r="L4589" s="195" t="str">
        <f t="shared" si="864"/>
        <v/>
      </c>
      <c r="M4589" s="222" t="str">
        <f t="shared" si="861"/>
        <v/>
      </c>
      <c r="Q4589" s="82" t="str">
        <f t="shared" si="865"/>
        <v/>
      </c>
      <c r="R4589" s="80" t="str">
        <f t="shared" si="866"/>
        <v/>
      </c>
      <c r="T4589" s="83" t="str">
        <f t="shared" si="862"/>
        <v/>
      </c>
      <c r="U4589" s="155"/>
      <c r="V4589" s="95" t="str">
        <f t="shared" si="863"/>
        <v/>
      </c>
      <c r="W4589" s="151"/>
      <c r="Z4589" s="104"/>
    </row>
    <row r="4590" spans="1:26" s="145" customFormat="1" ht="15" customHeight="1">
      <c r="A4590" s="186" t="str">
        <f t="shared" si="857"/>
        <v/>
      </c>
      <c r="C4590" s="152"/>
      <c r="E4590" s="144"/>
      <c r="F4590" s="79" t="str">
        <f t="shared" si="867"/>
        <v/>
      </c>
      <c r="G4590" s="80" t="str">
        <f t="shared" si="858"/>
        <v/>
      </c>
      <c r="H4590" s="80" t="str">
        <f t="shared" si="859"/>
        <v/>
      </c>
      <c r="I4590" s="80" t="str">
        <f t="shared" si="860"/>
        <v/>
      </c>
      <c r="J4590" s="170"/>
      <c r="K4590" s="217"/>
      <c r="L4590" s="195" t="str">
        <f t="shared" si="864"/>
        <v/>
      </c>
      <c r="M4590" s="222" t="str">
        <f t="shared" si="861"/>
        <v/>
      </c>
      <c r="Q4590" s="82" t="str">
        <f t="shared" si="865"/>
        <v/>
      </c>
      <c r="R4590" s="80" t="str">
        <f t="shared" si="866"/>
        <v/>
      </c>
      <c r="T4590" s="83" t="str">
        <f t="shared" si="862"/>
        <v/>
      </c>
      <c r="U4590" s="155"/>
      <c r="V4590" s="95" t="str">
        <f t="shared" si="863"/>
        <v/>
      </c>
      <c r="W4590" s="151"/>
      <c r="Z4590" s="104"/>
    </row>
    <row r="4591" spans="1:26" s="145" customFormat="1" ht="15" customHeight="1">
      <c r="A4591" s="186" t="str">
        <f t="shared" si="857"/>
        <v/>
      </c>
      <c r="C4591" s="152"/>
      <c r="E4591" s="144"/>
      <c r="F4591" s="79" t="str">
        <f t="shared" si="867"/>
        <v/>
      </c>
      <c r="G4591" s="80" t="str">
        <f t="shared" si="858"/>
        <v/>
      </c>
      <c r="H4591" s="80" t="str">
        <f t="shared" si="859"/>
        <v/>
      </c>
      <c r="I4591" s="80" t="str">
        <f t="shared" si="860"/>
        <v/>
      </c>
      <c r="J4591" s="170"/>
      <c r="K4591" s="217"/>
      <c r="L4591" s="195" t="str">
        <f t="shared" si="864"/>
        <v/>
      </c>
      <c r="M4591" s="222" t="str">
        <f t="shared" si="861"/>
        <v/>
      </c>
      <c r="Q4591" s="82" t="str">
        <f t="shared" si="865"/>
        <v/>
      </c>
      <c r="R4591" s="80" t="str">
        <f t="shared" si="866"/>
        <v/>
      </c>
      <c r="T4591" s="83" t="str">
        <f t="shared" si="862"/>
        <v/>
      </c>
      <c r="U4591" s="155"/>
      <c r="V4591" s="95" t="str">
        <f t="shared" si="863"/>
        <v/>
      </c>
      <c r="W4591" s="151"/>
      <c r="Z4591" s="104"/>
    </row>
    <row r="4592" spans="1:26" s="145" customFormat="1" ht="15" customHeight="1">
      <c r="A4592" s="186" t="str">
        <f t="shared" si="857"/>
        <v/>
      </c>
      <c r="C4592" s="152"/>
      <c r="E4592" s="144"/>
      <c r="F4592" s="79" t="str">
        <f t="shared" si="867"/>
        <v/>
      </c>
      <c r="G4592" s="80" t="str">
        <f t="shared" si="858"/>
        <v/>
      </c>
      <c r="H4592" s="80" t="str">
        <f t="shared" si="859"/>
        <v/>
      </c>
      <c r="I4592" s="80" t="str">
        <f t="shared" si="860"/>
        <v/>
      </c>
      <c r="J4592" s="170"/>
      <c r="K4592" s="217"/>
      <c r="L4592" s="195" t="str">
        <f t="shared" si="864"/>
        <v/>
      </c>
      <c r="M4592" s="222" t="str">
        <f t="shared" si="861"/>
        <v/>
      </c>
      <c r="Q4592" s="82" t="str">
        <f t="shared" si="865"/>
        <v/>
      </c>
      <c r="R4592" s="80" t="str">
        <f t="shared" si="866"/>
        <v/>
      </c>
      <c r="T4592" s="83" t="str">
        <f t="shared" si="862"/>
        <v/>
      </c>
      <c r="U4592" s="155"/>
      <c r="V4592" s="95" t="str">
        <f t="shared" si="863"/>
        <v/>
      </c>
      <c r="W4592" s="151"/>
      <c r="Z4592" s="104"/>
    </row>
    <row r="4593" spans="1:26" s="145" customFormat="1" ht="15" customHeight="1">
      <c r="A4593" s="186" t="str">
        <f t="shared" si="857"/>
        <v/>
      </c>
      <c r="C4593" s="152"/>
      <c r="E4593" s="144"/>
      <c r="F4593" s="79" t="str">
        <f t="shared" si="867"/>
        <v/>
      </c>
      <c r="G4593" s="80" t="str">
        <f t="shared" si="858"/>
        <v/>
      </c>
      <c r="H4593" s="80" t="str">
        <f t="shared" si="859"/>
        <v/>
      </c>
      <c r="I4593" s="80" t="str">
        <f t="shared" si="860"/>
        <v/>
      </c>
      <c r="J4593" s="170"/>
      <c r="K4593" s="217"/>
      <c r="L4593" s="195" t="str">
        <f t="shared" si="864"/>
        <v/>
      </c>
      <c r="M4593" s="222" t="str">
        <f t="shared" si="861"/>
        <v/>
      </c>
      <c r="Q4593" s="82" t="str">
        <f t="shared" si="865"/>
        <v/>
      </c>
      <c r="R4593" s="80" t="str">
        <f t="shared" si="866"/>
        <v/>
      </c>
      <c r="T4593" s="83" t="str">
        <f t="shared" si="862"/>
        <v/>
      </c>
      <c r="U4593" s="155"/>
      <c r="V4593" s="95" t="str">
        <f t="shared" si="863"/>
        <v/>
      </c>
      <c r="W4593" s="151"/>
      <c r="Z4593" s="104"/>
    </row>
    <row r="4594" spans="1:26" s="145" customFormat="1" ht="15" customHeight="1">
      <c r="A4594" s="186" t="str">
        <f t="shared" si="857"/>
        <v/>
      </c>
      <c r="C4594" s="152"/>
      <c r="E4594" s="144"/>
      <c r="F4594" s="79" t="str">
        <f t="shared" si="867"/>
        <v/>
      </c>
      <c r="G4594" s="80" t="str">
        <f t="shared" si="858"/>
        <v/>
      </c>
      <c r="H4594" s="80" t="str">
        <f t="shared" si="859"/>
        <v/>
      </c>
      <c r="I4594" s="80" t="str">
        <f t="shared" si="860"/>
        <v/>
      </c>
      <c r="J4594" s="170"/>
      <c r="K4594" s="217"/>
      <c r="L4594" s="195" t="str">
        <f t="shared" si="864"/>
        <v/>
      </c>
      <c r="M4594" s="222" t="str">
        <f t="shared" si="861"/>
        <v/>
      </c>
      <c r="Q4594" s="82" t="str">
        <f t="shared" si="865"/>
        <v/>
      </c>
      <c r="R4594" s="80" t="str">
        <f t="shared" si="866"/>
        <v/>
      </c>
      <c r="T4594" s="83" t="str">
        <f t="shared" si="862"/>
        <v/>
      </c>
      <c r="U4594" s="155"/>
      <c r="V4594" s="95" t="str">
        <f t="shared" si="863"/>
        <v/>
      </c>
      <c r="W4594" s="151"/>
      <c r="Z4594" s="104"/>
    </row>
    <row r="4595" spans="1:26" s="145" customFormat="1" ht="15" customHeight="1">
      <c r="A4595" s="186" t="str">
        <f t="shared" si="857"/>
        <v/>
      </c>
      <c r="C4595" s="152"/>
      <c r="E4595" s="144"/>
      <c r="F4595" s="79" t="str">
        <f t="shared" si="867"/>
        <v/>
      </c>
      <c r="G4595" s="80" t="str">
        <f t="shared" si="858"/>
        <v/>
      </c>
      <c r="H4595" s="80" t="str">
        <f t="shared" si="859"/>
        <v/>
      </c>
      <c r="I4595" s="80" t="str">
        <f t="shared" si="860"/>
        <v/>
      </c>
      <c r="J4595" s="170"/>
      <c r="K4595" s="217"/>
      <c r="L4595" s="195" t="str">
        <f t="shared" si="864"/>
        <v/>
      </c>
      <c r="M4595" s="222" t="str">
        <f t="shared" si="861"/>
        <v/>
      </c>
      <c r="Q4595" s="82" t="str">
        <f t="shared" si="865"/>
        <v/>
      </c>
      <c r="R4595" s="80" t="str">
        <f t="shared" si="866"/>
        <v/>
      </c>
      <c r="T4595" s="83" t="str">
        <f t="shared" si="862"/>
        <v/>
      </c>
      <c r="U4595" s="155"/>
      <c r="V4595" s="95" t="str">
        <f t="shared" si="863"/>
        <v/>
      </c>
      <c r="W4595" s="151"/>
      <c r="Z4595" s="104"/>
    </row>
    <row r="4596" spans="1:26" s="145" customFormat="1" ht="15" customHeight="1">
      <c r="A4596" s="186" t="str">
        <f t="shared" si="857"/>
        <v/>
      </c>
      <c r="C4596" s="152"/>
      <c r="E4596" s="144"/>
      <c r="F4596" s="79" t="str">
        <f t="shared" si="867"/>
        <v/>
      </c>
      <c r="G4596" s="80" t="str">
        <f t="shared" si="858"/>
        <v/>
      </c>
      <c r="H4596" s="80" t="str">
        <f t="shared" si="859"/>
        <v/>
      </c>
      <c r="I4596" s="80" t="str">
        <f t="shared" si="860"/>
        <v/>
      </c>
      <c r="J4596" s="170"/>
      <c r="K4596" s="217"/>
      <c r="L4596" s="195" t="str">
        <f t="shared" si="864"/>
        <v/>
      </c>
      <c r="M4596" s="222" t="str">
        <f t="shared" si="861"/>
        <v/>
      </c>
      <c r="Q4596" s="82" t="str">
        <f t="shared" si="865"/>
        <v/>
      </c>
      <c r="R4596" s="80" t="str">
        <f t="shared" si="866"/>
        <v/>
      </c>
      <c r="T4596" s="83" t="str">
        <f t="shared" si="862"/>
        <v/>
      </c>
      <c r="U4596" s="155"/>
      <c r="V4596" s="95" t="str">
        <f t="shared" si="863"/>
        <v/>
      </c>
      <c r="W4596" s="151"/>
      <c r="Z4596" s="104"/>
    </row>
    <row r="4597" spans="1:26" s="145" customFormat="1" ht="15" customHeight="1">
      <c r="A4597" s="186" t="str">
        <f t="shared" si="857"/>
        <v/>
      </c>
      <c r="C4597" s="152"/>
      <c r="E4597" s="144"/>
      <c r="F4597" s="79" t="str">
        <f t="shared" si="867"/>
        <v/>
      </c>
      <c r="G4597" s="80" t="str">
        <f t="shared" si="858"/>
        <v/>
      </c>
      <c r="H4597" s="80" t="str">
        <f t="shared" si="859"/>
        <v/>
      </c>
      <c r="I4597" s="80" t="str">
        <f t="shared" si="860"/>
        <v/>
      </c>
      <c r="J4597" s="170"/>
      <c r="K4597" s="217"/>
      <c r="L4597" s="195" t="str">
        <f t="shared" si="864"/>
        <v/>
      </c>
      <c r="M4597" s="222" t="str">
        <f t="shared" si="861"/>
        <v/>
      </c>
      <c r="Q4597" s="82" t="str">
        <f t="shared" si="865"/>
        <v/>
      </c>
      <c r="R4597" s="80" t="str">
        <f t="shared" si="866"/>
        <v/>
      </c>
      <c r="T4597" s="83" t="str">
        <f t="shared" si="862"/>
        <v/>
      </c>
      <c r="U4597" s="155"/>
      <c r="V4597" s="95" t="str">
        <f t="shared" si="863"/>
        <v/>
      </c>
      <c r="W4597" s="151"/>
      <c r="Z4597" s="104"/>
    </row>
    <row r="4598" spans="1:26" s="145" customFormat="1" ht="15" customHeight="1">
      <c r="A4598" s="186" t="str">
        <f t="shared" si="857"/>
        <v/>
      </c>
      <c r="C4598" s="152"/>
      <c r="E4598" s="144"/>
      <c r="F4598" s="79" t="str">
        <f t="shared" si="867"/>
        <v/>
      </c>
      <c r="G4598" s="80" t="str">
        <f t="shared" si="858"/>
        <v/>
      </c>
      <c r="H4598" s="80" t="str">
        <f t="shared" si="859"/>
        <v/>
      </c>
      <c r="I4598" s="80" t="str">
        <f t="shared" si="860"/>
        <v/>
      </c>
      <c r="J4598" s="170"/>
      <c r="K4598" s="217"/>
      <c r="L4598" s="195" t="str">
        <f t="shared" si="864"/>
        <v/>
      </c>
      <c r="M4598" s="222" t="str">
        <f t="shared" si="861"/>
        <v/>
      </c>
      <c r="Q4598" s="82" t="str">
        <f t="shared" si="865"/>
        <v/>
      </c>
      <c r="R4598" s="80" t="str">
        <f t="shared" si="866"/>
        <v/>
      </c>
      <c r="T4598" s="83" t="str">
        <f t="shared" si="862"/>
        <v/>
      </c>
      <c r="U4598" s="155"/>
      <c r="V4598" s="95" t="str">
        <f t="shared" si="863"/>
        <v/>
      </c>
      <c r="W4598" s="151"/>
      <c r="Z4598" s="104"/>
    </row>
    <row r="4599" spans="1:26" s="145" customFormat="1" ht="15" customHeight="1">
      <c r="A4599" s="186" t="str">
        <f t="shared" si="857"/>
        <v/>
      </c>
      <c r="C4599" s="152"/>
      <c r="E4599" s="144"/>
      <c r="F4599" s="79" t="str">
        <f t="shared" si="867"/>
        <v/>
      </c>
      <c r="G4599" s="80" t="str">
        <f t="shared" si="858"/>
        <v/>
      </c>
      <c r="H4599" s="80" t="str">
        <f t="shared" si="859"/>
        <v/>
      </c>
      <c r="I4599" s="80" t="str">
        <f t="shared" si="860"/>
        <v/>
      </c>
      <c r="J4599" s="170"/>
      <c r="K4599" s="217"/>
      <c r="L4599" s="195" t="str">
        <f t="shared" si="864"/>
        <v/>
      </c>
      <c r="M4599" s="222" t="str">
        <f t="shared" si="861"/>
        <v/>
      </c>
      <c r="Q4599" s="82" t="str">
        <f t="shared" si="865"/>
        <v/>
      </c>
      <c r="R4599" s="80" t="str">
        <f t="shared" si="866"/>
        <v/>
      </c>
      <c r="T4599" s="83" t="str">
        <f t="shared" si="862"/>
        <v/>
      </c>
      <c r="U4599" s="155"/>
      <c r="V4599" s="95" t="str">
        <f t="shared" si="863"/>
        <v/>
      </c>
      <c r="W4599" s="151"/>
      <c r="Z4599" s="104"/>
    </row>
    <row r="4600" spans="1:26" s="145" customFormat="1" ht="15" customHeight="1">
      <c r="A4600" s="186" t="str">
        <f t="shared" si="857"/>
        <v/>
      </c>
      <c r="C4600" s="152"/>
      <c r="E4600" s="144"/>
      <c r="F4600" s="79" t="str">
        <f t="shared" si="867"/>
        <v/>
      </c>
      <c r="G4600" s="80" t="str">
        <f t="shared" si="858"/>
        <v/>
      </c>
      <c r="H4600" s="80" t="str">
        <f t="shared" si="859"/>
        <v/>
      </c>
      <c r="I4600" s="80" t="str">
        <f t="shared" si="860"/>
        <v/>
      </c>
      <c r="J4600" s="170"/>
      <c r="K4600" s="217"/>
      <c r="L4600" s="195" t="str">
        <f t="shared" si="864"/>
        <v/>
      </c>
      <c r="M4600" s="222" t="str">
        <f t="shared" si="861"/>
        <v/>
      </c>
      <c r="Q4600" s="82" t="str">
        <f t="shared" si="865"/>
        <v/>
      </c>
      <c r="R4600" s="80" t="str">
        <f t="shared" si="866"/>
        <v/>
      </c>
      <c r="T4600" s="83" t="str">
        <f t="shared" si="862"/>
        <v/>
      </c>
      <c r="U4600" s="155"/>
      <c r="V4600" s="95" t="str">
        <f t="shared" si="863"/>
        <v/>
      </c>
      <c r="W4600" s="151"/>
      <c r="Z4600" s="104"/>
    </row>
    <row r="4601" spans="1:26" s="145" customFormat="1" ht="15" customHeight="1">
      <c r="A4601" s="186" t="str">
        <f t="shared" si="857"/>
        <v/>
      </c>
      <c r="C4601" s="152"/>
      <c r="E4601" s="144"/>
      <c r="F4601" s="79" t="str">
        <f t="shared" si="867"/>
        <v/>
      </c>
      <c r="G4601" s="80" t="str">
        <f t="shared" si="858"/>
        <v/>
      </c>
      <c r="H4601" s="80" t="str">
        <f t="shared" si="859"/>
        <v/>
      </c>
      <c r="I4601" s="80" t="str">
        <f t="shared" si="860"/>
        <v/>
      </c>
      <c r="J4601" s="170"/>
      <c r="K4601" s="217"/>
      <c r="L4601" s="195" t="str">
        <f t="shared" si="864"/>
        <v/>
      </c>
      <c r="M4601" s="222" t="str">
        <f t="shared" si="861"/>
        <v/>
      </c>
      <c r="Q4601" s="82" t="str">
        <f t="shared" si="865"/>
        <v/>
      </c>
      <c r="R4601" s="80" t="str">
        <f t="shared" si="866"/>
        <v/>
      </c>
      <c r="T4601" s="83" t="str">
        <f t="shared" si="862"/>
        <v/>
      </c>
      <c r="U4601" s="155"/>
      <c r="V4601" s="95" t="str">
        <f t="shared" si="863"/>
        <v/>
      </c>
      <c r="W4601" s="151"/>
      <c r="Z4601" s="104"/>
    </row>
    <row r="4602" spans="1:26" s="145" customFormat="1" ht="15" customHeight="1">
      <c r="A4602" s="186" t="str">
        <f t="shared" si="857"/>
        <v/>
      </c>
      <c r="C4602" s="152"/>
      <c r="E4602" s="144"/>
      <c r="F4602" s="79" t="str">
        <f t="shared" si="867"/>
        <v/>
      </c>
      <c r="G4602" s="80" t="str">
        <f t="shared" si="858"/>
        <v/>
      </c>
      <c r="H4602" s="80" t="str">
        <f t="shared" si="859"/>
        <v/>
      </c>
      <c r="I4602" s="80" t="str">
        <f t="shared" si="860"/>
        <v/>
      </c>
      <c r="J4602" s="170"/>
      <c r="K4602" s="217"/>
      <c r="L4602" s="195" t="str">
        <f t="shared" si="864"/>
        <v/>
      </c>
      <c r="M4602" s="222" t="str">
        <f t="shared" si="861"/>
        <v/>
      </c>
      <c r="Q4602" s="82" t="str">
        <f t="shared" si="865"/>
        <v/>
      </c>
      <c r="R4602" s="80" t="str">
        <f t="shared" si="866"/>
        <v/>
      </c>
      <c r="T4602" s="83" t="str">
        <f t="shared" si="862"/>
        <v/>
      </c>
      <c r="U4602" s="155"/>
      <c r="V4602" s="95" t="str">
        <f t="shared" si="863"/>
        <v/>
      </c>
      <c r="W4602" s="151"/>
      <c r="Z4602" s="104"/>
    </row>
    <row r="4603" spans="1:26" s="145" customFormat="1" ht="15" customHeight="1">
      <c r="A4603" s="186" t="str">
        <f t="shared" si="857"/>
        <v/>
      </c>
      <c r="C4603" s="152"/>
      <c r="E4603" s="144"/>
      <c r="F4603" s="79" t="str">
        <f t="shared" si="867"/>
        <v/>
      </c>
      <c r="G4603" s="80" t="str">
        <f t="shared" si="858"/>
        <v/>
      </c>
      <c r="H4603" s="80" t="str">
        <f t="shared" si="859"/>
        <v/>
      </c>
      <c r="I4603" s="80" t="str">
        <f t="shared" si="860"/>
        <v/>
      </c>
      <c r="J4603" s="170"/>
      <c r="K4603" s="217"/>
      <c r="L4603" s="195" t="str">
        <f t="shared" si="864"/>
        <v/>
      </c>
      <c r="M4603" s="222" t="str">
        <f t="shared" si="861"/>
        <v/>
      </c>
      <c r="Q4603" s="82" t="str">
        <f t="shared" si="865"/>
        <v/>
      </c>
      <c r="R4603" s="80" t="str">
        <f t="shared" si="866"/>
        <v/>
      </c>
      <c r="T4603" s="83" t="str">
        <f t="shared" si="862"/>
        <v/>
      </c>
      <c r="U4603" s="155"/>
      <c r="V4603" s="95" t="str">
        <f t="shared" si="863"/>
        <v/>
      </c>
      <c r="W4603" s="151"/>
      <c r="Z4603" s="104"/>
    </row>
    <row r="4604" spans="1:26" s="145" customFormat="1" ht="15" customHeight="1">
      <c r="A4604" s="186" t="str">
        <f t="shared" si="857"/>
        <v/>
      </c>
      <c r="C4604" s="152"/>
      <c r="E4604" s="144"/>
      <c r="F4604" s="79" t="str">
        <f t="shared" si="867"/>
        <v/>
      </c>
      <c r="G4604" s="80" t="str">
        <f t="shared" si="858"/>
        <v/>
      </c>
      <c r="H4604" s="80" t="str">
        <f t="shared" si="859"/>
        <v/>
      </c>
      <c r="I4604" s="80" t="str">
        <f t="shared" si="860"/>
        <v/>
      </c>
      <c r="J4604" s="170"/>
      <c r="K4604" s="217"/>
      <c r="L4604" s="195" t="str">
        <f t="shared" si="864"/>
        <v/>
      </c>
      <c r="M4604" s="222" t="str">
        <f t="shared" si="861"/>
        <v/>
      </c>
      <c r="Q4604" s="82" t="str">
        <f t="shared" si="865"/>
        <v/>
      </c>
      <c r="R4604" s="80" t="str">
        <f t="shared" si="866"/>
        <v/>
      </c>
      <c r="T4604" s="83" t="str">
        <f t="shared" si="862"/>
        <v/>
      </c>
      <c r="U4604" s="155"/>
      <c r="V4604" s="95" t="str">
        <f t="shared" si="863"/>
        <v/>
      </c>
      <c r="W4604" s="151"/>
      <c r="Z4604" s="104"/>
    </row>
    <row r="4605" spans="1:26" s="145" customFormat="1" ht="15" customHeight="1">
      <c r="A4605" s="186" t="str">
        <f t="shared" si="857"/>
        <v/>
      </c>
      <c r="C4605" s="152"/>
      <c r="E4605" s="144"/>
      <c r="F4605" s="79" t="str">
        <f t="shared" si="867"/>
        <v/>
      </c>
      <c r="G4605" s="80" t="str">
        <f t="shared" si="858"/>
        <v/>
      </c>
      <c r="H4605" s="80" t="str">
        <f t="shared" si="859"/>
        <v/>
      </c>
      <c r="I4605" s="80" t="str">
        <f t="shared" si="860"/>
        <v/>
      </c>
      <c r="J4605" s="170"/>
      <c r="K4605" s="217"/>
      <c r="L4605" s="195" t="str">
        <f t="shared" si="864"/>
        <v/>
      </c>
      <c r="M4605" s="222" t="str">
        <f t="shared" si="861"/>
        <v/>
      </c>
      <c r="Q4605" s="82" t="str">
        <f t="shared" si="865"/>
        <v/>
      </c>
      <c r="R4605" s="80" t="str">
        <f t="shared" si="866"/>
        <v/>
      </c>
      <c r="T4605" s="83" t="str">
        <f t="shared" si="862"/>
        <v/>
      </c>
      <c r="U4605" s="155"/>
      <c r="V4605" s="95" t="str">
        <f t="shared" si="863"/>
        <v/>
      </c>
      <c r="W4605" s="151"/>
      <c r="Z4605" s="104"/>
    </row>
    <row r="4606" spans="1:26" s="145" customFormat="1" ht="15" customHeight="1">
      <c r="A4606" s="186" t="str">
        <f t="shared" si="857"/>
        <v/>
      </c>
      <c r="C4606" s="152"/>
      <c r="E4606" s="144"/>
      <c r="F4606" s="79" t="str">
        <f t="shared" si="867"/>
        <v/>
      </c>
      <c r="G4606" s="80" t="str">
        <f t="shared" si="858"/>
        <v/>
      </c>
      <c r="H4606" s="80" t="str">
        <f t="shared" si="859"/>
        <v/>
      </c>
      <c r="I4606" s="80" t="str">
        <f t="shared" si="860"/>
        <v/>
      </c>
      <c r="J4606" s="170"/>
      <c r="K4606" s="217"/>
      <c r="L4606" s="195" t="str">
        <f t="shared" si="864"/>
        <v/>
      </c>
      <c r="M4606" s="222" t="str">
        <f t="shared" si="861"/>
        <v/>
      </c>
      <c r="Q4606" s="82" t="str">
        <f t="shared" si="865"/>
        <v/>
      </c>
      <c r="R4606" s="80" t="str">
        <f t="shared" si="866"/>
        <v/>
      </c>
      <c r="T4606" s="83" t="str">
        <f t="shared" si="862"/>
        <v/>
      </c>
      <c r="U4606" s="155"/>
      <c r="V4606" s="95" t="str">
        <f t="shared" si="863"/>
        <v/>
      </c>
      <c r="W4606" s="151"/>
      <c r="Z4606" s="104"/>
    </row>
    <row r="4607" spans="1:26" s="145" customFormat="1" ht="15" customHeight="1">
      <c r="A4607" s="186" t="str">
        <f t="shared" si="857"/>
        <v/>
      </c>
      <c r="C4607" s="152"/>
      <c r="E4607" s="144"/>
      <c r="F4607" s="79" t="str">
        <f t="shared" si="867"/>
        <v/>
      </c>
      <c r="G4607" s="80" t="str">
        <f t="shared" si="858"/>
        <v/>
      </c>
      <c r="H4607" s="80" t="str">
        <f t="shared" si="859"/>
        <v/>
      </c>
      <c r="I4607" s="80" t="str">
        <f t="shared" si="860"/>
        <v/>
      </c>
      <c r="J4607" s="170"/>
      <c r="K4607" s="217"/>
      <c r="L4607" s="195" t="str">
        <f t="shared" si="864"/>
        <v/>
      </c>
      <c r="M4607" s="222" t="str">
        <f t="shared" si="861"/>
        <v/>
      </c>
      <c r="Q4607" s="82" t="str">
        <f t="shared" si="865"/>
        <v/>
      </c>
      <c r="R4607" s="80" t="str">
        <f t="shared" si="866"/>
        <v/>
      </c>
      <c r="T4607" s="83" t="str">
        <f t="shared" si="862"/>
        <v/>
      </c>
      <c r="U4607" s="155"/>
      <c r="V4607" s="95" t="str">
        <f t="shared" si="863"/>
        <v/>
      </c>
      <c r="W4607" s="151"/>
      <c r="Z4607" s="104"/>
    </row>
    <row r="4608" spans="1:26" s="145" customFormat="1" ht="15" customHeight="1">
      <c r="A4608" s="186" t="str">
        <f t="shared" ref="A4608:A4671" si="868">IF(B4608&lt;&gt;"",A4607+1,"")</f>
        <v/>
      </c>
      <c r="C4608" s="152"/>
      <c r="E4608" s="144"/>
      <c r="F4608" s="79" t="str">
        <f t="shared" si="867"/>
        <v/>
      </c>
      <c r="G4608" s="80" t="str">
        <f t="shared" si="858"/>
        <v/>
      </c>
      <c r="H4608" s="80" t="str">
        <f t="shared" si="859"/>
        <v/>
      </c>
      <c r="I4608" s="80" t="str">
        <f t="shared" si="860"/>
        <v/>
      </c>
      <c r="J4608" s="170"/>
      <c r="K4608" s="217"/>
      <c r="L4608" s="195" t="str">
        <f t="shared" si="864"/>
        <v/>
      </c>
      <c r="M4608" s="222" t="str">
        <f t="shared" si="861"/>
        <v/>
      </c>
      <c r="Q4608" s="82" t="str">
        <f t="shared" si="865"/>
        <v/>
      </c>
      <c r="R4608" s="80" t="str">
        <f t="shared" si="866"/>
        <v/>
      </c>
      <c r="T4608" s="83" t="str">
        <f t="shared" si="862"/>
        <v/>
      </c>
      <c r="U4608" s="155"/>
      <c r="V4608" s="95" t="str">
        <f t="shared" si="863"/>
        <v/>
      </c>
      <c r="W4608" s="151"/>
      <c r="Z4608" s="104"/>
    </row>
    <row r="4609" spans="1:26" s="145" customFormat="1" ht="15" customHeight="1">
      <c r="A4609" s="186" t="str">
        <f t="shared" si="868"/>
        <v/>
      </c>
      <c r="C4609" s="152"/>
      <c r="E4609" s="144"/>
      <c r="F4609" s="79" t="str">
        <f t="shared" si="867"/>
        <v/>
      </c>
      <c r="G4609" s="80" t="str">
        <f t="shared" si="858"/>
        <v/>
      </c>
      <c r="H4609" s="80" t="str">
        <f t="shared" si="859"/>
        <v/>
      </c>
      <c r="I4609" s="80" t="str">
        <f t="shared" si="860"/>
        <v/>
      </c>
      <c r="J4609" s="170"/>
      <c r="K4609" s="217"/>
      <c r="L4609" s="195" t="str">
        <f t="shared" si="864"/>
        <v/>
      </c>
      <c r="M4609" s="222" t="str">
        <f t="shared" si="861"/>
        <v/>
      </c>
      <c r="Q4609" s="82" t="str">
        <f t="shared" si="865"/>
        <v/>
      </c>
      <c r="R4609" s="80" t="str">
        <f t="shared" si="866"/>
        <v/>
      </c>
      <c r="T4609" s="83" t="str">
        <f t="shared" si="862"/>
        <v/>
      </c>
      <c r="U4609" s="155"/>
      <c r="V4609" s="95" t="str">
        <f t="shared" si="863"/>
        <v/>
      </c>
      <c r="W4609" s="151"/>
      <c r="Z4609" s="104"/>
    </row>
    <row r="4610" spans="1:26" s="145" customFormat="1" ht="15" customHeight="1">
      <c r="A4610" s="186" t="str">
        <f t="shared" si="868"/>
        <v/>
      </c>
      <c r="C4610" s="152"/>
      <c r="E4610" s="144"/>
      <c r="F4610" s="79" t="str">
        <f t="shared" si="867"/>
        <v/>
      </c>
      <c r="G4610" s="80" t="str">
        <f t="shared" si="858"/>
        <v/>
      </c>
      <c r="H4610" s="80" t="str">
        <f t="shared" si="859"/>
        <v/>
      </c>
      <c r="I4610" s="80" t="str">
        <f t="shared" si="860"/>
        <v/>
      </c>
      <c r="J4610" s="170"/>
      <c r="K4610" s="217"/>
      <c r="L4610" s="195" t="str">
        <f t="shared" si="864"/>
        <v/>
      </c>
      <c r="M4610" s="222" t="str">
        <f t="shared" si="861"/>
        <v/>
      </c>
      <c r="Q4610" s="82" t="str">
        <f t="shared" si="865"/>
        <v/>
      </c>
      <c r="R4610" s="80" t="str">
        <f t="shared" si="866"/>
        <v/>
      </c>
      <c r="T4610" s="83" t="str">
        <f t="shared" si="862"/>
        <v/>
      </c>
      <c r="U4610" s="155"/>
      <c r="V4610" s="95" t="str">
        <f t="shared" si="863"/>
        <v/>
      </c>
      <c r="W4610" s="151"/>
      <c r="Z4610" s="104"/>
    </row>
    <row r="4611" spans="1:26" s="145" customFormat="1" ht="15" customHeight="1">
      <c r="A4611" s="186" t="str">
        <f t="shared" si="868"/>
        <v/>
      </c>
      <c r="C4611" s="152"/>
      <c r="E4611" s="144"/>
      <c r="F4611" s="79" t="str">
        <f t="shared" si="867"/>
        <v/>
      </c>
      <c r="G4611" s="80" t="str">
        <f t="shared" si="858"/>
        <v/>
      </c>
      <c r="H4611" s="80" t="str">
        <f t="shared" si="859"/>
        <v/>
      </c>
      <c r="I4611" s="80" t="str">
        <f t="shared" si="860"/>
        <v/>
      </c>
      <c r="J4611" s="170"/>
      <c r="K4611" s="217"/>
      <c r="L4611" s="195" t="str">
        <f t="shared" si="864"/>
        <v/>
      </c>
      <c r="M4611" s="222" t="str">
        <f t="shared" si="861"/>
        <v/>
      </c>
      <c r="Q4611" s="82" t="str">
        <f t="shared" si="865"/>
        <v/>
      </c>
      <c r="R4611" s="80" t="str">
        <f t="shared" si="866"/>
        <v/>
      </c>
      <c r="T4611" s="83" t="str">
        <f t="shared" si="862"/>
        <v/>
      </c>
      <c r="U4611" s="155"/>
      <c r="V4611" s="95" t="str">
        <f t="shared" si="863"/>
        <v/>
      </c>
      <c r="W4611" s="151"/>
      <c r="Z4611" s="104"/>
    </row>
    <row r="4612" spans="1:26" s="145" customFormat="1" ht="15" customHeight="1">
      <c r="A4612" s="186" t="str">
        <f t="shared" si="868"/>
        <v/>
      </c>
      <c r="C4612" s="152"/>
      <c r="E4612" s="144"/>
      <c r="F4612" s="79" t="str">
        <f t="shared" si="867"/>
        <v/>
      </c>
      <c r="G4612" s="80" t="str">
        <f t="shared" si="858"/>
        <v/>
      </c>
      <c r="H4612" s="80" t="str">
        <f t="shared" si="859"/>
        <v/>
      </c>
      <c r="I4612" s="80" t="str">
        <f t="shared" si="860"/>
        <v/>
      </c>
      <c r="J4612" s="170"/>
      <c r="K4612" s="217"/>
      <c r="L4612" s="195" t="str">
        <f t="shared" si="864"/>
        <v/>
      </c>
      <c r="M4612" s="222" t="str">
        <f t="shared" si="861"/>
        <v/>
      </c>
      <c r="Q4612" s="82" t="str">
        <f t="shared" si="865"/>
        <v/>
      </c>
      <c r="R4612" s="80" t="str">
        <f t="shared" si="866"/>
        <v/>
      </c>
      <c r="T4612" s="83" t="str">
        <f t="shared" si="862"/>
        <v/>
      </c>
      <c r="U4612" s="155"/>
      <c r="V4612" s="95" t="str">
        <f t="shared" si="863"/>
        <v/>
      </c>
      <c r="W4612" s="151"/>
      <c r="Z4612" s="104"/>
    </row>
    <row r="4613" spans="1:26" s="145" customFormat="1" ht="15" customHeight="1">
      <c r="A4613" s="186" t="str">
        <f t="shared" si="868"/>
        <v/>
      </c>
      <c r="C4613" s="152"/>
      <c r="E4613" s="144"/>
      <c r="F4613" s="79" t="str">
        <f t="shared" si="867"/>
        <v/>
      </c>
      <c r="G4613" s="80" t="str">
        <f t="shared" ref="G4613:G4676" si="869">IF(J4613&lt;&gt;"", INDEX($C$5:$C$1433, MATCH(J4613, $E$5:$E$1433, 0)),"")</f>
        <v/>
      </c>
      <c r="H4613" s="80" t="str">
        <f t="shared" ref="H4613:H4676" si="870">IF(J4613&lt;&gt;"", INDEX($D$5:$D$1433, MATCH(J4613, $E$5:$E$1433, 0)),"")</f>
        <v/>
      </c>
      <c r="I4613" s="80" t="str">
        <f t="shared" ref="I4613:I4676" si="871">IFERROR(IF(J4613&lt;&gt;"", INDEX($B$5:$B$1433, MATCH(J4613, $E$5:$E$1433, 0)),""),"SAI")</f>
        <v/>
      </c>
      <c r="J4613" s="170"/>
      <c r="K4613" s="217"/>
      <c r="L4613" s="195" t="str">
        <f t="shared" si="864"/>
        <v/>
      </c>
      <c r="M4613" s="222" t="str">
        <f t="shared" ref="M4613:M4676" si="872">IFERROR(IF($N$5="Sáng",MID(K4613,2,7)-MID($L$2,2,7),MID(K4613,2,7)-MID($Q$2,2,7)),"")</f>
        <v/>
      </c>
      <c r="Q4613" s="82" t="str">
        <f t="shared" si="865"/>
        <v/>
      </c>
      <c r="R4613" s="80" t="str">
        <f t="shared" si="866"/>
        <v/>
      </c>
      <c r="T4613" s="83" t="str">
        <f t="shared" ref="T4613:T4676" si="873">IFERROR(IF(J4613&lt;&gt;"", INDEX($S$5:$S$1433, MATCH(J4613, $E$5:$E$1433, 0)),""),"")</f>
        <v/>
      </c>
      <c r="U4613" s="155"/>
      <c r="V4613" s="95" t="str">
        <f t="shared" ref="V4613:V4676" si="874">IFERROR(IF(J4613&lt;&gt;"", INDEX($U$5:$U$1433, MATCH(J4613, $E$5:$E$1433, 0)),""),"")</f>
        <v/>
      </c>
      <c r="W4613" s="151"/>
      <c r="Z4613" s="104"/>
    </row>
    <row r="4614" spans="1:26" s="145" customFormat="1" ht="15" customHeight="1">
      <c r="A4614" s="186" t="str">
        <f t="shared" si="868"/>
        <v/>
      </c>
      <c r="C4614" s="152"/>
      <c r="E4614" s="144"/>
      <c r="F4614" s="79" t="str">
        <f t="shared" si="867"/>
        <v/>
      </c>
      <c r="G4614" s="80" t="str">
        <f t="shared" si="869"/>
        <v/>
      </c>
      <c r="H4614" s="80" t="str">
        <f t="shared" si="870"/>
        <v/>
      </c>
      <c r="I4614" s="80" t="str">
        <f t="shared" si="871"/>
        <v/>
      </c>
      <c r="J4614" s="170"/>
      <c r="K4614" s="217"/>
      <c r="L4614" s="195" t="str">
        <f t="shared" si="864"/>
        <v/>
      </c>
      <c r="M4614" s="222" t="str">
        <f t="shared" si="872"/>
        <v/>
      </c>
      <c r="Q4614" s="82" t="str">
        <f t="shared" si="865"/>
        <v/>
      </c>
      <c r="R4614" s="80" t="str">
        <f t="shared" si="866"/>
        <v/>
      </c>
      <c r="T4614" s="83" t="str">
        <f t="shared" si="873"/>
        <v/>
      </c>
      <c r="U4614" s="155"/>
      <c r="V4614" s="95" t="str">
        <f t="shared" si="874"/>
        <v/>
      </c>
      <c r="W4614" s="151"/>
      <c r="Z4614" s="104"/>
    </row>
    <row r="4615" spans="1:26" s="145" customFormat="1" ht="15" customHeight="1">
      <c r="A4615" s="186" t="str">
        <f t="shared" si="868"/>
        <v/>
      </c>
      <c r="C4615" s="152"/>
      <c r="E4615" s="144"/>
      <c r="F4615" s="79" t="str">
        <f t="shared" si="867"/>
        <v/>
      </c>
      <c r="G4615" s="80" t="str">
        <f t="shared" si="869"/>
        <v/>
      </c>
      <c r="H4615" s="80" t="str">
        <f t="shared" si="870"/>
        <v/>
      </c>
      <c r="I4615" s="80" t="str">
        <f t="shared" si="871"/>
        <v/>
      </c>
      <c r="J4615" s="170"/>
      <c r="K4615" s="217"/>
      <c r="L4615" s="195" t="str">
        <f t="shared" si="864"/>
        <v/>
      </c>
      <c r="M4615" s="222" t="str">
        <f t="shared" si="872"/>
        <v/>
      </c>
      <c r="Q4615" s="82" t="str">
        <f t="shared" si="865"/>
        <v/>
      </c>
      <c r="R4615" s="80" t="str">
        <f t="shared" si="866"/>
        <v/>
      </c>
      <c r="T4615" s="83" t="str">
        <f t="shared" si="873"/>
        <v/>
      </c>
      <c r="U4615" s="155"/>
      <c r="V4615" s="95" t="str">
        <f t="shared" si="874"/>
        <v/>
      </c>
      <c r="W4615" s="151"/>
      <c r="Z4615" s="104"/>
    </row>
    <row r="4616" spans="1:26" s="145" customFormat="1" ht="15" customHeight="1">
      <c r="A4616" s="186" t="str">
        <f t="shared" si="868"/>
        <v/>
      </c>
      <c r="C4616" s="152"/>
      <c r="E4616" s="144"/>
      <c r="F4616" s="79" t="str">
        <f t="shared" si="867"/>
        <v/>
      </c>
      <c r="G4616" s="80" t="str">
        <f t="shared" si="869"/>
        <v/>
      </c>
      <c r="H4616" s="80" t="str">
        <f t="shared" si="870"/>
        <v/>
      </c>
      <c r="I4616" s="80" t="str">
        <f t="shared" si="871"/>
        <v/>
      </c>
      <c r="J4616" s="170"/>
      <c r="K4616" s="217"/>
      <c r="L4616" s="195" t="str">
        <f t="shared" si="864"/>
        <v/>
      </c>
      <c r="M4616" s="222" t="str">
        <f t="shared" si="872"/>
        <v/>
      </c>
      <c r="Q4616" s="82" t="str">
        <f t="shared" si="865"/>
        <v/>
      </c>
      <c r="R4616" s="80" t="str">
        <f t="shared" si="866"/>
        <v/>
      </c>
      <c r="T4616" s="83" t="str">
        <f t="shared" si="873"/>
        <v/>
      </c>
      <c r="U4616" s="155"/>
      <c r="V4616" s="95" t="str">
        <f t="shared" si="874"/>
        <v/>
      </c>
      <c r="W4616" s="151"/>
      <c r="Z4616" s="104"/>
    </row>
    <row r="4617" spans="1:26" s="145" customFormat="1" ht="15" customHeight="1">
      <c r="A4617" s="186" t="str">
        <f t="shared" si="868"/>
        <v/>
      </c>
      <c r="C4617" s="152"/>
      <c r="E4617" s="144"/>
      <c r="F4617" s="79" t="str">
        <f t="shared" si="867"/>
        <v/>
      </c>
      <c r="G4617" s="80" t="str">
        <f t="shared" si="869"/>
        <v/>
      </c>
      <c r="H4617" s="80" t="str">
        <f t="shared" si="870"/>
        <v/>
      </c>
      <c r="I4617" s="80" t="str">
        <f t="shared" si="871"/>
        <v/>
      </c>
      <c r="J4617" s="170"/>
      <c r="K4617" s="217"/>
      <c r="L4617" s="195" t="str">
        <f t="shared" si="864"/>
        <v/>
      </c>
      <c r="M4617" s="222" t="str">
        <f t="shared" si="872"/>
        <v/>
      </c>
      <c r="Q4617" s="82" t="str">
        <f t="shared" si="865"/>
        <v/>
      </c>
      <c r="R4617" s="80" t="str">
        <f t="shared" si="866"/>
        <v/>
      </c>
      <c r="T4617" s="83" t="str">
        <f t="shared" si="873"/>
        <v/>
      </c>
      <c r="U4617" s="155"/>
      <c r="V4617" s="95" t="str">
        <f t="shared" si="874"/>
        <v/>
      </c>
      <c r="W4617" s="151"/>
      <c r="Z4617" s="104"/>
    </row>
    <row r="4618" spans="1:26" s="145" customFormat="1" ht="15" customHeight="1">
      <c r="A4618" s="186" t="str">
        <f t="shared" si="868"/>
        <v/>
      </c>
      <c r="C4618" s="152"/>
      <c r="E4618" s="144"/>
      <c r="F4618" s="79" t="str">
        <f t="shared" si="867"/>
        <v/>
      </c>
      <c r="G4618" s="80" t="str">
        <f t="shared" si="869"/>
        <v/>
      </c>
      <c r="H4618" s="80" t="str">
        <f t="shared" si="870"/>
        <v/>
      </c>
      <c r="I4618" s="80" t="str">
        <f t="shared" si="871"/>
        <v/>
      </c>
      <c r="J4618" s="170"/>
      <c r="K4618" s="217"/>
      <c r="L4618" s="195" t="str">
        <f t="shared" si="864"/>
        <v/>
      </c>
      <c r="M4618" s="222" t="str">
        <f t="shared" si="872"/>
        <v/>
      </c>
      <c r="Q4618" s="82" t="str">
        <f t="shared" si="865"/>
        <v/>
      </c>
      <c r="R4618" s="80" t="str">
        <f t="shared" si="866"/>
        <v/>
      </c>
      <c r="T4618" s="83" t="str">
        <f t="shared" si="873"/>
        <v/>
      </c>
      <c r="U4618" s="155"/>
      <c r="V4618" s="95" t="str">
        <f t="shared" si="874"/>
        <v/>
      </c>
      <c r="W4618" s="151"/>
      <c r="Z4618" s="104"/>
    </row>
    <row r="4619" spans="1:26" s="145" customFormat="1" ht="15" customHeight="1">
      <c r="A4619" s="186" t="str">
        <f t="shared" si="868"/>
        <v/>
      </c>
      <c r="C4619" s="152"/>
      <c r="E4619" s="144"/>
      <c r="F4619" s="79" t="str">
        <f t="shared" si="867"/>
        <v/>
      </c>
      <c r="G4619" s="80" t="str">
        <f t="shared" si="869"/>
        <v/>
      </c>
      <c r="H4619" s="80" t="str">
        <f t="shared" si="870"/>
        <v/>
      </c>
      <c r="I4619" s="80" t="str">
        <f t="shared" si="871"/>
        <v/>
      </c>
      <c r="J4619" s="170"/>
      <c r="K4619" s="217"/>
      <c r="L4619" s="195" t="str">
        <f t="shared" si="864"/>
        <v/>
      </c>
      <c r="M4619" s="222" t="str">
        <f t="shared" si="872"/>
        <v/>
      </c>
      <c r="Q4619" s="82" t="str">
        <f t="shared" si="865"/>
        <v/>
      </c>
      <c r="R4619" s="80" t="str">
        <f t="shared" si="866"/>
        <v/>
      </c>
      <c r="T4619" s="83" t="str">
        <f t="shared" si="873"/>
        <v/>
      </c>
      <c r="U4619" s="155"/>
      <c r="V4619" s="95" t="str">
        <f t="shared" si="874"/>
        <v/>
      </c>
      <c r="W4619" s="151"/>
      <c r="Z4619" s="104"/>
    </row>
    <row r="4620" spans="1:26" s="145" customFormat="1" ht="15" customHeight="1">
      <c r="A4620" s="186" t="str">
        <f t="shared" si="868"/>
        <v/>
      </c>
      <c r="C4620" s="152"/>
      <c r="E4620" s="144"/>
      <c r="F4620" s="79" t="str">
        <f t="shared" si="867"/>
        <v/>
      </c>
      <c r="G4620" s="80" t="str">
        <f t="shared" si="869"/>
        <v/>
      </c>
      <c r="H4620" s="80" t="str">
        <f t="shared" si="870"/>
        <v/>
      </c>
      <c r="I4620" s="80" t="str">
        <f t="shared" si="871"/>
        <v/>
      </c>
      <c r="J4620" s="170"/>
      <c r="K4620" s="217"/>
      <c r="L4620" s="195" t="str">
        <f t="shared" si="864"/>
        <v/>
      </c>
      <c r="M4620" s="222" t="str">
        <f t="shared" si="872"/>
        <v/>
      </c>
      <c r="Q4620" s="82" t="str">
        <f t="shared" si="865"/>
        <v/>
      </c>
      <c r="R4620" s="80" t="str">
        <f t="shared" si="866"/>
        <v/>
      </c>
      <c r="T4620" s="83" t="str">
        <f t="shared" si="873"/>
        <v/>
      </c>
      <c r="U4620" s="155"/>
      <c r="V4620" s="95" t="str">
        <f t="shared" si="874"/>
        <v/>
      </c>
      <c r="W4620" s="151"/>
      <c r="Z4620" s="104"/>
    </row>
    <row r="4621" spans="1:26" s="145" customFormat="1" ht="15" customHeight="1">
      <c r="A4621" s="186" t="str">
        <f t="shared" si="868"/>
        <v/>
      </c>
      <c r="C4621" s="152"/>
      <c r="E4621" s="144"/>
      <c r="F4621" s="79" t="str">
        <f t="shared" si="867"/>
        <v/>
      </c>
      <c r="G4621" s="80" t="str">
        <f t="shared" si="869"/>
        <v/>
      </c>
      <c r="H4621" s="80" t="str">
        <f t="shared" si="870"/>
        <v/>
      </c>
      <c r="I4621" s="80" t="str">
        <f t="shared" si="871"/>
        <v/>
      </c>
      <c r="J4621" s="170"/>
      <c r="K4621" s="217"/>
      <c r="L4621" s="195" t="str">
        <f t="shared" si="864"/>
        <v/>
      </c>
      <c r="M4621" s="222" t="str">
        <f t="shared" si="872"/>
        <v/>
      </c>
      <c r="Q4621" s="82" t="str">
        <f t="shared" si="865"/>
        <v/>
      </c>
      <c r="R4621" s="80" t="str">
        <f t="shared" si="866"/>
        <v/>
      </c>
      <c r="T4621" s="83" t="str">
        <f t="shared" si="873"/>
        <v/>
      </c>
      <c r="U4621" s="155"/>
      <c r="V4621" s="95" t="str">
        <f t="shared" si="874"/>
        <v/>
      </c>
      <c r="W4621" s="151"/>
      <c r="Z4621" s="104"/>
    </row>
    <row r="4622" spans="1:26" s="145" customFormat="1" ht="15" customHeight="1">
      <c r="A4622" s="186" t="str">
        <f t="shared" si="868"/>
        <v/>
      </c>
      <c r="C4622" s="152"/>
      <c r="E4622" s="144"/>
      <c r="F4622" s="79" t="str">
        <f t="shared" si="867"/>
        <v/>
      </c>
      <c r="G4622" s="80" t="str">
        <f t="shared" si="869"/>
        <v/>
      </c>
      <c r="H4622" s="80" t="str">
        <f t="shared" si="870"/>
        <v/>
      </c>
      <c r="I4622" s="80" t="str">
        <f t="shared" si="871"/>
        <v/>
      </c>
      <c r="J4622" s="170"/>
      <c r="K4622" s="217"/>
      <c r="L4622" s="195" t="str">
        <f t="shared" si="864"/>
        <v/>
      </c>
      <c r="M4622" s="222" t="str">
        <f t="shared" si="872"/>
        <v/>
      </c>
      <c r="Q4622" s="82" t="str">
        <f t="shared" si="865"/>
        <v/>
      </c>
      <c r="R4622" s="80" t="str">
        <f t="shared" si="866"/>
        <v/>
      </c>
      <c r="T4622" s="83" t="str">
        <f t="shared" si="873"/>
        <v/>
      </c>
      <c r="U4622" s="155"/>
      <c r="V4622" s="95" t="str">
        <f t="shared" si="874"/>
        <v/>
      </c>
      <c r="W4622" s="151"/>
      <c r="Z4622" s="104"/>
    </row>
    <row r="4623" spans="1:26" s="145" customFormat="1" ht="15" customHeight="1">
      <c r="A4623" s="186" t="str">
        <f t="shared" si="868"/>
        <v/>
      </c>
      <c r="C4623" s="152"/>
      <c r="E4623" s="144"/>
      <c r="F4623" s="79" t="str">
        <f t="shared" si="867"/>
        <v/>
      </c>
      <c r="G4623" s="80" t="str">
        <f t="shared" si="869"/>
        <v/>
      </c>
      <c r="H4623" s="80" t="str">
        <f t="shared" si="870"/>
        <v/>
      </c>
      <c r="I4623" s="80" t="str">
        <f t="shared" si="871"/>
        <v/>
      </c>
      <c r="J4623" s="170"/>
      <c r="K4623" s="217"/>
      <c r="L4623" s="195" t="str">
        <f t="shared" si="864"/>
        <v/>
      </c>
      <c r="M4623" s="222" t="str">
        <f t="shared" si="872"/>
        <v/>
      </c>
      <c r="Q4623" s="82" t="str">
        <f t="shared" si="865"/>
        <v/>
      </c>
      <c r="R4623" s="80" t="str">
        <f t="shared" si="866"/>
        <v/>
      </c>
      <c r="T4623" s="83" t="str">
        <f t="shared" si="873"/>
        <v/>
      </c>
      <c r="U4623" s="155"/>
      <c r="V4623" s="95" t="str">
        <f t="shared" si="874"/>
        <v/>
      </c>
      <c r="W4623" s="151"/>
      <c r="Z4623" s="104"/>
    </row>
    <row r="4624" spans="1:26" s="145" customFormat="1" ht="15" customHeight="1">
      <c r="A4624" s="186" t="str">
        <f t="shared" si="868"/>
        <v/>
      </c>
      <c r="C4624" s="152"/>
      <c r="E4624" s="144"/>
      <c r="F4624" s="79" t="str">
        <f t="shared" si="867"/>
        <v/>
      </c>
      <c r="G4624" s="80" t="str">
        <f t="shared" si="869"/>
        <v/>
      </c>
      <c r="H4624" s="80" t="str">
        <f t="shared" si="870"/>
        <v/>
      </c>
      <c r="I4624" s="80" t="str">
        <f t="shared" si="871"/>
        <v/>
      </c>
      <c r="J4624" s="170"/>
      <c r="K4624" s="217"/>
      <c r="L4624" s="195" t="str">
        <f t="shared" si="864"/>
        <v/>
      </c>
      <c r="M4624" s="222" t="str">
        <f t="shared" si="872"/>
        <v/>
      </c>
      <c r="Q4624" s="82" t="str">
        <f t="shared" si="865"/>
        <v/>
      </c>
      <c r="R4624" s="80" t="str">
        <f t="shared" si="866"/>
        <v/>
      </c>
      <c r="T4624" s="83" t="str">
        <f t="shared" si="873"/>
        <v/>
      </c>
      <c r="U4624" s="155"/>
      <c r="V4624" s="95" t="str">
        <f t="shared" si="874"/>
        <v/>
      </c>
      <c r="W4624" s="151"/>
      <c r="Z4624" s="104"/>
    </row>
    <row r="4625" spans="1:26" s="145" customFormat="1" ht="15" customHeight="1">
      <c r="A4625" s="186" t="str">
        <f t="shared" si="868"/>
        <v/>
      </c>
      <c r="C4625" s="152"/>
      <c r="E4625" s="144"/>
      <c r="F4625" s="79" t="str">
        <f t="shared" si="867"/>
        <v/>
      </c>
      <c r="G4625" s="80" t="str">
        <f t="shared" si="869"/>
        <v/>
      </c>
      <c r="H4625" s="80" t="str">
        <f t="shared" si="870"/>
        <v/>
      </c>
      <c r="I4625" s="80" t="str">
        <f t="shared" si="871"/>
        <v/>
      </c>
      <c r="J4625" s="170"/>
      <c r="K4625" s="217"/>
      <c r="L4625" s="195" t="str">
        <f t="shared" si="864"/>
        <v/>
      </c>
      <c r="M4625" s="222" t="str">
        <f t="shared" si="872"/>
        <v/>
      </c>
      <c r="Q4625" s="82" t="str">
        <f t="shared" si="865"/>
        <v/>
      </c>
      <c r="R4625" s="80" t="str">
        <f t="shared" si="866"/>
        <v/>
      </c>
      <c r="T4625" s="83" t="str">
        <f t="shared" si="873"/>
        <v/>
      </c>
      <c r="U4625" s="155"/>
      <c r="V4625" s="95" t="str">
        <f t="shared" si="874"/>
        <v/>
      </c>
      <c r="W4625" s="151"/>
      <c r="Z4625" s="104"/>
    </row>
    <row r="4626" spans="1:26" s="145" customFormat="1" ht="15" customHeight="1">
      <c r="A4626" s="186" t="str">
        <f t="shared" si="868"/>
        <v/>
      </c>
      <c r="C4626" s="152"/>
      <c r="E4626" s="144"/>
      <c r="F4626" s="79" t="str">
        <f t="shared" si="867"/>
        <v/>
      </c>
      <c r="G4626" s="80" t="str">
        <f t="shared" si="869"/>
        <v/>
      </c>
      <c r="H4626" s="80" t="str">
        <f t="shared" si="870"/>
        <v/>
      </c>
      <c r="I4626" s="80" t="str">
        <f t="shared" si="871"/>
        <v/>
      </c>
      <c r="J4626" s="170"/>
      <c r="K4626" s="217"/>
      <c r="L4626" s="195" t="str">
        <f t="shared" si="864"/>
        <v/>
      </c>
      <c r="M4626" s="222" t="str">
        <f t="shared" si="872"/>
        <v/>
      </c>
      <c r="Q4626" s="82" t="str">
        <f t="shared" si="865"/>
        <v/>
      </c>
      <c r="R4626" s="80" t="str">
        <f t="shared" si="866"/>
        <v/>
      </c>
      <c r="T4626" s="83" t="str">
        <f t="shared" si="873"/>
        <v/>
      </c>
      <c r="U4626" s="155"/>
      <c r="V4626" s="95" t="str">
        <f t="shared" si="874"/>
        <v/>
      </c>
      <c r="W4626" s="151"/>
      <c r="Z4626" s="104"/>
    </row>
    <row r="4627" spans="1:26" s="145" customFormat="1" ht="15" customHeight="1">
      <c r="A4627" s="186" t="str">
        <f t="shared" si="868"/>
        <v/>
      </c>
      <c r="C4627" s="152"/>
      <c r="E4627" s="144"/>
      <c r="F4627" s="79" t="str">
        <f t="shared" si="867"/>
        <v/>
      </c>
      <c r="G4627" s="80" t="str">
        <f t="shared" si="869"/>
        <v/>
      </c>
      <c r="H4627" s="80" t="str">
        <f t="shared" si="870"/>
        <v/>
      </c>
      <c r="I4627" s="80" t="str">
        <f t="shared" si="871"/>
        <v/>
      </c>
      <c r="J4627" s="170"/>
      <c r="K4627" s="217"/>
      <c r="L4627" s="195" t="str">
        <f t="shared" si="864"/>
        <v/>
      </c>
      <c r="M4627" s="222" t="str">
        <f t="shared" si="872"/>
        <v/>
      </c>
      <c r="Q4627" s="82" t="str">
        <f t="shared" si="865"/>
        <v/>
      </c>
      <c r="R4627" s="80" t="str">
        <f t="shared" si="866"/>
        <v/>
      </c>
      <c r="T4627" s="83" t="str">
        <f t="shared" si="873"/>
        <v/>
      </c>
      <c r="U4627" s="155"/>
      <c r="V4627" s="95" t="str">
        <f t="shared" si="874"/>
        <v/>
      </c>
      <c r="W4627" s="151"/>
      <c r="Z4627" s="104"/>
    </row>
    <row r="4628" spans="1:26" s="145" customFormat="1" ht="15" customHeight="1">
      <c r="A4628" s="186" t="str">
        <f t="shared" si="868"/>
        <v/>
      </c>
      <c r="C4628" s="152"/>
      <c r="E4628" s="144"/>
      <c r="F4628" s="79" t="str">
        <f t="shared" si="867"/>
        <v/>
      </c>
      <c r="G4628" s="80" t="str">
        <f t="shared" si="869"/>
        <v/>
      </c>
      <c r="H4628" s="80" t="str">
        <f t="shared" si="870"/>
        <v/>
      </c>
      <c r="I4628" s="80" t="str">
        <f t="shared" si="871"/>
        <v/>
      </c>
      <c r="J4628" s="170"/>
      <c r="K4628" s="217"/>
      <c r="L4628" s="195" t="str">
        <f t="shared" si="864"/>
        <v/>
      </c>
      <c r="M4628" s="222" t="str">
        <f t="shared" si="872"/>
        <v/>
      </c>
      <c r="Q4628" s="82" t="str">
        <f t="shared" si="865"/>
        <v/>
      </c>
      <c r="R4628" s="80" t="str">
        <f t="shared" si="866"/>
        <v/>
      </c>
      <c r="T4628" s="83" t="str">
        <f t="shared" si="873"/>
        <v/>
      </c>
      <c r="U4628" s="155"/>
      <c r="V4628" s="95" t="str">
        <f t="shared" si="874"/>
        <v/>
      </c>
      <c r="W4628" s="151"/>
      <c r="Z4628" s="104"/>
    </row>
    <row r="4629" spans="1:26" s="145" customFormat="1" ht="15" customHeight="1">
      <c r="A4629" s="186" t="str">
        <f t="shared" si="868"/>
        <v/>
      </c>
      <c r="C4629" s="152"/>
      <c r="E4629" s="144"/>
      <c r="F4629" s="79" t="str">
        <f t="shared" si="867"/>
        <v/>
      </c>
      <c r="G4629" s="80" t="str">
        <f t="shared" si="869"/>
        <v/>
      </c>
      <c r="H4629" s="80" t="str">
        <f t="shared" si="870"/>
        <v/>
      </c>
      <c r="I4629" s="80" t="str">
        <f t="shared" si="871"/>
        <v/>
      </c>
      <c r="J4629" s="170"/>
      <c r="K4629" s="217"/>
      <c r="L4629" s="195" t="str">
        <f t="shared" si="864"/>
        <v/>
      </c>
      <c r="M4629" s="222" t="str">
        <f t="shared" si="872"/>
        <v/>
      </c>
      <c r="Q4629" s="82" t="str">
        <f t="shared" si="865"/>
        <v/>
      </c>
      <c r="R4629" s="80" t="str">
        <f t="shared" si="866"/>
        <v/>
      </c>
      <c r="T4629" s="83" t="str">
        <f t="shared" si="873"/>
        <v/>
      </c>
      <c r="U4629" s="155"/>
      <c r="V4629" s="95" t="str">
        <f t="shared" si="874"/>
        <v/>
      </c>
      <c r="W4629" s="151"/>
      <c r="Z4629" s="104"/>
    </row>
    <row r="4630" spans="1:26" s="145" customFormat="1" ht="15" customHeight="1">
      <c r="A4630" s="186" t="str">
        <f t="shared" si="868"/>
        <v/>
      </c>
      <c r="C4630" s="152"/>
      <c r="E4630" s="144"/>
      <c r="F4630" s="79" t="str">
        <f t="shared" si="867"/>
        <v/>
      </c>
      <c r="G4630" s="80" t="str">
        <f t="shared" si="869"/>
        <v/>
      </c>
      <c r="H4630" s="80" t="str">
        <f t="shared" si="870"/>
        <v/>
      </c>
      <c r="I4630" s="80" t="str">
        <f t="shared" si="871"/>
        <v/>
      </c>
      <c r="J4630" s="170"/>
      <c r="K4630" s="217"/>
      <c r="L4630" s="195" t="str">
        <f t="shared" si="864"/>
        <v/>
      </c>
      <c r="M4630" s="222" t="str">
        <f t="shared" si="872"/>
        <v/>
      </c>
      <c r="Q4630" s="82" t="str">
        <f t="shared" si="865"/>
        <v/>
      </c>
      <c r="R4630" s="80" t="str">
        <f t="shared" si="866"/>
        <v/>
      </c>
      <c r="T4630" s="83" t="str">
        <f t="shared" si="873"/>
        <v/>
      </c>
      <c r="U4630" s="155"/>
      <c r="V4630" s="95" t="str">
        <f t="shared" si="874"/>
        <v/>
      </c>
      <c r="W4630" s="151"/>
      <c r="Z4630" s="104"/>
    </row>
    <row r="4631" spans="1:26" s="145" customFormat="1" ht="15" customHeight="1">
      <c r="A4631" s="186" t="str">
        <f t="shared" si="868"/>
        <v/>
      </c>
      <c r="C4631" s="152"/>
      <c r="E4631" s="144"/>
      <c r="F4631" s="79" t="str">
        <f t="shared" si="867"/>
        <v/>
      </c>
      <c r="G4631" s="80" t="str">
        <f t="shared" si="869"/>
        <v/>
      </c>
      <c r="H4631" s="80" t="str">
        <f t="shared" si="870"/>
        <v/>
      </c>
      <c r="I4631" s="80" t="str">
        <f t="shared" si="871"/>
        <v/>
      </c>
      <c r="J4631" s="170"/>
      <c r="K4631" s="217"/>
      <c r="L4631" s="195" t="str">
        <f t="shared" si="864"/>
        <v/>
      </c>
      <c r="M4631" s="222" t="str">
        <f t="shared" si="872"/>
        <v/>
      </c>
      <c r="Q4631" s="82" t="str">
        <f t="shared" si="865"/>
        <v/>
      </c>
      <c r="R4631" s="80" t="str">
        <f t="shared" si="866"/>
        <v/>
      </c>
      <c r="T4631" s="83" t="str">
        <f t="shared" si="873"/>
        <v/>
      </c>
      <c r="U4631" s="155"/>
      <c r="V4631" s="95" t="str">
        <f t="shared" si="874"/>
        <v/>
      </c>
      <c r="W4631" s="151"/>
      <c r="Z4631" s="104"/>
    </row>
    <row r="4632" spans="1:26" s="145" customFormat="1" ht="15" customHeight="1">
      <c r="A4632" s="186" t="str">
        <f t="shared" si="868"/>
        <v/>
      </c>
      <c r="C4632" s="152"/>
      <c r="E4632" s="144"/>
      <c r="F4632" s="79" t="str">
        <f t="shared" si="867"/>
        <v/>
      </c>
      <c r="G4632" s="80" t="str">
        <f t="shared" si="869"/>
        <v/>
      </c>
      <c r="H4632" s="80" t="str">
        <f t="shared" si="870"/>
        <v/>
      </c>
      <c r="I4632" s="80" t="str">
        <f t="shared" si="871"/>
        <v/>
      </c>
      <c r="J4632" s="170"/>
      <c r="K4632" s="217"/>
      <c r="L4632" s="195" t="str">
        <f t="shared" si="864"/>
        <v/>
      </c>
      <c r="M4632" s="222" t="str">
        <f t="shared" si="872"/>
        <v/>
      </c>
      <c r="Q4632" s="82" t="str">
        <f t="shared" si="865"/>
        <v/>
      </c>
      <c r="R4632" s="80" t="str">
        <f t="shared" si="866"/>
        <v/>
      </c>
      <c r="T4632" s="83" t="str">
        <f t="shared" si="873"/>
        <v/>
      </c>
      <c r="U4632" s="155"/>
      <c r="V4632" s="95" t="str">
        <f t="shared" si="874"/>
        <v/>
      </c>
      <c r="W4632" s="151"/>
      <c r="Z4632" s="104"/>
    </row>
    <row r="4633" spans="1:26" s="145" customFormat="1" ht="15" customHeight="1">
      <c r="A4633" s="186" t="str">
        <f t="shared" si="868"/>
        <v/>
      </c>
      <c r="C4633" s="152"/>
      <c r="E4633" s="144"/>
      <c r="F4633" s="79" t="str">
        <f t="shared" si="867"/>
        <v/>
      </c>
      <c r="G4633" s="80" t="str">
        <f t="shared" si="869"/>
        <v/>
      </c>
      <c r="H4633" s="80" t="str">
        <f t="shared" si="870"/>
        <v/>
      </c>
      <c r="I4633" s="80" t="str">
        <f t="shared" si="871"/>
        <v/>
      </c>
      <c r="J4633" s="170"/>
      <c r="K4633" s="217"/>
      <c r="L4633" s="195" t="str">
        <f t="shared" si="864"/>
        <v/>
      </c>
      <c r="M4633" s="222" t="str">
        <f t="shared" si="872"/>
        <v/>
      </c>
      <c r="Q4633" s="82" t="str">
        <f t="shared" si="865"/>
        <v/>
      </c>
      <c r="R4633" s="80" t="str">
        <f t="shared" si="866"/>
        <v/>
      </c>
      <c r="T4633" s="83" t="str">
        <f t="shared" si="873"/>
        <v/>
      </c>
      <c r="U4633" s="155"/>
      <c r="V4633" s="95" t="str">
        <f t="shared" si="874"/>
        <v/>
      </c>
      <c r="W4633" s="151"/>
      <c r="Z4633" s="104"/>
    </row>
    <row r="4634" spans="1:26" s="145" customFormat="1" ht="15" customHeight="1">
      <c r="A4634" s="186" t="str">
        <f t="shared" si="868"/>
        <v/>
      </c>
      <c r="C4634" s="152"/>
      <c r="E4634" s="144"/>
      <c r="F4634" s="79" t="str">
        <f t="shared" si="867"/>
        <v/>
      </c>
      <c r="G4634" s="80" t="str">
        <f t="shared" si="869"/>
        <v/>
      </c>
      <c r="H4634" s="80" t="str">
        <f t="shared" si="870"/>
        <v/>
      </c>
      <c r="I4634" s="80" t="str">
        <f t="shared" si="871"/>
        <v/>
      </c>
      <c r="J4634" s="170"/>
      <c r="K4634" s="217"/>
      <c r="L4634" s="195" t="str">
        <f t="shared" si="864"/>
        <v/>
      </c>
      <c r="M4634" s="222" t="str">
        <f t="shared" si="872"/>
        <v/>
      </c>
      <c r="Q4634" s="82" t="str">
        <f t="shared" si="865"/>
        <v/>
      </c>
      <c r="R4634" s="80" t="str">
        <f t="shared" si="866"/>
        <v/>
      </c>
      <c r="T4634" s="83" t="str">
        <f t="shared" si="873"/>
        <v/>
      </c>
      <c r="U4634" s="155"/>
      <c r="V4634" s="95" t="str">
        <f t="shared" si="874"/>
        <v/>
      </c>
      <c r="W4634" s="151"/>
      <c r="Z4634" s="104"/>
    </row>
    <row r="4635" spans="1:26" s="145" customFormat="1" ht="15" customHeight="1">
      <c r="A4635" s="186" t="str">
        <f t="shared" si="868"/>
        <v/>
      </c>
      <c r="C4635" s="152"/>
      <c r="E4635" s="144"/>
      <c r="F4635" s="79" t="str">
        <f t="shared" si="867"/>
        <v/>
      </c>
      <c r="G4635" s="80" t="str">
        <f t="shared" si="869"/>
        <v/>
      </c>
      <c r="H4635" s="80" t="str">
        <f t="shared" si="870"/>
        <v/>
      </c>
      <c r="I4635" s="80" t="str">
        <f t="shared" si="871"/>
        <v/>
      </c>
      <c r="J4635" s="170"/>
      <c r="K4635" s="217"/>
      <c r="L4635" s="195" t="str">
        <f t="shared" si="864"/>
        <v/>
      </c>
      <c r="M4635" s="222" t="str">
        <f t="shared" si="872"/>
        <v/>
      </c>
      <c r="Q4635" s="82" t="str">
        <f t="shared" si="865"/>
        <v/>
      </c>
      <c r="R4635" s="80" t="str">
        <f t="shared" si="866"/>
        <v/>
      </c>
      <c r="T4635" s="83" t="str">
        <f t="shared" si="873"/>
        <v/>
      </c>
      <c r="U4635" s="155"/>
      <c r="V4635" s="95" t="str">
        <f t="shared" si="874"/>
        <v/>
      </c>
      <c r="W4635" s="151"/>
      <c r="Z4635" s="104"/>
    </row>
    <row r="4636" spans="1:26" s="145" customFormat="1" ht="15" customHeight="1">
      <c r="A4636" s="186" t="str">
        <f t="shared" si="868"/>
        <v/>
      </c>
      <c r="C4636" s="152"/>
      <c r="E4636" s="144"/>
      <c r="F4636" s="79" t="str">
        <f t="shared" si="867"/>
        <v/>
      </c>
      <c r="G4636" s="80" t="str">
        <f t="shared" si="869"/>
        <v/>
      </c>
      <c r="H4636" s="80" t="str">
        <f t="shared" si="870"/>
        <v/>
      </c>
      <c r="I4636" s="80" t="str">
        <f t="shared" si="871"/>
        <v/>
      </c>
      <c r="J4636" s="170"/>
      <c r="K4636" s="217"/>
      <c r="L4636" s="195" t="str">
        <f t="shared" si="864"/>
        <v/>
      </c>
      <c r="M4636" s="222" t="str">
        <f t="shared" si="872"/>
        <v/>
      </c>
      <c r="Q4636" s="82" t="str">
        <f t="shared" si="865"/>
        <v/>
      </c>
      <c r="R4636" s="80" t="str">
        <f t="shared" si="866"/>
        <v/>
      </c>
      <c r="T4636" s="83" t="str">
        <f t="shared" si="873"/>
        <v/>
      </c>
      <c r="U4636" s="155"/>
      <c r="V4636" s="95" t="str">
        <f t="shared" si="874"/>
        <v/>
      </c>
      <c r="W4636" s="151"/>
      <c r="Z4636" s="104"/>
    </row>
    <row r="4637" spans="1:26" s="145" customFormat="1" ht="15" customHeight="1">
      <c r="A4637" s="186" t="str">
        <f t="shared" si="868"/>
        <v/>
      </c>
      <c r="C4637" s="152"/>
      <c r="E4637" s="144"/>
      <c r="F4637" s="79" t="str">
        <f t="shared" si="867"/>
        <v/>
      </c>
      <c r="G4637" s="80" t="str">
        <f t="shared" si="869"/>
        <v/>
      </c>
      <c r="H4637" s="80" t="str">
        <f t="shared" si="870"/>
        <v/>
      </c>
      <c r="I4637" s="80" t="str">
        <f t="shared" si="871"/>
        <v/>
      </c>
      <c r="J4637" s="170"/>
      <c r="K4637" s="217"/>
      <c r="L4637" s="195" t="str">
        <f t="shared" si="864"/>
        <v/>
      </c>
      <c r="M4637" s="222" t="str">
        <f t="shared" si="872"/>
        <v/>
      </c>
      <c r="Q4637" s="82" t="str">
        <f t="shared" si="865"/>
        <v/>
      </c>
      <c r="R4637" s="80" t="str">
        <f t="shared" si="866"/>
        <v/>
      </c>
      <c r="T4637" s="83" t="str">
        <f t="shared" si="873"/>
        <v/>
      </c>
      <c r="U4637" s="155"/>
      <c r="V4637" s="95" t="str">
        <f t="shared" si="874"/>
        <v/>
      </c>
      <c r="W4637" s="151"/>
      <c r="Z4637" s="104"/>
    </row>
    <row r="4638" spans="1:26" s="145" customFormat="1" ht="15" customHeight="1">
      <c r="A4638" s="186" t="str">
        <f t="shared" si="868"/>
        <v/>
      </c>
      <c r="C4638" s="152"/>
      <c r="E4638" s="144"/>
      <c r="F4638" s="79" t="str">
        <f t="shared" si="867"/>
        <v/>
      </c>
      <c r="G4638" s="80" t="str">
        <f t="shared" si="869"/>
        <v/>
      </c>
      <c r="H4638" s="80" t="str">
        <f t="shared" si="870"/>
        <v/>
      </c>
      <c r="I4638" s="80" t="str">
        <f t="shared" si="871"/>
        <v/>
      </c>
      <c r="J4638" s="170"/>
      <c r="K4638" s="217"/>
      <c r="L4638" s="195" t="str">
        <f t="shared" si="864"/>
        <v/>
      </c>
      <c r="M4638" s="222" t="str">
        <f t="shared" si="872"/>
        <v/>
      </c>
      <c r="Q4638" s="82" t="str">
        <f t="shared" si="865"/>
        <v/>
      </c>
      <c r="R4638" s="80" t="str">
        <f t="shared" si="866"/>
        <v/>
      </c>
      <c r="T4638" s="83" t="str">
        <f t="shared" si="873"/>
        <v/>
      </c>
      <c r="U4638" s="155"/>
      <c r="V4638" s="95" t="str">
        <f t="shared" si="874"/>
        <v/>
      </c>
      <c r="W4638" s="151"/>
      <c r="Z4638" s="104"/>
    </row>
    <row r="4639" spans="1:26" s="145" customFormat="1" ht="15" customHeight="1">
      <c r="A4639" s="186" t="str">
        <f t="shared" si="868"/>
        <v/>
      </c>
      <c r="C4639" s="152"/>
      <c r="E4639" s="144"/>
      <c r="F4639" s="79" t="str">
        <f t="shared" si="867"/>
        <v/>
      </c>
      <c r="G4639" s="80" t="str">
        <f t="shared" si="869"/>
        <v/>
      </c>
      <c r="H4639" s="80" t="str">
        <f t="shared" si="870"/>
        <v/>
      </c>
      <c r="I4639" s="80" t="str">
        <f t="shared" si="871"/>
        <v/>
      </c>
      <c r="J4639" s="170"/>
      <c r="K4639" s="217"/>
      <c r="L4639" s="195" t="str">
        <f t="shared" ref="L4639:L4702" si="875">IFERROR(IF($N$5="Sáng",IF(MID(K4639,2,7)-MID($L$2,2,7)&gt;0,"Trễ",""),IF(MID(K4639,2,7)-MID($Q$2,2,7)&gt;0,"Trễ","")),"")</f>
        <v/>
      </c>
      <c r="M4639" s="222" t="str">
        <f t="shared" si="872"/>
        <v/>
      </c>
      <c r="Q4639" s="82" t="str">
        <f t="shared" ref="Q4639:Q4702" si="876">IF(B4639&lt;&gt;"",IF(AND(P4639="",F4639=""),"Không phép ",""),"")</f>
        <v/>
      </c>
      <c r="R4639" s="80" t="str">
        <f t="shared" ref="R4639:R4702" si="877">UPPER(B4639)</f>
        <v/>
      </c>
      <c r="T4639" s="83" t="str">
        <f t="shared" si="873"/>
        <v/>
      </c>
      <c r="U4639" s="155"/>
      <c r="V4639" s="95" t="str">
        <f t="shared" si="874"/>
        <v/>
      </c>
      <c r="W4639" s="151"/>
      <c r="Z4639" s="104"/>
    </row>
    <row r="4640" spans="1:26" s="145" customFormat="1" ht="15" customHeight="1">
      <c r="A4640" s="186" t="str">
        <f t="shared" si="868"/>
        <v/>
      </c>
      <c r="C4640" s="152"/>
      <c r="E4640" s="144"/>
      <c r="F4640" s="79" t="str">
        <f t="shared" si="867"/>
        <v/>
      </c>
      <c r="G4640" s="80" t="str">
        <f t="shared" si="869"/>
        <v/>
      </c>
      <c r="H4640" s="80" t="str">
        <f t="shared" si="870"/>
        <v/>
      </c>
      <c r="I4640" s="80" t="str">
        <f t="shared" si="871"/>
        <v/>
      </c>
      <c r="J4640" s="170"/>
      <c r="K4640" s="217"/>
      <c r="L4640" s="195" t="str">
        <f t="shared" si="875"/>
        <v/>
      </c>
      <c r="M4640" s="222" t="str">
        <f t="shared" si="872"/>
        <v/>
      </c>
      <c r="Q4640" s="82" t="str">
        <f t="shared" si="876"/>
        <v/>
      </c>
      <c r="R4640" s="80" t="str">
        <f t="shared" si="877"/>
        <v/>
      </c>
      <c r="T4640" s="83" t="str">
        <f t="shared" si="873"/>
        <v/>
      </c>
      <c r="U4640" s="155"/>
      <c r="V4640" s="95" t="str">
        <f t="shared" si="874"/>
        <v/>
      </c>
      <c r="W4640" s="151"/>
      <c r="Z4640" s="104"/>
    </row>
    <row r="4641" spans="1:26" s="145" customFormat="1" ht="15" customHeight="1">
      <c r="A4641" s="186" t="str">
        <f t="shared" si="868"/>
        <v/>
      </c>
      <c r="C4641" s="152"/>
      <c r="E4641" s="144"/>
      <c r="F4641" s="79" t="str">
        <f t="shared" si="867"/>
        <v/>
      </c>
      <c r="G4641" s="80" t="str">
        <f t="shared" si="869"/>
        <v/>
      </c>
      <c r="H4641" s="80" t="str">
        <f t="shared" si="870"/>
        <v/>
      </c>
      <c r="I4641" s="80" t="str">
        <f t="shared" si="871"/>
        <v/>
      </c>
      <c r="J4641" s="170"/>
      <c r="K4641" s="217"/>
      <c r="L4641" s="195" t="str">
        <f t="shared" si="875"/>
        <v/>
      </c>
      <c r="M4641" s="222" t="str">
        <f t="shared" si="872"/>
        <v/>
      </c>
      <c r="Q4641" s="82" t="str">
        <f t="shared" si="876"/>
        <v/>
      </c>
      <c r="R4641" s="80" t="str">
        <f t="shared" si="877"/>
        <v/>
      </c>
      <c r="T4641" s="83" t="str">
        <f t="shared" si="873"/>
        <v/>
      </c>
      <c r="U4641" s="155"/>
      <c r="V4641" s="95" t="str">
        <f t="shared" si="874"/>
        <v/>
      </c>
      <c r="W4641" s="151"/>
      <c r="Z4641" s="104"/>
    </row>
    <row r="4642" spans="1:26" s="145" customFormat="1" ht="15" customHeight="1">
      <c r="A4642" s="186" t="str">
        <f t="shared" si="868"/>
        <v/>
      </c>
      <c r="C4642" s="152"/>
      <c r="E4642" s="144"/>
      <c r="F4642" s="79" t="str">
        <f t="shared" si="867"/>
        <v/>
      </c>
      <c r="G4642" s="80" t="str">
        <f t="shared" si="869"/>
        <v/>
      </c>
      <c r="H4642" s="80" t="str">
        <f t="shared" si="870"/>
        <v/>
      </c>
      <c r="I4642" s="80" t="str">
        <f t="shared" si="871"/>
        <v/>
      </c>
      <c r="J4642" s="170"/>
      <c r="K4642" s="217"/>
      <c r="L4642" s="195" t="str">
        <f t="shared" si="875"/>
        <v/>
      </c>
      <c r="M4642" s="222" t="str">
        <f t="shared" si="872"/>
        <v/>
      </c>
      <c r="Q4642" s="82" t="str">
        <f t="shared" si="876"/>
        <v/>
      </c>
      <c r="R4642" s="80" t="str">
        <f t="shared" si="877"/>
        <v/>
      </c>
      <c r="T4642" s="83" t="str">
        <f t="shared" si="873"/>
        <v/>
      </c>
      <c r="U4642" s="155"/>
      <c r="V4642" s="95" t="str">
        <f t="shared" si="874"/>
        <v/>
      </c>
      <c r="W4642" s="151"/>
      <c r="Z4642" s="104"/>
    </row>
    <row r="4643" spans="1:26" s="145" customFormat="1" ht="15" customHeight="1">
      <c r="A4643" s="186" t="str">
        <f t="shared" si="868"/>
        <v/>
      </c>
      <c r="C4643" s="152"/>
      <c r="E4643" s="144"/>
      <c r="F4643" s="79" t="str">
        <f t="shared" si="867"/>
        <v/>
      </c>
      <c r="G4643" s="80" t="str">
        <f t="shared" si="869"/>
        <v/>
      </c>
      <c r="H4643" s="80" t="str">
        <f t="shared" si="870"/>
        <v/>
      </c>
      <c r="I4643" s="80" t="str">
        <f t="shared" si="871"/>
        <v/>
      </c>
      <c r="J4643" s="170"/>
      <c r="K4643" s="217"/>
      <c r="L4643" s="195" t="str">
        <f t="shared" si="875"/>
        <v/>
      </c>
      <c r="M4643" s="222" t="str">
        <f t="shared" si="872"/>
        <v/>
      </c>
      <c r="Q4643" s="82" t="str">
        <f t="shared" si="876"/>
        <v/>
      </c>
      <c r="R4643" s="80" t="str">
        <f t="shared" si="877"/>
        <v/>
      </c>
      <c r="T4643" s="83" t="str">
        <f t="shared" si="873"/>
        <v/>
      </c>
      <c r="U4643" s="155"/>
      <c r="V4643" s="95" t="str">
        <f t="shared" si="874"/>
        <v/>
      </c>
      <c r="W4643" s="151"/>
      <c r="Z4643" s="104"/>
    </row>
    <row r="4644" spans="1:26" s="145" customFormat="1" ht="15" customHeight="1">
      <c r="A4644" s="186" t="str">
        <f t="shared" si="868"/>
        <v/>
      </c>
      <c r="C4644" s="152"/>
      <c r="E4644" s="144"/>
      <c r="F4644" s="79" t="str">
        <f t="shared" si="867"/>
        <v/>
      </c>
      <c r="G4644" s="80" t="str">
        <f t="shared" si="869"/>
        <v/>
      </c>
      <c r="H4644" s="80" t="str">
        <f t="shared" si="870"/>
        <v/>
      </c>
      <c r="I4644" s="80" t="str">
        <f t="shared" si="871"/>
        <v/>
      </c>
      <c r="J4644" s="170"/>
      <c r="K4644" s="217"/>
      <c r="L4644" s="195" t="str">
        <f t="shared" si="875"/>
        <v/>
      </c>
      <c r="M4644" s="222" t="str">
        <f t="shared" si="872"/>
        <v/>
      </c>
      <c r="Q4644" s="82" t="str">
        <f t="shared" si="876"/>
        <v/>
      </c>
      <c r="R4644" s="80" t="str">
        <f t="shared" si="877"/>
        <v/>
      </c>
      <c r="T4644" s="83" t="str">
        <f t="shared" si="873"/>
        <v/>
      </c>
      <c r="U4644" s="155"/>
      <c r="V4644" s="95" t="str">
        <f t="shared" si="874"/>
        <v/>
      </c>
      <c r="W4644" s="151"/>
      <c r="Z4644" s="104"/>
    </row>
    <row r="4645" spans="1:26" s="145" customFormat="1" ht="15" customHeight="1">
      <c r="A4645" s="186" t="str">
        <f t="shared" si="868"/>
        <v/>
      </c>
      <c r="C4645" s="152"/>
      <c r="E4645" s="144"/>
      <c r="F4645" s="79" t="str">
        <f t="shared" si="867"/>
        <v/>
      </c>
      <c r="G4645" s="80" t="str">
        <f t="shared" si="869"/>
        <v/>
      </c>
      <c r="H4645" s="80" t="str">
        <f t="shared" si="870"/>
        <v/>
      </c>
      <c r="I4645" s="80" t="str">
        <f t="shared" si="871"/>
        <v/>
      </c>
      <c r="J4645" s="170"/>
      <c r="K4645" s="217"/>
      <c r="L4645" s="195" t="str">
        <f t="shared" si="875"/>
        <v/>
      </c>
      <c r="M4645" s="222" t="str">
        <f t="shared" si="872"/>
        <v/>
      </c>
      <c r="Q4645" s="82" t="str">
        <f t="shared" si="876"/>
        <v/>
      </c>
      <c r="R4645" s="80" t="str">
        <f t="shared" si="877"/>
        <v/>
      </c>
      <c r="T4645" s="83" t="str">
        <f t="shared" si="873"/>
        <v/>
      </c>
      <c r="U4645" s="155"/>
      <c r="V4645" s="95" t="str">
        <f t="shared" si="874"/>
        <v/>
      </c>
      <c r="W4645" s="151"/>
      <c r="Z4645" s="104"/>
    </row>
    <row r="4646" spans="1:26" s="145" customFormat="1" ht="15" customHeight="1">
      <c r="A4646" s="186" t="str">
        <f t="shared" si="868"/>
        <v/>
      </c>
      <c r="C4646" s="152"/>
      <c r="E4646" s="144"/>
      <c r="F4646" s="79" t="str">
        <f t="shared" si="867"/>
        <v/>
      </c>
      <c r="G4646" s="80" t="str">
        <f t="shared" si="869"/>
        <v/>
      </c>
      <c r="H4646" s="80" t="str">
        <f t="shared" si="870"/>
        <v/>
      </c>
      <c r="I4646" s="80" t="str">
        <f t="shared" si="871"/>
        <v/>
      </c>
      <c r="J4646" s="170"/>
      <c r="K4646" s="217"/>
      <c r="L4646" s="195" t="str">
        <f t="shared" si="875"/>
        <v/>
      </c>
      <c r="M4646" s="222" t="str">
        <f t="shared" si="872"/>
        <v/>
      </c>
      <c r="Q4646" s="82" t="str">
        <f t="shared" si="876"/>
        <v/>
      </c>
      <c r="R4646" s="80" t="str">
        <f t="shared" si="877"/>
        <v/>
      </c>
      <c r="T4646" s="83" t="str">
        <f t="shared" si="873"/>
        <v/>
      </c>
      <c r="U4646" s="155"/>
      <c r="V4646" s="95" t="str">
        <f t="shared" si="874"/>
        <v/>
      </c>
      <c r="W4646" s="151"/>
      <c r="Z4646" s="104"/>
    </row>
    <row r="4647" spans="1:26" s="145" customFormat="1" ht="15" customHeight="1">
      <c r="A4647" s="186" t="str">
        <f t="shared" si="868"/>
        <v/>
      </c>
      <c r="C4647" s="152"/>
      <c r="E4647" s="144"/>
      <c r="F4647" s="79" t="str">
        <f t="shared" si="867"/>
        <v/>
      </c>
      <c r="G4647" s="80" t="str">
        <f t="shared" si="869"/>
        <v/>
      </c>
      <c r="H4647" s="80" t="str">
        <f t="shared" si="870"/>
        <v/>
      </c>
      <c r="I4647" s="80" t="str">
        <f t="shared" si="871"/>
        <v/>
      </c>
      <c r="J4647" s="170"/>
      <c r="K4647" s="217"/>
      <c r="L4647" s="195" t="str">
        <f t="shared" si="875"/>
        <v/>
      </c>
      <c r="M4647" s="222" t="str">
        <f t="shared" si="872"/>
        <v/>
      </c>
      <c r="Q4647" s="82" t="str">
        <f t="shared" si="876"/>
        <v/>
      </c>
      <c r="R4647" s="80" t="str">
        <f t="shared" si="877"/>
        <v/>
      </c>
      <c r="T4647" s="83" t="str">
        <f t="shared" si="873"/>
        <v/>
      </c>
      <c r="U4647" s="155"/>
      <c r="V4647" s="95" t="str">
        <f t="shared" si="874"/>
        <v/>
      </c>
      <c r="W4647" s="151"/>
      <c r="Z4647" s="104"/>
    </row>
    <row r="4648" spans="1:26" s="145" customFormat="1" ht="15" customHeight="1">
      <c r="A4648" s="186" t="str">
        <f t="shared" si="868"/>
        <v/>
      </c>
      <c r="C4648" s="152"/>
      <c r="E4648" s="144"/>
      <c r="F4648" s="79" t="str">
        <f t="shared" ref="F4648:F4711" si="878">IFERROR(IF(VLOOKUP(E4648,J:J,1,0)=E4648,"X",""),"")</f>
        <v/>
      </c>
      <c r="G4648" s="80" t="str">
        <f t="shared" si="869"/>
        <v/>
      </c>
      <c r="H4648" s="80" t="str">
        <f t="shared" si="870"/>
        <v/>
      </c>
      <c r="I4648" s="80" t="str">
        <f t="shared" si="871"/>
        <v/>
      </c>
      <c r="J4648" s="170"/>
      <c r="K4648" s="217"/>
      <c r="L4648" s="195" t="str">
        <f t="shared" si="875"/>
        <v/>
      </c>
      <c r="M4648" s="222" t="str">
        <f t="shared" si="872"/>
        <v/>
      </c>
      <c r="Q4648" s="82" t="str">
        <f t="shared" si="876"/>
        <v/>
      </c>
      <c r="R4648" s="80" t="str">
        <f t="shared" si="877"/>
        <v/>
      </c>
      <c r="T4648" s="83" t="str">
        <f t="shared" si="873"/>
        <v/>
      </c>
      <c r="U4648" s="155"/>
      <c r="V4648" s="95" t="str">
        <f t="shared" si="874"/>
        <v/>
      </c>
      <c r="W4648" s="151"/>
      <c r="Z4648" s="104"/>
    </row>
    <row r="4649" spans="1:26" s="145" customFormat="1" ht="15" customHeight="1">
      <c r="A4649" s="186" t="str">
        <f t="shared" si="868"/>
        <v/>
      </c>
      <c r="C4649" s="152"/>
      <c r="E4649" s="144"/>
      <c r="F4649" s="79" t="str">
        <f t="shared" si="878"/>
        <v/>
      </c>
      <c r="G4649" s="80" t="str">
        <f t="shared" si="869"/>
        <v/>
      </c>
      <c r="H4649" s="80" t="str">
        <f t="shared" si="870"/>
        <v/>
      </c>
      <c r="I4649" s="80" t="str">
        <f t="shared" si="871"/>
        <v/>
      </c>
      <c r="J4649" s="170"/>
      <c r="K4649" s="217"/>
      <c r="L4649" s="195" t="str">
        <f t="shared" si="875"/>
        <v/>
      </c>
      <c r="M4649" s="222" t="str">
        <f t="shared" si="872"/>
        <v/>
      </c>
      <c r="Q4649" s="82" t="str">
        <f t="shared" si="876"/>
        <v/>
      </c>
      <c r="R4649" s="80" t="str">
        <f t="shared" si="877"/>
        <v/>
      </c>
      <c r="T4649" s="83" t="str">
        <f t="shared" si="873"/>
        <v/>
      </c>
      <c r="U4649" s="155"/>
      <c r="V4649" s="95" t="str">
        <f t="shared" si="874"/>
        <v/>
      </c>
      <c r="W4649" s="151"/>
      <c r="Z4649" s="104"/>
    </row>
    <row r="4650" spans="1:26" s="145" customFormat="1" ht="15" customHeight="1">
      <c r="A4650" s="186" t="str">
        <f t="shared" si="868"/>
        <v/>
      </c>
      <c r="C4650" s="152"/>
      <c r="E4650" s="144"/>
      <c r="F4650" s="79" t="str">
        <f t="shared" si="878"/>
        <v/>
      </c>
      <c r="G4650" s="80" t="str">
        <f t="shared" si="869"/>
        <v/>
      </c>
      <c r="H4650" s="80" t="str">
        <f t="shared" si="870"/>
        <v/>
      </c>
      <c r="I4650" s="80" t="str">
        <f t="shared" si="871"/>
        <v/>
      </c>
      <c r="J4650" s="170"/>
      <c r="K4650" s="217"/>
      <c r="L4650" s="195" t="str">
        <f t="shared" si="875"/>
        <v/>
      </c>
      <c r="M4650" s="222" t="str">
        <f t="shared" si="872"/>
        <v/>
      </c>
      <c r="Q4650" s="82" t="str">
        <f t="shared" si="876"/>
        <v/>
      </c>
      <c r="R4650" s="80" t="str">
        <f t="shared" si="877"/>
        <v/>
      </c>
      <c r="T4650" s="83" t="str">
        <f t="shared" si="873"/>
        <v/>
      </c>
      <c r="U4650" s="155"/>
      <c r="V4650" s="95" t="str">
        <f t="shared" si="874"/>
        <v/>
      </c>
      <c r="W4650" s="151"/>
      <c r="Z4650" s="104"/>
    </row>
    <row r="4651" spans="1:26" s="145" customFormat="1" ht="15" customHeight="1">
      <c r="A4651" s="186" t="str">
        <f t="shared" si="868"/>
        <v/>
      </c>
      <c r="C4651" s="152"/>
      <c r="E4651" s="144"/>
      <c r="F4651" s="79" t="str">
        <f t="shared" si="878"/>
        <v/>
      </c>
      <c r="G4651" s="80" t="str">
        <f t="shared" si="869"/>
        <v/>
      </c>
      <c r="H4651" s="80" t="str">
        <f t="shared" si="870"/>
        <v/>
      </c>
      <c r="I4651" s="80" t="str">
        <f t="shared" si="871"/>
        <v/>
      </c>
      <c r="J4651" s="170"/>
      <c r="K4651" s="217"/>
      <c r="L4651" s="195" t="str">
        <f t="shared" si="875"/>
        <v/>
      </c>
      <c r="M4651" s="222" t="str">
        <f t="shared" si="872"/>
        <v/>
      </c>
      <c r="Q4651" s="82" t="str">
        <f t="shared" si="876"/>
        <v/>
      </c>
      <c r="R4651" s="80" t="str">
        <f t="shared" si="877"/>
        <v/>
      </c>
      <c r="T4651" s="83" t="str">
        <f t="shared" si="873"/>
        <v/>
      </c>
      <c r="U4651" s="155"/>
      <c r="V4651" s="95" t="str">
        <f t="shared" si="874"/>
        <v/>
      </c>
      <c r="W4651" s="151"/>
      <c r="Z4651" s="104"/>
    </row>
    <row r="4652" spans="1:26" s="145" customFormat="1" ht="15" customHeight="1">
      <c r="A4652" s="186" t="str">
        <f t="shared" si="868"/>
        <v/>
      </c>
      <c r="C4652" s="152"/>
      <c r="E4652" s="144"/>
      <c r="F4652" s="79" t="str">
        <f t="shared" si="878"/>
        <v/>
      </c>
      <c r="G4652" s="80" t="str">
        <f t="shared" si="869"/>
        <v/>
      </c>
      <c r="H4652" s="80" t="str">
        <f t="shared" si="870"/>
        <v/>
      </c>
      <c r="I4652" s="80" t="str">
        <f t="shared" si="871"/>
        <v/>
      </c>
      <c r="J4652" s="170"/>
      <c r="K4652" s="217"/>
      <c r="L4652" s="195" t="str">
        <f t="shared" si="875"/>
        <v/>
      </c>
      <c r="M4652" s="222" t="str">
        <f t="shared" si="872"/>
        <v/>
      </c>
      <c r="Q4652" s="82" t="str">
        <f t="shared" si="876"/>
        <v/>
      </c>
      <c r="R4652" s="80" t="str">
        <f t="shared" si="877"/>
        <v/>
      </c>
      <c r="T4652" s="83" t="str">
        <f t="shared" si="873"/>
        <v/>
      </c>
      <c r="U4652" s="155"/>
      <c r="V4652" s="95" t="str">
        <f t="shared" si="874"/>
        <v/>
      </c>
      <c r="W4652" s="151"/>
      <c r="Z4652" s="104"/>
    </row>
    <row r="4653" spans="1:26" s="145" customFormat="1" ht="15" customHeight="1">
      <c r="A4653" s="186" t="str">
        <f t="shared" si="868"/>
        <v/>
      </c>
      <c r="C4653" s="152"/>
      <c r="E4653" s="144"/>
      <c r="F4653" s="79" t="str">
        <f t="shared" si="878"/>
        <v/>
      </c>
      <c r="G4653" s="80" t="str">
        <f t="shared" si="869"/>
        <v/>
      </c>
      <c r="H4653" s="80" t="str">
        <f t="shared" si="870"/>
        <v/>
      </c>
      <c r="I4653" s="80" t="str">
        <f t="shared" si="871"/>
        <v/>
      </c>
      <c r="J4653" s="170"/>
      <c r="K4653" s="217"/>
      <c r="L4653" s="195" t="str">
        <f t="shared" si="875"/>
        <v/>
      </c>
      <c r="M4653" s="222" t="str">
        <f t="shared" si="872"/>
        <v/>
      </c>
      <c r="Q4653" s="82" t="str">
        <f t="shared" si="876"/>
        <v/>
      </c>
      <c r="R4653" s="80" t="str">
        <f t="shared" si="877"/>
        <v/>
      </c>
      <c r="T4653" s="83" t="str">
        <f t="shared" si="873"/>
        <v/>
      </c>
      <c r="U4653" s="155"/>
      <c r="V4653" s="95" t="str">
        <f t="shared" si="874"/>
        <v/>
      </c>
      <c r="W4653" s="151"/>
      <c r="Z4653" s="104"/>
    </row>
    <row r="4654" spans="1:26" s="145" customFormat="1" ht="15" customHeight="1">
      <c r="A4654" s="186" t="str">
        <f t="shared" si="868"/>
        <v/>
      </c>
      <c r="C4654" s="152"/>
      <c r="E4654" s="144"/>
      <c r="F4654" s="79" t="str">
        <f t="shared" si="878"/>
        <v/>
      </c>
      <c r="G4654" s="80" t="str">
        <f t="shared" si="869"/>
        <v/>
      </c>
      <c r="H4654" s="80" t="str">
        <f t="shared" si="870"/>
        <v/>
      </c>
      <c r="I4654" s="80" t="str">
        <f t="shared" si="871"/>
        <v/>
      </c>
      <c r="J4654" s="170"/>
      <c r="K4654" s="217"/>
      <c r="L4654" s="195" t="str">
        <f t="shared" si="875"/>
        <v/>
      </c>
      <c r="M4654" s="222" t="str">
        <f t="shared" si="872"/>
        <v/>
      </c>
      <c r="Q4654" s="82" t="str">
        <f t="shared" si="876"/>
        <v/>
      </c>
      <c r="R4654" s="80" t="str">
        <f t="shared" si="877"/>
        <v/>
      </c>
      <c r="T4654" s="83" t="str">
        <f t="shared" si="873"/>
        <v/>
      </c>
      <c r="U4654" s="155"/>
      <c r="V4654" s="95" t="str">
        <f t="shared" si="874"/>
        <v/>
      </c>
      <c r="W4654" s="151"/>
      <c r="Z4654" s="104"/>
    </row>
    <row r="4655" spans="1:26" s="145" customFormat="1" ht="15" customHeight="1">
      <c r="A4655" s="186" t="str">
        <f t="shared" si="868"/>
        <v/>
      </c>
      <c r="C4655" s="152"/>
      <c r="E4655" s="144"/>
      <c r="F4655" s="79" t="str">
        <f t="shared" si="878"/>
        <v/>
      </c>
      <c r="G4655" s="80" t="str">
        <f t="shared" si="869"/>
        <v/>
      </c>
      <c r="H4655" s="80" t="str">
        <f t="shared" si="870"/>
        <v/>
      </c>
      <c r="I4655" s="80" t="str">
        <f t="shared" si="871"/>
        <v/>
      </c>
      <c r="J4655" s="170"/>
      <c r="K4655" s="217"/>
      <c r="L4655" s="195" t="str">
        <f t="shared" si="875"/>
        <v/>
      </c>
      <c r="M4655" s="222" t="str">
        <f t="shared" si="872"/>
        <v/>
      </c>
      <c r="Q4655" s="82" t="str">
        <f t="shared" si="876"/>
        <v/>
      </c>
      <c r="R4655" s="80" t="str">
        <f t="shared" si="877"/>
        <v/>
      </c>
      <c r="T4655" s="83" t="str">
        <f t="shared" si="873"/>
        <v/>
      </c>
      <c r="U4655" s="155"/>
      <c r="V4655" s="95" t="str">
        <f t="shared" si="874"/>
        <v/>
      </c>
      <c r="W4655" s="151"/>
      <c r="Z4655" s="104"/>
    </row>
    <row r="4656" spans="1:26" s="145" customFormat="1" ht="15" customHeight="1">
      <c r="A4656" s="186" t="str">
        <f t="shared" si="868"/>
        <v/>
      </c>
      <c r="C4656" s="152"/>
      <c r="E4656" s="144"/>
      <c r="F4656" s="79" t="str">
        <f t="shared" si="878"/>
        <v/>
      </c>
      <c r="G4656" s="80" t="str">
        <f t="shared" si="869"/>
        <v/>
      </c>
      <c r="H4656" s="80" t="str">
        <f t="shared" si="870"/>
        <v/>
      </c>
      <c r="I4656" s="80" t="str">
        <f t="shared" si="871"/>
        <v/>
      </c>
      <c r="J4656" s="170"/>
      <c r="K4656" s="217"/>
      <c r="L4656" s="195" t="str">
        <f t="shared" si="875"/>
        <v/>
      </c>
      <c r="M4656" s="222" t="str">
        <f t="shared" si="872"/>
        <v/>
      </c>
      <c r="Q4656" s="82" t="str">
        <f t="shared" si="876"/>
        <v/>
      </c>
      <c r="R4656" s="80" t="str">
        <f t="shared" si="877"/>
        <v/>
      </c>
      <c r="T4656" s="83" t="str">
        <f t="shared" si="873"/>
        <v/>
      </c>
      <c r="U4656" s="155"/>
      <c r="V4656" s="95" t="str">
        <f t="shared" si="874"/>
        <v/>
      </c>
      <c r="W4656" s="151"/>
      <c r="Z4656" s="104"/>
    </row>
    <row r="4657" spans="1:26" s="145" customFormat="1" ht="15" customHeight="1">
      <c r="A4657" s="186" t="str">
        <f t="shared" si="868"/>
        <v/>
      </c>
      <c r="C4657" s="152"/>
      <c r="E4657" s="144"/>
      <c r="F4657" s="79" t="str">
        <f t="shared" si="878"/>
        <v/>
      </c>
      <c r="G4657" s="80" t="str">
        <f t="shared" si="869"/>
        <v/>
      </c>
      <c r="H4657" s="80" t="str">
        <f t="shared" si="870"/>
        <v/>
      </c>
      <c r="I4657" s="80" t="str">
        <f t="shared" si="871"/>
        <v/>
      </c>
      <c r="J4657" s="170"/>
      <c r="K4657" s="217"/>
      <c r="L4657" s="195" t="str">
        <f t="shared" si="875"/>
        <v/>
      </c>
      <c r="M4657" s="222" t="str">
        <f t="shared" si="872"/>
        <v/>
      </c>
      <c r="Q4657" s="82" t="str">
        <f t="shared" si="876"/>
        <v/>
      </c>
      <c r="R4657" s="80" t="str">
        <f t="shared" si="877"/>
        <v/>
      </c>
      <c r="T4657" s="83" t="str">
        <f t="shared" si="873"/>
        <v/>
      </c>
      <c r="U4657" s="155"/>
      <c r="V4657" s="95" t="str">
        <f t="shared" si="874"/>
        <v/>
      </c>
      <c r="W4657" s="151"/>
      <c r="Z4657" s="104"/>
    </row>
    <row r="4658" spans="1:26" s="145" customFormat="1" ht="15" customHeight="1">
      <c r="A4658" s="186" t="str">
        <f t="shared" si="868"/>
        <v/>
      </c>
      <c r="C4658" s="152"/>
      <c r="E4658" s="144"/>
      <c r="F4658" s="79" t="str">
        <f t="shared" si="878"/>
        <v/>
      </c>
      <c r="G4658" s="80" t="str">
        <f t="shared" si="869"/>
        <v/>
      </c>
      <c r="H4658" s="80" t="str">
        <f t="shared" si="870"/>
        <v/>
      </c>
      <c r="I4658" s="80" t="str">
        <f t="shared" si="871"/>
        <v/>
      </c>
      <c r="J4658" s="170"/>
      <c r="K4658" s="217"/>
      <c r="L4658" s="195" t="str">
        <f t="shared" si="875"/>
        <v/>
      </c>
      <c r="M4658" s="222" t="str">
        <f t="shared" si="872"/>
        <v/>
      </c>
      <c r="Q4658" s="82" t="str">
        <f t="shared" si="876"/>
        <v/>
      </c>
      <c r="R4658" s="80" t="str">
        <f t="shared" si="877"/>
        <v/>
      </c>
      <c r="T4658" s="83" t="str">
        <f t="shared" si="873"/>
        <v/>
      </c>
      <c r="U4658" s="155"/>
      <c r="V4658" s="95" t="str">
        <f t="shared" si="874"/>
        <v/>
      </c>
      <c r="W4658" s="151"/>
      <c r="Z4658" s="104"/>
    </row>
    <row r="4659" spans="1:26" s="145" customFormat="1" ht="15" customHeight="1">
      <c r="A4659" s="186" t="str">
        <f t="shared" si="868"/>
        <v/>
      </c>
      <c r="C4659" s="152"/>
      <c r="E4659" s="144"/>
      <c r="F4659" s="79" t="str">
        <f t="shared" si="878"/>
        <v/>
      </c>
      <c r="G4659" s="80" t="str">
        <f t="shared" si="869"/>
        <v/>
      </c>
      <c r="H4659" s="80" t="str">
        <f t="shared" si="870"/>
        <v/>
      </c>
      <c r="I4659" s="80" t="str">
        <f t="shared" si="871"/>
        <v/>
      </c>
      <c r="J4659" s="170"/>
      <c r="K4659" s="217"/>
      <c r="L4659" s="195" t="str">
        <f t="shared" si="875"/>
        <v/>
      </c>
      <c r="M4659" s="222" t="str">
        <f t="shared" si="872"/>
        <v/>
      </c>
      <c r="Q4659" s="82" t="str">
        <f t="shared" si="876"/>
        <v/>
      </c>
      <c r="R4659" s="80" t="str">
        <f t="shared" si="877"/>
        <v/>
      </c>
      <c r="T4659" s="83" t="str">
        <f t="shared" si="873"/>
        <v/>
      </c>
      <c r="U4659" s="155"/>
      <c r="V4659" s="95" t="str">
        <f t="shared" si="874"/>
        <v/>
      </c>
      <c r="W4659" s="151"/>
      <c r="Z4659" s="104"/>
    </row>
    <row r="4660" spans="1:26" s="145" customFormat="1" ht="15" customHeight="1">
      <c r="A4660" s="186" t="str">
        <f t="shared" si="868"/>
        <v/>
      </c>
      <c r="C4660" s="152"/>
      <c r="E4660" s="144"/>
      <c r="F4660" s="79" t="str">
        <f t="shared" si="878"/>
        <v/>
      </c>
      <c r="G4660" s="80" t="str">
        <f t="shared" si="869"/>
        <v/>
      </c>
      <c r="H4660" s="80" t="str">
        <f t="shared" si="870"/>
        <v/>
      </c>
      <c r="I4660" s="80" t="str">
        <f t="shared" si="871"/>
        <v/>
      </c>
      <c r="J4660" s="170"/>
      <c r="K4660" s="217"/>
      <c r="L4660" s="195" t="str">
        <f t="shared" si="875"/>
        <v/>
      </c>
      <c r="M4660" s="222" t="str">
        <f t="shared" si="872"/>
        <v/>
      </c>
      <c r="Q4660" s="82" t="str">
        <f t="shared" si="876"/>
        <v/>
      </c>
      <c r="R4660" s="80" t="str">
        <f t="shared" si="877"/>
        <v/>
      </c>
      <c r="T4660" s="83" t="str">
        <f t="shared" si="873"/>
        <v/>
      </c>
      <c r="U4660" s="155"/>
      <c r="V4660" s="95" t="str">
        <f t="shared" si="874"/>
        <v/>
      </c>
      <c r="W4660" s="151"/>
      <c r="Z4660" s="104"/>
    </row>
    <row r="4661" spans="1:26" s="145" customFormat="1" ht="15" customHeight="1">
      <c r="A4661" s="186" t="str">
        <f t="shared" si="868"/>
        <v/>
      </c>
      <c r="C4661" s="152"/>
      <c r="E4661" s="144"/>
      <c r="F4661" s="79" t="str">
        <f t="shared" si="878"/>
        <v/>
      </c>
      <c r="G4661" s="80" t="str">
        <f t="shared" si="869"/>
        <v/>
      </c>
      <c r="H4661" s="80" t="str">
        <f t="shared" si="870"/>
        <v/>
      </c>
      <c r="I4661" s="80" t="str">
        <f t="shared" si="871"/>
        <v/>
      </c>
      <c r="J4661" s="170"/>
      <c r="K4661" s="217"/>
      <c r="L4661" s="195" t="str">
        <f t="shared" si="875"/>
        <v/>
      </c>
      <c r="M4661" s="222" t="str">
        <f t="shared" si="872"/>
        <v/>
      </c>
      <c r="Q4661" s="82" t="str">
        <f t="shared" si="876"/>
        <v/>
      </c>
      <c r="R4661" s="80" t="str">
        <f t="shared" si="877"/>
        <v/>
      </c>
      <c r="T4661" s="83" t="str">
        <f t="shared" si="873"/>
        <v/>
      </c>
      <c r="U4661" s="155"/>
      <c r="V4661" s="95" t="str">
        <f t="shared" si="874"/>
        <v/>
      </c>
      <c r="W4661" s="151"/>
      <c r="Z4661" s="104"/>
    </row>
    <row r="4662" spans="1:26" s="145" customFormat="1" ht="15" customHeight="1">
      <c r="A4662" s="186" t="str">
        <f t="shared" si="868"/>
        <v/>
      </c>
      <c r="C4662" s="152"/>
      <c r="E4662" s="144"/>
      <c r="F4662" s="79" t="str">
        <f t="shared" si="878"/>
        <v/>
      </c>
      <c r="G4662" s="80" t="str">
        <f t="shared" si="869"/>
        <v/>
      </c>
      <c r="H4662" s="80" t="str">
        <f t="shared" si="870"/>
        <v/>
      </c>
      <c r="I4662" s="80" t="str">
        <f t="shared" si="871"/>
        <v/>
      </c>
      <c r="J4662" s="170"/>
      <c r="K4662" s="217"/>
      <c r="L4662" s="195" t="str">
        <f t="shared" si="875"/>
        <v/>
      </c>
      <c r="M4662" s="222" t="str">
        <f t="shared" si="872"/>
        <v/>
      </c>
      <c r="Q4662" s="82" t="str">
        <f t="shared" si="876"/>
        <v/>
      </c>
      <c r="R4662" s="80" t="str">
        <f t="shared" si="877"/>
        <v/>
      </c>
      <c r="T4662" s="83" t="str">
        <f t="shared" si="873"/>
        <v/>
      </c>
      <c r="U4662" s="155"/>
      <c r="V4662" s="95" t="str">
        <f t="shared" si="874"/>
        <v/>
      </c>
      <c r="W4662" s="151"/>
      <c r="Z4662" s="104"/>
    </row>
    <row r="4663" spans="1:26" s="145" customFormat="1" ht="15" customHeight="1">
      <c r="A4663" s="186" t="str">
        <f t="shared" si="868"/>
        <v/>
      </c>
      <c r="C4663" s="152"/>
      <c r="E4663" s="144"/>
      <c r="F4663" s="79" t="str">
        <f t="shared" si="878"/>
        <v/>
      </c>
      <c r="G4663" s="80" t="str">
        <f t="shared" si="869"/>
        <v/>
      </c>
      <c r="H4663" s="80" t="str">
        <f t="shared" si="870"/>
        <v/>
      </c>
      <c r="I4663" s="80" t="str">
        <f t="shared" si="871"/>
        <v/>
      </c>
      <c r="J4663" s="170"/>
      <c r="K4663" s="217"/>
      <c r="L4663" s="195" t="str">
        <f t="shared" si="875"/>
        <v/>
      </c>
      <c r="M4663" s="222" t="str">
        <f t="shared" si="872"/>
        <v/>
      </c>
      <c r="Q4663" s="82" t="str">
        <f t="shared" si="876"/>
        <v/>
      </c>
      <c r="R4663" s="80" t="str">
        <f t="shared" si="877"/>
        <v/>
      </c>
      <c r="T4663" s="83" t="str">
        <f t="shared" si="873"/>
        <v/>
      </c>
      <c r="U4663" s="155"/>
      <c r="V4663" s="95" t="str">
        <f t="shared" si="874"/>
        <v/>
      </c>
      <c r="W4663" s="151"/>
      <c r="Z4663" s="104"/>
    </row>
    <row r="4664" spans="1:26" s="145" customFormat="1" ht="15" customHeight="1">
      <c r="A4664" s="186" t="str">
        <f t="shared" si="868"/>
        <v/>
      </c>
      <c r="C4664" s="152"/>
      <c r="E4664" s="144"/>
      <c r="F4664" s="79" t="str">
        <f t="shared" si="878"/>
        <v/>
      </c>
      <c r="G4664" s="80" t="str">
        <f t="shared" si="869"/>
        <v/>
      </c>
      <c r="H4664" s="80" t="str">
        <f t="shared" si="870"/>
        <v/>
      </c>
      <c r="I4664" s="80" t="str">
        <f t="shared" si="871"/>
        <v/>
      </c>
      <c r="J4664" s="170"/>
      <c r="K4664" s="217"/>
      <c r="L4664" s="195" t="str">
        <f t="shared" si="875"/>
        <v/>
      </c>
      <c r="M4664" s="222" t="str">
        <f t="shared" si="872"/>
        <v/>
      </c>
      <c r="Q4664" s="82" t="str">
        <f t="shared" si="876"/>
        <v/>
      </c>
      <c r="R4664" s="80" t="str">
        <f t="shared" si="877"/>
        <v/>
      </c>
      <c r="T4664" s="83" t="str">
        <f t="shared" si="873"/>
        <v/>
      </c>
      <c r="U4664" s="155"/>
      <c r="V4664" s="95" t="str">
        <f t="shared" si="874"/>
        <v/>
      </c>
      <c r="W4664" s="151"/>
      <c r="Z4664" s="104"/>
    </row>
    <row r="4665" spans="1:26" s="145" customFormat="1" ht="15" customHeight="1">
      <c r="A4665" s="186" t="str">
        <f t="shared" si="868"/>
        <v/>
      </c>
      <c r="C4665" s="152"/>
      <c r="E4665" s="144"/>
      <c r="F4665" s="79" t="str">
        <f t="shared" si="878"/>
        <v/>
      </c>
      <c r="G4665" s="80" t="str">
        <f t="shared" si="869"/>
        <v/>
      </c>
      <c r="H4665" s="80" t="str">
        <f t="shared" si="870"/>
        <v/>
      </c>
      <c r="I4665" s="80" t="str">
        <f t="shared" si="871"/>
        <v/>
      </c>
      <c r="J4665" s="170"/>
      <c r="K4665" s="217"/>
      <c r="L4665" s="195" t="str">
        <f t="shared" si="875"/>
        <v/>
      </c>
      <c r="M4665" s="222" t="str">
        <f t="shared" si="872"/>
        <v/>
      </c>
      <c r="Q4665" s="82" t="str">
        <f t="shared" si="876"/>
        <v/>
      </c>
      <c r="R4665" s="80" t="str">
        <f t="shared" si="877"/>
        <v/>
      </c>
      <c r="T4665" s="83" t="str">
        <f t="shared" si="873"/>
        <v/>
      </c>
      <c r="U4665" s="155"/>
      <c r="V4665" s="95" t="str">
        <f t="shared" si="874"/>
        <v/>
      </c>
      <c r="W4665" s="151"/>
      <c r="Z4665" s="104"/>
    </row>
    <row r="4666" spans="1:26" s="145" customFormat="1" ht="15" customHeight="1">
      <c r="A4666" s="186" t="str">
        <f t="shared" si="868"/>
        <v/>
      </c>
      <c r="C4666" s="152"/>
      <c r="E4666" s="144"/>
      <c r="F4666" s="79" t="str">
        <f t="shared" si="878"/>
        <v/>
      </c>
      <c r="G4666" s="80" t="str">
        <f t="shared" si="869"/>
        <v/>
      </c>
      <c r="H4666" s="80" t="str">
        <f t="shared" si="870"/>
        <v/>
      </c>
      <c r="I4666" s="80" t="str">
        <f t="shared" si="871"/>
        <v/>
      </c>
      <c r="J4666" s="170"/>
      <c r="K4666" s="217"/>
      <c r="L4666" s="195" t="str">
        <f t="shared" si="875"/>
        <v/>
      </c>
      <c r="M4666" s="222" t="str">
        <f t="shared" si="872"/>
        <v/>
      </c>
      <c r="Q4666" s="82" t="str">
        <f t="shared" si="876"/>
        <v/>
      </c>
      <c r="R4666" s="80" t="str">
        <f t="shared" si="877"/>
        <v/>
      </c>
      <c r="T4666" s="83" t="str">
        <f t="shared" si="873"/>
        <v/>
      </c>
      <c r="U4666" s="155"/>
      <c r="V4666" s="95" t="str">
        <f t="shared" si="874"/>
        <v/>
      </c>
      <c r="W4666" s="151"/>
      <c r="Z4666" s="104"/>
    </row>
    <row r="4667" spans="1:26" s="145" customFormat="1" ht="15" customHeight="1">
      <c r="A4667" s="186" t="str">
        <f t="shared" si="868"/>
        <v/>
      </c>
      <c r="C4667" s="152"/>
      <c r="E4667" s="144"/>
      <c r="F4667" s="79" t="str">
        <f t="shared" si="878"/>
        <v/>
      </c>
      <c r="G4667" s="80" t="str">
        <f t="shared" si="869"/>
        <v/>
      </c>
      <c r="H4667" s="80" t="str">
        <f t="shared" si="870"/>
        <v/>
      </c>
      <c r="I4667" s="80" t="str">
        <f t="shared" si="871"/>
        <v/>
      </c>
      <c r="J4667" s="170"/>
      <c r="K4667" s="217"/>
      <c r="L4667" s="195" t="str">
        <f t="shared" si="875"/>
        <v/>
      </c>
      <c r="M4667" s="222" t="str">
        <f t="shared" si="872"/>
        <v/>
      </c>
      <c r="Q4667" s="82" t="str">
        <f t="shared" si="876"/>
        <v/>
      </c>
      <c r="R4667" s="80" t="str">
        <f t="shared" si="877"/>
        <v/>
      </c>
      <c r="T4667" s="83" t="str">
        <f t="shared" si="873"/>
        <v/>
      </c>
      <c r="U4667" s="155"/>
      <c r="V4667" s="95" t="str">
        <f t="shared" si="874"/>
        <v/>
      </c>
      <c r="W4667" s="151"/>
      <c r="Z4667" s="104"/>
    </row>
    <row r="4668" spans="1:26" s="145" customFormat="1" ht="15" customHeight="1">
      <c r="A4668" s="186" t="str">
        <f t="shared" si="868"/>
        <v/>
      </c>
      <c r="C4668" s="152"/>
      <c r="E4668" s="144"/>
      <c r="F4668" s="79" t="str">
        <f t="shared" si="878"/>
        <v/>
      </c>
      <c r="G4668" s="80" t="str">
        <f t="shared" si="869"/>
        <v/>
      </c>
      <c r="H4668" s="80" t="str">
        <f t="shared" si="870"/>
        <v/>
      </c>
      <c r="I4668" s="80" t="str">
        <f t="shared" si="871"/>
        <v/>
      </c>
      <c r="J4668" s="170"/>
      <c r="K4668" s="217"/>
      <c r="L4668" s="195" t="str">
        <f t="shared" si="875"/>
        <v/>
      </c>
      <c r="M4668" s="222" t="str">
        <f t="shared" si="872"/>
        <v/>
      </c>
      <c r="Q4668" s="82" t="str">
        <f t="shared" si="876"/>
        <v/>
      </c>
      <c r="R4668" s="80" t="str">
        <f t="shared" si="877"/>
        <v/>
      </c>
      <c r="T4668" s="83" t="str">
        <f t="shared" si="873"/>
        <v/>
      </c>
      <c r="U4668" s="155"/>
      <c r="V4668" s="95" t="str">
        <f t="shared" si="874"/>
        <v/>
      </c>
      <c r="W4668" s="151"/>
      <c r="Z4668" s="104"/>
    </row>
    <row r="4669" spans="1:26" s="145" customFormat="1" ht="15" customHeight="1">
      <c r="A4669" s="186" t="str">
        <f t="shared" si="868"/>
        <v/>
      </c>
      <c r="C4669" s="152"/>
      <c r="E4669" s="144"/>
      <c r="F4669" s="79" t="str">
        <f t="shared" si="878"/>
        <v/>
      </c>
      <c r="G4669" s="80" t="str">
        <f t="shared" si="869"/>
        <v/>
      </c>
      <c r="H4669" s="80" t="str">
        <f t="shared" si="870"/>
        <v/>
      </c>
      <c r="I4669" s="80" t="str">
        <f t="shared" si="871"/>
        <v/>
      </c>
      <c r="J4669" s="170"/>
      <c r="K4669" s="217"/>
      <c r="L4669" s="195" t="str">
        <f t="shared" si="875"/>
        <v/>
      </c>
      <c r="M4669" s="222" t="str">
        <f t="shared" si="872"/>
        <v/>
      </c>
      <c r="Q4669" s="82" t="str">
        <f t="shared" si="876"/>
        <v/>
      </c>
      <c r="R4669" s="80" t="str">
        <f t="shared" si="877"/>
        <v/>
      </c>
      <c r="T4669" s="83" t="str">
        <f t="shared" si="873"/>
        <v/>
      </c>
      <c r="U4669" s="155"/>
      <c r="V4669" s="95" t="str">
        <f t="shared" si="874"/>
        <v/>
      </c>
      <c r="W4669" s="151"/>
      <c r="Z4669" s="104"/>
    </row>
    <row r="4670" spans="1:26" s="145" customFormat="1" ht="15" customHeight="1">
      <c r="A4670" s="186" t="str">
        <f t="shared" si="868"/>
        <v/>
      </c>
      <c r="C4670" s="152"/>
      <c r="E4670" s="144"/>
      <c r="F4670" s="79" t="str">
        <f t="shared" si="878"/>
        <v/>
      </c>
      <c r="G4670" s="80" t="str">
        <f t="shared" si="869"/>
        <v/>
      </c>
      <c r="H4670" s="80" t="str">
        <f t="shared" si="870"/>
        <v/>
      </c>
      <c r="I4670" s="80" t="str">
        <f t="shared" si="871"/>
        <v/>
      </c>
      <c r="J4670" s="170"/>
      <c r="K4670" s="217"/>
      <c r="L4670" s="195" t="str">
        <f t="shared" si="875"/>
        <v/>
      </c>
      <c r="M4670" s="222" t="str">
        <f t="shared" si="872"/>
        <v/>
      </c>
      <c r="Q4670" s="82" t="str">
        <f t="shared" si="876"/>
        <v/>
      </c>
      <c r="R4670" s="80" t="str">
        <f t="shared" si="877"/>
        <v/>
      </c>
      <c r="T4670" s="83" t="str">
        <f t="shared" si="873"/>
        <v/>
      </c>
      <c r="U4670" s="155"/>
      <c r="V4670" s="95" t="str">
        <f t="shared" si="874"/>
        <v/>
      </c>
      <c r="W4670" s="151"/>
      <c r="Z4670" s="104"/>
    </row>
    <row r="4671" spans="1:26" s="145" customFormat="1" ht="15" customHeight="1">
      <c r="A4671" s="186" t="str">
        <f t="shared" si="868"/>
        <v/>
      </c>
      <c r="C4671" s="152"/>
      <c r="E4671" s="144"/>
      <c r="F4671" s="79" t="str">
        <f t="shared" si="878"/>
        <v/>
      </c>
      <c r="G4671" s="80" t="str">
        <f t="shared" si="869"/>
        <v/>
      </c>
      <c r="H4671" s="80" t="str">
        <f t="shared" si="870"/>
        <v/>
      </c>
      <c r="I4671" s="80" t="str">
        <f t="shared" si="871"/>
        <v/>
      </c>
      <c r="J4671" s="170"/>
      <c r="K4671" s="217"/>
      <c r="L4671" s="195" t="str">
        <f t="shared" si="875"/>
        <v/>
      </c>
      <c r="M4671" s="222" t="str">
        <f t="shared" si="872"/>
        <v/>
      </c>
      <c r="Q4671" s="82" t="str">
        <f t="shared" si="876"/>
        <v/>
      </c>
      <c r="R4671" s="80" t="str">
        <f t="shared" si="877"/>
        <v/>
      </c>
      <c r="T4671" s="83" t="str">
        <f t="shared" si="873"/>
        <v/>
      </c>
      <c r="U4671" s="155"/>
      <c r="V4671" s="95" t="str">
        <f t="shared" si="874"/>
        <v/>
      </c>
      <c r="W4671" s="151"/>
      <c r="Z4671" s="104"/>
    </row>
    <row r="4672" spans="1:26" s="145" customFormat="1" ht="15" customHeight="1">
      <c r="A4672" s="186" t="str">
        <f t="shared" ref="A4672:A4735" si="879">IF(B4672&lt;&gt;"",A4671+1,"")</f>
        <v/>
      </c>
      <c r="C4672" s="152"/>
      <c r="E4672" s="144"/>
      <c r="F4672" s="79" t="str">
        <f t="shared" si="878"/>
        <v/>
      </c>
      <c r="G4672" s="80" t="str">
        <f t="shared" si="869"/>
        <v/>
      </c>
      <c r="H4672" s="80" t="str">
        <f t="shared" si="870"/>
        <v/>
      </c>
      <c r="I4672" s="80" t="str">
        <f t="shared" si="871"/>
        <v/>
      </c>
      <c r="J4672" s="170"/>
      <c r="K4672" s="217"/>
      <c r="L4672" s="195" t="str">
        <f t="shared" si="875"/>
        <v/>
      </c>
      <c r="M4672" s="222" t="str">
        <f t="shared" si="872"/>
        <v/>
      </c>
      <c r="Q4672" s="82" t="str">
        <f t="shared" si="876"/>
        <v/>
      </c>
      <c r="R4672" s="80" t="str">
        <f t="shared" si="877"/>
        <v/>
      </c>
      <c r="T4672" s="83" t="str">
        <f t="shared" si="873"/>
        <v/>
      </c>
      <c r="U4672" s="155"/>
      <c r="V4672" s="95" t="str">
        <f t="shared" si="874"/>
        <v/>
      </c>
      <c r="W4672" s="151"/>
      <c r="Z4672" s="104"/>
    </row>
    <row r="4673" spans="1:26" s="145" customFormat="1" ht="15" customHeight="1">
      <c r="A4673" s="186" t="str">
        <f t="shared" si="879"/>
        <v/>
      </c>
      <c r="C4673" s="152"/>
      <c r="E4673" s="144"/>
      <c r="F4673" s="79" t="str">
        <f t="shared" si="878"/>
        <v/>
      </c>
      <c r="G4673" s="80" t="str">
        <f t="shared" si="869"/>
        <v/>
      </c>
      <c r="H4673" s="80" t="str">
        <f t="shared" si="870"/>
        <v/>
      </c>
      <c r="I4673" s="80" t="str">
        <f t="shared" si="871"/>
        <v/>
      </c>
      <c r="J4673" s="170"/>
      <c r="K4673" s="217"/>
      <c r="L4673" s="195" t="str">
        <f t="shared" si="875"/>
        <v/>
      </c>
      <c r="M4673" s="222" t="str">
        <f t="shared" si="872"/>
        <v/>
      </c>
      <c r="Q4673" s="82" t="str">
        <f t="shared" si="876"/>
        <v/>
      </c>
      <c r="R4673" s="80" t="str">
        <f t="shared" si="877"/>
        <v/>
      </c>
      <c r="T4673" s="83" t="str">
        <f t="shared" si="873"/>
        <v/>
      </c>
      <c r="U4673" s="155"/>
      <c r="V4673" s="95" t="str">
        <f t="shared" si="874"/>
        <v/>
      </c>
      <c r="W4673" s="151"/>
      <c r="Z4673" s="104"/>
    </row>
    <row r="4674" spans="1:26" s="145" customFormat="1" ht="15" customHeight="1">
      <c r="A4674" s="186" t="str">
        <f t="shared" si="879"/>
        <v/>
      </c>
      <c r="C4674" s="152"/>
      <c r="E4674" s="144"/>
      <c r="F4674" s="79" t="str">
        <f t="shared" si="878"/>
        <v/>
      </c>
      <c r="G4674" s="80" t="str">
        <f t="shared" si="869"/>
        <v/>
      </c>
      <c r="H4674" s="80" t="str">
        <f t="shared" si="870"/>
        <v/>
      </c>
      <c r="I4674" s="80" t="str">
        <f t="shared" si="871"/>
        <v/>
      </c>
      <c r="J4674" s="170"/>
      <c r="K4674" s="217"/>
      <c r="L4674" s="195" t="str">
        <f t="shared" si="875"/>
        <v/>
      </c>
      <c r="M4674" s="222" t="str">
        <f t="shared" si="872"/>
        <v/>
      </c>
      <c r="Q4674" s="82" t="str">
        <f t="shared" si="876"/>
        <v/>
      </c>
      <c r="R4674" s="80" t="str">
        <f t="shared" si="877"/>
        <v/>
      </c>
      <c r="T4674" s="83" t="str">
        <f t="shared" si="873"/>
        <v/>
      </c>
      <c r="U4674" s="155"/>
      <c r="V4674" s="95" t="str">
        <f t="shared" si="874"/>
        <v/>
      </c>
      <c r="W4674" s="151"/>
      <c r="Z4674" s="104"/>
    </row>
    <row r="4675" spans="1:26" s="145" customFormat="1" ht="15" customHeight="1">
      <c r="A4675" s="186" t="str">
        <f t="shared" si="879"/>
        <v/>
      </c>
      <c r="C4675" s="152"/>
      <c r="E4675" s="144"/>
      <c r="F4675" s="79" t="str">
        <f t="shared" si="878"/>
        <v/>
      </c>
      <c r="G4675" s="80" t="str">
        <f t="shared" si="869"/>
        <v/>
      </c>
      <c r="H4675" s="80" t="str">
        <f t="shared" si="870"/>
        <v/>
      </c>
      <c r="I4675" s="80" t="str">
        <f t="shared" si="871"/>
        <v/>
      </c>
      <c r="J4675" s="170"/>
      <c r="K4675" s="217"/>
      <c r="L4675" s="195" t="str">
        <f t="shared" si="875"/>
        <v/>
      </c>
      <c r="M4675" s="222" t="str">
        <f t="shared" si="872"/>
        <v/>
      </c>
      <c r="Q4675" s="82" t="str">
        <f t="shared" si="876"/>
        <v/>
      </c>
      <c r="R4675" s="80" t="str">
        <f t="shared" si="877"/>
        <v/>
      </c>
      <c r="T4675" s="83" t="str">
        <f t="shared" si="873"/>
        <v/>
      </c>
      <c r="U4675" s="155"/>
      <c r="V4675" s="95" t="str">
        <f t="shared" si="874"/>
        <v/>
      </c>
      <c r="W4675" s="151"/>
      <c r="Z4675" s="104"/>
    </row>
    <row r="4676" spans="1:26" s="145" customFormat="1" ht="15" customHeight="1">
      <c r="A4676" s="186" t="str">
        <f t="shared" si="879"/>
        <v/>
      </c>
      <c r="C4676" s="152"/>
      <c r="E4676" s="144"/>
      <c r="F4676" s="79" t="str">
        <f t="shared" si="878"/>
        <v/>
      </c>
      <c r="G4676" s="80" t="str">
        <f t="shared" si="869"/>
        <v/>
      </c>
      <c r="H4676" s="80" t="str">
        <f t="shared" si="870"/>
        <v/>
      </c>
      <c r="I4676" s="80" t="str">
        <f t="shared" si="871"/>
        <v/>
      </c>
      <c r="J4676" s="170"/>
      <c r="K4676" s="217"/>
      <c r="L4676" s="195" t="str">
        <f t="shared" si="875"/>
        <v/>
      </c>
      <c r="M4676" s="222" t="str">
        <f t="shared" si="872"/>
        <v/>
      </c>
      <c r="Q4676" s="82" t="str">
        <f t="shared" si="876"/>
        <v/>
      </c>
      <c r="R4676" s="80" t="str">
        <f t="shared" si="877"/>
        <v/>
      </c>
      <c r="T4676" s="83" t="str">
        <f t="shared" si="873"/>
        <v/>
      </c>
      <c r="U4676" s="155"/>
      <c r="V4676" s="95" t="str">
        <f t="shared" si="874"/>
        <v/>
      </c>
      <c r="W4676" s="151"/>
      <c r="Z4676" s="104"/>
    </row>
    <row r="4677" spans="1:26" s="145" customFormat="1" ht="15" customHeight="1">
      <c r="A4677" s="186" t="str">
        <f t="shared" si="879"/>
        <v/>
      </c>
      <c r="C4677" s="152"/>
      <c r="E4677" s="144"/>
      <c r="F4677" s="79" t="str">
        <f t="shared" si="878"/>
        <v/>
      </c>
      <c r="G4677" s="80" t="str">
        <f t="shared" ref="G4677:G4740" si="880">IF(J4677&lt;&gt;"", INDEX($C$5:$C$1433, MATCH(J4677, $E$5:$E$1433, 0)),"")</f>
        <v/>
      </c>
      <c r="H4677" s="80" t="str">
        <f t="shared" ref="H4677:H4740" si="881">IF(J4677&lt;&gt;"", INDEX($D$5:$D$1433, MATCH(J4677, $E$5:$E$1433, 0)),"")</f>
        <v/>
      </c>
      <c r="I4677" s="80" t="str">
        <f t="shared" ref="I4677:I4740" si="882">IFERROR(IF(J4677&lt;&gt;"", INDEX($B$5:$B$1433, MATCH(J4677, $E$5:$E$1433, 0)),""),"SAI")</f>
        <v/>
      </c>
      <c r="J4677" s="170"/>
      <c r="K4677" s="217"/>
      <c r="L4677" s="195" t="str">
        <f t="shared" si="875"/>
        <v/>
      </c>
      <c r="M4677" s="222" t="str">
        <f t="shared" ref="M4677:M4740" si="883">IFERROR(IF($N$5="Sáng",MID(K4677,2,7)-MID($L$2,2,7),MID(K4677,2,7)-MID($Q$2,2,7)),"")</f>
        <v/>
      </c>
      <c r="Q4677" s="82" t="str">
        <f t="shared" si="876"/>
        <v/>
      </c>
      <c r="R4677" s="80" t="str">
        <f t="shared" si="877"/>
        <v/>
      </c>
      <c r="T4677" s="83" t="str">
        <f t="shared" ref="T4677:T4740" si="884">IFERROR(IF(J4677&lt;&gt;"", INDEX($S$5:$S$1433, MATCH(J4677, $E$5:$E$1433, 0)),""),"")</f>
        <v/>
      </c>
      <c r="U4677" s="155"/>
      <c r="V4677" s="95" t="str">
        <f t="shared" ref="V4677:V4740" si="885">IFERROR(IF(J4677&lt;&gt;"", INDEX($U$5:$U$1433, MATCH(J4677, $E$5:$E$1433, 0)),""),"")</f>
        <v/>
      </c>
      <c r="W4677" s="151"/>
      <c r="Z4677" s="104"/>
    </row>
    <row r="4678" spans="1:26" s="145" customFormat="1" ht="15" customHeight="1">
      <c r="A4678" s="186" t="str">
        <f t="shared" si="879"/>
        <v/>
      </c>
      <c r="C4678" s="152"/>
      <c r="E4678" s="144"/>
      <c r="F4678" s="79" t="str">
        <f t="shared" si="878"/>
        <v/>
      </c>
      <c r="G4678" s="80" t="str">
        <f t="shared" si="880"/>
        <v/>
      </c>
      <c r="H4678" s="80" t="str">
        <f t="shared" si="881"/>
        <v/>
      </c>
      <c r="I4678" s="80" t="str">
        <f t="shared" si="882"/>
        <v/>
      </c>
      <c r="J4678" s="170"/>
      <c r="K4678" s="217"/>
      <c r="L4678" s="195" t="str">
        <f t="shared" si="875"/>
        <v/>
      </c>
      <c r="M4678" s="222" t="str">
        <f t="shared" si="883"/>
        <v/>
      </c>
      <c r="Q4678" s="82" t="str">
        <f t="shared" si="876"/>
        <v/>
      </c>
      <c r="R4678" s="80" t="str">
        <f t="shared" si="877"/>
        <v/>
      </c>
      <c r="T4678" s="83" t="str">
        <f t="shared" si="884"/>
        <v/>
      </c>
      <c r="U4678" s="155"/>
      <c r="V4678" s="95" t="str">
        <f t="shared" si="885"/>
        <v/>
      </c>
      <c r="W4678" s="151"/>
      <c r="Z4678" s="104"/>
    </row>
    <row r="4679" spans="1:26" s="145" customFormat="1" ht="15" customHeight="1">
      <c r="A4679" s="186" t="str">
        <f t="shared" si="879"/>
        <v/>
      </c>
      <c r="C4679" s="152"/>
      <c r="E4679" s="144"/>
      <c r="F4679" s="79" t="str">
        <f t="shared" si="878"/>
        <v/>
      </c>
      <c r="G4679" s="80" t="str">
        <f t="shared" si="880"/>
        <v/>
      </c>
      <c r="H4679" s="80" t="str">
        <f t="shared" si="881"/>
        <v/>
      </c>
      <c r="I4679" s="80" t="str">
        <f t="shared" si="882"/>
        <v/>
      </c>
      <c r="J4679" s="170"/>
      <c r="K4679" s="217"/>
      <c r="L4679" s="195" t="str">
        <f t="shared" si="875"/>
        <v/>
      </c>
      <c r="M4679" s="222" t="str">
        <f t="shared" si="883"/>
        <v/>
      </c>
      <c r="Q4679" s="82" t="str">
        <f t="shared" si="876"/>
        <v/>
      </c>
      <c r="R4679" s="80" t="str">
        <f t="shared" si="877"/>
        <v/>
      </c>
      <c r="T4679" s="83" t="str">
        <f t="shared" si="884"/>
        <v/>
      </c>
      <c r="U4679" s="155"/>
      <c r="V4679" s="95" t="str">
        <f t="shared" si="885"/>
        <v/>
      </c>
      <c r="W4679" s="151"/>
      <c r="Z4679" s="104"/>
    </row>
    <row r="4680" spans="1:26" s="145" customFormat="1" ht="15" customHeight="1">
      <c r="A4680" s="186" t="str">
        <f t="shared" si="879"/>
        <v/>
      </c>
      <c r="C4680" s="152"/>
      <c r="E4680" s="144"/>
      <c r="F4680" s="79" t="str">
        <f t="shared" si="878"/>
        <v/>
      </c>
      <c r="G4680" s="80" t="str">
        <f t="shared" si="880"/>
        <v/>
      </c>
      <c r="H4680" s="80" t="str">
        <f t="shared" si="881"/>
        <v/>
      </c>
      <c r="I4680" s="80" t="str">
        <f t="shared" si="882"/>
        <v/>
      </c>
      <c r="J4680" s="170"/>
      <c r="K4680" s="217"/>
      <c r="L4680" s="195" t="str">
        <f t="shared" si="875"/>
        <v/>
      </c>
      <c r="M4680" s="222" t="str">
        <f t="shared" si="883"/>
        <v/>
      </c>
      <c r="Q4680" s="82" t="str">
        <f t="shared" si="876"/>
        <v/>
      </c>
      <c r="R4680" s="80" t="str">
        <f t="shared" si="877"/>
        <v/>
      </c>
      <c r="T4680" s="83" t="str">
        <f t="shared" si="884"/>
        <v/>
      </c>
      <c r="U4680" s="155"/>
      <c r="V4680" s="95" t="str">
        <f t="shared" si="885"/>
        <v/>
      </c>
      <c r="W4680" s="151"/>
      <c r="Z4680" s="104"/>
    </row>
    <row r="4681" spans="1:26" s="145" customFormat="1" ht="15" customHeight="1">
      <c r="A4681" s="186" t="str">
        <f t="shared" si="879"/>
        <v/>
      </c>
      <c r="C4681" s="152"/>
      <c r="E4681" s="144"/>
      <c r="F4681" s="79" t="str">
        <f t="shared" si="878"/>
        <v/>
      </c>
      <c r="G4681" s="80" t="str">
        <f t="shared" si="880"/>
        <v/>
      </c>
      <c r="H4681" s="80" t="str">
        <f t="shared" si="881"/>
        <v/>
      </c>
      <c r="I4681" s="80" t="str">
        <f t="shared" si="882"/>
        <v/>
      </c>
      <c r="J4681" s="170"/>
      <c r="K4681" s="217"/>
      <c r="L4681" s="195" t="str">
        <f t="shared" si="875"/>
        <v/>
      </c>
      <c r="M4681" s="222" t="str">
        <f t="shared" si="883"/>
        <v/>
      </c>
      <c r="Q4681" s="82" t="str">
        <f t="shared" si="876"/>
        <v/>
      </c>
      <c r="R4681" s="80" t="str">
        <f t="shared" si="877"/>
        <v/>
      </c>
      <c r="T4681" s="83" t="str">
        <f t="shared" si="884"/>
        <v/>
      </c>
      <c r="U4681" s="155"/>
      <c r="V4681" s="95" t="str">
        <f t="shared" si="885"/>
        <v/>
      </c>
      <c r="W4681" s="151"/>
      <c r="Z4681" s="104"/>
    </row>
    <row r="4682" spans="1:26" s="145" customFormat="1" ht="15" customHeight="1">
      <c r="A4682" s="186" t="str">
        <f t="shared" si="879"/>
        <v/>
      </c>
      <c r="C4682" s="152"/>
      <c r="E4682" s="144"/>
      <c r="F4682" s="79" t="str">
        <f t="shared" si="878"/>
        <v/>
      </c>
      <c r="G4682" s="80" t="str">
        <f t="shared" si="880"/>
        <v/>
      </c>
      <c r="H4682" s="80" t="str">
        <f t="shared" si="881"/>
        <v/>
      </c>
      <c r="I4682" s="80" t="str">
        <f t="shared" si="882"/>
        <v/>
      </c>
      <c r="J4682" s="170"/>
      <c r="K4682" s="217"/>
      <c r="L4682" s="195" t="str">
        <f t="shared" si="875"/>
        <v/>
      </c>
      <c r="M4682" s="222" t="str">
        <f t="shared" si="883"/>
        <v/>
      </c>
      <c r="Q4682" s="82" t="str">
        <f t="shared" si="876"/>
        <v/>
      </c>
      <c r="R4682" s="80" t="str">
        <f t="shared" si="877"/>
        <v/>
      </c>
      <c r="T4682" s="83" t="str">
        <f t="shared" si="884"/>
        <v/>
      </c>
      <c r="U4682" s="155"/>
      <c r="V4682" s="95" t="str">
        <f t="shared" si="885"/>
        <v/>
      </c>
      <c r="W4682" s="151"/>
      <c r="Z4682" s="104"/>
    </row>
    <row r="4683" spans="1:26" s="145" customFormat="1" ht="15" customHeight="1">
      <c r="A4683" s="186" t="str">
        <f t="shared" si="879"/>
        <v/>
      </c>
      <c r="C4683" s="152"/>
      <c r="E4683" s="144"/>
      <c r="F4683" s="79" t="str">
        <f t="shared" si="878"/>
        <v/>
      </c>
      <c r="G4683" s="80" t="str">
        <f t="shared" si="880"/>
        <v/>
      </c>
      <c r="H4683" s="80" t="str">
        <f t="shared" si="881"/>
        <v/>
      </c>
      <c r="I4683" s="80" t="str">
        <f t="shared" si="882"/>
        <v/>
      </c>
      <c r="J4683" s="170"/>
      <c r="K4683" s="217"/>
      <c r="L4683" s="195" t="str">
        <f t="shared" si="875"/>
        <v/>
      </c>
      <c r="M4683" s="222" t="str">
        <f t="shared" si="883"/>
        <v/>
      </c>
      <c r="Q4683" s="82" t="str">
        <f t="shared" si="876"/>
        <v/>
      </c>
      <c r="R4683" s="80" t="str">
        <f t="shared" si="877"/>
        <v/>
      </c>
      <c r="T4683" s="83" t="str">
        <f t="shared" si="884"/>
        <v/>
      </c>
      <c r="U4683" s="155"/>
      <c r="V4683" s="95" t="str">
        <f t="shared" si="885"/>
        <v/>
      </c>
      <c r="W4683" s="151"/>
      <c r="Z4683" s="104"/>
    </row>
    <row r="4684" spans="1:26" s="145" customFormat="1" ht="15" customHeight="1">
      <c r="A4684" s="186" t="str">
        <f t="shared" si="879"/>
        <v/>
      </c>
      <c r="C4684" s="152"/>
      <c r="E4684" s="144"/>
      <c r="F4684" s="79" t="str">
        <f t="shared" si="878"/>
        <v/>
      </c>
      <c r="G4684" s="80" t="str">
        <f t="shared" si="880"/>
        <v/>
      </c>
      <c r="H4684" s="80" t="str">
        <f t="shared" si="881"/>
        <v/>
      </c>
      <c r="I4684" s="80" t="str">
        <f t="shared" si="882"/>
        <v/>
      </c>
      <c r="J4684" s="170"/>
      <c r="K4684" s="217"/>
      <c r="L4684" s="195" t="str">
        <f t="shared" si="875"/>
        <v/>
      </c>
      <c r="M4684" s="222" t="str">
        <f t="shared" si="883"/>
        <v/>
      </c>
      <c r="Q4684" s="82" t="str">
        <f t="shared" si="876"/>
        <v/>
      </c>
      <c r="R4684" s="80" t="str">
        <f t="shared" si="877"/>
        <v/>
      </c>
      <c r="T4684" s="83" t="str">
        <f t="shared" si="884"/>
        <v/>
      </c>
      <c r="U4684" s="155"/>
      <c r="V4684" s="95" t="str">
        <f t="shared" si="885"/>
        <v/>
      </c>
      <c r="W4684" s="151"/>
      <c r="Z4684" s="104"/>
    </row>
    <row r="4685" spans="1:26" s="145" customFormat="1" ht="15" customHeight="1">
      <c r="A4685" s="186" t="str">
        <f t="shared" si="879"/>
        <v/>
      </c>
      <c r="C4685" s="152"/>
      <c r="E4685" s="144"/>
      <c r="F4685" s="79" t="str">
        <f t="shared" si="878"/>
        <v/>
      </c>
      <c r="G4685" s="80" t="str">
        <f t="shared" si="880"/>
        <v/>
      </c>
      <c r="H4685" s="80" t="str">
        <f t="shared" si="881"/>
        <v/>
      </c>
      <c r="I4685" s="80" t="str">
        <f t="shared" si="882"/>
        <v/>
      </c>
      <c r="J4685" s="170"/>
      <c r="K4685" s="217"/>
      <c r="L4685" s="195" t="str">
        <f t="shared" si="875"/>
        <v/>
      </c>
      <c r="M4685" s="222" t="str">
        <f t="shared" si="883"/>
        <v/>
      </c>
      <c r="Q4685" s="82" t="str">
        <f t="shared" si="876"/>
        <v/>
      </c>
      <c r="R4685" s="80" t="str">
        <f t="shared" si="877"/>
        <v/>
      </c>
      <c r="T4685" s="83" t="str">
        <f t="shared" si="884"/>
        <v/>
      </c>
      <c r="U4685" s="155"/>
      <c r="V4685" s="95" t="str">
        <f t="shared" si="885"/>
        <v/>
      </c>
      <c r="W4685" s="151"/>
      <c r="Z4685" s="104"/>
    </row>
    <row r="4686" spans="1:26" s="145" customFormat="1" ht="15" customHeight="1">
      <c r="A4686" s="186" t="str">
        <f t="shared" si="879"/>
        <v/>
      </c>
      <c r="C4686" s="152"/>
      <c r="E4686" s="144"/>
      <c r="F4686" s="79" t="str">
        <f t="shared" si="878"/>
        <v/>
      </c>
      <c r="G4686" s="80" t="str">
        <f t="shared" si="880"/>
        <v/>
      </c>
      <c r="H4686" s="80" t="str">
        <f t="shared" si="881"/>
        <v/>
      </c>
      <c r="I4686" s="80" t="str">
        <f t="shared" si="882"/>
        <v/>
      </c>
      <c r="J4686" s="170"/>
      <c r="K4686" s="217"/>
      <c r="L4686" s="195" t="str">
        <f t="shared" si="875"/>
        <v/>
      </c>
      <c r="M4686" s="222" t="str">
        <f t="shared" si="883"/>
        <v/>
      </c>
      <c r="Q4686" s="82" t="str">
        <f t="shared" si="876"/>
        <v/>
      </c>
      <c r="R4686" s="80" t="str">
        <f t="shared" si="877"/>
        <v/>
      </c>
      <c r="T4686" s="83" t="str">
        <f t="shared" si="884"/>
        <v/>
      </c>
      <c r="U4686" s="155"/>
      <c r="V4686" s="95" t="str">
        <f t="shared" si="885"/>
        <v/>
      </c>
      <c r="W4686" s="151"/>
      <c r="Z4686" s="104"/>
    </row>
    <row r="4687" spans="1:26" s="145" customFormat="1" ht="15" customHeight="1">
      <c r="A4687" s="186" t="str">
        <f t="shared" si="879"/>
        <v/>
      </c>
      <c r="C4687" s="152"/>
      <c r="E4687" s="144"/>
      <c r="F4687" s="79" t="str">
        <f t="shared" si="878"/>
        <v/>
      </c>
      <c r="G4687" s="80" t="str">
        <f t="shared" si="880"/>
        <v/>
      </c>
      <c r="H4687" s="80" t="str">
        <f t="shared" si="881"/>
        <v/>
      </c>
      <c r="I4687" s="80" t="str">
        <f t="shared" si="882"/>
        <v/>
      </c>
      <c r="J4687" s="170"/>
      <c r="K4687" s="217"/>
      <c r="L4687" s="195" t="str">
        <f t="shared" si="875"/>
        <v/>
      </c>
      <c r="M4687" s="222" t="str">
        <f t="shared" si="883"/>
        <v/>
      </c>
      <c r="Q4687" s="82" t="str">
        <f t="shared" si="876"/>
        <v/>
      </c>
      <c r="R4687" s="80" t="str">
        <f t="shared" si="877"/>
        <v/>
      </c>
      <c r="T4687" s="83" t="str">
        <f t="shared" si="884"/>
        <v/>
      </c>
      <c r="U4687" s="155"/>
      <c r="V4687" s="95" t="str">
        <f t="shared" si="885"/>
        <v/>
      </c>
      <c r="W4687" s="151"/>
      <c r="Z4687" s="104"/>
    </row>
    <row r="4688" spans="1:26" s="145" customFormat="1" ht="15" customHeight="1">
      <c r="A4688" s="186" t="str">
        <f t="shared" si="879"/>
        <v/>
      </c>
      <c r="C4688" s="152"/>
      <c r="E4688" s="144"/>
      <c r="F4688" s="79" t="str">
        <f t="shared" si="878"/>
        <v/>
      </c>
      <c r="G4688" s="80" t="str">
        <f t="shared" si="880"/>
        <v/>
      </c>
      <c r="H4688" s="80" t="str">
        <f t="shared" si="881"/>
        <v/>
      </c>
      <c r="I4688" s="80" t="str">
        <f t="shared" si="882"/>
        <v/>
      </c>
      <c r="J4688" s="170"/>
      <c r="K4688" s="217"/>
      <c r="L4688" s="195" t="str">
        <f t="shared" si="875"/>
        <v/>
      </c>
      <c r="M4688" s="222" t="str">
        <f t="shared" si="883"/>
        <v/>
      </c>
      <c r="Q4688" s="82" t="str">
        <f t="shared" si="876"/>
        <v/>
      </c>
      <c r="R4688" s="80" t="str">
        <f t="shared" si="877"/>
        <v/>
      </c>
      <c r="T4688" s="83" t="str">
        <f t="shared" si="884"/>
        <v/>
      </c>
      <c r="U4688" s="155"/>
      <c r="V4688" s="95" t="str">
        <f t="shared" si="885"/>
        <v/>
      </c>
      <c r="W4688" s="151"/>
      <c r="Z4688" s="104"/>
    </row>
    <row r="4689" spans="1:26" s="145" customFormat="1" ht="15" customHeight="1">
      <c r="A4689" s="186" t="str">
        <f t="shared" si="879"/>
        <v/>
      </c>
      <c r="C4689" s="152"/>
      <c r="E4689" s="144"/>
      <c r="F4689" s="79" t="str">
        <f t="shared" si="878"/>
        <v/>
      </c>
      <c r="G4689" s="80" t="str">
        <f t="shared" si="880"/>
        <v/>
      </c>
      <c r="H4689" s="80" t="str">
        <f t="shared" si="881"/>
        <v/>
      </c>
      <c r="I4689" s="80" t="str">
        <f t="shared" si="882"/>
        <v/>
      </c>
      <c r="J4689" s="170"/>
      <c r="K4689" s="217"/>
      <c r="L4689" s="195" t="str">
        <f t="shared" si="875"/>
        <v/>
      </c>
      <c r="M4689" s="222" t="str">
        <f t="shared" si="883"/>
        <v/>
      </c>
      <c r="Q4689" s="82" t="str">
        <f t="shared" si="876"/>
        <v/>
      </c>
      <c r="R4689" s="80" t="str">
        <f t="shared" si="877"/>
        <v/>
      </c>
      <c r="T4689" s="83" t="str">
        <f t="shared" si="884"/>
        <v/>
      </c>
      <c r="U4689" s="155"/>
      <c r="V4689" s="95" t="str">
        <f t="shared" si="885"/>
        <v/>
      </c>
      <c r="W4689" s="151"/>
      <c r="Z4689" s="104"/>
    </row>
    <row r="4690" spans="1:26" s="145" customFormat="1" ht="15" customHeight="1">
      <c r="A4690" s="186" t="str">
        <f t="shared" si="879"/>
        <v/>
      </c>
      <c r="C4690" s="152"/>
      <c r="E4690" s="144"/>
      <c r="F4690" s="79" t="str">
        <f t="shared" si="878"/>
        <v/>
      </c>
      <c r="G4690" s="80" t="str">
        <f t="shared" si="880"/>
        <v/>
      </c>
      <c r="H4690" s="80" t="str">
        <f t="shared" si="881"/>
        <v/>
      </c>
      <c r="I4690" s="80" t="str">
        <f t="shared" si="882"/>
        <v/>
      </c>
      <c r="J4690" s="170"/>
      <c r="K4690" s="217"/>
      <c r="L4690" s="195" t="str">
        <f t="shared" si="875"/>
        <v/>
      </c>
      <c r="M4690" s="222" t="str">
        <f t="shared" si="883"/>
        <v/>
      </c>
      <c r="Q4690" s="82" t="str">
        <f t="shared" si="876"/>
        <v/>
      </c>
      <c r="R4690" s="80" t="str">
        <f t="shared" si="877"/>
        <v/>
      </c>
      <c r="T4690" s="83" t="str">
        <f t="shared" si="884"/>
        <v/>
      </c>
      <c r="U4690" s="155"/>
      <c r="V4690" s="95" t="str">
        <f t="shared" si="885"/>
        <v/>
      </c>
      <c r="W4690" s="151"/>
      <c r="Z4690" s="104"/>
    </row>
    <row r="4691" spans="1:26" s="145" customFormat="1" ht="15" customHeight="1">
      <c r="A4691" s="186" t="str">
        <f t="shared" si="879"/>
        <v/>
      </c>
      <c r="C4691" s="152"/>
      <c r="E4691" s="144"/>
      <c r="F4691" s="79" t="str">
        <f t="shared" si="878"/>
        <v/>
      </c>
      <c r="G4691" s="80" t="str">
        <f t="shared" si="880"/>
        <v/>
      </c>
      <c r="H4691" s="80" t="str">
        <f t="shared" si="881"/>
        <v/>
      </c>
      <c r="I4691" s="80" t="str">
        <f t="shared" si="882"/>
        <v/>
      </c>
      <c r="J4691" s="170"/>
      <c r="K4691" s="217"/>
      <c r="L4691" s="195" t="str">
        <f t="shared" si="875"/>
        <v/>
      </c>
      <c r="M4691" s="222" t="str">
        <f t="shared" si="883"/>
        <v/>
      </c>
      <c r="Q4691" s="82" t="str">
        <f t="shared" si="876"/>
        <v/>
      </c>
      <c r="R4691" s="80" t="str">
        <f t="shared" si="877"/>
        <v/>
      </c>
      <c r="T4691" s="83" t="str">
        <f t="shared" si="884"/>
        <v/>
      </c>
      <c r="U4691" s="155"/>
      <c r="V4691" s="95" t="str">
        <f t="shared" si="885"/>
        <v/>
      </c>
      <c r="W4691" s="151"/>
      <c r="Z4691" s="104"/>
    </row>
    <row r="4692" spans="1:26" s="145" customFormat="1" ht="15" customHeight="1">
      <c r="A4692" s="186" t="str">
        <f t="shared" si="879"/>
        <v/>
      </c>
      <c r="C4692" s="152"/>
      <c r="E4692" s="144"/>
      <c r="F4692" s="79" t="str">
        <f t="shared" si="878"/>
        <v/>
      </c>
      <c r="G4692" s="80" t="str">
        <f t="shared" si="880"/>
        <v/>
      </c>
      <c r="H4692" s="80" t="str">
        <f t="shared" si="881"/>
        <v/>
      </c>
      <c r="I4692" s="80" t="str">
        <f t="shared" si="882"/>
        <v/>
      </c>
      <c r="J4692" s="170"/>
      <c r="K4692" s="217"/>
      <c r="L4692" s="195" t="str">
        <f t="shared" si="875"/>
        <v/>
      </c>
      <c r="M4692" s="222" t="str">
        <f t="shared" si="883"/>
        <v/>
      </c>
      <c r="Q4692" s="82" t="str">
        <f t="shared" si="876"/>
        <v/>
      </c>
      <c r="R4692" s="80" t="str">
        <f t="shared" si="877"/>
        <v/>
      </c>
      <c r="T4692" s="83" t="str">
        <f t="shared" si="884"/>
        <v/>
      </c>
      <c r="U4692" s="155"/>
      <c r="V4692" s="95" t="str">
        <f t="shared" si="885"/>
        <v/>
      </c>
      <c r="W4692" s="151"/>
      <c r="Z4692" s="104"/>
    </row>
    <row r="4693" spans="1:26" s="145" customFormat="1" ht="15" customHeight="1">
      <c r="A4693" s="186" t="str">
        <f t="shared" si="879"/>
        <v/>
      </c>
      <c r="C4693" s="152"/>
      <c r="E4693" s="144"/>
      <c r="F4693" s="79" t="str">
        <f t="shared" si="878"/>
        <v/>
      </c>
      <c r="G4693" s="80" t="str">
        <f t="shared" si="880"/>
        <v/>
      </c>
      <c r="H4693" s="80" t="str">
        <f t="shared" si="881"/>
        <v/>
      </c>
      <c r="I4693" s="80" t="str">
        <f t="shared" si="882"/>
        <v/>
      </c>
      <c r="J4693" s="170"/>
      <c r="K4693" s="217"/>
      <c r="L4693" s="195" t="str">
        <f t="shared" si="875"/>
        <v/>
      </c>
      <c r="M4693" s="222" t="str">
        <f t="shared" si="883"/>
        <v/>
      </c>
      <c r="Q4693" s="82" t="str">
        <f t="shared" si="876"/>
        <v/>
      </c>
      <c r="R4693" s="80" t="str">
        <f t="shared" si="877"/>
        <v/>
      </c>
      <c r="T4693" s="83" t="str">
        <f t="shared" si="884"/>
        <v/>
      </c>
      <c r="U4693" s="155"/>
      <c r="V4693" s="95" t="str">
        <f t="shared" si="885"/>
        <v/>
      </c>
      <c r="W4693" s="151"/>
      <c r="Z4693" s="104"/>
    </row>
    <row r="4694" spans="1:26" s="145" customFormat="1" ht="15" customHeight="1">
      <c r="A4694" s="186" t="str">
        <f t="shared" si="879"/>
        <v/>
      </c>
      <c r="C4694" s="152"/>
      <c r="E4694" s="144"/>
      <c r="F4694" s="79" t="str">
        <f t="shared" si="878"/>
        <v/>
      </c>
      <c r="G4694" s="80" t="str">
        <f t="shared" si="880"/>
        <v/>
      </c>
      <c r="H4694" s="80" t="str">
        <f t="shared" si="881"/>
        <v/>
      </c>
      <c r="I4694" s="80" t="str">
        <f t="shared" si="882"/>
        <v/>
      </c>
      <c r="J4694" s="170"/>
      <c r="K4694" s="217"/>
      <c r="L4694" s="195" t="str">
        <f t="shared" si="875"/>
        <v/>
      </c>
      <c r="M4694" s="222" t="str">
        <f t="shared" si="883"/>
        <v/>
      </c>
      <c r="Q4694" s="82" t="str">
        <f t="shared" si="876"/>
        <v/>
      </c>
      <c r="R4694" s="80" t="str">
        <f t="shared" si="877"/>
        <v/>
      </c>
      <c r="T4694" s="83" t="str">
        <f t="shared" si="884"/>
        <v/>
      </c>
      <c r="U4694" s="155"/>
      <c r="V4694" s="95" t="str">
        <f t="shared" si="885"/>
        <v/>
      </c>
      <c r="W4694" s="151"/>
      <c r="Z4694" s="104"/>
    </row>
    <row r="4695" spans="1:26" s="145" customFormat="1" ht="15" customHeight="1">
      <c r="A4695" s="186" t="str">
        <f t="shared" si="879"/>
        <v/>
      </c>
      <c r="C4695" s="152"/>
      <c r="E4695" s="144"/>
      <c r="F4695" s="79" t="str">
        <f t="shared" si="878"/>
        <v/>
      </c>
      <c r="G4695" s="80" t="str">
        <f t="shared" si="880"/>
        <v/>
      </c>
      <c r="H4695" s="80" t="str">
        <f t="shared" si="881"/>
        <v/>
      </c>
      <c r="I4695" s="80" t="str">
        <f t="shared" si="882"/>
        <v/>
      </c>
      <c r="J4695" s="170"/>
      <c r="K4695" s="217"/>
      <c r="L4695" s="195" t="str">
        <f t="shared" si="875"/>
        <v/>
      </c>
      <c r="M4695" s="222" t="str">
        <f t="shared" si="883"/>
        <v/>
      </c>
      <c r="Q4695" s="82" t="str">
        <f t="shared" si="876"/>
        <v/>
      </c>
      <c r="R4695" s="80" t="str">
        <f t="shared" si="877"/>
        <v/>
      </c>
      <c r="T4695" s="83" t="str">
        <f t="shared" si="884"/>
        <v/>
      </c>
      <c r="U4695" s="155"/>
      <c r="V4695" s="95" t="str">
        <f t="shared" si="885"/>
        <v/>
      </c>
      <c r="W4695" s="151"/>
      <c r="Z4695" s="104"/>
    </row>
    <row r="4696" spans="1:26" s="145" customFormat="1" ht="15" customHeight="1">
      <c r="A4696" s="186" t="str">
        <f t="shared" si="879"/>
        <v/>
      </c>
      <c r="C4696" s="152"/>
      <c r="E4696" s="144"/>
      <c r="F4696" s="79" t="str">
        <f t="shared" si="878"/>
        <v/>
      </c>
      <c r="G4696" s="80" t="str">
        <f t="shared" si="880"/>
        <v/>
      </c>
      <c r="H4696" s="80" t="str">
        <f t="shared" si="881"/>
        <v/>
      </c>
      <c r="I4696" s="80" t="str">
        <f t="shared" si="882"/>
        <v/>
      </c>
      <c r="J4696" s="170"/>
      <c r="K4696" s="217"/>
      <c r="L4696" s="195" t="str">
        <f t="shared" si="875"/>
        <v/>
      </c>
      <c r="M4696" s="222" t="str">
        <f t="shared" si="883"/>
        <v/>
      </c>
      <c r="Q4696" s="82" t="str">
        <f t="shared" si="876"/>
        <v/>
      </c>
      <c r="R4696" s="80" t="str">
        <f t="shared" si="877"/>
        <v/>
      </c>
      <c r="T4696" s="83" t="str">
        <f t="shared" si="884"/>
        <v/>
      </c>
      <c r="U4696" s="155"/>
      <c r="V4696" s="95" t="str">
        <f t="shared" si="885"/>
        <v/>
      </c>
      <c r="W4696" s="151"/>
      <c r="Z4696" s="104"/>
    </row>
    <row r="4697" spans="1:26" s="145" customFormat="1" ht="15" customHeight="1">
      <c r="A4697" s="186" t="str">
        <f t="shared" si="879"/>
        <v/>
      </c>
      <c r="C4697" s="152"/>
      <c r="E4697" s="144"/>
      <c r="F4697" s="79" t="str">
        <f t="shared" si="878"/>
        <v/>
      </c>
      <c r="G4697" s="80" t="str">
        <f t="shared" si="880"/>
        <v/>
      </c>
      <c r="H4697" s="80" t="str">
        <f t="shared" si="881"/>
        <v/>
      </c>
      <c r="I4697" s="80" t="str">
        <f t="shared" si="882"/>
        <v/>
      </c>
      <c r="J4697" s="170"/>
      <c r="K4697" s="217"/>
      <c r="L4697" s="195" t="str">
        <f t="shared" si="875"/>
        <v/>
      </c>
      <c r="M4697" s="222" t="str">
        <f t="shared" si="883"/>
        <v/>
      </c>
      <c r="Q4697" s="82" t="str">
        <f t="shared" si="876"/>
        <v/>
      </c>
      <c r="R4697" s="80" t="str">
        <f t="shared" si="877"/>
        <v/>
      </c>
      <c r="T4697" s="83" t="str">
        <f t="shared" si="884"/>
        <v/>
      </c>
      <c r="U4697" s="155"/>
      <c r="V4697" s="95" t="str">
        <f t="shared" si="885"/>
        <v/>
      </c>
      <c r="W4697" s="151"/>
      <c r="Z4697" s="104"/>
    </row>
    <row r="4698" spans="1:26" s="145" customFormat="1" ht="15" customHeight="1">
      <c r="A4698" s="186" t="str">
        <f t="shared" si="879"/>
        <v/>
      </c>
      <c r="C4698" s="152"/>
      <c r="E4698" s="144"/>
      <c r="F4698" s="79" t="str">
        <f t="shared" si="878"/>
        <v/>
      </c>
      <c r="G4698" s="80" t="str">
        <f t="shared" si="880"/>
        <v/>
      </c>
      <c r="H4698" s="80" t="str">
        <f t="shared" si="881"/>
        <v/>
      </c>
      <c r="I4698" s="80" t="str">
        <f t="shared" si="882"/>
        <v/>
      </c>
      <c r="J4698" s="170"/>
      <c r="K4698" s="217"/>
      <c r="L4698" s="195" t="str">
        <f t="shared" si="875"/>
        <v/>
      </c>
      <c r="M4698" s="222" t="str">
        <f t="shared" si="883"/>
        <v/>
      </c>
      <c r="Q4698" s="82" t="str">
        <f t="shared" si="876"/>
        <v/>
      </c>
      <c r="R4698" s="80" t="str">
        <f t="shared" si="877"/>
        <v/>
      </c>
      <c r="T4698" s="83" t="str">
        <f t="shared" si="884"/>
        <v/>
      </c>
      <c r="U4698" s="155"/>
      <c r="V4698" s="95" t="str">
        <f t="shared" si="885"/>
        <v/>
      </c>
      <c r="W4698" s="151"/>
      <c r="Z4698" s="104"/>
    </row>
    <row r="4699" spans="1:26" s="145" customFormat="1" ht="15" customHeight="1">
      <c r="A4699" s="186" t="str">
        <f t="shared" si="879"/>
        <v/>
      </c>
      <c r="C4699" s="152"/>
      <c r="E4699" s="144"/>
      <c r="F4699" s="79" t="str">
        <f t="shared" si="878"/>
        <v/>
      </c>
      <c r="G4699" s="80" t="str">
        <f t="shared" si="880"/>
        <v/>
      </c>
      <c r="H4699" s="80" t="str">
        <f t="shared" si="881"/>
        <v/>
      </c>
      <c r="I4699" s="80" t="str">
        <f t="shared" si="882"/>
        <v/>
      </c>
      <c r="J4699" s="170"/>
      <c r="K4699" s="217"/>
      <c r="L4699" s="195" t="str">
        <f t="shared" si="875"/>
        <v/>
      </c>
      <c r="M4699" s="222" t="str">
        <f t="shared" si="883"/>
        <v/>
      </c>
      <c r="Q4699" s="82" t="str">
        <f t="shared" si="876"/>
        <v/>
      </c>
      <c r="R4699" s="80" t="str">
        <f t="shared" si="877"/>
        <v/>
      </c>
      <c r="T4699" s="83" t="str">
        <f t="shared" si="884"/>
        <v/>
      </c>
      <c r="U4699" s="155"/>
      <c r="V4699" s="95" t="str">
        <f t="shared" si="885"/>
        <v/>
      </c>
      <c r="W4699" s="151"/>
      <c r="Z4699" s="104"/>
    </row>
    <row r="4700" spans="1:26" s="145" customFormat="1" ht="15" customHeight="1">
      <c r="A4700" s="186" t="str">
        <f t="shared" si="879"/>
        <v/>
      </c>
      <c r="C4700" s="152"/>
      <c r="E4700" s="144"/>
      <c r="F4700" s="79" t="str">
        <f t="shared" si="878"/>
        <v/>
      </c>
      <c r="G4700" s="80" t="str">
        <f t="shared" si="880"/>
        <v/>
      </c>
      <c r="H4700" s="80" t="str">
        <f t="shared" si="881"/>
        <v/>
      </c>
      <c r="I4700" s="80" t="str">
        <f t="shared" si="882"/>
        <v/>
      </c>
      <c r="J4700" s="170"/>
      <c r="K4700" s="217"/>
      <c r="L4700" s="195" t="str">
        <f t="shared" si="875"/>
        <v/>
      </c>
      <c r="M4700" s="222" t="str">
        <f t="shared" si="883"/>
        <v/>
      </c>
      <c r="Q4700" s="82" t="str">
        <f t="shared" si="876"/>
        <v/>
      </c>
      <c r="R4700" s="80" t="str">
        <f t="shared" si="877"/>
        <v/>
      </c>
      <c r="T4700" s="83" t="str">
        <f t="shared" si="884"/>
        <v/>
      </c>
      <c r="U4700" s="155"/>
      <c r="V4700" s="95" t="str">
        <f t="shared" si="885"/>
        <v/>
      </c>
      <c r="W4700" s="151"/>
      <c r="Z4700" s="104"/>
    </row>
    <row r="4701" spans="1:26" s="145" customFormat="1" ht="15" customHeight="1">
      <c r="A4701" s="186" t="str">
        <f t="shared" si="879"/>
        <v/>
      </c>
      <c r="C4701" s="152"/>
      <c r="E4701" s="144"/>
      <c r="F4701" s="79" t="str">
        <f t="shared" si="878"/>
        <v/>
      </c>
      <c r="G4701" s="80" t="str">
        <f t="shared" si="880"/>
        <v/>
      </c>
      <c r="H4701" s="80" t="str">
        <f t="shared" si="881"/>
        <v/>
      </c>
      <c r="I4701" s="80" t="str">
        <f t="shared" si="882"/>
        <v/>
      </c>
      <c r="J4701" s="170"/>
      <c r="K4701" s="217"/>
      <c r="L4701" s="195" t="str">
        <f t="shared" si="875"/>
        <v/>
      </c>
      <c r="M4701" s="222" t="str">
        <f t="shared" si="883"/>
        <v/>
      </c>
      <c r="Q4701" s="82" t="str">
        <f t="shared" si="876"/>
        <v/>
      </c>
      <c r="R4701" s="80" t="str">
        <f t="shared" si="877"/>
        <v/>
      </c>
      <c r="T4701" s="83" t="str">
        <f t="shared" si="884"/>
        <v/>
      </c>
      <c r="U4701" s="155"/>
      <c r="V4701" s="95" t="str">
        <f t="shared" si="885"/>
        <v/>
      </c>
      <c r="W4701" s="151"/>
      <c r="Z4701" s="104"/>
    </row>
    <row r="4702" spans="1:26" s="145" customFormat="1" ht="15" customHeight="1">
      <c r="A4702" s="186" t="str">
        <f t="shared" si="879"/>
        <v/>
      </c>
      <c r="C4702" s="152"/>
      <c r="E4702" s="144"/>
      <c r="F4702" s="79" t="str">
        <f t="shared" si="878"/>
        <v/>
      </c>
      <c r="G4702" s="80" t="str">
        <f t="shared" si="880"/>
        <v/>
      </c>
      <c r="H4702" s="80" t="str">
        <f t="shared" si="881"/>
        <v/>
      </c>
      <c r="I4702" s="80" t="str">
        <f t="shared" si="882"/>
        <v/>
      </c>
      <c r="J4702" s="170"/>
      <c r="K4702" s="217"/>
      <c r="L4702" s="195" t="str">
        <f t="shared" si="875"/>
        <v/>
      </c>
      <c r="M4702" s="222" t="str">
        <f t="shared" si="883"/>
        <v/>
      </c>
      <c r="Q4702" s="82" t="str">
        <f t="shared" si="876"/>
        <v/>
      </c>
      <c r="R4702" s="80" t="str">
        <f t="shared" si="877"/>
        <v/>
      </c>
      <c r="T4702" s="83" t="str">
        <f t="shared" si="884"/>
        <v/>
      </c>
      <c r="U4702" s="155"/>
      <c r="V4702" s="95" t="str">
        <f t="shared" si="885"/>
        <v/>
      </c>
      <c r="W4702" s="151"/>
      <c r="Z4702" s="104"/>
    </row>
    <row r="4703" spans="1:26" s="145" customFormat="1" ht="15" customHeight="1">
      <c r="A4703" s="186" t="str">
        <f t="shared" si="879"/>
        <v/>
      </c>
      <c r="C4703" s="152"/>
      <c r="E4703" s="144"/>
      <c r="F4703" s="79" t="str">
        <f t="shared" si="878"/>
        <v/>
      </c>
      <c r="G4703" s="80" t="str">
        <f t="shared" si="880"/>
        <v/>
      </c>
      <c r="H4703" s="80" t="str">
        <f t="shared" si="881"/>
        <v/>
      </c>
      <c r="I4703" s="80" t="str">
        <f t="shared" si="882"/>
        <v/>
      </c>
      <c r="J4703" s="170"/>
      <c r="K4703" s="217"/>
      <c r="L4703" s="195" t="str">
        <f t="shared" ref="L4703:L4766" si="886">IFERROR(IF($N$5="Sáng",IF(MID(K4703,2,7)-MID($L$2,2,7)&gt;0,"Trễ",""),IF(MID(K4703,2,7)-MID($Q$2,2,7)&gt;0,"Trễ","")),"")</f>
        <v/>
      </c>
      <c r="M4703" s="222" t="str">
        <f t="shared" si="883"/>
        <v/>
      </c>
      <c r="Q4703" s="82" t="str">
        <f t="shared" ref="Q4703:Q4766" si="887">IF(B4703&lt;&gt;"",IF(AND(P4703="",F4703=""),"Không phép ",""),"")</f>
        <v/>
      </c>
      <c r="R4703" s="80" t="str">
        <f t="shared" ref="R4703:R4766" si="888">UPPER(B4703)</f>
        <v/>
      </c>
      <c r="T4703" s="83" t="str">
        <f t="shared" si="884"/>
        <v/>
      </c>
      <c r="U4703" s="155"/>
      <c r="V4703" s="95" t="str">
        <f t="shared" si="885"/>
        <v/>
      </c>
      <c r="W4703" s="151"/>
      <c r="Z4703" s="104"/>
    </row>
    <row r="4704" spans="1:26" s="145" customFormat="1" ht="15" customHeight="1">
      <c r="A4704" s="186" t="str">
        <f t="shared" si="879"/>
        <v/>
      </c>
      <c r="C4704" s="152"/>
      <c r="E4704" s="144"/>
      <c r="F4704" s="79" t="str">
        <f t="shared" si="878"/>
        <v/>
      </c>
      <c r="G4704" s="80" t="str">
        <f t="shared" si="880"/>
        <v/>
      </c>
      <c r="H4704" s="80" t="str">
        <f t="shared" si="881"/>
        <v/>
      </c>
      <c r="I4704" s="80" t="str">
        <f t="shared" si="882"/>
        <v/>
      </c>
      <c r="J4704" s="170"/>
      <c r="K4704" s="217"/>
      <c r="L4704" s="195" t="str">
        <f t="shared" si="886"/>
        <v/>
      </c>
      <c r="M4704" s="222" t="str">
        <f t="shared" si="883"/>
        <v/>
      </c>
      <c r="Q4704" s="82" t="str">
        <f t="shared" si="887"/>
        <v/>
      </c>
      <c r="R4704" s="80" t="str">
        <f t="shared" si="888"/>
        <v/>
      </c>
      <c r="T4704" s="83" t="str">
        <f t="shared" si="884"/>
        <v/>
      </c>
      <c r="U4704" s="155"/>
      <c r="V4704" s="95" t="str">
        <f t="shared" si="885"/>
        <v/>
      </c>
      <c r="W4704" s="151"/>
      <c r="Z4704" s="104"/>
    </row>
    <row r="4705" spans="1:26" s="145" customFormat="1" ht="15" customHeight="1">
      <c r="A4705" s="186" t="str">
        <f t="shared" si="879"/>
        <v/>
      </c>
      <c r="C4705" s="152"/>
      <c r="E4705" s="144"/>
      <c r="F4705" s="79" t="str">
        <f t="shared" si="878"/>
        <v/>
      </c>
      <c r="G4705" s="80" t="str">
        <f t="shared" si="880"/>
        <v/>
      </c>
      <c r="H4705" s="80" t="str">
        <f t="shared" si="881"/>
        <v/>
      </c>
      <c r="I4705" s="80" t="str">
        <f t="shared" si="882"/>
        <v/>
      </c>
      <c r="J4705" s="170"/>
      <c r="K4705" s="217"/>
      <c r="L4705" s="195" t="str">
        <f t="shared" si="886"/>
        <v/>
      </c>
      <c r="M4705" s="222" t="str">
        <f t="shared" si="883"/>
        <v/>
      </c>
      <c r="Q4705" s="82" t="str">
        <f t="shared" si="887"/>
        <v/>
      </c>
      <c r="R4705" s="80" t="str">
        <f t="shared" si="888"/>
        <v/>
      </c>
      <c r="T4705" s="83" t="str">
        <f t="shared" si="884"/>
        <v/>
      </c>
      <c r="U4705" s="155"/>
      <c r="V4705" s="95" t="str">
        <f t="shared" si="885"/>
        <v/>
      </c>
      <c r="W4705" s="151"/>
      <c r="Z4705" s="104"/>
    </row>
    <row r="4706" spans="1:26" s="145" customFormat="1" ht="15" customHeight="1">
      <c r="A4706" s="186" t="str">
        <f t="shared" si="879"/>
        <v/>
      </c>
      <c r="C4706" s="152"/>
      <c r="E4706" s="144"/>
      <c r="F4706" s="79" t="str">
        <f t="shared" si="878"/>
        <v/>
      </c>
      <c r="G4706" s="80" t="str">
        <f t="shared" si="880"/>
        <v/>
      </c>
      <c r="H4706" s="80" t="str">
        <f t="shared" si="881"/>
        <v/>
      </c>
      <c r="I4706" s="80" t="str">
        <f t="shared" si="882"/>
        <v/>
      </c>
      <c r="J4706" s="170"/>
      <c r="K4706" s="217"/>
      <c r="L4706" s="195" t="str">
        <f t="shared" si="886"/>
        <v/>
      </c>
      <c r="M4706" s="222" t="str">
        <f t="shared" si="883"/>
        <v/>
      </c>
      <c r="Q4706" s="82" t="str">
        <f t="shared" si="887"/>
        <v/>
      </c>
      <c r="R4706" s="80" t="str">
        <f t="shared" si="888"/>
        <v/>
      </c>
      <c r="T4706" s="83" t="str">
        <f t="shared" si="884"/>
        <v/>
      </c>
      <c r="U4706" s="155"/>
      <c r="V4706" s="95" t="str">
        <f t="shared" si="885"/>
        <v/>
      </c>
      <c r="W4706" s="151"/>
      <c r="Z4706" s="104"/>
    </row>
    <row r="4707" spans="1:26" s="145" customFormat="1" ht="15" customHeight="1">
      <c r="A4707" s="186" t="str">
        <f t="shared" si="879"/>
        <v/>
      </c>
      <c r="C4707" s="152"/>
      <c r="E4707" s="144"/>
      <c r="F4707" s="79" t="str">
        <f t="shared" si="878"/>
        <v/>
      </c>
      <c r="G4707" s="80" t="str">
        <f t="shared" si="880"/>
        <v/>
      </c>
      <c r="H4707" s="80" t="str">
        <f t="shared" si="881"/>
        <v/>
      </c>
      <c r="I4707" s="80" t="str">
        <f t="shared" si="882"/>
        <v/>
      </c>
      <c r="J4707" s="170"/>
      <c r="K4707" s="217"/>
      <c r="L4707" s="195" t="str">
        <f t="shared" si="886"/>
        <v/>
      </c>
      <c r="M4707" s="222" t="str">
        <f t="shared" si="883"/>
        <v/>
      </c>
      <c r="Q4707" s="82" t="str">
        <f t="shared" si="887"/>
        <v/>
      </c>
      <c r="R4707" s="80" t="str">
        <f t="shared" si="888"/>
        <v/>
      </c>
      <c r="T4707" s="83" t="str">
        <f t="shared" si="884"/>
        <v/>
      </c>
      <c r="U4707" s="155"/>
      <c r="V4707" s="95" t="str">
        <f t="shared" si="885"/>
        <v/>
      </c>
      <c r="W4707" s="151"/>
      <c r="Z4707" s="104"/>
    </row>
    <row r="4708" spans="1:26" s="145" customFormat="1" ht="15" customHeight="1">
      <c r="A4708" s="186" t="str">
        <f t="shared" si="879"/>
        <v/>
      </c>
      <c r="C4708" s="152"/>
      <c r="E4708" s="144"/>
      <c r="F4708" s="79" t="str">
        <f t="shared" si="878"/>
        <v/>
      </c>
      <c r="G4708" s="80" t="str">
        <f t="shared" si="880"/>
        <v/>
      </c>
      <c r="H4708" s="80" t="str">
        <f t="shared" si="881"/>
        <v/>
      </c>
      <c r="I4708" s="80" t="str">
        <f t="shared" si="882"/>
        <v/>
      </c>
      <c r="J4708" s="170"/>
      <c r="K4708" s="217"/>
      <c r="L4708" s="195" t="str">
        <f t="shared" si="886"/>
        <v/>
      </c>
      <c r="M4708" s="222" t="str">
        <f t="shared" si="883"/>
        <v/>
      </c>
      <c r="Q4708" s="82" t="str">
        <f t="shared" si="887"/>
        <v/>
      </c>
      <c r="R4708" s="80" t="str">
        <f t="shared" si="888"/>
        <v/>
      </c>
      <c r="T4708" s="83" t="str">
        <f t="shared" si="884"/>
        <v/>
      </c>
      <c r="U4708" s="155"/>
      <c r="V4708" s="95" t="str">
        <f t="shared" si="885"/>
        <v/>
      </c>
      <c r="W4708" s="151"/>
      <c r="Z4708" s="104"/>
    </row>
    <row r="4709" spans="1:26" s="145" customFormat="1" ht="15" customHeight="1">
      <c r="A4709" s="186" t="str">
        <f t="shared" si="879"/>
        <v/>
      </c>
      <c r="C4709" s="152"/>
      <c r="E4709" s="144"/>
      <c r="F4709" s="79" t="str">
        <f t="shared" si="878"/>
        <v/>
      </c>
      <c r="G4709" s="80" t="str">
        <f t="shared" si="880"/>
        <v/>
      </c>
      <c r="H4709" s="80" t="str">
        <f t="shared" si="881"/>
        <v/>
      </c>
      <c r="I4709" s="80" t="str">
        <f t="shared" si="882"/>
        <v/>
      </c>
      <c r="J4709" s="170"/>
      <c r="K4709" s="217"/>
      <c r="L4709" s="195" t="str">
        <f t="shared" si="886"/>
        <v/>
      </c>
      <c r="M4709" s="222" t="str">
        <f t="shared" si="883"/>
        <v/>
      </c>
      <c r="Q4709" s="82" t="str">
        <f t="shared" si="887"/>
        <v/>
      </c>
      <c r="R4709" s="80" t="str">
        <f t="shared" si="888"/>
        <v/>
      </c>
      <c r="T4709" s="83" t="str">
        <f t="shared" si="884"/>
        <v/>
      </c>
      <c r="U4709" s="155"/>
      <c r="V4709" s="95" t="str">
        <f t="shared" si="885"/>
        <v/>
      </c>
      <c r="W4709" s="151"/>
      <c r="Z4709" s="104"/>
    </row>
    <row r="4710" spans="1:26" s="145" customFormat="1" ht="15" customHeight="1">
      <c r="A4710" s="186" t="str">
        <f t="shared" si="879"/>
        <v/>
      </c>
      <c r="C4710" s="152"/>
      <c r="E4710" s="144"/>
      <c r="F4710" s="79" t="str">
        <f t="shared" si="878"/>
        <v/>
      </c>
      <c r="G4710" s="80" t="str">
        <f t="shared" si="880"/>
        <v/>
      </c>
      <c r="H4710" s="80" t="str">
        <f t="shared" si="881"/>
        <v/>
      </c>
      <c r="I4710" s="80" t="str">
        <f t="shared" si="882"/>
        <v/>
      </c>
      <c r="J4710" s="170"/>
      <c r="K4710" s="217"/>
      <c r="L4710" s="195" t="str">
        <f t="shared" si="886"/>
        <v/>
      </c>
      <c r="M4710" s="222" t="str">
        <f t="shared" si="883"/>
        <v/>
      </c>
      <c r="Q4710" s="82" t="str">
        <f t="shared" si="887"/>
        <v/>
      </c>
      <c r="R4710" s="80" t="str">
        <f t="shared" si="888"/>
        <v/>
      </c>
      <c r="T4710" s="83" t="str">
        <f t="shared" si="884"/>
        <v/>
      </c>
      <c r="U4710" s="155"/>
      <c r="V4710" s="95" t="str">
        <f t="shared" si="885"/>
        <v/>
      </c>
      <c r="W4710" s="151"/>
      <c r="Z4710" s="104"/>
    </row>
    <row r="4711" spans="1:26" s="145" customFormat="1" ht="15" customHeight="1">
      <c r="A4711" s="186" t="str">
        <f t="shared" si="879"/>
        <v/>
      </c>
      <c r="C4711" s="152"/>
      <c r="E4711" s="144"/>
      <c r="F4711" s="79" t="str">
        <f t="shared" si="878"/>
        <v/>
      </c>
      <c r="G4711" s="80" t="str">
        <f t="shared" si="880"/>
        <v/>
      </c>
      <c r="H4711" s="80" t="str">
        <f t="shared" si="881"/>
        <v/>
      </c>
      <c r="I4711" s="80" t="str">
        <f t="shared" si="882"/>
        <v/>
      </c>
      <c r="J4711" s="170"/>
      <c r="K4711" s="217"/>
      <c r="L4711" s="195" t="str">
        <f t="shared" si="886"/>
        <v/>
      </c>
      <c r="M4711" s="222" t="str">
        <f t="shared" si="883"/>
        <v/>
      </c>
      <c r="Q4711" s="82" t="str">
        <f t="shared" si="887"/>
        <v/>
      </c>
      <c r="R4711" s="80" t="str">
        <f t="shared" si="888"/>
        <v/>
      </c>
      <c r="T4711" s="83" t="str">
        <f t="shared" si="884"/>
        <v/>
      </c>
      <c r="U4711" s="155"/>
      <c r="V4711" s="95" t="str">
        <f t="shared" si="885"/>
        <v/>
      </c>
      <c r="W4711" s="151"/>
      <c r="Z4711" s="104"/>
    </row>
    <row r="4712" spans="1:26" s="145" customFormat="1" ht="15" customHeight="1">
      <c r="A4712" s="186" t="str">
        <f t="shared" si="879"/>
        <v/>
      </c>
      <c r="C4712" s="152"/>
      <c r="E4712" s="144"/>
      <c r="F4712" s="79" t="str">
        <f t="shared" ref="F4712:F4775" si="889">IFERROR(IF(VLOOKUP(E4712,J:J,1,0)=E4712,"X",""),"")</f>
        <v/>
      </c>
      <c r="G4712" s="80" t="str">
        <f t="shared" si="880"/>
        <v/>
      </c>
      <c r="H4712" s="80" t="str">
        <f t="shared" si="881"/>
        <v/>
      </c>
      <c r="I4712" s="80" t="str">
        <f t="shared" si="882"/>
        <v/>
      </c>
      <c r="J4712" s="170"/>
      <c r="K4712" s="217"/>
      <c r="L4712" s="195" t="str">
        <f t="shared" si="886"/>
        <v/>
      </c>
      <c r="M4712" s="222" t="str">
        <f t="shared" si="883"/>
        <v/>
      </c>
      <c r="Q4712" s="82" t="str">
        <f t="shared" si="887"/>
        <v/>
      </c>
      <c r="R4712" s="80" t="str">
        <f t="shared" si="888"/>
        <v/>
      </c>
      <c r="T4712" s="83" t="str">
        <f t="shared" si="884"/>
        <v/>
      </c>
      <c r="U4712" s="155"/>
      <c r="V4712" s="95" t="str">
        <f t="shared" si="885"/>
        <v/>
      </c>
      <c r="W4712" s="151"/>
      <c r="Z4712" s="104"/>
    </row>
    <row r="4713" spans="1:26" s="145" customFormat="1" ht="15" customHeight="1">
      <c r="A4713" s="186" t="str">
        <f t="shared" si="879"/>
        <v/>
      </c>
      <c r="C4713" s="152"/>
      <c r="E4713" s="144"/>
      <c r="F4713" s="79" t="str">
        <f t="shared" si="889"/>
        <v/>
      </c>
      <c r="G4713" s="80" t="str">
        <f t="shared" si="880"/>
        <v/>
      </c>
      <c r="H4713" s="80" t="str">
        <f t="shared" si="881"/>
        <v/>
      </c>
      <c r="I4713" s="80" t="str">
        <f t="shared" si="882"/>
        <v/>
      </c>
      <c r="J4713" s="170"/>
      <c r="K4713" s="217"/>
      <c r="L4713" s="195" t="str">
        <f t="shared" si="886"/>
        <v/>
      </c>
      <c r="M4713" s="222" t="str">
        <f t="shared" si="883"/>
        <v/>
      </c>
      <c r="Q4713" s="82" t="str">
        <f t="shared" si="887"/>
        <v/>
      </c>
      <c r="R4713" s="80" t="str">
        <f t="shared" si="888"/>
        <v/>
      </c>
      <c r="T4713" s="83" t="str">
        <f t="shared" si="884"/>
        <v/>
      </c>
      <c r="U4713" s="155"/>
      <c r="V4713" s="95" t="str">
        <f t="shared" si="885"/>
        <v/>
      </c>
      <c r="W4713" s="151"/>
      <c r="Z4713" s="104"/>
    </row>
    <row r="4714" spans="1:26" s="145" customFormat="1" ht="15" customHeight="1">
      <c r="A4714" s="186" t="str">
        <f t="shared" si="879"/>
        <v/>
      </c>
      <c r="C4714" s="152"/>
      <c r="E4714" s="144"/>
      <c r="F4714" s="79" t="str">
        <f t="shared" si="889"/>
        <v/>
      </c>
      <c r="G4714" s="80" t="str">
        <f t="shared" si="880"/>
        <v/>
      </c>
      <c r="H4714" s="80" t="str">
        <f t="shared" si="881"/>
        <v/>
      </c>
      <c r="I4714" s="80" t="str">
        <f t="shared" si="882"/>
        <v/>
      </c>
      <c r="J4714" s="170"/>
      <c r="K4714" s="217"/>
      <c r="L4714" s="195" t="str">
        <f t="shared" si="886"/>
        <v/>
      </c>
      <c r="M4714" s="222" t="str">
        <f t="shared" si="883"/>
        <v/>
      </c>
      <c r="Q4714" s="82" t="str">
        <f t="shared" si="887"/>
        <v/>
      </c>
      <c r="R4714" s="80" t="str">
        <f t="shared" si="888"/>
        <v/>
      </c>
      <c r="T4714" s="83" t="str">
        <f t="shared" si="884"/>
        <v/>
      </c>
      <c r="U4714" s="155"/>
      <c r="V4714" s="95" t="str">
        <f t="shared" si="885"/>
        <v/>
      </c>
      <c r="W4714" s="151"/>
      <c r="Z4714" s="104"/>
    </row>
    <row r="4715" spans="1:26" s="145" customFormat="1" ht="15" customHeight="1">
      <c r="A4715" s="186" t="str">
        <f t="shared" si="879"/>
        <v/>
      </c>
      <c r="C4715" s="152"/>
      <c r="E4715" s="144"/>
      <c r="F4715" s="79" t="str">
        <f t="shared" si="889"/>
        <v/>
      </c>
      <c r="G4715" s="80" t="str">
        <f t="shared" si="880"/>
        <v/>
      </c>
      <c r="H4715" s="80" t="str">
        <f t="shared" si="881"/>
        <v/>
      </c>
      <c r="I4715" s="80" t="str">
        <f t="shared" si="882"/>
        <v/>
      </c>
      <c r="J4715" s="170"/>
      <c r="K4715" s="217"/>
      <c r="L4715" s="195" t="str">
        <f t="shared" si="886"/>
        <v/>
      </c>
      <c r="M4715" s="222" t="str">
        <f t="shared" si="883"/>
        <v/>
      </c>
      <c r="Q4715" s="82" t="str">
        <f t="shared" si="887"/>
        <v/>
      </c>
      <c r="R4715" s="80" t="str">
        <f t="shared" si="888"/>
        <v/>
      </c>
      <c r="T4715" s="83" t="str">
        <f t="shared" si="884"/>
        <v/>
      </c>
      <c r="U4715" s="155"/>
      <c r="V4715" s="95" t="str">
        <f t="shared" si="885"/>
        <v/>
      </c>
      <c r="W4715" s="151"/>
      <c r="Z4715" s="104"/>
    </row>
    <row r="4716" spans="1:26" s="145" customFormat="1" ht="15" customHeight="1">
      <c r="A4716" s="186" t="str">
        <f t="shared" si="879"/>
        <v/>
      </c>
      <c r="C4716" s="152"/>
      <c r="E4716" s="144"/>
      <c r="F4716" s="79" t="str">
        <f t="shared" si="889"/>
        <v/>
      </c>
      <c r="G4716" s="80" t="str">
        <f t="shared" si="880"/>
        <v/>
      </c>
      <c r="H4716" s="80" t="str">
        <f t="shared" si="881"/>
        <v/>
      </c>
      <c r="I4716" s="80" t="str">
        <f t="shared" si="882"/>
        <v/>
      </c>
      <c r="J4716" s="170"/>
      <c r="K4716" s="217"/>
      <c r="L4716" s="195" t="str">
        <f t="shared" si="886"/>
        <v/>
      </c>
      <c r="M4716" s="222" t="str">
        <f t="shared" si="883"/>
        <v/>
      </c>
      <c r="Q4716" s="82" t="str">
        <f t="shared" si="887"/>
        <v/>
      </c>
      <c r="R4716" s="80" t="str">
        <f t="shared" si="888"/>
        <v/>
      </c>
      <c r="T4716" s="83" t="str">
        <f t="shared" si="884"/>
        <v/>
      </c>
      <c r="U4716" s="155"/>
      <c r="V4716" s="95" t="str">
        <f t="shared" si="885"/>
        <v/>
      </c>
      <c r="W4716" s="151"/>
      <c r="Z4716" s="104"/>
    </row>
    <row r="4717" spans="1:26" s="145" customFormat="1" ht="15" customHeight="1">
      <c r="A4717" s="186" t="str">
        <f t="shared" si="879"/>
        <v/>
      </c>
      <c r="C4717" s="152"/>
      <c r="E4717" s="144"/>
      <c r="F4717" s="79" t="str">
        <f t="shared" si="889"/>
        <v/>
      </c>
      <c r="G4717" s="80" t="str">
        <f t="shared" si="880"/>
        <v/>
      </c>
      <c r="H4717" s="80" t="str">
        <f t="shared" si="881"/>
        <v/>
      </c>
      <c r="I4717" s="80" t="str">
        <f t="shared" si="882"/>
        <v/>
      </c>
      <c r="J4717" s="170"/>
      <c r="K4717" s="217"/>
      <c r="L4717" s="195" t="str">
        <f t="shared" si="886"/>
        <v/>
      </c>
      <c r="M4717" s="222" t="str">
        <f t="shared" si="883"/>
        <v/>
      </c>
      <c r="Q4717" s="82" t="str">
        <f t="shared" si="887"/>
        <v/>
      </c>
      <c r="R4717" s="80" t="str">
        <f t="shared" si="888"/>
        <v/>
      </c>
      <c r="T4717" s="83" t="str">
        <f t="shared" si="884"/>
        <v/>
      </c>
      <c r="U4717" s="155"/>
      <c r="V4717" s="95" t="str">
        <f t="shared" si="885"/>
        <v/>
      </c>
      <c r="W4717" s="151"/>
      <c r="Z4717" s="104"/>
    </row>
    <row r="4718" spans="1:26" s="145" customFormat="1" ht="15" customHeight="1">
      <c r="A4718" s="186" t="str">
        <f t="shared" si="879"/>
        <v/>
      </c>
      <c r="C4718" s="152"/>
      <c r="E4718" s="144"/>
      <c r="F4718" s="79" t="str">
        <f t="shared" si="889"/>
        <v/>
      </c>
      <c r="G4718" s="80" t="str">
        <f t="shared" si="880"/>
        <v/>
      </c>
      <c r="H4718" s="80" t="str">
        <f t="shared" si="881"/>
        <v/>
      </c>
      <c r="I4718" s="80" t="str">
        <f t="shared" si="882"/>
        <v/>
      </c>
      <c r="J4718" s="170"/>
      <c r="K4718" s="217"/>
      <c r="L4718" s="195" t="str">
        <f t="shared" si="886"/>
        <v/>
      </c>
      <c r="M4718" s="222" t="str">
        <f t="shared" si="883"/>
        <v/>
      </c>
      <c r="Q4718" s="82" t="str">
        <f t="shared" si="887"/>
        <v/>
      </c>
      <c r="R4718" s="80" t="str">
        <f t="shared" si="888"/>
        <v/>
      </c>
      <c r="T4718" s="83" t="str">
        <f t="shared" si="884"/>
        <v/>
      </c>
      <c r="U4718" s="155"/>
      <c r="V4718" s="95" t="str">
        <f t="shared" si="885"/>
        <v/>
      </c>
      <c r="W4718" s="151"/>
      <c r="Z4718" s="104"/>
    </row>
    <row r="4719" spans="1:26" s="145" customFormat="1" ht="15" customHeight="1">
      <c r="A4719" s="186" t="str">
        <f t="shared" si="879"/>
        <v/>
      </c>
      <c r="C4719" s="152"/>
      <c r="E4719" s="144"/>
      <c r="F4719" s="79" t="str">
        <f t="shared" si="889"/>
        <v/>
      </c>
      <c r="G4719" s="80" t="str">
        <f t="shared" si="880"/>
        <v/>
      </c>
      <c r="H4719" s="80" t="str">
        <f t="shared" si="881"/>
        <v/>
      </c>
      <c r="I4719" s="80" t="str">
        <f t="shared" si="882"/>
        <v/>
      </c>
      <c r="J4719" s="170"/>
      <c r="K4719" s="217"/>
      <c r="L4719" s="195" t="str">
        <f t="shared" si="886"/>
        <v/>
      </c>
      <c r="M4719" s="222" t="str">
        <f t="shared" si="883"/>
        <v/>
      </c>
      <c r="Q4719" s="82" t="str">
        <f t="shared" si="887"/>
        <v/>
      </c>
      <c r="R4719" s="80" t="str">
        <f t="shared" si="888"/>
        <v/>
      </c>
      <c r="T4719" s="83" t="str">
        <f t="shared" si="884"/>
        <v/>
      </c>
      <c r="U4719" s="155"/>
      <c r="V4719" s="95" t="str">
        <f t="shared" si="885"/>
        <v/>
      </c>
      <c r="W4719" s="151"/>
      <c r="Z4719" s="104"/>
    </row>
    <row r="4720" spans="1:26" s="145" customFormat="1" ht="15" customHeight="1">
      <c r="A4720" s="186" t="str">
        <f t="shared" si="879"/>
        <v/>
      </c>
      <c r="C4720" s="152"/>
      <c r="E4720" s="144"/>
      <c r="F4720" s="79" t="str">
        <f t="shared" si="889"/>
        <v/>
      </c>
      <c r="G4720" s="80" t="str">
        <f t="shared" si="880"/>
        <v/>
      </c>
      <c r="H4720" s="80" t="str">
        <f t="shared" si="881"/>
        <v/>
      </c>
      <c r="I4720" s="80" t="str">
        <f t="shared" si="882"/>
        <v/>
      </c>
      <c r="J4720" s="170"/>
      <c r="K4720" s="217"/>
      <c r="L4720" s="195" t="str">
        <f t="shared" si="886"/>
        <v/>
      </c>
      <c r="M4720" s="222" t="str">
        <f t="shared" si="883"/>
        <v/>
      </c>
      <c r="Q4720" s="82" t="str">
        <f t="shared" si="887"/>
        <v/>
      </c>
      <c r="R4720" s="80" t="str">
        <f t="shared" si="888"/>
        <v/>
      </c>
      <c r="T4720" s="83" t="str">
        <f t="shared" si="884"/>
        <v/>
      </c>
      <c r="U4720" s="155"/>
      <c r="V4720" s="95" t="str">
        <f t="shared" si="885"/>
        <v/>
      </c>
      <c r="W4720" s="151"/>
      <c r="Z4720" s="104"/>
    </row>
    <row r="4721" spans="1:26" s="145" customFormat="1" ht="15" customHeight="1">
      <c r="A4721" s="186" t="str">
        <f t="shared" si="879"/>
        <v/>
      </c>
      <c r="C4721" s="152"/>
      <c r="E4721" s="144"/>
      <c r="F4721" s="79" t="str">
        <f t="shared" si="889"/>
        <v/>
      </c>
      <c r="G4721" s="80" t="str">
        <f t="shared" si="880"/>
        <v/>
      </c>
      <c r="H4721" s="80" t="str">
        <f t="shared" si="881"/>
        <v/>
      </c>
      <c r="I4721" s="80" t="str">
        <f t="shared" si="882"/>
        <v/>
      </c>
      <c r="J4721" s="170"/>
      <c r="K4721" s="217"/>
      <c r="L4721" s="195" t="str">
        <f t="shared" si="886"/>
        <v/>
      </c>
      <c r="M4721" s="222" t="str">
        <f t="shared" si="883"/>
        <v/>
      </c>
      <c r="Q4721" s="82" t="str">
        <f t="shared" si="887"/>
        <v/>
      </c>
      <c r="R4721" s="80" t="str">
        <f t="shared" si="888"/>
        <v/>
      </c>
      <c r="T4721" s="83" t="str">
        <f t="shared" si="884"/>
        <v/>
      </c>
      <c r="U4721" s="155"/>
      <c r="V4721" s="95" t="str">
        <f t="shared" si="885"/>
        <v/>
      </c>
      <c r="W4721" s="151"/>
      <c r="Z4721" s="104"/>
    </row>
    <row r="4722" spans="1:26" s="145" customFormat="1" ht="15" customHeight="1">
      <c r="A4722" s="186" t="str">
        <f t="shared" si="879"/>
        <v/>
      </c>
      <c r="C4722" s="152"/>
      <c r="E4722" s="144"/>
      <c r="F4722" s="79" t="str">
        <f t="shared" si="889"/>
        <v/>
      </c>
      <c r="G4722" s="80" t="str">
        <f t="shared" si="880"/>
        <v/>
      </c>
      <c r="H4722" s="80" t="str">
        <f t="shared" si="881"/>
        <v/>
      </c>
      <c r="I4722" s="80" t="str">
        <f t="shared" si="882"/>
        <v/>
      </c>
      <c r="J4722" s="170"/>
      <c r="K4722" s="217"/>
      <c r="L4722" s="195" t="str">
        <f t="shared" si="886"/>
        <v/>
      </c>
      <c r="M4722" s="222" t="str">
        <f t="shared" si="883"/>
        <v/>
      </c>
      <c r="Q4722" s="82" t="str">
        <f t="shared" si="887"/>
        <v/>
      </c>
      <c r="R4722" s="80" t="str">
        <f t="shared" si="888"/>
        <v/>
      </c>
      <c r="T4722" s="83" t="str">
        <f t="shared" si="884"/>
        <v/>
      </c>
      <c r="U4722" s="155"/>
      <c r="V4722" s="95" t="str">
        <f t="shared" si="885"/>
        <v/>
      </c>
      <c r="W4722" s="151"/>
      <c r="Z4722" s="104"/>
    </row>
    <row r="4723" spans="1:26" s="145" customFormat="1" ht="15" customHeight="1">
      <c r="A4723" s="186" t="str">
        <f t="shared" si="879"/>
        <v/>
      </c>
      <c r="C4723" s="152"/>
      <c r="E4723" s="144"/>
      <c r="F4723" s="79" t="str">
        <f t="shared" si="889"/>
        <v/>
      </c>
      <c r="G4723" s="80" t="str">
        <f t="shared" si="880"/>
        <v/>
      </c>
      <c r="H4723" s="80" t="str">
        <f t="shared" si="881"/>
        <v/>
      </c>
      <c r="I4723" s="80" t="str">
        <f t="shared" si="882"/>
        <v/>
      </c>
      <c r="J4723" s="170"/>
      <c r="K4723" s="217"/>
      <c r="L4723" s="195" t="str">
        <f t="shared" si="886"/>
        <v/>
      </c>
      <c r="M4723" s="222" t="str">
        <f t="shared" si="883"/>
        <v/>
      </c>
      <c r="Q4723" s="82" t="str">
        <f t="shared" si="887"/>
        <v/>
      </c>
      <c r="R4723" s="80" t="str">
        <f t="shared" si="888"/>
        <v/>
      </c>
      <c r="T4723" s="83" t="str">
        <f t="shared" si="884"/>
        <v/>
      </c>
      <c r="U4723" s="155"/>
      <c r="V4723" s="95" t="str">
        <f t="shared" si="885"/>
        <v/>
      </c>
      <c r="W4723" s="151"/>
      <c r="Z4723" s="104"/>
    </row>
    <row r="4724" spans="1:26" s="145" customFormat="1" ht="15" customHeight="1">
      <c r="A4724" s="186" t="str">
        <f t="shared" si="879"/>
        <v/>
      </c>
      <c r="C4724" s="152"/>
      <c r="E4724" s="144"/>
      <c r="F4724" s="79" t="str">
        <f t="shared" si="889"/>
        <v/>
      </c>
      <c r="G4724" s="80" t="str">
        <f t="shared" si="880"/>
        <v/>
      </c>
      <c r="H4724" s="80" t="str">
        <f t="shared" si="881"/>
        <v/>
      </c>
      <c r="I4724" s="80" t="str">
        <f t="shared" si="882"/>
        <v/>
      </c>
      <c r="J4724" s="170"/>
      <c r="K4724" s="217"/>
      <c r="L4724" s="195" t="str">
        <f t="shared" si="886"/>
        <v/>
      </c>
      <c r="M4724" s="222" t="str">
        <f t="shared" si="883"/>
        <v/>
      </c>
      <c r="Q4724" s="82" t="str">
        <f t="shared" si="887"/>
        <v/>
      </c>
      <c r="R4724" s="80" t="str">
        <f t="shared" si="888"/>
        <v/>
      </c>
      <c r="T4724" s="83" t="str">
        <f t="shared" si="884"/>
        <v/>
      </c>
      <c r="U4724" s="155"/>
      <c r="V4724" s="95" t="str">
        <f t="shared" si="885"/>
        <v/>
      </c>
      <c r="W4724" s="151"/>
      <c r="Z4724" s="104"/>
    </row>
    <row r="4725" spans="1:26" s="145" customFormat="1" ht="15" customHeight="1">
      <c r="A4725" s="186" t="str">
        <f t="shared" si="879"/>
        <v/>
      </c>
      <c r="C4725" s="152"/>
      <c r="E4725" s="144"/>
      <c r="F4725" s="79" t="str">
        <f t="shared" si="889"/>
        <v/>
      </c>
      <c r="G4725" s="80" t="str">
        <f t="shared" si="880"/>
        <v/>
      </c>
      <c r="H4725" s="80" t="str">
        <f t="shared" si="881"/>
        <v/>
      </c>
      <c r="I4725" s="80" t="str">
        <f t="shared" si="882"/>
        <v/>
      </c>
      <c r="J4725" s="170"/>
      <c r="K4725" s="217"/>
      <c r="L4725" s="195" t="str">
        <f t="shared" si="886"/>
        <v/>
      </c>
      <c r="M4725" s="222" t="str">
        <f t="shared" si="883"/>
        <v/>
      </c>
      <c r="Q4725" s="82" t="str">
        <f t="shared" si="887"/>
        <v/>
      </c>
      <c r="R4725" s="80" t="str">
        <f t="shared" si="888"/>
        <v/>
      </c>
      <c r="T4725" s="83" t="str">
        <f t="shared" si="884"/>
        <v/>
      </c>
      <c r="U4725" s="155"/>
      <c r="V4725" s="95" t="str">
        <f t="shared" si="885"/>
        <v/>
      </c>
      <c r="W4725" s="151"/>
      <c r="Z4725" s="104"/>
    </row>
    <row r="4726" spans="1:26" s="145" customFormat="1" ht="15" customHeight="1">
      <c r="A4726" s="186" t="str">
        <f t="shared" si="879"/>
        <v/>
      </c>
      <c r="C4726" s="152"/>
      <c r="E4726" s="144"/>
      <c r="F4726" s="79" t="str">
        <f t="shared" si="889"/>
        <v/>
      </c>
      <c r="G4726" s="80" t="str">
        <f t="shared" si="880"/>
        <v/>
      </c>
      <c r="H4726" s="80" t="str">
        <f t="shared" si="881"/>
        <v/>
      </c>
      <c r="I4726" s="80" t="str">
        <f t="shared" si="882"/>
        <v/>
      </c>
      <c r="J4726" s="170"/>
      <c r="K4726" s="217"/>
      <c r="L4726" s="195" t="str">
        <f t="shared" si="886"/>
        <v/>
      </c>
      <c r="M4726" s="222" t="str">
        <f t="shared" si="883"/>
        <v/>
      </c>
      <c r="Q4726" s="82" t="str">
        <f t="shared" si="887"/>
        <v/>
      </c>
      <c r="R4726" s="80" t="str">
        <f t="shared" si="888"/>
        <v/>
      </c>
      <c r="T4726" s="83" t="str">
        <f t="shared" si="884"/>
        <v/>
      </c>
      <c r="U4726" s="155"/>
      <c r="V4726" s="95" t="str">
        <f t="shared" si="885"/>
        <v/>
      </c>
      <c r="W4726" s="151"/>
      <c r="Z4726" s="104"/>
    </row>
    <row r="4727" spans="1:26" s="145" customFormat="1" ht="15" customHeight="1">
      <c r="A4727" s="186" t="str">
        <f t="shared" si="879"/>
        <v/>
      </c>
      <c r="C4727" s="152"/>
      <c r="E4727" s="144"/>
      <c r="F4727" s="79" t="str">
        <f t="shared" si="889"/>
        <v/>
      </c>
      <c r="G4727" s="80" t="str">
        <f t="shared" si="880"/>
        <v/>
      </c>
      <c r="H4727" s="80" t="str">
        <f t="shared" si="881"/>
        <v/>
      </c>
      <c r="I4727" s="80" t="str">
        <f t="shared" si="882"/>
        <v/>
      </c>
      <c r="J4727" s="170"/>
      <c r="K4727" s="217"/>
      <c r="L4727" s="195" t="str">
        <f t="shared" si="886"/>
        <v/>
      </c>
      <c r="M4727" s="222" t="str">
        <f t="shared" si="883"/>
        <v/>
      </c>
      <c r="Q4727" s="82" t="str">
        <f t="shared" si="887"/>
        <v/>
      </c>
      <c r="R4727" s="80" t="str">
        <f t="shared" si="888"/>
        <v/>
      </c>
      <c r="T4727" s="83" t="str">
        <f t="shared" si="884"/>
        <v/>
      </c>
      <c r="U4727" s="155"/>
      <c r="V4727" s="95" t="str">
        <f t="shared" si="885"/>
        <v/>
      </c>
      <c r="W4727" s="151"/>
      <c r="Z4727" s="104"/>
    </row>
    <row r="4728" spans="1:26" s="145" customFormat="1" ht="15" customHeight="1">
      <c r="A4728" s="186" t="str">
        <f t="shared" si="879"/>
        <v/>
      </c>
      <c r="C4728" s="152"/>
      <c r="E4728" s="144"/>
      <c r="F4728" s="79" t="str">
        <f t="shared" si="889"/>
        <v/>
      </c>
      <c r="G4728" s="80" t="str">
        <f t="shared" si="880"/>
        <v/>
      </c>
      <c r="H4728" s="80" t="str">
        <f t="shared" si="881"/>
        <v/>
      </c>
      <c r="I4728" s="80" t="str">
        <f t="shared" si="882"/>
        <v/>
      </c>
      <c r="J4728" s="170"/>
      <c r="K4728" s="217"/>
      <c r="L4728" s="195" t="str">
        <f t="shared" si="886"/>
        <v/>
      </c>
      <c r="M4728" s="222" t="str">
        <f t="shared" si="883"/>
        <v/>
      </c>
      <c r="Q4728" s="82" t="str">
        <f t="shared" si="887"/>
        <v/>
      </c>
      <c r="R4728" s="80" t="str">
        <f t="shared" si="888"/>
        <v/>
      </c>
      <c r="T4728" s="83" t="str">
        <f t="shared" si="884"/>
        <v/>
      </c>
      <c r="U4728" s="155"/>
      <c r="V4728" s="95" t="str">
        <f t="shared" si="885"/>
        <v/>
      </c>
      <c r="W4728" s="151"/>
      <c r="Z4728" s="104"/>
    </row>
    <row r="4729" spans="1:26" s="145" customFormat="1" ht="15" customHeight="1">
      <c r="A4729" s="186" t="str">
        <f t="shared" si="879"/>
        <v/>
      </c>
      <c r="C4729" s="152"/>
      <c r="E4729" s="144"/>
      <c r="F4729" s="79" t="str">
        <f t="shared" si="889"/>
        <v/>
      </c>
      <c r="G4729" s="80" t="str">
        <f t="shared" si="880"/>
        <v/>
      </c>
      <c r="H4729" s="80" t="str">
        <f t="shared" si="881"/>
        <v/>
      </c>
      <c r="I4729" s="80" t="str">
        <f t="shared" si="882"/>
        <v/>
      </c>
      <c r="J4729" s="170"/>
      <c r="K4729" s="217"/>
      <c r="L4729" s="195" t="str">
        <f t="shared" si="886"/>
        <v/>
      </c>
      <c r="M4729" s="222" t="str">
        <f t="shared" si="883"/>
        <v/>
      </c>
      <c r="Q4729" s="82" t="str">
        <f t="shared" si="887"/>
        <v/>
      </c>
      <c r="R4729" s="80" t="str">
        <f t="shared" si="888"/>
        <v/>
      </c>
      <c r="T4729" s="83" t="str">
        <f t="shared" si="884"/>
        <v/>
      </c>
      <c r="U4729" s="155"/>
      <c r="V4729" s="95" t="str">
        <f t="shared" si="885"/>
        <v/>
      </c>
      <c r="W4729" s="151"/>
      <c r="Z4729" s="104"/>
    </row>
    <row r="4730" spans="1:26" s="145" customFormat="1" ht="15" customHeight="1">
      <c r="A4730" s="186" t="str">
        <f t="shared" si="879"/>
        <v/>
      </c>
      <c r="C4730" s="152"/>
      <c r="E4730" s="144"/>
      <c r="F4730" s="79" t="str">
        <f t="shared" si="889"/>
        <v/>
      </c>
      <c r="G4730" s="80" t="str">
        <f t="shared" si="880"/>
        <v/>
      </c>
      <c r="H4730" s="80" t="str">
        <f t="shared" si="881"/>
        <v/>
      </c>
      <c r="I4730" s="80" t="str">
        <f t="shared" si="882"/>
        <v/>
      </c>
      <c r="J4730" s="170"/>
      <c r="K4730" s="217"/>
      <c r="L4730" s="195" t="str">
        <f t="shared" si="886"/>
        <v/>
      </c>
      <c r="M4730" s="222" t="str">
        <f t="shared" si="883"/>
        <v/>
      </c>
      <c r="Q4730" s="82" t="str">
        <f t="shared" si="887"/>
        <v/>
      </c>
      <c r="R4730" s="80" t="str">
        <f t="shared" si="888"/>
        <v/>
      </c>
      <c r="T4730" s="83" t="str">
        <f t="shared" si="884"/>
        <v/>
      </c>
      <c r="U4730" s="155"/>
      <c r="V4730" s="95" t="str">
        <f t="shared" si="885"/>
        <v/>
      </c>
      <c r="W4730" s="151"/>
      <c r="Z4730" s="104"/>
    </row>
    <row r="4731" spans="1:26" s="145" customFormat="1" ht="15" customHeight="1">
      <c r="A4731" s="186" t="str">
        <f t="shared" si="879"/>
        <v/>
      </c>
      <c r="C4731" s="152"/>
      <c r="E4731" s="144"/>
      <c r="F4731" s="79" t="str">
        <f t="shared" si="889"/>
        <v/>
      </c>
      <c r="G4731" s="80" t="str">
        <f t="shared" si="880"/>
        <v/>
      </c>
      <c r="H4731" s="80" t="str">
        <f t="shared" si="881"/>
        <v/>
      </c>
      <c r="I4731" s="80" t="str">
        <f t="shared" si="882"/>
        <v/>
      </c>
      <c r="J4731" s="170"/>
      <c r="K4731" s="217"/>
      <c r="L4731" s="195" t="str">
        <f t="shared" si="886"/>
        <v/>
      </c>
      <c r="M4731" s="222" t="str">
        <f t="shared" si="883"/>
        <v/>
      </c>
      <c r="Q4731" s="82" t="str">
        <f t="shared" si="887"/>
        <v/>
      </c>
      <c r="R4731" s="80" t="str">
        <f t="shared" si="888"/>
        <v/>
      </c>
      <c r="T4731" s="83" t="str">
        <f t="shared" si="884"/>
        <v/>
      </c>
      <c r="U4731" s="155"/>
      <c r="V4731" s="95" t="str">
        <f t="shared" si="885"/>
        <v/>
      </c>
      <c r="W4731" s="151"/>
      <c r="Z4731" s="104"/>
    </row>
    <row r="4732" spans="1:26" s="145" customFormat="1" ht="15" customHeight="1">
      <c r="A4732" s="186" t="str">
        <f t="shared" si="879"/>
        <v/>
      </c>
      <c r="C4732" s="152"/>
      <c r="E4732" s="144"/>
      <c r="F4732" s="79" t="str">
        <f t="shared" si="889"/>
        <v/>
      </c>
      <c r="G4732" s="80" t="str">
        <f t="shared" si="880"/>
        <v/>
      </c>
      <c r="H4732" s="80" t="str">
        <f t="shared" si="881"/>
        <v/>
      </c>
      <c r="I4732" s="80" t="str">
        <f t="shared" si="882"/>
        <v/>
      </c>
      <c r="J4732" s="170"/>
      <c r="K4732" s="217"/>
      <c r="L4732" s="195" t="str">
        <f t="shared" si="886"/>
        <v/>
      </c>
      <c r="M4732" s="222" t="str">
        <f t="shared" si="883"/>
        <v/>
      </c>
      <c r="Q4732" s="82" t="str">
        <f t="shared" si="887"/>
        <v/>
      </c>
      <c r="R4732" s="80" t="str">
        <f t="shared" si="888"/>
        <v/>
      </c>
      <c r="T4732" s="83" t="str">
        <f t="shared" si="884"/>
        <v/>
      </c>
      <c r="U4732" s="155"/>
      <c r="V4732" s="95" t="str">
        <f t="shared" si="885"/>
        <v/>
      </c>
      <c r="W4732" s="151"/>
      <c r="Z4732" s="104"/>
    </row>
    <row r="4733" spans="1:26" s="145" customFormat="1" ht="15" customHeight="1">
      <c r="A4733" s="186" t="str">
        <f t="shared" si="879"/>
        <v/>
      </c>
      <c r="C4733" s="152"/>
      <c r="E4733" s="144"/>
      <c r="F4733" s="79" t="str">
        <f t="shared" si="889"/>
        <v/>
      </c>
      <c r="G4733" s="80" t="str">
        <f t="shared" si="880"/>
        <v/>
      </c>
      <c r="H4733" s="80" t="str">
        <f t="shared" si="881"/>
        <v/>
      </c>
      <c r="I4733" s="80" t="str">
        <f t="shared" si="882"/>
        <v/>
      </c>
      <c r="J4733" s="170"/>
      <c r="K4733" s="217"/>
      <c r="L4733" s="195" t="str">
        <f t="shared" si="886"/>
        <v/>
      </c>
      <c r="M4733" s="222" t="str">
        <f t="shared" si="883"/>
        <v/>
      </c>
      <c r="Q4733" s="82" t="str">
        <f t="shared" si="887"/>
        <v/>
      </c>
      <c r="R4733" s="80" t="str">
        <f t="shared" si="888"/>
        <v/>
      </c>
      <c r="T4733" s="83" t="str">
        <f t="shared" si="884"/>
        <v/>
      </c>
      <c r="U4733" s="155"/>
      <c r="V4733" s="95" t="str">
        <f t="shared" si="885"/>
        <v/>
      </c>
      <c r="W4733" s="151"/>
      <c r="Z4733" s="104"/>
    </row>
    <row r="4734" spans="1:26" s="145" customFormat="1" ht="15" customHeight="1">
      <c r="A4734" s="186" t="str">
        <f t="shared" si="879"/>
        <v/>
      </c>
      <c r="C4734" s="152"/>
      <c r="E4734" s="144"/>
      <c r="F4734" s="79" t="str">
        <f t="shared" si="889"/>
        <v/>
      </c>
      <c r="G4734" s="80" t="str">
        <f t="shared" si="880"/>
        <v/>
      </c>
      <c r="H4734" s="80" t="str">
        <f t="shared" si="881"/>
        <v/>
      </c>
      <c r="I4734" s="80" t="str">
        <f t="shared" si="882"/>
        <v/>
      </c>
      <c r="J4734" s="170"/>
      <c r="K4734" s="217"/>
      <c r="L4734" s="195" t="str">
        <f t="shared" si="886"/>
        <v/>
      </c>
      <c r="M4734" s="222" t="str">
        <f t="shared" si="883"/>
        <v/>
      </c>
      <c r="Q4734" s="82" t="str">
        <f t="shared" si="887"/>
        <v/>
      </c>
      <c r="R4734" s="80" t="str">
        <f t="shared" si="888"/>
        <v/>
      </c>
      <c r="T4734" s="83" t="str">
        <f t="shared" si="884"/>
        <v/>
      </c>
      <c r="U4734" s="155"/>
      <c r="V4734" s="95" t="str">
        <f t="shared" si="885"/>
        <v/>
      </c>
      <c r="W4734" s="151"/>
      <c r="Z4734" s="104"/>
    </row>
    <row r="4735" spans="1:26" s="145" customFormat="1" ht="15" customHeight="1">
      <c r="A4735" s="186" t="str">
        <f t="shared" si="879"/>
        <v/>
      </c>
      <c r="C4735" s="152"/>
      <c r="E4735" s="144"/>
      <c r="F4735" s="79" t="str">
        <f t="shared" si="889"/>
        <v/>
      </c>
      <c r="G4735" s="80" t="str">
        <f t="shared" si="880"/>
        <v/>
      </c>
      <c r="H4735" s="80" t="str">
        <f t="shared" si="881"/>
        <v/>
      </c>
      <c r="I4735" s="80" t="str">
        <f t="shared" si="882"/>
        <v/>
      </c>
      <c r="J4735" s="170"/>
      <c r="K4735" s="217"/>
      <c r="L4735" s="195" t="str">
        <f t="shared" si="886"/>
        <v/>
      </c>
      <c r="M4735" s="222" t="str">
        <f t="shared" si="883"/>
        <v/>
      </c>
      <c r="Q4735" s="82" t="str">
        <f t="shared" si="887"/>
        <v/>
      </c>
      <c r="R4735" s="80" t="str">
        <f t="shared" si="888"/>
        <v/>
      </c>
      <c r="T4735" s="83" t="str">
        <f t="shared" si="884"/>
        <v/>
      </c>
      <c r="U4735" s="155"/>
      <c r="V4735" s="95" t="str">
        <f t="shared" si="885"/>
        <v/>
      </c>
      <c r="W4735" s="151"/>
      <c r="Z4735" s="104"/>
    </row>
    <row r="4736" spans="1:26" s="145" customFormat="1" ht="15" customHeight="1">
      <c r="A4736" s="186" t="str">
        <f t="shared" ref="A4736:A4799" si="890">IF(B4736&lt;&gt;"",A4735+1,"")</f>
        <v/>
      </c>
      <c r="C4736" s="152"/>
      <c r="E4736" s="144"/>
      <c r="F4736" s="79" t="str">
        <f t="shared" si="889"/>
        <v/>
      </c>
      <c r="G4736" s="80" t="str">
        <f t="shared" si="880"/>
        <v/>
      </c>
      <c r="H4736" s="80" t="str">
        <f t="shared" si="881"/>
        <v/>
      </c>
      <c r="I4736" s="80" t="str">
        <f t="shared" si="882"/>
        <v/>
      </c>
      <c r="J4736" s="170"/>
      <c r="K4736" s="217"/>
      <c r="L4736" s="195" t="str">
        <f t="shared" si="886"/>
        <v/>
      </c>
      <c r="M4736" s="222" t="str">
        <f t="shared" si="883"/>
        <v/>
      </c>
      <c r="Q4736" s="82" t="str">
        <f t="shared" si="887"/>
        <v/>
      </c>
      <c r="R4736" s="80" t="str">
        <f t="shared" si="888"/>
        <v/>
      </c>
      <c r="T4736" s="83" t="str">
        <f t="shared" si="884"/>
        <v/>
      </c>
      <c r="U4736" s="155"/>
      <c r="V4736" s="95" t="str">
        <f t="shared" si="885"/>
        <v/>
      </c>
      <c r="W4736" s="151"/>
      <c r="Z4736" s="104"/>
    </row>
    <row r="4737" spans="1:26" s="145" customFormat="1" ht="15" customHeight="1">
      <c r="A4737" s="186" t="str">
        <f t="shared" si="890"/>
        <v/>
      </c>
      <c r="C4737" s="152"/>
      <c r="E4737" s="144"/>
      <c r="F4737" s="79" t="str">
        <f t="shared" si="889"/>
        <v/>
      </c>
      <c r="G4737" s="80" t="str">
        <f t="shared" si="880"/>
        <v/>
      </c>
      <c r="H4737" s="80" t="str">
        <f t="shared" si="881"/>
        <v/>
      </c>
      <c r="I4737" s="80" t="str">
        <f t="shared" si="882"/>
        <v/>
      </c>
      <c r="J4737" s="170"/>
      <c r="K4737" s="217"/>
      <c r="L4737" s="195" t="str">
        <f t="shared" si="886"/>
        <v/>
      </c>
      <c r="M4737" s="222" t="str">
        <f t="shared" si="883"/>
        <v/>
      </c>
      <c r="Q4737" s="82" t="str">
        <f t="shared" si="887"/>
        <v/>
      </c>
      <c r="R4737" s="80" t="str">
        <f t="shared" si="888"/>
        <v/>
      </c>
      <c r="T4737" s="83" t="str">
        <f t="shared" si="884"/>
        <v/>
      </c>
      <c r="U4737" s="155"/>
      <c r="V4737" s="95" t="str">
        <f t="shared" si="885"/>
        <v/>
      </c>
      <c r="W4737" s="151"/>
      <c r="Z4737" s="104"/>
    </row>
    <row r="4738" spans="1:26" s="145" customFormat="1" ht="15" customHeight="1">
      <c r="A4738" s="186" t="str">
        <f t="shared" si="890"/>
        <v/>
      </c>
      <c r="C4738" s="152"/>
      <c r="E4738" s="144"/>
      <c r="F4738" s="79" t="str">
        <f t="shared" si="889"/>
        <v/>
      </c>
      <c r="G4738" s="80" t="str">
        <f t="shared" si="880"/>
        <v/>
      </c>
      <c r="H4738" s="80" t="str">
        <f t="shared" si="881"/>
        <v/>
      </c>
      <c r="I4738" s="80" t="str">
        <f t="shared" si="882"/>
        <v/>
      </c>
      <c r="J4738" s="170"/>
      <c r="K4738" s="217"/>
      <c r="L4738" s="195" t="str">
        <f t="shared" si="886"/>
        <v/>
      </c>
      <c r="M4738" s="222" t="str">
        <f t="shared" si="883"/>
        <v/>
      </c>
      <c r="Q4738" s="82" t="str">
        <f t="shared" si="887"/>
        <v/>
      </c>
      <c r="R4738" s="80" t="str">
        <f t="shared" si="888"/>
        <v/>
      </c>
      <c r="T4738" s="83" t="str">
        <f t="shared" si="884"/>
        <v/>
      </c>
      <c r="U4738" s="155"/>
      <c r="V4738" s="95" t="str">
        <f t="shared" si="885"/>
        <v/>
      </c>
      <c r="W4738" s="151"/>
      <c r="Z4738" s="104"/>
    </row>
    <row r="4739" spans="1:26" s="145" customFormat="1" ht="15" customHeight="1">
      <c r="A4739" s="186" t="str">
        <f t="shared" si="890"/>
        <v/>
      </c>
      <c r="C4739" s="152"/>
      <c r="E4739" s="144"/>
      <c r="F4739" s="79" t="str">
        <f t="shared" si="889"/>
        <v/>
      </c>
      <c r="G4739" s="80" t="str">
        <f t="shared" si="880"/>
        <v/>
      </c>
      <c r="H4739" s="80" t="str">
        <f t="shared" si="881"/>
        <v/>
      </c>
      <c r="I4739" s="80" t="str">
        <f t="shared" si="882"/>
        <v/>
      </c>
      <c r="J4739" s="170"/>
      <c r="K4739" s="217"/>
      <c r="L4739" s="195" t="str">
        <f t="shared" si="886"/>
        <v/>
      </c>
      <c r="M4739" s="222" t="str">
        <f t="shared" si="883"/>
        <v/>
      </c>
      <c r="Q4739" s="82" t="str">
        <f t="shared" si="887"/>
        <v/>
      </c>
      <c r="R4739" s="80" t="str">
        <f t="shared" si="888"/>
        <v/>
      </c>
      <c r="T4739" s="83" t="str">
        <f t="shared" si="884"/>
        <v/>
      </c>
      <c r="U4739" s="155"/>
      <c r="V4739" s="95" t="str">
        <f t="shared" si="885"/>
        <v/>
      </c>
      <c r="W4739" s="151"/>
      <c r="Z4739" s="104"/>
    </row>
    <row r="4740" spans="1:26" s="145" customFormat="1" ht="15" customHeight="1">
      <c r="A4740" s="186" t="str">
        <f t="shared" si="890"/>
        <v/>
      </c>
      <c r="C4740" s="152"/>
      <c r="E4740" s="144"/>
      <c r="F4740" s="79" t="str">
        <f t="shared" si="889"/>
        <v/>
      </c>
      <c r="G4740" s="80" t="str">
        <f t="shared" si="880"/>
        <v/>
      </c>
      <c r="H4740" s="80" t="str">
        <f t="shared" si="881"/>
        <v/>
      </c>
      <c r="I4740" s="80" t="str">
        <f t="shared" si="882"/>
        <v/>
      </c>
      <c r="J4740" s="170"/>
      <c r="K4740" s="217"/>
      <c r="L4740" s="195" t="str">
        <f t="shared" si="886"/>
        <v/>
      </c>
      <c r="M4740" s="222" t="str">
        <f t="shared" si="883"/>
        <v/>
      </c>
      <c r="Q4740" s="82" t="str">
        <f t="shared" si="887"/>
        <v/>
      </c>
      <c r="R4740" s="80" t="str">
        <f t="shared" si="888"/>
        <v/>
      </c>
      <c r="T4740" s="83" t="str">
        <f t="shared" si="884"/>
        <v/>
      </c>
      <c r="U4740" s="155"/>
      <c r="V4740" s="95" t="str">
        <f t="shared" si="885"/>
        <v/>
      </c>
      <c r="W4740" s="151"/>
      <c r="Z4740" s="104"/>
    </row>
    <row r="4741" spans="1:26" s="145" customFormat="1" ht="15" customHeight="1">
      <c r="A4741" s="186" t="str">
        <f t="shared" si="890"/>
        <v/>
      </c>
      <c r="C4741" s="152"/>
      <c r="E4741" s="144"/>
      <c r="F4741" s="79" t="str">
        <f t="shared" si="889"/>
        <v/>
      </c>
      <c r="G4741" s="80" t="str">
        <f t="shared" ref="G4741:G4804" si="891">IF(J4741&lt;&gt;"", INDEX($C$5:$C$1433, MATCH(J4741, $E$5:$E$1433, 0)),"")</f>
        <v/>
      </c>
      <c r="H4741" s="80" t="str">
        <f t="shared" ref="H4741:H4804" si="892">IF(J4741&lt;&gt;"", INDEX($D$5:$D$1433, MATCH(J4741, $E$5:$E$1433, 0)),"")</f>
        <v/>
      </c>
      <c r="I4741" s="80" t="str">
        <f t="shared" ref="I4741:I4804" si="893">IFERROR(IF(J4741&lt;&gt;"", INDEX($B$5:$B$1433, MATCH(J4741, $E$5:$E$1433, 0)),""),"SAI")</f>
        <v/>
      </c>
      <c r="J4741" s="170"/>
      <c r="K4741" s="217"/>
      <c r="L4741" s="195" t="str">
        <f t="shared" si="886"/>
        <v/>
      </c>
      <c r="M4741" s="222" t="str">
        <f t="shared" ref="M4741:M4804" si="894">IFERROR(IF($N$5="Sáng",MID(K4741,2,7)-MID($L$2,2,7),MID(K4741,2,7)-MID($Q$2,2,7)),"")</f>
        <v/>
      </c>
      <c r="Q4741" s="82" t="str">
        <f t="shared" si="887"/>
        <v/>
      </c>
      <c r="R4741" s="80" t="str">
        <f t="shared" si="888"/>
        <v/>
      </c>
      <c r="T4741" s="83" t="str">
        <f t="shared" ref="T4741:T4804" si="895">IFERROR(IF(J4741&lt;&gt;"", INDEX($S$5:$S$1433, MATCH(J4741, $E$5:$E$1433, 0)),""),"")</f>
        <v/>
      </c>
      <c r="U4741" s="155"/>
      <c r="V4741" s="95" t="str">
        <f t="shared" ref="V4741:V4804" si="896">IFERROR(IF(J4741&lt;&gt;"", INDEX($U$5:$U$1433, MATCH(J4741, $E$5:$E$1433, 0)),""),"")</f>
        <v/>
      </c>
      <c r="W4741" s="151"/>
      <c r="Z4741" s="104"/>
    </row>
    <row r="4742" spans="1:26" s="145" customFormat="1" ht="15" customHeight="1">
      <c r="A4742" s="186" t="str">
        <f t="shared" si="890"/>
        <v/>
      </c>
      <c r="C4742" s="152"/>
      <c r="E4742" s="144"/>
      <c r="F4742" s="79" t="str">
        <f t="shared" si="889"/>
        <v/>
      </c>
      <c r="G4742" s="80" t="str">
        <f t="shared" si="891"/>
        <v/>
      </c>
      <c r="H4742" s="80" t="str">
        <f t="shared" si="892"/>
        <v/>
      </c>
      <c r="I4742" s="80" t="str">
        <f t="shared" si="893"/>
        <v/>
      </c>
      <c r="J4742" s="170"/>
      <c r="K4742" s="217"/>
      <c r="L4742" s="195" t="str">
        <f t="shared" si="886"/>
        <v/>
      </c>
      <c r="M4742" s="222" t="str">
        <f t="shared" si="894"/>
        <v/>
      </c>
      <c r="Q4742" s="82" t="str">
        <f t="shared" si="887"/>
        <v/>
      </c>
      <c r="R4742" s="80" t="str">
        <f t="shared" si="888"/>
        <v/>
      </c>
      <c r="T4742" s="83" t="str">
        <f t="shared" si="895"/>
        <v/>
      </c>
      <c r="U4742" s="155"/>
      <c r="V4742" s="95" t="str">
        <f t="shared" si="896"/>
        <v/>
      </c>
      <c r="W4742" s="151"/>
      <c r="Z4742" s="104"/>
    </row>
    <row r="4743" spans="1:26" s="145" customFormat="1" ht="15" customHeight="1">
      <c r="A4743" s="186" t="str">
        <f t="shared" si="890"/>
        <v/>
      </c>
      <c r="C4743" s="152"/>
      <c r="E4743" s="144"/>
      <c r="F4743" s="79" t="str">
        <f t="shared" si="889"/>
        <v/>
      </c>
      <c r="G4743" s="80" t="str">
        <f t="shared" si="891"/>
        <v/>
      </c>
      <c r="H4743" s="80" t="str">
        <f t="shared" si="892"/>
        <v/>
      </c>
      <c r="I4743" s="80" t="str">
        <f t="shared" si="893"/>
        <v/>
      </c>
      <c r="J4743" s="170"/>
      <c r="K4743" s="217"/>
      <c r="L4743" s="195" t="str">
        <f t="shared" si="886"/>
        <v/>
      </c>
      <c r="M4743" s="222" t="str">
        <f t="shared" si="894"/>
        <v/>
      </c>
      <c r="Q4743" s="82" t="str">
        <f t="shared" si="887"/>
        <v/>
      </c>
      <c r="R4743" s="80" t="str">
        <f t="shared" si="888"/>
        <v/>
      </c>
      <c r="T4743" s="83" t="str">
        <f t="shared" si="895"/>
        <v/>
      </c>
      <c r="U4743" s="155"/>
      <c r="V4743" s="95" t="str">
        <f t="shared" si="896"/>
        <v/>
      </c>
      <c r="W4743" s="151"/>
      <c r="Z4743" s="104"/>
    </row>
    <row r="4744" spans="1:26" s="145" customFormat="1" ht="15" customHeight="1">
      <c r="A4744" s="186" t="str">
        <f t="shared" si="890"/>
        <v/>
      </c>
      <c r="C4744" s="152"/>
      <c r="E4744" s="144"/>
      <c r="F4744" s="79" t="str">
        <f t="shared" si="889"/>
        <v/>
      </c>
      <c r="G4744" s="80" t="str">
        <f t="shared" si="891"/>
        <v/>
      </c>
      <c r="H4744" s="80" t="str">
        <f t="shared" si="892"/>
        <v/>
      </c>
      <c r="I4744" s="80" t="str">
        <f t="shared" si="893"/>
        <v/>
      </c>
      <c r="J4744" s="170"/>
      <c r="K4744" s="217"/>
      <c r="L4744" s="195" t="str">
        <f t="shared" si="886"/>
        <v/>
      </c>
      <c r="M4744" s="222" t="str">
        <f t="shared" si="894"/>
        <v/>
      </c>
      <c r="Q4744" s="82" t="str">
        <f t="shared" si="887"/>
        <v/>
      </c>
      <c r="R4744" s="80" t="str">
        <f t="shared" si="888"/>
        <v/>
      </c>
      <c r="T4744" s="83" t="str">
        <f t="shared" si="895"/>
        <v/>
      </c>
      <c r="U4744" s="155"/>
      <c r="V4744" s="95" t="str">
        <f t="shared" si="896"/>
        <v/>
      </c>
      <c r="W4744" s="151"/>
      <c r="Z4744" s="104"/>
    </row>
    <row r="4745" spans="1:26" s="145" customFormat="1" ht="15" customHeight="1">
      <c r="A4745" s="186" t="str">
        <f t="shared" si="890"/>
        <v/>
      </c>
      <c r="C4745" s="152"/>
      <c r="E4745" s="144"/>
      <c r="F4745" s="79" t="str">
        <f t="shared" si="889"/>
        <v/>
      </c>
      <c r="G4745" s="80" t="str">
        <f t="shared" si="891"/>
        <v/>
      </c>
      <c r="H4745" s="80" t="str">
        <f t="shared" si="892"/>
        <v/>
      </c>
      <c r="I4745" s="80" t="str">
        <f t="shared" si="893"/>
        <v/>
      </c>
      <c r="J4745" s="170"/>
      <c r="K4745" s="217"/>
      <c r="L4745" s="195" t="str">
        <f t="shared" si="886"/>
        <v/>
      </c>
      <c r="M4745" s="222" t="str">
        <f t="shared" si="894"/>
        <v/>
      </c>
      <c r="Q4745" s="82" t="str">
        <f t="shared" si="887"/>
        <v/>
      </c>
      <c r="R4745" s="80" t="str">
        <f t="shared" si="888"/>
        <v/>
      </c>
      <c r="T4745" s="83" t="str">
        <f t="shared" si="895"/>
        <v/>
      </c>
      <c r="U4745" s="155"/>
      <c r="V4745" s="95" t="str">
        <f t="shared" si="896"/>
        <v/>
      </c>
      <c r="W4745" s="151"/>
      <c r="Z4745" s="104"/>
    </row>
    <row r="4746" spans="1:26" s="145" customFormat="1" ht="15" customHeight="1">
      <c r="A4746" s="186" t="str">
        <f t="shared" si="890"/>
        <v/>
      </c>
      <c r="C4746" s="152"/>
      <c r="E4746" s="144"/>
      <c r="F4746" s="79" t="str">
        <f t="shared" si="889"/>
        <v/>
      </c>
      <c r="G4746" s="80" t="str">
        <f t="shared" si="891"/>
        <v/>
      </c>
      <c r="H4746" s="80" t="str">
        <f t="shared" si="892"/>
        <v/>
      </c>
      <c r="I4746" s="80" t="str">
        <f t="shared" si="893"/>
        <v/>
      </c>
      <c r="J4746" s="170"/>
      <c r="K4746" s="217"/>
      <c r="L4746" s="195" t="str">
        <f t="shared" si="886"/>
        <v/>
      </c>
      <c r="M4746" s="222" t="str">
        <f t="shared" si="894"/>
        <v/>
      </c>
      <c r="Q4746" s="82" t="str">
        <f t="shared" si="887"/>
        <v/>
      </c>
      <c r="R4746" s="80" t="str">
        <f t="shared" si="888"/>
        <v/>
      </c>
      <c r="T4746" s="83" t="str">
        <f t="shared" si="895"/>
        <v/>
      </c>
      <c r="U4746" s="155"/>
      <c r="V4746" s="95" t="str">
        <f t="shared" si="896"/>
        <v/>
      </c>
      <c r="W4746" s="151"/>
      <c r="Z4746" s="104"/>
    </row>
    <row r="4747" spans="1:26" s="145" customFormat="1" ht="15" customHeight="1">
      <c r="A4747" s="186" t="str">
        <f t="shared" si="890"/>
        <v/>
      </c>
      <c r="C4747" s="152"/>
      <c r="E4747" s="144"/>
      <c r="F4747" s="79" t="str">
        <f t="shared" si="889"/>
        <v/>
      </c>
      <c r="G4747" s="80" t="str">
        <f t="shared" si="891"/>
        <v/>
      </c>
      <c r="H4747" s="80" t="str">
        <f t="shared" si="892"/>
        <v/>
      </c>
      <c r="I4747" s="80" t="str">
        <f t="shared" si="893"/>
        <v/>
      </c>
      <c r="J4747" s="170"/>
      <c r="K4747" s="217"/>
      <c r="L4747" s="195" t="str">
        <f t="shared" si="886"/>
        <v/>
      </c>
      <c r="M4747" s="222" t="str">
        <f t="shared" si="894"/>
        <v/>
      </c>
      <c r="Q4747" s="82" t="str">
        <f t="shared" si="887"/>
        <v/>
      </c>
      <c r="R4747" s="80" t="str">
        <f t="shared" si="888"/>
        <v/>
      </c>
      <c r="T4747" s="83" t="str">
        <f t="shared" si="895"/>
        <v/>
      </c>
      <c r="U4747" s="155"/>
      <c r="V4747" s="95" t="str">
        <f t="shared" si="896"/>
        <v/>
      </c>
      <c r="W4747" s="151"/>
      <c r="Z4747" s="104"/>
    </row>
    <row r="4748" spans="1:26" s="145" customFormat="1" ht="15" customHeight="1">
      <c r="A4748" s="186" t="str">
        <f t="shared" si="890"/>
        <v/>
      </c>
      <c r="C4748" s="152"/>
      <c r="E4748" s="144"/>
      <c r="F4748" s="79" t="str">
        <f t="shared" si="889"/>
        <v/>
      </c>
      <c r="G4748" s="80" t="str">
        <f t="shared" si="891"/>
        <v/>
      </c>
      <c r="H4748" s="80" t="str">
        <f t="shared" si="892"/>
        <v/>
      </c>
      <c r="I4748" s="80" t="str">
        <f t="shared" si="893"/>
        <v/>
      </c>
      <c r="J4748" s="170"/>
      <c r="K4748" s="217"/>
      <c r="L4748" s="195" t="str">
        <f t="shared" si="886"/>
        <v/>
      </c>
      <c r="M4748" s="222" t="str">
        <f t="shared" si="894"/>
        <v/>
      </c>
      <c r="Q4748" s="82" t="str">
        <f t="shared" si="887"/>
        <v/>
      </c>
      <c r="R4748" s="80" t="str">
        <f t="shared" si="888"/>
        <v/>
      </c>
      <c r="T4748" s="83" t="str">
        <f t="shared" si="895"/>
        <v/>
      </c>
      <c r="U4748" s="155"/>
      <c r="V4748" s="95" t="str">
        <f t="shared" si="896"/>
        <v/>
      </c>
      <c r="W4748" s="151"/>
      <c r="Z4748" s="104"/>
    </row>
    <row r="4749" spans="1:26" s="145" customFormat="1" ht="15" customHeight="1">
      <c r="A4749" s="186" t="str">
        <f t="shared" si="890"/>
        <v/>
      </c>
      <c r="C4749" s="152"/>
      <c r="E4749" s="144"/>
      <c r="F4749" s="79" t="str">
        <f t="shared" si="889"/>
        <v/>
      </c>
      <c r="G4749" s="80" t="str">
        <f t="shared" si="891"/>
        <v/>
      </c>
      <c r="H4749" s="80" t="str">
        <f t="shared" si="892"/>
        <v/>
      </c>
      <c r="I4749" s="80" t="str">
        <f t="shared" si="893"/>
        <v/>
      </c>
      <c r="J4749" s="170"/>
      <c r="K4749" s="217"/>
      <c r="L4749" s="195" t="str">
        <f t="shared" si="886"/>
        <v/>
      </c>
      <c r="M4749" s="222" t="str">
        <f t="shared" si="894"/>
        <v/>
      </c>
      <c r="Q4749" s="82" t="str">
        <f t="shared" si="887"/>
        <v/>
      </c>
      <c r="R4749" s="80" t="str">
        <f t="shared" si="888"/>
        <v/>
      </c>
      <c r="T4749" s="83" t="str">
        <f t="shared" si="895"/>
        <v/>
      </c>
      <c r="U4749" s="155"/>
      <c r="V4749" s="95" t="str">
        <f t="shared" si="896"/>
        <v/>
      </c>
      <c r="W4749" s="151"/>
      <c r="Z4749" s="104"/>
    </row>
    <row r="4750" spans="1:26" s="145" customFormat="1" ht="15" customHeight="1">
      <c r="A4750" s="186" t="str">
        <f t="shared" si="890"/>
        <v/>
      </c>
      <c r="C4750" s="152"/>
      <c r="E4750" s="144"/>
      <c r="F4750" s="79" t="str">
        <f t="shared" si="889"/>
        <v/>
      </c>
      <c r="G4750" s="80" t="str">
        <f t="shared" si="891"/>
        <v/>
      </c>
      <c r="H4750" s="80" t="str">
        <f t="shared" si="892"/>
        <v/>
      </c>
      <c r="I4750" s="80" t="str">
        <f t="shared" si="893"/>
        <v/>
      </c>
      <c r="J4750" s="170"/>
      <c r="K4750" s="217"/>
      <c r="L4750" s="195" t="str">
        <f t="shared" si="886"/>
        <v/>
      </c>
      <c r="M4750" s="222" t="str">
        <f t="shared" si="894"/>
        <v/>
      </c>
      <c r="Q4750" s="82" t="str">
        <f t="shared" si="887"/>
        <v/>
      </c>
      <c r="R4750" s="80" t="str">
        <f t="shared" si="888"/>
        <v/>
      </c>
      <c r="T4750" s="83" t="str">
        <f t="shared" si="895"/>
        <v/>
      </c>
      <c r="U4750" s="155"/>
      <c r="V4750" s="95" t="str">
        <f t="shared" si="896"/>
        <v/>
      </c>
      <c r="W4750" s="151"/>
      <c r="Z4750" s="104"/>
    </row>
    <row r="4751" spans="1:26" s="145" customFormat="1" ht="15" customHeight="1">
      <c r="A4751" s="186" t="str">
        <f t="shared" si="890"/>
        <v/>
      </c>
      <c r="C4751" s="152"/>
      <c r="E4751" s="144"/>
      <c r="F4751" s="79" t="str">
        <f t="shared" si="889"/>
        <v/>
      </c>
      <c r="G4751" s="80" t="str">
        <f t="shared" si="891"/>
        <v/>
      </c>
      <c r="H4751" s="80" t="str">
        <f t="shared" si="892"/>
        <v/>
      </c>
      <c r="I4751" s="80" t="str">
        <f t="shared" si="893"/>
        <v/>
      </c>
      <c r="J4751" s="170"/>
      <c r="K4751" s="217"/>
      <c r="L4751" s="195" t="str">
        <f t="shared" si="886"/>
        <v/>
      </c>
      <c r="M4751" s="222" t="str">
        <f t="shared" si="894"/>
        <v/>
      </c>
      <c r="Q4751" s="82" t="str">
        <f t="shared" si="887"/>
        <v/>
      </c>
      <c r="R4751" s="80" t="str">
        <f t="shared" si="888"/>
        <v/>
      </c>
      <c r="T4751" s="83" t="str">
        <f t="shared" si="895"/>
        <v/>
      </c>
      <c r="U4751" s="155"/>
      <c r="V4751" s="95" t="str">
        <f t="shared" si="896"/>
        <v/>
      </c>
      <c r="W4751" s="151"/>
      <c r="Z4751" s="104"/>
    </row>
    <row r="4752" spans="1:26" s="145" customFormat="1" ht="15" customHeight="1">
      <c r="A4752" s="186" t="str">
        <f t="shared" si="890"/>
        <v/>
      </c>
      <c r="C4752" s="152"/>
      <c r="E4752" s="144"/>
      <c r="F4752" s="79" t="str">
        <f t="shared" si="889"/>
        <v/>
      </c>
      <c r="G4752" s="80" t="str">
        <f t="shared" si="891"/>
        <v/>
      </c>
      <c r="H4752" s="80" t="str">
        <f t="shared" si="892"/>
        <v/>
      </c>
      <c r="I4752" s="80" t="str">
        <f t="shared" si="893"/>
        <v/>
      </c>
      <c r="J4752" s="170"/>
      <c r="K4752" s="217"/>
      <c r="L4752" s="195" t="str">
        <f t="shared" si="886"/>
        <v/>
      </c>
      <c r="M4752" s="222" t="str">
        <f t="shared" si="894"/>
        <v/>
      </c>
      <c r="Q4752" s="82" t="str">
        <f t="shared" si="887"/>
        <v/>
      </c>
      <c r="R4752" s="80" t="str">
        <f t="shared" si="888"/>
        <v/>
      </c>
      <c r="T4752" s="83" t="str">
        <f t="shared" si="895"/>
        <v/>
      </c>
      <c r="U4752" s="155"/>
      <c r="V4752" s="95" t="str">
        <f t="shared" si="896"/>
        <v/>
      </c>
      <c r="W4752" s="151"/>
      <c r="Z4752" s="104"/>
    </row>
    <row r="4753" spans="1:26" s="145" customFormat="1" ht="15" customHeight="1">
      <c r="A4753" s="186" t="str">
        <f t="shared" si="890"/>
        <v/>
      </c>
      <c r="C4753" s="152"/>
      <c r="E4753" s="144"/>
      <c r="F4753" s="79" t="str">
        <f t="shared" si="889"/>
        <v/>
      </c>
      <c r="G4753" s="80" t="str">
        <f t="shared" si="891"/>
        <v/>
      </c>
      <c r="H4753" s="80" t="str">
        <f t="shared" si="892"/>
        <v/>
      </c>
      <c r="I4753" s="80" t="str">
        <f t="shared" si="893"/>
        <v/>
      </c>
      <c r="J4753" s="170"/>
      <c r="K4753" s="217"/>
      <c r="L4753" s="195" t="str">
        <f t="shared" si="886"/>
        <v/>
      </c>
      <c r="M4753" s="222" t="str">
        <f t="shared" si="894"/>
        <v/>
      </c>
      <c r="Q4753" s="82" t="str">
        <f t="shared" si="887"/>
        <v/>
      </c>
      <c r="R4753" s="80" t="str">
        <f t="shared" si="888"/>
        <v/>
      </c>
      <c r="T4753" s="83" t="str">
        <f t="shared" si="895"/>
        <v/>
      </c>
      <c r="U4753" s="155"/>
      <c r="V4753" s="95" t="str">
        <f t="shared" si="896"/>
        <v/>
      </c>
      <c r="W4753" s="151"/>
      <c r="Z4753" s="104"/>
    </row>
    <row r="4754" spans="1:26" s="145" customFormat="1" ht="15" customHeight="1">
      <c r="A4754" s="186" t="str">
        <f t="shared" si="890"/>
        <v/>
      </c>
      <c r="C4754" s="152"/>
      <c r="E4754" s="144"/>
      <c r="F4754" s="79" t="str">
        <f t="shared" si="889"/>
        <v/>
      </c>
      <c r="G4754" s="80" t="str">
        <f t="shared" si="891"/>
        <v/>
      </c>
      <c r="H4754" s="80" t="str">
        <f t="shared" si="892"/>
        <v/>
      </c>
      <c r="I4754" s="80" t="str">
        <f t="shared" si="893"/>
        <v/>
      </c>
      <c r="J4754" s="170"/>
      <c r="K4754" s="217"/>
      <c r="L4754" s="195" t="str">
        <f t="shared" si="886"/>
        <v/>
      </c>
      <c r="M4754" s="222" t="str">
        <f t="shared" si="894"/>
        <v/>
      </c>
      <c r="Q4754" s="82" t="str">
        <f t="shared" si="887"/>
        <v/>
      </c>
      <c r="R4754" s="80" t="str">
        <f t="shared" si="888"/>
        <v/>
      </c>
      <c r="T4754" s="83" t="str">
        <f t="shared" si="895"/>
        <v/>
      </c>
      <c r="U4754" s="155"/>
      <c r="V4754" s="95" t="str">
        <f t="shared" si="896"/>
        <v/>
      </c>
      <c r="W4754" s="151"/>
      <c r="Z4754" s="104"/>
    </row>
    <row r="4755" spans="1:26" s="145" customFormat="1" ht="15" customHeight="1">
      <c r="A4755" s="186" t="str">
        <f t="shared" si="890"/>
        <v/>
      </c>
      <c r="C4755" s="152"/>
      <c r="E4755" s="144"/>
      <c r="F4755" s="79" t="str">
        <f t="shared" si="889"/>
        <v/>
      </c>
      <c r="G4755" s="80" t="str">
        <f t="shared" si="891"/>
        <v/>
      </c>
      <c r="H4755" s="80" t="str">
        <f t="shared" si="892"/>
        <v/>
      </c>
      <c r="I4755" s="80" t="str">
        <f t="shared" si="893"/>
        <v/>
      </c>
      <c r="J4755" s="170"/>
      <c r="K4755" s="217"/>
      <c r="L4755" s="195" t="str">
        <f t="shared" si="886"/>
        <v/>
      </c>
      <c r="M4755" s="222" t="str">
        <f t="shared" si="894"/>
        <v/>
      </c>
      <c r="Q4755" s="82" t="str">
        <f t="shared" si="887"/>
        <v/>
      </c>
      <c r="R4755" s="80" t="str">
        <f t="shared" si="888"/>
        <v/>
      </c>
      <c r="T4755" s="83" t="str">
        <f t="shared" si="895"/>
        <v/>
      </c>
      <c r="U4755" s="155"/>
      <c r="V4755" s="95" t="str">
        <f t="shared" si="896"/>
        <v/>
      </c>
      <c r="W4755" s="151"/>
      <c r="Z4755" s="104"/>
    </row>
    <row r="4756" spans="1:26" s="145" customFormat="1" ht="15" customHeight="1">
      <c r="A4756" s="186" t="str">
        <f t="shared" si="890"/>
        <v/>
      </c>
      <c r="C4756" s="152"/>
      <c r="E4756" s="144"/>
      <c r="F4756" s="79" t="str">
        <f t="shared" si="889"/>
        <v/>
      </c>
      <c r="G4756" s="80" t="str">
        <f t="shared" si="891"/>
        <v/>
      </c>
      <c r="H4756" s="80" t="str">
        <f t="shared" si="892"/>
        <v/>
      </c>
      <c r="I4756" s="80" t="str">
        <f t="shared" si="893"/>
        <v/>
      </c>
      <c r="J4756" s="170"/>
      <c r="K4756" s="217"/>
      <c r="L4756" s="195" t="str">
        <f t="shared" si="886"/>
        <v/>
      </c>
      <c r="M4756" s="222" t="str">
        <f t="shared" si="894"/>
        <v/>
      </c>
      <c r="Q4756" s="82" t="str">
        <f t="shared" si="887"/>
        <v/>
      </c>
      <c r="R4756" s="80" t="str">
        <f t="shared" si="888"/>
        <v/>
      </c>
      <c r="T4756" s="83" t="str">
        <f t="shared" si="895"/>
        <v/>
      </c>
      <c r="U4756" s="155"/>
      <c r="V4756" s="95" t="str">
        <f t="shared" si="896"/>
        <v/>
      </c>
      <c r="W4756" s="151"/>
      <c r="Z4756" s="104"/>
    </row>
    <row r="4757" spans="1:26" s="145" customFormat="1" ht="15" customHeight="1">
      <c r="A4757" s="186" t="str">
        <f t="shared" si="890"/>
        <v/>
      </c>
      <c r="C4757" s="152"/>
      <c r="E4757" s="144"/>
      <c r="F4757" s="79" t="str">
        <f t="shared" si="889"/>
        <v/>
      </c>
      <c r="G4757" s="80" t="str">
        <f t="shared" si="891"/>
        <v/>
      </c>
      <c r="H4757" s="80" t="str">
        <f t="shared" si="892"/>
        <v/>
      </c>
      <c r="I4757" s="80" t="str">
        <f t="shared" si="893"/>
        <v/>
      </c>
      <c r="J4757" s="170"/>
      <c r="K4757" s="217"/>
      <c r="L4757" s="195" t="str">
        <f t="shared" si="886"/>
        <v/>
      </c>
      <c r="M4757" s="222" t="str">
        <f t="shared" si="894"/>
        <v/>
      </c>
      <c r="Q4757" s="82" t="str">
        <f t="shared" si="887"/>
        <v/>
      </c>
      <c r="R4757" s="80" t="str">
        <f t="shared" si="888"/>
        <v/>
      </c>
      <c r="T4757" s="83" t="str">
        <f t="shared" si="895"/>
        <v/>
      </c>
      <c r="U4757" s="155"/>
      <c r="V4757" s="95" t="str">
        <f t="shared" si="896"/>
        <v/>
      </c>
      <c r="W4757" s="151"/>
      <c r="Z4757" s="104"/>
    </row>
    <row r="4758" spans="1:26" s="145" customFormat="1" ht="15" customHeight="1">
      <c r="A4758" s="186" t="str">
        <f t="shared" si="890"/>
        <v/>
      </c>
      <c r="C4758" s="152"/>
      <c r="E4758" s="144"/>
      <c r="F4758" s="79" t="str">
        <f t="shared" si="889"/>
        <v/>
      </c>
      <c r="G4758" s="80" t="str">
        <f t="shared" si="891"/>
        <v/>
      </c>
      <c r="H4758" s="80" t="str">
        <f t="shared" si="892"/>
        <v/>
      </c>
      <c r="I4758" s="80" t="str">
        <f t="shared" si="893"/>
        <v/>
      </c>
      <c r="J4758" s="170"/>
      <c r="K4758" s="217"/>
      <c r="L4758" s="195" t="str">
        <f t="shared" si="886"/>
        <v/>
      </c>
      <c r="M4758" s="222" t="str">
        <f t="shared" si="894"/>
        <v/>
      </c>
      <c r="Q4758" s="82" t="str">
        <f t="shared" si="887"/>
        <v/>
      </c>
      <c r="R4758" s="80" t="str">
        <f t="shared" si="888"/>
        <v/>
      </c>
      <c r="T4758" s="83" t="str">
        <f t="shared" si="895"/>
        <v/>
      </c>
      <c r="U4758" s="155"/>
      <c r="V4758" s="95" t="str">
        <f t="shared" si="896"/>
        <v/>
      </c>
      <c r="W4758" s="151"/>
      <c r="Z4758" s="104"/>
    </row>
    <row r="4759" spans="1:26" s="145" customFormat="1" ht="15" customHeight="1">
      <c r="A4759" s="186" t="str">
        <f t="shared" si="890"/>
        <v/>
      </c>
      <c r="C4759" s="152"/>
      <c r="E4759" s="144"/>
      <c r="F4759" s="79" t="str">
        <f t="shared" si="889"/>
        <v/>
      </c>
      <c r="G4759" s="80" t="str">
        <f t="shared" si="891"/>
        <v/>
      </c>
      <c r="H4759" s="80" t="str">
        <f t="shared" si="892"/>
        <v/>
      </c>
      <c r="I4759" s="80" t="str">
        <f t="shared" si="893"/>
        <v/>
      </c>
      <c r="J4759" s="170"/>
      <c r="K4759" s="217"/>
      <c r="L4759" s="195" t="str">
        <f t="shared" si="886"/>
        <v/>
      </c>
      <c r="M4759" s="222" t="str">
        <f t="shared" si="894"/>
        <v/>
      </c>
      <c r="Q4759" s="82" t="str">
        <f t="shared" si="887"/>
        <v/>
      </c>
      <c r="R4759" s="80" t="str">
        <f t="shared" si="888"/>
        <v/>
      </c>
      <c r="T4759" s="83" t="str">
        <f t="shared" si="895"/>
        <v/>
      </c>
      <c r="U4759" s="155"/>
      <c r="V4759" s="95" t="str">
        <f t="shared" si="896"/>
        <v/>
      </c>
      <c r="W4759" s="151"/>
      <c r="Z4759" s="104"/>
    </row>
    <row r="4760" spans="1:26" s="145" customFormat="1" ht="15" customHeight="1">
      <c r="A4760" s="186" t="str">
        <f t="shared" si="890"/>
        <v/>
      </c>
      <c r="C4760" s="152"/>
      <c r="E4760" s="144"/>
      <c r="F4760" s="79" t="str">
        <f t="shared" si="889"/>
        <v/>
      </c>
      <c r="G4760" s="80" t="str">
        <f t="shared" si="891"/>
        <v/>
      </c>
      <c r="H4760" s="80" t="str">
        <f t="shared" si="892"/>
        <v/>
      </c>
      <c r="I4760" s="80" t="str">
        <f t="shared" si="893"/>
        <v/>
      </c>
      <c r="J4760" s="170"/>
      <c r="K4760" s="217"/>
      <c r="L4760" s="195" t="str">
        <f t="shared" si="886"/>
        <v/>
      </c>
      <c r="M4760" s="222" t="str">
        <f t="shared" si="894"/>
        <v/>
      </c>
      <c r="Q4760" s="82" t="str">
        <f t="shared" si="887"/>
        <v/>
      </c>
      <c r="R4760" s="80" t="str">
        <f t="shared" si="888"/>
        <v/>
      </c>
      <c r="T4760" s="83" t="str">
        <f t="shared" si="895"/>
        <v/>
      </c>
      <c r="U4760" s="155"/>
      <c r="V4760" s="95" t="str">
        <f t="shared" si="896"/>
        <v/>
      </c>
      <c r="W4760" s="151"/>
      <c r="Z4760" s="104"/>
    </row>
    <row r="4761" spans="1:26" s="145" customFormat="1" ht="15" customHeight="1">
      <c r="A4761" s="186" t="str">
        <f t="shared" si="890"/>
        <v/>
      </c>
      <c r="C4761" s="152"/>
      <c r="E4761" s="144"/>
      <c r="F4761" s="79" t="str">
        <f t="shared" si="889"/>
        <v/>
      </c>
      <c r="G4761" s="80" t="str">
        <f t="shared" si="891"/>
        <v/>
      </c>
      <c r="H4761" s="80" t="str">
        <f t="shared" si="892"/>
        <v/>
      </c>
      <c r="I4761" s="80" t="str">
        <f t="shared" si="893"/>
        <v/>
      </c>
      <c r="J4761" s="170"/>
      <c r="K4761" s="217"/>
      <c r="L4761" s="195" t="str">
        <f t="shared" si="886"/>
        <v/>
      </c>
      <c r="M4761" s="222" t="str">
        <f t="shared" si="894"/>
        <v/>
      </c>
      <c r="Q4761" s="82" t="str">
        <f t="shared" si="887"/>
        <v/>
      </c>
      <c r="R4761" s="80" t="str">
        <f t="shared" si="888"/>
        <v/>
      </c>
      <c r="T4761" s="83" t="str">
        <f t="shared" si="895"/>
        <v/>
      </c>
      <c r="U4761" s="155"/>
      <c r="V4761" s="95" t="str">
        <f t="shared" si="896"/>
        <v/>
      </c>
      <c r="W4761" s="151"/>
      <c r="Z4761" s="104"/>
    </row>
    <row r="4762" spans="1:26" s="145" customFormat="1" ht="15" customHeight="1">
      <c r="A4762" s="186" t="str">
        <f t="shared" si="890"/>
        <v/>
      </c>
      <c r="C4762" s="152"/>
      <c r="E4762" s="144"/>
      <c r="F4762" s="79" t="str">
        <f t="shared" si="889"/>
        <v/>
      </c>
      <c r="G4762" s="80" t="str">
        <f t="shared" si="891"/>
        <v/>
      </c>
      <c r="H4762" s="80" t="str">
        <f t="shared" si="892"/>
        <v/>
      </c>
      <c r="I4762" s="80" t="str">
        <f t="shared" si="893"/>
        <v/>
      </c>
      <c r="J4762" s="170"/>
      <c r="K4762" s="217"/>
      <c r="L4762" s="195" t="str">
        <f t="shared" si="886"/>
        <v/>
      </c>
      <c r="M4762" s="222" t="str">
        <f t="shared" si="894"/>
        <v/>
      </c>
      <c r="Q4762" s="82" t="str">
        <f t="shared" si="887"/>
        <v/>
      </c>
      <c r="R4762" s="80" t="str">
        <f t="shared" si="888"/>
        <v/>
      </c>
      <c r="T4762" s="83" t="str">
        <f t="shared" si="895"/>
        <v/>
      </c>
      <c r="U4762" s="155"/>
      <c r="V4762" s="95" t="str">
        <f t="shared" si="896"/>
        <v/>
      </c>
      <c r="W4762" s="151"/>
      <c r="Z4762" s="104"/>
    </row>
    <row r="4763" spans="1:26" s="145" customFormat="1" ht="15" customHeight="1">
      <c r="A4763" s="186" t="str">
        <f t="shared" si="890"/>
        <v/>
      </c>
      <c r="C4763" s="152"/>
      <c r="E4763" s="144"/>
      <c r="F4763" s="79" t="str">
        <f t="shared" si="889"/>
        <v/>
      </c>
      <c r="G4763" s="80" t="str">
        <f t="shared" si="891"/>
        <v/>
      </c>
      <c r="H4763" s="80" t="str">
        <f t="shared" si="892"/>
        <v/>
      </c>
      <c r="I4763" s="80" t="str">
        <f t="shared" si="893"/>
        <v/>
      </c>
      <c r="J4763" s="170"/>
      <c r="K4763" s="217"/>
      <c r="L4763" s="195" t="str">
        <f t="shared" si="886"/>
        <v/>
      </c>
      <c r="M4763" s="222" t="str">
        <f t="shared" si="894"/>
        <v/>
      </c>
      <c r="Q4763" s="82" t="str">
        <f t="shared" si="887"/>
        <v/>
      </c>
      <c r="R4763" s="80" t="str">
        <f t="shared" si="888"/>
        <v/>
      </c>
      <c r="T4763" s="83" t="str">
        <f t="shared" si="895"/>
        <v/>
      </c>
      <c r="U4763" s="155"/>
      <c r="V4763" s="95" t="str">
        <f t="shared" si="896"/>
        <v/>
      </c>
      <c r="W4763" s="151"/>
      <c r="Z4763" s="104"/>
    </row>
    <row r="4764" spans="1:26" s="145" customFormat="1" ht="15" customHeight="1">
      <c r="A4764" s="186" t="str">
        <f t="shared" si="890"/>
        <v/>
      </c>
      <c r="C4764" s="152"/>
      <c r="E4764" s="144"/>
      <c r="F4764" s="79" t="str">
        <f t="shared" si="889"/>
        <v/>
      </c>
      <c r="G4764" s="80" t="str">
        <f t="shared" si="891"/>
        <v/>
      </c>
      <c r="H4764" s="80" t="str">
        <f t="shared" si="892"/>
        <v/>
      </c>
      <c r="I4764" s="80" t="str">
        <f t="shared" si="893"/>
        <v/>
      </c>
      <c r="J4764" s="170"/>
      <c r="K4764" s="217"/>
      <c r="L4764" s="195" t="str">
        <f t="shared" si="886"/>
        <v/>
      </c>
      <c r="M4764" s="222" t="str">
        <f t="shared" si="894"/>
        <v/>
      </c>
      <c r="Q4764" s="82" t="str">
        <f t="shared" si="887"/>
        <v/>
      </c>
      <c r="R4764" s="80" t="str">
        <f t="shared" si="888"/>
        <v/>
      </c>
      <c r="T4764" s="83" t="str">
        <f t="shared" si="895"/>
        <v/>
      </c>
      <c r="U4764" s="155"/>
      <c r="V4764" s="95" t="str">
        <f t="shared" si="896"/>
        <v/>
      </c>
      <c r="W4764" s="151"/>
      <c r="Z4764" s="104"/>
    </row>
    <row r="4765" spans="1:26" s="145" customFormat="1" ht="15" customHeight="1">
      <c r="A4765" s="186" t="str">
        <f t="shared" si="890"/>
        <v/>
      </c>
      <c r="C4765" s="152"/>
      <c r="E4765" s="144"/>
      <c r="F4765" s="79" t="str">
        <f t="shared" si="889"/>
        <v/>
      </c>
      <c r="G4765" s="80" t="str">
        <f t="shared" si="891"/>
        <v/>
      </c>
      <c r="H4765" s="80" t="str">
        <f t="shared" si="892"/>
        <v/>
      </c>
      <c r="I4765" s="80" t="str">
        <f t="shared" si="893"/>
        <v/>
      </c>
      <c r="J4765" s="170"/>
      <c r="K4765" s="217"/>
      <c r="L4765" s="195" t="str">
        <f t="shared" si="886"/>
        <v/>
      </c>
      <c r="M4765" s="222" t="str">
        <f t="shared" si="894"/>
        <v/>
      </c>
      <c r="Q4765" s="82" t="str">
        <f t="shared" si="887"/>
        <v/>
      </c>
      <c r="R4765" s="80" t="str">
        <f t="shared" si="888"/>
        <v/>
      </c>
      <c r="T4765" s="83" t="str">
        <f t="shared" si="895"/>
        <v/>
      </c>
      <c r="U4765" s="155"/>
      <c r="V4765" s="95" t="str">
        <f t="shared" si="896"/>
        <v/>
      </c>
      <c r="W4765" s="151"/>
      <c r="Z4765" s="104"/>
    </row>
    <row r="4766" spans="1:26" s="145" customFormat="1" ht="15" customHeight="1">
      <c r="A4766" s="186" t="str">
        <f t="shared" si="890"/>
        <v/>
      </c>
      <c r="C4766" s="152"/>
      <c r="E4766" s="144"/>
      <c r="F4766" s="79" t="str">
        <f t="shared" si="889"/>
        <v/>
      </c>
      <c r="G4766" s="80" t="str">
        <f t="shared" si="891"/>
        <v/>
      </c>
      <c r="H4766" s="80" t="str">
        <f t="shared" si="892"/>
        <v/>
      </c>
      <c r="I4766" s="80" t="str">
        <f t="shared" si="893"/>
        <v/>
      </c>
      <c r="J4766" s="170"/>
      <c r="K4766" s="217"/>
      <c r="L4766" s="195" t="str">
        <f t="shared" si="886"/>
        <v/>
      </c>
      <c r="M4766" s="222" t="str">
        <f t="shared" si="894"/>
        <v/>
      </c>
      <c r="Q4766" s="82" t="str">
        <f t="shared" si="887"/>
        <v/>
      </c>
      <c r="R4766" s="80" t="str">
        <f t="shared" si="888"/>
        <v/>
      </c>
      <c r="T4766" s="83" t="str">
        <f t="shared" si="895"/>
        <v/>
      </c>
      <c r="U4766" s="155"/>
      <c r="V4766" s="95" t="str">
        <f t="shared" si="896"/>
        <v/>
      </c>
      <c r="W4766" s="151"/>
      <c r="Z4766" s="104"/>
    </row>
    <row r="4767" spans="1:26" s="145" customFormat="1" ht="15" customHeight="1">
      <c r="A4767" s="186" t="str">
        <f t="shared" si="890"/>
        <v/>
      </c>
      <c r="C4767" s="152"/>
      <c r="E4767" s="144"/>
      <c r="F4767" s="79" t="str">
        <f t="shared" si="889"/>
        <v/>
      </c>
      <c r="G4767" s="80" t="str">
        <f t="shared" si="891"/>
        <v/>
      </c>
      <c r="H4767" s="80" t="str">
        <f t="shared" si="892"/>
        <v/>
      </c>
      <c r="I4767" s="80" t="str">
        <f t="shared" si="893"/>
        <v/>
      </c>
      <c r="J4767" s="170"/>
      <c r="K4767" s="217"/>
      <c r="L4767" s="195" t="str">
        <f t="shared" ref="L4767:L4830" si="897">IFERROR(IF($N$5="Sáng",IF(MID(K4767,2,7)-MID($L$2,2,7)&gt;0,"Trễ",""),IF(MID(K4767,2,7)-MID($Q$2,2,7)&gt;0,"Trễ","")),"")</f>
        <v/>
      </c>
      <c r="M4767" s="222" t="str">
        <f t="shared" si="894"/>
        <v/>
      </c>
      <c r="Q4767" s="82" t="str">
        <f t="shared" ref="Q4767:Q4830" si="898">IF(B4767&lt;&gt;"",IF(AND(P4767="",F4767=""),"Không phép ",""),"")</f>
        <v/>
      </c>
      <c r="R4767" s="80" t="str">
        <f t="shared" ref="R4767:R4830" si="899">UPPER(B4767)</f>
        <v/>
      </c>
      <c r="T4767" s="83" t="str">
        <f t="shared" si="895"/>
        <v/>
      </c>
      <c r="U4767" s="155"/>
      <c r="V4767" s="95" t="str">
        <f t="shared" si="896"/>
        <v/>
      </c>
      <c r="W4767" s="151"/>
      <c r="Z4767" s="104"/>
    </row>
    <row r="4768" spans="1:26" s="145" customFormat="1" ht="15" customHeight="1">
      <c r="A4768" s="186" t="str">
        <f t="shared" si="890"/>
        <v/>
      </c>
      <c r="C4768" s="152"/>
      <c r="E4768" s="144"/>
      <c r="F4768" s="79" t="str">
        <f t="shared" si="889"/>
        <v/>
      </c>
      <c r="G4768" s="80" t="str">
        <f t="shared" si="891"/>
        <v/>
      </c>
      <c r="H4768" s="80" t="str">
        <f t="shared" si="892"/>
        <v/>
      </c>
      <c r="I4768" s="80" t="str">
        <f t="shared" si="893"/>
        <v/>
      </c>
      <c r="J4768" s="170"/>
      <c r="K4768" s="217"/>
      <c r="L4768" s="195" t="str">
        <f t="shared" si="897"/>
        <v/>
      </c>
      <c r="M4768" s="222" t="str">
        <f t="shared" si="894"/>
        <v/>
      </c>
      <c r="Q4768" s="82" t="str">
        <f t="shared" si="898"/>
        <v/>
      </c>
      <c r="R4768" s="80" t="str">
        <f t="shared" si="899"/>
        <v/>
      </c>
      <c r="T4768" s="83" t="str">
        <f t="shared" si="895"/>
        <v/>
      </c>
      <c r="U4768" s="155"/>
      <c r="V4768" s="95" t="str">
        <f t="shared" si="896"/>
        <v/>
      </c>
      <c r="W4768" s="151"/>
      <c r="Z4768" s="104"/>
    </row>
    <row r="4769" spans="1:26" s="145" customFormat="1" ht="15" customHeight="1">
      <c r="A4769" s="186" t="str">
        <f t="shared" si="890"/>
        <v/>
      </c>
      <c r="C4769" s="152"/>
      <c r="E4769" s="144"/>
      <c r="F4769" s="79" t="str">
        <f t="shared" si="889"/>
        <v/>
      </c>
      <c r="G4769" s="80" t="str">
        <f t="shared" si="891"/>
        <v/>
      </c>
      <c r="H4769" s="80" t="str">
        <f t="shared" si="892"/>
        <v/>
      </c>
      <c r="I4769" s="80" t="str">
        <f t="shared" si="893"/>
        <v/>
      </c>
      <c r="J4769" s="170"/>
      <c r="K4769" s="217"/>
      <c r="L4769" s="195" t="str">
        <f t="shared" si="897"/>
        <v/>
      </c>
      <c r="M4769" s="222" t="str">
        <f t="shared" si="894"/>
        <v/>
      </c>
      <c r="Q4769" s="82" t="str">
        <f t="shared" si="898"/>
        <v/>
      </c>
      <c r="R4769" s="80" t="str">
        <f t="shared" si="899"/>
        <v/>
      </c>
      <c r="T4769" s="83" t="str">
        <f t="shared" si="895"/>
        <v/>
      </c>
      <c r="U4769" s="155"/>
      <c r="V4769" s="95" t="str">
        <f t="shared" si="896"/>
        <v/>
      </c>
      <c r="W4769" s="151"/>
      <c r="Z4769" s="104"/>
    </row>
    <row r="4770" spans="1:26" s="145" customFormat="1" ht="15" customHeight="1">
      <c r="A4770" s="186" t="str">
        <f t="shared" si="890"/>
        <v/>
      </c>
      <c r="C4770" s="152"/>
      <c r="E4770" s="144"/>
      <c r="F4770" s="79" t="str">
        <f t="shared" si="889"/>
        <v/>
      </c>
      <c r="G4770" s="80" t="str">
        <f t="shared" si="891"/>
        <v/>
      </c>
      <c r="H4770" s="80" t="str">
        <f t="shared" si="892"/>
        <v/>
      </c>
      <c r="I4770" s="80" t="str">
        <f t="shared" si="893"/>
        <v/>
      </c>
      <c r="J4770" s="170"/>
      <c r="K4770" s="217"/>
      <c r="L4770" s="195" t="str">
        <f t="shared" si="897"/>
        <v/>
      </c>
      <c r="M4770" s="222" t="str">
        <f t="shared" si="894"/>
        <v/>
      </c>
      <c r="Q4770" s="82" t="str">
        <f t="shared" si="898"/>
        <v/>
      </c>
      <c r="R4770" s="80" t="str">
        <f t="shared" si="899"/>
        <v/>
      </c>
      <c r="T4770" s="83" t="str">
        <f t="shared" si="895"/>
        <v/>
      </c>
      <c r="U4770" s="155"/>
      <c r="V4770" s="95" t="str">
        <f t="shared" si="896"/>
        <v/>
      </c>
      <c r="W4770" s="151"/>
      <c r="Z4770" s="104"/>
    </row>
    <row r="4771" spans="1:26" s="145" customFormat="1" ht="15" customHeight="1">
      <c r="A4771" s="186" t="str">
        <f t="shared" si="890"/>
        <v/>
      </c>
      <c r="C4771" s="152"/>
      <c r="E4771" s="144"/>
      <c r="F4771" s="79" t="str">
        <f t="shared" si="889"/>
        <v/>
      </c>
      <c r="G4771" s="80" t="str">
        <f t="shared" si="891"/>
        <v/>
      </c>
      <c r="H4771" s="80" t="str">
        <f t="shared" si="892"/>
        <v/>
      </c>
      <c r="I4771" s="80" t="str">
        <f t="shared" si="893"/>
        <v/>
      </c>
      <c r="J4771" s="170"/>
      <c r="K4771" s="217"/>
      <c r="L4771" s="195" t="str">
        <f t="shared" si="897"/>
        <v/>
      </c>
      <c r="M4771" s="222" t="str">
        <f t="shared" si="894"/>
        <v/>
      </c>
      <c r="Q4771" s="82" t="str">
        <f t="shared" si="898"/>
        <v/>
      </c>
      <c r="R4771" s="80" t="str">
        <f t="shared" si="899"/>
        <v/>
      </c>
      <c r="T4771" s="83" t="str">
        <f t="shared" si="895"/>
        <v/>
      </c>
      <c r="U4771" s="155"/>
      <c r="V4771" s="95" t="str">
        <f t="shared" si="896"/>
        <v/>
      </c>
      <c r="W4771" s="151"/>
      <c r="Z4771" s="104"/>
    </row>
    <row r="4772" spans="1:26" s="145" customFormat="1" ht="15" customHeight="1">
      <c r="A4772" s="186" t="str">
        <f t="shared" si="890"/>
        <v/>
      </c>
      <c r="C4772" s="152"/>
      <c r="E4772" s="144"/>
      <c r="F4772" s="79" t="str">
        <f t="shared" si="889"/>
        <v/>
      </c>
      <c r="G4772" s="80" t="str">
        <f t="shared" si="891"/>
        <v/>
      </c>
      <c r="H4772" s="80" t="str">
        <f t="shared" si="892"/>
        <v/>
      </c>
      <c r="I4772" s="80" t="str">
        <f t="shared" si="893"/>
        <v/>
      </c>
      <c r="J4772" s="170"/>
      <c r="K4772" s="217"/>
      <c r="L4772" s="195" t="str">
        <f t="shared" si="897"/>
        <v/>
      </c>
      <c r="M4772" s="222" t="str">
        <f t="shared" si="894"/>
        <v/>
      </c>
      <c r="Q4772" s="82" t="str">
        <f t="shared" si="898"/>
        <v/>
      </c>
      <c r="R4772" s="80" t="str">
        <f t="shared" si="899"/>
        <v/>
      </c>
      <c r="T4772" s="83" t="str">
        <f t="shared" si="895"/>
        <v/>
      </c>
      <c r="U4772" s="155"/>
      <c r="V4772" s="95" t="str">
        <f t="shared" si="896"/>
        <v/>
      </c>
      <c r="W4772" s="151"/>
      <c r="Z4772" s="104"/>
    </row>
    <row r="4773" spans="1:26" s="145" customFormat="1" ht="15" customHeight="1">
      <c r="A4773" s="186" t="str">
        <f t="shared" si="890"/>
        <v/>
      </c>
      <c r="C4773" s="152"/>
      <c r="E4773" s="144"/>
      <c r="F4773" s="79" t="str">
        <f t="shared" si="889"/>
        <v/>
      </c>
      <c r="G4773" s="80" t="str">
        <f t="shared" si="891"/>
        <v/>
      </c>
      <c r="H4773" s="80" t="str">
        <f t="shared" si="892"/>
        <v/>
      </c>
      <c r="I4773" s="80" t="str">
        <f t="shared" si="893"/>
        <v/>
      </c>
      <c r="J4773" s="170"/>
      <c r="K4773" s="217"/>
      <c r="L4773" s="195" t="str">
        <f t="shared" si="897"/>
        <v/>
      </c>
      <c r="M4773" s="222" t="str">
        <f t="shared" si="894"/>
        <v/>
      </c>
      <c r="Q4773" s="82" t="str">
        <f t="shared" si="898"/>
        <v/>
      </c>
      <c r="R4773" s="80" t="str">
        <f t="shared" si="899"/>
        <v/>
      </c>
      <c r="T4773" s="83" t="str">
        <f t="shared" si="895"/>
        <v/>
      </c>
      <c r="U4773" s="155"/>
      <c r="V4773" s="95" t="str">
        <f t="shared" si="896"/>
        <v/>
      </c>
      <c r="W4773" s="151"/>
      <c r="Z4773" s="104"/>
    </row>
    <row r="4774" spans="1:26" s="145" customFormat="1" ht="15" customHeight="1">
      <c r="A4774" s="186" t="str">
        <f t="shared" si="890"/>
        <v/>
      </c>
      <c r="C4774" s="152"/>
      <c r="E4774" s="144"/>
      <c r="F4774" s="79" t="str">
        <f t="shared" si="889"/>
        <v/>
      </c>
      <c r="G4774" s="80" t="str">
        <f t="shared" si="891"/>
        <v/>
      </c>
      <c r="H4774" s="80" t="str">
        <f t="shared" si="892"/>
        <v/>
      </c>
      <c r="I4774" s="80" t="str">
        <f t="shared" si="893"/>
        <v/>
      </c>
      <c r="J4774" s="170"/>
      <c r="K4774" s="217"/>
      <c r="L4774" s="195" t="str">
        <f t="shared" si="897"/>
        <v/>
      </c>
      <c r="M4774" s="222" t="str">
        <f t="shared" si="894"/>
        <v/>
      </c>
      <c r="Q4774" s="82" t="str">
        <f t="shared" si="898"/>
        <v/>
      </c>
      <c r="R4774" s="80" t="str">
        <f t="shared" si="899"/>
        <v/>
      </c>
      <c r="T4774" s="83" t="str">
        <f t="shared" si="895"/>
        <v/>
      </c>
      <c r="U4774" s="155"/>
      <c r="V4774" s="95" t="str">
        <f t="shared" si="896"/>
        <v/>
      </c>
      <c r="W4774" s="151"/>
      <c r="Z4774" s="104"/>
    </row>
    <row r="4775" spans="1:26" s="145" customFormat="1" ht="15" customHeight="1">
      <c r="A4775" s="186" t="str">
        <f t="shared" si="890"/>
        <v/>
      </c>
      <c r="C4775" s="152"/>
      <c r="E4775" s="144"/>
      <c r="F4775" s="79" t="str">
        <f t="shared" si="889"/>
        <v/>
      </c>
      <c r="G4775" s="80" t="str">
        <f t="shared" si="891"/>
        <v/>
      </c>
      <c r="H4775" s="80" t="str">
        <f t="shared" si="892"/>
        <v/>
      </c>
      <c r="I4775" s="80" t="str">
        <f t="shared" si="893"/>
        <v/>
      </c>
      <c r="J4775" s="170"/>
      <c r="K4775" s="217"/>
      <c r="L4775" s="195" t="str">
        <f t="shared" si="897"/>
        <v/>
      </c>
      <c r="M4775" s="222" t="str">
        <f t="shared" si="894"/>
        <v/>
      </c>
      <c r="Q4775" s="82" t="str">
        <f t="shared" si="898"/>
        <v/>
      </c>
      <c r="R4775" s="80" t="str">
        <f t="shared" si="899"/>
        <v/>
      </c>
      <c r="T4775" s="83" t="str">
        <f t="shared" si="895"/>
        <v/>
      </c>
      <c r="U4775" s="155"/>
      <c r="V4775" s="95" t="str">
        <f t="shared" si="896"/>
        <v/>
      </c>
      <c r="W4775" s="151"/>
      <c r="Z4775" s="104"/>
    </row>
    <row r="4776" spans="1:26" s="145" customFormat="1" ht="15" customHeight="1">
      <c r="A4776" s="186" t="str">
        <f t="shared" si="890"/>
        <v/>
      </c>
      <c r="C4776" s="152"/>
      <c r="E4776" s="144"/>
      <c r="F4776" s="79" t="str">
        <f t="shared" ref="F4776:F4839" si="900">IFERROR(IF(VLOOKUP(E4776,J:J,1,0)=E4776,"X",""),"")</f>
        <v/>
      </c>
      <c r="G4776" s="80" t="str">
        <f t="shared" si="891"/>
        <v/>
      </c>
      <c r="H4776" s="80" t="str">
        <f t="shared" si="892"/>
        <v/>
      </c>
      <c r="I4776" s="80" t="str">
        <f t="shared" si="893"/>
        <v/>
      </c>
      <c r="J4776" s="170"/>
      <c r="K4776" s="217"/>
      <c r="L4776" s="195" t="str">
        <f t="shared" si="897"/>
        <v/>
      </c>
      <c r="M4776" s="222" t="str">
        <f t="shared" si="894"/>
        <v/>
      </c>
      <c r="Q4776" s="82" t="str">
        <f t="shared" si="898"/>
        <v/>
      </c>
      <c r="R4776" s="80" t="str">
        <f t="shared" si="899"/>
        <v/>
      </c>
      <c r="T4776" s="83" t="str">
        <f t="shared" si="895"/>
        <v/>
      </c>
      <c r="U4776" s="155"/>
      <c r="V4776" s="95" t="str">
        <f t="shared" si="896"/>
        <v/>
      </c>
      <c r="W4776" s="151"/>
      <c r="Z4776" s="104"/>
    </row>
    <row r="4777" spans="1:26" s="145" customFormat="1" ht="15" customHeight="1">
      <c r="A4777" s="186" t="str">
        <f t="shared" si="890"/>
        <v/>
      </c>
      <c r="C4777" s="152"/>
      <c r="E4777" s="144"/>
      <c r="F4777" s="79" t="str">
        <f t="shared" si="900"/>
        <v/>
      </c>
      <c r="G4777" s="80" t="str">
        <f t="shared" si="891"/>
        <v/>
      </c>
      <c r="H4777" s="80" t="str">
        <f t="shared" si="892"/>
        <v/>
      </c>
      <c r="I4777" s="80" t="str">
        <f t="shared" si="893"/>
        <v/>
      </c>
      <c r="J4777" s="170"/>
      <c r="K4777" s="217"/>
      <c r="L4777" s="195" t="str">
        <f t="shared" si="897"/>
        <v/>
      </c>
      <c r="M4777" s="222" t="str">
        <f t="shared" si="894"/>
        <v/>
      </c>
      <c r="Q4777" s="82" t="str">
        <f t="shared" si="898"/>
        <v/>
      </c>
      <c r="R4777" s="80" t="str">
        <f t="shared" si="899"/>
        <v/>
      </c>
      <c r="T4777" s="83" t="str">
        <f t="shared" si="895"/>
        <v/>
      </c>
      <c r="U4777" s="155"/>
      <c r="V4777" s="95" t="str">
        <f t="shared" si="896"/>
        <v/>
      </c>
      <c r="W4777" s="151"/>
      <c r="Z4777" s="104"/>
    </row>
    <row r="4778" spans="1:26" s="145" customFormat="1" ht="15" customHeight="1">
      <c r="A4778" s="186" t="str">
        <f t="shared" si="890"/>
        <v/>
      </c>
      <c r="C4778" s="152"/>
      <c r="E4778" s="144"/>
      <c r="F4778" s="79" t="str">
        <f t="shared" si="900"/>
        <v/>
      </c>
      <c r="G4778" s="80" t="str">
        <f t="shared" si="891"/>
        <v/>
      </c>
      <c r="H4778" s="80" t="str">
        <f t="shared" si="892"/>
        <v/>
      </c>
      <c r="I4778" s="80" t="str">
        <f t="shared" si="893"/>
        <v/>
      </c>
      <c r="J4778" s="170"/>
      <c r="K4778" s="217"/>
      <c r="L4778" s="195" t="str">
        <f t="shared" si="897"/>
        <v/>
      </c>
      <c r="M4778" s="222" t="str">
        <f t="shared" si="894"/>
        <v/>
      </c>
      <c r="Q4778" s="82" t="str">
        <f t="shared" si="898"/>
        <v/>
      </c>
      <c r="R4778" s="80" t="str">
        <f t="shared" si="899"/>
        <v/>
      </c>
      <c r="T4778" s="83" t="str">
        <f t="shared" si="895"/>
        <v/>
      </c>
      <c r="U4778" s="155"/>
      <c r="V4778" s="95" t="str">
        <f t="shared" si="896"/>
        <v/>
      </c>
      <c r="W4778" s="151"/>
      <c r="Z4778" s="104"/>
    </row>
    <row r="4779" spans="1:26" s="145" customFormat="1" ht="15" customHeight="1">
      <c r="A4779" s="186" t="str">
        <f t="shared" si="890"/>
        <v/>
      </c>
      <c r="C4779" s="152"/>
      <c r="E4779" s="144"/>
      <c r="F4779" s="79" t="str">
        <f t="shared" si="900"/>
        <v/>
      </c>
      <c r="G4779" s="80" t="str">
        <f t="shared" si="891"/>
        <v/>
      </c>
      <c r="H4779" s="80" t="str">
        <f t="shared" si="892"/>
        <v/>
      </c>
      <c r="I4779" s="80" t="str">
        <f t="shared" si="893"/>
        <v/>
      </c>
      <c r="J4779" s="170"/>
      <c r="K4779" s="217"/>
      <c r="L4779" s="195" t="str">
        <f t="shared" si="897"/>
        <v/>
      </c>
      <c r="M4779" s="222" t="str">
        <f t="shared" si="894"/>
        <v/>
      </c>
      <c r="Q4779" s="82" t="str">
        <f t="shared" si="898"/>
        <v/>
      </c>
      <c r="R4779" s="80" t="str">
        <f t="shared" si="899"/>
        <v/>
      </c>
      <c r="T4779" s="83" t="str">
        <f t="shared" si="895"/>
        <v/>
      </c>
      <c r="U4779" s="155"/>
      <c r="V4779" s="95" t="str">
        <f t="shared" si="896"/>
        <v/>
      </c>
      <c r="W4779" s="151"/>
      <c r="Z4779" s="104"/>
    </row>
    <row r="4780" spans="1:26" s="145" customFormat="1" ht="15" customHeight="1">
      <c r="A4780" s="186" t="str">
        <f t="shared" si="890"/>
        <v/>
      </c>
      <c r="C4780" s="152"/>
      <c r="E4780" s="144"/>
      <c r="F4780" s="79" t="str">
        <f t="shared" si="900"/>
        <v/>
      </c>
      <c r="G4780" s="80" t="str">
        <f t="shared" si="891"/>
        <v/>
      </c>
      <c r="H4780" s="80" t="str">
        <f t="shared" si="892"/>
        <v/>
      </c>
      <c r="I4780" s="80" t="str">
        <f t="shared" si="893"/>
        <v/>
      </c>
      <c r="J4780" s="170"/>
      <c r="K4780" s="217"/>
      <c r="L4780" s="195" t="str">
        <f t="shared" si="897"/>
        <v/>
      </c>
      <c r="M4780" s="222" t="str">
        <f t="shared" si="894"/>
        <v/>
      </c>
      <c r="Q4780" s="82" t="str">
        <f t="shared" si="898"/>
        <v/>
      </c>
      <c r="R4780" s="80" t="str">
        <f t="shared" si="899"/>
        <v/>
      </c>
      <c r="T4780" s="83" t="str">
        <f t="shared" si="895"/>
        <v/>
      </c>
      <c r="U4780" s="155"/>
      <c r="V4780" s="95" t="str">
        <f t="shared" si="896"/>
        <v/>
      </c>
      <c r="W4780" s="151"/>
      <c r="Z4780" s="104"/>
    </row>
    <row r="4781" spans="1:26" s="145" customFormat="1" ht="15" customHeight="1">
      <c r="A4781" s="186" t="str">
        <f t="shared" si="890"/>
        <v/>
      </c>
      <c r="C4781" s="152"/>
      <c r="E4781" s="144"/>
      <c r="F4781" s="79" t="str">
        <f t="shared" si="900"/>
        <v/>
      </c>
      <c r="G4781" s="80" t="str">
        <f t="shared" si="891"/>
        <v/>
      </c>
      <c r="H4781" s="80" t="str">
        <f t="shared" si="892"/>
        <v/>
      </c>
      <c r="I4781" s="80" t="str">
        <f t="shared" si="893"/>
        <v/>
      </c>
      <c r="J4781" s="170"/>
      <c r="K4781" s="217"/>
      <c r="L4781" s="195" t="str">
        <f t="shared" si="897"/>
        <v/>
      </c>
      <c r="M4781" s="222" t="str">
        <f t="shared" si="894"/>
        <v/>
      </c>
      <c r="Q4781" s="82" t="str">
        <f t="shared" si="898"/>
        <v/>
      </c>
      <c r="R4781" s="80" t="str">
        <f t="shared" si="899"/>
        <v/>
      </c>
      <c r="T4781" s="83" t="str">
        <f t="shared" si="895"/>
        <v/>
      </c>
      <c r="U4781" s="155"/>
      <c r="V4781" s="95" t="str">
        <f t="shared" si="896"/>
        <v/>
      </c>
      <c r="W4781" s="151"/>
      <c r="Z4781" s="104"/>
    </row>
    <row r="4782" spans="1:26" s="145" customFormat="1" ht="15" customHeight="1">
      <c r="A4782" s="186" t="str">
        <f t="shared" si="890"/>
        <v/>
      </c>
      <c r="C4782" s="152"/>
      <c r="E4782" s="144"/>
      <c r="F4782" s="79" t="str">
        <f t="shared" si="900"/>
        <v/>
      </c>
      <c r="G4782" s="80" t="str">
        <f t="shared" si="891"/>
        <v/>
      </c>
      <c r="H4782" s="80" t="str">
        <f t="shared" si="892"/>
        <v/>
      </c>
      <c r="I4782" s="80" t="str">
        <f t="shared" si="893"/>
        <v/>
      </c>
      <c r="J4782" s="170"/>
      <c r="K4782" s="217"/>
      <c r="L4782" s="195" t="str">
        <f t="shared" si="897"/>
        <v/>
      </c>
      <c r="M4782" s="222" t="str">
        <f t="shared" si="894"/>
        <v/>
      </c>
      <c r="Q4782" s="82" t="str">
        <f t="shared" si="898"/>
        <v/>
      </c>
      <c r="R4782" s="80" t="str">
        <f t="shared" si="899"/>
        <v/>
      </c>
      <c r="T4782" s="83" t="str">
        <f t="shared" si="895"/>
        <v/>
      </c>
      <c r="U4782" s="155"/>
      <c r="V4782" s="95" t="str">
        <f t="shared" si="896"/>
        <v/>
      </c>
      <c r="W4782" s="151"/>
      <c r="Z4782" s="104"/>
    </row>
    <row r="4783" spans="1:26" s="145" customFormat="1" ht="15" customHeight="1">
      <c r="A4783" s="186" t="str">
        <f t="shared" si="890"/>
        <v/>
      </c>
      <c r="C4783" s="152"/>
      <c r="E4783" s="144"/>
      <c r="F4783" s="79" t="str">
        <f t="shared" si="900"/>
        <v/>
      </c>
      <c r="G4783" s="80" t="str">
        <f t="shared" si="891"/>
        <v/>
      </c>
      <c r="H4783" s="80" t="str">
        <f t="shared" si="892"/>
        <v/>
      </c>
      <c r="I4783" s="80" t="str">
        <f t="shared" si="893"/>
        <v/>
      </c>
      <c r="J4783" s="170"/>
      <c r="K4783" s="217"/>
      <c r="L4783" s="195" t="str">
        <f t="shared" si="897"/>
        <v/>
      </c>
      <c r="M4783" s="222" t="str">
        <f t="shared" si="894"/>
        <v/>
      </c>
      <c r="Q4783" s="82" t="str">
        <f t="shared" si="898"/>
        <v/>
      </c>
      <c r="R4783" s="80" t="str">
        <f t="shared" si="899"/>
        <v/>
      </c>
      <c r="T4783" s="83" t="str">
        <f t="shared" si="895"/>
        <v/>
      </c>
      <c r="U4783" s="155"/>
      <c r="V4783" s="95" t="str">
        <f t="shared" si="896"/>
        <v/>
      </c>
      <c r="W4783" s="151"/>
      <c r="Z4783" s="104"/>
    </row>
    <row r="4784" spans="1:26" s="145" customFormat="1" ht="15" customHeight="1">
      <c r="A4784" s="186" t="str">
        <f t="shared" si="890"/>
        <v/>
      </c>
      <c r="C4784" s="152"/>
      <c r="E4784" s="144"/>
      <c r="F4784" s="79" t="str">
        <f t="shared" si="900"/>
        <v/>
      </c>
      <c r="G4784" s="80" t="str">
        <f t="shared" si="891"/>
        <v/>
      </c>
      <c r="H4784" s="80" t="str">
        <f t="shared" si="892"/>
        <v/>
      </c>
      <c r="I4784" s="80" t="str">
        <f t="shared" si="893"/>
        <v/>
      </c>
      <c r="J4784" s="170"/>
      <c r="K4784" s="217"/>
      <c r="L4784" s="195" t="str">
        <f t="shared" si="897"/>
        <v/>
      </c>
      <c r="M4784" s="222" t="str">
        <f t="shared" si="894"/>
        <v/>
      </c>
      <c r="Q4784" s="82" t="str">
        <f t="shared" si="898"/>
        <v/>
      </c>
      <c r="R4784" s="80" t="str">
        <f t="shared" si="899"/>
        <v/>
      </c>
      <c r="T4784" s="83" t="str">
        <f t="shared" si="895"/>
        <v/>
      </c>
      <c r="U4784" s="155"/>
      <c r="V4784" s="95" t="str">
        <f t="shared" si="896"/>
        <v/>
      </c>
      <c r="W4784" s="151"/>
      <c r="Z4784" s="104"/>
    </row>
    <row r="4785" spans="1:26" s="145" customFormat="1" ht="15" customHeight="1">
      <c r="A4785" s="186" t="str">
        <f t="shared" si="890"/>
        <v/>
      </c>
      <c r="C4785" s="152"/>
      <c r="E4785" s="144"/>
      <c r="F4785" s="79" t="str">
        <f t="shared" si="900"/>
        <v/>
      </c>
      <c r="G4785" s="80" t="str">
        <f t="shared" si="891"/>
        <v/>
      </c>
      <c r="H4785" s="80" t="str">
        <f t="shared" si="892"/>
        <v/>
      </c>
      <c r="I4785" s="80" t="str">
        <f t="shared" si="893"/>
        <v/>
      </c>
      <c r="J4785" s="170"/>
      <c r="K4785" s="217"/>
      <c r="L4785" s="195" t="str">
        <f t="shared" si="897"/>
        <v/>
      </c>
      <c r="M4785" s="222" t="str">
        <f t="shared" si="894"/>
        <v/>
      </c>
      <c r="Q4785" s="82" t="str">
        <f t="shared" si="898"/>
        <v/>
      </c>
      <c r="R4785" s="80" t="str">
        <f t="shared" si="899"/>
        <v/>
      </c>
      <c r="T4785" s="83" t="str">
        <f t="shared" si="895"/>
        <v/>
      </c>
      <c r="U4785" s="155"/>
      <c r="V4785" s="95" t="str">
        <f t="shared" si="896"/>
        <v/>
      </c>
      <c r="W4785" s="151"/>
      <c r="Z4785" s="104"/>
    </row>
    <row r="4786" spans="1:26" s="145" customFormat="1" ht="15" customHeight="1">
      <c r="A4786" s="186" t="str">
        <f t="shared" si="890"/>
        <v/>
      </c>
      <c r="C4786" s="152"/>
      <c r="E4786" s="144"/>
      <c r="F4786" s="79" t="str">
        <f t="shared" si="900"/>
        <v/>
      </c>
      <c r="G4786" s="80" t="str">
        <f t="shared" si="891"/>
        <v/>
      </c>
      <c r="H4786" s="80" t="str">
        <f t="shared" si="892"/>
        <v/>
      </c>
      <c r="I4786" s="80" t="str">
        <f t="shared" si="893"/>
        <v/>
      </c>
      <c r="J4786" s="170"/>
      <c r="K4786" s="217"/>
      <c r="L4786" s="195" t="str">
        <f t="shared" si="897"/>
        <v/>
      </c>
      <c r="M4786" s="222" t="str">
        <f t="shared" si="894"/>
        <v/>
      </c>
      <c r="Q4786" s="82" t="str">
        <f t="shared" si="898"/>
        <v/>
      </c>
      <c r="R4786" s="80" t="str">
        <f t="shared" si="899"/>
        <v/>
      </c>
      <c r="T4786" s="83" t="str">
        <f t="shared" si="895"/>
        <v/>
      </c>
      <c r="U4786" s="155"/>
      <c r="V4786" s="95" t="str">
        <f t="shared" si="896"/>
        <v/>
      </c>
      <c r="W4786" s="151"/>
      <c r="Z4786" s="104"/>
    </row>
    <row r="4787" spans="1:26" s="145" customFormat="1" ht="15" customHeight="1">
      <c r="A4787" s="186" t="str">
        <f t="shared" si="890"/>
        <v/>
      </c>
      <c r="C4787" s="152"/>
      <c r="E4787" s="144"/>
      <c r="F4787" s="79" t="str">
        <f t="shared" si="900"/>
        <v/>
      </c>
      <c r="G4787" s="80" t="str">
        <f t="shared" si="891"/>
        <v/>
      </c>
      <c r="H4787" s="80" t="str">
        <f t="shared" si="892"/>
        <v/>
      </c>
      <c r="I4787" s="80" t="str">
        <f t="shared" si="893"/>
        <v/>
      </c>
      <c r="J4787" s="170"/>
      <c r="K4787" s="217"/>
      <c r="L4787" s="195" t="str">
        <f t="shared" si="897"/>
        <v/>
      </c>
      <c r="M4787" s="222" t="str">
        <f t="shared" si="894"/>
        <v/>
      </c>
      <c r="Q4787" s="82" t="str">
        <f t="shared" si="898"/>
        <v/>
      </c>
      <c r="R4787" s="80" t="str">
        <f t="shared" si="899"/>
        <v/>
      </c>
      <c r="T4787" s="83" t="str">
        <f t="shared" si="895"/>
        <v/>
      </c>
      <c r="U4787" s="155"/>
      <c r="V4787" s="95" t="str">
        <f t="shared" si="896"/>
        <v/>
      </c>
      <c r="W4787" s="151"/>
      <c r="Z4787" s="104"/>
    </row>
    <row r="4788" spans="1:26" s="145" customFormat="1" ht="15" customHeight="1">
      <c r="A4788" s="186" t="str">
        <f t="shared" si="890"/>
        <v/>
      </c>
      <c r="C4788" s="152"/>
      <c r="E4788" s="144"/>
      <c r="F4788" s="79" t="str">
        <f t="shared" si="900"/>
        <v/>
      </c>
      <c r="G4788" s="80" t="str">
        <f t="shared" si="891"/>
        <v/>
      </c>
      <c r="H4788" s="80" t="str">
        <f t="shared" si="892"/>
        <v/>
      </c>
      <c r="I4788" s="80" t="str">
        <f t="shared" si="893"/>
        <v/>
      </c>
      <c r="J4788" s="170"/>
      <c r="K4788" s="217"/>
      <c r="L4788" s="195" t="str">
        <f t="shared" si="897"/>
        <v/>
      </c>
      <c r="M4788" s="222" t="str">
        <f t="shared" si="894"/>
        <v/>
      </c>
      <c r="Q4788" s="82" t="str">
        <f t="shared" si="898"/>
        <v/>
      </c>
      <c r="R4788" s="80" t="str">
        <f t="shared" si="899"/>
        <v/>
      </c>
      <c r="T4788" s="83" t="str">
        <f t="shared" si="895"/>
        <v/>
      </c>
      <c r="U4788" s="155"/>
      <c r="V4788" s="95" t="str">
        <f t="shared" si="896"/>
        <v/>
      </c>
      <c r="W4788" s="151"/>
      <c r="Z4788" s="104"/>
    </row>
    <row r="4789" spans="1:26" s="145" customFormat="1" ht="15" customHeight="1">
      <c r="A4789" s="186" t="str">
        <f t="shared" si="890"/>
        <v/>
      </c>
      <c r="C4789" s="152"/>
      <c r="E4789" s="144"/>
      <c r="F4789" s="79" t="str">
        <f t="shared" si="900"/>
        <v/>
      </c>
      <c r="G4789" s="80" t="str">
        <f t="shared" si="891"/>
        <v/>
      </c>
      <c r="H4789" s="80" t="str">
        <f t="shared" si="892"/>
        <v/>
      </c>
      <c r="I4789" s="80" t="str">
        <f t="shared" si="893"/>
        <v/>
      </c>
      <c r="J4789" s="170"/>
      <c r="K4789" s="217"/>
      <c r="L4789" s="195" t="str">
        <f t="shared" si="897"/>
        <v/>
      </c>
      <c r="M4789" s="222" t="str">
        <f t="shared" si="894"/>
        <v/>
      </c>
      <c r="Q4789" s="82" t="str">
        <f t="shared" si="898"/>
        <v/>
      </c>
      <c r="R4789" s="80" t="str">
        <f t="shared" si="899"/>
        <v/>
      </c>
      <c r="T4789" s="83" t="str">
        <f t="shared" si="895"/>
        <v/>
      </c>
      <c r="U4789" s="155"/>
      <c r="V4789" s="95" t="str">
        <f t="shared" si="896"/>
        <v/>
      </c>
      <c r="W4789" s="151"/>
      <c r="Z4789" s="104"/>
    </row>
    <row r="4790" spans="1:26" s="145" customFormat="1" ht="15" customHeight="1">
      <c r="A4790" s="186" t="str">
        <f t="shared" si="890"/>
        <v/>
      </c>
      <c r="C4790" s="152"/>
      <c r="E4790" s="144"/>
      <c r="F4790" s="79" t="str">
        <f t="shared" si="900"/>
        <v/>
      </c>
      <c r="G4790" s="80" t="str">
        <f t="shared" si="891"/>
        <v/>
      </c>
      <c r="H4790" s="80" t="str">
        <f t="shared" si="892"/>
        <v/>
      </c>
      <c r="I4790" s="80" t="str">
        <f t="shared" si="893"/>
        <v/>
      </c>
      <c r="J4790" s="170"/>
      <c r="K4790" s="217"/>
      <c r="L4790" s="195" t="str">
        <f t="shared" si="897"/>
        <v/>
      </c>
      <c r="M4790" s="222" t="str">
        <f t="shared" si="894"/>
        <v/>
      </c>
      <c r="Q4790" s="82" t="str">
        <f t="shared" si="898"/>
        <v/>
      </c>
      <c r="R4790" s="80" t="str">
        <f t="shared" si="899"/>
        <v/>
      </c>
      <c r="T4790" s="83" t="str">
        <f t="shared" si="895"/>
        <v/>
      </c>
      <c r="U4790" s="155"/>
      <c r="V4790" s="95" t="str">
        <f t="shared" si="896"/>
        <v/>
      </c>
      <c r="W4790" s="151"/>
      <c r="Z4790" s="104"/>
    </row>
    <row r="4791" spans="1:26" s="145" customFormat="1" ht="15" customHeight="1">
      <c r="A4791" s="186" t="str">
        <f t="shared" si="890"/>
        <v/>
      </c>
      <c r="C4791" s="152"/>
      <c r="E4791" s="144"/>
      <c r="F4791" s="79" t="str">
        <f t="shared" si="900"/>
        <v/>
      </c>
      <c r="G4791" s="80" t="str">
        <f t="shared" si="891"/>
        <v/>
      </c>
      <c r="H4791" s="80" t="str">
        <f t="shared" si="892"/>
        <v/>
      </c>
      <c r="I4791" s="80" t="str">
        <f t="shared" si="893"/>
        <v/>
      </c>
      <c r="J4791" s="170"/>
      <c r="K4791" s="217"/>
      <c r="L4791" s="195" t="str">
        <f t="shared" si="897"/>
        <v/>
      </c>
      <c r="M4791" s="222" t="str">
        <f t="shared" si="894"/>
        <v/>
      </c>
      <c r="Q4791" s="82" t="str">
        <f t="shared" si="898"/>
        <v/>
      </c>
      <c r="R4791" s="80" t="str">
        <f t="shared" si="899"/>
        <v/>
      </c>
      <c r="T4791" s="83" t="str">
        <f t="shared" si="895"/>
        <v/>
      </c>
      <c r="U4791" s="155"/>
      <c r="V4791" s="95" t="str">
        <f t="shared" si="896"/>
        <v/>
      </c>
      <c r="W4791" s="151"/>
      <c r="Z4791" s="104"/>
    </row>
    <row r="4792" spans="1:26" s="145" customFormat="1" ht="15" customHeight="1">
      <c r="A4792" s="186" t="str">
        <f t="shared" si="890"/>
        <v/>
      </c>
      <c r="C4792" s="152"/>
      <c r="E4792" s="144"/>
      <c r="F4792" s="79" t="str">
        <f t="shared" si="900"/>
        <v/>
      </c>
      <c r="G4792" s="80" t="str">
        <f t="shared" si="891"/>
        <v/>
      </c>
      <c r="H4792" s="80" t="str">
        <f t="shared" si="892"/>
        <v/>
      </c>
      <c r="I4792" s="80" t="str">
        <f t="shared" si="893"/>
        <v/>
      </c>
      <c r="J4792" s="170"/>
      <c r="K4792" s="217"/>
      <c r="L4792" s="195" t="str">
        <f t="shared" si="897"/>
        <v/>
      </c>
      <c r="M4792" s="222" t="str">
        <f t="shared" si="894"/>
        <v/>
      </c>
      <c r="Q4792" s="82" t="str">
        <f t="shared" si="898"/>
        <v/>
      </c>
      <c r="R4792" s="80" t="str">
        <f t="shared" si="899"/>
        <v/>
      </c>
      <c r="T4792" s="83" t="str">
        <f t="shared" si="895"/>
        <v/>
      </c>
      <c r="U4792" s="155"/>
      <c r="V4792" s="95" t="str">
        <f t="shared" si="896"/>
        <v/>
      </c>
      <c r="W4792" s="151"/>
      <c r="Z4792" s="104"/>
    </row>
    <row r="4793" spans="1:26" s="145" customFormat="1" ht="15" customHeight="1">
      <c r="A4793" s="186" t="str">
        <f t="shared" si="890"/>
        <v/>
      </c>
      <c r="C4793" s="152"/>
      <c r="E4793" s="144"/>
      <c r="F4793" s="79" t="str">
        <f t="shared" si="900"/>
        <v/>
      </c>
      <c r="G4793" s="80" t="str">
        <f t="shared" si="891"/>
        <v/>
      </c>
      <c r="H4793" s="80" t="str">
        <f t="shared" si="892"/>
        <v/>
      </c>
      <c r="I4793" s="80" t="str">
        <f t="shared" si="893"/>
        <v/>
      </c>
      <c r="J4793" s="170"/>
      <c r="K4793" s="217"/>
      <c r="L4793" s="195" t="str">
        <f t="shared" si="897"/>
        <v/>
      </c>
      <c r="M4793" s="222" t="str">
        <f t="shared" si="894"/>
        <v/>
      </c>
      <c r="Q4793" s="82" t="str">
        <f t="shared" si="898"/>
        <v/>
      </c>
      <c r="R4793" s="80" t="str">
        <f t="shared" si="899"/>
        <v/>
      </c>
      <c r="T4793" s="83" t="str">
        <f t="shared" si="895"/>
        <v/>
      </c>
      <c r="U4793" s="155"/>
      <c r="V4793" s="95" t="str">
        <f t="shared" si="896"/>
        <v/>
      </c>
      <c r="W4793" s="151"/>
      <c r="Z4793" s="104"/>
    </row>
    <row r="4794" spans="1:26" s="145" customFormat="1" ht="15" customHeight="1">
      <c r="A4794" s="186" t="str">
        <f t="shared" si="890"/>
        <v/>
      </c>
      <c r="C4794" s="152"/>
      <c r="E4794" s="144"/>
      <c r="F4794" s="79" t="str">
        <f t="shared" si="900"/>
        <v/>
      </c>
      <c r="G4794" s="80" t="str">
        <f t="shared" si="891"/>
        <v/>
      </c>
      <c r="H4794" s="80" t="str">
        <f t="shared" si="892"/>
        <v/>
      </c>
      <c r="I4794" s="80" t="str">
        <f t="shared" si="893"/>
        <v/>
      </c>
      <c r="J4794" s="170"/>
      <c r="K4794" s="217"/>
      <c r="L4794" s="195" t="str">
        <f t="shared" si="897"/>
        <v/>
      </c>
      <c r="M4794" s="222" t="str">
        <f t="shared" si="894"/>
        <v/>
      </c>
      <c r="Q4794" s="82" t="str">
        <f t="shared" si="898"/>
        <v/>
      </c>
      <c r="R4794" s="80" t="str">
        <f t="shared" si="899"/>
        <v/>
      </c>
      <c r="T4794" s="83" t="str">
        <f t="shared" si="895"/>
        <v/>
      </c>
      <c r="U4794" s="155"/>
      <c r="V4794" s="95" t="str">
        <f t="shared" si="896"/>
        <v/>
      </c>
      <c r="W4794" s="151"/>
      <c r="Z4794" s="104"/>
    </row>
    <row r="4795" spans="1:26" s="145" customFormat="1" ht="15" customHeight="1">
      <c r="A4795" s="186" t="str">
        <f t="shared" si="890"/>
        <v/>
      </c>
      <c r="C4795" s="152"/>
      <c r="E4795" s="144"/>
      <c r="F4795" s="79" t="str">
        <f t="shared" si="900"/>
        <v/>
      </c>
      <c r="G4795" s="80" t="str">
        <f t="shared" si="891"/>
        <v/>
      </c>
      <c r="H4795" s="80" t="str">
        <f t="shared" si="892"/>
        <v/>
      </c>
      <c r="I4795" s="80" t="str">
        <f t="shared" si="893"/>
        <v/>
      </c>
      <c r="J4795" s="170"/>
      <c r="K4795" s="217"/>
      <c r="L4795" s="195" t="str">
        <f t="shared" si="897"/>
        <v/>
      </c>
      <c r="M4795" s="222" t="str">
        <f t="shared" si="894"/>
        <v/>
      </c>
      <c r="Q4795" s="82" t="str">
        <f t="shared" si="898"/>
        <v/>
      </c>
      <c r="R4795" s="80" t="str">
        <f t="shared" si="899"/>
        <v/>
      </c>
      <c r="T4795" s="83" t="str">
        <f t="shared" si="895"/>
        <v/>
      </c>
      <c r="U4795" s="155"/>
      <c r="V4795" s="95" t="str">
        <f t="shared" si="896"/>
        <v/>
      </c>
      <c r="W4795" s="151"/>
      <c r="Z4795" s="104"/>
    </row>
    <row r="4796" spans="1:26" s="145" customFormat="1" ht="15" customHeight="1">
      <c r="A4796" s="186" t="str">
        <f t="shared" si="890"/>
        <v/>
      </c>
      <c r="C4796" s="152"/>
      <c r="E4796" s="144"/>
      <c r="F4796" s="79" t="str">
        <f t="shared" si="900"/>
        <v/>
      </c>
      <c r="G4796" s="80" t="str">
        <f t="shared" si="891"/>
        <v/>
      </c>
      <c r="H4796" s="80" t="str">
        <f t="shared" si="892"/>
        <v/>
      </c>
      <c r="I4796" s="80" t="str">
        <f t="shared" si="893"/>
        <v/>
      </c>
      <c r="J4796" s="170"/>
      <c r="K4796" s="217"/>
      <c r="L4796" s="195" t="str">
        <f t="shared" si="897"/>
        <v/>
      </c>
      <c r="M4796" s="222" t="str">
        <f t="shared" si="894"/>
        <v/>
      </c>
      <c r="Q4796" s="82" t="str">
        <f t="shared" si="898"/>
        <v/>
      </c>
      <c r="R4796" s="80" t="str">
        <f t="shared" si="899"/>
        <v/>
      </c>
      <c r="T4796" s="83" t="str">
        <f t="shared" si="895"/>
        <v/>
      </c>
      <c r="U4796" s="155"/>
      <c r="V4796" s="95" t="str">
        <f t="shared" si="896"/>
        <v/>
      </c>
      <c r="W4796" s="151"/>
      <c r="Z4796" s="104"/>
    </row>
    <row r="4797" spans="1:26" s="145" customFormat="1" ht="15" customHeight="1">
      <c r="A4797" s="186" t="str">
        <f t="shared" si="890"/>
        <v/>
      </c>
      <c r="C4797" s="152"/>
      <c r="E4797" s="144"/>
      <c r="F4797" s="79" t="str">
        <f t="shared" si="900"/>
        <v/>
      </c>
      <c r="G4797" s="80" t="str">
        <f t="shared" si="891"/>
        <v/>
      </c>
      <c r="H4797" s="80" t="str">
        <f t="shared" si="892"/>
        <v/>
      </c>
      <c r="I4797" s="80" t="str">
        <f t="shared" si="893"/>
        <v/>
      </c>
      <c r="J4797" s="170"/>
      <c r="K4797" s="217"/>
      <c r="L4797" s="195" t="str">
        <f t="shared" si="897"/>
        <v/>
      </c>
      <c r="M4797" s="222" t="str">
        <f t="shared" si="894"/>
        <v/>
      </c>
      <c r="Q4797" s="82" t="str">
        <f t="shared" si="898"/>
        <v/>
      </c>
      <c r="R4797" s="80" t="str">
        <f t="shared" si="899"/>
        <v/>
      </c>
      <c r="T4797" s="83" t="str">
        <f t="shared" si="895"/>
        <v/>
      </c>
      <c r="U4797" s="155"/>
      <c r="V4797" s="95" t="str">
        <f t="shared" si="896"/>
        <v/>
      </c>
      <c r="W4797" s="151"/>
      <c r="Z4797" s="104"/>
    </row>
    <row r="4798" spans="1:26" s="145" customFormat="1" ht="15" customHeight="1">
      <c r="A4798" s="186" t="str">
        <f t="shared" si="890"/>
        <v/>
      </c>
      <c r="C4798" s="152"/>
      <c r="E4798" s="144"/>
      <c r="F4798" s="79" t="str">
        <f t="shared" si="900"/>
        <v/>
      </c>
      <c r="G4798" s="80" t="str">
        <f t="shared" si="891"/>
        <v/>
      </c>
      <c r="H4798" s="80" t="str">
        <f t="shared" si="892"/>
        <v/>
      </c>
      <c r="I4798" s="80" t="str">
        <f t="shared" si="893"/>
        <v/>
      </c>
      <c r="J4798" s="170"/>
      <c r="K4798" s="217"/>
      <c r="L4798" s="195" t="str">
        <f t="shared" si="897"/>
        <v/>
      </c>
      <c r="M4798" s="222" t="str">
        <f t="shared" si="894"/>
        <v/>
      </c>
      <c r="Q4798" s="82" t="str">
        <f t="shared" si="898"/>
        <v/>
      </c>
      <c r="R4798" s="80" t="str">
        <f t="shared" si="899"/>
        <v/>
      </c>
      <c r="T4798" s="83" t="str">
        <f t="shared" si="895"/>
        <v/>
      </c>
      <c r="U4798" s="155"/>
      <c r="V4798" s="95" t="str">
        <f t="shared" si="896"/>
        <v/>
      </c>
      <c r="W4798" s="151"/>
      <c r="Z4798" s="104"/>
    </row>
    <row r="4799" spans="1:26" s="145" customFormat="1" ht="15" customHeight="1">
      <c r="A4799" s="186" t="str">
        <f t="shared" si="890"/>
        <v/>
      </c>
      <c r="C4799" s="152"/>
      <c r="E4799" s="144"/>
      <c r="F4799" s="79" t="str">
        <f t="shared" si="900"/>
        <v/>
      </c>
      <c r="G4799" s="80" t="str">
        <f t="shared" si="891"/>
        <v/>
      </c>
      <c r="H4799" s="80" t="str">
        <f t="shared" si="892"/>
        <v/>
      </c>
      <c r="I4799" s="80" t="str">
        <f t="shared" si="893"/>
        <v/>
      </c>
      <c r="J4799" s="170"/>
      <c r="K4799" s="217"/>
      <c r="L4799" s="195" t="str">
        <f t="shared" si="897"/>
        <v/>
      </c>
      <c r="M4799" s="222" t="str">
        <f t="shared" si="894"/>
        <v/>
      </c>
      <c r="Q4799" s="82" t="str">
        <f t="shared" si="898"/>
        <v/>
      </c>
      <c r="R4799" s="80" t="str">
        <f t="shared" si="899"/>
        <v/>
      </c>
      <c r="T4799" s="83" t="str">
        <f t="shared" si="895"/>
        <v/>
      </c>
      <c r="U4799" s="155"/>
      <c r="V4799" s="95" t="str">
        <f t="shared" si="896"/>
        <v/>
      </c>
      <c r="W4799" s="151"/>
      <c r="Z4799" s="104"/>
    </row>
    <row r="4800" spans="1:26" s="145" customFormat="1" ht="15" customHeight="1">
      <c r="A4800" s="186" t="str">
        <f t="shared" ref="A4800:A4863" si="901">IF(B4800&lt;&gt;"",A4799+1,"")</f>
        <v/>
      </c>
      <c r="C4800" s="152"/>
      <c r="E4800" s="144"/>
      <c r="F4800" s="79" t="str">
        <f t="shared" si="900"/>
        <v/>
      </c>
      <c r="G4800" s="80" t="str">
        <f t="shared" si="891"/>
        <v/>
      </c>
      <c r="H4800" s="80" t="str">
        <f t="shared" si="892"/>
        <v/>
      </c>
      <c r="I4800" s="80" t="str">
        <f t="shared" si="893"/>
        <v/>
      </c>
      <c r="J4800" s="170"/>
      <c r="K4800" s="217"/>
      <c r="L4800" s="195" t="str">
        <f t="shared" si="897"/>
        <v/>
      </c>
      <c r="M4800" s="222" t="str">
        <f t="shared" si="894"/>
        <v/>
      </c>
      <c r="Q4800" s="82" t="str">
        <f t="shared" si="898"/>
        <v/>
      </c>
      <c r="R4800" s="80" t="str">
        <f t="shared" si="899"/>
        <v/>
      </c>
      <c r="T4800" s="83" t="str">
        <f t="shared" si="895"/>
        <v/>
      </c>
      <c r="U4800" s="155"/>
      <c r="V4800" s="95" t="str">
        <f t="shared" si="896"/>
        <v/>
      </c>
      <c r="W4800" s="151"/>
      <c r="Z4800" s="104"/>
    </row>
    <row r="4801" spans="1:26" s="145" customFormat="1" ht="15" customHeight="1">
      <c r="A4801" s="186" t="str">
        <f t="shared" si="901"/>
        <v/>
      </c>
      <c r="C4801" s="152"/>
      <c r="E4801" s="144"/>
      <c r="F4801" s="79" t="str">
        <f t="shared" si="900"/>
        <v/>
      </c>
      <c r="G4801" s="80" t="str">
        <f t="shared" si="891"/>
        <v/>
      </c>
      <c r="H4801" s="80" t="str">
        <f t="shared" si="892"/>
        <v/>
      </c>
      <c r="I4801" s="80" t="str">
        <f t="shared" si="893"/>
        <v/>
      </c>
      <c r="J4801" s="170"/>
      <c r="K4801" s="217"/>
      <c r="L4801" s="195" t="str">
        <f t="shared" si="897"/>
        <v/>
      </c>
      <c r="M4801" s="222" t="str">
        <f t="shared" si="894"/>
        <v/>
      </c>
      <c r="Q4801" s="82" t="str">
        <f t="shared" si="898"/>
        <v/>
      </c>
      <c r="R4801" s="80" t="str">
        <f t="shared" si="899"/>
        <v/>
      </c>
      <c r="T4801" s="83" t="str">
        <f t="shared" si="895"/>
        <v/>
      </c>
      <c r="U4801" s="155"/>
      <c r="V4801" s="95" t="str">
        <f t="shared" si="896"/>
        <v/>
      </c>
      <c r="W4801" s="151"/>
      <c r="Z4801" s="104"/>
    </row>
    <row r="4802" spans="1:26" s="145" customFormat="1" ht="15" customHeight="1">
      <c r="A4802" s="186" t="str">
        <f t="shared" si="901"/>
        <v/>
      </c>
      <c r="C4802" s="152"/>
      <c r="E4802" s="144"/>
      <c r="F4802" s="79" t="str">
        <f t="shared" si="900"/>
        <v/>
      </c>
      <c r="G4802" s="80" t="str">
        <f t="shared" si="891"/>
        <v/>
      </c>
      <c r="H4802" s="80" t="str">
        <f t="shared" si="892"/>
        <v/>
      </c>
      <c r="I4802" s="80" t="str">
        <f t="shared" si="893"/>
        <v/>
      </c>
      <c r="J4802" s="170"/>
      <c r="K4802" s="217"/>
      <c r="L4802" s="195" t="str">
        <f t="shared" si="897"/>
        <v/>
      </c>
      <c r="M4802" s="222" t="str">
        <f t="shared" si="894"/>
        <v/>
      </c>
      <c r="Q4802" s="82" t="str">
        <f t="shared" si="898"/>
        <v/>
      </c>
      <c r="R4802" s="80" t="str">
        <f t="shared" si="899"/>
        <v/>
      </c>
      <c r="T4802" s="83" t="str">
        <f t="shared" si="895"/>
        <v/>
      </c>
      <c r="U4802" s="155"/>
      <c r="V4802" s="95" t="str">
        <f t="shared" si="896"/>
        <v/>
      </c>
      <c r="W4802" s="151"/>
      <c r="Z4802" s="104"/>
    </row>
    <row r="4803" spans="1:26" s="145" customFormat="1" ht="15" customHeight="1">
      <c r="A4803" s="186" t="str">
        <f t="shared" si="901"/>
        <v/>
      </c>
      <c r="C4803" s="152"/>
      <c r="E4803" s="144"/>
      <c r="F4803" s="79" t="str">
        <f t="shared" si="900"/>
        <v/>
      </c>
      <c r="G4803" s="80" t="str">
        <f t="shared" si="891"/>
        <v/>
      </c>
      <c r="H4803" s="80" t="str">
        <f t="shared" si="892"/>
        <v/>
      </c>
      <c r="I4803" s="80" t="str">
        <f t="shared" si="893"/>
        <v/>
      </c>
      <c r="J4803" s="170"/>
      <c r="K4803" s="217"/>
      <c r="L4803" s="195" t="str">
        <f t="shared" si="897"/>
        <v/>
      </c>
      <c r="M4803" s="222" t="str">
        <f t="shared" si="894"/>
        <v/>
      </c>
      <c r="Q4803" s="82" t="str">
        <f t="shared" si="898"/>
        <v/>
      </c>
      <c r="R4803" s="80" t="str">
        <f t="shared" si="899"/>
        <v/>
      </c>
      <c r="T4803" s="83" t="str">
        <f t="shared" si="895"/>
        <v/>
      </c>
      <c r="U4803" s="155"/>
      <c r="V4803" s="95" t="str">
        <f t="shared" si="896"/>
        <v/>
      </c>
      <c r="W4803" s="151"/>
      <c r="Z4803" s="104"/>
    </row>
    <row r="4804" spans="1:26" s="145" customFormat="1" ht="15" customHeight="1">
      <c r="A4804" s="186" t="str">
        <f t="shared" si="901"/>
        <v/>
      </c>
      <c r="C4804" s="152"/>
      <c r="E4804" s="144"/>
      <c r="F4804" s="79" t="str">
        <f t="shared" si="900"/>
        <v/>
      </c>
      <c r="G4804" s="80" t="str">
        <f t="shared" si="891"/>
        <v/>
      </c>
      <c r="H4804" s="80" t="str">
        <f t="shared" si="892"/>
        <v/>
      </c>
      <c r="I4804" s="80" t="str">
        <f t="shared" si="893"/>
        <v/>
      </c>
      <c r="J4804" s="170"/>
      <c r="K4804" s="217"/>
      <c r="L4804" s="195" t="str">
        <f t="shared" si="897"/>
        <v/>
      </c>
      <c r="M4804" s="222" t="str">
        <f t="shared" si="894"/>
        <v/>
      </c>
      <c r="Q4804" s="82" t="str">
        <f t="shared" si="898"/>
        <v/>
      </c>
      <c r="R4804" s="80" t="str">
        <f t="shared" si="899"/>
        <v/>
      </c>
      <c r="T4804" s="83" t="str">
        <f t="shared" si="895"/>
        <v/>
      </c>
      <c r="U4804" s="155"/>
      <c r="V4804" s="95" t="str">
        <f t="shared" si="896"/>
        <v/>
      </c>
      <c r="W4804" s="151"/>
      <c r="Z4804" s="104"/>
    </row>
    <row r="4805" spans="1:26" s="145" customFormat="1" ht="15" customHeight="1">
      <c r="A4805" s="186" t="str">
        <f t="shared" si="901"/>
        <v/>
      </c>
      <c r="C4805" s="152"/>
      <c r="E4805" s="144"/>
      <c r="F4805" s="79" t="str">
        <f t="shared" si="900"/>
        <v/>
      </c>
      <c r="G4805" s="80" t="str">
        <f t="shared" ref="G4805:G4868" si="902">IF(J4805&lt;&gt;"", INDEX($C$5:$C$1433, MATCH(J4805, $E$5:$E$1433, 0)),"")</f>
        <v/>
      </c>
      <c r="H4805" s="80" t="str">
        <f t="shared" ref="H4805:H4868" si="903">IF(J4805&lt;&gt;"", INDEX($D$5:$D$1433, MATCH(J4805, $E$5:$E$1433, 0)),"")</f>
        <v/>
      </c>
      <c r="I4805" s="80" t="str">
        <f t="shared" ref="I4805:I4868" si="904">IFERROR(IF(J4805&lt;&gt;"", INDEX($B$5:$B$1433, MATCH(J4805, $E$5:$E$1433, 0)),""),"SAI")</f>
        <v/>
      </c>
      <c r="J4805" s="170"/>
      <c r="K4805" s="217"/>
      <c r="L4805" s="195" t="str">
        <f t="shared" si="897"/>
        <v/>
      </c>
      <c r="M4805" s="222" t="str">
        <f t="shared" ref="M4805:M4868" si="905">IFERROR(IF($N$5="Sáng",MID(K4805,2,7)-MID($L$2,2,7),MID(K4805,2,7)-MID($Q$2,2,7)),"")</f>
        <v/>
      </c>
      <c r="Q4805" s="82" t="str">
        <f t="shared" si="898"/>
        <v/>
      </c>
      <c r="R4805" s="80" t="str">
        <f t="shared" si="899"/>
        <v/>
      </c>
      <c r="T4805" s="83" t="str">
        <f t="shared" ref="T4805:T4868" si="906">IFERROR(IF(J4805&lt;&gt;"", INDEX($S$5:$S$1433, MATCH(J4805, $E$5:$E$1433, 0)),""),"")</f>
        <v/>
      </c>
      <c r="U4805" s="155"/>
      <c r="V4805" s="95" t="str">
        <f t="shared" ref="V4805:V4868" si="907">IFERROR(IF(J4805&lt;&gt;"", INDEX($U$5:$U$1433, MATCH(J4805, $E$5:$E$1433, 0)),""),"")</f>
        <v/>
      </c>
      <c r="W4805" s="151"/>
      <c r="Z4805" s="104"/>
    </row>
    <row r="4806" spans="1:26" s="145" customFormat="1" ht="15" customHeight="1">
      <c r="A4806" s="186" t="str">
        <f t="shared" si="901"/>
        <v/>
      </c>
      <c r="C4806" s="152"/>
      <c r="E4806" s="144"/>
      <c r="F4806" s="79" t="str">
        <f t="shared" si="900"/>
        <v/>
      </c>
      <c r="G4806" s="80" t="str">
        <f t="shared" si="902"/>
        <v/>
      </c>
      <c r="H4806" s="80" t="str">
        <f t="shared" si="903"/>
        <v/>
      </c>
      <c r="I4806" s="80" t="str">
        <f t="shared" si="904"/>
        <v/>
      </c>
      <c r="J4806" s="170"/>
      <c r="K4806" s="217"/>
      <c r="L4806" s="195" t="str">
        <f t="shared" si="897"/>
        <v/>
      </c>
      <c r="M4806" s="222" t="str">
        <f t="shared" si="905"/>
        <v/>
      </c>
      <c r="Q4806" s="82" t="str">
        <f t="shared" si="898"/>
        <v/>
      </c>
      <c r="R4806" s="80" t="str">
        <f t="shared" si="899"/>
        <v/>
      </c>
      <c r="T4806" s="83" t="str">
        <f t="shared" si="906"/>
        <v/>
      </c>
      <c r="U4806" s="155"/>
      <c r="V4806" s="95" t="str">
        <f t="shared" si="907"/>
        <v/>
      </c>
      <c r="W4806" s="151"/>
      <c r="Z4806" s="104"/>
    </row>
    <row r="4807" spans="1:26" s="145" customFormat="1" ht="15" customHeight="1">
      <c r="A4807" s="186" t="str">
        <f t="shared" si="901"/>
        <v/>
      </c>
      <c r="C4807" s="152"/>
      <c r="E4807" s="144"/>
      <c r="F4807" s="79" t="str">
        <f t="shared" si="900"/>
        <v/>
      </c>
      <c r="G4807" s="80" t="str">
        <f t="shared" si="902"/>
        <v/>
      </c>
      <c r="H4807" s="80" t="str">
        <f t="shared" si="903"/>
        <v/>
      </c>
      <c r="I4807" s="80" t="str">
        <f t="shared" si="904"/>
        <v/>
      </c>
      <c r="J4807" s="170"/>
      <c r="K4807" s="217"/>
      <c r="L4807" s="195" t="str">
        <f t="shared" si="897"/>
        <v/>
      </c>
      <c r="M4807" s="222" t="str">
        <f t="shared" si="905"/>
        <v/>
      </c>
      <c r="Q4807" s="82" t="str">
        <f t="shared" si="898"/>
        <v/>
      </c>
      <c r="R4807" s="80" t="str">
        <f t="shared" si="899"/>
        <v/>
      </c>
      <c r="T4807" s="83" t="str">
        <f t="shared" si="906"/>
        <v/>
      </c>
      <c r="U4807" s="155"/>
      <c r="V4807" s="95" t="str">
        <f t="shared" si="907"/>
        <v/>
      </c>
      <c r="W4807" s="151"/>
      <c r="Z4807" s="104"/>
    </row>
    <row r="4808" spans="1:26" s="145" customFormat="1" ht="15" customHeight="1">
      <c r="A4808" s="186" t="str">
        <f t="shared" si="901"/>
        <v/>
      </c>
      <c r="C4808" s="152"/>
      <c r="E4808" s="144"/>
      <c r="F4808" s="79" t="str">
        <f t="shared" si="900"/>
        <v/>
      </c>
      <c r="G4808" s="80" t="str">
        <f t="shared" si="902"/>
        <v/>
      </c>
      <c r="H4808" s="80" t="str">
        <f t="shared" si="903"/>
        <v/>
      </c>
      <c r="I4808" s="80" t="str">
        <f t="shared" si="904"/>
        <v/>
      </c>
      <c r="J4808" s="170"/>
      <c r="K4808" s="217"/>
      <c r="L4808" s="195" t="str">
        <f t="shared" si="897"/>
        <v/>
      </c>
      <c r="M4808" s="222" t="str">
        <f t="shared" si="905"/>
        <v/>
      </c>
      <c r="Q4808" s="82" t="str">
        <f t="shared" si="898"/>
        <v/>
      </c>
      <c r="R4808" s="80" t="str">
        <f t="shared" si="899"/>
        <v/>
      </c>
      <c r="T4808" s="83" t="str">
        <f t="shared" si="906"/>
        <v/>
      </c>
      <c r="U4808" s="155"/>
      <c r="V4808" s="95" t="str">
        <f t="shared" si="907"/>
        <v/>
      </c>
      <c r="W4808" s="151"/>
      <c r="Z4808" s="104"/>
    </row>
    <row r="4809" spans="1:26" s="145" customFormat="1" ht="15" customHeight="1">
      <c r="A4809" s="186" t="str">
        <f t="shared" si="901"/>
        <v/>
      </c>
      <c r="C4809" s="152"/>
      <c r="E4809" s="144"/>
      <c r="F4809" s="79" t="str">
        <f t="shared" si="900"/>
        <v/>
      </c>
      <c r="G4809" s="80" t="str">
        <f t="shared" si="902"/>
        <v/>
      </c>
      <c r="H4809" s="80" t="str">
        <f t="shared" si="903"/>
        <v/>
      </c>
      <c r="I4809" s="80" t="str">
        <f t="shared" si="904"/>
        <v/>
      </c>
      <c r="J4809" s="170"/>
      <c r="K4809" s="217"/>
      <c r="L4809" s="195" t="str">
        <f t="shared" si="897"/>
        <v/>
      </c>
      <c r="M4809" s="222" t="str">
        <f t="shared" si="905"/>
        <v/>
      </c>
      <c r="Q4809" s="82" t="str">
        <f t="shared" si="898"/>
        <v/>
      </c>
      <c r="R4809" s="80" t="str">
        <f t="shared" si="899"/>
        <v/>
      </c>
      <c r="T4809" s="83" t="str">
        <f t="shared" si="906"/>
        <v/>
      </c>
      <c r="U4809" s="155"/>
      <c r="V4809" s="95" t="str">
        <f t="shared" si="907"/>
        <v/>
      </c>
      <c r="W4809" s="151"/>
      <c r="Z4809" s="104"/>
    </row>
    <row r="4810" spans="1:26" s="145" customFormat="1" ht="15" customHeight="1">
      <c r="A4810" s="186" t="str">
        <f t="shared" si="901"/>
        <v/>
      </c>
      <c r="C4810" s="152"/>
      <c r="E4810" s="144"/>
      <c r="F4810" s="79" t="str">
        <f t="shared" si="900"/>
        <v/>
      </c>
      <c r="G4810" s="80" t="str">
        <f t="shared" si="902"/>
        <v/>
      </c>
      <c r="H4810" s="80" t="str">
        <f t="shared" si="903"/>
        <v/>
      </c>
      <c r="I4810" s="80" t="str">
        <f t="shared" si="904"/>
        <v/>
      </c>
      <c r="J4810" s="170"/>
      <c r="K4810" s="217"/>
      <c r="L4810" s="195" t="str">
        <f t="shared" si="897"/>
        <v/>
      </c>
      <c r="M4810" s="222" t="str">
        <f t="shared" si="905"/>
        <v/>
      </c>
      <c r="Q4810" s="82" t="str">
        <f t="shared" si="898"/>
        <v/>
      </c>
      <c r="R4810" s="80" t="str">
        <f t="shared" si="899"/>
        <v/>
      </c>
      <c r="T4810" s="83" t="str">
        <f t="shared" si="906"/>
        <v/>
      </c>
      <c r="U4810" s="155"/>
      <c r="V4810" s="95" t="str">
        <f t="shared" si="907"/>
        <v/>
      </c>
      <c r="W4810" s="151"/>
      <c r="Z4810" s="104"/>
    </row>
    <row r="4811" spans="1:26" s="145" customFormat="1" ht="15" customHeight="1">
      <c r="A4811" s="186" t="str">
        <f t="shared" si="901"/>
        <v/>
      </c>
      <c r="C4811" s="152"/>
      <c r="E4811" s="144"/>
      <c r="F4811" s="79" t="str">
        <f t="shared" si="900"/>
        <v/>
      </c>
      <c r="G4811" s="80" t="str">
        <f t="shared" si="902"/>
        <v/>
      </c>
      <c r="H4811" s="80" t="str">
        <f t="shared" si="903"/>
        <v/>
      </c>
      <c r="I4811" s="80" t="str">
        <f t="shared" si="904"/>
        <v/>
      </c>
      <c r="J4811" s="170"/>
      <c r="K4811" s="217"/>
      <c r="L4811" s="195" t="str">
        <f t="shared" si="897"/>
        <v/>
      </c>
      <c r="M4811" s="222" t="str">
        <f t="shared" si="905"/>
        <v/>
      </c>
      <c r="Q4811" s="82" t="str">
        <f t="shared" si="898"/>
        <v/>
      </c>
      <c r="R4811" s="80" t="str">
        <f t="shared" si="899"/>
        <v/>
      </c>
      <c r="T4811" s="83" t="str">
        <f t="shared" si="906"/>
        <v/>
      </c>
      <c r="U4811" s="155"/>
      <c r="V4811" s="95" t="str">
        <f t="shared" si="907"/>
        <v/>
      </c>
      <c r="W4811" s="151"/>
      <c r="Z4811" s="104"/>
    </row>
    <row r="4812" spans="1:26" s="145" customFormat="1" ht="15" customHeight="1">
      <c r="A4812" s="186" t="str">
        <f t="shared" si="901"/>
        <v/>
      </c>
      <c r="C4812" s="152"/>
      <c r="E4812" s="144"/>
      <c r="F4812" s="79" t="str">
        <f t="shared" si="900"/>
        <v/>
      </c>
      <c r="G4812" s="80" t="str">
        <f t="shared" si="902"/>
        <v/>
      </c>
      <c r="H4812" s="80" t="str">
        <f t="shared" si="903"/>
        <v/>
      </c>
      <c r="I4812" s="80" t="str">
        <f t="shared" si="904"/>
        <v/>
      </c>
      <c r="J4812" s="170"/>
      <c r="K4812" s="217"/>
      <c r="L4812" s="195" t="str">
        <f t="shared" si="897"/>
        <v/>
      </c>
      <c r="M4812" s="222" t="str">
        <f t="shared" si="905"/>
        <v/>
      </c>
      <c r="Q4812" s="82" t="str">
        <f t="shared" si="898"/>
        <v/>
      </c>
      <c r="R4812" s="80" t="str">
        <f t="shared" si="899"/>
        <v/>
      </c>
      <c r="T4812" s="83" t="str">
        <f t="shared" si="906"/>
        <v/>
      </c>
      <c r="U4812" s="155"/>
      <c r="V4812" s="95" t="str">
        <f t="shared" si="907"/>
        <v/>
      </c>
      <c r="W4812" s="151"/>
      <c r="Z4812" s="104"/>
    </row>
    <row r="4813" spans="1:26" s="145" customFormat="1" ht="15" customHeight="1">
      <c r="A4813" s="186" t="str">
        <f t="shared" si="901"/>
        <v/>
      </c>
      <c r="C4813" s="152"/>
      <c r="E4813" s="144"/>
      <c r="F4813" s="79" t="str">
        <f t="shared" si="900"/>
        <v/>
      </c>
      <c r="G4813" s="80" t="str">
        <f t="shared" si="902"/>
        <v/>
      </c>
      <c r="H4813" s="80" t="str">
        <f t="shared" si="903"/>
        <v/>
      </c>
      <c r="I4813" s="80" t="str">
        <f t="shared" si="904"/>
        <v/>
      </c>
      <c r="J4813" s="170"/>
      <c r="K4813" s="217"/>
      <c r="L4813" s="195" t="str">
        <f t="shared" si="897"/>
        <v/>
      </c>
      <c r="M4813" s="222" t="str">
        <f t="shared" si="905"/>
        <v/>
      </c>
      <c r="Q4813" s="82" t="str">
        <f t="shared" si="898"/>
        <v/>
      </c>
      <c r="R4813" s="80" t="str">
        <f t="shared" si="899"/>
        <v/>
      </c>
      <c r="T4813" s="83" t="str">
        <f t="shared" si="906"/>
        <v/>
      </c>
      <c r="U4813" s="155"/>
      <c r="V4813" s="95" t="str">
        <f t="shared" si="907"/>
        <v/>
      </c>
      <c r="W4813" s="151"/>
      <c r="Z4813" s="104"/>
    </row>
    <row r="4814" spans="1:26" s="145" customFormat="1" ht="15" customHeight="1">
      <c r="A4814" s="186" t="str">
        <f t="shared" si="901"/>
        <v/>
      </c>
      <c r="C4814" s="152"/>
      <c r="E4814" s="144"/>
      <c r="F4814" s="79" t="str">
        <f t="shared" si="900"/>
        <v/>
      </c>
      <c r="G4814" s="80" t="str">
        <f t="shared" si="902"/>
        <v/>
      </c>
      <c r="H4814" s="80" t="str">
        <f t="shared" si="903"/>
        <v/>
      </c>
      <c r="I4814" s="80" t="str">
        <f t="shared" si="904"/>
        <v/>
      </c>
      <c r="J4814" s="170"/>
      <c r="K4814" s="217"/>
      <c r="L4814" s="195" t="str">
        <f t="shared" si="897"/>
        <v/>
      </c>
      <c r="M4814" s="222" t="str">
        <f t="shared" si="905"/>
        <v/>
      </c>
      <c r="Q4814" s="82" t="str">
        <f t="shared" si="898"/>
        <v/>
      </c>
      <c r="R4814" s="80" t="str">
        <f t="shared" si="899"/>
        <v/>
      </c>
      <c r="T4814" s="83" t="str">
        <f t="shared" si="906"/>
        <v/>
      </c>
      <c r="U4814" s="155"/>
      <c r="V4814" s="95" t="str">
        <f t="shared" si="907"/>
        <v/>
      </c>
      <c r="W4814" s="151"/>
      <c r="Z4814" s="104"/>
    </row>
    <row r="4815" spans="1:26" s="145" customFormat="1" ht="15" customHeight="1">
      <c r="A4815" s="186" t="str">
        <f t="shared" si="901"/>
        <v/>
      </c>
      <c r="C4815" s="152"/>
      <c r="E4815" s="144"/>
      <c r="F4815" s="79" t="str">
        <f t="shared" si="900"/>
        <v/>
      </c>
      <c r="G4815" s="80" t="str">
        <f t="shared" si="902"/>
        <v/>
      </c>
      <c r="H4815" s="80" t="str">
        <f t="shared" si="903"/>
        <v/>
      </c>
      <c r="I4815" s="80" t="str">
        <f t="shared" si="904"/>
        <v/>
      </c>
      <c r="J4815" s="170"/>
      <c r="K4815" s="217"/>
      <c r="L4815" s="195" t="str">
        <f t="shared" si="897"/>
        <v/>
      </c>
      <c r="M4815" s="222" t="str">
        <f t="shared" si="905"/>
        <v/>
      </c>
      <c r="Q4815" s="82" t="str">
        <f t="shared" si="898"/>
        <v/>
      </c>
      <c r="R4815" s="80" t="str">
        <f t="shared" si="899"/>
        <v/>
      </c>
      <c r="T4815" s="83" t="str">
        <f t="shared" si="906"/>
        <v/>
      </c>
      <c r="U4815" s="155"/>
      <c r="V4815" s="95" t="str">
        <f t="shared" si="907"/>
        <v/>
      </c>
      <c r="W4815" s="151"/>
      <c r="Z4815" s="104"/>
    </row>
    <row r="4816" spans="1:26" s="145" customFormat="1" ht="15" customHeight="1">
      <c r="A4816" s="186" t="str">
        <f t="shared" si="901"/>
        <v/>
      </c>
      <c r="C4816" s="152"/>
      <c r="E4816" s="144"/>
      <c r="F4816" s="79" t="str">
        <f t="shared" si="900"/>
        <v/>
      </c>
      <c r="G4816" s="80" t="str">
        <f t="shared" si="902"/>
        <v/>
      </c>
      <c r="H4816" s="80" t="str">
        <f t="shared" si="903"/>
        <v/>
      </c>
      <c r="I4816" s="80" t="str">
        <f t="shared" si="904"/>
        <v/>
      </c>
      <c r="J4816" s="170"/>
      <c r="K4816" s="217"/>
      <c r="L4816" s="195" t="str">
        <f t="shared" si="897"/>
        <v/>
      </c>
      <c r="M4816" s="222" t="str">
        <f t="shared" si="905"/>
        <v/>
      </c>
      <c r="Q4816" s="82" t="str">
        <f t="shared" si="898"/>
        <v/>
      </c>
      <c r="R4816" s="80" t="str">
        <f t="shared" si="899"/>
        <v/>
      </c>
      <c r="T4816" s="83" t="str">
        <f t="shared" si="906"/>
        <v/>
      </c>
      <c r="U4816" s="155"/>
      <c r="V4816" s="95" t="str">
        <f t="shared" si="907"/>
        <v/>
      </c>
      <c r="W4816" s="151"/>
      <c r="Z4816" s="104"/>
    </row>
    <row r="4817" spans="1:26" s="145" customFormat="1" ht="15" customHeight="1">
      <c r="A4817" s="186" t="str">
        <f t="shared" si="901"/>
        <v/>
      </c>
      <c r="C4817" s="152"/>
      <c r="E4817" s="144"/>
      <c r="F4817" s="79" t="str">
        <f t="shared" si="900"/>
        <v/>
      </c>
      <c r="G4817" s="80" t="str">
        <f t="shared" si="902"/>
        <v/>
      </c>
      <c r="H4817" s="80" t="str">
        <f t="shared" si="903"/>
        <v/>
      </c>
      <c r="I4817" s="80" t="str">
        <f t="shared" si="904"/>
        <v/>
      </c>
      <c r="J4817" s="170"/>
      <c r="K4817" s="217"/>
      <c r="L4817" s="195" t="str">
        <f t="shared" si="897"/>
        <v/>
      </c>
      <c r="M4817" s="222" t="str">
        <f t="shared" si="905"/>
        <v/>
      </c>
      <c r="Q4817" s="82" t="str">
        <f t="shared" si="898"/>
        <v/>
      </c>
      <c r="R4817" s="80" t="str">
        <f t="shared" si="899"/>
        <v/>
      </c>
      <c r="T4817" s="83" t="str">
        <f t="shared" si="906"/>
        <v/>
      </c>
      <c r="U4817" s="155"/>
      <c r="V4817" s="95" t="str">
        <f t="shared" si="907"/>
        <v/>
      </c>
      <c r="W4817" s="151"/>
      <c r="Z4817" s="104"/>
    </row>
    <row r="4818" spans="1:26" s="145" customFormat="1" ht="15" customHeight="1">
      <c r="A4818" s="186" t="str">
        <f t="shared" si="901"/>
        <v/>
      </c>
      <c r="C4818" s="152"/>
      <c r="E4818" s="144"/>
      <c r="F4818" s="79" t="str">
        <f t="shared" si="900"/>
        <v/>
      </c>
      <c r="G4818" s="80" t="str">
        <f t="shared" si="902"/>
        <v/>
      </c>
      <c r="H4818" s="80" t="str">
        <f t="shared" si="903"/>
        <v/>
      </c>
      <c r="I4818" s="80" t="str">
        <f t="shared" si="904"/>
        <v/>
      </c>
      <c r="J4818" s="170"/>
      <c r="K4818" s="217"/>
      <c r="L4818" s="195" t="str">
        <f t="shared" si="897"/>
        <v/>
      </c>
      <c r="M4818" s="222" t="str">
        <f t="shared" si="905"/>
        <v/>
      </c>
      <c r="Q4818" s="82" t="str">
        <f t="shared" si="898"/>
        <v/>
      </c>
      <c r="R4818" s="80" t="str">
        <f t="shared" si="899"/>
        <v/>
      </c>
      <c r="T4818" s="83" t="str">
        <f t="shared" si="906"/>
        <v/>
      </c>
      <c r="U4818" s="155"/>
      <c r="V4818" s="95" t="str">
        <f t="shared" si="907"/>
        <v/>
      </c>
      <c r="W4818" s="151"/>
      <c r="Z4818" s="104"/>
    </row>
    <row r="4819" spans="1:26" s="145" customFormat="1" ht="15" customHeight="1">
      <c r="A4819" s="186" t="str">
        <f t="shared" si="901"/>
        <v/>
      </c>
      <c r="C4819" s="152"/>
      <c r="E4819" s="144"/>
      <c r="F4819" s="79" t="str">
        <f t="shared" si="900"/>
        <v/>
      </c>
      <c r="G4819" s="80" t="str">
        <f t="shared" si="902"/>
        <v/>
      </c>
      <c r="H4819" s="80" t="str">
        <f t="shared" si="903"/>
        <v/>
      </c>
      <c r="I4819" s="80" t="str">
        <f t="shared" si="904"/>
        <v/>
      </c>
      <c r="J4819" s="170"/>
      <c r="K4819" s="217"/>
      <c r="L4819" s="195" t="str">
        <f t="shared" si="897"/>
        <v/>
      </c>
      <c r="M4819" s="222" t="str">
        <f t="shared" si="905"/>
        <v/>
      </c>
      <c r="Q4819" s="82" t="str">
        <f t="shared" si="898"/>
        <v/>
      </c>
      <c r="R4819" s="80" t="str">
        <f t="shared" si="899"/>
        <v/>
      </c>
      <c r="T4819" s="83" t="str">
        <f t="shared" si="906"/>
        <v/>
      </c>
      <c r="U4819" s="155"/>
      <c r="V4819" s="95" t="str">
        <f t="shared" si="907"/>
        <v/>
      </c>
      <c r="W4819" s="151"/>
      <c r="Z4819" s="104"/>
    </row>
    <row r="4820" spans="1:26" s="145" customFormat="1" ht="15" customHeight="1">
      <c r="A4820" s="186" t="str">
        <f t="shared" si="901"/>
        <v/>
      </c>
      <c r="C4820" s="152"/>
      <c r="E4820" s="144"/>
      <c r="F4820" s="79" t="str">
        <f t="shared" si="900"/>
        <v/>
      </c>
      <c r="G4820" s="80" t="str">
        <f t="shared" si="902"/>
        <v/>
      </c>
      <c r="H4820" s="80" t="str">
        <f t="shared" si="903"/>
        <v/>
      </c>
      <c r="I4820" s="80" t="str">
        <f t="shared" si="904"/>
        <v/>
      </c>
      <c r="J4820" s="170"/>
      <c r="K4820" s="217"/>
      <c r="L4820" s="195" t="str">
        <f t="shared" si="897"/>
        <v/>
      </c>
      <c r="M4820" s="222" t="str">
        <f t="shared" si="905"/>
        <v/>
      </c>
      <c r="Q4820" s="82" t="str">
        <f t="shared" si="898"/>
        <v/>
      </c>
      <c r="R4820" s="80" t="str">
        <f t="shared" si="899"/>
        <v/>
      </c>
      <c r="T4820" s="83" t="str">
        <f t="shared" si="906"/>
        <v/>
      </c>
      <c r="U4820" s="155"/>
      <c r="V4820" s="95" t="str">
        <f t="shared" si="907"/>
        <v/>
      </c>
      <c r="W4820" s="151"/>
      <c r="Z4820" s="104"/>
    </row>
    <row r="4821" spans="1:26" s="145" customFormat="1" ht="15" customHeight="1">
      <c r="A4821" s="186" t="str">
        <f t="shared" si="901"/>
        <v/>
      </c>
      <c r="C4821" s="152"/>
      <c r="E4821" s="144"/>
      <c r="F4821" s="79" t="str">
        <f t="shared" si="900"/>
        <v/>
      </c>
      <c r="G4821" s="80" t="str">
        <f t="shared" si="902"/>
        <v/>
      </c>
      <c r="H4821" s="80" t="str">
        <f t="shared" si="903"/>
        <v/>
      </c>
      <c r="I4821" s="80" t="str">
        <f t="shared" si="904"/>
        <v/>
      </c>
      <c r="J4821" s="170"/>
      <c r="K4821" s="217"/>
      <c r="L4821" s="195" t="str">
        <f t="shared" si="897"/>
        <v/>
      </c>
      <c r="M4821" s="222" t="str">
        <f t="shared" si="905"/>
        <v/>
      </c>
      <c r="Q4821" s="82" t="str">
        <f t="shared" si="898"/>
        <v/>
      </c>
      <c r="R4821" s="80" t="str">
        <f t="shared" si="899"/>
        <v/>
      </c>
      <c r="T4821" s="83" t="str">
        <f t="shared" si="906"/>
        <v/>
      </c>
      <c r="U4821" s="155"/>
      <c r="V4821" s="95" t="str">
        <f t="shared" si="907"/>
        <v/>
      </c>
      <c r="W4821" s="151"/>
      <c r="Z4821" s="104"/>
    </row>
    <row r="4822" spans="1:26" s="145" customFormat="1" ht="15" customHeight="1">
      <c r="A4822" s="186" t="str">
        <f t="shared" si="901"/>
        <v/>
      </c>
      <c r="C4822" s="152"/>
      <c r="E4822" s="144"/>
      <c r="F4822" s="79" t="str">
        <f t="shared" si="900"/>
        <v/>
      </c>
      <c r="G4822" s="80" t="str">
        <f t="shared" si="902"/>
        <v/>
      </c>
      <c r="H4822" s="80" t="str">
        <f t="shared" si="903"/>
        <v/>
      </c>
      <c r="I4822" s="80" t="str">
        <f t="shared" si="904"/>
        <v/>
      </c>
      <c r="J4822" s="170"/>
      <c r="K4822" s="217"/>
      <c r="L4822" s="195" t="str">
        <f t="shared" si="897"/>
        <v/>
      </c>
      <c r="M4822" s="222" t="str">
        <f t="shared" si="905"/>
        <v/>
      </c>
      <c r="Q4822" s="82" t="str">
        <f t="shared" si="898"/>
        <v/>
      </c>
      <c r="R4822" s="80" t="str">
        <f t="shared" si="899"/>
        <v/>
      </c>
      <c r="T4822" s="83" t="str">
        <f t="shared" si="906"/>
        <v/>
      </c>
      <c r="U4822" s="155"/>
      <c r="V4822" s="95" t="str">
        <f t="shared" si="907"/>
        <v/>
      </c>
      <c r="W4822" s="151"/>
      <c r="Z4822" s="104"/>
    </row>
    <row r="4823" spans="1:26" s="145" customFormat="1" ht="15" customHeight="1">
      <c r="A4823" s="186" t="str">
        <f t="shared" si="901"/>
        <v/>
      </c>
      <c r="C4823" s="152"/>
      <c r="E4823" s="144"/>
      <c r="F4823" s="79" t="str">
        <f t="shared" si="900"/>
        <v/>
      </c>
      <c r="G4823" s="80" t="str">
        <f t="shared" si="902"/>
        <v/>
      </c>
      <c r="H4823" s="80" t="str">
        <f t="shared" si="903"/>
        <v/>
      </c>
      <c r="I4823" s="80" t="str">
        <f t="shared" si="904"/>
        <v/>
      </c>
      <c r="J4823" s="170"/>
      <c r="K4823" s="217"/>
      <c r="L4823" s="195" t="str">
        <f t="shared" si="897"/>
        <v/>
      </c>
      <c r="M4823" s="222" t="str">
        <f t="shared" si="905"/>
        <v/>
      </c>
      <c r="Q4823" s="82" t="str">
        <f t="shared" si="898"/>
        <v/>
      </c>
      <c r="R4823" s="80" t="str">
        <f t="shared" si="899"/>
        <v/>
      </c>
      <c r="T4823" s="83" t="str">
        <f t="shared" si="906"/>
        <v/>
      </c>
      <c r="U4823" s="155"/>
      <c r="V4823" s="95" t="str">
        <f t="shared" si="907"/>
        <v/>
      </c>
      <c r="W4823" s="151"/>
      <c r="Z4823" s="104"/>
    </row>
    <row r="4824" spans="1:26" s="145" customFormat="1" ht="15" customHeight="1">
      <c r="A4824" s="186" t="str">
        <f t="shared" si="901"/>
        <v/>
      </c>
      <c r="C4824" s="152"/>
      <c r="E4824" s="144"/>
      <c r="F4824" s="79" t="str">
        <f t="shared" si="900"/>
        <v/>
      </c>
      <c r="G4824" s="80" t="str">
        <f t="shared" si="902"/>
        <v/>
      </c>
      <c r="H4824" s="80" t="str">
        <f t="shared" si="903"/>
        <v/>
      </c>
      <c r="I4824" s="80" t="str">
        <f t="shared" si="904"/>
        <v/>
      </c>
      <c r="J4824" s="170"/>
      <c r="K4824" s="217"/>
      <c r="L4824" s="195" t="str">
        <f t="shared" si="897"/>
        <v/>
      </c>
      <c r="M4824" s="222" t="str">
        <f t="shared" si="905"/>
        <v/>
      </c>
      <c r="Q4824" s="82" t="str">
        <f t="shared" si="898"/>
        <v/>
      </c>
      <c r="R4824" s="80" t="str">
        <f t="shared" si="899"/>
        <v/>
      </c>
      <c r="T4824" s="83" t="str">
        <f t="shared" si="906"/>
        <v/>
      </c>
      <c r="U4824" s="155"/>
      <c r="V4824" s="95" t="str">
        <f t="shared" si="907"/>
        <v/>
      </c>
      <c r="W4824" s="151"/>
      <c r="Z4824" s="104"/>
    </row>
    <row r="4825" spans="1:26" s="145" customFormat="1" ht="15" customHeight="1">
      <c r="A4825" s="186" t="str">
        <f t="shared" si="901"/>
        <v/>
      </c>
      <c r="C4825" s="152"/>
      <c r="E4825" s="144"/>
      <c r="F4825" s="79" t="str">
        <f t="shared" si="900"/>
        <v/>
      </c>
      <c r="G4825" s="80" t="str">
        <f t="shared" si="902"/>
        <v/>
      </c>
      <c r="H4825" s="80" t="str">
        <f t="shared" si="903"/>
        <v/>
      </c>
      <c r="I4825" s="80" t="str">
        <f t="shared" si="904"/>
        <v/>
      </c>
      <c r="J4825" s="170"/>
      <c r="K4825" s="217"/>
      <c r="L4825" s="195" t="str">
        <f t="shared" si="897"/>
        <v/>
      </c>
      <c r="M4825" s="222" t="str">
        <f t="shared" si="905"/>
        <v/>
      </c>
      <c r="Q4825" s="82" t="str">
        <f t="shared" si="898"/>
        <v/>
      </c>
      <c r="R4825" s="80" t="str">
        <f t="shared" si="899"/>
        <v/>
      </c>
      <c r="T4825" s="83" t="str">
        <f t="shared" si="906"/>
        <v/>
      </c>
      <c r="U4825" s="155"/>
      <c r="V4825" s="95" t="str">
        <f t="shared" si="907"/>
        <v/>
      </c>
      <c r="W4825" s="151"/>
      <c r="Z4825" s="104"/>
    </row>
    <row r="4826" spans="1:26" s="145" customFormat="1" ht="15" customHeight="1">
      <c r="A4826" s="186" t="str">
        <f t="shared" si="901"/>
        <v/>
      </c>
      <c r="C4826" s="152"/>
      <c r="E4826" s="144"/>
      <c r="F4826" s="79" t="str">
        <f t="shared" si="900"/>
        <v/>
      </c>
      <c r="G4826" s="80" t="str">
        <f t="shared" si="902"/>
        <v/>
      </c>
      <c r="H4826" s="80" t="str">
        <f t="shared" si="903"/>
        <v/>
      </c>
      <c r="I4826" s="80" t="str">
        <f t="shared" si="904"/>
        <v/>
      </c>
      <c r="J4826" s="170"/>
      <c r="K4826" s="217"/>
      <c r="L4826" s="195" t="str">
        <f t="shared" si="897"/>
        <v/>
      </c>
      <c r="M4826" s="222" t="str">
        <f t="shared" si="905"/>
        <v/>
      </c>
      <c r="Q4826" s="82" t="str">
        <f t="shared" si="898"/>
        <v/>
      </c>
      <c r="R4826" s="80" t="str">
        <f t="shared" si="899"/>
        <v/>
      </c>
      <c r="T4826" s="83" t="str">
        <f t="shared" si="906"/>
        <v/>
      </c>
      <c r="U4826" s="155"/>
      <c r="V4826" s="95" t="str">
        <f t="shared" si="907"/>
        <v/>
      </c>
      <c r="W4826" s="151"/>
      <c r="Z4826" s="104"/>
    </row>
    <row r="4827" spans="1:26" s="145" customFormat="1" ht="15" customHeight="1">
      <c r="A4827" s="186" t="str">
        <f t="shared" si="901"/>
        <v/>
      </c>
      <c r="C4827" s="152"/>
      <c r="E4827" s="144"/>
      <c r="F4827" s="79" t="str">
        <f t="shared" si="900"/>
        <v/>
      </c>
      <c r="G4827" s="80" t="str">
        <f t="shared" si="902"/>
        <v/>
      </c>
      <c r="H4827" s="80" t="str">
        <f t="shared" si="903"/>
        <v/>
      </c>
      <c r="I4827" s="80" t="str">
        <f t="shared" si="904"/>
        <v/>
      </c>
      <c r="J4827" s="170"/>
      <c r="K4827" s="217"/>
      <c r="L4827" s="195" t="str">
        <f t="shared" si="897"/>
        <v/>
      </c>
      <c r="M4827" s="222" t="str">
        <f t="shared" si="905"/>
        <v/>
      </c>
      <c r="Q4827" s="82" t="str">
        <f t="shared" si="898"/>
        <v/>
      </c>
      <c r="R4827" s="80" t="str">
        <f t="shared" si="899"/>
        <v/>
      </c>
      <c r="T4827" s="83" t="str">
        <f t="shared" si="906"/>
        <v/>
      </c>
      <c r="U4827" s="155"/>
      <c r="V4827" s="95" t="str">
        <f t="shared" si="907"/>
        <v/>
      </c>
      <c r="W4827" s="151"/>
      <c r="Z4827" s="104"/>
    </row>
    <row r="4828" spans="1:26" s="145" customFormat="1" ht="15" customHeight="1">
      <c r="A4828" s="186" t="str">
        <f t="shared" si="901"/>
        <v/>
      </c>
      <c r="C4828" s="152"/>
      <c r="E4828" s="144"/>
      <c r="F4828" s="79" t="str">
        <f t="shared" si="900"/>
        <v/>
      </c>
      <c r="G4828" s="80" t="str">
        <f t="shared" si="902"/>
        <v/>
      </c>
      <c r="H4828" s="80" t="str">
        <f t="shared" si="903"/>
        <v/>
      </c>
      <c r="I4828" s="80" t="str">
        <f t="shared" si="904"/>
        <v/>
      </c>
      <c r="J4828" s="170"/>
      <c r="K4828" s="217"/>
      <c r="L4828" s="195" t="str">
        <f t="shared" si="897"/>
        <v/>
      </c>
      <c r="M4828" s="222" t="str">
        <f t="shared" si="905"/>
        <v/>
      </c>
      <c r="Q4828" s="82" t="str">
        <f t="shared" si="898"/>
        <v/>
      </c>
      <c r="R4828" s="80" t="str">
        <f t="shared" si="899"/>
        <v/>
      </c>
      <c r="T4828" s="83" t="str">
        <f t="shared" si="906"/>
        <v/>
      </c>
      <c r="U4828" s="155"/>
      <c r="V4828" s="95" t="str">
        <f t="shared" si="907"/>
        <v/>
      </c>
      <c r="W4828" s="151"/>
      <c r="Z4828" s="104"/>
    </row>
    <row r="4829" spans="1:26" s="145" customFormat="1" ht="15" customHeight="1">
      <c r="A4829" s="186" t="str">
        <f t="shared" si="901"/>
        <v/>
      </c>
      <c r="C4829" s="152"/>
      <c r="E4829" s="144"/>
      <c r="F4829" s="79" t="str">
        <f t="shared" si="900"/>
        <v/>
      </c>
      <c r="G4829" s="80" t="str">
        <f t="shared" si="902"/>
        <v/>
      </c>
      <c r="H4829" s="80" t="str">
        <f t="shared" si="903"/>
        <v/>
      </c>
      <c r="I4829" s="80" t="str">
        <f t="shared" si="904"/>
        <v/>
      </c>
      <c r="J4829" s="170"/>
      <c r="K4829" s="217"/>
      <c r="L4829" s="195" t="str">
        <f t="shared" si="897"/>
        <v/>
      </c>
      <c r="M4829" s="222" t="str">
        <f t="shared" si="905"/>
        <v/>
      </c>
      <c r="Q4829" s="82" t="str">
        <f t="shared" si="898"/>
        <v/>
      </c>
      <c r="R4829" s="80" t="str">
        <f t="shared" si="899"/>
        <v/>
      </c>
      <c r="T4829" s="83" t="str">
        <f t="shared" si="906"/>
        <v/>
      </c>
      <c r="U4829" s="155"/>
      <c r="V4829" s="95" t="str">
        <f t="shared" si="907"/>
        <v/>
      </c>
      <c r="W4829" s="151"/>
      <c r="Z4829" s="104"/>
    </row>
    <row r="4830" spans="1:26" s="145" customFormat="1" ht="15" customHeight="1">
      <c r="A4830" s="186" t="str">
        <f t="shared" si="901"/>
        <v/>
      </c>
      <c r="C4830" s="152"/>
      <c r="E4830" s="144"/>
      <c r="F4830" s="79" t="str">
        <f t="shared" si="900"/>
        <v/>
      </c>
      <c r="G4830" s="80" t="str">
        <f t="shared" si="902"/>
        <v/>
      </c>
      <c r="H4830" s="80" t="str">
        <f t="shared" si="903"/>
        <v/>
      </c>
      <c r="I4830" s="80" t="str">
        <f t="shared" si="904"/>
        <v/>
      </c>
      <c r="J4830" s="170"/>
      <c r="K4830" s="217"/>
      <c r="L4830" s="195" t="str">
        <f t="shared" si="897"/>
        <v/>
      </c>
      <c r="M4830" s="222" t="str">
        <f t="shared" si="905"/>
        <v/>
      </c>
      <c r="Q4830" s="82" t="str">
        <f t="shared" si="898"/>
        <v/>
      </c>
      <c r="R4830" s="80" t="str">
        <f t="shared" si="899"/>
        <v/>
      </c>
      <c r="T4830" s="83" t="str">
        <f t="shared" si="906"/>
        <v/>
      </c>
      <c r="U4830" s="155"/>
      <c r="V4830" s="95" t="str">
        <f t="shared" si="907"/>
        <v/>
      </c>
      <c r="W4830" s="151"/>
      <c r="Z4830" s="104"/>
    </row>
    <row r="4831" spans="1:26" s="145" customFormat="1" ht="15" customHeight="1">
      <c r="A4831" s="186" t="str">
        <f t="shared" si="901"/>
        <v/>
      </c>
      <c r="C4831" s="152"/>
      <c r="E4831" s="144"/>
      <c r="F4831" s="79" t="str">
        <f t="shared" si="900"/>
        <v/>
      </c>
      <c r="G4831" s="80" t="str">
        <f t="shared" si="902"/>
        <v/>
      </c>
      <c r="H4831" s="80" t="str">
        <f t="shared" si="903"/>
        <v/>
      </c>
      <c r="I4831" s="80" t="str">
        <f t="shared" si="904"/>
        <v/>
      </c>
      <c r="J4831" s="170"/>
      <c r="K4831" s="217"/>
      <c r="L4831" s="195" t="str">
        <f t="shared" ref="L4831:L4894" si="908">IFERROR(IF($N$5="Sáng",IF(MID(K4831,2,7)-MID($L$2,2,7)&gt;0,"Trễ",""),IF(MID(K4831,2,7)-MID($Q$2,2,7)&gt;0,"Trễ","")),"")</f>
        <v/>
      </c>
      <c r="M4831" s="222" t="str">
        <f t="shared" si="905"/>
        <v/>
      </c>
      <c r="Q4831" s="82" t="str">
        <f t="shared" ref="Q4831:Q4894" si="909">IF(B4831&lt;&gt;"",IF(AND(P4831="",F4831=""),"Không phép ",""),"")</f>
        <v/>
      </c>
      <c r="R4831" s="80" t="str">
        <f t="shared" ref="R4831:R4894" si="910">UPPER(B4831)</f>
        <v/>
      </c>
      <c r="T4831" s="83" t="str">
        <f t="shared" si="906"/>
        <v/>
      </c>
      <c r="U4831" s="155"/>
      <c r="V4831" s="95" t="str">
        <f t="shared" si="907"/>
        <v/>
      </c>
      <c r="W4831" s="151"/>
      <c r="Z4831" s="104"/>
    </row>
    <row r="4832" spans="1:26" s="145" customFormat="1" ht="15" customHeight="1">
      <c r="A4832" s="186" t="str">
        <f t="shared" si="901"/>
        <v/>
      </c>
      <c r="C4832" s="152"/>
      <c r="E4832" s="144"/>
      <c r="F4832" s="79" t="str">
        <f t="shared" si="900"/>
        <v/>
      </c>
      <c r="G4832" s="80" t="str">
        <f t="shared" si="902"/>
        <v/>
      </c>
      <c r="H4832" s="80" t="str">
        <f t="shared" si="903"/>
        <v/>
      </c>
      <c r="I4832" s="80" t="str">
        <f t="shared" si="904"/>
        <v/>
      </c>
      <c r="J4832" s="170"/>
      <c r="K4832" s="217"/>
      <c r="L4832" s="195" t="str">
        <f t="shared" si="908"/>
        <v/>
      </c>
      <c r="M4832" s="222" t="str">
        <f t="shared" si="905"/>
        <v/>
      </c>
      <c r="Q4832" s="82" t="str">
        <f t="shared" si="909"/>
        <v/>
      </c>
      <c r="R4832" s="80" t="str">
        <f t="shared" si="910"/>
        <v/>
      </c>
      <c r="T4832" s="83" t="str">
        <f t="shared" si="906"/>
        <v/>
      </c>
      <c r="U4832" s="155"/>
      <c r="V4832" s="95" t="str">
        <f t="shared" si="907"/>
        <v/>
      </c>
      <c r="W4832" s="151"/>
      <c r="Z4832" s="104"/>
    </row>
    <row r="4833" spans="1:26" s="145" customFormat="1" ht="15" customHeight="1">
      <c r="A4833" s="186" t="str">
        <f t="shared" si="901"/>
        <v/>
      </c>
      <c r="C4833" s="152"/>
      <c r="E4833" s="144"/>
      <c r="F4833" s="79" t="str">
        <f t="shared" si="900"/>
        <v/>
      </c>
      <c r="G4833" s="80" t="str">
        <f t="shared" si="902"/>
        <v/>
      </c>
      <c r="H4833" s="80" t="str">
        <f t="shared" si="903"/>
        <v/>
      </c>
      <c r="I4833" s="80" t="str">
        <f t="shared" si="904"/>
        <v/>
      </c>
      <c r="J4833" s="170"/>
      <c r="K4833" s="217"/>
      <c r="L4833" s="195" t="str">
        <f t="shared" si="908"/>
        <v/>
      </c>
      <c r="M4833" s="222" t="str">
        <f t="shared" si="905"/>
        <v/>
      </c>
      <c r="Q4833" s="82" t="str">
        <f t="shared" si="909"/>
        <v/>
      </c>
      <c r="R4833" s="80" t="str">
        <f t="shared" si="910"/>
        <v/>
      </c>
      <c r="T4833" s="83" t="str">
        <f t="shared" si="906"/>
        <v/>
      </c>
      <c r="U4833" s="155"/>
      <c r="V4833" s="95" t="str">
        <f t="shared" si="907"/>
        <v/>
      </c>
      <c r="W4833" s="151"/>
      <c r="Z4833" s="104"/>
    </row>
    <row r="4834" spans="1:26" s="145" customFormat="1" ht="15" customHeight="1">
      <c r="A4834" s="186" t="str">
        <f t="shared" si="901"/>
        <v/>
      </c>
      <c r="C4834" s="152"/>
      <c r="E4834" s="144"/>
      <c r="F4834" s="79" t="str">
        <f t="shared" si="900"/>
        <v/>
      </c>
      <c r="G4834" s="80" t="str">
        <f t="shared" si="902"/>
        <v/>
      </c>
      <c r="H4834" s="80" t="str">
        <f t="shared" si="903"/>
        <v/>
      </c>
      <c r="I4834" s="80" t="str">
        <f t="shared" si="904"/>
        <v/>
      </c>
      <c r="J4834" s="170"/>
      <c r="K4834" s="217"/>
      <c r="L4834" s="195" t="str">
        <f t="shared" si="908"/>
        <v/>
      </c>
      <c r="M4834" s="222" t="str">
        <f t="shared" si="905"/>
        <v/>
      </c>
      <c r="Q4834" s="82" t="str">
        <f t="shared" si="909"/>
        <v/>
      </c>
      <c r="R4834" s="80" t="str">
        <f t="shared" si="910"/>
        <v/>
      </c>
      <c r="T4834" s="83" t="str">
        <f t="shared" si="906"/>
        <v/>
      </c>
      <c r="U4834" s="155"/>
      <c r="V4834" s="95" t="str">
        <f t="shared" si="907"/>
        <v/>
      </c>
      <c r="W4834" s="151"/>
      <c r="Z4834" s="104"/>
    </row>
    <row r="4835" spans="1:26" s="145" customFormat="1" ht="15" customHeight="1">
      <c r="A4835" s="186" t="str">
        <f t="shared" si="901"/>
        <v/>
      </c>
      <c r="C4835" s="152"/>
      <c r="E4835" s="144"/>
      <c r="F4835" s="79" t="str">
        <f t="shared" si="900"/>
        <v/>
      </c>
      <c r="G4835" s="80" t="str">
        <f t="shared" si="902"/>
        <v/>
      </c>
      <c r="H4835" s="80" t="str">
        <f t="shared" si="903"/>
        <v/>
      </c>
      <c r="I4835" s="80" t="str">
        <f t="shared" si="904"/>
        <v/>
      </c>
      <c r="J4835" s="170"/>
      <c r="K4835" s="217"/>
      <c r="L4835" s="195" t="str">
        <f t="shared" si="908"/>
        <v/>
      </c>
      <c r="M4835" s="222" t="str">
        <f t="shared" si="905"/>
        <v/>
      </c>
      <c r="Q4835" s="82" t="str">
        <f t="shared" si="909"/>
        <v/>
      </c>
      <c r="R4835" s="80" t="str">
        <f t="shared" si="910"/>
        <v/>
      </c>
      <c r="T4835" s="83" t="str">
        <f t="shared" si="906"/>
        <v/>
      </c>
      <c r="U4835" s="155"/>
      <c r="V4835" s="95" t="str">
        <f t="shared" si="907"/>
        <v/>
      </c>
      <c r="W4835" s="151"/>
      <c r="Z4835" s="104"/>
    </row>
    <row r="4836" spans="1:26" s="145" customFormat="1" ht="15" customHeight="1">
      <c r="A4836" s="186" t="str">
        <f t="shared" si="901"/>
        <v/>
      </c>
      <c r="C4836" s="152"/>
      <c r="E4836" s="144"/>
      <c r="F4836" s="79" t="str">
        <f t="shared" si="900"/>
        <v/>
      </c>
      <c r="G4836" s="80" t="str">
        <f t="shared" si="902"/>
        <v/>
      </c>
      <c r="H4836" s="80" t="str">
        <f t="shared" si="903"/>
        <v/>
      </c>
      <c r="I4836" s="80" t="str">
        <f t="shared" si="904"/>
        <v/>
      </c>
      <c r="J4836" s="170"/>
      <c r="K4836" s="217"/>
      <c r="L4836" s="195" t="str">
        <f t="shared" si="908"/>
        <v/>
      </c>
      <c r="M4836" s="222" t="str">
        <f t="shared" si="905"/>
        <v/>
      </c>
      <c r="Q4836" s="82" t="str">
        <f t="shared" si="909"/>
        <v/>
      </c>
      <c r="R4836" s="80" t="str">
        <f t="shared" si="910"/>
        <v/>
      </c>
      <c r="T4836" s="83" t="str">
        <f t="shared" si="906"/>
        <v/>
      </c>
      <c r="U4836" s="155"/>
      <c r="V4836" s="95" t="str">
        <f t="shared" si="907"/>
        <v/>
      </c>
      <c r="W4836" s="151"/>
      <c r="Z4836" s="104"/>
    </row>
    <row r="4837" spans="1:26" s="145" customFormat="1" ht="15" customHeight="1">
      <c r="A4837" s="186" t="str">
        <f t="shared" si="901"/>
        <v/>
      </c>
      <c r="C4837" s="152"/>
      <c r="E4837" s="144"/>
      <c r="F4837" s="79" t="str">
        <f t="shared" si="900"/>
        <v/>
      </c>
      <c r="G4837" s="80" t="str">
        <f t="shared" si="902"/>
        <v/>
      </c>
      <c r="H4837" s="80" t="str">
        <f t="shared" si="903"/>
        <v/>
      </c>
      <c r="I4837" s="80" t="str">
        <f t="shared" si="904"/>
        <v/>
      </c>
      <c r="J4837" s="170"/>
      <c r="K4837" s="217"/>
      <c r="L4837" s="195" t="str">
        <f t="shared" si="908"/>
        <v/>
      </c>
      <c r="M4837" s="222" t="str">
        <f t="shared" si="905"/>
        <v/>
      </c>
      <c r="Q4837" s="82" t="str">
        <f t="shared" si="909"/>
        <v/>
      </c>
      <c r="R4837" s="80" t="str">
        <f t="shared" si="910"/>
        <v/>
      </c>
      <c r="T4837" s="83" t="str">
        <f t="shared" si="906"/>
        <v/>
      </c>
      <c r="U4837" s="155"/>
      <c r="V4837" s="95" t="str">
        <f t="shared" si="907"/>
        <v/>
      </c>
      <c r="W4837" s="151"/>
      <c r="Z4837" s="104"/>
    </row>
    <row r="4838" spans="1:26" s="145" customFormat="1" ht="15" customHeight="1">
      <c r="A4838" s="186" t="str">
        <f t="shared" si="901"/>
        <v/>
      </c>
      <c r="C4838" s="152"/>
      <c r="E4838" s="144"/>
      <c r="F4838" s="79" t="str">
        <f t="shared" si="900"/>
        <v/>
      </c>
      <c r="G4838" s="80" t="str">
        <f t="shared" si="902"/>
        <v/>
      </c>
      <c r="H4838" s="80" t="str">
        <f t="shared" si="903"/>
        <v/>
      </c>
      <c r="I4838" s="80" t="str">
        <f t="shared" si="904"/>
        <v/>
      </c>
      <c r="J4838" s="170"/>
      <c r="K4838" s="217"/>
      <c r="L4838" s="195" t="str">
        <f t="shared" si="908"/>
        <v/>
      </c>
      <c r="M4838" s="222" t="str">
        <f t="shared" si="905"/>
        <v/>
      </c>
      <c r="Q4838" s="82" t="str">
        <f t="shared" si="909"/>
        <v/>
      </c>
      <c r="R4838" s="80" t="str">
        <f t="shared" si="910"/>
        <v/>
      </c>
      <c r="T4838" s="83" t="str">
        <f t="shared" si="906"/>
        <v/>
      </c>
      <c r="U4838" s="155"/>
      <c r="V4838" s="95" t="str">
        <f t="shared" si="907"/>
        <v/>
      </c>
      <c r="W4838" s="151"/>
      <c r="Z4838" s="104"/>
    </row>
    <row r="4839" spans="1:26" s="145" customFormat="1" ht="15" customHeight="1">
      <c r="A4839" s="186" t="str">
        <f t="shared" si="901"/>
        <v/>
      </c>
      <c r="C4839" s="152"/>
      <c r="E4839" s="144"/>
      <c r="F4839" s="79" t="str">
        <f t="shared" si="900"/>
        <v/>
      </c>
      <c r="G4839" s="80" t="str">
        <f t="shared" si="902"/>
        <v/>
      </c>
      <c r="H4839" s="80" t="str">
        <f t="shared" si="903"/>
        <v/>
      </c>
      <c r="I4839" s="80" t="str">
        <f t="shared" si="904"/>
        <v/>
      </c>
      <c r="J4839" s="170"/>
      <c r="K4839" s="217"/>
      <c r="L4839" s="195" t="str">
        <f t="shared" si="908"/>
        <v/>
      </c>
      <c r="M4839" s="222" t="str">
        <f t="shared" si="905"/>
        <v/>
      </c>
      <c r="Q4839" s="82" t="str">
        <f t="shared" si="909"/>
        <v/>
      </c>
      <c r="R4839" s="80" t="str">
        <f t="shared" si="910"/>
        <v/>
      </c>
      <c r="T4839" s="83" t="str">
        <f t="shared" si="906"/>
        <v/>
      </c>
      <c r="U4839" s="155"/>
      <c r="V4839" s="95" t="str">
        <f t="shared" si="907"/>
        <v/>
      </c>
      <c r="W4839" s="151"/>
      <c r="Z4839" s="104"/>
    </row>
    <row r="4840" spans="1:26" s="145" customFormat="1" ht="15" customHeight="1">
      <c r="A4840" s="186" t="str">
        <f t="shared" si="901"/>
        <v/>
      </c>
      <c r="C4840" s="152"/>
      <c r="E4840" s="144"/>
      <c r="F4840" s="79" t="str">
        <f t="shared" ref="F4840:F4903" si="911">IFERROR(IF(VLOOKUP(E4840,J:J,1,0)=E4840,"X",""),"")</f>
        <v/>
      </c>
      <c r="G4840" s="80" t="str">
        <f t="shared" si="902"/>
        <v/>
      </c>
      <c r="H4840" s="80" t="str">
        <f t="shared" si="903"/>
        <v/>
      </c>
      <c r="I4840" s="80" t="str">
        <f t="shared" si="904"/>
        <v/>
      </c>
      <c r="J4840" s="170"/>
      <c r="K4840" s="217"/>
      <c r="L4840" s="195" t="str">
        <f t="shared" si="908"/>
        <v/>
      </c>
      <c r="M4840" s="222" t="str">
        <f t="shared" si="905"/>
        <v/>
      </c>
      <c r="Q4840" s="82" t="str">
        <f t="shared" si="909"/>
        <v/>
      </c>
      <c r="R4840" s="80" t="str">
        <f t="shared" si="910"/>
        <v/>
      </c>
      <c r="T4840" s="83" t="str">
        <f t="shared" si="906"/>
        <v/>
      </c>
      <c r="U4840" s="155"/>
      <c r="V4840" s="95" t="str">
        <f t="shared" si="907"/>
        <v/>
      </c>
      <c r="W4840" s="151"/>
      <c r="Z4840" s="104"/>
    </row>
    <row r="4841" spans="1:26" s="145" customFormat="1" ht="15" customHeight="1">
      <c r="A4841" s="186" t="str">
        <f t="shared" si="901"/>
        <v/>
      </c>
      <c r="C4841" s="152"/>
      <c r="E4841" s="144"/>
      <c r="F4841" s="79" t="str">
        <f t="shared" si="911"/>
        <v/>
      </c>
      <c r="G4841" s="80" t="str">
        <f t="shared" si="902"/>
        <v/>
      </c>
      <c r="H4841" s="80" t="str">
        <f t="shared" si="903"/>
        <v/>
      </c>
      <c r="I4841" s="80" t="str">
        <f t="shared" si="904"/>
        <v/>
      </c>
      <c r="J4841" s="170"/>
      <c r="K4841" s="217"/>
      <c r="L4841" s="195" t="str">
        <f t="shared" si="908"/>
        <v/>
      </c>
      <c r="M4841" s="222" t="str">
        <f t="shared" si="905"/>
        <v/>
      </c>
      <c r="Q4841" s="82" t="str">
        <f t="shared" si="909"/>
        <v/>
      </c>
      <c r="R4841" s="80" t="str">
        <f t="shared" si="910"/>
        <v/>
      </c>
      <c r="T4841" s="83" t="str">
        <f t="shared" si="906"/>
        <v/>
      </c>
      <c r="U4841" s="155"/>
      <c r="V4841" s="95" t="str">
        <f t="shared" si="907"/>
        <v/>
      </c>
      <c r="W4841" s="151"/>
      <c r="Z4841" s="104"/>
    </row>
    <row r="4842" spans="1:26" s="145" customFormat="1" ht="15" customHeight="1">
      <c r="A4842" s="186" t="str">
        <f t="shared" si="901"/>
        <v/>
      </c>
      <c r="C4842" s="152"/>
      <c r="E4842" s="144"/>
      <c r="F4842" s="79" t="str">
        <f t="shared" si="911"/>
        <v/>
      </c>
      <c r="G4842" s="80" t="str">
        <f t="shared" si="902"/>
        <v/>
      </c>
      <c r="H4842" s="80" t="str">
        <f t="shared" si="903"/>
        <v/>
      </c>
      <c r="I4842" s="80" t="str">
        <f t="shared" si="904"/>
        <v/>
      </c>
      <c r="J4842" s="170"/>
      <c r="K4842" s="217"/>
      <c r="L4842" s="195" t="str">
        <f t="shared" si="908"/>
        <v/>
      </c>
      <c r="M4842" s="222" t="str">
        <f t="shared" si="905"/>
        <v/>
      </c>
      <c r="Q4842" s="82" t="str">
        <f t="shared" si="909"/>
        <v/>
      </c>
      <c r="R4842" s="80" t="str">
        <f t="shared" si="910"/>
        <v/>
      </c>
      <c r="T4842" s="83" t="str">
        <f t="shared" si="906"/>
        <v/>
      </c>
      <c r="U4842" s="155"/>
      <c r="V4842" s="95" t="str">
        <f t="shared" si="907"/>
        <v/>
      </c>
      <c r="W4842" s="151"/>
      <c r="Z4842" s="104"/>
    </row>
    <row r="4843" spans="1:26" s="145" customFormat="1" ht="15" customHeight="1">
      <c r="A4843" s="186" t="str">
        <f t="shared" si="901"/>
        <v/>
      </c>
      <c r="C4843" s="152"/>
      <c r="E4843" s="144"/>
      <c r="F4843" s="79" t="str">
        <f t="shared" si="911"/>
        <v/>
      </c>
      <c r="G4843" s="80" t="str">
        <f t="shared" si="902"/>
        <v/>
      </c>
      <c r="H4843" s="80" t="str">
        <f t="shared" si="903"/>
        <v/>
      </c>
      <c r="I4843" s="80" t="str">
        <f t="shared" si="904"/>
        <v/>
      </c>
      <c r="J4843" s="170"/>
      <c r="K4843" s="217"/>
      <c r="L4843" s="195" t="str">
        <f t="shared" si="908"/>
        <v/>
      </c>
      <c r="M4843" s="222" t="str">
        <f t="shared" si="905"/>
        <v/>
      </c>
      <c r="Q4843" s="82" t="str">
        <f t="shared" si="909"/>
        <v/>
      </c>
      <c r="R4843" s="80" t="str">
        <f t="shared" si="910"/>
        <v/>
      </c>
      <c r="T4843" s="83" t="str">
        <f t="shared" si="906"/>
        <v/>
      </c>
      <c r="U4843" s="155"/>
      <c r="V4843" s="95" t="str">
        <f t="shared" si="907"/>
        <v/>
      </c>
      <c r="W4843" s="151"/>
      <c r="Z4843" s="104"/>
    </row>
    <row r="4844" spans="1:26" s="145" customFormat="1" ht="15" customHeight="1">
      <c r="A4844" s="186" t="str">
        <f t="shared" si="901"/>
        <v/>
      </c>
      <c r="C4844" s="152"/>
      <c r="E4844" s="144"/>
      <c r="F4844" s="79" t="str">
        <f t="shared" si="911"/>
        <v/>
      </c>
      <c r="G4844" s="80" t="str">
        <f t="shared" si="902"/>
        <v/>
      </c>
      <c r="H4844" s="80" t="str">
        <f t="shared" si="903"/>
        <v/>
      </c>
      <c r="I4844" s="80" t="str">
        <f t="shared" si="904"/>
        <v/>
      </c>
      <c r="J4844" s="170"/>
      <c r="K4844" s="217"/>
      <c r="L4844" s="195" t="str">
        <f t="shared" si="908"/>
        <v/>
      </c>
      <c r="M4844" s="222" t="str">
        <f t="shared" si="905"/>
        <v/>
      </c>
      <c r="Q4844" s="82" t="str">
        <f t="shared" si="909"/>
        <v/>
      </c>
      <c r="R4844" s="80" t="str">
        <f t="shared" si="910"/>
        <v/>
      </c>
      <c r="T4844" s="83" t="str">
        <f t="shared" si="906"/>
        <v/>
      </c>
      <c r="U4844" s="155"/>
      <c r="V4844" s="95" t="str">
        <f t="shared" si="907"/>
        <v/>
      </c>
      <c r="W4844" s="151"/>
      <c r="Z4844" s="104"/>
    </row>
    <row r="4845" spans="1:26" s="145" customFormat="1" ht="15" customHeight="1">
      <c r="A4845" s="186" t="str">
        <f t="shared" si="901"/>
        <v/>
      </c>
      <c r="C4845" s="152"/>
      <c r="E4845" s="144"/>
      <c r="F4845" s="79" t="str">
        <f t="shared" si="911"/>
        <v/>
      </c>
      <c r="G4845" s="80" t="str">
        <f t="shared" si="902"/>
        <v/>
      </c>
      <c r="H4845" s="80" t="str">
        <f t="shared" si="903"/>
        <v/>
      </c>
      <c r="I4845" s="80" t="str">
        <f t="shared" si="904"/>
        <v/>
      </c>
      <c r="J4845" s="170"/>
      <c r="K4845" s="217"/>
      <c r="L4845" s="195" t="str">
        <f t="shared" si="908"/>
        <v/>
      </c>
      <c r="M4845" s="222" t="str">
        <f t="shared" si="905"/>
        <v/>
      </c>
      <c r="Q4845" s="82" t="str">
        <f t="shared" si="909"/>
        <v/>
      </c>
      <c r="R4845" s="80" t="str">
        <f t="shared" si="910"/>
        <v/>
      </c>
      <c r="T4845" s="83" t="str">
        <f t="shared" si="906"/>
        <v/>
      </c>
      <c r="U4845" s="155"/>
      <c r="V4845" s="95" t="str">
        <f t="shared" si="907"/>
        <v/>
      </c>
      <c r="W4845" s="151"/>
      <c r="Z4845" s="104"/>
    </row>
    <row r="4846" spans="1:26" s="145" customFormat="1" ht="15" customHeight="1">
      <c r="A4846" s="186" t="str">
        <f t="shared" si="901"/>
        <v/>
      </c>
      <c r="C4846" s="152"/>
      <c r="E4846" s="144"/>
      <c r="F4846" s="79" t="str">
        <f t="shared" si="911"/>
        <v/>
      </c>
      <c r="G4846" s="80" t="str">
        <f t="shared" si="902"/>
        <v/>
      </c>
      <c r="H4846" s="80" t="str">
        <f t="shared" si="903"/>
        <v/>
      </c>
      <c r="I4846" s="80" t="str">
        <f t="shared" si="904"/>
        <v/>
      </c>
      <c r="J4846" s="170"/>
      <c r="K4846" s="217"/>
      <c r="L4846" s="195" t="str">
        <f t="shared" si="908"/>
        <v/>
      </c>
      <c r="M4846" s="222" t="str">
        <f t="shared" si="905"/>
        <v/>
      </c>
      <c r="Q4846" s="82" t="str">
        <f t="shared" si="909"/>
        <v/>
      </c>
      <c r="R4846" s="80" t="str">
        <f t="shared" si="910"/>
        <v/>
      </c>
      <c r="T4846" s="83" t="str">
        <f t="shared" si="906"/>
        <v/>
      </c>
      <c r="U4846" s="155"/>
      <c r="V4846" s="95" t="str">
        <f t="shared" si="907"/>
        <v/>
      </c>
      <c r="W4846" s="151"/>
      <c r="Z4846" s="104"/>
    </row>
    <row r="4847" spans="1:26" s="145" customFormat="1" ht="15" customHeight="1">
      <c r="A4847" s="186" t="str">
        <f t="shared" si="901"/>
        <v/>
      </c>
      <c r="C4847" s="152"/>
      <c r="E4847" s="144"/>
      <c r="F4847" s="79" t="str">
        <f t="shared" si="911"/>
        <v/>
      </c>
      <c r="G4847" s="80" t="str">
        <f t="shared" si="902"/>
        <v/>
      </c>
      <c r="H4847" s="80" t="str">
        <f t="shared" si="903"/>
        <v/>
      </c>
      <c r="I4847" s="80" t="str">
        <f t="shared" si="904"/>
        <v/>
      </c>
      <c r="J4847" s="170"/>
      <c r="K4847" s="217"/>
      <c r="L4847" s="195" t="str">
        <f t="shared" si="908"/>
        <v/>
      </c>
      <c r="M4847" s="222" t="str">
        <f t="shared" si="905"/>
        <v/>
      </c>
      <c r="Q4847" s="82" t="str">
        <f t="shared" si="909"/>
        <v/>
      </c>
      <c r="R4847" s="80" t="str">
        <f t="shared" si="910"/>
        <v/>
      </c>
      <c r="T4847" s="83" t="str">
        <f t="shared" si="906"/>
        <v/>
      </c>
      <c r="U4847" s="155"/>
      <c r="V4847" s="95" t="str">
        <f t="shared" si="907"/>
        <v/>
      </c>
      <c r="W4847" s="151"/>
      <c r="Z4847" s="104"/>
    </row>
    <row r="4848" spans="1:26" s="145" customFormat="1" ht="15" customHeight="1">
      <c r="A4848" s="186" t="str">
        <f t="shared" si="901"/>
        <v/>
      </c>
      <c r="C4848" s="152"/>
      <c r="E4848" s="144"/>
      <c r="F4848" s="79" t="str">
        <f t="shared" si="911"/>
        <v/>
      </c>
      <c r="G4848" s="80" t="str">
        <f t="shared" si="902"/>
        <v/>
      </c>
      <c r="H4848" s="80" t="str">
        <f t="shared" si="903"/>
        <v/>
      </c>
      <c r="I4848" s="80" t="str">
        <f t="shared" si="904"/>
        <v/>
      </c>
      <c r="J4848" s="170"/>
      <c r="K4848" s="217"/>
      <c r="L4848" s="195" t="str">
        <f t="shared" si="908"/>
        <v/>
      </c>
      <c r="M4848" s="222" t="str">
        <f t="shared" si="905"/>
        <v/>
      </c>
      <c r="Q4848" s="82" t="str">
        <f t="shared" si="909"/>
        <v/>
      </c>
      <c r="R4848" s="80" t="str">
        <f t="shared" si="910"/>
        <v/>
      </c>
      <c r="T4848" s="83" t="str">
        <f t="shared" si="906"/>
        <v/>
      </c>
      <c r="U4848" s="155"/>
      <c r="V4848" s="95" t="str">
        <f t="shared" si="907"/>
        <v/>
      </c>
      <c r="W4848" s="151"/>
      <c r="Z4848" s="104"/>
    </row>
    <row r="4849" spans="1:26" s="145" customFormat="1" ht="15" customHeight="1">
      <c r="A4849" s="186" t="str">
        <f t="shared" si="901"/>
        <v/>
      </c>
      <c r="C4849" s="152"/>
      <c r="E4849" s="144"/>
      <c r="F4849" s="79" t="str">
        <f t="shared" si="911"/>
        <v/>
      </c>
      <c r="G4849" s="80" t="str">
        <f t="shared" si="902"/>
        <v/>
      </c>
      <c r="H4849" s="80" t="str">
        <f t="shared" si="903"/>
        <v/>
      </c>
      <c r="I4849" s="80" t="str">
        <f t="shared" si="904"/>
        <v/>
      </c>
      <c r="J4849" s="170"/>
      <c r="K4849" s="217"/>
      <c r="L4849" s="195" t="str">
        <f t="shared" si="908"/>
        <v/>
      </c>
      <c r="M4849" s="222" t="str">
        <f t="shared" si="905"/>
        <v/>
      </c>
      <c r="Q4849" s="82" t="str">
        <f t="shared" si="909"/>
        <v/>
      </c>
      <c r="R4849" s="80" t="str">
        <f t="shared" si="910"/>
        <v/>
      </c>
      <c r="T4849" s="83" t="str">
        <f t="shared" si="906"/>
        <v/>
      </c>
      <c r="U4849" s="155"/>
      <c r="V4849" s="95" t="str">
        <f t="shared" si="907"/>
        <v/>
      </c>
      <c r="W4849" s="151"/>
      <c r="Z4849" s="104"/>
    </row>
    <row r="4850" spans="1:26" s="145" customFormat="1" ht="15" customHeight="1">
      <c r="A4850" s="186" t="str">
        <f t="shared" si="901"/>
        <v/>
      </c>
      <c r="C4850" s="152"/>
      <c r="E4850" s="144"/>
      <c r="F4850" s="79" t="str">
        <f t="shared" si="911"/>
        <v/>
      </c>
      <c r="G4850" s="80" t="str">
        <f t="shared" si="902"/>
        <v/>
      </c>
      <c r="H4850" s="80" t="str">
        <f t="shared" si="903"/>
        <v/>
      </c>
      <c r="I4850" s="80" t="str">
        <f t="shared" si="904"/>
        <v/>
      </c>
      <c r="J4850" s="170"/>
      <c r="K4850" s="217"/>
      <c r="L4850" s="195" t="str">
        <f t="shared" si="908"/>
        <v/>
      </c>
      <c r="M4850" s="222" t="str">
        <f t="shared" si="905"/>
        <v/>
      </c>
      <c r="Q4850" s="82" t="str">
        <f t="shared" si="909"/>
        <v/>
      </c>
      <c r="R4850" s="80" t="str">
        <f t="shared" si="910"/>
        <v/>
      </c>
      <c r="T4850" s="83" t="str">
        <f t="shared" si="906"/>
        <v/>
      </c>
      <c r="U4850" s="155"/>
      <c r="V4850" s="95" t="str">
        <f t="shared" si="907"/>
        <v/>
      </c>
      <c r="W4850" s="151"/>
      <c r="Z4850" s="104"/>
    </row>
    <row r="4851" spans="1:26" s="145" customFormat="1" ht="15" customHeight="1">
      <c r="A4851" s="186" t="str">
        <f t="shared" si="901"/>
        <v/>
      </c>
      <c r="C4851" s="152"/>
      <c r="E4851" s="144"/>
      <c r="F4851" s="79" t="str">
        <f t="shared" si="911"/>
        <v/>
      </c>
      <c r="G4851" s="80" t="str">
        <f t="shared" si="902"/>
        <v/>
      </c>
      <c r="H4851" s="80" t="str">
        <f t="shared" si="903"/>
        <v/>
      </c>
      <c r="I4851" s="80" t="str">
        <f t="shared" si="904"/>
        <v/>
      </c>
      <c r="J4851" s="170"/>
      <c r="K4851" s="217"/>
      <c r="L4851" s="195" t="str">
        <f t="shared" si="908"/>
        <v/>
      </c>
      <c r="M4851" s="222" t="str">
        <f t="shared" si="905"/>
        <v/>
      </c>
      <c r="Q4851" s="82" t="str">
        <f t="shared" si="909"/>
        <v/>
      </c>
      <c r="R4851" s="80" t="str">
        <f t="shared" si="910"/>
        <v/>
      </c>
      <c r="T4851" s="83" t="str">
        <f t="shared" si="906"/>
        <v/>
      </c>
      <c r="U4851" s="155"/>
      <c r="V4851" s="95" t="str">
        <f t="shared" si="907"/>
        <v/>
      </c>
      <c r="W4851" s="151"/>
      <c r="Z4851" s="104"/>
    </row>
    <row r="4852" spans="1:26" s="145" customFormat="1" ht="15" customHeight="1">
      <c r="A4852" s="186" t="str">
        <f t="shared" si="901"/>
        <v/>
      </c>
      <c r="C4852" s="152"/>
      <c r="E4852" s="144"/>
      <c r="F4852" s="79" t="str">
        <f t="shared" si="911"/>
        <v/>
      </c>
      <c r="G4852" s="80" t="str">
        <f t="shared" si="902"/>
        <v/>
      </c>
      <c r="H4852" s="80" t="str">
        <f t="shared" si="903"/>
        <v/>
      </c>
      <c r="I4852" s="80" t="str">
        <f t="shared" si="904"/>
        <v/>
      </c>
      <c r="J4852" s="170"/>
      <c r="K4852" s="217"/>
      <c r="L4852" s="195" t="str">
        <f t="shared" si="908"/>
        <v/>
      </c>
      <c r="M4852" s="222" t="str">
        <f t="shared" si="905"/>
        <v/>
      </c>
      <c r="Q4852" s="82" t="str">
        <f t="shared" si="909"/>
        <v/>
      </c>
      <c r="R4852" s="80" t="str">
        <f t="shared" si="910"/>
        <v/>
      </c>
      <c r="T4852" s="83" t="str">
        <f t="shared" si="906"/>
        <v/>
      </c>
      <c r="U4852" s="155"/>
      <c r="V4852" s="95" t="str">
        <f t="shared" si="907"/>
        <v/>
      </c>
      <c r="W4852" s="151"/>
      <c r="Z4852" s="104"/>
    </row>
    <row r="4853" spans="1:26" s="145" customFormat="1" ht="15" customHeight="1">
      <c r="A4853" s="186" t="str">
        <f t="shared" si="901"/>
        <v/>
      </c>
      <c r="C4853" s="152"/>
      <c r="E4853" s="144"/>
      <c r="F4853" s="79" t="str">
        <f t="shared" si="911"/>
        <v/>
      </c>
      <c r="G4853" s="80" t="str">
        <f t="shared" si="902"/>
        <v/>
      </c>
      <c r="H4853" s="80" t="str">
        <f t="shared" si="903"/>
        <v/>
      </c>
      <c r="I4853" s="80" t="str">
        <f t="shared" si="904"/>
        <v/>
      </c>
      <c r="J4853" s="170"/>
      <c r="K4853" s="217"/>
      <c r="L4853" s="195" t="str">
        <f t="shared" si="908"/>
        <v/>
      </c>
      <c r="M4853" s="222" t="str">
        <f t="shared" si="905"/>
        <v/>
      </c>
      <c r="Q4853" s="82" t="str">
        <f t="shared" si="909"/>
        <v/>
      </c>
      <c r="R4853" s="80" t="str">
        <f t="shared" si="910"/>
        <v/>
      </c>
      <c r="T4853" s="83" t="str">
        <f t="shared" si="906"/>
        <v/>
      </c>
      <c r="U4853" s="155"/>
      <c r="V4853" s="95" t="str">
        <f t="shared" si="907"/>
        <v/>
      </c>
      <c r="W4853" s="151"/>
      <c r="Z4853" s="104"/>
    </row>
    <row r="4854" spans="1:26" s="145" customFormat="1" ht="15" customHeight="1">
      <c r="A4854" s="186" t="str">
        <f t="shared" si="901"/>
        <v/>
      </c>
      <c r="C4854" s="152"/>
      <c r="E4854" s="144"/>
      <c r="F4854" s="79" t="str">
        <f t="shared" si="911"/>
        <v/>
      </c>
      <c r="G4854" s="80" t="str">
        <f t="shared" si="902"/>
        <v/>
      </c>
      <c r="H4854" s="80" t="str">
        <f t="shared" si="903"/>
        <v/>
      </c>
      <c r="I4854" s="80" t="str">
        <f t="shared" si="904"/>
        <v/>
      </c>
      <c r="J4854" s="170"/>
      <c r="K4854" s="217"/>
      <c r="L4854" s="195" t="str">
        <f t="shared" si="908"/>
        <v/>
      </c>
      <c r="M4854" s="222" t="str">
        <f t="shared" si="905"/>
        <v/>
      </c>
      <c r="Q4854" s="82" t="str">
        <f t="shared" si="909"/>
        <v/>
      </c>
      <c r="R4854" s="80" t="str">
        <f t="shared" si="910"/>
        <v/>
      </c>
      <c r="T4854" s="83" t="str">
        <f t="shared" si="906"/>
        <v/>
      </c>
      <c r="U4854" s="155"/>
      <c r="V4854" s="95" t="str">
        <f t="shared" si="907"/>
        <v/>
      </c>
      <c r="W4854" s="151"/>
      <c r="Z4854" s="104"/>
    </row>
    <row r="4855" spans="1:26" s="145" customFormat="1" ht="15" customHeight="1">
      <c r="A4855" s="186" t="str">
        <f t="shared" si="901"/>
        <v/>
      </c>
      <c r="C4855" s="152"/>
      <c r="E4855" s="144"/>
      <c r="F4855" s="79" t="str">
        <f t="shared" si="911"/>
        <v/>
      </c>
      <c r="G4855" s="80" t="str">
        <f t="shared" si="902"/>
        <v/>
      </c>
      <c r="H4855" s="80" t="str">
        <f t="shared" si="903"/>
        <v/>
      </c>
      <c r="I4855" s="80" t="str">
        <f t="shared" si="904"/>
        <v/>
      </c>
      <c r="J4855" s="170"/>
      <c r="K4855" s="217"/>
      <c r="L4855" s="195" t="str">
        <f t="shared" si="908"/>
        <v/>
      </c>
      <c r="M4855" s="222" t="str">
        <f t="shared" si="905"/>
        <v/>
      </c>
      <c r="Q4855" s="82" t="str">
        <f t="shared" si="909"/>
        <v/>
      </c>
      <c r="R4855" s="80" t="str">
        <f t="shared" si="910"/>
        <v/>
      </c>
      <c r="T4855" s="83" t="str">
        <f t="shared" si="906"/>
        <v/>
      </c>
      <c r="U4855" s="155"/>
      <c r="V4855" s="95" t="str">
        <f t="shared" si="907"/>
        <v/>
      </c>
      <c r="W4855" s="151"/>
      <c r="Z4855" s="104"/>
    </row>
    <row r="4856" spans="1:26" s="145" customFormat="1" ht="15" customHeight="1">
      <c r="A4856" s="186" t="str">
        <f t="shared" si="901"/>
        <v/>
      </c>
      <c r="C4856" s="152"/>
      <c r="E4856" s="144"/>
      <c r="F4856" s="79" t="str">
        <f t="shared" si="911"/>
        <v/>
      </c>
      <c r="G4856" s="80" t="str">
        <f t="shared" si="902"/>
        <v/>
      </c>
      <c r="H4856" s="80" t="str">
        <f t="shared" si="903"/>
        <v/>
      </c>
      <c r="I4856" s="80" t="str">
        <f t="shared" si="904"/>
        <v/>
      </c>
      <c r="J4856" s="170"/>
      <c r="K4856" s="217"/>
      <c r="L4856" s="195" t="str">
        <f t="shared" si="908"/>
        <v/>
      </c>
      <c r="M4856" s="222" t="str">
        <f t="shared" si="905"/>
        <v/>
      </c>
      <c r="Q4856" s="82" t="str">
        <f t="shared" si="909"/>
        <v/>
      </c>
      <c r="R4856" s="80" t="str">
        <f t="shared" si="910"/>
        <v/>
      </c>
      <c r="T4856" s="83" t="str">
        <f t="shared" si="906"/>
        <v/>
      </c>
      <c r="U4856" s="155"/>
      <c r="V4856" s="95" t="str">
        <f t="shared" si="907"/>
        <v/>
      </c>
      <c r="W4856" s="151"/>
      <c r="Z4856" s="104"/>
    </row>
    <row r="4857" spans="1:26" s="145" customFormat="1" ht="15" customHeight="1">
      <c r="A4857" s="186" t="str">
        <f t="shared" si="901"/>
        <v/>
      </c>
      <c r="C4857" s="152"/>
      <c r="E4857" s="144"/>
      <c r="F4857" s="79" t="str">
        <f t="shared" si="911"/>
        <v/>
      </c>
      <c r="G4857" s="80" t="str">
        <f t="shared" si="902"/>
        <v/>
      </c>
      <c r="H4857" s="80" t="str">
        <f t="shared" si="903"/>
        <v/>
      </c>
      <c r="I4857" s="80" t="str">
        <f t="shared" si="904"/>
        <v/>
      </c>
      <c r="J4857" s="170"/>
      <c r="K4857" s="217"/>
      <c r="L4857" s="195" t="str">
        <f t="shared" si="908"/>
        <v/>
      </c>
      <c r="M4857" s="222" t="str">
        <f t="shared" si="905"/>
        <v/>
      </c>
      <c r="Q4857" s="82" t="str">
        <f t="shared" si="909"/>
        <v/>
      </c>
      <c r="R4857" s="80" t="str">
        <f t="shared" si="910"/>
        <v/>
      </c>
      <c r="T4857" s="83" t="str">
        <f t="shared" si="906"/>
        <v/>
      </c>
      <c r="U4857" s="155"/>
      <c r="V4857" s="95" t="str">
        <f t="shared" si="907"/>
        <v/>
      </c>
      <c r="W4857" s="151"/>
      <c r="Z4857" s="104"/>
    </row>
    <row r="4858" spans="1:26" s="145" customFormat="1" ht="15" customHeight="1">
      <c r="A4858" s="186" t="str">
        <f t="shared" si="901"/>
        <v/>
      </c>
      <c r="C4858" s="152"/>
      <c r="E4858" s="144"/>
      <c r="F4858" s="79" t="str">
        <f t="shared" si="911"/>
        <v/>
      </c>
      <c r="G4858" s="80" t="str">
        <f t="shared" si="902"/>
        <v/>
      </c>
      <c r="H4858" s="80" t="str">
        <f t="shared" si="903"/>
        <v/>
      </c>
      <c r="I4858" s="80" t="str">
        <f t="shared" si="904"/>
        <v/>
      </c>
      <c r="J4858" s="170"/>
      <c r="K4858" s="217"/>
      <c r="L4858" s="195" t="str">
        <f t="shared" si="908"/>
        <v/>
      </c>
      <c r="M4858" s="222" t="str">
        <f t="shared" si="905"/>
        <v/>
      </c>
      <c r="Q4858" s="82" t="str">
        <f t="shared" si="909"/>
        <v/>
      </c>
      <c r="R4858" s="80" t="str">
        <f t="shared" si="910"/>
        <v/>
      </c>
      <c r="T4858" s="83" t="str">
        <f t="shared" si="906"/>
        <v/>
      </c>
      <c r="U4858" s="155"/>
      <c r="V4858" s="95" t="str">
        <f t="shared" si="907"/>
        <v/>
      </c>
      <c r="W4858" s="151"/>
      <c r="Z4858" s="104"/>
    </row>
    <row r="4859" spans="1:26" s="145" customFormat="1" ht="15" customHeight="1">
      <c r="A4859" s="186" t="str">
        <f t="shared" si="901"/>
        <v/>
      </c>
      <c r="C4859" s="152"/>
      <c r="E4859" s="144"/>
      <c r="F4859" s="79" t="str">
        <f t="shared" si="911"/>
        <v/>
      </c>
      <c r="G4859" s="80" t="str">
        <f t="shared" si="902"/>
        <v/>
      </c>
      <c r="H4859" s="80" t="str">
        <f t="shared" si="903"/>
        <v/>
      </c>
      <c r="I4859" s="80" t="str">
        <f t="shared" si="904"/>
        <v/>
      </c>
      <c r="J4859" s="170"/>
      <c r="K4859" s="217"/>
      <c r="L4859" s="195" t="str">
        <f t="shared" si="908"/>
        <v/>
      </c>
      <c r="M4859" s="222" t="str">
        <f t="shared" si="905"/>
        <v/>
      </c>
      <c r="Q4859" s="82" t="str">
        <f t="shared" si="909"/>
        <v/>
      </c>
      <c r="R4859" s="80" t="str">
        <f t="shared" si="910"/>
        <v/>
      </c>
      <c r="T4859" s="83" t="str">
        <f t="shared" si="906"/>
        <v/>
      </c>
      <c r="U4859" s="155"/>
      <c r="V4859" s="95" t="str">
        <f t="shared" si="907"/>
        <v/>
      </c>
      <c r="W4859" s="151"/>
      <c r="Z4859" s="104"/>
    </row>
    <row r="4860" spans="1:26" s="145" customFormat="1" ht="15" customHeight="1">
      <c r="A4860" s="186" t="str">
        <f t="shared" si="901"/>
        <v/>
      </c>
      <c r="C4860" s="152"/>
      <c r="E4860" s="144"/>
      <c r="F4860" s="79" t="str">
        <f t="shared" si="911"/>
        <v/>
      </c>
      <c r="G4860" s="80" t="str">
        <f t="shared" si="902"/>
        <v/>
      </c>
      <c r="H4860" s="80" t="str">
        <f t="shared" si="903"/>
        <v/>
      </c>
      <c r="I4860" s="80" t="str">
        <f t="shared" si="904"/>
        <v/>
      </c>
      <c r="J4860" s="170"/>
      <c r="K4860" s="217"/>
      <c r="L4860" s="195" t="str">
        <f t="shared" si="908"/>
        <v/>
      </c>
      <c r="M4860" s="222" t="str">
        <f t="shared" si="905"/>
        <v/>
      </c>
      <c r="Q4860" s="82" t="str">
        <f t="shared" si="909"/>
        <v/>
      </c>
      <c r="R4860" s="80" t="str">
        <f t="shared" si="910"/>
        <v/>
      </c>
      <c r="T4860" s="83" t="str">
        <f t="shared" si="906"/>
        <v/>
      </c>
      <c r="U4860" s="155"/>
      <c r="V4860" s="95" t="str">
        <f t="shared" si="907"/>
        <v/>
      </c>
      <c r="W4860" s="151"/>
      <c r="Z4860" s="104"/>
    </row>
    <row r="4861" spans="1:26" s="145" customFormat="1" ht="15" customHeight="1">
      <c r="A4861" s="186" t="str">
        <f t="shared" si="901"/>
        <v/>
      </c>
      <c r="C4861" s="152"/>
      <c r="E4861" s="144"/>
      <c r="F4861" s="79" t="str">
        <f t="shared" si="911"/>
        <v/>
      </c>
      <c r="G4861" s="80" t="str">
        <f t="shared" si="902"/>
        <v/>
      </c>
      <c r="H4861" s="80" t="str">
        <f t="shared" si="903"/>
        <v/>
      </c>
      <c r="I4861" s="80" t="str">
        <f t="shared" si="904"/>
        <v/>
      </c>
      <c r="J4861" s="170"/>
      <c r="K4861" s="217"/>
      <c r="L4861" s="195" t="str">
        <f t="shared" si="908"/>
        <v/>
      </c>
      <c r="M4861" s="222" t="str">
        <f t="shared" si="905"/>
        <v/>
      </c>
      <c r="Q4861" s="82" t="str">
        <f t="shared" si="909"/>
        <v/>
      </c>
      <c r="R4861" s="80" t="str">
        <f t="shared" si="910"/>
        <v/>
      </c>
      <c r="T4861" s="83" t="str">
        <f t="shared" si="906"/>
        <v/>
      </c>
      <c r="U4861" s="155"/>
      <c r="V4861" s="95" t="str">
        <f t="shared" si="907"/>
        <v/>
      </c>
      <c r="W4861" s="151"/>
      <c r="Z4861" s="104"/>
    </row>
    <row r="4862" spans="1:26" s="145" customFormat="1" ht="15" customHeight="1">
      <c r="A4862" s="186" t="str">
        <f t="shared" si="901"/>
        <v/>
      </c>
      <c r="C4862" s="152"/>
      <c r="E4862" s="144"/>
      <c r="F4862" s="79" t="str">
        <f t="shared" si="911"/>
        <v/>
      </c>
      <c r="G4862" s="80" t="str">
        <f t="shared" si="902"/>
        <v/>
      </c>
      <c r="H4862" s="80" t="str">
        <f t="shared" si="903"/>
        <v/>
      </c>
      <c r="I4862" s="80" t="str">
        <f t="shared" si="904"/>
        <v/>
      </c>
      <c r="J4862" s="170"/>
      <c r="K4862" s="217"/>
      <c r="L4862" s="195" t="str">
        <f t="shared" si="908"/>
        <v/>
      </c>
      <c r="M4862" s="222" t="str">
        <f t="shared" si="905"/>
        <v/>
      </c>
      <c r="Q4862" s="82" t="str">
        <f t="shared" si="909"/>
        <v/>
      </c>
      <c r="R4862" s="80" t="str">
        <f t="shared" si="910"/>
        <v/>
      </c>
      <c r="T4862" s="83" t="str">
        <f t="shared" si="906"/>
        <v/>
      </c>
      <c r="U4862" s="155"/>
      <c r="V4862" s="95" t="str">
        <f t="shared" si="907"/>
        <v/>
      </c>
      <c r="W4862" s="151"/>
      <c r="Z4862" s="104"/>
    </row>
    <row r="4863" spans="1:26" s="145" customFormat="1" ht="15" customHeight="1">
      <c r="A4863" s="186" t="str">
        <f t="shared" si="901"/>
        <v/>
      </c>
      <c r="C4863" s="152"/>
      <c r="E4863" s="144"/>
      <c r="F4863" s="79" t="str">
        <f t="shared" si="911"/>
        <v/>
      </c>
      <c r="G4863" s="80" t="str">
        <f t="shared" si="902"/>
        <v/>
      </c>
      <c r="H4863" s="80" t="str">
        <f t="shared" si="903"/>
        <v/>
      </c>
      <c r="I4863" s="80" t="str">
        <f t="shared" si="904"/>
        <v/>
      </c>
      <c r="J4863" s="170"/>
      <c r="K4863" s="217"/>
      <c r="L4863" s="195" t="str">
        <f t="shared" si="908"/>
        <v/>
      </c>
      <c r="M4863" s="222" t="str">
        <f t="shared" si="905"/>
        <v/>
      </c>
      <c r="Q4863" s="82" t="str">
        <f t="shared" si="909"/>
        <v/>
      </c>
      <c r="R4863" s="80" t="str">
        <f t="shared" si="910"/>
        <v/>
      </c>
      <c r="T4863" s="83" t="str">
        <f t="shared" si="906"/>
        <v/>
      </c>
      <c r="U4863" s="155"/>
      <c r="V4863" s="95" t="str">
        <f t="shared" si="907"/>
        <v/>
      </c>
      <c r="W4863" s="151"/>
      <c r="Z4863" s="104"/>
    </row>
    <row r="4864" spans="1:26" s="145" customFormat="1" ht="15" customHeight="1">
      <c r="A4864" s="186" t="str">
        <f t="shared" ref="A4864:A4927" si="912">IF(B4864&lt;&gt;"",A4863+1,"")</f>
        <v/>
      </c>
      <c r="C4864" s="152"/>
      <c r="E4864" s="144"/>
      <c r="F4864" s="79" t="str">
        <f t="shared" si="911"/>
        <v/>
      </c>
      <c r="G4864" s="80" t="str">
        <f t="shared" si="902"/>
        <v/>
      </c>
      <c r="H4864" s="80" t="str">
        <f t="shared" si="903"/>
        <v/>
      </c>
      <c r="I4864" s="80" t="str">
        <f t="shared" si="904"/>
        <v/>
      </c>
      <c r="J4864" s="170"/>
      <c r="K4864" s="217"/>
      <c r="L4864" s="195" t="str">
        <f t="shared" si="908"/>
        <v/>
      </c>
      <c r="M4864" s="222" t="str">
        <f t="shared" si="905"/>
        <v/>
      </c>
      <c r="Q4864" s="82" t="str">
        <f t="shared" si="909"/>
        <v/>
      </c>
      <c r="R4864" s="80" t="str">
        <f t="shared" si="910"/>
        <v/>
      </c>
      <c r="T4864" s="83" t="str">
        <f t="shared" si="906"/>
        <v/>
      </c>
      <c r="U4864" s="155"/>
      <c r="V4864" s="95" t="str">
        <f t="shared" si="907"/>
        <v/>
      </c>
      <c r="W4864" s="151"/>
      <c r="Z4864" s="104"/>
    </row>
    <row r="4865" spans="1:26" s="145" customFormat="1" ht="15" customHeight="1">
      <c r="A4865" s="186" t="str">
        <f t="shared" si="912"/>
        <v/>
      </c>
      <c r="C4865" s="152"/>
      <c r="E4865" s="144"/>
      <c r="F4865" s="79" t="str">
        <f t="shared" si="911"/>
        <v/>
      </c>
      <c r="G4865" s="80" t="str">
        <f t="shared" si="902"/>
        <v/>
      </c>
      <c r="H4865" s="80" t="str">
        <f t="shared" si="903"/>
        <v/>
      </c>
      <c r="I4865" s="80" t="str">
        <f t="shared" si="904"/>
        <v/>
      </c>
      <c r="J4865" s="170"/>
      <c r="K4865" s="217"/>
      <c r="L4865" s="195" t="str">
        <f t="shared" si="908"/>
        <v/>
      </c>
      <c r="M4865" s="222" t="str">
        <f t="shared" si="905"/>
        <v/>
      </c>
      <c r="Q4865" s="82" t="str">
        <f t="shared" si="909"/>
        <v/>
      </c>
      <c r="R4865" s="80" t="str">
        <f t="shared" si="910"/>
        <v/>
      </c>
      <c r="T4865" s="83" t="str">
        <f t="shared" si="906"/>
        <v/>
      </c>
      <c r="U4865" s="155"/>
      <c r="V4865" s="95" t="str">
        <f t="shared" si="907"/>
        <v/>
      </c>
      <c r="W4865" s="151"/>
      <c r="Z4865" s="104"/>
    </row>
    <row r="4866" spans="1:26" s="145" customFormat="1" ht="15" customHeight="1">
      <c r="A4866" s="186" t="str">
        <f t="shared" si="912"/>
        <v/>
      </c>
      <c r="C4866" s="152"/>
      <c r="E4866" s="144"/>
      <c r="F4866" s="79" t="str">
        <f t="shared" si="911"/>
        <v/>
      </c>
      <c r="G4866" s="80" t="str">
        <f t="shared" si="902"/>
        <v/>
      </c>
      <c r="H4866" s="80" t="str">
        <f t="shared" si="903"/>
        <v/>
      </c>
      <c r="I4866" s="80" t="str">
        <f t="shared" si="904"/>
        <v/>
      </c>
      <c r="J4866" s="170"/>
      <c r="K4866" s="217"/>
      <c r="L4866" s="195" t="str">
        <f t="shared" si="908"/>
        <v/>
      </c>
      <c r="M4866" s="222" t="str">
        <f t="shared" si="905"/>
        <v/>
      </c>
      <c r="Q4866" s="82" t="str">
        <f t="shared" si="909"/>
        <v/>
      </c>
      <c r="R4866" s="80" t="str">
        <f t="shared" si="910"/>
        <v/>
      </c>
      <c r="T4866" s="83" t="str">
        <f t="shared" si="906"/>
        <v/>
      </c>
      <c r="U4866" s="155"/>
      <c r="V4866" s="95" t="str">
        <f t="shared" si="907"/>
        <v/>
      </c>
      <c r="W4866" s="151"/>
      <c r="Z4866" s="104"/>
    </row>
    <row r="4867" spans="1:26" s="145" customFormat="1" ht="15" customHeight="1">
      <c r="A4867" s="186" t="str">
        <f t="shared" si="912"/>
        <v/>
      </c>
      <c r="C4867" s="152"/>
      <c r="E4867" s="144"/>
      <c r="F4867" s="79" t="str">
        <f t="shared" si="911"/>
        <v/>
      </c>
      <c r="G4867" s="80" t="str">
        <f t="shared" si="902"/>
        <v/>
      </c>
      <c r="H4867" s="80" t="str">
        <f t="shared" si="903"/>
        <v/>
      </c>
      <c r="I4867" s="80" t="str">
        <f t="shared" si="904"/>
        <v/>
      </c>
      <c r="J4867" s="170"/>
      <c r="K4867" s="217"/>
      <c r="L4867" s="195" t="str">
        <f t="shared" si="908"/>
        <v/>
      </c>
      <c r="M4867" s="222" t="str">
        <f t="shared" si="905"/>
        <v/>
      </c>
      <c r="Q4867" s="82" t="str">
        <f t="shared" si="909"/>
        <v/>
      </c>
      <c r="R4867" s="80" t="str">
        <f t="shared" si="910"/>
        <v/>
      </c>
      <c r="T4867" s="83" t="str">
        <f t="shared" si="906"/>
        <v/>
      </c>
      <c r="U4867" s="155"/>
      <c r="V4867" s="95" t="str">
        <f t="shared" si="907"/>
        <v/>
      </c>
      <c r="W4867" s="151"/>
      <c r="Z4867" s="104"/>
    </row>
    <row r="4868" spans="1:26" s="145" customFormat="1" ht="15" customHeight="1">
      <c r="A4868" s="186" t="str">
        <f t="shared" si="912"/>
        <v/>
      </c>
      <c r="C4868" s="152"/>
      <c r="E4868" s="144"/>
      <c r="F4868" s="79" t="str">
        <f t="shared" si="911"/>
        <v/>
      </c>
      <c r="G4868" s="80" t="str">
        <f t="shared" si="902"/>
        <v/>
      </c>
      <c r="H4868" s="80" t="str">
        <f t="shared" si="903"/>
        <v/>
      </c>
      <c r="I4868" s="80" t="str">
        <f t="shared" si="904"/>
        <v/>
      </c>
      <c r="J4868" s="170"/>
      <c r="K4868" s="217"/>
      <c r="L4868" s="195" t="str">
        <f t="shared" si="908"/>
        <v/>
      </c>
      <c r="M4868" s="222" t="str">
        <f t="shared" si="905"/>
        <v/>
      </c>
      <c r="Q4868" s="82" t="str">
        <f t="shared" si="909"/>
        <v/>
      </c>
      <c r="R4868" s="80" t="str">
        <f t="shared" si="910"/>
        <v/>
      </c>
      <c r="T4868" s="83" t="str">
        <f t="shared" si="906"/>
        <v/>
      </c>
      <c r="U4868" s="155"/>
      <c r="V4868" s="95" t="str">
        <f t="shared" si="907"/>
        <v/>
      </c>
      <c r="W4868" s="151"/>
      <c r="Z4868" s="104"/>
    </row>
    <row r="4869" spans="1:26" s="145" customFormat="1" ht="15" customHeight="1">
      <c r="A4869" s="186" t="str">
        <f t="shared" si="912"/>
        <v/>
      </c>
      <c r="C4869" s="152"/>
      <c r="E4869" s="144"/>
      <c r="F4869" s="79" t="str">
        <f t="shared" si="911"/>
        <v/>
      </c>
      <c r="G4869" s="80" t="str">
        <f t="shared" ref="G4869:G4932" si="913">IF(J4869&lt;&gt;"", INDEX($C$5:$C$1433, MATCH(J4869, $E$5:$E$1433, 0)),"")</f>
        <v/>
      </c>
      <c r="H4869" s="80" t="str">
        <f t="shared" ref="H4869:H4932" si="914">IF(J4869&lt;&gt;"", INDEX($D$5:$D$1433, MATCH(J4869, $E$5:$E$1433, 0)),"")</f>
        <v/>
      </c>
      <c r="I4869" s="80" t="str">
        <f t="shared" ref="I4869:I4932" si="915">IFERROR(IF(J4869&lt;&gt;"", INDEX($B$5:$B$1433, MATCH(J4869, $E$5:$E$1433, 0)),""),"SAI")</f>
        <v/>
      </c>
      <c r="J4869" s="170"/>
      <c r="K4869" s="217"/>
      <c r="L4869" s="195" t="str">
        <f t="shared" si="908"/>
        <v/>
      </c>
      <c r="M4869" s="222" t="str">
        <f t="shared" ref="M4869:M4932" si="916">IFERROR(IF($N$5="Sáng",MID(K4869,2,7)-MID($L$2,2,7),MID(K4869,2,7)-MID($Q$2,2,7)),"")</f>
        <v/>
      </c>
      <c r="Q4869" s="82" t="str">
        <f t="shared" si="909"/>
        <v/>
      </c>
      <c r="R4869" s="80" t="str">
        <f t="shared" si="910"/>
        <v/>
      </c>
      <c r="T4869" s="83" t="str">
        <f t="shared" ref="T4869:T4932" si="917">IFERROR(IF(J4869&lt;&gt;"", INDEX($S$5:$S$1433, MATCH(J4869, $E$5:$E$1433, 0)),""),"")</f>
        <v/>
      </c>
      <c r="U4869" s="155"/>
      <c r="V4869" s="95" t="str">
        <f t="shared" ref="V4869:V4932" si="918">IFERROR(IF(J4869&lt;&gt;"", INDEX($U$5:$U$1433, MATCH(J4869, $E$5:$E$1433, 0)),""),"")</f>
        <v/>
      </c>
      <c r="W4869" s="151"/>
      <c r="Z4869" s="104"/>
    </row>
    <row r="4870" spans="1:26" s="145" customFormat="1" ht="15" customHeight="1">
      <c r="A4870" s="186" t="str">
        <f t="shared" si="912"/>
        <v/>
      </c>
      <c r="C4870" s="152"/>
      <c r="E4870" s="144"/>
      <c r="F4870" s="79" t="str">
        <f t="shared" si="911"/>
        <v/>
      </c>
      <c r="G4870" s="80" t="str">
        <f t="shared" si="913"/>
        <v/>
      </c>
      <c r="H4870" s="80" t="str">
        <f t="shared" si="914"/>
        <v/>
      </c>
      <c r="I4870" s="80" t="str">
        <f t="shared" si="915"/>
        <v/>
      </c>
      <c r="J4870" s="170"/>
      <c r="K4870" s="217"/>
      <c r="L4870" s="195" t="str">
        <f t="shared" si="908"/>
        <v/>
      </c>
      <c r="M4870" s="222" t="str">
        <f t="shared" si="916"/>
        <v/>
      </c>
      <c r="Q4870" s="82" t="str">
        <f t="shared" si="909"/>
        <v/>
      </c>
      <c r="R4870" s="80" t="str">
        <f t="shared" si="910"/>
        <v/>
      </c>
      <c r="T4870" s="83" t="str">
        <f t="shared" si="917"/>
        <v/>
      </c>
      <c r="U4870" s="155"/>
      <c r="V4870" s="95" t="str">
        <f t="shared" si="918"/>
        <v/>
      </c>
      <c r="W4870" s="151"/>
      <c r="Z4870" s="104"/>
    </row>
    <row r="4871" spans="1:26" s="145" customFormat="1" ht="15" customHeight="1">
      <c r="A4871" s="186" t="str">
        <f t="shared" si="912"/>
        <v/>
      </c>
      <c r="C4871" s="152"/>
      <c r="E4871" s="144"/>
      <c r="F4871" s="79" t="str">
        <f t="shared" si="911"/>
        <v/>
      </c>
      <c r="G4871" s="80" t="str">
        <f t="shared" si="913"/>
        <v/>
      </c>
      <c r="H4871" s="80" t="str">
        <f t="shared" si="914"/>
        <v/>
      </c>
      <c r="I4871" s="80" t="str">
        <f t="shared" si="915"/>
        <v/>
      </c>
      <c r="J4871" s="170"/>
      <c r="K4871" s="217"/>
      <c r="L4871" s="195" t="str">
        <f t="shared" si="908"/>
        <v/>
      </c>
      <c r="M4871" s="222" t="str">
        <f t="shared" si="916"/>
        <v/>
      </c>
      <c r="Q4871" s="82" t="str">
        <f t="shared" si="909"/>
        <v/>
      </c>
      <c r="R4871" s="80" t="str">
        <f t="shared" si="910"/>
        <v/>
      </c>
      <c r="T4871" s="83" t="str">
        <f t="shared" si="917"/>
        <v/>
      </c>
      <c r="U4871" s="155"/>
      <c r="V4871" s="95" t="str">
        <f t="shared" si="918"/>
        <v/>
      </c>
      <c r="W4871" s="151"/>
      <c r="Z4871" s="104"/>
    </row>
    <row r="4872" spans="1:26" s="145" customFormat="1" ht="15" customHeight="1">
      <c r="A4872" s="186" t="str">
        <f t="shared" si="912"/>
        <v/>
      </c>
      <c r="C4872" s="152"/>
      <c r="E4872" s="144"/>
      <c r="F4872" s="79" t="str">
        <f t="shared" si="911"/>
        <v/>
      </c>
      <c r="G4872" s="80" t="str">
        <f t="shared" si="913"/>
        <v/>
      </c>
      <c r="H4872" s="80" t="str">
        <f t="shared" si="914"/>
        <v/>
      </c>
      <c r="I4872" s="80" t="str">
        <f t="shared" si="915"/>
        <v/>
      </c>
      <c r="J4872" s="170"/>
      <c r="K4872" s="217"/>
      <c r="L4872" s="195" t="str">
        <f t="shared" si="908"/>
        <v/>
      </c>
      <c r="M4872" s="222" t="str">
        <f t="shared" si="916"/>
        <v/>
      </c>
      <c r="Q4872" s="82" t="str">
        <f t="shared" si="909"/>
        <v/>
      </c>
      <c r="R4872" s="80" t="str">
        <f t="shared" si="910"/>
        <v/>
      </c>
      <c r="T4872" s="83" t="str">
        <f t="shared" si="917"/>
        <v/>
      </c>
      <c r="U4872" s="155"/>
      <c r="V4872" s="95" t="str">
        <f t="shared" si="918"/>
        <v/>
      </c>
      <c r="W4872" s="151"/>
      <c r="Z4872" s="104"/>
    </row>
    <row r="4873" spans="1:26" s="145" customFormat="1" ht="15" customHeight="1">
      <c r="A4873" s="186" t="str">
        <f t="shared" si="912"/>
        <v/>
      </c>
      <c r="C4873" s="152"/>
      <c r="E4873" s="144"/>
      <c r="F4873" s="79" t="str">
        <f t="shared" si="911"/>
        <v/>
      </c>
      <c r="G4873" s="80" t="str">
        <f t="shared" si="913"/>
        <v/>
      </c>
      <c r="H4873" s="80" t="str">
        <f t="shared" si="914"/>
        <v/>
      </c>
      <c r="I4873" s="80" t="str">
        <f t="shared" si="915"/>
        <v/>
      </c>
      <c r="J4873" s="170"/>
      <c r="K4873" s="217"/>
      <c r="L4873" s="195" t="str">
        <f t="shared" si="908"/>
        <v/>
      </c>
      <c r="M4873" s="222" t="str">
        <f t="shared" si="916"/>
        <v/>
      </c>
      <c r="Q4873" s="82" t="str">
        <f t="shared" si="909"/>
        <v/>
      </c>
      <c r="R4873" s="80" t="str">
        <f t="shared" si="910"/>
        <v/>
      </c>
      <c r="T4873" s="83" t="str">
        <f t="shared" si="917"/>
        <v/>
      </c>
      <c r="U4873" s="155"/>
      <c r="V4873" s="95" t="str">
        <f t="shared" si="918"/>
        <v/>
      </c>
      <c r="W4873" s="151"/>
      <c r="Z4873" s="104"/>
    </row>
    <row r="4874" spans="1:26" s="145" customFormat="1" ht="15" customHeight="1">
      <c r="A4874" s="186" t="str">
        <f t="shared" si="912"/>
        <v/>
      </c>
      <c r="C4874" s="152"/>
      <c r="E4874" s="144"/>
      <c r="F4874" s="79" t="str">
        <f t="shared" si="911"/>
        <v/>
      </c>
      <c r="G4874" s="80" t="str">
        <f t="shared" si="913"/>
        <v/>
      </c>
      <c r="H4874" s="80" t="str">
        <f t="shared" si="914"/>
        <v/>
      </c>
      <c r="I4874" s="80" t="str">
        <f t="shared" si="915"/>
        <v/>
      </c>
      <c r="J4874" s="170"/>
      <c r="K4874" s="217"/>
      <c r="L4874" s="195" t="str">
        <f t="shared" si="908"/>
        <v/>
      </c>
      <c r="M4874" s="222" t="str">
        <f t="shared" si="916"/>
        <v/>
      </c>
      <c r="Q4874" s="82" t="str">
        <f t="shared" si="909"/>
        <v/>
      </c>
      <c r="R4874" s="80" t="str">
        <f t="shared" si="910"/>
        <v/>
      </c>
      <c r="T4874" s="83" t="str">
        <f t="shared" si="917"/>
        <v/>
      </c>
      <c r="U4874" s="155"/>
      <c r="V4874" s="95" t="str">
        <f t="shared" si="918"/>
        <v/>
      </c>
      <c r="W4874" s="151"/>
      <c r="Z4874" s="104"/>
    </row>
    <row r="4875" spans="1:26" s="145" customFormat="1" ht="15" customHeight="1">
      <c r="A4875" s="186" t="str">
        <f t="shared" si="912"/>
        <v/>
      </c>
      <c r="C4875" s="152"/>
      <c r="E4875" s="144"/>
      <c r="F4875" s="79" t="str">
        <f t="shared" si="911"/>
        <v/>
      </c>
      <c r="G4875" s="80" t="str">
        <f t="shared" si="913"/>
        <v/>
      </c>
      <c r="H4875" s="80" t="str">
        <f t="shared" si="914"/>
        <v/>
      </c>
      <c r="I4875" s="80" t="str">
        <f t="shared" si="915"/>
        <v/>
      </c>
      <c r="J4875" s="170"/>
      <c r="K4875" s="217"/>
      <c r="L4875" s="195" t="str">
        <f t="shared" si="908"/>
        <v/>
      </c>
      <c r="M4875" s="222" t="str">
        <f t="shared" si="916"/>
        <v/>
      </c>
      <c r="Q4875" s="82" t="str">
        <f t="shared" si="909"/>
        <v/>
      </c>
      <c r="R4875" s="80" t="str">
        <f t="shared" si="910"/>
        <v/>
      </c>
      <c r="T4875" s="83" t="str">
        <f t="shared" si="917"/>
        <v/>
      </c>
      <c r="U4875" s="155"/>
      <c r="V4875" s="95" t="str">
        <f t="shared" si="918"/>
        <v/>
      </c>
      <c r="W4875" s="151"/>
      <c r="Z4875" s="104"/>
    </row>
    <row r="4876" spans="1:26" s="145" customFormat="1" ht="15" customHeight="1">
      <c r="A4876" s="186" t="str">
        <f t="shared" si="912"/>
        <v/>
      </c>
      <c r="C4876" s="152"/>
      <c r="E4876" s="144"/>
      <c r="F4876" s="79" t="str">
        <f t="shared" si="911"/>
        <v/>
      </c>
      <c r="G4876" s="80" t="str">
        <f t="shared" si="913"/>
        <v/>
      </c>
      <c r="H4876" s="80" t="str">
        <f t="shared" si="914"/>
        <v/>
      </c>
      <c r="I4876" s="80" t="str">
        <f t="shared" si="915"/>
        <v/>
      </c>
      <c r="J4876" s="170"/>
      <c r="K4876" s="217"/>
      <c r="L4876" s="195" t="str">
        <f t="shared" si="908"/>
        <v/>
      </c>
      <c r="M4876" s="222" t="str">
        <f t="shared" si="916"/>
        <v/>
      </c>
      <c r="Q4876" s="82" t="str">
        <f t="shared" si="909"/>
        <v/>
      </c>
      <c r="R4876" s="80" t="str">
        <f t="shared" si="910"/>
        <v/>
      </c>
      <c r="T4876" s="83" t="str">
        <f t="shared" si="917"/>
        <v/>
      </c>
      <c r="U4876" s="155"/>
      <c r="V4876" s="95" t="str">
        <f t="shared" si="918"/>
        <v/>
      </c>
      <c r="W4876" s="151"/>
      <c r="Z4876" s="104"/>
    </row>
    <row r="4877" spans="1:26" s="145" customFormat="1" ht="15" customHeight="1">
      <c r="A4877" s="186" t="str">
        <f t="shared" si="912"/>
        <v/>
      </c>
      <c r="C4877" s="152"/>
      <c r="E4877" s="144"/>
      <c r="F4877" s="79" t="str">
        <f t="shared" si="911"/>
        <v/>
      </c>
      <c r="G4877" s="80" t="str">
        <f t="shared" si="913"/>
        <v/>
      </c>
      <c r="H4877" s="80" t="str">
        <f t="shared" si="914"/>
        <v/>
      </c>
      <c r="I4877" s="80" t="str">
        <f t="shared" si="915"/>
        <v/>
      </c>
      <c r="J4877" s="170"/>
      <c r="K4877" s="217"/>
      <c r="L4877" s="195" t="str">
        <f t="shared" si="908"/>
        <v/>
      </c>
      <c r="M4877" s="222" t="str">
        <f t="shared" si="916"/>
        <v/>
      </c>
      <c r="Q4877" s="82" t="str">
        <f t="shared" si="909"/>
        <v/>
      </c>
      <c r="R4877" s="80" t="str">
        <f t="shared" si="910"/>
        <v/>
      </c>
      <c r="T4877" s="83" t="str">
        <f t="shared" si="917"/>
        <v/>
      </c>
      <c r="U4877" s="155"/>
      <c r="V4877" s="95" t="str">
        <f t="shared" si="918"/>
        <v/>
      </c>
      <c r="W4877" s="151"/>
      <c r="Z4877" s="104"/>
    </row>
    <row r="4878" spans="1:26" s="145" customFormat="1" ht="15" customHeight="1">
      <c r="A4878" s="186" t="str">
        <f t="shared" si="912"/>
        <v/>
      </c>
      <c r="C4878" s="152"/>
      <c r="E4878" s="144"/>
      <c r="F4878" s="79" t="str">
        <f t="shared" si="911"/>
        <v/>
      </c>
      <c r="G4878" s="80" t="str">
        <f t="shared" si="913"/>
        <v/>
      </c>
      <c r="H4878" s="80" t="str">
        <f t="shared" si="914"/>
        <v/>
      </c>
      <c r="I4878" s="80" t="str">
        <f t="shared" si="915"/>
        <v/>
      </c>
      <c r="J4878" s="170"/>
      <c r="K4878" s="217"/>
      <c r="L4878" s="195" t="str">
        <f t="shared" si="908"/>
        <v/>
      </c>
      <c r="M4878" s="222" t="str">
        <f t="shared" si="916"/>
        <v/>
      </c>
      <c r="Q4878" s="82" t="str">
        <f t="shared" si="909"/>
        <v/>
      </c>
      <c r="R4878" s="80" t="str">
        <f t="shared" si="910"/>
        <v/>
      </c>
      <c r="T4878" s="83" t="str">
        <f t="shared" si="917"/>
        <v/>
      </c>
      <c r="U4878" s="155"/>
      <c r="V4878" s="95" t="str">
        <f t="shared" si="918"/>
        <v/>
      </c>
      <c r="W4878" s="151"/>
      <c r="Z4878" s="104"/>
    </row>
    <row r="4879" spans="1:26" s="145" customFormat="1" ht="15" customHeight="1">
      <c r="A4879" s="186" t="str">
        <f t="shared" si="912"/>
        <v/>
      </c>
      <c r="C4879" s="152"/>
      <c r="E4879" s="144"/>
      <c r="F4879" s="79" t="str">
        <f t="shared" si="911"/>
        <v/>
      </c>
      <c r="G4879" s="80" t="str">
        <f t="shared" si="913"/>
        <v/>
      </c>
      <c r="H4879" s="80" t="str">
        <f t="shared" si="914"/>
        <v/>
      </c>
      <c r="I4879" s="80" t="str">
        <f t="shared" si="915"/>
        <v/>
      </c>
      <c r="J4879" s="170"/>
      <c r="K4879" s="217"/>
      <c r="L4879" s="195" t="str">
        <f t="shared" si="908"/>
        <v/>
      </c>
      <c r="M4879" s="222" t="str">
        <f t="shared" si="916"/>
        <v/>
      </c>
      <c r="Q4879" s="82" t="str">
        <f t="shared" si="909"/>
        <v/>
      </c>
      <c r="R4879" s="80" t="str">
        <f t="shared" si="910"/>
        <v/>
      </c>
      <c r="T4879" s="83" t="str">
        <f t="shared" si="917"/>
        <v/>
      </c>
      <c r="U4879" s="155"/>
      <c r="V4879" s="95" t="str">
        <f t="shared" si="918"/>
        <v/>
      </c>
      <c r="W4879" s="151"/>
      <c r="Z4879" s="104"/>
    </row>
    <row r="4880" spans="1:26" s="145" customFormat="1" ht="15" customHeight="1">
      <c r="A4880" s="186" t="str">
        <f t="shared" si="912"/>
        <v/>
      </c>
      <c r="C4880" s="152"/>
      <c r="E4880" s="144"/>
      <c r="F4880" s="79" t="str">
        <f t="shared" si="911"/>
        <v/>
      </c>
      <c r="G4880" s="80" t="str">
        <f t="shared" si="913"/>
        <v/>
      </c>
      <c r="H4880" s="80" t="str">
        <f t="shared" si="914"/>
        <v/>
      </c>
      <c r="I4880" s="80" t="str">
        <f t="shared" si="915"/>
        <v/>
      </c>
      <c r="J4880" s="170"/>
      <c r="K4880" s="217"/>
      <c r="L4880" s="195" t="str">
        <f t="shared" si="908"/>
        <v/>
      </c>
      <c r="M4880" s="222" t="str">
        <f t="shared" si="916"/>
        <v/>
      </c>
      <c r="Q4880" s="82" t="str">
        <f t="shared" si="909"/>
        <v/>
      </c>
      <c r="R4880" s="80" t="str">
        <f t="shared" si="910"/>
        <v/>
      </c>
      <c r="T4880" s="83" t="str">
        <f t="shared" si="917"/>
        <v/>
      </c>
      <c r="U4880" s="155"/>
      <c r="V4880" s="95" t="str">
        <f t="shared" si="918"/>
        <v/>
      </c>
      <c r="W4880" s="151"/>
      <c r="Z4880" s="104"/>
    </row>
    <row r="4881" spans="1:26" s="145" customFormat="1" ht="15" customHeight="1">
      <c r="A4881" s="186" t="str">
        <f t="shared" si="912"/>
        <v/>
      </c>
      <c r="C4881" s="152"/>
      <c r="E4881" s="144"/>
      <c r="F4881" s="79" t="str">
        <f t="shared" si="911"/>
        <v/>
      </c>
      <c r="G4881" s="80" t="str">
        <f t="shared" si="913"/>
        <v/>
      </c>
      <c r="H4881" s="80" t="str">
        <f t="shared" si="914"/>
        <v/>
      </c>
      <c r="I4881" s="80" t="str">
        <f t="shared" si="915"/>
        <v/>
      </c>
      <c r="J4881" s="170"/>
      <c r="K4881" s="217"/>
      <c r="L4881" s="195" t="str">
        <f t="shared" si="908"/>
        <v/>
      </c>
      <c r="M4881" s="222" t="str">
        <f t="shared" si="916"/>
        <v/>
      </c>
      <c r="Q4881" s="82" t="str">
        <f t="shared" si="909"/>
        <v/>
      </c>
      <c r="R4881" s="80" t="str">
        <f t="shared" si="910"/>
        <v/>
      </c>
      <c r="T4881" s="83" t="str">
        <f t="shared" si="917"/>
        <v/>
      </c>
      <c r="U4881" s="155"/>
      <c r="V4881" s="95" t="str">
        <f t="shared" si="918"/>
        <v/>
      </c>
      <c r="W4881" s="151"/>
      <c r="Z4881" s="104"/>
    </row>
    <row r="4882" spans="1:26" s="145" customFormat="1" ht="15" customHeight="1">
      <c r="A4882" s="186" t="str">
        <f t="shared" si="912"/>
        <v/>
      </c>
      <c r="C4882" s="152"/>
      <c r="E4882" s="144"/>
      <c r="F4882" s="79" t="str">
        <f t="shared" si="911"/>
        <v/>
      </c>
      <c r="G4882" s="80" t="str">
        <f t="shared" si="913"/>
        <v/>
      </c>
      <c r="H4882" s="80" t="str">
        <f t="shared" si="914"/>
        <v/>
      </c>
      <c r="I4882" s="80" t="str">
        <f t="shared" si="915"/>
        <v/>
      </c>
      <c r="J4882" s="170"/>
      <c r="K4882" s="217"/>
      <c r="L4882" s="195" t="str">
        <f t="shared" si="908"/>
        <v/>
      </c>
      <c r="M4882" s="222" t="str">
        <f t="shared" si="916"/>
        <v/>
      </c>
      <c r="Q4882" s="82" t="str">
        <f t="shared" si="909"/>
        <v/>
      </c>
      <c r="R4882" s="80" t="str">
        <f t="shared" si="910"/>
        <v/>
      </c>
      <c r="T4882" s="83" t="str">
        <f t="shared" si="917"/>
        <v/>
      </c>
      <c r="U4882" s="155"/>
      <c r="V4882" s="95" t="str">
        <f t="shared" si="918"/>
        <v/>
      </c>
      <c r="W4882" s="151"/>
      <c r="Z4882" s="104"/>
    </row>
    <row r="4883" spans="1:26" s="145" customFormat="1" ht="15" customHeight="1">
      <c r="A4883" s="186" t="str">
        <f t="shared" si="912"/>
        <v/>
      </c>
      <c r="C4883" s="152"/>
      <c r="E4883" s="144"/>
      <c r="F4883" s="79" t="str">
        <f t="shared" si="911"/>
        <v/>
      </c>
      <c r="G4883" s="80" t="str">
        <f t="shared" si="913"/>
        <v/>
      </c>
      <c r="H4883" s="80" t="str">
        <f t="shared" si="914"/>
        <v/>
      </c>
      <c r="I4883" s="80" t="str">
        <f t="shared" si="915"/>
        <v/>
      </c>
      <c r="J4883" s="170"/>
      <c r="K4883" s="217"/>
      <c r="L4883" s="195" t="str">
        <f t="shared" si="908"/>
        <v/>
      </c>
      <c r="M4883" s="222" t="str">
        <f t="shared" si="916"/>
        <v/>
      </c>
      <c r="Q4883" s="82" t="str">
        <f t="shared" si="909"/>
        <v/>
      </c>
      <c r="R4883" s="80" t="str">
        <f t="shared" si="910"/>
        <v/>
      </c>
      <c r="T4883" s="83" t="str">
        <f t="shared" si="917"/>
        <v/>
      </c>
      <c r="U4883" s="155"/>
      <c r="V4883" s="95" t="str">
        <f t="shared" si="918"/>
        <v/>
      </c>
      <c r="W4883" s="151"/>
      <c r="Z4883" s="104"/>
    </row>
    <row r="4884" spans="1:26" s="145" customFormat="1" ht="15" customHeight="1">
      <c r="A4884" s="186" t="str">
        <f t="shared" si="912"/>
        <v/>
      </c>
      <c r="C4884" s="152"/>
      <c r="E4884" s="144"/>
      <c r="F4884" s="79" t="str">
        <f t="shared" si="911"/>
        <v/>
      </c>
      <c r="G4884" s="80" t="str">
        <f t="shared" si="913"/>
        <v/>
      </c>
      <c r="H4884" s="80" t="str">
        <f t="shared" si="914"/>
        <v/>
      </c>
      <c r="I4884" s="80" t="str">
        <f t="shared" si="915"/>
        <v/>
      </c>
      <c r="J4884" s="170"/>
      <c r="K4884" s="217"/>
      <c r="L4884" s="195" t="str">
        <f t="shared" si="908"/>
        <v/>
      </c>
      <c r="M4884" s="222" t="str">
        <f t="shared" si="916"/>
        <v/>
      </c>
      <c r="Q4884" s="82" t="str">
        <f t="shared" si="909"/>
        <v/>
      </c>
      <c r="R4884" s="80" t="str">
        <f t="shared" si="910"/>
        <v/>
      </c>
      <c r="T4884" s="83" t="str">
        <f t="shared" si="917"/>
        <v/>
      </c>
      <c r="U4884" s="155"/>
      <c r="V4884" s="95" t="str">
        <f t="shared" si="918"/>
        <v/>
      </c>
      <c r="W4884" s="151"/>
      <c r="Z4884" s="104"/>
    </row>
    <row r="4885" spans="1:26" s="145" customFormat="1" ht="15" customHeight="1">
      <c r="A4885" s="186" t="str">
        <f t="shared" si="912"/>
        <v/>
      </c>
      <c r="C4885" s="152"/>
      <c r="E4885" s="144"/>
      <c r="F4885" s="79" t="str">
        <f t="shared" si="911"/>
        <v/>
      </c>
      <c r="G4885" s="80" t="str">
        <f t="shared" si="913"/>
        <v/>
      </c>
      <c r="H4885" s="80" t="str">
        <f t="shared" si="914"/>
        <v/>
      </c>
      <c r="I4885" s="80" t="str">
        <f t="shared" si="915"/>
        <v/>
      </c>
      <c r="J4885" s="170"/>
      <c r="K4885" s="217"/>
      <c r="L4885" s="195" t="str">
        <f t="shared" si="908"/>
        <v/>
      </c>
      <c r="M4885" s="222" t="str">
        <f t="shared" si="916"/>
        <v/>
      </c>
      <c r="Q4885" s="82" t="str">
        <f t="shared" si="909"/>
        <v/>
      </c>
      <c r="R4885" s="80" t="str">
        <f t="shared" si="910"/>
        <v/>
      </c>
      <c r="T4885" s="83" t="str">
        <f t="shared" si="917"/>
        <v/>
      </c>
      <c r="U4885" s="155"/>
      <c r="V4885" s="95" t="str">
        <f t="shared" si="918"/>
        <v/>
      </c>
      <c r="W4885" s="151"/>
      <c r="Z4885" s="104"/>
    </row>
    <row r="4886" spans="1:26" s="145" customFormat="1" ht="15" customHeight="1">
      <c r="A4886" s="186" t="str">
        <f t="shared" si="912"/>
        <v/>
      </c>
      <c r="C4886" s="152"/>
      <c r="E4886" s="144"/>
      <c r="F4886" s="79" t="str">
        <f t="shared" si="911"/>
        <v/>
      </c>
      <c r="G4886" s="80" t="str">
        <f t="shared" si="913"/>
        <v/>
      </c>
      <c r="H4886" s="80" t="str">
        <f t="shared" si="914"/>
        <v/>
      </c>
      <c r="I4886" s="80" t="str">
        <f t="shared" si="915"/>
        <v/>
      </c>
      <c r="J4886" s="170"/>
      <c r="K4886" s="217"/>
      <c r="L4886" s="195" t="str">
        <f t="shared" si="908"/>
        <v/>
      </c>
      <c r="M4886" s="222" t="str">
        <f t="shared" si="916"/>
        <v/>
      </c>
      <c r="Q4886" s="82" t="str">
        <f t="shared" si="909"/>
        <v/>
      </c>
      <c r="R4886" s="80" t="str">
        <f t="shared" si="910"/>
        <v/>
      </c>
      <c r="T4886" s="83" t="str">
        <f t="shared" si="917"/>
        <v/>
      </c>
      <c r="U4886" s="155"/>
      <c r="V4886" s="95" t="str">
        <f t="shared" si="918"/>
        <v/>
      </c>
      <c r="W4886" s="151"/>
      <c r="Z4886" s="104"/>
    </row>
    <row r="4887" spans="1:26" s="145" customFormat="1" ht="15" customHeight="1">
      <c r="A4887" s="186" t="str">
        <f t="shared" si="912"/>
        <v/>
      </c>
      <c r="C4887" s="152"/>
      <c r="E4887" s="144"/>
      <c r="F4887" s="79" t="str">
        <f t="shared" si="911"/>
        <v/>
      </c>
      <c r="G4887" s="80" t="str">
        <f t="shared" si="913"/>
        <v/>
      </c>
      <c r="H4887" s="80" t="str">
        <f t="shared" si="914"/>
        <v/>
      </c>
      <c r="I4887" s="80" t="str">
        <f t="shared" si="915"/>
        <v/>
      </c>
      <c r="J4887" s="170"/>
      <c r="K4887" s="217"/>
      <c r="L4887" s="195" t="str">
        <f t="shared" si="908"/>
        <v/>
      </c>
      <c r="M4887" s="222" t="str">
        <f t="shared" si="916"/>
        <v/>
      </c>
      <c r="Q4887" s="82" t="str">
        <f t="shared" si="909"/>
        <v/>
      </c>
      <c r="R4887" s="80" t="str">
        <f t="shared" si="910"/>
        <v/>
      </c>
      <c r="T4887" s="83" t="str">
        <f t="shared" si="917"/>
        <v/>
      </c>
      <c r="U4887" s="155"/>
      <c r="V4887" s="95" t="str">
        <f t="shared" si="918"/>
        <v/>
      </c>
      <c r="W4887" s="151"/>
      <c r="Z4887" s="104"/>
    </row>
    <row r="4888" spans="1:26" s="145" customFormat="1" ht="15" customHeight="1">
      <c r="A4888" s="186" t="str">
        <f t="shared" si="912"/>
        <v/>
      </c>
      <c r="C4888" s="152"/>
      <c r="E4888" s="144"/>
      <c r="F4888" s="79" t="str">
        <f t="shared" si="911"/>
        <v/>
      </c>
      <c r="G4888" s="80" t="str">
        <f t="shared" si="913"/>
        <v/>
      </c>
      <c r="H4888" s="80" t="str">
        <f t="shared" si="914"/>
        <v/>
      </c>
      <c r="I4888" s="80" t="str">
        <f t="shared" si="915"/>
        <v/>
      </c>
      <c r="J4888" s="170"/>
      <c r="K4888" s="217"/>
      <c r="L4888" s="195" t="str">
        <f t="shared" si="908"/>
        <v/>
      </c>
      <c r="M4888" s="222" t="str">
        <f t="shared" si="916"/>
        <v/>
      </c>
      <c r="Q4888" s="82" t="str">
        <f t="shared" si="909"/>
        <v/>
      </c>
      <c r="R4888" s="80" t="str">
        <f t="shared" si="910"/>
        <v/>
      </c>
      <c r="T4888" s="83" t="str">
        <f t="shared" si="917"/>
        <v/>
      </c>
      <c r="U4888" s="155"/>
      <c r="V4888" s="95" t="str">
        <f t="shared" si="918"/>
        <v/>
      </c>
      <c r="W4888" s="151"/>
      <c r="Z4888" s="104"/>
    </row>
    <row r="4889" spans="1:26" s="145" customFormat="1" ht="15" customHeight="1">
      <c r="A4889" s="186" t="str">
        <f t="shared" si="912"/>
        <v/>
      </c>
      <c r="C4889" s="152"/>
      <c r="E4889" s="144"/>
      <c r="F4889" s="79" t="str">
        <f t="shared" si="911"/>
        <v/>
      </c>
      <c r="G4889" s="80" t="str">
        <f t="shared" si="913"/>
        <v/>
      </c>
      <c r="H4889" s="80" t="str">
        <f t="shared" si="914"/>
        <v/>
      </c>
      <c r="I4889" s="80" t="str">
        <f t="shared" si="915"/>
        <v/>
      </c>
      <c r="J4889" s="170"/>
      <c r="K4889" s="217"/>
      <c r="L4889" s="195" t="str">
        <f t="shared" si="908"/>
        <v/>
      </c>
      <c r="M4889" s="222" t="str">
        <f t="shared" si="916"/>
        <v/>
      </c>
      <c r="Q4889" s="82" t="str">
        <f t="shared" si="909"/>
        <v/>
      </c>
      <c r="R4889" s="80" t="str">
        <f t="shared" si="910"/>
        <v/>
      </c>
      <c r="T4889" s="83" t="str">
        <f t="shared" si="917"/>
        <v/>
      </c>
      <c r="U4889" s="155"/>
      <c r="V4889" s="95" t="str">
        <f t="shared" si="918"/>
        <v/>
      </c>
      <c r="W4889" s="151"/>
      <c r="Z4889" s="104"/>
    </row>
    <row r="4890" spans="1:26" s="145" customFormat="1" ht="15" customHeight="1">
      <c r="A4890" s="186" t="str">
        <f t="shared" si="912"/>
        <v/>
      </c>
      <c r="C4890" s="152"/>
      <c r="E4890" s="144"/>
      <c r="F4890" s="79" t="str">
        <f t="shared" si="911"/>
        <v/>
      </c>
      <c r="G4890" s="80" t="str">
        <f t="shared" si="913"/>
        <v/>
      </c>
      <c r="H4890" s="80" t="str">
        <f t="shared" si="914"/>
        <v/>
      </c>
      <c r="I4890" s="80" t="str">
        <f t="shared" si="915"/>
        <v/>
      </c>
      <c r="J4890" s="170"/>
      <c r="K4890" s="217"/>
      <c r="L4890" s="195" t="str">
        <f t="shared" si="908"/>
        <v/>
      </c>
      <c r="M4890" s="222" t="str">
        <f t="shared" si="916"/>
        <v/>
      </c>
      <c r="Q4890" s="82" t="str">
        <f t="shared" si="909"/>
        <v/>
      </c>
      <c r="R4890" s="80" t="str">
        <f t="shared" si="910"/>
        <v/>
      </c>
      <c r="T4890" s="83" t="str">
        <f t="shared" si="917"/>
        <v/>
      </c>
      <c r="U4890" s="155"/>
      <c r="V4890" s="95" t="str">
        <f t="shared" si="918"/>
        <v/>
      </c>
      <c r="W4890" s="151"/>
      <c r="Z4890" s="104"/>
    </row>
    <row r="4891" spans="1:26" s="145" customFormat="1" ht="15" customHeight="1">
      <c r="A4891" s="186" t="str">
        <f t="shared" si="912"/>
        <v/>
      </c>
      <c r="C4891" s="152"/>
      <c r="E4891" s="144"/>
      <c r="F4891" s="79" t="str">
        <f t="shared" si="911"/>
        <v/>
      </c>
      <c r="G4891" s="80" t="str">
        <f t="shared" si="913"/>
        <v/>
      </c>
      <c r="H4891" s="80" t="str">
        <f t="shared" si="914"/>
        <v/>
      </c>
      <c r="I4891" s="80" t="str">
        <f t="shared" si="915"/>
        <v/>
      </c>
      <c r="J4891" s="170"/>
      <c r="K4891" s="217"/>
      <c r="L4891" s="195" t="str">
        <f t="shared" si="908"/>
        <v/>
      </c>
      <c r="M4891" s="222" t="str">
        <f t="shared" si="916"/>
        <v/>
      </c>
      <c r="Q4891" s="82" t="str">
        <f t="shared" si="909"/>
        <v/>
      </c>
      <c r="R4891" s="80" t="str">
        <f t="shared" si="910"/>
        <v/>
      </c>
      <c r="T4891" s="83" t="str">
        <f t="shared" si="917"/>
        <v/>
      </c>
      <c r="U4891" s="155"/>
      <c r="V4891" s="95" t="str">
        <f t="shared" si="918"/>
        <v/>
      </c>
      <c r="W4891" s="151"/>
      <c r="Z4891" s="104"/>
    </row>
    <row r="4892" spans="1:26" s="145" customFormat="1" ht="15" customHeight="1">
      <c r="A4892" s="186" t="str">
        <f t="shared" si="912"/>
        <v/>
      </c>
      <c r="C4892" s="152"/>
      <c r="E4892" s="144"/>
      <c r="F4892" s="79" t="str">
        <f t="shared" si="911"/>
        <v/>
      </c>
      <c r="G4892" s="80" t="str">
        <f t="shared" si="913"/>
        <v/>
      </c>
      <c r="H4892" s="80" t="str">
        <f t="shared" si="914"/>
        <v/>
      </c>
      <c r="I4892" s="80" t="str">
        <f t="shared" si="915"/>
        <v/>
      </c>
      <c r="J4892" s="170"/>
      <c r="K4892" s="217"/>
      <c r="L4892" s="195" t="str">
        <f t="shared" si="908"/>
        <v/>
      </c>
      <c r="M4892" s="222" t="str">
        <f t="shared" si="916"/>
        <v/>
      </c>
      <c r="Q4892" s="82" t="str">
        <f t="shared" si="909"/>
        <v/>
      </c>
      <c r="R4892" s="80" t="str">
        <f t="shared" si="910"/>
        <v/>
      </c>
      <c r="T4892" s="83" t="str">
        <f t="shared" si="917"/>
        <v/>
      </c>
      <c r="U4892" s="155"/>
      <c r="V4892" s="95" t="str">
        <f t="shared" si="918"/>
        <v/>
      </c>
      <c r="W4892" s="151"/>
      <c r="Z4892" s="104"/>
    </row>
    <row r="4893" spans="1:26" s="145" customFormat="1" ht="15" customHeight="1">
      <c r="A4893" s="186" t="str">
        <f t="shared" si="912"/>
        <v/>
      </c>
      <c r="C4893" s="152"/>
      <c r="E4893" s="144"/>
      <c r="F4893" s="79" t="str">
        <f t="shared" si="911"/>
        <v/>
      </c>
      <c r="G4893" s="80" t="str">
        <f t="shared" si="913"/>
        <v/>
      </c>
      <c r="H4893" s="80" t="str">
        <f t="shared" si="914"/>
        <v/>
      </c>
      <c r="I4893" s="80" t="str">
        <f t="shared" si="915"/>
        <v/>
      </c>
      <c r="J4893" s="170"/>
      <c r="K4893" s="217"/>
      <c r="L4893" s="195" t="str">
        <f t="shared" si="908"/>
        <v/>
      </c>
      <c r="M4893" s="222" t="str">
        <f t="shared" si="916"/>
        <v/>
      </c>
      <c r="Q4893" s="82" t="str">
        <f t="shared" si="909"/>
        <v/>
      </c>
      <c r="R4893" s="80" t="str">
        <f t="shared" si="910"/>
        <v/>
      </c>
      <c r="T4893" s="83" t="str">
        <f t="shared" si="917"/>
        <v/>
      </c>
      <c r="U4893" s="155"/>
      <c r="V4893" s="95" t="str">
        <f t="shared" si="918"/>
        <v/>
      </c>
      <c r="W4893" s="151"/>
      <c r="Z4893" s="104"/>
    </row>
    <row r="4894" spans="1:26" s="145" customFormat="1" ht="15" customHeight="1">
      <c r="A4894" s="186" t="str">
        <f t="shared" si="912"/>
        <v/>
      </c>
      <c r="C4894" s="152"/>
      <c r="E4894" s="144"/>
      <c r="F4894" s="79" t="str">
        <f t="shared" si="911"/>
        <v/>
      </c>
      <c r="G4894" s="80" t="str">
        <f t="shared" si="913"/>
        <v/>
      </c>
      <c r="H4894" s="80" t="str">
        <f t="shared" si="914"/>
        <v/>
      </c>
      <c r="I4894" s="80" t="str">
        <f t="shared" si="915"/>
        <v/>
      </c>
      <c r="J4894" s="170"/>
      <c r="K4894" s="217"/>
      <c r="L4894" s="195" t="str">
        <f t="shared" si="908"/>
        <v/>
      </c>
      <c r="M4894" s="222" t="str">
        <f t="shared" si="916"/>
        <v/>
      </c>
      <c r="Q4894" s="82" t="str">
        <f t="shared" si="909"/>
        <v/>
      </c>
      <c r="R4894" s="80" t="str">
        <f t="shared" si="910"/>
        <v/>
      </c>
      <c r="T4894" s="83" t="str">
        <f t="shared" si="917"/>
        <v/>
      </c>
      <c r="U4894" s="155"/>
      <c r="V4894" s="95" t="str">
        <f t="shared" si="918"/>
        <v/>
      </c>
      <c r="W4894" s="151"/>
      <c r="Z4894" s="104"/>
    </row>
    <row r="4895" spans="1:26" s="145" customFormat="1" ht="15" customHeight="1">
      <c r="A4895" s="186" t="str">
        <f t="shared" si="912"/>
        <v/>
      </c>
      <c r="C4895" s="152"/>
      <c r="E4895" s="144"/>
      <c r="F4895" s="79" t="str">
        <f t="shared" si="911"/>
        <v/>
      </c>
      <c r="G4895" s="80" t="str">
        <f t="shared" si="913"/>
        <v/>
      </c>
      <c r="H4895" s="80" t="str">
        <f t="shared" si="914"/>
        <v/>
      </c>
      <c r="I4895" s="80" t="str">
        <f t="shared" si="915"/>
        <v/>
      </c>
      <c r="J4895" s="170"/>
      <c r="K4895" s="217"/>
      <c r="L4895" s="195" t="str">
        <f t="shared" ref="L4895:L4958" si="919">IFERROR(IF($N$5="Sáng",IF(MID(K4895,2,7)-MID($L$2,2,7)&gt;0,"Trễ",""),IF(MID(K4895,2,7)-MID($Q$2,2,7)&gt;0,"Trễ","")),"")</f>
        <v/>
      </c>
      <c r="M4895" s="222" t="str">
        <f t="shared" si="916"/>
        <v/>
      </c>
      <c r="Q4895" s="82" t="str">
        <f t="shared" ref="Q4895:Q4958" si="920">IF(B4895&lt;&gt;"",IF(AND(P4895="",F4895=""),"Không phép ",""),"")</f>
        <v/>
      </c>
      <c r="R4895" s="80" t="str">
        <f t="shared" ref="R4895:R4958" si="921">UPPER(B4895)</f>
        <v/>
      </c>
      <c r="T4895" s="83" t="str">
        <f t="shared" si="917"/>
        <v/>
      </c>
      <c r="U4895" s="155"/>
      <c r="V4895" s="95" t="str">
        <f t="shared" si="918"/>
        <v/>
      </c>
      <c r="W4895" s="151"/>
      <c r="Z4895" s="104"/>
    </row>
    <row r="4896" spans="1:26" s="145" customFormat="1" ht="15" customHeight="1">
      <c r="A4896" s="186" t="str">
        <f t="shared" si="912"/>
        <v/>
      </c>
      <c r="C4896" s="152"/>
      <c r="E4896" s="144"/>
      <c r="F4896" s="79" t="str">
        <f t="shared" si="911"/>
        <v/>
      </c>
      <c r="G4896" s="80" t="str">
        <f t="shared" si="913"/>
        <v/>
      </c>
      <c r="H4896" s="80" t="str">
        <f t="shared" si="914"/>
        <v/>
      </c>
      <c r="I4896" s="80" t="str">
        <f t="shared" si="915"/>
        <v/>
      </c>
      <c r="J4896" s="170"/>
      <c r="K4896" s="217"/>
      <c r="L4896" s="195" t="str">
        <f t="shared" si="919"/>
        <v/>
      </c>
      <c r="M4896" s="222" t="str">
        <f t="shared" si="916"/>
        <v/>
      </c>
      <c r="Q4896" s="82" t="str">
        <f t="shared" si="920"/>
        <v/>
      </c>
      <c r="R4896" s="80" t="str">
        <f t="shared" si="921"/>
        <v/>
      </c>
      <c r="T4896" s="83" t="str">
        <f t="shared" si="917"/>
        <v/>
      </c>
      <c r="U4896" s="155"/>
      <c r="V4896" s="95" t="str">
        <f t="shared" si="918"/>
        <v/>
      </c>
      <c r="W4896" s="151"/>
      <c r="Z4896" s="104"/>
    </row>
    <row r="4897" spans="1:26" s="145" customFormat="1" ht="15" customHeight="1">
      <c r="A4897" s="186" t="str">
        <f t="shared" si="912"/>
        <v/>
      </c>
      <c r="C4897" s="152"/>
      <c r="E4897" s="144"/>
      <c r="F4897" s="79" t="str">
        <f t="shared" si="911"/>
        <v/>
      </c>
      <c r="G4897" s="80" t="str">
        <f t="shared" si="913"/>
        <v/>
      </c>
      <c r="H4897" s="80" t="str">
        <f t="shared" si="914"/>
        <v/>
      </c>
      <c r="I4897" s="80" t="str">
        <f t="shared" si="915"/>
        <v/>
      </c>
      <c r="J4897" s="170"/>
      <c r="K4897" s="217"/>
      <c r="L4897" s="195" t="str">
        <f t="shared" si="919"/>
        <v/>
      </c>
      <c r="M4897" s="222" t="str">
        <f t="shared" si="916"/>
        <v/>
      </c>
      <c r="Q4897" s="82" t="str">
        <f t="shared" si="920"/>
        <v/>
      </c>
      <c r="R4897" s="80" t="str">
        <f t="shared" si="921"/>
        <v/>
      </c>
      <c r="T4897" s="83" t="str">
        <f t="shared" si="917"/>
        <v/>
      </c>
      <c r="U4897" s="155"/>
      <c r="V4897" s="95" t="str">
        <f t="shared" si="918"/>
        <v/>
      </c>
      <c r="W4897" s="151"/>
      <c r="Z4897" s="104"/>
    </row>
    <row r="4898" spans="1:26" s="145" customFormat="1" ht="15" customHeight="1">
      <c r="A4898" s="186" t="str">
        <f t="shared" si="912"/>
        <v/>
      </c>
      <c r="C4898" s="152"/>
      <c r="E4898" s="144"/>
      <c r="F4898" s="79" t="str">
        <f t="shared" si="911"/>
        <v/>
      </c>
      <c r="G4898" s="80" t="str">
        <f t="shared" si="913"/>
        <v/>
      </c>
      <c r="H4898" s="80" t="str">
        <f t="shared" si="914"/>
        <v/>
      </c>
      <c r="I4898" s="80" t="str">
        <f t="shared" si="915"/>
        <v/>
      </c>
      <c r="J4898" s="170"/>
      <c r="K4898" s="217"/>
      <c r="L4898" s="195" t="str">
        <f t="shared" si="919"/>
        <v/>
      </c>
      <c r="M4898" s="222" t="str">
        <f t="shared" si="916"/>
        <v/>
      </c>
      <c r="Q4898" s="82" t="str">
        <f t="shared" si="920"/>
        <v/>
      </c>
      <c r="R4898" s="80" t="str">
        <f t="shared" si="921"/>
        <v/>
      </c>
      <c r="T4898" s="83" t="str">
        <f t="shared" si="917"/>
        <v/>
      </c>
      <c r="U4898" s="155"/>
      <c r="V4898" s="95" t="str">
        <f t="shared" si="918"/>
        <v/>
      </c>
      <c r="W4898" s="151"/>
      <c r="Z4898" s="104"/>
    </row>
    <row r="4899" spans="1:26" s="145" customFormat="1" ht="15" customHeight="1">
      <c r="A4899" s="186" t="str">
        <f t="shared" si="912"/>
        <v/>
      </c>
      <c r="C4899" s="152"/>
      <c r="E4899" s="144"/>
      <c r="F4899" s="79" t="str">
        <f t="shared" si="911"/>
        <v/>
      </c>
      <c r="G4899" s="80" t="str">
        <f t="shared" si="913"/>
        <v/>
      </c>
      <c r="H4899" s="80" t="str">
        <f t="shared" si="914"/>
        <v/>
      </c>
      <c r="I4899" s="80" t="str">
        <f t="shared" si="915"/>
        <v/>
      </c>
      <c r="J4899" s="170"/>
      <c r="K4899" s="217"/>
      <c r="L4899" s="195" t="str">
        <f t="shared" si="919"/>
        <v/>
      </c>
      <c r="M4899" s="222" t="str">
        <f t="shared" si="916"/>
        <v/>
      </c>
      <c r="Q4899" s="82" t="str">
        <f t="shared" si="920"/>
        <v/>
      </c>
      <c r="R4899" s="80" t="str">
        <f t="shared" si="921"/>
        <v/>
      </c>
      <c r="T4899" s="83" t="str">
        <f t="shared" si="917"/>
        <v/>
      </c>
      <c r="U4899" s="155"/>
      <c r="V4899" s="95" t="str">
        <f t="shared" si="918"/>
        <v/>
      </c>
      <c r="W4899" s="151"/>
      <c r="Z4899" s="104"/>
    </row>
    <row r="4900" spans="1:26" s="145" customFormat="1" ht="15" customHeight="1">
      <c r="A4900" s="186" t="str">
        <f t="shared" si="912"/>
        <v/>
      </c>
      <c r="C4900" s="152"/>
      <c r="E4900" s="144"/>
      <c r="F4900" s="79" t="str">
        <f t="shared" si="911"/>
        <v/>
      </c>
      <c r="G4900" s="80" t="str">
        <f t="shared" si="913"/>
        <v/>
      </c>
      <c r="H4900" s="80" t="str">
        <f t="shared" si="914"/>
        <v/>
      </c>
      <c r="I4900" s="80" t="str">
        <f t="shared" si="915"/>
        <v/>
      </c>
      <c r="J4900" s="170"/>
      <c r="K4900" s="217"/>
      <c r="L4900" s="195" t="str">
        <f t="shared" si="919"/>
        <v/>
      </c>
      <c r="M4900" s="222" t="str">
        <f t="shared" si="916"/>
        <v/>
      </c>
      <c r="Q4900" s="82" t="str">
        <f t="shared" si="920"/>
        <v/>
      </c>
      <c r="R4900" s="80" t="str">
        <f t="shared" si="921"/>
        <v/>
      </c>
      <c r="T4900" s="83" t="str">
        <f t="shared" si="917"/>
        <v/>
      </c>
      <c r="U4900" s="155"/>
      <c r="V4900" s="95" t="str">
        <f t="shared" si="918"/>
        <v/>
      </c>
      <c r="W4900" s="151"/>
      <c r="Z4900" s="104"/>
    </row>
    <row r="4901" spans="1:26" s="145" customFormat="1" ht="15" customHeight="1">
      <c r="A4901" s="186" t="str">
        <f t="shared" si="912"/>
        <v/>
      </c>
      <c r="C4901" s="152"/>
      <c r="E4901" s="144"/>
      <c r="F4901" s="79" t="str">
        <f t="shared" si="911"/>
        <v/>
      </c>
      <c r="G4901" s="80" t="str">
        <f t="shared" si="913"/>
        <v/>
      </c>
      <c r="H4901" s="80" t="str">
        <f t="shared" si="914"/>
        <v/>
      </c>
      <c r="I4901" s="80" t="str">
        <f t="shared" si="915"/>
        <v/>
      </c>
      <c r="J4901" s="170"/>
      <c r="K4901" s="217"/>
      <c r="L4901" s="195" t="str">
        <f t="shared" si="919"/>
        <v/>
      </c>
      <c r="M4901" s="222" t="str">
        <f t="shared" si="916"/>
        <v/>
      </c>
      <c r="Q4901" s="82" t="str">
        <f t="shared" si="920"/>
        <v/>
      </c>
      <c r="R4901" s="80" t="str">
        <f t="shared" si="921"/>
        <v/>
      </c>
      <c r="T4901" s="83" t="str">
        <f t="shared" si="917"/>
        <v/>
      </c>
      <c r="U4901" s="155"/>
      <c r="V4901" s="95" t="str">
        <f t="shared" si="918"/>
        <v/>
      </c>
      <c r="W4901" s="151"/>
      <c r="Z4901" s="104"/>
    </row>
    <row r="4902" spans="1:26" s="145" customFormat="1" ht="15" customHeight="1">
      <c r="A4902" s="186" t="str">
        <f t="shared" si="912"/>
        <v/>
      </c>
      <c r="C4902" s="152"/>
      <c r="E4902" s="144"/>
      <c r="F4902" s="79" t="str">
        <f t="shared" si="911"/>
        <v/>
      </c>
      <c r="G4902" s="80" t="str">
        <f t="shared" si="913"/>
        <v/>
      </c>
      <c r="H4902" s="80" t="str">
        <f t="shared" si="914"/>
        <v/>
      </c>
      <c r="I4902" s="80" t="str">
        <f t="shared" si="915"/>
        <v/>
      </c>
      <c r="J4902" s="170"/>
      <c r="K4902" s="217"/>
      <c r="L4902" s="195" t="str">
        <f t="shared" si="919"/>
        <v/>
      </c>
      <c r="M4902" s="222" t="str">
        <f t="shared" si="916"/>
        <v/>
      </c>
      <c r="Q4902" s="82" t="str">
        <f t="shared" si="920"/>
        <v/>
      </c>
      <c r="R4902" s="80" t="str">
        <f t="shared" si="921"/>
        <v/>
      </c>
      <c r="T4902" s="83" t="str">
        <f t="shared" si="917"/>
        <v/>
      </c>
      <c r="U4902" s="155"/>
      <c r="V4902" s="95" t="str">
        <f t="shared" si="918"/>
        <v/>
      </c>
      <c r="W4902" s="151"/>
      <c r="Z4902" s="104"/>
    </row>
    <row r="4903" spans="1:26" s="145" customFormat="1" ht="15" customHeight="1">
      <c r="A4903" s="186" t="str">
        <f t="shared" si="912"/>
        <v/>
      </c>
      <c r="C4903" s="152"/>
      <c r="E4903" s="144"/>
      <c r="F4903" s="79" t="str">
        <f t="shared" si="911"/>
        <v/>
      </c>
      <c r="G4903" s="80" t="str">
        <f t="shared" si="913"/>
        <v/>
      </c>
      <c r="H4903" s="80" t="str">
        <f t="shared" si="914"/>
        <v/>
      </c>
      <c r="I4903" s="80" t="str">
        <f t="shared" si="915"/>
        <v/>
      </c>
      <c r="J4903" s="170"/>
      <c r="K4903" s="217"/>
      <c r="L4903" s="195" t="str">
        <f t="shared" si="919"/>
        <v/>
      </c>
      <c r="M4903" s="222" t="str">
        <f t="shared" si="916"/>
        <v/>
      </c>
      <c r="Q4903" s="82" t="str">
        <f t="shared" si="920"/>
        <v/>
      </c>
      <c r="R4903" s="80" t="str">
        <f t="shared" si="921"/>
        <v/>
      </c>
      <c r="T4903" s="83" t="str">
        <f t="shared" si="917"/>
        <v/>
      </c>
      <c r="U4903" s="155"/>
      <c r="V4903" s="95" t="str">
        <f t="shared" si="918"/>
        <v/>
      </c>
      <c r="W4903" s="151"/>
      <c r="Z4903" s="104"/>
    </row>
    <row r="4904" spans="1:26" s="145" customFormat="1" ht="15" customHeight="1">
      <c r="A4904" s="186" t="str">
        <f t="shared" si="912"/>
        <v/>
      </c>
      <c r="C4904" s="152"/>
      <c r="E4904" s="144"/>
      <c r="F4904" s="79" t="str">
        <f t="shared" ref="F4904:F4967" si="922">IFERROR(IF(VLOOKUP(E4904,J:J,1,0)=E4904,"X",""),"")</f>
        <v/>
      </c>
      <c r="G4904" s="80" t="str">
        <f t="shared" si="913"/>
        <v/>
      </c>
      <c r="H4904" s="80" t="str">
        <f t="shared" si="914"/>
        <v/>
      </c>
      <c r="I4904" s="80" t="str">
        <f t="shared" si="915"/>
        <v/>
      </c>
      <c r="J4904" s="170"/>
      <c r="K4904" s="217"/>
      <c r="L4904" s="195" t="str">
        <f t="shared" si="919"/>
        <v/>
      </c>
      <c r="M4904" s="222" t="str">
        <f t="shared" si="916"/>
        <v/>
      </c>
      <c r="Q4904" s="82" t="str">
        <f t="shared" si="920"/>
        <v/>
      </c>
      <c r="R4904" s="80" t="str">
        <f t="shared" si="921"/>
        <v/>
      </c>
      <c r="T4904" s="83" t="str">
        <f t="shared" si="917"/>
        <v/>
      </c>
      <c r="U4904" s="155"/>
      <c r="V4904" s="95" t="str">
        <f t="shared" si="918"/>
        <v/>
      </c>
      <c r="W4904" s="151"/>
      <c r="Z4904" s="104"/>
    </row>
    <row r="4905" spans="1:26" s="145" customFormat="1" ht="15" customHeight="1">
      <c r="A4905" s="186" t="str">
        <f t="shared" si="912"/>
        <v/>
      </c>
      <c r="C4905" s="152"/>
      <c r="E4905" s="144"/>
      <c r="F4905" s="79" t="str">
        <f t="shared" si="922"/>
        <v/>
      </c>
      <c r="G4905" s="80" t="str">
        <f t="shared" si="913"/>
        <v/>
      </c>
      <c r="H4905" s="80" t="str">
        <f t="shared" si="914"/>
        <v/>
      </c>
      <c r="I4905" s="80" t="str">
        <f t="shared" si="915"/>
        <v/>
      </c>
      <c r="J4905" s="170"/>
      <c r="K4905" s="217"/>
      <c r="L4905" s="195" t="str">
        <f t="shared" si="919"/>
        <v/>
      </c>
      <c r="M4905" s="222" t="str">
        <f t="shared" si="916"/>
        <v/>
      </c>
      <c r="Q4905" s="82" t="str">
        <f t="shared" si="920"/>
        <v/>
      </c>
      <c r="R4905" s="80" t="str">
        <f t="shared" si="921"/>
        <v/>
      </c>
      <c r="T4905" s="83" t="str">
        <f t="shared" si="917"/>
        <v/>
      </c>
      <c r="U4905" s="155"/>
      <c r="V4905" s="95" t="str">
        <f t="shared" si="918"/>
        <v/>
      </c>
      <c r="W4905" s="151"/>
      <c r="Z4905" s="104"/>
    </row>
    <row r="4906" spans="1:26" s="145" customFormat="1" ht="15" customHeight="1">
      <c r="A4906" s="186" t="str">
        <f t="shared" si="912"/>
        <v/>
      </c>
      <c r="C4906" s="152"/>
      <c r="E4906" s="144"/>
      <c r="F4906" s="79" t="str">
        <f t="shared" si="922"/>
        <v/>
      </c>
      <c r="G4906" s="80" t="str">
        <f t="shared" si="913"/>
        <v/>
      </c>
      <c r="H4906" s="80" t="str">
        <f t="shared" si="914"/>
        <v/>
      </c>
      <c r="I4906" s="80" t="str">
        <f t="shared" si="915"/>
        <v/>
      </c>
      <c r="J4906" s="170"/>
      <c r="K4906" s="217"/>
      <c r="L4906" s="195" t="str">
        <f t="shared" si="919"/>
        <v/>
      </c>
      <c r="M4906" s="222" t="str">
        <f t="shared" si="916"/>
        <v/>
      </c>
      <c r="Q4906" s="82" t="str">
        <f t="shared" si="920"/>
        <v/>
      </c>
      <c r="R4906" s="80" t="str">
        <f t="shared" si="921"/>
        <v/>
      </c>
      <c r="T4906" s="83" t="str">
        <f t="shared" si="917"/>
        <v/>
      </c>
      <c r="U4906" s="155"/>
      <c r="V4906" s="95" t="str">
        <f t="shared" si="918"/>
        <v/>
      </c>
      <c r="W4906" s="151"/>
      <c r="Z4906" s="104"/>
    </row>
    <row r="4907" spans="1:26" s="145" customFormat="1" ht="15" customHeight="1">
      <c r="A4907" s="186" t="str">
        <f t="shared" si="912"/>
        <v/>
      </c>
      <c r="C4907" s="152"/>
      <c r="E4907" s="144"/>
      <c r="F4907" s="79" t="str">
        <f t="shared" si="922"/>
        <v/>
      </c>
      <c r="G4907" s="80" t="str">
        <f t="shared" si="913"/>
        <v/>
      </c>
      <c r="H4907" s="80" t="str">
        <f t="shared" si="914"/>
        <v/>
      </c>
      <c r="I4907" s="80" t="str">
        <f t="shared" si="915"/>
        <v/>
      </c>
      <c r="J4907" s="170"/>
      <c r="K4907" s="217"/>
      <c r="L4907" s="195" t="str">
        <f t="shared" si="919"/>
        <v/>
      </c>
      <c r="M4907" s="222" t="str">
        <f t="shared" si="916"/>
        <v/>
      </c>
      <c r="Q4907" s="82" t="str">
        <f t="shared" si="920"/>
        <v/>
      </c>
      <c r="R4907" s="80" t="str">
        <f t="shared" si="921"/>
        <v/>
      </c>
      <c r="T4907" s="83" t="str">
        <f t="shared" si="917"/>
        <v/>
      </c>
      <c r="U4907" s="155"/>
      <c r="V4907" s="95" t="str">
        <f t="shared" si="918"/>
        <v/>
      </c>
      <c r="W4907" s="151"/>
      <c r="Z4907" s="104"/>
    </row>
    <row r="4908" spans="1:26" s="145" customFormat="1" ht="15" customHeight="1">
      <c r="A4908" s="186" t="str">
        <f t="shared" si="912"/>
        <v/>
      </c>
      <c r="C4908" s="152"/>
      <c r="E4908" s="144"/>
      <c r="F4908" s="79" t="str">
        <f t="shared" si="922"/>
        <v/>
      </c>
      <c r="G4908" s="80" t="str">
        <f t="shared" si="913"/>
        <v/>
      </c>
      <c r="H4908" s="80" t="str">
        <f t="shared" si="914"/>
        <v/>
      </c>
      <c r="I4908" s="80" t="str">
        <f t="shared" si="915"/>
        <v/>
      </c>
      <c r="J4908" s="170"/>
      <c r="K4908" s="217"/>
      <c r="L4908" s="195" t="str">
        <f t="shared" si="919"/>
        <v/>
      </c>
      <c r="M4908" s="222" t="str">
        <f t="shared" si="916"/>
        <v/>
      </c>
      <c r="Q4908" s="82" t="str">
        <f t="shared" si="920"/>
        <v/>
      </c>
      <c r="R4908" s="80" t="str">
        <f t="shared" si="921"/>
        <v/>
      </c>
      <c r="T4908" s="83" t="str">
        <f t="shared" si="917"/>
        <v/>
      </c>
      <c r="U4908" s="155"/>
      <c r="V4908" s="95" t="str">
        <f t="shared" si="918"/>
        <v/>
      </c>
      <c r="W4908" s="151"/>
      <c r="Z4908" s="104"/>
    </row>
    <row r="4909" spans="1:26" s="145" customFormat="1" ht="15" customHeight="1">
      <c r="A4909" s="186" t="str">
        <f t="shared" si="912"/>
        <v/>
      </c>
      <c r="C4909" s="152"/>
      <c r="E4909" s="144"/>
      <c r="F4909" s="79" t="str">
        <f t="shared" si="922"/>
        <v/>
      </c>
      <c r="G4909" s="80" t="str">
        <f t="shared" si="913"/>
        <v/>
      </c>
      <c r="H4909" s="80" t="str">
        <f t="shared" si="914"/>
        <v/>
      </c>
      <c r="I4909" s="80" t="str">
        <f t="shared" si="915"/>
        <v/>
      </c>
      <c r="J4909" s="170"/>
      <c r="K4909" s="217"/>
      <c r="L4909" s="195" t="str">
        <f t="shared" si="919"/>
        <v/>
      </c>
      <c r="M4909" s="222" t="str">
        <f t="shared" si="916"/>
        <v/>
      </c>
      <c r="Q4909" s="82" t="str">
        <f t="shared" si="920"/>
        <v/>
      </c>
      <c r="R4909" s="80" t="str">
        <f t="shared" si="921"/>
        <v/>
      </c>
      <c r="T4909" s="83" t="str">
        <f t="shared" si="917"/>
        <v/>
      </c>
      <c r="U4909" s="155"/>
      <c r="V4909" s="95" t="str">
        <f t="shared" si="918"/>
        <v/>
      </c>
      <c r="W4909" s="151"/>
      <c r="Z4909" s="104"/>
    </row>
    <row r="4910" spans="1:26" s="145" customFormat="1" ht="15" customHeight="1">
      <c r="A4910" s="186" t="str">
        <f t="shared" si="912"/>
        <v/>
      </c>
      <c r="C4910" s="152"/>
      <c r="E4910" s="144"/>
      <c r="F4910" s="79" t="str">
        <f t="shared" si="922"/>
        <v/>
      </c>
      <c r="G4910" s="80" t="str">
        <f t="shared" si="913"/>
        <v/>
      </c>
      <c r="H4910" s="80" t="str">
        <f t="shared" si="914"/>
        <v/>
      </c>
      <c r="I4910" s="80" t="str">
        <f t="shared" si="915"/>
        <v/>
      </c>
      <c r="J4910" s="170"/>
      <c r="K4910" s="217"/>
      <c r="L4910" s="195" t="str">
        <f t="shared" si="919"/>
        <v/>
      </c>
      <c r="M4910" s="222" t="str">
        <f t="shared" si="916"/>
        <v/>
      </c>
      <c r="Q4910" s="82" t="str">
        <f t="shared" si="920"/>
        <v/>
      </c>
      <c r="R4910" s="80" t="str">
        <f t="shared" si="921"/>
        <v/>
      </c>
      <c r="T4910" s="83" t="str">
        <f t="shared" si="917"/>
        <v/>
      </c>
      <c r="U4910" s="155"/>
      <c r="V4910" s="95" t="str">
        <f t="shared" si="918"/>
        <v/>
      </c>
      <c r="W4910" s="151"/>
      <c r="Z4910" s="104"/>
    </row>
    <row r="4911" spans="1:26" s="145" customFormat="1" ht="15" customHeight="1">
      <c r="A4911" s="186" t="str">
        <f t="shared" si="912"/>
        <v/>
      </c>
      <c r="C4911" s="152"/>
      <c r="E4911" s="144"/>
      <c r="F4911" s="79" t="str">
        <f t="shared" si="922"/>
        <v/>
      </c>
      <c r="G4911" s="80" t="str">
        <f t="shared" si="913"/>
        <v/>
      </c>
      <c r="H4911" s="80" t="str">
        <f t="shared" si="914"/>
        <v/>
      </c>
      <c r="I4911" s="80" t="str">
        <f t="shared" si="915"/>
        <v/>
      </c>
      <c r="J4911" s="170"/>
      <c r="K4911" s="217"/>
      <c r="L4911" s="195" t="str">
        <f t="shared" si="919"/>
        <v/>
      </c>
      <c r="M4911" s="222" t="str">
        <f t="shared" si="916"/>
        <v/>
      </c>
      <c r="Q4911" s="82" t="str">
        <f t="shared" si="920"/>
        <v/>
      </c>
      <c r="R4911" s="80" t="str">
        <f t="shared" si="921"/>
        <v/>
      </c>
      <c r="T4911" s="83" t="str">
        <f t="shared" si="917"/>
        <v/>
      </c>
      <c r="U4911" s="155"/>
      <c r="V4911" s="95" t="str">
        <f t="shared" si="918"/>
        <v/>
      </c>
      <c r="W4911" s="151"/>
      <c r="Z4911" s="104"/>
    </row>
    <row r="4912" spans="1:26" s="145" customFormat="1" ht="15" customHeight="1">
      <c r="A4912" s="186" t="str">
        <f t="shared" si="912"/>
        <v/>
      </c>
      <c r="C4912" s="152"/>
      <c r="E4912" s="144"/>
      <c r="F4912" s="79" t="str">
        <f t="shared" si="922"/>
        <v/>
      </c>
      <c r="G4912" s="80" t="str">
        <f t="shared" si="913"/>
        <v/>
      </c>
      <c r="H4912" s="80" t="str">
        <f t="shared" si="914"/>
        <v/>
      </c>
      <c r="I4912" s="80" t="str">
        <f t="shared" si="915"/>
        <v/>
      </c>
      <c r="J4912" s="170"/>
      <c r="K4912" s="217"/>
      <c r="L4912" s="195" t="str">
        <f t="shared" si="919"/>
        <v/>
      </c>
      <c r="M4912" s="222" t="str">
        <f t="shared" si="916"/>
        <v/>
      </c>
      <c r="Q4912" s="82" t="str">
        <f t="shared" si="920"/>
        <v/>
      </c>
      <c r="R4912" s="80" t="str">
        <f t="shared" si="921"/>
        <v/>
      </c>
      <c r="T4912" s="83" t="str">
        <f t="shared" si="917"/>
        <v/>
      </c>
      <c r="U4912" s="155"/>
      <c r="V4912" s="95" t="str">
        <f t="shared" si="918"/>
        <v/>
      </c>
      <c r="W4912" s="151"/>
      <c r="Z4912" s="104"/>
    </row>
    <row r="4913" spans="1:26" s="145" customFormat="1" ht="15" customHeight="1">
      <c r="A4913" s="186" t="str">
        <f t="shared" si="912"/>
        <v/>
      </c>
      <c r="C4913" s="152"/>
      <c r="E4913" s="144"/>
      <c r="F4913" s="79" t="str">
        <f t="shared" si="922"/>
        <v/>
      </c>
      <c r="G4913" s="80" t="str">
        <f t="shared" si="913"/>
        <v/>
      </c>
      <c r="H4913" s="80" t="str">
        <f t="shared" si="914"/>
        <v/>
      </c>
      <c r="I4913" s="80" t="str">
        <f t="shared" si="915"/>
        <v/>
      </c>
      <c r="J4913" s="170"/>
      <c r="K4913" s="217"/>
      <c r="L4913" s="195" t="str">
        <f t="shared" si="919"/>
        <v/>
      </c>
      <c r="M4913" s="222" t="str">
        <f t="shared" si="916"/>
        <v/>
      </c>
      <c r="Q4913" s="82" t="str">
        <f t="shared" si="920"/>
        <v/>
      </c>
      <c r="R4913" s="80" t="str">
        <f t="shared" si="921"/>
        <v/>
      </c>
      <c r="T4913" s="83" t="str">
        <f t="shared" si="917"/>
        <v/>
      </c>
      <c r="U4913" s="155"/>
      <c r="V4913" s="95" t="str">
        <f t="shared" si="918"/>
        <v/>
      </c>
      <c r="W4913" s="151"/>
      <c r="Z4913" s="104"/>
    </row>
    <row r="4914" spans="1:26" s="145" customFormat="1" ht="15" customHeight="1">
      <c r="A4914" s="186" t="str">
        <f t="shared" si="912"/>
        <v/>
      </c>
      <c r="C4914" s="152"/>
      <c r="E4914" s="144"/>
      <c r="F4914" s="79" t="str">
        <f t="shared" si="922"/>
        <v/>
      </c>
      <c r="G4914" s="80" t="str">
        <f t="shared" si="913"/>
        <v/>
      </c>
      <c r="H4914" s="80" t="str">
        <f t="shared" si="914"/>
        <v/>
      </c>
      <c r="I4914" s="80" t="str">
        <f t="shared" si="915"/>
        <v/>
      </c>
      <c r="J4914" s="170"/>
      <c r="K4914" s="217"/>
      <c r="L4914" s="195" t="str">
        <f t="shared" si="919"/>
        <v/>
      </c>
      <c r="M4914" s="222" t="str">
        <f t="shared" si="916"/>
        <v/>
      </c>
      <c r="Q4914" s="82" t="str">
        <f t="shared" si="920"/>
        <v/>
      </c>
      <c r="R4914" s="80" t="str">
        <f t="shared" si="921"/>
        <v/>
      </c>
      <c r="T4914" s="83" t="str">
        <f t="shared" si="917"/>
        <v/>
      </c>
      <c r="U4914" s="155"/>
      <c r="V4914" s="95" t="str">
        <f t="shared" si="918"/>
        <v/>
      </c>
      <c r="W4914" s="151"/>
      <c r="Z4914" s="104"/>
    </row>
    <row r="4915" spans="1:26" s="145" customFormat="1" ht="15" customHeight="1">
      <c r="A4915" s="186" t="str">
        <f t="shared" si="912"/>
        <v/>
      </c>
      <c r="C4915" s="152"/>
      <c r="E4915" s="144"/>
      <c r="F4915" s="79" t="str">
        <f t="shared" si="922"/>
        <v/>
      </c>
      <c r="G4915" s="80" t="str">
        <f t="shared" si="913"/>
        <v/>
      </c>
      <c r="H4915" s="80" t="str">
        <f t="shared" si="914"/>
        <v/>
      </c>
      <c r="I4915" s="80" t="str">
        <f t="shared" si="915"/>
        <v/>
      </c>
      <c r="J4915" s="170"/>
      <c r="K4915" s="217"/>
      <c r="L4915" s="195" t="str">
        <f t="shared" si="919"/>
        <v/>
      </c>
      <c r="M4915" s="222" t="str">
        <f t="shared" si="916"/>
        <v/>
      </c>
      <c r="Q4915" s="82" t="str">
        <f t="shared" si="920"/>
        <v/>
      </c>
      <c r="R4915" s="80" t="str">
        <f t="shared" si="921"/>
        <v/>
      </c>
      <c r="T4915" s="83" t="str">
        <f t="shared" si="917"/>
        <v/>
      </c>
      <c r="U4915" s="155"/>
      <c r="V4915" s="95" t="str">
        <f t="shared" si="918"/>
        <v/>
      </c>
      <c r="W4915" s="151"/>
      <c r="Z4915" s="104"/>
    </row>
    <row r="4916" spans="1:26" s="145" customFormat="1" ht="15" customHeight="1">
      <c r="A4916" s="186" t="str">
        <f t="shared" si="912"/>
        <v/>
      </c>
      <c r="C4916" s="152"/>
      <c r="E4916" s="144"/>
      <c r="F4916" s="79" t="str">
        <f t="shared" si="922"/>
        <v/>
      </c>
      <c r="G4916" s="80" t="str">
        <f t="shared" si="913"/>
        <v/>
      </c>
      <c r="H4916" s="80" t="str">
        <f t="shared" si="914"/>
        <v/>
      </c>
      <c r="I4916" s="80" t="str">
        <f t="shared" si="915"/>
        <v/>
      </c>
      <c r="J4916" s="170"/>
      <c r="K4916" s="217"/>
      <c r="L4916" s="195" t="str">
        <f t="shared" si="919"/>
        <v/>
      </c>
      <c r="M4916" s="222" t="str">
        <f t="shared" si="916"/>
        <v/>
      </c>
      <c r="Q4916" s="82" t="str">
        <f t="shared" si="920"/>
        <v/>
      </c>
      <c r="R4916" s="80" t="str">
        <f t="shared" si="921"/>
        <v/>
      </c>
      <c r="T4916" s="83" t="str">
        <f t="shared" si="917"/>
        <v/>
      </c>
      <c r="U4916" s="155"/>
      <c r="V4916" s="95" t="str">
        <f t="shared" si="918"/>
        <v/>
      </c>
      <c r="W4916" s="151"/>
      <c r="Z4916" s="104"/>
    </row>
    <row r="4917" spans="1:26" s="145" customFormat="1" ht="15" customHeight="1">
      <c r="A4917" s="186" t="str">
        <f t="shared" si="912"/>
        <v/>
      </c>
      <c r="C4917" s="152"/>
      <c r="E4917" s="144"/>
      <c r="F4917" s="79" t="str">
        <f t="shared" si="922"/>
        <v/>
      </c>
      <c r="G4917" s="80" t="str">
        <f t="shared" si="913"/>
        <v/>
      </c>
      <c r="H4917" s="80" t="str">
        <f t="shared" si="914"/>
        <v/>
      </c>
      <c r="I4917" s="80" t="str">
        <f t="shared" si="915"/>
        <v/>
      </c>
      <c r="J4917" s="170"/>
      <c r="K4917" s="217"/>
      <c r="L4917" s="195" t="str">
        <f t="shared" si="919"/>
        <v/>
      </c>
      <c r="M4917" s="222" t="str">
        <f t="shared" si="916"/>
        <v/>
      </c>
      <c r="Q4917" s="82" t="str">
        <f t="shared" si="920"/>
        <v/>
      </c>
      <c r="R4917" s="80" t="str">
        <f t="shared" si="921"/>
        <v/>
      </c>
      <c r="T4917" s="83" t="str">
        <f t="shared" si="917"/>
        <v/>
      </c>
      <c r="U4917" s="155"/>
      <c r="V4917" s="95" t="str">
        <f t="shared" si="918"/>
        <v/>
      </c>
      <c r="W4917" s="151"/>
      <c r="Z4917" s="104"/>
    </row>
    <row r="4918" spans="1:26" s="145" customFormat="1" ht="15" customHeight="1">
      <c r="A4918" s="186" t="str">
        <f t="shared" si="912"/>
        <v/>
      </c>
      <c r="C4918" s="152"/>
      <c r="E4918" s="144"/>
      <c r="F4918" s="79" t="str">
        <f t="shared" si="922"/>
        <v/>
      </c>
      <c r="G4918" s="80" t="str">
        <f t="shared" si="913"/>
        <v/>
      </c>
      <c r="H4918" s="80" t="str">
        <f t="shared" si="914"/>
        <v/>
      </c>
      <c r="I4918" s="80" t="str">
        <f t="shared" si="915"/>
        <v/>
      </c>
      <c r="J4918" s="170"/>
      <c r="K4918" s="217"/>
      <c r="L4918" s="195" t="str">
        <f t="shared" si="919"/>
        <v/>
      </c>
      <c r="M4918" s="222" t="str">
        <f t="shared" si="916"/>
        <v/>
      </c>
      <c r="Q4918" s="82" t="str">
        <f t="shared" si="920"/>
        <v/>
      </c>
      <c r="R4918" s="80" t="str">
        <f t="shared" si="921"/>
        <v/>
      </c>
      <c r="T4918" s="83" t="str">
        <f t="shared" si="917"/>
        <v/>
      </c>
      <c r="U4918" s="155"/>
      <c r="V4918" s="95" t="str">
        <f t="shared" si="918"/>
        <v/>
      </c>
      <c r="W4918" s="151"/>
      <c r="Z4918" s="104"/>
    </row>
    <row r="4919" spans="1:26" s="145" customFormat="1" ht="15" customHeight="1">
      <c r="A4919" s="186" t="str">
        <f t="shared" si="912"/>
        <v/>
      </c>
      <c r="C4919" s="152"/>
      <c r="E4919" s="144"/>
      <c r="F4919" s="79" t="str">
        <f t="shared" si="922"/>
        <v/>
      </c>
      <c r="G4919" s="80" t="str">
        <f t="shared" si="913"/>
        <v/>
      </c>
      <c r="H4919" s="80" t="str">
        <f t="shared" si="914"/>
        <v/>
      </c>
      <c r="I4919" s="80" t="str">
        <f t="shared" si="915"/>
        <v/>
      </c>
      <c r="J4919" s="170"/>
      <c r="K4919" s="217"/>
      <c r="L4919" s="195" t="str">
        <f t="shared" si="919"/>
        <v/>
      </c>
      <c r="M4919" s="222" t="str">
        <f t="shared" si="916"/>
        <v/>
      </c>
      <c r="Q4919" s="82" t="str">
        <f t="shared" si="920"/>
        <v/>
      </c>
      <c r="R4919" s="80" t="str">
        <f t="shared" si="921"/>
        <v/>
      </c>
      <c r="T4919" s="83" t="str">
        <f t="shared" si="917"/>
        <v/>
      </c>
      <c r="U4919" s="155"/>
      <c r="V4919" s="95" t="str">
        <f t="shared" si="918"/>
        <v/>
      </c>
      <c r="W4919" s="151"/>
      <c r="Z4919" s="104"/>
    </row>
    <row r="4920" spans="1:26" s="145" customFormat="1" ht="15" customHeight="1">
      <c r="A4920" s="186" t="str">
        <f t="shared" si="912"/>
        <v/>
      </c>
      <c r="C4920" s="152"/>
      <c r="E4920" s="144"/>
      <c r="F4920" s="79" t="str">
        <f t="shared" si="922"/>
        <v/>
      </c>
      <c r="G4920" s="80" t="str">
        <f t="shared" si="913"/>
        <v/>
      </c>
      <c r="H4920" s="80" t="str">
        <f t="shared" si="914"/>
        <v/>
      </c>
      <c r="I4920" s="80" t="str">
        <f t="shared" si="915"/>
        <v/>
      </c>
      <c r="J4920" s="170"/>
      <c r="K4920" s="217"/>
      <c r="L4920" s="195" t="str">
        <f t="shared" si="919"/>
        <v/>
      </c>
      <c r="M4920" s="222" t="str">
        <f t="shared" si="916"/>
        <v/>
      </c>
      <c r="Q4920" s="82" t="str">
        <f t="shared" si="920"/>
        <v/>
      </c>
      <c r="R4920" s="80" t="str">
        <f t="shared" si="921"/>
        <v/>
      </c>
      <c r="T4920" s="83" t="str">
        <f t="shared" si="917"/>
        <v/>
      </c>
      <c r="U4920" s="155"/>
      <c r="V4920" s="95" t="str">
        <f t="shared" si="918"/>
        <v/>
      </c>
      <c r="W4920" s="151"/>
      <c r="Z4920" s="104"/>
    </row>
    <row r="4921" spans="1:26" s="145" customFormat="1" ht="15" customHeight="1">
      <c r="A4921" s="186" t="str">
        <f t="shared" si="912"/>
        <v/>
      </c>
      <c r="C4921" s="152"/>
      <c r="E4921" s="144"/>
      <c r="F4921" s="79" t="str">
        <f t="shared" si="922"/>
        <v/>
      </c>
      <c r="G4921" s="80" t="str">
        <f t="shared" si="913"/>
        <v/>
      </c>
      <c r="H4921" s="80" t="str">
        <f t="shared" si="914"/>
        <v/>
      </c>
      <c r="I4921" s="80" t="str">
        <f t="shared" si="915"/>
        <v/>
      </c>
      <c r="J4921" s="170"/>
      <c r="K4921" s="217"/>
      <c r="L4921" s="195" t="str">
        <f t="shared" si="919"/>
        <v/>
      </c>
      <c r="M4921" s="222" t="str">
        <f t="shared" si="916"/>
        <v/>
      </c>
      <c r="Q4921" s="82" t="str">
        <f t="shared" si="920"/>
        <v/>
      </c>
      <c r="R4921" s="80" t="str">
        <f t="shared" si="921"/>
        <v/>
      </c>
      <c r="T4921" s="83" t="str">
        <f t="shared" si="917"/>
        <v/>
      </c>
      <c r="U4921" s="155"/>
      <c r="V4921" s="95" t="str">
        <f t="shared" si="918"/>
        <v/>
      </c>
      <c r="W4921" s="151"/>
      <c r="Z4921" s="104"/>
    </row>
    <row r="4922" spans="1:26" s="145" customFormat="1" ht="15" customHeight="1">
      <c r="A4922" s="186" t="str">
        <f t="shared" si="912"/>
        <v/>
      </c>
      <c r="C4922" s="152"/>
      <c r="E4922" s="144"/>
      <c r="F4922" s="79" t="str">
        <f t="shared" si="922"/>
        <v/>
      </c>
      <c r="G4922" s="80" t="str">
        <f t="shared" si="913"/>
        <v/>
      </c>
      <c r="H4922" s="80" t="str">
        <f t="shared" si="914"/>
        <v/>
      </c>
      <c r="I4922" s="80" t="str">
        <f t="shared" si="915"/>
        <v/>
      </c>
      <c r="J4922" s="170"/>
      <c r="K4922" s="217"/>
      <c r="L4922" s="195" t="str">
        <f t="shared" si="919"/>
        <v/>
      </c>
      <c r="M4922" s="222" t="str">
        <f t="shared" si="916"/>
        <v/>
      </c>
      <c r="Q4922" s="82" t="str">
        <f t="shared" si="920"/>
        <v/>
      </c>
      <c r="R4922" s="80" t="str">
        <f t="shared" si="921"/>
        <v/>
      </c>
      <c r="T4922" s="83" t="str">
        <f t="shared" si="917"/>
        <v/>
      </c>
      <c r="U4922" s="155"/>
      <c r="V4922" s="95" t="str">
        <f t="shared" si="918"/>
        <v/>
      </c>
      <c r="W4922" s="151"/>
      <c r="Z4922" s="104"/>
    </row>
    <row r="4923" spans="1:26" s="145" customFormat="1" ht="15" customHeight="1">
      <c r="A4923" s="186" t="str">
        <f t="shared" si="912"/>
        <v/>
      </c>
      <c r="C4923" s="152"/>
      <c r="E4923" s="144"/>
      <c r="F4923" s="79" t="str">
        <f t="shared" si="922"/>
        <v/>
      </c>
      <c r="G4923" s="80" t="str">
        <f t="shared" si="913"/>
        <v/>
      </c>
      <c r="H4923" s="80" t="str">
        <f t="shared" si="914"/>
        <v/>
      </c>
      <c r="I4923" s="80" t="str">
        <f t="shared" si="915"/>
        <v/>
      </c>
      <c r="J4923" s="170"/>
      <c r="K4923" s="217"/>
      <c r="L4923" s="195" t="str">
        <f t="shared" si="919"/>
        <v/>
      </c>
      <c r="M4923" s="222" t="str">
        <f t="shared" si="916"/>
        <v/>
      </c>
      <c r="Q4923" s="82" t="str">
        <f t="shared" si="920"/>
        <v/>
      </c>
      <c r="R4923" s="80" t="str">
        <f t="shared" si="921"/>
        <v/>
      </c>
      <c r="T4923" s="83" t="str">
        <f t="shared" si="917"/>
        <v/>
      </c>
      <c r="U4923" s="155"/>
      <c r="V4923" s="95" t="str">
        <f t="shared" si="918"/>
        <v/>
      </c>
      <c r="W4923" s="151"/>
      <c r="Z4923" s="104"/>
    </row>
    <row r="4924" spans="1:26" s="145" customFormat="1" ht="15" customHeight="1">
      <c r="A4924" s="186" t="str">
        <f t="shared" si="912"/>
        <v/>
      </c>
      <c r="C4924" s="152"/>
      <c r="E4924" s="144"/>
      <c r="F4924" s="79" t="str">
        <f t="shared" si="922"/>
        <v/>
      </c>
      <c r="G4924" s="80" t="str">
        <f t="shared" si="913"/>
        <v/>
      </c>
      <c r="H4924" s="80" t="str">
        <f t="shared" si="914"/>
        <v/>
      </c>
      <c r="I4924" s="80" t="str">
        <f t="shared" si="915"/>
        <v/>
      </c>
      <c r="J4924" s="170"/>
      <c r="K4924" s="217"/>
      <c r="L4924" s="195" t="str">
        <f t="shared" si="919"/>
        <v/>
      </c>
      <c r="M4924" s="222" t="str">
        <f t="shared" si="916"/>
        <v/>
      </c>
      <c r="Q4924" s="82" t="str">
        <f t="shared" si="920"/>
        <v/>
      </c>
      <c r="R4924" s="80" t="str">
        <f t="shared" si="921"/>
        <v/>
      </c>
      <c r="T4924" s="83" t="str">
        <f t="shared" si="917"/>
        <v/>
      </c>
      <c r="U4924" s="155"/>
      <c r="V4924" s="95" t="str">
        <f t="shared" si="918"/>
        <v/>
      </c>
      <c r="W4924" s="151"/>
      <c r="Z4924" s="104"/>
    </row>
    <row r="4925" spans="1:26" s="145" customFormat="1" ht="15" customHeight="1">
      <c r="A4925" s="186" t="str">
        <f t="shared" si="912"/>
        <v/>
      </c>
      <c r="C4925" s="152"/>
      <c r="E4925" s="144"/>
      <c r="F4925" s="79" t="str">
        <f t="shared" si="922"/>
        <v/>
      </c>
      <c r="G4925" s="80" t="str">
        <f t="shared" si="913"/>
        <v/>
      </c>
      <c r="H4925" s="80" t="str">
        <f t="shared" si="914"/>
        <v/>
      </c>
      <c r="I4925" s="80" t="str">
        <f t="shared" si="915"/>
        <v/>
      </c>
      <c r="J4925" s="170"/>
      <c r="K4925" s="217"/>
      <c r="L4925" s="195" t="str">
        <f t="shared" si="919"/>
        <v/>
      </c>
      <c r="M4925" s="222" t="str">
        <f t="shared" si="916"/>
        <v/>
      </c>
      <c r="Q4925" s="82" t="str">
        <f t="shared" si="920"/>
        <v/>
      </c>
      <c r="R4925" s="80" t="str">
        <f t="shared" si="921"/>
        <v/>
      </c>
      <c r="T4925" s="83" t="str">
        <f t="shared" si="917"/>
        <v/>
      </c>
      <c r="U4925" s="155"/>
      <c r="V4925" s="95" t="str">
        <f t="shared" si="918"/>
        <v/>
      </c>
      <c r="W4925" s="151"/>
      <c r="Z4925" s="104"/>
    </row>
    <row r="4926" spans="1:26" s="145" customFormat="1" ht="15" customHeight="1">
      <c r="A4926" s="186" t="str">
        <f t="shared" si="912"/>
        <v/>
      </c>
      <c r="C4926" s="152"/>
      <c r="E4926" s="144"/>
      <c r="F4926" s="79" t="str">
        <f t="shared" si="922"/>
        <v/>
      </c>
      <c r="G4926" s="80" t="str">
        <f t="shared" si="913"/>
        <v/>
      </c>
      <c r="H4926" s="80" t="str">
        <f t="shared" si="914"/>
        <v/>
      </c>
      <c r="I4926" s="80" t="str">
        <f t="shared" si="915"/>
        <v/>
      </c>
      <c r="J4926" s="170"/>
      <c r="K4926" s="217"/>
      <c r="L4926" s="195" t="str">
        <f t="shared" si="919"/>
        <v/>
      </c>
      <c r="M4926" s="222" t="str">
        <f t="shared" si="916"/>
        <v/>
      </c>
      <c r="Q4926" s="82" t="str">
        <f t="shared" si="920"/>
        <v/>
      </c>
      <c r="R4926" s="80" t="str">
        <f t="shared" si="921"/>
        <v/>
      </c>
      <c r="T4926" s="83" t="str">
        <f t="shared" si="917"/>
        <v/>
      </c>
      <c r="U4926" s="155"/>
      <c r="V4926" s="95" t="str">
        <f t="shared" si="918"/>
        <v/>
      </c>
      <c r="W4926" s="151"/>
      <c r="Z4926" s="104"/>
    </row>
    <row r="4927" spans="1:26" s="145" customFormat="1" ht="15" customHeight="1">
      <c r="A4927" s="186" t="str">
        <f t="shared" si="912"/>
        <v/>
      </c>
      <c r="C4927" s="152"/>
      <c r="E4927" s="144"/>
      <c r="F4927" s="79" t="str">
        <f t="shared" si="922"/>
        <v/>
      </c>
      <c r="G4927" s="80" t="str">
        <f t="shared" si="913"/>
        <v/>
      </c>
      <c r="H4927" s="80" t="str">
        <f t="shared" si="914"/>
        <v/>
      </c>
      <c r="I4927" s="80" t="str">
        <f t="shared" si="915"/>
        <v/>
      </c>
      <c r="J4927" s="170"/>
      <c r="K4927" s="217"/>
      <c r="L4927" s="195" t="str">
        <f t="shared" si="919"/>
        <v/>
      </c>
      <c r="M4927" s="222" t="str">
        <f t="shared" si="916"/>
        <v/>
      </c>
      <c r="Q4927" s="82" t="str">
        <f t="shared" si="920"/>
        <v/>
      </c>
      <c r="R4927" s="80" t="str">
        <f t="shared" si="921"/>
        <v/>
      </c>
      <c r="T4927" s="83" t="str">
        <f t="shared" si="917"/>
        <v/>
      </c>
      <c r="U4927" s="155"/>
      <c r="V4927" s="95" t="str">
        <f t="shared" si="918"/>
        <v/>
      </c>
      <c r="W4927" s="151"/>
      <c r="Z4927" s="104"/>
    </row>
    <row r="4928" spans="1:26" s="145" customFormat="1" ht="15" customHeight="1">
      <c r="A4928" s="186" t="str">
        <f t="shared" ref="A4928:A4991" si="923">IF(B4928&lt;&gt;"",A4927+1,"")</f>
        <v/>
      </c>
      <c r="C4928" s="152"/>
      <c r="E4928" s="144"/>
      <c r="F4928" s="79" t="str">
        <f t="shared" si="922"/>
        <v/>
      </c>
      <c r="G4928" s="80" t="str">
        <f t="shared" si="913"/>
        <v/>
      </c>
      <c r="H4928" s="80" t="str">
        <f t="shared" si="914"/>
        <v/>
      </c>
      <c r="I4928" s="80" t="str">
        <f t="shared" si="915"/>
        <v/>
      </c>
      <c r="J4928" s="170"/>
      <c r="K4928" s="217"/>
      <c r="L4928" s="195" t="str">
        <f t="shared" si="919"/>
        <v/>
      </c>
      <c r="M4928" s="222" t="str">
        <f t="shared" si="916"/>
        <v/>
      </c>
      <c r="Q4928" s="82" t="str">
        <f t="shared" si="920"/>
        <v/>
      </c>
      <c r="R4928" s="80" t="str">
        <f t="shared" si="921"/>
        <v/>
      </c>
      <c r="T4928" s="83" t="str">
        <f t="shared" si="917"/>
        <v/>
      </c>
      <c r="U4928" s="155"/>
      <c r="V4928" s="95" t="str">
        <f t="shared" si="918"/>
        <v/>
      </c>
      <c r="W4928" s="151"/>
      <c r="Z4928" s="104"/>
    </row>
    <row r="4929" spans="1:26" s="145" customFormat="1" ht="15" customHeight="1">
      <c r="A4929" s="186" t="str">
        <f t="shared" si="923"/>
        <v/>
      </c>
      <c r="C4929" s="152"/>
      <c r="E4929" s="144"/>
      <c r="F4929" s="79" t="str">
        <f t="shared" si="922"/>
        <v/>
      </c>
      <c r="G4929" s="80" t="str">
        <f t="shared" si="913"/>
        <v/>
      </c>
      <c r="H4929" s="80" t="str">
        <f t="shared" si="914"/>
        <v/>
      </c>
      <c r="I4929" s="80" t="str">
        <f t="shared" si="915"/>
        <v/>
      </c>
      <c r="J4929" s="170"/>
      <c r="K4929" s="217"/>
      <c r="L4929" s="195" t="str">
        <f t="shared" si="919"/>
        <v/>
      </c>
      <c r="M4929" s="222" t="str">
        <f t="shared" si="916"/>
        <v/>
      </c>
      <c r="Q4929" s="82" t="str">
        <f t="shared" si="920"/>
        <v/>
      </c>
      <c r="R4929" s="80" t="str">
        <f t="shared" si="921"/>
        <v/>
      </c>
      <c r="T4929" s="83" t="str">
        <f t="shared" si="917"/>
        <v/>
      </c>
      <c r="U4929" s="155"/>
      <c r="V4929" s="95" t="str">
        <f t="shared" si="918"/>
        <v/>
      </c>
      <c r="W4929" s="151"/>
      <c r="Z4929" s="104"/>
    </row>
    <row r="4930" spans="1:26" s="145" customFormat="1" ht="15" customHeight="1">
      <c r="A4930" s="186" t="str">
        <f t="shared" si="923"/>
        <v/>
      </c>
      <c r="C4930" s="152"/>
      <c r="E4930" s="144"/>
      <c r="F4930" s="79" t="str">
        <f t="shared" si="922"/>
        <v/>
      </c>
      <c r="G4930" s="80" t="str">
        <f t="shared" si="913"/>
        <v/>
      </c>
      <c r="H4930" s="80" t="str">
        <f t="shared" si="914"/>
        <v/>
      </c>
      <c r="I4930" s="80" t="str">
        <f t="shared" si="915"/>
        <v/>
      </c>
      <c r="J4930" s="170"/>
      <c r="K4930" s="217"/>
      <c r="L4930" s="195" t="str">
        <f t="shared" si="919"/>
        <v/>
      </c>
      <c r="M4930" s="222" t="str">
        <f t="shared" si="916"/>
        <v/>
      </c>
      <c r="Q4930" s="82" t="str">
        <f t="shared" si="920"/>
        <v/>
      </c>
      <c r="R4930" s="80" t="str">
        <f t="shared" si="921"/>
        <v/>
      </c>
      <c r="T4930" s="83" t="str">
        <f t="shared" si="917"/>
        <v/>
      </c>
      <c r="U4930" s="155"/>
      <c r="V4930" s="95" t="str">
        <f t="shared" si="918"/>
        <v/>
      </c>
      <c r="W4930" s="151"/>
      <c r="Z4930" s="104"/>
    </row>
    <row r="4931" spans="1:26" s="145" customFormat="1" ht="15" customHeight="1">
      <c r="A4931" s="186" t="str">
        <f t="shared" si="923"/>
        <v/>
      </c>
      <c r="C4931" s="152"/>
      <c r="E4931" s="144"/>
      <c r="F4931" s="79" t="str">
        <f t="shared" si="922"/>
        <v/>
      </c>
      <c r="G4931" s="80" t="str">
        <f t="shared" si="913"/>
        <v/>
      </c>
      <c r="H4931" s="80" t="str">
        <f t="shared" si="914"/>
        <v/>
      </c>
      <c r="I4931" s="80" t="str">
        <f t="shared" si="915"/>
        <v/>
      </c>
      <c r="J4931" s="170"/>
      <c r="K4931" s="217"/>
      <c r="L4931" s="195" t="str">
        <f t="shared" si="919"/>
        <v/>
      </c>
      <c r="M4931" s="222" t="str">
        <f t="shared" si="916"/>
        <v/>
      </c>
      <c r="Q4931" s="82" t="str">
        <f t="shared" si="920"/>
        <v/>
      </c>
      <c r="R4931" s="80" t="str">
        <f t="shared" si="921"/>
        <v/>
      </c>
      <c r="T4931" s="83" t="str">
        <f t="shared" si="917"/>
        <v/>
      </c>
      <c r="U4931" s="155"/>
      <c r="V4931" s="95" t="str">
        <f t="shared" si="918"/>
        <v/>
      </c>
      <c r="W4931" s="151"/>
      <c r="Z4931" s="104"/>
    </row>
    <row r="4932" spans="1:26" s="145" customFormat="1" ht="15" customHeight="1">
      <c r="A4932" s="186" t="str">
        <f t="shared" si="923"/>
        <v/>
      </c>
      <c r="C4932" s="152"/>
      <c r="E4932" s="144"/>
      <c r="F4932" s="79" t="str">
        <f t="shared" si="922"/>
        <v/>
      </c>
      <c r="G4932" s="80" t="str">
        <f t="shared" si="913"/>
        <v/>
      </c>
      <c r="H4932" s="80" t="str">
        <f t="shared" si="914"/>
        <v/>
      </c>
      <c r="I4932" s="80" t="str">
        <f t="shared" si="915"/>
        <v/>
      </c>
      <c r="J4932" s="170"/>
      <c r="K4932" s="217"/>
      <c r="L4932" s="195" t="str">
        <f t="shared" si="919"/>
        <v/>
      </c>
      <c r="M4932" s="222" t="str">
        <f t="shared" si="916"/>
        <v/>
      </c>
      <c r="Q4932" s="82" t="str">
        <f t="shared" si="920"/>
        <v/>
      </c>
      <c r="R4932" s="80" t="str">
        <f t="shared" si="921"/>
        <v/>
      </c>
      <c r="T4932" s="83" t="str">
        <f t="shared" si="917"/>
        <v/>
      </c>
      <c r="U4932" s="155"/>
      <c r="V4932" s="95" t="str">
        <f t="shared" si="918"/>
        <v/>
      </c>
      <c r="W4932" s="151"/>
      <c r="Z4932" s="104"/>
    </row>
    <row r="4933" spans="1:26" s="145" customFormat="1" ht="15" customHeight="1">
      <c r="A4933" s="186" t="str">
        <f t="shared" si="923"/>
        <v/>
      </c>
      <c r="C4933" s="152"/>
      <c r="E4933" s="144"/>
      <c r="F4933" s="79" t="str">
        <f t="shared" si="922"/>
        <v/>
      </c>
      <c r="G4933" s="80" t="str">
        <f t="shared" ref="G4933:G4996" si="924">IF(J4933&lt;&gt;"", INDEX($C$5:$C$1433, MATCH(J4933, $E$5:$E$1433, 0)),"")</f>
        <v/>
      </c>
      <c r="H4933" s="80" t="str">
        <f t="shared" ref="H4933:H4996" si="925">IF(J4933&lt;&gt;"", INDEX($D$5:$D$1433, MATCH(J4933, $E$5:$E$1433, 0)),"")</f>
        <v/>
      </c>
      <c r="I4933" s="80" t="str">
        <f t="shared" ref="I4933:I4996" si="926">IFERROR(IF(J4933&lt;&gt;"", INDEX($B$5:$B$1433, MATCH(J4933, $E$5:$E$1433, 0)),""),"SAI")</f>
        <v/>
      </c>
      <c r="J4933" s="170"/>
      <c r="K4933" s="217"/>
      <c r="L4933" s="195" t="str">
        <f t="shared" si="919"/>
        <v/>
      </c>
      <c r="M4933" s="222" t="str">
        <f t="shared" ref="M4933:M4996" si="927">IFERROR(IF($N$5="Sáng",MID(K4933,2,7)-MID($L$2,2,7),MID(K4933,2,7)-MID($Q$2,2,7)),"")</f>
        <v/>
      </c>
      <c r="Q4933" s="82" t="str">
        <f t="shared" si="920"/>
        <v/>
      </c>
      <c r="R4933" s="80" t="str">
        <f t="shared" si="921"/>
        <v/>
      </c>
      <c r="T4933" s="83" t="str">
        <f t="shared" ref="T4933:T4996" si="928">IFERROR(IF(J4933&lt;&gt;"", INDEX($S$5:$S$1433, MATCH(J4933, $E$5:$E$1433, 0)),""),"")</f>
        <v/>
      </c>
      <c r="U4933" s="155"/>
      <c r="V4933" s="95" t="str">
        <f t="shared" ref="V4933:V4996" si="929">IFERROR(IF(J4933&lt;&gt;"", INDEX($U$5:$U$1433, MATCH(J4933, $E$5:$E$1433, 0)),""),"")</f>
        <v/>
      </c>
      <c r="W4933" s="151"/>
      <c r="Z4933" s="104"/>
    </row>
    <row r="4934" spans="1:26" s="145" customFormat="1" ht="15" customHeight="1">
      <c r="A4934" s="186" t="str">
        <f t="shared" si="923"/>
        <v/>
      </c>
      <c r="C4934" s="152"/>
      <c r="E4934" s="144"/>
      <c r="F4934" s="79" t="str">
        <f t="shared" si="922"/>
        <v/>
      </c>
      <c r="G4934" s="80" t="str">
        <f t="shared" si="924"/>
        <v/>
      </c>
      <c r="H4934" s="80" t="str">
        <f t="shared" si="925"/>
        <v/>
      </c>
      <c r="I4934" s="80" t="str">
        <f t="shared" si="926"/>
        <v/>
      </c>
      <c r="J4934" s="170"/>
      <c r="K4934" s="217"/>
      <c r="L4934" s="195" t="str">
        <f t="shared" si="919"/>
        <v/>
      </c>
      <c r="M4934" s="222" t="str">
        <f t="shared" si="927"/>
        <v/>
      </c>
      <c r="Q4934" s="82" t="str">
        <f t="shared" si="920"/>
        <v/>
      </c>
      <c r="R4934" s="80" t="str">
        <f t="shared" si="921"/>
        <v/>
      </c>
      <c r="T4934" s="83" t="str">
        <f t="shared" si="928"/>
        <v/>
      </c>
      <c r="U4934" s="155"/>
      <c r="V4934" s="95" t="str">
        <f t="shared" si="929"/>
        <v/>
      </c>
      <c r="W4934" s="151"/>
      <c r="Z4934" s="104"/>
    </row>
    <row r="4935" spans="1:26" s="145" customFormat="1" ht="15" customHeight="1">
      <c r="A4935" s="186" t="str">
        <f t="shared" si="923"/>
        <v/>
      </c>
      <c r="C4935" s="152"/>
      <c r="E4935" s="144"/>
      <c r="F4935" s="79" t="str">
        <f t="shared" si="922"/>
        <v/>
      </c>
      <c r="G4935" s="80" t="str">
        <f t="shared" si="924"/>
        <v/>
      </c>
      <c r="H4935" s="80" t="str">
        <f t="shared" si="925"/>
        <v/>
      </c>
      <c r="I4935" s="80" t="str">
        <f t="shared" si="926"/>
        <v/>
      </c>
      <c r="J4935" s="170"/>
      <c r="K4935" s="217"/>
      <c r="L4935" s="195" t="str">
        <f t="shared" si="919"/>
        <v/>
      </c>
      <c r="M4935" s="222" t="str">
        <f t="shared" si="927"/>
        <v/>
      </c>
      <c r="Q4935" s="82" t="str">
        <f t="shared" si="920"/>
        <v/>
      </c>
      <c r="R4935" s="80" t="str">
        <f t="shared" si="921"/>
        <v/>
      </c>
      <c r="T4935" s="83" t="str">
        <f t="shared" si="928"/>
        <v/>
      </c>
      <c r="U4935" s="155"/>
      <c r="V4935" s="95" t="str">
        <f t="shared" si="929"/>
        <v/>
      </c>
      <c r="W4935" s="151"/>
      <c r="Z4935" s="104"/>
    </row>
    <row r="4936" spans="1:26" s="145" customFormat="1" ht="15" customHeight="1">
      <c r="A4936" s="186" t="str">
        <f t="shared" si="923"/>
        <v/>
      </c>
      <c r="C4936" s="152"/>
      <c r="E4936" s="144"/>
      <c r="F4936" s="79" t="str">
        <f t="shared" si="922"/>
        <v/>
      </c>
      <c r="G4936" s="80" t="str">
        <f t="shared" si="924"/>
        <v/>
      </c>
      <c r="H4936" s="80" t="str">
        <f t="shared" si="925"/>
        <v/>
      </c>
      <c r="I4936" s="80" t="str">
        <f t="shared" si="926"/>
        <v/>
      </c>
      <c r="J4936" s="170"/>
      <c r="K4936" s="217"/>
      <c r="L4936" s="195" t="str">
        <f t="shared" si="919"/>
        <v/>
      </c>
      <c r="M4936" s="222" t="str">
        <f t="shared" si="927"/>
        <v/>
      </c>
      <c r="Q4936" s="82" t="str">
        <f t="shared" si="920"/>
        <v/>
      </c>
      <c r="R4936" s="80" t="str">
        <f t="shared" si="921"/>
        <v/>
      </c>
      <c r="T4936" s="83" t="str">
        <f t="shared" si="928"/>
        <v/>
      </c>
      <c r="U4936" s="155"/>
      <c r="V4936" s="95" t="str">
        <f t="shared" si="929"/>
        <v/>
      </c>
      <c r="W4936" s="151"/>
      <c r="Z4936" s="104"/>
    </row>
    <row r="4937" spans="1:26" s="145" customFormat="1" ht="15" customHeight="1">
      <c r="A4937" s="186" t="str">
        <f t="shared" si="923"/>
        <v/>
      </c>
      <c r="C4937" s="152"/>
      <c r="E4937" s="144"/>
      <c r="F4937" s="79" t="str">
        <f t="shared" si="922"/>
        <v/>
      </c>
      <c r="G4937" s="80" t="str">
        <f t="shared" si="924"/>
        <v/>
      </c>
      <c r="H4937" s="80" t="str">
        <f t="shared" si="925"/>
        <v/>
      </c>
      <c r="I4937" s="80" t="str">
        <f t="shared" si="926"/>
        <v/>
      </c>
      <c r="J4937" s="170"/>
      <c r="K4937" s="217"/>
      <c r="L4937" s="195" t="str">
        <f t="shared" si="919"/>
        <v/>
      </c>
      <c r="M4937" s="222" t="str">
        <f t="shared" si="927"/>
        <v/>
      </c>
      <c r="Q4937" s="82" t="str">
        <f t="shared" si="920"/>
        <v/>
      </c>
      <c r="R4937" s="80" t="str">
        <f t="shared" si="921"/>
        <v/>
      </c>
      <c r="T4937" s="83" t="str">
        <f t="shared" si="928"/>
        <v/>
      </c>
      <c r="U4937" s="155"/>
      <c r="V4937" s="95" t="str">
        <f t="shared" si="929"/>
        <v/>
      </c>
      <c r="W4937" s="151"/>
      <c r="Z4937" s="104"/>
    </row>
    <row r="4938" spans="1:26" s="145" customFormat="1" ht="15" customHeight="1">
      <c r="A4938" s="186" t="str">
        <f t="shared" si="923"/>
        <v/>
      </c>
      <c r="C4938" s="152"/>
      <c r="E4938" s="144"/>
      <c r="F4938" s="79" t="str">
        <f t="shared" si="922"/>
        <v/>
      </c>
      <c r="G4938" s="80" t="str">
        <f t="shared" si="924"/>
        <v/>
      </c>
      <c r="H4938" s="80" t="str">
        <f t="shared" si="925"/>
        <v/>
      </c>
      <c r="I4938" s="80" t="str">
        <f t="shared" si="926"/>
        <v/>
      </c>
      <c r="J4938" s="170"/>
      <c r="K4938" s="217"/>
      <c r="L4938" s="195" t="str">
        <f t="shared" si="919"/>
        <v/>
      </c>
      <c r="M4938" s="222" t="str">
        <f t="shared" si="927"/>
        <v/>
      </c>
      <c r="Q4938" s="82" t="str">
        <f t="shared" si="920"/>
        <v/>
      </c>
      <c r="R4938" s="80" t="str">
        <f t="shared" si="921"/>
        <v/>
      </c>
      <c r="T4938" s="83" t="str">
        <f t="shared" si="928"/>
        <v/>
      </c>
      <c r="U4938" s="155"/>
      <c r="V4938" s="95" t="str">
        <f t="shared" si="929"/>
        <v/>
      </c>
      <c r="W4938" s="151"/>
      <c r="Z4938" s="104"/>
    </row>
    <row r="4939" spans="1:26" s="145" customFormat="1" ht="15" customHeight="1">
      <c r="A4939" s="186" t="str">
        <f t="shared" si="923"/>
        <v/>
      </c>
      <c r="C4939" s="152"/>
      <c r="E4939" s="144"/>
      <c r="F4939" s="79" t="str">
        <f t="shared" si="922"/>
        <v/>
      </c>
      <c r="G4939" s="80" t="str">
        <f t="shared" si="924"/>
        <v/>
      </c>
      <c r="H4939" s="80" t="str">
        <f t="shared" si="925"/>
        <v/>
      </c>
      <c r="I4939" s="80" t="str">
        <f t="shared" si="926"/>
        <v/>
      </c>
      <c r="J4939" s="170"/>
      <c r="K4939" s="217"/>
      <c r="L4939" s="195" t="str">
        <f t="shared" si="919"/>
        <v/>
      </c>
      <c r="M4939" s="222" t="str">
        <f t="shared" si="927"/>
        <v/>
      </c>
      <c r="Q4939" s="82" t="str">
        <f t="shared" si="920"/>
        <v/>
      </c>
      <c r="R4939" s="80" t="str">
        <f t="shared" si="921"/>
        <v/>
      </c>
      <c r="T4939" s="83" t="str">
        <f t="shared" si="928"/>
        <v/>
      </c>
      <c r="U4939" s="155"/>
      <c r="V4939" s="95" t="str">
        <f t="shared" si="929"/>
        <v/>
      </c>
      <c r="W4939" s="151"/>
      <c r="Z4939" s="104"/>
    </row>
    <row r="4940" spans="1:26" s="145" customFormat="1" ht="15" customHeight="1">
      <c r="A4940" s="186" t="str">
        <f t="shared" si="923"/>
        <v/>
      </c>
      <c r="C4940" s="152"/>
      <c r="E4940" s="144"/>
      <c r="F4940" s="79" t="str">
        <f t="shared" si="922"/>
        <v/>
      </c>
      <c r="G4940" s="80" t="str">
        <f t="shared" si="924"/>
        <v/>
      </c>
      <c r="H4940" s="80" t="str">
        <f t="shared" si="925"/>
        <v/>
      </c>
      <c r="I4940" s="80" t="str">
        <f t="shared" si="926"/>
        <v/>
      </c>
      <c r="J4940" s="170"/>
      <c r="K4940" s="217"/>
      <c r="L4940" s="195" t="str">
        <f t="shared" si="919"/>
        <v/>
      </c>
      <c r="M4940" s="222" t="str">
        <f t="shared" si="927"/>
        <v/>
      </c>
      <c r="Q4940" s="82" t="str">
        <f t="shared" si="920"/>
        <v/>
      </c>
      <c r="R4940" s="80" t="str">
        <f t="shared" si="921"/>
        <v/>
      </c>
      <c r="T4940" s="83" t="str">
        <f t="shared" si="928"/>
        <v/>
      </c>
      <c r="U4940" s="155"/>
      <c r="V4940" s="95" t="str">
        <f t="shared" si="929"/>
        <v/>
      </c>
      <c r="W4940" s="151"/>
      <c r="Z4940" s="104"/>
    </row>
    <row r="4941" spans="1:26" s="145" customFormat="1" ht="15" customHeight="1">
      <c r="A4941" s="186" t="str">
        <f t="shared" si="923"/>
        <v/>
      </c>
      <c r="C4941" s="152"/>
      <c r="E4941" s="144"/>
      <c r="F4941" s="79" t="str">
        <f t="shared" si="922"/>
        <v/>
      </c>
      <c r="G4941" s="80" t="str">
        <f t="shared" si="924"/>
        <v/>
      </c>
      <c r="H4941" s="80" t="str">
        <f t="shared" si="925"/>
        <v/>
      </c>
      <c r="I4941" s="80" t="str">
        <f t="shared" si="926"/>
        <v/>
      </c>
      <c r="J4941" s="170"/>
      <c r="K4941" s="217"/>
      <c r="L4941" s="195" t="str">
        <f t="shared" si="919"/>
        <v/>
      </c>
      <c r="M4941" s="222" t="str">
        <f t="shared" si="927"/>
        <v/>
      </c>
      <c r="Q4941" s="82" t="str">
        <f t="shared" si="920"/>
        <v/>
      </c>
      <c r="R4941" s="80" t="str">
        <f t="shared" si="921"/>
        <v/>
      </c>
      <c r="T4941" s="83" t="str">
        <f t="shared" si="928"/>
        <v/>
      </c>
      <c r="U4941" s="155"/>
      <c r="V4941" s="95" t="str">
        <f t="shared" si="929"/>
        <v/>
      </c>
      <c r="W4941" s="151"/>
      <c r="Z4941" s="104"/>
    </row>
    <row r="4942" spans="1:26" s="145" customFormat="1" ht="15" customHeight="1">
      <c r="A4942" s="186" t="str">
        <f t="shared" si="923"/>
        <v/>
      </c>
      <c r="C4942" s="152"/>
      <c r="E4942" s="144"/>
      <c r="F4942" s="79" t="str">
        <f t="shared" si="922"/>
        <v/>
      </c>
      <c r="G4942" s="80" t="str">
        <f t="shared" si="924"/>
        <v/>
      </c>
      <c r="H4942" s="80" t="str">
        <f t="shared" si="925"/>
        <v/>
      </c>
      <c r="I4942" s="80" t="str">
        <f t="shared" si="926"/>
        <v/>
      </c>
      <c r="J4942" s="170"/>
      <c r="K4942" s="217"/>
      <c r="L4942" s="195" t="str">
        <f t="shared" si="919"/>
        <v/>
      </c>
      <c r="M4942" s="222" t="str">
        <f t="shared" si="927"/>
        <v/>
      </c>
      <c r="Q4942" s="82" t="str">
        <f t="shared" si="920"/>
        <v/>
      </c>
      <c r="R4942" s="80" t="str">
        <f t="shared" si="921"/>
        <v/>
      </c>
      <c r="T4942" s="83" t="str">
        <f t="shared" si="928"/>
        <v/>
      </c>
      <c r="U4942" s="155"/>
      <c r="V4942" s="95" t="str">
        <f t="shared" si="929"/>
        <v/>
      </c>
      <c r="W4942" s="151"/>
      <c r="Z4942" s="104"/>
    </row>
    <row r="4943" spans="1:26" s="145" customFormat="1" ht="15" customHeight="1">
      <c r="A4943" s="186" t="str">
        <f t="shared" si="923"/>
        <v/>
      </c>
      <c r="C4943" s="152"/>
      <c r="E4943" s="144"/>
      <c r="F4943" s="79" t="str">
        <f t="shared" si="922"/>
        <v/>
      </c>
      <c r="G4943" s="80" t="str">
        <f t="shared" si="924"/>
        <v/>
      </c>
      <c r="H4943" s="80" t="str">
        <f t="shared" si="925"/>
        <v/>
      </c>
      <c r="I4943" s="80" t="str">
        <f t="shared" si="926"/>
        <v/>
      </c>
      <c r="J4943" s="170"/>
      <c r="K4943" s="217"/>
      <c r="L4943" s="195" t="str">
        <f t="shared" si="919"/>
        <v/>
      </c>
      <c r="M4943" s="222" t="str">
        <f t="shared" si="927"/>
        <v/>
      </c>
      <c r="Q4943" s="82" t="str">
        <f t="shared" si="920"/>
        <v/>
      </c>
      <c r="R4943" s="80" t="str">
        <f t="shared" si="921"/>
        <v/>
      </c>
      <c r="T4943" s="83" t="str">
        <f t="shared" si="928"/>
        <v/>
      </c>
      <c r="U4943" s="155"/>
      <c r="V4943" s="95" t="str">
        <f t="shared" si="929"/>
        <v/>
      </c>
      <c r="W4943" s="151"/>
      <c r="Z4943" s="104"/>
    </row>
    <row r="4944" spans="1:26" s="145" customFormat="1" ht="15" customHeight="1">
      <c r="A4944" s="186" t="str">
        <f t="shared" si="923"/>
        <v/>
      </c>
      <c r="C4944" s="152"/>
      <c r="E4944" s="144"/>
      <c r="F4944" s="79" t="str">
        <f t="shared" si="922"/>
        <v/>
      </c>
      <c r="G4944" s="80" t="str">
        <f t="shared" si="924"/>
        <v/>
      </c>
      <c r="H4944" s="80" t="str">
        <f t="shared" si="925"/>
        <v/>
      </c>
      <c r="I4944" s="80" t="str">
        <f t="shared" si="926"/>
        <v/>
      </c>
      <c r="J4944" s="170"/>
      <c r="K4944" s="217"/>
      <c r="L4944" s="195" t="str">
        <f t="shared" si="919"/>
        <v/>
      </c>
      <c r="M4944" s="222" t="str">
        <f t="shared" si="927"/>
        <v/>
      </c>
      <c r="Q4944" s="82" t="str">
        <f t="shared" si="920"/>
        <v/>
      </c>
      <c r="R4944" s="80" t="str">
        <f t="shared" si="921"/>
        <v/>
      </c>
      <c r="T4944" s="83" t="str">
        <f t="shared" si="928"/>
        <v/>
      </c>
      <c r="U4944" s="155"/>
      <c r="V4944" s="95" t="str">
        <f t="shared" si="929"/>
        <v/>
      </c>
      <c r="W4944" s="151"/>
      <c r="Z4944" s="104"/>
    </row>
    <row r="4945" spans="1:26" s="145" customFormat="1" ht="15" customHeight="1">
      <c r="A4945" s="186" t="str">
        <f t="shared" si="923"/>
        <v/>
      </c>
      <c r="C4945" s="152"/>
      <c r="E4945" s="144"/>
      <c r="F4945" s="79" t="str">
        <f t="shared" si="922"/>
        <v/>
      </c>
      <c r="G4945" s="80" t="str">
        <f t="shared" si="924"/>
        <v/>
      </c>
      <c r="H4945" s="80" t="str">
        <f t="shared" si="925"/>
        <v/>
      </c>
      <c r="I4945" s="80" t="str">
        <f t="shared" si="926"/>
        <v/>
      </c>
      <c r="J4945" s="170"/>
      <c r="K4945" s="217"/>
      <c r="L4945" s="195" t="str">
        <f t="shared" si="919"/>
        <v/>
      </c>
      <c r="M4945" s="222" t="str">
        <f t="shared" si="927"/>
        <v/>
      </c>
      <c r="Q4945" s="82" t="str">
        <f t="shared" si="920"/>
        <v/>
      </c>
      <c r="R4945" s="80" t="str">
        <f t="shared" si="921"/>
        <v/>
      </c>
      <c r="T4945" s="83" t="str">
        <f t="shared" si="928"/>
        <v/>
      </c>
      <c r="U4945" s="155"/>
      <c r="V4945" s="95" t="str">
        <f t="shared" si="929"/>
        <v/>
      </c>
      <c r="W4945" s="151"/>
      <c r="Z4945" s="104"/>
    </row>
    <row r="4946" spans="1:26" s="145" customFormat="1" ht="15" customHeight="1">
      <c r="A4946" s="186" t="str">
        <f t="shared" si="923"/>
        <v/>
      </c>
      <c r="C4946" s="152"/>
      <c r="E4946" s="144"/>
      <c r="F4946" s="79" t="str">
        <f t="shared" si="922"/>
        <v/>
      </c>
      <c r="G4946" s="80" t="str">
        <f t="shared" si="924"/>
        <v/>
      </c>
      <c r="H4946" s="80" t="str">
        <f t="shared" si="925"/>
        <v/>
      </c>
      <c r="I4946" s="80" t="str">
        <f t="shared" si="926"/>
        <v/>
      </c>
      <c r="J4946" s="170"/>
      <c r="K4946" s="217"/>
      <c r="L4946" s="195" t="str">
        <f t="shared" si="919"/>
        <v/>
      </c>
      <c r="M4946" s="222" t="str">
        <f t="shared" si="927"/>
        <v/>
      </c>
      <c r="Q4946" s="82" t="str">
        <f t="shared" si="920"/>
        <v/>
      </c>
      <c r="R4946" s="80" t="str">
        <f t="shared" si="921"/>
        <v/>
      </c>
      <c r="T4946" s="83" t="str">
        <f t="shared" si="928"/>
        <v/>
      </c>
      <c r="U4946" s="155"/>
      <c r="V4946" s="95" t="str">
        <f t="shared" si="929"/>
        <v/>
      </c>
      <c r="W4946" s="151"/>
      <c r="Z4946" s="104"/>
    </row>
    <row r="4947" spans="1:26" s="145" customFormat="1" ht="15" customHeight="1">
      <c r="A4947" s="186" t="str">
        <f t="shared" si="923"/>
        <v/>
      </c>
      <c r="C4947" s="152"/>
      <c r="E4947" s="144"/>
      <c r="F4947" s="79" t="str">
        <f t="shared" si="922"/>
        <v/>
      </c>
      <c r="G4947" s="80" t="str">
        <f t="shared" si="924"/>
        <v/>
      </c>
      <c r="H4947" s="80" t="str">
        <f t="shared" si="925"/>
        <v/>
      </c>
      <c r="I4947" s="80" t="str">
        <f t="shared" si="926"/>
        <v/>
      </c>
      <c r="J4947" s="170"/>
      <c r="K4947" s="217"/>
      <c r="L4947" s="195" t="str">
        <f t="shared" si="919"/>
        <v/>
      </c>
      <c r="M4947" s="222" t="str">
        <f t="shared" si="927"/>
        <v/>
      </c>
      <c r="Q4947" s="82" t="str">
        <f t="shared" si="920"/>
        <v/>
      </c>
      <c r="R4947" s="80" t="str">
        <f t="shared" si="921"/>
        <v/>
      </c>
      <c r="T4947" s="83" t="str">
        <f t="shared" si="928"/>
        <v/>
      </c>
      <c r="U4947" s="155"/>
      <c r="V4947" s="95" t="str">
        <f t="shared" si="929"/>
        <v/>
      </c>
      <c r="W4947" s="151"/>
      <c r="Z4947" s="104"/>
    </row>
    <row r="4948" spans="1:26" s="145" customFormat="1" ht="15" customHeight="1">
      <c r="A4948" s="186" t="str">
        <f t="shared" si="923"/>
        <v/>
      </c>
      <c r="C4948" s="152"/>
      <c r="E4948" s="144"/>
      <c r="F4948" s="79" t="str">
        <f t="shared" si="922"/>
        <v/>
      </c>
      <c r="G4948" s="80" t="str">
        <f t="shared" si="924"/>
        <v/>
      </c>
      <c r="H4948" s="80" t="str">
        <f t="shared" si="925"/>
        <v/>
      </c>
      <c r="I4948" s="80" t="str">
        <f t="shared" si="926"/>
        <v/>
      </c>
      <c r="J4948" s="170"/>
      <c r="K4948" s="217"/>
      <c r="L4948" s="195" t="str">
        <f t="shared" si="919"/>
        <v/>
      </c>
      <c r="M4948" s="222" t="str">
        <f t="shared" si="927"/>
        <v/>
      </c>
      <c r="Q4948" s="82" t="str">
        <f t="shared" si="920"/>
        <v/>
      </c>
      <c r="R4948" s="80" t="str">
        <f t="shared" si="921"/>
        <v/>
      </c>
      <c r="T4948" s="83" t="str">
        <f t="shared" si="928"/>
        <v/>
      </c>
      <c r="U4948" s="155"/>
      <c r="V4948" s="95" t="str">
        <f t="shared" si="929"/>
        <v/>
      </c>
      <c r="W4948" s="151"/>
      <c r="Z4948" s="104"/>
    </row>
    <row r="4949" spans="1:26" s="145" customFormat="1" ht="15" customHeight="1">
      <c r="A4949" s="186" t="str">
        <f t="shared" si="923"/>
        <v/>
      </c>
      <c r="C4949" s="152"/>
      <c r="E4949" s="144"/>
      <c r="F4949" s="79" t="str">
        <f t="shared" si="922"/>
        <v/>
      </c>
      <c r="G4949" s="80" t="str">
        <f t="shared" si="924"/>
        <v/>
      </c>
      <c r="H4949" s="80" t="str">
        <f t="shared" si="925"/>
        <v/>
      </c>
      <c r="I4949" s="80" t="str">
        <f t="shared" si="926"/>
        <v/>
      </c>
      <c r="J4949" s="170"/>
      <c r="K4949" s="217"/>
      <c r="L4949" s="195" t="str">
        <f t="shared" si="919"/>
        <v/>
      </c>
      <c r="M4949" s="222" t="str">
        <f t="shared" si="927"/>
        <v/>
      </c>
      <c r="Q4949" s="82" t="str">
        <f t="shared" si="920"/>
        <v/>
      </c>
      <c r="R4949" s="80" t="str">
        <f t="shared" si="921"/>
        <v/>
      </c>
      <c r="T4949" s="83" t="str">
        <f t="shared" si="928"/>
        <v/>
      </c>
      <c r="U4949" s="155"/>
      <c r="V4949" s="95" t="str">
        <f t="shared" si="929"/>
        <v/>
      </c>
      <c r="W4949" s="151"/>
      <c r="Z4949" s="104"/>
    </row>
    <row r="4950" spans="1:26" s="145" customFormat="1" ht="15" customHeight="1">
      <c r="A4950" s="186" t="str">
        <f t="shared" si="923"/>
        <v/>
      </c>
      <c r="C4950" s="152"/>
      <c r="E4950" s="144"/>
      <c r="F4950" s="79" t="str">
        <f t="shared" si="922"/>
        <v/>
      </c>
      <c r="G4950" s="80" t="str">
        <f t="shared" si="924"/>
        <v/>
      </c>
      <c r="H4950" s="80" t="str">
        <f t="shared" si="925"/>
        <v/>
      </c>
      <c r="I4950" s="80" t="str">
        <f t="shared" si="926"/>
        <v/>
      </c>
      <c r="J4950" s="170"/>
      <c r="K4950" s="217"/>
      <c r="L4950" s="195" t="str">
        <f t="shared" si="919"/>
        <v/>
      </c>
      <c r="M4950" s="222" t="str">
        <f t="shared" si="927"/>
        <v/>
      </c>
      <c r="Q4950" s="82" t="str">
        <f t="shared" si="920"/>
        <v/>
      </c>
      <c r="R4950" s="80" t="str">
        <f t="shared" si="921"/>
        <v/>
      </c>
      <c r="T4950" s="83" t="str">
        <f t="shared" si="928"/>
        <v/>
      </c>
      <c r="U4950" s="155"/>
      <c r="V4950" s="95" t="str">
        <f t="shared" si="929"/>
        <v/>
      </c>
      <c r="W4950" s="151"/>
      <c r="Z4950" s="104"/>
    </row>
    <row r="4951" spans="1:26" s="145" customFormat="1" ht="15" customHeight="1">
      <c r="A4951" s="186" t="str">
        <f t="shared" si="923"/>
        <v/>
      </c>
      <c r="C4951" s="152"/>
      <c r="E4951" s="144"/>
      <c r="F4951" s="79" t="str">
        <f t="shared" si="922"/>
        <v/>
      </c>
      <c r="G4951" s="80" t="str">
        <f t="shared" si="924"/>
        <v/>
      </c>
      <c r="H4951" s="80" t="str">
        <f t="shared" si="925"/>
        <v/>
      </c>
      <c r="I4951" s="80" t="str">
        <f t="shared" si="926"/>
        <v/>
      </c>
      <c r="J4951" s="170"/>
      <c r="K4951" s="217"/>
      <c r="L4951" s="195" t="str">
        <f t="shared" si="919"/>
        <v/>
      </c>
      <c r="M4951" s="222" t="str">
        <f t="shared" si="927"/>
        <v/>
      </c>
      <c r="Q4951" s="82" t="str">
        <f t="shared" si="920"/>
        <v/>
      </c>
      <c r="R4951" s="80" t="str">
        <f t="shared" si="921"/>
        <v/>
      </c>
      <c r="T4951" s="83" t="str">
        <f t="shared" si="928"/>
        <v/>
      </c>
      <c r="U4951" s="155"/>
      <c r="V4951" s="95" t="str">
        <f t="shared" si="929"/>
        <v/>
      </c>
      <c r="W4951" s="151"/>
      <c r="Z4951" s="104"/>
    </row>
    <row r="4952" spans="1:26" s="145" customFormat="1" ht="15" customHeight="1">
      <c r="A4952" s="186" t="str">
        <f t="shared" si="923"/>
        <v/>
      </c>
      <c r="C4952" s="152"/>
      <c r="E4952" s="144"/>
      <c r="F4952" s="79" t="str">
        <f t="shared" si="922"/>
        <v/>
      </c>
      <c r="G4952" s="80" t="str">
        <f t="shared" si="924"/>
        <v/>
      </c>
      <c r="H4952" s="80" t="str">
        <f t="shared" si="925"/>
        <v/>
      </c>
      <c r="I4952" s="80" t="str">
        <f t="shared" si="926"/>
        <v/>
      </c>
      <c r="J4952" s="170"/>
      <c r="K4952" s="217"/>
      <c r="L4952" s="195" t="str">
        <f t="shared" si="919"/>
        <v/>
      </c>
      <c r="M4952" s="222" t="str">
        <f t="shared" si="927"/>
        <v/>
      </c>
      <c r="Q4952" s="82" t="str">
        <f t="shared" si="920"/>
        <v/>
      </c>
      <c r="R4952" s="80" t="str">
        <f t="shared" si="921"/>
        <v/>
      </c>
      <c r="T4952" s="83" t="str">
        <f t="shared" si="928"/>
        <v/>
      </c>
      <c r="U4952" s="155"/>
      <c r="V4952" s="95" t="str">
        <f t="shared" si="929"/>
        <v/>
      </c>
      <c r="W4952" s="151"/>
      <c r="Z4952" s="104"/>
    </row>
    <row r="4953" spans="1:26" s="145" customFormat="1" ht="15" customHeight="1">
      <c r="A4953" s="186" t="str">
        <f t="shared" si="923"/>
        <v/>
      </c>
      <c r="C4953" s="152"/>
      <c r="E4953" s="144"/>
      <c r="F4953" s="79" t="str">
        <f t="shared" si="922"/>
        <v/>
      </c>
      <c r="G4953" s="80" t="str">
        <f t="shared" si="924"/>
        <v/>
      </c>
      <c r="H4953" s="80" t="str">
        <f t="shared" si="925"/>
        <v/>
      </c>
      <c r="I4953" s="80" t="str">
        <f t="shared" si="926"/>
        <v/>
      </c>
      <c r="J4953" s="170"/>
      <c r="K4953" s="217"/>
      <c r="L4953" s="195" t="str">
        <f t="shared" si="919"/>
        <v/>
      </c>
      <c r="M4953" s="222" t="str">
        <f t="shared" si="927"/>
        <v/>
      </c>
      <c r="Q4953" s="82" t="str">
        <f t="shared" si="920"/>
        <v/>
      </c>
      <c r="R4953" s="80" t="str">
        <f t="shared" si="921"/>
        <v/>
      </c>
      <c r="T4953" s="83" t="str">
        <f t="shared" si="928"/>
        <v/>
      </c>
      <c r="U4953" s="155"/>
      <c r="V4953" s="95" t="str">
        <f t="shared" si="929"/>
        <v/>
      </c>
      <c r="W4953" s="151"/>
      <c r="Z4953" s="104"/>
    </row>
    <row r="4954" spans="1:26" s="145" customFormat="1" ht="15" customHeight="1">
      <c r="A4954" s="186" t="str">
        <f t="shared" si="923"/>
        <v/>
      </c>
      <c r="C4954" s="152"/>
      <c r="E4954" s="144"/>
      <c r="F4954" s="79" t="str">
        <f t="shared" si="922"/>
        <v/>
      </c>
      <c r="G4954" s="80" t="str">
        <f t="shared" si="924"/>
        <v/>
      </c>
      <c r="H4954" s="80" t="str">
        <f t="shared" si="925"/>
        <v/>
      </c>
      <c r="I4954" s="80" t="str">
        <f t="shared" si="926"/>
        <v/>
      </c>
      <c r="J4954" s="170"/>
      <c r="K4954" s="217"/>
      <c r="L4954" s="195" t="str">
        <f t="shared" si="919"/>
        <v/>
      </c>
      <c r="M4954" s="222" t="str">
        <f t="shared" si="927"/>
        <v/>
      </c>
      <c r="Q4954" s="82" t="str">
        <f t="shared" si="920"/>
        <v/>
      </c>
      <c r="R4954" s="80" t="str">
        <f t="shared" si="921"/>
        <v/>
      </c>
      <c r="T4954" s="83" t="str">
        <f t="shared" si="928"/>
        <v/>
      </c>
      <c r="U4954" s="155"/>
      <c r="V4954" s="95" t="str">
        <f t="shared" si="929"/>
        <v/>
      </c>
      <c r="W4954" s="151"/>
      <c r="Z4954" s="104"/>
    </row>
    <row r="4955" spans="1:26" s="145" customFormat="1" ht="15" customHeight="1">
      <c r="A4955" s="186" t="str">
        <f t="shared" si="923"/>
        <v/>
      </c>
      <c r="C4955" s="152"/>
      <c r="E4955" s="144"/>
      <c r="F4955" s="79" t="str">
        <f t="shared" si="922"/>
        <v/>
      </c>
      <c r="G4955" s="80" t="str">
        <f t="shared" si="924"/>
        <v/>
      </c>
      <c r="H4955" s="80" t="str">
        <f t="shared" si="925"/>
        <v/>
      </c>
      <c r="I4955" s="80" t="str">
        <f t="shared" si="926"/>
        <v/>
      </c>
      <c r="J4955" s="170"/>
      <c r="K4955" s="217"/>
      <c r="L4955" s="195" t="str">
        <f t="shared" si="919"/>
        <v/>
      </c>
      <c r="M4955" s="222" t="str">
        <f t="shared" si="927"/>
        <v/>
      </c>
      <c r="Q4955" s="82" t="str">
        <f t="shared" si="920"/>
        <v/>
      </c>
      <c r="R4955" s="80" t="str">
        <f t="shared" si="921"/>
        <v/>
      </c>
      <c r="T4955" s="83" t="str">
        <f t="shared" si="928"/>
        <v/>
      </c>
      <c r="U4955" s="155"/>
      <c r="V4955" s="95" t="str">
        <f t="shared" si="929"/>
        <v/>
      </c>
      <c r="W4955" s="151"/>
      <c r="Z4955" s="104"/>
    </row>
    <row r="4956" spans="1:26" s="145" customFormat="1" ht="15" customHeight="1">
      <c r="A4956" s="186" t="str">
        <f t="shared" si="923"/>
        <v/>
      </c>
      <c r="C4956" s="152"/>
      <c r="E4956" s="144"/>
      <c r="F4956" s="79" t="str">
        <f t="shared" si="922"/>
        <v/>
      </c>
      <c r="G4956" s="80" t="str">
        <f t="shared" si="924"/>
        <v/>
      </c>
      <c r="H4956" s="80" t="str">
        <f t="shared" si="925"/>
        <v/>
      </c>
      <c r="I4956" s="80" t="str">
        <f t="shared" si="926"/>
        <v/>
      </c>
      <c r="J4956" s="170"/>
      <c r="K4956" s="217"/>
      <c r="L4956" s="195" t="str">
        <f t="shared" si="919"/>
        <v/>
      </c>
      <c r="M4956" s="222" t="str">
        <f t="shared" si="927"/>
        <v/>
      </c>
      <c r="Q4956" s="82" t="str">
        <f t="shared" si="920"/>
        <v/>
      </c>
      <c r="R4956" s="80" t="str">
        <f t="shared" si="921"/>
        <v/>
      </c>
      <c r="T4956" s="83" t="str">
        <f t="shared" si="928"/>
        <v/>
      </c>
      <c r="U4956" s="155"/>
      <c r="V4956" s="95" t="str">
        <f t="shared" si="929"/>
        <v/>
      </c>
      <c r="W4956" s="151"/>
      <c r="Z4956" s="104"/>
    </row>
    <row r="4957" spans="1:26" s="145" customFormat="1" ht="15" customHeight="1">
      <c r="A4957" s="186" t="str">
        <f t="shared" si="923"/>
        <v/>
      </c>
      <c r="C4957" s="152"/>
      <c r="E4957" s="144"/>
      <c r="F4957" s="79" t="str">
        <f t="shared" si="922"/>
        <v/>
      </c>
      <c r="G4957" s="80" t="str">
        <f t="shared" si="924"/>
        <v/>
      </c>
      <c r="H4957" s="80" t="str">
        <f t="shared" si="925"/>
        <v/>
      </c>
      <c r="I4957" s="80" t="str">
        <f t="shared" si="926"/>
        <v/>
      </c>
      <c r="J4957" s="170"/>
      <c r="K4957" s="217"/>
      <c r="L4957" s="195" t="str">
        <f t="shared" si="919"/>
        <v/>
      </c>
      <c r="M4957" s="222" t="str">
        <f t="shared" si="927"/>
        <v/>
      </c>
      <c r="Q4957" s="82" t="str">
        <f t="shared" si="920"/>
        <v/>
      </c>
      <c r="R4957" s="80" t="str">
        <f t="shared" si="921"/>
        <v/>
      </c>
      <c r="T4957" s="83" t="str">
        <f t="shared" si="928"/>
        <v/>
      </c>
      <c r="U4957" s="155"/>
      <c r="V4957" s="95" t="str">
        <f t="shared" si="929"/>
        <v/>
      </c>
      <c r="W4957" s="151"/>
      <c r="Z4957" s="104"/>
    </row>
    <row r="4958" spans="1:26" s="145" customFormat="1" ht="15" customHeight="1">
      <c r="A4958" s="186" t="str">
        <f t="shared" si="923"/>
        <v/>
      </c>
      <c r="C4958" s="152"/>
      <c r="E4958" s="144"/>
      <c r="F4958" s="79" t="str">
        <f t="shared" si="922"/>
        <v/>
      </c>
      <c r="G4958" s="80" t="str">
        <f t="shared" si="924"/>
        <v/>
      </c>
      <c r="H4958" s="80" t="str">
        <f t="shared" si="925"/>
        <v/>
      </c>
      <c r="I4958" s="80" t="str">
        <f t="shared" si="926"/>
        <v/>
      </c>
      <c r="J4958" s="170"/>
      <c r="K4958" s="217"/>
      <c r="L4958" s="195" t="str">
        <f t="shared" si="919"/>
        <v/>
      </c>
      <c r="M4958" s="222" t="str">
        <f t="shared" si="927"/>
        <v/>
      </c>
      <c r="Q4958" s="82" t="str">
        <f t="shared" si="920"/>
        <v/>
      </c>
      <c r="R4958" s="80" t="str">
        <f t="shared" si="921"/>
        <v/>
      </c>
      <c r="T4958" s="83" t="str">
        <f t="shared" si="928"/>
        <v/>
      </c>
      <c r="U4958" s="155"/>
      <c r="V4958" s="95" t="str">
        <f t="shared" si="929"/>
        <v/>
      </c>
      <c r="W4958" s="151"/>
      <c r="Z4958" s="104"/>
    </row>
    <row r="4959" spans="1:26" s="145" customFormat="1" ht="15" customHeight="1">
      <c r="A4959" s="186" t="str">
        <f t="shared" si="923"/>
        <v/>
      </c>
      <c r="C4959" s="152"/>
      <c r="E4959" s="144"/>
      <c r="F4959" s="79" t="str">
        <f t="shared" si="922"/>
        <v/>
      </c>
      <c r="G4959" s="80" t="str">
        <f t="shared" si="924"/>
        <v/>
      </c>
      <c r="H4959" s="80" t="str">
        <f t="shared" si="925"/>
        <v/>
      </c>
      <c r="I4959" s="80" t="str">
        <f t="shared" si="926"/>
        <v/>
      </c>
      <c r="J4959" s="170"/>
      <c r="K4959" s="217"/>
      <c r="L4959" s="195" t="str">
        <f t="shared" ref="L4959:L5022" si="930">IFERROR(IF($N$5="Sáng",IF(MID(K4959,2,7)-MID($L$2,2,7)&gt;0,"Trễ",""),IF(MID(K4959,2,7)-MID($Q$2,2,7)&gt;0,"Trễ","")),"")</f>
        <v/>
      </c>
      <c r="M4959" s="222" t="str">
        <f t="shared" si="927"/>
        <v/>
      </c>
      <c r="Q4959" s="82" t="str">
        <f t="shared" ref="Q4959:Q5022" si="931">IF(B4959&lt;&gt;"",IF(AND(P4959="",F4959=""),"Không phép ",""),"")</f>
        <v/>
      </c>
      <c r="R4959" s="80" t="str">
        <f t="shared" ref="R4959:R5022" si="932">UPPER(B4959)</f>
        <v/>
      </c>
      <c r="T4959" s="83" t="str">
        <f t="shared" si="928"/>
        <v/>
      </c>
      <c r="U4959" s="155"/>
      <c r="V4959" s="95" t="str">
        <f t="shared" si="929"/>
        <v/>
      </c>
      <c r="W4959" s="151"/>
      <c r="Z4959" s="104"/>
    </row>
    <row r="4960" spans="1:26" s="145" customFormat="1" ht="15" customHeight="1">
      <c r="A4960" s="186" t="str">
        <f t="shared" si="923"/>
        <v/>
      </c>
      <c r="C4960" s="152"/>
      <c r="E4960" s="144"/>
      <c r="F4960" s="79" t="str">
        <f t="shared" si="922"/>
        <v/>
      </c>
      <c r="G4960" s="80" t="str">
        <f t="shared" si="924"/>
        <v/>
      </c>
      <c r="H4960" s="80" t="str">
        <f t="shared" si="925"/>
        <v/>
      </c>
      <c r="I4960" s="80" t="str">
        <f t="shared" si="926"/>
        <v/>
      </c>
      <c r="J4960" s="170"/>
      <c r="K4960" s="217"/>
      <c r="L4960" s="195" t="str">
        <f t="shared" si="930"/>
        <v/>
      </c>
      <c r="M4960" s="222" t="str">
        <f t="shared" si="927"/>
        <v/>
      </c>
      <c r="Q4960" s="82" t="str">
        <f t="shared" si="931"/>
        <v/>
      </c>
      <c r="R4960" s="80" t="str">
        <f t="shared" si="932"/>
        <v/>
      </c>
      <c r="T4960" s="83" t="str">
        <f t="shared" si="928"/>
        <v/>
      </c>
      <c r="U4960" s="155"/>
      <c r="V4960" s="95" t="str">
        <f t="shared" si="929"/>
        <v/>
      </c>
      <c r="W4960" s="151"/>
      <c r="Z4960" s="104"/>
    </row>
    <row r="4961" spans="1:26" s="145" customFormat="1" ht="15" customHeight="1">
      <c r="A4961" s="186" t="str">
        <f t="shared" si="923"/>
        <v/>
      </c>
      <c r="C4961" s="152"/>
      <c r="E4961" s="144"/>
      <c r="F4961" s="79" t="str">
        <f t="shared" si="922"/>
        <v/>
      </c>
      <c r="G4961" s="80" t="str">
        <f t="shared" si="924"/>
        <v/>
      </c>
      <c r="H4961" s="80" t="str">
        <f t="shared" si="925"/>
        <v/>
      </c>
      <c r="I4961" s="80" t="str">
        <f t="shared" si="926"/>
        <v/>
      </c>
      <c r="J4961" s="170"/>
      <c r="K4961" s="217"/>
      <c r="L4961" s="195" t="str">
        <f t="shared" si="930"/>
        <v/>
      </c>
      <c r="M4961" s="222" t="str">
        <f t="shared" si="927"/>
        <v/>
      </c>
      <c r="Q4961" s="82" t="str">
        <f t="shared" si="931"/>
        <v/>
      </c>
      <c r="R4961" s="80" t="str">
        <f t="shared" si="932"/>
        <v/>
      </c>
      <c r="T4961" s="83" t="str">
        <f t="shared" si="928"/>
        <v/>
      </c>
      <c r="U4961" s="155"/>
      <c r="V4961" s="95" t="str">
        <f t="shared" si="929"/>
        <v/>
      </c>
      <c r="W4961" s="151"/>
      <c r="Z4961" s="104"/>
    </row>
    <row r="4962" spans="1:26" s="145" customFormat="1" ht="15" customHeight="1">
      <c r="A4962" s="186" t="str">
        <f t="shared" si="923"/>
        <v/>
      </c>
      <c r="C4962" s="152"/>
      <c r="E4962" s="144"/>
      <c r="F4962" s="79" t="str">
        <f t="shared" si="922"/>
        <v/>
      </c>
      <c r="G4962" s="80" t="str">
        <f t="shared" si="924"/>
        <v/>
      </c>
      <c r="H4962" s="80" t="str">
        <f t="shared" si="925"/>
        <v/>
      </c>
      <c r="I4962" s="80" t="str">
        <f t="shared" si="926"/>
        <v/>
      </c>
      <c r="J4962" s="170"/>
      <c r="K4962" s="217"/>
      <c r="L4962" s="195" t="str">
        <f t="shared" si="930"/>
        <v/>
      </c>
      <c r="M4962" s="222" t="str">
        <f t="shared" si="927"/>
        <v/>
      </c>
      <c r="Q4962" s="82" t="str">
        <f t="shared" si="931"/>
        <v/>
      </c>
      <c r="R4962" s="80" t="str">
        <f t="shared" si="932"/>
        <v/>
      </c>
      <c r="T4962" s="83" t="str">
        <f t="shared" si="928"/>
        <v/>
      </c>
      <c r="U4962" s="155"/>
      <c r="V4962" s="95" t="str">
        <f t="shared" si="929"/>
        <v/>
      </c>
      <c r="W4962" s="151"/>
      <c r="Z4962" s="104"/>
    </row>
    <row r="4963" spans="1:26" s="145" customFormat="1" ht="15" customHeight="1">
      <c r="A4963" s="186" t="str">
        <f t="shared" si="923"/>
        <v/>
      </c>
      <c r="C4963" s="152"/>
      <c r="E4963" s="144"/>
      <c r="F4963" s="79" t="str">
        <f t="shared" si="922"/>
        <v/>
      </c>
      <c r="G4963" s="80" t="str">
        <f t="shared" si="924"/>
        <v/>
      </c>
      <c r="H4963" s="80" t="str">
        <f t="shared" si="925"/>
        <v/>
      </c>
      <c r="I4963" s="80" t="str">
        <f t="shared" si="926"/>
        <v/>
      </c>
      <c r="J4963" s="170"/>
      <c r="K4963" s="217"/>
      <c r="L4963" s="195" t="str">
        <f t="shared" si="930"/>
        <v/>
      </c>
      <c r="M4963" s="222" t="str">
        <f t="shared" si="927"/>
        <v/>
      </c>
      <c r="Q4963" s="82" t="str">
        <f t="shared" si="931"/>
        <v/>
      </c>
      <c r="R4963" s="80" t="str">
        <f t="shared" si="932"/>
        <v/>
      </c>
      <c r="T4963" s="83" t="str">
        <f t="shared" si="928"/>
        <v/>
      </c>
      <c r="U4963" s="155"/>
      <c r="V4963" s="95" t="str">
        <f t="shared" si="929"/>
        <v/>
      </c>
      <c r="W4963" s="151"/>
      <c r="Z4963" s="104"/>
    </row>
    <row r="4964" spans="1:26" s="145" customFormat="1" ht="15" customHeight="1">
      <c r="A4964" s="186" t="str">
        <f t="shared" si="923"/>
        <v/>
      </c>
      <c r="C4964" s="152"/>
      <c r="E4964" s="144"/>
      <c r="F4964" s="79" t="str">
        <f t="shared" si="922"/>
        <v/>
      </c>
      <c r="G4964" s="80" t="str">
        <f t="shared" si="924"/>
        <v/>
      </c>
      <c r="H4964" s="80" t="str">
        <f t="shared" si="925"/>
        <v/>
      </c>
      <c r="I4964" s="80" t="str">
        <f t="shared" si="926"/>
        <v/>
      </c>
      <c r="J4964" s="170"/>
      <c r="K4964" s="217"/>
      <c r="L4964" s="195" t="str">
        <f t="shared" si="930"/>
        <v/>
      </c>
      <c r="M4964" s="222" t="str">
        <f t="shared" si="927"/>
        <v/>
      </c>
      <c r="Q4964" s="82" t="str">
        <f t="shared" si="931"/>
        <v/>
      </c>
      <c r="R4964" s="80" t="str">
        <f t="shared" si="932"/>
        <v/>
      </c>
      <c r="T4964" s="83" t="str">
        <f t="shared" si="928"/>
        <v/>
      </c>
      <c r="U4964" s="155"/>
      <c r="V4964" s="95" t="str">
        <f t="shared" si="929"/>
        <v/>
      </c>
      <c r="W4964" s="151"/>
      <c r="Z4964" s="104"/>
    </row>
    <row r="4965" spans="1:26" s="145" customFormat="1" ht="15" customHeight="1">
      <c r="A4965" s="186" t="str">
        <f t="shared" si="923"/>
        <v/>
      </c>
      <c r="C4965" s="152"/>
      <c r="E4965" s="144"/>
      <c r="F4965" s="79" t="str">
        <f t="shared" si="922"/>
        <v/>
      </c>
      <c r="G4965" s="80" t="str">
        <f t="shared" si="924"/>
        <v/>
      </c>
      <c r="H4965" s="80" t="str">
        <f t="shared" si="925"/>
        <v/>
      </c>
      <c r="I4965" s="80" t="str">
        <f t="shared" si="926"/>
        <v/>
      </c>
      <c r="J4965" s="170"/>
      <c r="K4965" s="217"/>
      <c r="L4965" s="195" t="str">
        <f t="shared" si="930"/>
        <v/>
      </c>
      <c r="M4965" s="222" t="str">
        <f t="shared" si="927"/>
        <v/>
      </c>
      <c r="Q4965" s="82" t="str">
        <f t="shared" si="931"/>
        <v/>
      </c>
      <c r="R4965" s="80" t="str">
        <f t="shared" si="932"/>
        <v/>
      </c>
      <c r="T4965" s="83" t="str">
        <f t="shared" si="928"/>
        <v/>
      </c>
      <c r="U4965" s="155"/>
      <c r="V4965" s="95" t="str">
        <f t="shared" si="929"/>
        <v/>
      </c>
      <c r="W4965" s="151"/>
      <c r="Z4965" s="104"/>
    </row>
    <row r="4966" spans="1:26" s="145" customFormat="1" ht="15" customHeight="1">
      <c r="A4966" s="186" t="str">
        <f t="shared" si="923"/>
        <v/>
      </c>
      <c r="C4966" s="152"/>
      <c r="E4966" s="144"/>
      <c r="F4966" s="79" t="str">
        <f t="shared" si="922"/>
        <v/>
      </c>
      <c r="G4966" s="80" t="str">
        <f t="shared" si="924"/>
        <v/>
      </c>
      <c r="H4966" s="80" t="str">
        <f t="shared" si="925"/>
        <v/>
      </c>
      <c r="I4966" s="80" t="str">
        <f t="shared" si="926"/>
        <v/>
      </c>
      <c r="J4966" s="170"/>
      <c r="K4966" s="217"/>
      <c r="L4966" s="195" t="str">
        <f t="shared" si="930"/>
        <v/>
      </c>
      <c r="M4966" s="222" t="str">
        <f t="shared" si="927"/>
        <v/>
      </c>
      <c r="Q4966" s="82" t="str">
        <f t="shared" si="931"/>
        <v/>
      </c>
      <c r="R4966" s="80" t="str">
        <f t="shared" si="932"/>
        <v/>
      </c>
      <c r="T4966" s="83" t="str">
        <f t="shared" si="928"/>
        <v/>
      </c>
      <c r="U4966" s="155"/>
      <c r="V4966" s="95" t="str">
        <f t="shared" si="929"/>
        <v/>
      </c>
      <c r="W4966" s="151"/>
      <c r="Z4966" s="104"/>
    </row>
    <row r="4967" spans="1:26" s="145" customFormat="1" ht="15" customHeight="1">
      <c r="A4967" s="186" t="str">
        <f t="shared" si="923"/>
        <v/>
      </c>
      <c r="C4967" s="152"/>
      <c r="E4967" s="144"/>
      <c r="F4967" s="79" t="str">
        <f t="shared" si="922"/>
        <v/>
      </c>
      <c r="G4967" s="80" t="str">
        <f t="shared" si="924"/>
        <v/>
      </c>
      <c r="H4967" s="80" t="str">
        <f t="shared" si="925"/>
        <v/>
      </c>
      <c r="I4967" s="80" t="str">
        <f t="shared" si="926"/>
        <v/>
      </c>
      <c r="J4967" s="170"/>
      <c r="K4967" s="217"/>
      <c r="L4967" s="195" t="str">
        <f t="shared" si="930"/>
        <v/>
      </c>
      <c r="M4967" s="222" t="str">
        <f t="shared" si="927"/>
        <v/>
      </c>
      <c r="Q4967" s="82" t="str">
        <f t="shared" si="931"/>
        <v/>
      </c>
      <c r="R4967" s="80" t="str">
        <f t="shared" si="932"/>
        <v/>
      </c>
      <c r="T4967" s="83" t="str">
        <f t="shared" si="928"/>
        <v/>
      </c>
      <c r="U4967" s="155"/>
      <c r="V4967" s="95" t="str">
        <f t="shared" si="929"/>
        <v/>
      </c>
      <c r="W4967" s="151"/>
      <c r="Z4967" s="104"/>
    </row>
    <row r="4968" spans="1:26" s="145" customFormat="1" ht="15" customHeight="1">
      <c r="A4968" s="186" t="str">
        <f t="shared" si="923"/>
        <v/>
      </c>
      <c r="C4968" s="152"/>
      <c r="E4968" s="144"/>
      <c r="F4968" s="79" t="str">
        <f t="shared" ref="F4968:F5031" si="933">IFERROR(IF(VLOOKUP(E4968,J:J,1,0)=E4968,"X",""),"")</f>
        <v/>
      </c>
      <c r="G4968" s="80" t="str">
        <f t="shared" si="924"/>
        <v/>
      </c>
      <c r="H4968" s="80" t="str">
        <f t="shared" si="925"/>
        <v/>
      </c>
      <c r="I4968" s="80" t="str">
        <f t="shared" si="926"/>
        <v/>
      </c>
      <c r="J4968" s="170"/>
      <c r="K4968" s="217"/>
      <c r="L4968" s="195" t="str">
        <f t="shared" si="930"/>
        <v/>
      </c>
      <c r="M4968" s="222" t="str">
        <f t="shared" si="927"/>
        <v/>
      </c>
      <c r="Q4968" s="82" t="str">
        <f t="shared" si="931"/>
        <v/>
      </c>
      <c r="R4968" s="80" t="str">
        <f t="shared" si="932"/>
        <v/>
      </c>
      <c r="T4968" s="83" t="str">
        <f t="shared" si="928"/>
        <v/>
      </c>
      <c r="U4968" s="155"/>
      <c r="V4968" s="95" t="str">
        <f t="shared" si="929"/>
        <v/>
      </c>
      <c r="W4968" s="151"/>
      <c r="Z4968" s="104"/>
    </row>
    <row r="4969" spans="1:26" s="145" customFormat="1" ht="15" customHeight="1">
      <c r="A4969" s="186" t="str">
        <f t="shared" si="923"/>
        <v/>
      </c>
      <c r="C4969" s="152"/>
      <c r="E4969" s="144"/>
      <c r="F4969" s="79" t="str">
        <f t="shared" si="933"/>
        <v/>
      </c>
      <c r="G4969" s="80" t="str">
        <f t="shared" si="924"/>
        <v/>
      </c>
      <c r="H4969" s="80" t="str">
        <f t="shared" si="925"/>
        <v/>
      </c>
      <c r="I4969" s="80" t="str">
        <f t="shared" si="926"/>
        <v/>
      </c>
      <c r="J4969" s="170"/>
      <c r="K4969" s="217"/>
      <c r="L4969" s="195" t="str">
        <f t="shared" si="930"/>
        <v/>
      </c>
      <c r="M4969" s="222" t="str">
        <f t="shared" si="927"/>
        <v/>
      </c>
      <c r="Q4969" s="82" t="str">
        <f t="shared" si="931"/>
        <v/>
      </c>
      <c r="R4969" s="80" t="str">
        <f t="shared" si="932"/>
        <v/>
      </c>
      <c r="T4969" s="83" t="str">
        <f t="shared" si="928"/>
        <v/>
      </c>
      <c r="U4969" s="155"/>
      <c r="V4969" s="95" t="str">
        <f t="shared" si="929"/>
        <v/>
      </c>
      <c r="W4969" s="151"/>
      <c r="Z4969" s="104"/>
    </row>
    <row r="4970" spans="1:26" s="145" customFormat="1" ht="15" customHeight="1">
      <c r="A4970" s="186" t="str">
        <f t="shared" si="923"/>
        <v/>
      </c>
      <c r="C4970" s="152"/>
      <c r="E4970" s="144"/>
      <c r="F4970" s="79" t="str">
        <f t="shared" si="933"/>
        <v/>
      </c>
      <c r="G4970" s="80" t="str">
        <f t="shared" si="924"/>
        <v/>
      </c>
      <c r="H4970" s="80" t="str">
        <f t="shared" si="925"/>
        <v/>
      </c>
      <c r="I4970" s="80" t="str">
        <f t="shared" si="926"/>
        <v/>
      </c>
      <c r="J4970" s="170"/>
      <c r="K4970" s="217"/>
      <c r="L4970" s="195" t="str">
        <f t="shared" si="930"/>
        <v/>
      </c>
      <c r="M4970" s="222" t="str">
        <f t="shared" si="927"/>
        <v/>
      </c>
      <c r="Q4970" s="82" t="str">
        <f t="shared" si="931"/>
        <v/>
      </c>
      <c r="R4970" s="80" t="str">
        <f t="shared" si="932"/>
        <v/>
      </c>
      <c r="T4970" s="83" t="str">
        <f t="shared" si="928"/>
        <v/>
      </c>
      <c r="U4970" s="155"/>
      <c r="V4970" s="95" t="str">
        <f t="shared" si="929"/>
        <v/>
      </c>
      <c r="W4970" s="151"/>
      <c r="Z4970" s="104"/>
    </row>
    <row r="4971" spans="1:26" s="145" customFormat="1" ht="15" customHeight="1">
      <c r="A4971" s="186" t="str">
        <f t="shared" si="923"/>
        <v/>
      </c>
      <c r="C4971" s="152"/>
      <c r="E4971" s="144"/>
      <c r="F4971" s="79" t="str">
        <f t="shared" si="933"/>
        <v/>
      </c>
      <c r="G4971" s="80" t="str">
        <f t="shared" si="924"/>
        <v/>
      </c>
      <c r="H4971" s="80" t="str">
        <f t="shared" si="925"/>
        <v/>
      </c>
      <c r="I4971" s="80" t="str">
        <f t="shared" si="926"/>
        <v/>
      </c>
      <c r="J4971" s="170"/>
      <c r="K4971" s="217"/>
      <c r="L4971" s="195" t="str">
        <f t="shared" si="930"/>
        <v/>
      </c>
      <c r="M4971" s="222" t="str">
        <f t="shared" si="927"/>
        <v/>
      </c>
      <c r="Q4971" s="82" t="str">
        <f t="shared" si="931"/>
        <v/>
      </c>
      <c r="R4971" s="80" t="str">
        <f t="shared" si="932"/>
        <v/>
      </c>
      <c r="T4971" s="83" t="str">
        <f t="shared" si="928"/>
        <v/>
      </c>
      <c r="U4971" s="155"/>
      <c r="V4971" s="95" t="str">
        <f t="shared" si="929"/>
        <v/>
      </c>
      <c r="W4971" s="151"/>
      <c r="Z4971" s="104"/>
    </row>
    <row r="4972" spans="1:26" s="145" customFormat="1" ht="15" customHeight="1">
      <c r="A4972" s="186" t="str">
        <f t="shared" si="923"/>
        <v/>
      </c>
      <c r="C4972" s="152"/>
      <c r="E4972" s="144"/>
      <c r="F4972" s="79" t="str">
        <f t="shared" si="933"/>
        <v/>
      </c>
      <c r="G4972" s="80" t="str">
        <f t="shared" si="924"/>
        <v/>
      </c>
      <c r="H4972" s="80" t="str">
        <f t="shared" si="925"/>
        <v/>
      </c>
      <c r="I4972" s="80" t="str">
        <f t="shared" si="926"/>
        <v/>
      </c>
      <c r="J4972" s="170"/>
      <c r="K4972" s="217"/>
      <c r="L4972" s="195" t="str">
        <f t="shared" si="930"/>
        <v/>
      </c>
      <c r="M4972" s="222" t="str">
        <f t="shared" si="927"/>
        <v/>
      </c>
      <c r="Q4972" s="82" t="str">
        <f t="shared" si="931"/>
        <v/>
      </c>
      <c r="R4972" s="80" t="str">
        <f t="shared" si="932"/>
        <v/>
      </c>
      <c r="T4972" s="83" t="str">
        <f t="shared" si="928"/>
        <v/>
      </c>
      <c r="U4972" s="155"/>
      <c r="V4972" s="95" t="str">
        <f t="shared" si="929"/>
        <v/>
      </c>
      <c r="W4972" s="151"/>
      <c r="Z4972" s="104"/>
    </row>
    <row r="4973" spans="1:26" s="145" customFormat="1" ht="15" customHeight="1">
      <c r="A4973" s="186" t="str">
        <f t="shared" si="923"/>
        <v/>
      </c>
      <c r="C4973" s="152"/>
      <c r="E4973" s="144"/>
      <c r="F4973" s="79" t="str">
        <f t="shared" si="933"/>
        <v/>
      </c>
      <c r="G4973" s="80" t="str">
        <f t="shared" si="924"/>
        <v/>
      </c>
      <c r="H4973" s="80" t="str">
        <f t="shared" si="925"/>
        <v/>
      </c>
      <c r="I4973" s="80" t="str">
        <f t="shared" si="926"/>
        <v/>
      </c>
      <c r="J4973" s="170"/>
      <c r="K4973" s="217"/>
      <c r="L4973" s="195" t="str">
        <f t="shared" si="930"/>
        <v/>
      </c>
      <c r="M4973" s="222" t="str">
        <f t="shared" si="927"/>
        <v/>
      </c>
      <c r="Q4973" s="82" t="str">
        <f t="shared" si="931"/>
        <v/>
      </c>
      <c r="R4973" s="80" t="str">
        <f t="shared" si="932"/>
        <v/>
      </c>
      <c r="T4973" s="83" t="str">
        <f t="shared" si="928"/>
        <v/>
      </c>
      <c r="U4973" s="155"/>
      <c r="V4973" s="95" t="str">
        <f t="shared" si="929"/>
        <v/>
      </c>
      <c r="W4973" s="151"/>
      <c r="Z4973" s="104"/>
    </row>
    <row r="4974" spans="1:26" s="145" customFormat="1" ht="15" customHeight="1">
      <c r="A4974" s="186" t="str">
        <f t="shared" si="923"/>
        <v/>
      </c>
      <c r="C4974" s="152"/>
      <c r="E4974" s="144"/>
      <c r="F4974" s="79" t="str">
        <f t="shared" si="933"/>
        <v/>
      </c>
      <c r="G4974" s="80" t="str">
        <f t="shared" si="924"/>
        <v/>
      </c>
      <c r="H4974" s="80" t="str">
        <f t="shared" si="925"/>
        <v/>
      </c>
      <c r="I4974" s="80" t="str">
        <f t="shared" si="926"/>
        <v/>
      </c>
      <c r="J4974" s="170"/>
      <c r="K4974" s="217"/>
      <c r="L4974" s="195" t="str">
        <f t="shared" si="930"/>
        <v/>
      </c>
      <c r="M4974" s="222" t="str">
        <f t="shared" si="927"/>
        <v/>
      </c>
      <c r="Q4974" s="82" t="str">
        <f t="shared" si="931"/>
        <v/>
      </c>
      <c r="R4974" s="80" t="str">
        <f t="shared" si="932"/>
        <v/>
      </c>
      <c r="T4974" s="83" t="str">
        <f t="shared" si="928"/>
        <v/>
      </c>
      <c r="U4974" s="155"/>
      <c r="V4974" s="95" t="str">
        <f t="shared" si="929"/>
        <v/>
      </c>
      <c r="W4974" s="151"/>
      <c r="Z4974" s="104"/>
    </row>
    <row r="4975" spans="1:26" s="145" customFormat="1" ht="15" customHeight="1">
      <c r="A4975" s="186" t="str">
        <f t="shared" si="923"/>
        <v/>
      </c>
      <c r="C4975" s="152"/>
      <c r="E4975" s="144"/>
      <c r="F4975" s="79" t="str">
        <f t="shared" si="933"/>
        <v/>
      </c>
      <c r="G4975" s="80" t="str">
        <f t="shared" si="924"/>
        <v/>
      </c>
      <c r="H4975" s="80" t="str">
        <f t="shared" si="925"/>
        <v/>
      </c>
      <c r="I4975" s="80" t="str">
        <f t="shared" si="926"/>
        <v/>
      </c>
      <c r="J4975" s="170"/>
      <c r="K4975" s="217"/>
      <c r="L4975" s="195" t="str">
        <f t="shared" si="930"/>
        <v/>
      </c>
      <c r="M4975" s="222" t="str">
        <f t="shared" si="927"/>
        <v/>
      </c>
      <c r="Q4975" s="82" t="str">
        <f t="shared" si="931"/>
        <v/>
      </c>
      <c r="R4975" s="80" t="str">
        <f t="shared" si="932"/>
        <v/>
      </c>
      <c r="T4975" s="83" t="str">
        <f t="shared" si="928"/>
        <v/>
      </c>
      <c r="U4975" s="155"/>
      <c r="V4975" s="95" t="str">
        <f t="shared" si="929"/>
        <v/>
      </c>
      <c r="W4975" s="151"/>
      <c r="Z4975" s="104"/>
    </row>
    <row r="4976" spans="1:26" s="145" customFormat="1" ht="15" customHeight="1">
      <c r="A4976" s="186" t="str">
        <f t="shared" si="923"/>
        <v/>
      </c>
      <c r="C4976" s="152"/>
      <c r="E4976" s="144"/>
      <c r="F4976" s="79" t="str">
        <f t="shared" si="933"/>
        <v/>
      </c>
      <c r="G4976" s="80" t="str">
        <f t="shared" si="924"/>
        <v/>
      </c>
      <c r="H4976" s="80" t="str">
        <f t="shared" si="925"/>
        <v/>
      </c>
      <c r="I4976" s="80" t="str">
        <f t="shared" si="926"/>
        <v/>
      </c>
      <c r="J4976" s="170"/>
      <c r="K4976" s="217"/>
      <c r="L4976" s="195" t="str">
        <f t="shared" si="930"/>
        <v/>
      </c>
      <c r="M4976" s="222" t="str">
        <f t="shared" si="927"/>
        <v/>
      </c>
      <c r="Q4976" s="82" t="str">
        <f t="shared" si="931"/>
        <v/>
      </c>
      <c r="R4976" s="80" t="str">
        <f t="shared" si="932"/>
        <v/>
      </c>
      <c r="T4976" s="83" t="str">
        <f t="shared" si="928"/>
        <v/>
      </c>
      <c r="U4976" s="155"/>
      <c r="V4976" s="95" t="str">
        <f t="shared" si="929"/>
        <v/>
      </c>
      <c r="W4976" s="151"/>
      <c r="Z4976" s="104"/>
    </row>
    <row r="4977" spans="1:26" s="145" customFormat="1" ht="15" customHeight="1">
      <c r="A4977" s="186" t="str">
        <f t="shared" si="923"/>
        <v/>
      </c>
      <c r="C4977" s="152"/>
      <c r="E4977" s="144"/>
      <c r="F4977" s="79" t="str">
        <f t="shared" si="933"/>
        <v/>
      </c>
      <c r="G4977" s="80" t="str">
        <f t="shared" si="924"/>
        <v/>
      </c>
      <c r="H4977" s="80" t="str">
        <f t="shared" si="925"/>
        <v/>
      </c>
      <c r="I4977" s="80" t="str">
        <f t="shared" si="926"/>
        <v/>
      </c>
      <c r="J4977" s="170"/>
      <c r="K4977" s="217"/>
      <c r="L4977" s="195" t="str">
        <f t="shared" si="930"/>
        <v/>
      </c>
      <c r="M4977" s="222" t="str">
        <f t="shared" si="927"/>
        <v/>
      </c>
      <c r="Q4977" s="82" t="str">
        <f t="shared" si="931"/>
        <v/>
      </c>
      <c r="R4977" s="80" t="str">
        <f t="shared" si="932"/>
        <v/>
      </c>
      <c r="T4977" s="83" t="str">
        <f t="shared" si="928"/>
        <v/>
      </c>
      <c r="U4977" s="155"/>
      <c r="V4977" s="95" t="str">
        <f t="shared" si="929"/>
        <v/>
      </c>
      <c r="W4977" s="151"/>
      <c r="Z4977" s="104"/>
    </row>
    <row r="4978" spans="1:26" s="145" customFormat="1" ht="15" customHeight="1">
      <c r="A4978" s="186" t="str">
        <f t="shared" si="923"/>
        <v/>
      </c>
      <c r="C4978" s="152"/>
      <c r="E4978" s="144"/>
      <c r="F4978" s="79" t="str">
        <f t="shared" si="933"/>
        <v/>
      </c>
      <c r="G4978" s="80" t="str">
        <f t="shared" si="924"/>
        <v/>
      </c>
      <c r="H4978" s="80" t="str">
        <f t="shared" si="925"/>
        <v/>
      </c>
      <c r="I4978" s="80" t="str">
        <f t="shared" si="926"/>
        <v/>
      </c>
      <c r="J4978" s="170"/>
      <c r="K4978" s="217"/>
      <c r="L4978" s="195" t="str">
        <f t="shared" si="930"/>
        <v/>
      </c>
      <c r="M4978" s="222" t="str">
        <f t="shared" si="927"/>
        <v/>
      </c>
      <c r="Q4978" s="82" t="str">
        <f t="shared" si="931"/>
        <v/>
      </c>
      <c r="R4978" s="80" t="str">
        <f t="shared" si="932"/>
        <v/>
      </c>
      <c r="T4978" s="83" t="str">
        <f t="shared" si="928"/>
        <v/>
      </c>
      <c r="U4978" s="155"/>
      <c r="V4978" s="95" t="str">
        <f t="shared" si="929"/>
        <v/>
      </c>
      <c r="W4978" s="151"/>
      <c r="Z4978" s="104"/>
    </row>
    <row r="4979" spans="1:26" s="145" customFormat="1" ht="15" customHeight="1">
      <c r="A4979" s="186" t="str">
        <f t="shared" si="923"/>
        <v/>
      </c>
      <c r="C4979" s="152"/>
      <c r="E4979" s="144"/>
      <c r="F4979" s="79" t="str">
        <f t="shared" si="933"/>
        <v/>
      </c>
      <c r="G4979" s="80" t="str">
        <f t="shared" si="924"/>
        <v/>
      </c>
      <c r="H4979" s="80" t="str">
        <f t="shared" si="925"/>
        <v/>
      </c>
      <c r="I4979" s="80" t="str">
        <f t="shared" si="926"/>
        <v/>
      </c>
      <c r="J4979" s="170"/>
      <c r="K4979" s="217"/>
      <c r="L4979" s="195" t="str">
        <f t="shared" si="930"/>
        <v/>
      </c>
      <c r="M4979" s="222" t="str">
        <f t="shared" si="927"/>
        <v/>
      </c>
      <c r="Q4979" s="82" t="str">
        <f t="shared" si="931"/>
        <v/>
      </c>
      <c r="R4979" s="80" t="str">
        <f t="shared" si="932"/>
        <v/>
      </c>
      <c r="T4979" s="83" t="str">
        <f t="shared" si="928"/>
        <v/>
      </c>
      <c r="U4979" s="155"/>
      <c r="V4979" s="95" t="str">
        <f t="shared" si="929"/>
        <v/>
      </c>
      <c r="W4979" s="151"/>
      <c r="Z4979" s="104"/>
    </row>
    <row r="4980" spans="1:26" s="145" customFormat="1" ht="15" customHeight="1">
      <c r="A4980" s="186" t="str">
        <f t="shared" si="923"/>
        <v/>
      </c>
      <c r="C4980" s="152"/>
      <c r="E4980" s="144"/>
      <c r="F4980" s="79" t="str">
        <f t="shared" si="933"/>
        <v/>
      </c>
      <c r="G4980" s="80" t="str">
        <f t="shared" si="924"/>
        <v/>
      </c>
      <c r="H4980" s="80" t="str">
        <f t="shared" si="925"/>
        <v/>
      </c>
      <c r="I4980" s="80" t="str">
        <f t="shared" si="926"/>
        <v/>
      </c>
      <c r="J4980" s="170"/>
      <c r="K4980" s="217"/>
      <c r="L4980" s="195" t="str">
        <f t="shared" si="930"/>
        <v/>
      </c>
      <c r="M4980" s="222" t="str">
        <f t="shared" si="927"/>
        <v/>
      </c>
      <c r="Q4980" s="82" t="str">
        <f t="shared" si="931"/>
        <v/>
      </c>
      <c r="R4980" s="80" t="str">
        <f t="shared" si="932"/>
        <v/>
      </c>
      <c r="T4980" s="83" t="str">
        <f t="shared" si="928"/>
        <v/>
      </c>
      <c r="U4980" s="155"/>
      <c r="V4980" s="95" t="str">
        <f t="shared" si="929"/>
        <v/>
      </c>
      <c r="W4980" s="151"/>
      <c r="Z4980" s="104"/>
    </row>
    <row r="4981" spans="1:26" s="145" customFormat="1" ht="15" customHeight="1">
      <c r="A4981" s="186" t="str">
        <f t="shared" si="923"/>
        <v/>
      </c>
      <c r="C4981" s="152"/>
      <c r="E4981" s="144"/>
      <c r="F4981" s="79" t="str">
        <f t="shared" si="933"/>
        <v/>
      </c>
      <c r="G4981" s="80" t="str">
        <f t="shared" si="924"/>
        <v/>
      </c>
      <c r="H4981" s="80" t="str">
        <f t="shared" si="925"/>
        <v/>
      </c>
      <c r="I4981" s="80" t="str">
        <f t="shared" si="926"/>
        <v/>
      </c>
      <c r="J4981" s="170"/>
      <c r="K4981" s="217"/>
      <c r="L4981" s="195" t="str">
        <f t="shared" si="930"/>
        <v/>
      </c>
      <c r="M4981" s="222" t="str">
        <f t="shared" si="927"/>
        <v/>
      </c>
      <c r="Q4981" s="82" t="str">
        <f t="shared" si="931"/>
        <v/>
      </c>
      <c r="R4981" s="80" t="str">
        <f t="shared" si="932"/>
        <v/>
      </c>
      <c r="T4981" s="83" t="str">
        <f t="shared" si="928"/>
        <v/>
      </c>
      <c r="U4981" s="155"/>
      <c r="V4981" s="95" t="str">
        <f t="shared" si="929"/>
        <v/>
      </c>
      <c r="W4981" s="151"/>
      <c r="Z4981" s="104"/>
    </row>
    <row r="4982" spans="1:26" s="145" customFormat="1" ht="15" customHeight="1">
      <c r="A4982" s="186" t="str">
        <f t="shared" si="923"/>
        <v/>
      </c>
      <c r="C4982" s="152"/>
      <c r="E4982" s="144"/>
      <c r="F4982" s="79" t="str">
        <f t="shared" si="933"/>
        <v/>
      </c>
      <c r="G4982" s="80" t="str">
        <f t="shared" si="924"/>
        <v/>
      </c>
      <c r="H4982" s="80" t="str">
        <f t="shared" si="925"/>
        <v/>
      </c>
      <c r="I4982" s="80" t="str">
        <f t="shared" si="926"/>
        <v/>
      </c>
      <c r="J4982" s="170"/>
      <c r="K4982" s="217"/>
      <c r="L4982" s="195" t="str">
        <f t="shared" si="930"/>
        <v/>
      </c>
      <c r="M4982" s="222" t="str">
        <f t="shared" si="927"/>
        <v/>
      </c>
      <c r="Q4982" s="82" t="str">
        <f t="shared" si="931"/>
        <v/>
      </c>
      <c r="R4982" s="80" t="str">
        <f t="shared" si="932"/>
        <v/>
      </c>
      <c r="T4982" s="83" t="str">
        <f t="shared" si="928"/>
        <v/>
      </c>
      <c r="U4982" s="155"/>
      <c r="V4982" s="95" t="str">
        <f t="shared" si="929"/>
        <v/>
      </c>
      <c r="W4982" s="151"/>
      <c r="Z4982" s="104"/>
    </row>
    <row r="4983" spans="1:26" s="145" customFormat="1" ht="15" customHeight="1">
      <c r="A4983" s="186" t="str">
        <f t="shared" si="923"/>
        <v/>
      </c>
      <c r="C4983" s="152"/>
      <c r="E4983" s="144"/>
      <c r="F4983" s="79" t="str">
        <f t="shared" si="933"/>
        <v/>
      </c>
      <c r="G4983" s="80" t="str">
        <f t="shared" si="924"/>
        <v/>
      </c>
      <c r="H4983" s="80" t="str">
        <f t="shared" si="925"/>
        <v/>
      </c>
      <c r="I4983" s="80" t="str">
        <f t="shared" si="926"/>
        <v/>
      </c>
      <c r="J4983" s="170"/>
      <c r="K4983" s="217"/>
      <c r="L4983" s="195" t="str">
        <f t="shared" si="930"/>
        <v/>
      </c>
      <c r="M4983" s="222" t="str">
        <f t="shared" si="927"/>
        <v/>
      </c>
      <c r="Q4983" s="82" t="str">
        <f t="shared" si="931"/>
        <v/>
      </c>
      <c r="R4983" s="80" t="str">
        <f t="shared" si="932"/>
        <v/>
      </c>
      <c r="T4983" s="83" t="str">
        <f t="shared" si="928"/>
        <v/>
      </c>
      <c r="U4983" s="155"/>
      <c r="V4983" s="95" t="str">
        <f t="shared" si="929"/>
        <v/>
      </c>
      <c r="W4983" s="151"/>
      <c r="Z4983" s="104"/>
    </row>
    <row r="4984" spans="1:26" s="145" customFormat="1" ht="15" customHeight="1">
      <c r="A4984" s="186" t="str">
        <f t="shared" si="923"/>
        <v/>
      </c>
      <c r="C4984" s="152"/>
      <c r="E4984" s="144"/>
      <c r="F4984" s="79" t="str">
        <f t="shared" si="933"/>
        <v/>
      </c>
      <c r="G4984" s="80" t="str">
        <f t="shared" si="924"/>
        <v/>
      </c>
      <c r="H4984" s="80" t="str">
        <f t="shared" si="925"/>
        <v/>
      </c>
      <c r="I4984" s="80" t="str">
        <f t="shared" si="926"/>
        <v/>
      </c>
      <c r="J4984" s="170"/>
      <c r="K4984" s="217"/>
      <c r="L4984" s="195" t="str">
        <f t="shared" si="930"/>
        <v/>
      </c>
      <c r="M4984" s="222" t="str">
        <f t="shared" si="927"/>
        <v/>
      </c>
      <c r="Q4984" s="82" t="str">
        <f t="shared" si="931"/>
        <v/>
      </c>
      <c r="R4984" s="80" t="str">
        <f t="shared" si="932"/>
        <v/>
      </c>
      <c r="T4984" s="83" t="str">
        <f t="shared" si="928"/>
        <v/>
      </c>
      <c r="U4984" s="155"/>
      <c r="V4984" s="95" t="str">
        <f t="shared" si="929"/>
        <v/>
      </c>
      <c r="W4984" s="151"/>
      <c r="Z4984" s="104"/>
    </row>
    <row r="4985" spans="1:26" s="145" customFormat="1" ht="15" customHeight="1">
      <c r="A4985" s="186" t="str">
        <f t="shared" si="923"/>
        <v/>
      </c>
      <c r="C4985" s="152"/>
      <c r="E4985" s="144"/>
      <c r="F4985" s="79" t="str">
        <f t="shared" si="933"/>
        <v/>
      </c>
      <c r="G4985" s="80" t="str">
        <f t="shared" si="924"/>
        <v/>
      </c>
      <c r="H4985" s="80" t="str">
        <f t="shared" si="925"/>
        <v/>
      </c>
      <c r="I4985" s="80" t="str">
        <f t="shared" si="926"/>
        <v/>
      </c>
      <c r="J4985" s="170"/>
      <c r="K4985" s="217"/>
      <c r="L4985" s="195" t="str">
        <f t="shared" si="930"/>
        <v/>
      </c>
      <c r="M4985" s="222" t="str">
        <f t="shared" si="927"/>
        <v/>
      </c>
      <c r="Q4985" s="82" t="str">
        <f t="shared" si="931"/>
        <v/>
      </c>
      <c r="R4985" s="80" t="str">
        <f t="shared" si="932"/>
        <v/>
      </c>
      <c r="T4985" s="83" t="str">
        <f t="shared" si="928"/>
        <v/>
      </c>
      <c r="U4985" s="155"/>
      <c r="V4985" s="95" t="str">
        <f t="shared" si="929"/>
        <v/>
      </c>
      <c r="W4985" s="151"/>
      <c r="Z4985" s="104"/>
    </row>
    <row r="4986" spans="1:26" s="145" customFormat="1" ht="15" customHeight="1">
      <c r="A4986" s="186" t="str">
        <f t="shared" si="923"/>
        <v/>
      </c>
      <c r="C4986" s="152"/>
      <c r="E4986" s="144"/>
      <c r="F4986" s="79" t="str">
        <f t="shared" si="933"/>
        <v/>
      </c>
      <c r="G4986" s="80" t="str">
        <f t="shared" si="924"/>
        <v/>
      </c>
      <c r="H4986" s="80" t="str">
        <f t="shared" si="925"/>
        <v/>
      </c>
      <c r="I4986" s="80" t="str">
        <f t="shared" si="926"/>
        <v/>
      </c>
      <c r="J4986" s="170"/>
      <c r="K4986" s="217"/>
      <c r="L4986" s="195" t="str">
        <f t="shared" si="930"/>
        <v/>
      </c>
      <c r="M4986" s="222" t="str">
        <f t="shared" si="927"/>
        <v/>
      </c>
      <c r="Q4986" s="82" t="str">
        <f t="shared" si="931"/>
        <v/>
      </c>
      <c r="R4986" s="80" t="str">
        <f t="shared" si="932"/>
        <v/>
      </c>
      <c r="T4986" s="83" t="str">
        <f t="shared" si="928"/>
        <v/>
      </c>
      <c r="U4986" s="155"/>
      <c r="V4986" s="95" t="str">
        <f t="shared" si="929"/>
        <v/>
      </c>
      <c r="W4986" s="151"/>
      <c r="Z4986" s="104"/>
    </row>
    <row r="4987" spans="1:26" s="145" customFormat="1" ht="15" customHeight="1">
      <c r="A4987" s="186" t="str">
        <f t="shared" si="923"/>
        <v/>
      </c>
      <c r="C4987" s="152"/>
      <c r="E4987" s="144"/>
      <c r="F4987" s="79" t="str">
        <f t="shared" si="933"/>
        <v/>
      </c>
      <c r="G4987" s="80" t="str">
        <f t="shared" si="924"/>
        <v/>
      </c>
      <c r="H4987" s="80" t="str">
        <f t="shared" si="925"/>
        <v/>
      </c>
      <c r="I4987" s="80" t="str">
        <f t="shared" si="926"/>
        <v/>
      </c>
      <c r="J4987" s="170"/>
      <c r="K4987" s="217"/>
      <c r="L4987" s="195" t="str">
        <f t="shared" si="930"/>
        <v/>
      </c>
      <c r="M4987" s="222" t="str">
        <f t="shared" si="927"/>
        <v/>
      </c>
      <c r="Q4987" s="82" t="str">
        <f t="shared" si="931"/>
        <v/>
      </c>
      <c r="R4987" s="80" t="str">
        <f t="shared" si="932"/>
        <v/>
      </c>
      <c r="T4987" s="83" t="str">
        <f t="shared" si="928"/>
        <v/>
      </c>
      <c r="U4987" s="155"/>
      <c r="V4987" s="95" t="str">
        <f t="shared" si="929"/>
        <v/>
      </c>
      <c r="W4987" s="151"/>
      <c r="Z4987" s="104"/>
    </row>
    <row r="4988" spans="1:26" s="145" customFormat="1" ht="15" customHeight="1">
      <c r="A4988" s="186" t="str">
        <f t="shared" si="923"/>
        <v/>
      </c>
      <c r="C4988" s="152"/>
      <c r="E4988" s="144"/>
      <c r="F4988" s="79" t="str">
        <f t="shared" si="933"/>
        <v/>
      </c>
      <c r="G4988" s="80" t="str">
        <f t="shared" si="924"/>
        <v/>
      </c>
      <c r="H4988" s="80" t="str">
        <f t="shared" si="925"/>
        <v/>
      </c>
      <c r="I4988" s="80" t="str">
        <f t="shared" si="926"/>
        <v/>
      </c>
      <c r="J4988" s="170"/>
      <c r="K4988" s="217"/>
      <c r="L4988" s="195" t="str">
        <f t="shared" si="930"/>
        <v/>
      </c>
      <c r="M4988" s="222" t="str">
        <f t="shared" si="927"/>
        <v/>
      </c>
      <c r="Q4988" s="82" t="str">
        <f t="shared" si="931"/>
        <v/>
      </c>
      <c r="R4988" s="80" t="str">
        <f t="shared" si="932"/>
        <v/>
      </c>
      <c r="T4988" s="83" t="str">
        <f t="shared" si="928"/>
        <v/>
      </c>
      <c r="U4988" s="155"/>
      <c r="V4988" s="95" t="str">
        <f t="shared" si="929"/>
        <v/>
      </c>
      <c r="W4988" s="151"/>
      <c r="Z4988" s="104"/>
    </row>
    <row r="4989" spans="1:26" s="145" customFormat="1" ht="15" customHeight="1">
      <c r="A4989" s="186" t="str">
        <f t="shared" si="923"/>
        <v/>
      </c>
      <c r="C4989" s="152"/>
      <c r="E4989" s="144"/>
      <c r="F4989" s="79" t="str">
        <f t="shared" si="933"/>
        <v/>
      </c>
      <c r="G4989" s="80" t="str">
        <f t="shared" si="924"/>
        <v/>
      </c>
      <c r="H4989" s="80" t="str">
        <f t="shared" si="925"/>
        <v/>
      </c>
      <c r="I4989" s="80" t="str">
        <f t="shared" si="926"/>
        <v/>
      </c>
      <c r="J4989" s="170"/>
      <c r="K4989" s="217"/>
      <c r="L4989" s="195" t="str">
        <f t="shared" si="930"/>
        <v/>
      </c>
      <c r="M4989" s="222" t="str">
        <f t="shared" si="927"/>
        <v/>
      </c>
      <c r="Q4989" s="82" t="str">
        <f t="shared" si="931"/>
        <v/>
      </c>
      <c r="R4989" s="80" t="str">
        <f t="shared" si="932"/>
        <v/>
      </c>
      <c r="T4989" s="83" t="str">
        <f t="shared" si="928"/>
        <v/>
      </c>
      <c r="U4989" s="155"/>
      <c r="V4989" s="95" t="str">
        <f t="shared" si="929"/>
        <v/>
      </c>
      <c r="W4989" s="151"/>
      <c r="Z4989" s="104"/>
    </row>
    <row r="4990" spans="1:26" s="145" customFormat="1" ht="15" customHeight="1">
      <c r="A4990" s="186" t="str">
        <f t="shared" si="923"/>
        <v/>
      </c>
      <c r="C4990" s="152"/>
      <c r="E4990" s="144"/>
      <c r="F4990" s="79" t="str">
        <f t="shared" si="933"/>
        <v/>
      </c>
      <c r="G4990" s="80" t="str">
        <f t="shared" si="924"/>
        <v/>
      </c>
      <c r="H4990" s="80" t="str">
        <f t="shared" si="925"/>
        <v/>
      </c>
      <c r="I4990" s="80" t="str">
        <f t="shared" si="926"/>
        <v/>
      </c>
      <c r="J4990" s="170"/>
      <c r="K4990" s="217"/>
      <c r="L4990" s="195" t="str">
        <f t="shared" si="930"/>
        <v/>
      </c>
      <c r="M4990" s="222" t="str">
        <f t="shared" si="927"/>
        <v/>
      </c>
      <c r="Q4990" s="82" t="str">
        <f t="shared" si="931"/>
        <v/>
      </c>
      <c r="R4990" s="80" t="str">
        <f t="shared" si="932"/>
        <v/>
      </c>
      <c r="T4990" s="83" t="str">
        <f t="shared" si="928"/>
        <v/>
      </c>
      <c r="U4990" s="155"/>
      <c r="V4990" s="95" t="str">
        <f t="shared" si="929"/>
        <v/>
      </c>
      <c r="W4990" s="151"/>
      <c r="Z4990" s="104"/>
    </row>
    <row r="4991" spans="1:26" s="145" customFormat="1" ht="15" customHeight="1">
      <c r="A4991" s="186" t="str">
        <f t="shared" si="923"/>
        <v/>
      </c>
      <c r="C4991" s="152"/>
      <c r="E4991" s="144"/>
      <c r="F4991" s="79" t="str">
        <f t="shared" si="933"/>
        <v/>
      </c>
      <c r="G4991" s="80" t="str">
        <f t="shared" si="924"/>
        <v/>
      </c>
      <c r="H4991" s="80" t="str">
        <f t="shared" si="925"/>
        <v/>
      </c>
      <c r="I4991" s="80" t="str">
        <f t="shared" si="926"/>
        <v/>
      </c>
      <c r="J4991" s="170"/>
      <c r="K4991" s="217"/>
      <c r="L4991" s="195" t="str">
        <f t="shared" si="930"/>
        <v/>
      </c>
      <c r="M4991" s="222" t="str">
        <f t="shared" si="927"/>
        <v/>
      </c>
      <c r="Q4991" s="82" t="str">
        <f t="shared" si="931"/>
        <v/>
      </c>
      <c r="R4991" s="80" t="str">
        <f t="shared" si="932"/>
        <v/>
      </c>
      <c r="T4991" s="83" t="str">
        <f t="shared" si="928"/>
        <v/>
      </c>
      <c r="U4991" s="155"/>
      <c r="V4991" s="95" t="str">
        <f t="shared" si="929"/>
        <v/>
      </c>
      <c r="W4991" s="151"/>
      <c r="Z4991" s="104"/>
    </row>
    <row r="4992" spans="1:26" s="145" customFormat="1" ht="15" customHeight="1">
      <c r="A4992" s="186" t="str">
        <f t="shared" ref="A4992:A5055" si="934">IF(B4992&lt;&gt;"",A4991+1,"")</f>
        <v/>
      </c>
      <c r="C4992" s="152"/>
      <c r="E4992" s="144"/>
      <c r="F4992" s="79" t="str">
        <f t="shared" si="933"/>
        <v/>
      </c>
      <c r="G4992" s="80" t="str">
        <f t="shared" si="924"/>
        <v/>
      </c>
      <c r="H4992" s="80" t="str">
        <f t="shared" si="925"/>
        <v/>
      </c>
      <c r="I4992" s="80" t="str">
        <f t="shared" si="926"/>
        <v/>
      </c>
      <c r="J4992" s="170"/>
      <c r="K4992" s="217"/>
      <c r="L4992" s="195" t="str">
        <f t="shared" si="930"/>
        <v/>
      </c>
      <c r="M4992" s="222" t="str">
        <f t="shared" si="927"/>
        <v/>
      </c>
      <c r="Q4992" s="82" t="str">
        <f t="shared" si="931"/>
        <v/>
      </c>
      <c r="R4992" s="80" t="str">
        <f t="shared" si="932"/>
        <v/>
      </c>
      <c r="T4992" s="83" t="str">
        <f t="shared" si="928"/>
        <v/>
      </c>
      <c r="U4992" s="155"/>
      <c r="V4992" s="95" t="str">
        <f t="shared" si="929"/>
        <v/>
      </c>
      <c r="W4992" s="151"/>
      <c r="Z4992" s="104"/>
    </row>
    <row r="4993" spans="1:26" s="145" customFormat="1" ht="15" customHeight="1">
      <c r="A4993" s="186" t="str">
        <f t="shared" si="934"/>
        <v/>
      </c>
      <c r="C4993" s="152"/>
      <c r="E4993" s="144"/>
      <c r="F4993" s="79" t="str">
        <f t="shared" si="933"/>
        <v/>
      </c>
      <c r="G4993" s="80" t="str">
        <f t="shared" si="924"/>
        <v/>
      </c>
      <c r="H4993" s="80" t="str">
        <f t="shared" si="925"/>
        <v/>
      </c>
      <c r="I4993" s="80" t="str">
        <f t="shared" si="926"/>
        <v/>
      </c>
      <c r="J4993" s="170"/>
      <c r="K4993" s="217"/>
      <c r="L4993" s="195" t="str">
        <f t="shared" si="930"/>
        <v/>
      </c>
      <c r="M4993" s="222" t="str">
        <f t="shared" si="927"/>
        <v/>
      </c>
      <c r="Q4993" s="82" t="str">
        <f t="shared" si="931"/>
        <v/>
      </c>
      <c r="R4993" s="80" t="str">
        <f t="shared" si="932"/>
        <v/>
      </c>
      <c r="T4993" s="83" t="str">
        <f t="shared" si="928"/>
        <v/>
      </c>
      <c r="U4993" s="155"/>
      <c r="V4993" s="95" t="str">
        <f t="shared" si="929"/>
        <v/>
      </c>
      <c r="W4993" s="151"/>
      <c r="Z4993" s="104"/>
    </row>
    <row r="4994" spans="1:26" s="145" customFormat="1" ht="15" customHeight="1">
      <c r="A4994" s="186" t="str">
        <f t="shared" si="934"/>
        <v/>
      </c>
      <c r="C4994" s="152"/>
      <c r="E4994" s="144"/>
      <c r="F4994" s="79" t="str">
        <f t="shared" si="933"/>
        <v/>
      </c>
      <c r="G4994" s="80" t="str">
        <f t="shared" si="924"/>
        <v/>
      </c>
      <c r="H4994" s="80" t="str">
        <f t="shared" si="925"/>
        <v/>
      </c>
      <c r="I4994" s="80" t="str">
        <f t="shared" si="926"/>
        <v/>
      </c>
      <c r="J4994" s="170"/>
      <c r="K4994" s="217"/>
      <c r="L4994" s="195" t="str">
        <f t="shared" si="930"/>
        <v/>
      </c>
      <c r="M4994" s="222" t="str">
        <f t="shared" si="927"/>
        <v/>
      </c>
      <c r="Q4994" s="82" t="str">
        <f t="shared" si="931"/>
        <v/>
      </c>
      <c r="R4994" s="80" t="str">
        <f t="shared" si="932"/>
        <v/>
      </c>
      <c r="T4994" s="83" t="str">
        <f t="shared" si="928"/>
        <v/>
      </c>
      <c r="U4994" s="155"/>
      <c r="V4994" s="95" t="str">
        <f t="shared" si="929"/>
        <v/>
      </c>
      <c r="W4994" s="151"/>
      <c r="Z4994" s="104"/>
    </row>
    <row r="4995" spans="1:26" s="145" customFormat="1" ht="15" customHeight="1">
      <c r="A4995" s="186" t="str">
        <f t="shared" si="934"/>
        <v/>
      </c>
      <c r="C4995" s="152"/>
      <c r="E4995" s="144"/>
      <c r="F4995" s="79" t="str">
        <f t="shared" si="933"/>
        <v/>
      </c>
      <c r="G4995" s="80" t="str">
        <f t="shared" si="924"/>
        <v/>
      </c>
      <c r="H4995" s="80" t="str">
        <f t="shared" si="925"/>
        <v/>
      </c>
      <c r="I4995" s="80" t="str">
        <f t="shared" si="926"/>
        <v/>
      </c>
      <c r="J4995" s="170"/>
      <c r="K4995" s="217"/>
      <c r="L4995" s="195" t="str">
        <f t="shared" si="930"/>
        <v/>
      </c>
      <c r="M4995" s="222" t="str">
        <f t="shared" si="927"/>
        <v/>
      </c>
      <c r="Q4995" s="82" t="str">
        <f t="shared" si="931"/>
        <v/>
      </c>
      <c r="R4995" s="80" t="str">
        <f t="shared" si="932"/>
        <v/>
      </c>
      <c r="T4995" s="83" t="str">
        <f t="shared" si="928"/>
        <v/>
      </c>
      <c r="U4995" s="155"/>
      <c r="V4995" s="95" t="str">
        <f t="shared" si="929"/>
        <v/>
      </c>
      <c r="W4995" s="151"/>
      <c r="Z4995" s="104"/>
    </row>
    <row r="4996" spans="1:26" s="145" customFormat="1" ht="15" customHeight="1">
      <c r="A4996" s="186" t="str">
        <f t="shared" si="934"/>
        <v/>
      </c>
      <c r="C4996" s="152"/>
      <c r="E4996" s="144"/>
      <c r="F4996" s="79" t="str">
        <f t="shared" si="933"/>
        <v/>
      </c>
      <c r="G4996" s="80" t="str">
        <f t="shared" si="924"/>
        <v/>
      </c>
      <c r="H4996" s="80" t="str">
        <f t="shared" si="925"/>
        <v/>
      </c>
      <c r="I4996" s="80" t="str">
        <f t="shared" si="926"/>
        <v/>
      </c>
      <c r="J4996" s="170"/>
      <c r="K4996" s="217"/>
      <c r="L4996" s="195" t="str">
        <f t="shared" si="930"/>
        <v/>
      </c>
      <c r="M4996" s="222" t="str">
        <f t="shared" si="927"/>
        <v/>
      </c>
      <c r="Q4996" s="82" t="str">
        <f t="shared" si="931"/>
        <v/>
      </c>
      <c r="R4996" s="80" t="str">
        <f t="shared" si="932"/>
        <v/>
      </c>
      <c r="T4996" s="83" t="str">
        <f t="shared" si="928"/>
        <v/>
      </c>
      <c r="U4996" s="155"/>
      <c r="V4996" s="95" t="str">
        <f t="shared" si="929"/>
        <v/>
      </c>
      <c r="W4996" s="151"/>
      <c r="Z4996" s="104"/>
    </row>
    <row r="4997" spans="1:26" s="145" customFormat="1" ht="15" customHeight="1">
      <c r="A4997" s="186" t="str">
        <f t="shared" si="934"/>
        <v/>
      </c>
      <c r="C4997" s="152"/>
      <c r="E4997" s="144"/>
      <c r="F4997" s="79" t="str">
        <f t="shared" si="933"/>
        <v/>
      </c>
      <c r="G4997" s="80" t="str">
        <f t="shared" ref="G4997:G5060" si="935">IF(J4997&lt;&gt;"", INDEX($C$5:$C$1433, MATCH(J4997, $E$5:$E$1433, 0)),"")</f>
        <v/>
      </c>
      <c r="H4997" s="80" t="str">
        <f t="shared" ref="H4997:H5060" si="936">IF(J4997&lt;&gt;"", INDEX($D$5:$D$1433, MATCH(J4997, $E$5:$E$1433, 0)),"")</f>
        <v/>
      </c>
      <c r="I4997" s="80" t="str">
        <f t="shared" ref="I4997:I5060" si="937">IFERROR(IF(J4997&lt;&gt;"", INDEX($B$5:$B$1433, MATCH(J4997, $E$5:$E$1433, 0)),""),"SAI")</f>
        <v/>
      </c>
      <c r="J4997" s="170"/>
      <c r="K4997" s="217"/>
      <c r="L4997" s="195" t="str">
        <f t="shared" si="930"/>
        <v/>
      </c>
      <c r="M4997" s="222" t="str">
        <f t="shared" ref="M4997:M5060" si="938">IFERROR(IF($N$5="Sáng",MID(K4997,2,7)-MID($L$2,2,7),MID(K4997,2,7)-MID($Q$2,2,7)),"")</f>
        <v/>
      </c>
      <c r="Q4997" s="82" t="str">
        <f t="shared" si="931"/>
        <v/>
      </c>
      <c r="R4997" s="80" t="str">
        <f t="shared" si="932"/>
        <v/>
      </c>
      <c r="T4997" s="83" t="str">
        <f t="shared" ref="T4997:T5060" si="939">IFERROR(IF(J4997&lt;&gt;"", INDEX($S$5:$S$1433, MATCH(J4997, $E$5:$E$1433, 0)),""),"")</f>
        <v/>
      </c>
      <c r="U4997" s="155"/>
      <c r="V4997" s="95" t="str">
        <f t="shared" ref="V4997:V5060" si="940">IFERROR(IF(J4997&lt;&gt;"", INDEX($U$5:$U$1433, MATCH(J4997, $E$5:$E$1433, 0)),""),"")</f>
        <v/>
      </c>
      <c r="W4997" s="151"/>
      <c r="Z4997" s="104"/>
    </row>
    <row r="4998" spans="1:26" s="145" customFormat="1" ht="15" customHeight="1">
      <c r="A4998" s="186" t="str">
        <f t="shared" si="934"/>
        <v/>
      </c>
      <c r="C4998" s="152"/>
      <c r="E4998" s="144"/>
      <c r="F4998" s="79" t="str">
        <f t="shared" si="933"/>
        <v/>
      </c>
      <c r="G4998" s="80" t="str">
        <f t="shared" si="935"/>
        <v/>
      </c>
      <c r="H4998" s="80" t="str">
        <f t="shared" si="936"/>
        <v/>
      </c>
      <c r="I4998" s="80" t="str">
        <f t="shared" si="937"/>
        <v/>
      </c>
      <c r="J4998" s="170"/>
      <c r="K4998" s="217"/>
      <c r="L4998" s="195" t="str">
        <f t="shared" si="930"/>
        <v/>
      </c>
      <c r="M4998" s="222" t="str">
        <f t="shared" si="938"/>
        <v/>
      </c>
      <c r="Q4998" s="82" t="str">
        <f t="shared" si="931"/>
        <v/>
      </c>
      <c r="R4998" s="80" t="str">
        <f t="shared" si="932"/>
        <v/>
      </c>
      <c r="T4998" s="83" t="str">
        <f t="shared" si="939"/>
        <v/>
      </c>
      <c r="U4998" s="155"/>
      <c r="V4998" s="95" t="str">
        <f t="shared" si="940"/>
        <v/>
      </c>
      <c r="W4998" s="151"/>
      <c r="Z4998" s="104"/>
    </row>
    <row r="4999" spans="1:26" s="145" customFormat="1" ht="15" customHeight="1">
      <c r="A4999" s="186" t="str">
        <f t="shared" si="934"/>
        <v/>
      </c>
      <c r="C4999" s="152"/>
      <c r="E4999" s="144"/>
      <c r="F4999" s="79" t="str">
        <f t="shared" si="933"/>
        <v/>
      </c>
      <c r="G4999" s="80" t="str">
        <f t="shared" si="935"/>
        <v/>
      </c>
      <c r="H4999" s="80" t="str">
        <f t="shared" si="936"/>
        <v/>
      </c>
      <c r="I4999" s="80" t="str">
        <f t="shared" si="937"/>
        <v/>
      </c>
      <c r="J4999" s="170"/>
      <c r="K4999" s="217"/>
      <c r="L4999" s="195" t="str">
        <f t="shared" si="930"/>
        <v/>
      </c>
      <c r="M4999" s="222" t="str">
        <f t="shared" si="938"/>
        <v/>
      </c>
      <c r="Q4999" s="82" t="str">
        <f t="shared" si="931"/>
        <v/>
      </c>
      <c r="R4999" s="80" t="str">
        <f t="shared" si="932"/>
        <v/>
      </c>
      <c r="T4999" s="83" t="str">
        <f t="shared" si="939"/>
        <v/>
      </c>
      <c r="U4999" s="155"/>
      <c r="V4999" s="95" t="str">
        <f t="shared" si="940"/>
        <v/>
      </c>
      <c r="W4999" s="151"/>
      <c r="Z4999" s="104"/>
    </row>
    <row r="5000" spans="1:26" s="145" customFormat="1" ht="15" customHeight="1">
      <c r="A5000" s="186" t="str">
        <f t="shared" si="934"/>
        <v/>
      </c>
      <c r="C5000" s="152"/>
      <c r="E5000" s="144"/>
      <c r="F5000" s="79" t="str">
        <f t="shared" si="933"/>
        <v/>
      </c>
      <c r="G5000" s="80" t="str">
        <f t="shared" si="935"/>
        <v/>
      </c>
      <c r="H5000" s="80" t="str">
        <f t="shared" si="936"/>
        <v/>
      </c>
      <c r="I5000" s="80" t="str">
        <f t="shared" si="937"/>
        <v/>
      </c>
      <c r="J5000" s="170"/>
      <c r="K5000" s="217"/>
      <c r="L5000" s="195" t="str">
        <f t="shared" si="930"/>
        <v/>
      </c>
      <c r="M5000" s="222" t="str">
        <f t="shared" si="938"/>
        <v/>
      </c>
      <c r="Q5000" s="82" t="str">
        <f t="shared" si="931"/>
        <v/>
      </c>
      <c r="R5000" s="80" t="str">
        <f t="shared" si="932"/>
        <v/>
      </c>
      <c r="T5000" s="83" t="str">
        <f t="shared" si="939"/>
        <v/>
      </c>
      <c r="U5000" s="155"/>
      <c r="V5000" s="95" t="str">
        <f t="shared" si="940"/>
        <v/>
      </c>
      <c r="W5000" s="151"/>
      <c r="Z5000" s="104"/>
    </row>
    <row r="5001" spans="1:26" s="145" customFormat="1" ht="15" customHeight="1">
      <c r="A5001" s="186" t="str">
        <f t="shared" si="934"/>
        <v/>
      </c>
      <c r="C5001" s="152"/>
      <c r="E5001" s="144"/>
      <c r="F5001" s="79" t="str">
        <f t="shared" si="933"/>
        <v/>
      </c>
      <c r="G5001" s="80" t="str">
        <f t="shared" si="935"/>
        <v/>
      </c>
      <c r="H5001" s="80" t="str">
        <f t="shared" si="936"/>
        <v/>
      </c>
      <c r="I5001" s="80" t="str">
        <f t="shared" si="937"/>
        <v/>
      </c>
      <c r="J5001" s="170"/>
      <c r="K5001" s="217"/>
      <c r="L5001" s="195" t="str">
        <f t="shared" si="930"/>
        <v/>
      </c>
      <c r="M5001" s="222" t="str">
        <f t="shared" si="938"/>
        <v/>
      </c>
      <c r="Q5001" s="82" t="str">
        <f t="shared" si="931"/>
        <v/>
      </c>
      <c r="R5001" s="80" t="str">
        <f t="shared" si="932"/>
        <v/>
      </c>
      <c r="T5001" s="83" t="str">
        <f t="shared" si="939"/>
        <v/>
      </c>
      <c r="U5001" s="155"/>
      <c r="V5001" s="95" t="str">
        <f t="shared" si="940"/>
        <v/>
      </c>
      <c r="W5001" s="151"/>
      <c r="Z5001" s="104"/>
    </row>
    <row r="5002" spans="1:26" s="145" customFormat="1" ht="15" customHeight="1">
      <c r="A5002" s="186" t="str">
        <f t="shared" si="934"/>
        <v/>
      </c>
      <c r="C5002" s="152"/>
      <c r="E5002" s="144"/>
      <c r="F5002" s="79" t="str">
        <f t="shared" si="933"/>
        <v/>
      </c>
      <c r="G5002" s="80" t="str">
        <f t="shared" si="935"/>
        <v/>
      </c>
      <c r="H5002" s="80" t="str">
        <f t="shared" si="936"/>
        <v/>
      </c>
      <c r="I5002" s="80" t="str">
        <f t="shared" si="937"/>
        <v/>
      </c>
      <c r="J5002" s="170"/>
      <c r="K5002" s="217"/>
      <c r="L5002" s="195" t="str">
        <f t="shared" si="930"/>
        <v/>
      </c>
      <c r="M5002" s="222" t="str">
        <f t="shared" si="938"/>
        <v/>
      </c>
      <c r="Q5002" s="82" t="str">
        <f t="shared" si="931"/>
        <v/>
      </c>
      <c r="R5002" s="80" t="str">
        <f t="shared" si="932"/>
        <v/>
      </c>
      <c r="T5002" s="83" t="str">
        <f t="shared" si="939"/>
        <v/>
      </c>
      <c r="U5002" s="155"/>
      <c r="V5002" s="95" t="str">
        <f t="shared" si="940"/>
        <v/>
      </c>
      <c r="W5002" s="151"/>
      <c r="Z5002" s="104"/>
    </row>
    <row r="5003" spans="1:26" s="145" customFormat="1" ht="15" customHeight="1">
      <c r="A5003" s="186" t="str">
        <f t="shared" si="934"/>
        <v/>
      </c>
      <c r="C5003" s="152"/>
      <c r="E5003" s="144"/>
      <c r="F5003" s="79" t="str">
        <f t="shared" si="933"/>
        <v/>
      </c>
      <c r="G5003" s="80" t="str">
        <f t="shared" si="935"/>
        <v/>
      </c>
      <c r="H5003" s="80" t="str">
        <f t="shared" si="936"/>
        <v/>
      </c>
      <c r="I5003" s="80" t="str">
        <f t="shared" si="937"/>
        <v/>
      </c>
      <c r="J5003" s="170"/>
      <c r="K5003" s="217"/>
      <c r="L5003" s="195" t="str">
        <f t="shared" si="930"/>
        <v/>
      </c>
      <c r="M5003" s="222" t="str">
        <f t="shared" si="938"/>
        <v/>
      </c>
      <c r="Q5003" s="82" t="str">
        <f t="shared" si="931"/>
        <v/>
      </c>
      <c r="R5003" s="80" t="str">
        <f t="shared" si="932"/>
        <v/>
      </c>
      <c r="T5003" s="83" t="str">
        <f t="shared" si="939"/>
        <v/>
      </c>
      <c r="U5003" s="155"/>
      <c r="V5003" s="95" t="str">
        <f t="shared" si="940"/>
        <v/>
      </c>
      <c r="W5003" s="151"/>
      <c r="Z5003" s="104"/>
    </row>
    <row r="5004" spans="1:26" s="145" customFormat="1" ht="15" customHeight="1">
      <c r="A5004" s="186" t="str">
        <f t="shared" si="934"/>
        <v/>
      </c>
      <c r="C5004" s="152"/>
      <c r="E5004" s="144"/>
      <c r="F5004" s="79" t="str">
        <f t="shared" si="933"/>
        <v/>
      </c>
      <c r="G5004" s="80" t="str">
        <f t="shared" si="935"/>
        <v/>
      </c>
      <c r="H5004" s="80" t="str">
        <f t="shared" si="936"/>
        <v/>
      </c>
      <c r="I5004" s="80" t="str">
        <f t="shared" si="937"/>
        <v/>
      </c>
      <c r="J5004" s="170"/>
      <c r="K5004" s="217"/>
      <c r="L5004" s="195" t="str">
        <f t="shared" si="930"/>
        <v/>
      </c>
      <c r="M5004" s="222" t="str">
        <f t="shared" si="938"/>
        <v/>
      </c>
      <c r="Q5004" s="82" t="str">
        <f t="shared" si="931"/>
        <v/>
      </c>
      <c r="R5004" s="80" t="str">
        <f t="shared" si="932"/>
        <v/>
      </c>
      <c r="T5004" s="83" t="str">
        <f t="shared" si="939"/>
        <v/>
      </c>
      <c r="U5004" s="155"/>
      <c r="V5004" s="95" t="str">
        <f t="shared" si="940"/>
        <v/>
      </c>
      <c r="W5004" s="151"/>
      <c r="Z5004" s="104"/>
    </row>
    <row r="5005" spans="1:26" s="145" customFormat="1" ht="15" customHeight="1">
      <c r="A5005" s="186" t="str">
        <f t="shared" si="934"/>
        <v/>
      </c>
      <c r="C5005" s="152"/>
      <c r="E5005" s="144"/>
      <c r="F5005" s="79" t="str">
        <f t="shared" si="933"/>
        <v/>
      </c>
      <c r="G5005" s="80" t="str">
        <f t="shared" si="935"/>
        <v/>
      </c>
      <c r="H5005" s="80" t="str">
        <f t="shared" si="936"/>
        <v/>
      </c>
      <c r="I5005" s="80" t="str">
        <f t="shared" si="937"/>
        <v/>
      </c>
      <c r="J5005" s="170"/>
      <c r="K5005" s="217"/>
      <c r="L5005" s="195" t="str">
        <f t="shared" si="930"/>
        <v/>
      </c>
      <c r="M5005" s="222" t="str">
        <f t="shared" si="938"/>
        <v/>
      </c>
      <c r="Q5005" s="82" t="str">
        <f t="shared" si="931"/>
        <v/>
      </c>
      <c r="R5005" s="80" t="str">
        <f t="shared" si="932"/>
        <v/>
      </c>
      <c r="T5005" s="83" t="str">
        <f t="shared" si="939"/>
        <v/>
      </c>
      <c r="U5005" s="155"/>
      <c r="V5005" s="95" t="str">
        <f t="shared" si="940"/>
        <v/>
      </c>
      <c r="W5005" s="151"/>
      <c r="Z5005" s="104"/>
    </row>
    <row r="5006" spans="1:26" s="145" customFormat="1" ht="15" customHeight="1">
      <c r="A5006" s="186" t="str">
        <f t="shared" si="934"/>
        <v/>
      </c>
      <c r="C5006" s="152"/>
      <c r="E5006" s="144"/>
      <c r="F5006" s="79" t="str">
        <f t="shared" si="933"/>
        <v/>
      </c>
      <c r="G5006" s="80" t="str">
        <f t="shared" si="935"/>
        <v/>
      </c>
      <c r="H5006" s="80" t="str">
        <f t="shared" si="936"/>
        <v/>
      </c>
      <c r="I5006" s="80" t="str">
        <f t="shared" si="937"/>
        <v/>
      </c>
      <c r="J5006" s="170"/>
      <c r="K5006" s="217"/>
      <c r="L5006" s="195" t="str">
        <f t="shared" si="930"/>
        <v/>
      </c>
      <c r="M5006" s="222" t="str">
        <f t="shared" si="938"/>
        <v/>
      </c>
      <c r="Q5006" s="82" t="str">
        <f t="shared" si="931"/>
        <v/>
      </c>
      <c r="R5006" s="80" t="str">
        <f t="shared" si="932"/>
        <v/>
      </c>
      <c r="T5006" s="83" t="str">
        <f t="shared" si="939"/>
        <v/>
      </c>
      <c r="U5006" s="155"/>
      <c r="V5006" s="95" t="str">
        <f t="shared" si="940"/>
        <v/>
      </c>
      <c r="W5006" s="151"/>
      <c r="Z5006" s="104"/>
    </row>
    <row r="5007" spans="1:26" s="145" customFormat="1" ht="15" customHeight="1">
      <c r="A5007" s="186" t="str">
        <f t="shared" si="934"/>
        <v/>
      </c>
      <c r="C5007" s="152"/>
      <c r="E5007" s="144"/>
      <c r="F5007" s="79" t="str">
        <f t="shared" si="933"/>
        <v/>
      </c>
      <c r="G5007" s="80" t="str">
        <f t="shared" si="935"/>
        <v/>
      </c>
      <c r="H5007" s="80" t="str">
        <f t="shared" si="936"/>
        <v/>
      </c>
      <c r="I5007" s="80" t="str">
        <f t="shared" si="937"/>
        <v/>
      </c>
      <c r="J5007" s="170"/>
      <c r="K5007" s="217"/>
      <c r="L5007" s="195" t="str">
        <f t="shared" si="930"/>
        <v/>
      </c>
      <c r="M5007" s="222" t="str">
        <f t="shared" si="938"/>
        <v/>
      </c>
      <c r="Q5007" s="82" t="str">
        <f t="shared" si="931"/>
        <v/>
      </c>
      <c r="R5007" s="80" t="str">
        <f t="shared" si="932"/>
        <v/>
      </c>
      <c r="T5007" s="83" t="str">
        <f t="shared" si="939"/>
        <v/>
      </c>
      <c r="U5007" s="155"/>
      <c r="V5007" s="95" t="str">
        <f t="shared" si="940"/>
        <v/>
      </c>
      <c r="W5007" s="151"/>
      <c r="Z5007" s="104"/>
    </row>
    <row r="5008" spans="1:26" s="145" customFormat="1" ht="15" customHeight="1">
      <c r="A5008" s="186" t="str">
        <f t="shared" si="934"/>
        <v/>
      </c>
      <c r="C5008" s="152"/>
      <c r="E5008" s="144"/>
      <c r="F5008" s="79" t="str">
        <f t="shared" si="933"/>
        <v/>
      </c>
      <c r="G5008" s="80" t="str">
        <f t="shared" si="935"/>
        <v/>
      </c>
      <c r="H5008" s="80" t="str">
        <f t="shared" si="936"/>
        <v/>
      </c>
      <c r="I5008" s="80" t="str">
        <f t="shared" si="937"/>
        <v/>
      </c>
      <c r="J5008" s="170"/>
      <c r="K5008" s="217"/>
      <c r="L5008" s="195" t="str">
        <f t="shared" si="930"/>
        <v/>
      </c>
      <c r="M5008" s="222" t="str">
        <f t="shared" si="938"/>
        <v/>
      </c>
      <c r="Q5008" s="82" t="str">
        <f t="shared" si="931"/>
        <v/>
      </c>
      <c r="R5008" s="80" t="str">
        <f t="shared" si="932"/>
        <v/>
      </c>
      <c r="T5008" s="83" t="str">
        <f t="shared" si="939"/>
        <v/>
      </c>
      <c r="U5008" s="155"/>
      <c r="V5008" s="95" t="str">
        <f t="shared" si="940"/>
        <v/>
      </c>
      <c r="W5008" s="151"/>
      <c r="Z5008" s="104"/>
    </row>
    <row r="5009" spans="1:26" s="145" customFormat="1" ht="15" customHeight="1">
      <c r="A5009" s="186" t="str">
        <f t="shared" si="934"/>
        <v/>
      </c>
      <c r="C5009" s="152"/>
      <c r="E5009" s="144"/>
      <c r="F5009" s="79" t="str">
        <f t="shared" si="933"/>
        <v/>
      </c>
      <c r="G5009" s="80" t="str">
        <f t="shared" si="935"/>
        <v/>
      </c>
      <c r="H5009" s="80" t="str">
        <f t="shared" si="936"/>
        <v/>
      </c>
      <c r="I5009" s="80" t="str">
        <f t="shared" si="937"/>
        <v/>
      </c>
      <c r="J5009" s="170"/>
      <c r="K5009" s="217"/>
      <c r="L5009" s="195" t="str">
        <f t="shared" si="930"/>
        <v/>
      </c>
      <c r="M5009" s="222" t="str">
        <f t="shared" si="938"/>
        <v/>
      </c>
      <c r="Q5009" s="82" t="str">
        <f t="shared" si="931"/>
        <v/>
      </c>
      <c r="R5009" s="80" t="str">
        <f t="shared" si="932"/>
        <v/>
      </c>
      <c r="T5009" s="83" t="str">
        <f t="shared" si="939"/>
        <v/>
      </c>
      <c r="U5009" s="155"/>
      <c r="V5009" s="95" t="str">
        <f t="shared" si="940"/>
        <v/>
      </c>
      <c r="W5009" s="151"/>
      <c r="Z5009" s="104"/>
    </row>
    <row r="5010" spans="1:26" s="145" customFormat="1" ht="15" customHeight="1">
      <c r="A5010" s="186" t="str">
        <f t="shared" si="934"/>
        <v/>
      </c>
      <c r="C5010" s="152"/>
      <c r="E5010" s="144"/>
      <c r="F5010" s="79" t="str">
        <f t="shared" si="933"/>
        <v/>
      </c>
      <c r="G5010" s="80" t="str">
        <f t="shared" si="935"/>
        <v/>
      </c>
      <c r="H5010" s="80" t="str">
        <f t="shared" si="936"/>
        <v/>
      </c>
      <c r="I5010" s="80" t="str">
        <f t="shared" si="937"/>
        <v/>
      </c>
      <c r="J5010" s="170"/>
      <c r="K5010" s="217"/>
      <c r="L5010" s="195" t="str">
        <f t="shared" si="930"/>
        <v/>
      </c>
      <c r="M5010" s="222" t="str">
        <f t="shared" si="938"/>
        <v/>
      </c>
      <c r="Q5010" s="82" t="str">
        <f t="shared" si="931"/>
        <v/>
      </c>
      <c r="R5010" s="80" t="str">
        <f t="shared" si="932"/>
        <v/>
      </c>
      <c r="T5010" s="83" t="str">
        <f t="shared" si="939"/>
        <v/>
      </c>
      <c r="U5010" s="155"/>
      <c r="V5010" s="95" t="str">
        <f t="shared" si="940"/>
        <v/>
      </c>
      <c r="W5010" s="151"/>
      <c r="Z5010" s="104"/>
    </row>
    <row r="5011" spans="1:26" s="145" customFormat="1" ht="15" customHeight="1">
      <c r="A5011" s="186" t="str">
        <f t="shared" si="934"/>
        <v/>
      </c>
      <c r="C5011" s="152"/>
      <c r="E5011" s="144"/>
      <c r="F5011" s="79" t="str">
        <f t="shared" si="933"/>
        <v/>
      </c>
      <c r="G5011" s="80" t="str">
        <f t="shared" si="935"/>
        <v/>
      </c>
      <c r="H5011" s="80" t="str">
        <f t="shared" si="936"/>
        <v/>
      </c>
      <c r="I5011" s="80" t="str">
        <f t="shared" si="937"/>
        <v/>
      </c>
      <c r="J5011" s="170"/>
      <c r="K5011" s="217"/>
      <c r="L5011" s="195" t="str">
        <f t="shared" si="930"/>
        <v/>
      </c>
      <c r="M5011" s="222" t="str">
        <f t="shared" si="938"/>
        <v/>
      </c>
      <c r="Q5011" s="82" t="str">
        <f t="shared" si="931"/>
        <v/>
      </c>
      <c r="R5011" s="80" t="str">
        <f t="shared" si="932"/>
        <v/>
      </c>
      <c r="T5011" s="83" t="str">
        <f t="shared" si="939"/>
        <v/>
      </c>
      <c r="U5011" s="155"/>
      <c r="V5011" s="95" t="str">
        <f t="shared" si="940"/>
        <v/>
      </c>
      <c r="W5011" s="151"/>
      <c r="Z5011" s="104"/>
    </row>
    <row r="5012" spans="1:26" s="145" customFormat="1" ht="15" customHeight="1">
      <c r="A5012" s="186" t="str">
        <f t="shared" si="934"/>
        <v/>
      </c>
      <c r="C5012" s="152"/>
      <c r="E5012" s="144"/>
      <c r="F5012" s="79" t="str">
        <f t="shared" si="933"/>
        <v/>
      </c>
      <c r="G5012" s="80" t="str">
        <f t="shared" si="935"/>
        <v/>
      </c>
      <c r="H5012" s="80" t="str">
        <f t="shared" si="936"/>
        <v/>
      </c>
      <c r="I5012" s="80" t="str">
        <f t="shared" si="937"/>
        <v/>
      </c>
      <c r="J5012" s="170"/>
      <c r="K5012" s="217"/>
      <c r="L5012" s="195" t="str">
        <f t="shared" si="930"/>
        <v/>
      </c>
      <c r="M5012" s="222" t="str">
        <f t="shared" si="938"/>
        <v/>
      </c>
      <c r="Q5012" s="82" t="str">
        <f t="shared" si="931"/>
        <v/>
      </c>
      <c r="R5012" s="80" t="str">
        <f t="shared" si="932"/>
        <v/>
      </c>
      <c r="T5012" s="83" t="str">
        <f t="shared" si="939"/>
        <v/>
      </c>
      <c r="U5012" s="155"/>
      <c r="V5012" s="95" t="str">
        <f t="shared" si="940"/>
        <v/>
      </c>
      <c r="W5012" s="151"/>
      <c r="Z5012" s="104"/>
    </row>
    <row r="5013" spans="1:26" s="145" customFormat="1" ht="15" customHeight="1">
      <c r="A5013" s="186" t="str">
        <f t="shared" si="934"/>
        <v/>
      </c>
      <c r="C5013" s="152"/>
      <c r="E5013" s="144"/>
      <c r="F5013" s="79" t="str">
        <f t="shared" si="933"/>
        <v/>
      </c>
      <c r="G5013" s="80" t="str">
        <f t="shared" si="935"/>
        <v/>
      </c>
      <c r="H5013" s="80" t="str">
        <f t="shared" si="936"/>
        <v/>
      </c>
      <c r="I5013" s="80" t="str">
        <f t="shared" si="937"/>
        <v/>
      </c>
      <c r="J5013" s="170"/>
      <c r="K5013" s="217"/>
      <c r="L5013" s="195" t="str">
        <f t="shared" si="930"/>
        <v/>
      </c>
      <c r="M5013" s="222" t="str">
        <f t="shared" si="938"/>
        <v/>
      </c>
      <c r="Q5013" s="82" t="str">
        <f t="shared" si="931"/>
        <v/>
      </c>
      <c r="R5013" s="80" t="str">
        <f t="shared" si="932"/>
        <v/>
      </c>
      <c r="T5013" s="83" t="str">
        <f t="shared" si="939"/>
        <v/>
      </c>
      <c r="U5013" s="155"/>
      <c r="V5013" s="95" t="str">
        <f t="shared" si="940"/>
        <v/>
      </c>
      <c r="W5013" s="151"/>
      <c r="Z5013" s="104"/>
    </row>
    <row r="5014" spans="1:26" s="145" customFormat="1" ht="15" customHeight="1">
      <c r="A5014" s="186" t="str">
        <f t="shared" si="934"/>
        <v/>
      </c>
      <c r="C5014" s="152"/>
      <c r="E5014" s="144"/>
      <c r="F5014" s="79" t="str">
        <f t="shared" si="933"/>
        <v/>
      </c>
      <c r="G5014" s="80" t="str">
        <f t="shared" si="935"/>
        <v/>
      </c>
      <c r="H5014" s="80" t="str">
        <f t="shared" si="936"/>
        <v/>
      </c>
      <c r="I5014" s="80" t="str">
        <f t="shared" si="937"/>
        <v/>
      </c>
      <c r="J5014" s="170"/>
      <c r="K5014" s="217"/>
      <c r="L5014" s="195" t="str">
        <f t="shared" si="930"/>
        <v/>
      </c>
      <c r="M5014" s="222" t="str">
        <f t="shared" si="938"/>
        <v/>
      </c>
      <c r="Q5014" s="82" t="str">
        <f t="shared" si="931"/>
        <v/>
      </c>
      <c r="R5014" s="80" t="str">
        <f t="shared" si="932"/>
        <v/>
      </c>
      <c r="T5014" s="83" t="str">
        <f t="shared" si="939"/>
        <v/>
      </c>
      <c r="U5014" s="155"/>
      <c r="V5014" s="95" t="str">
        <f t="shared" si="940"/>
        <v/>
      </c>
      <c r="W5014" s="151"/>
      <c r="Z5014" s="104"/>
    </row>
    <row r="5015" spans="1:26" s="145" customFormat="1" ht="15" customHeight="1">
      <c r="A5015" s="186" t="str">
        <f t="shared" si="934"/>
        <v/>
      </c>
      <c r="C5015" s="152"/>
      <c r="E5015" s="144"/>
      <c r="F5015" s="79" t="str">
        <f t="shared" si="933"/>
        <v/>
      </c>
      <c r="G5015" s="80" t="str">
        <f t="shared" si="935"/>
        <v/>
      </c>
      <c r="H5015" s="80" t="str">
        <f t="shared" si="936"/>
        <v/>
      </c>
      <c r="I5015" s="80" t="str">
        <f t="shared" si="937"/>
        <v/>
      </c>
      <c r="J5015" s="170"/>
      <c r="K5015" s="217"/>
      <c r="L5015" s="195" t="str">
        <f t="shared" si="930"/>
        <v/>
      </c>
      <c r="M5015" s="222" t="str">
        <f t="shared" si="938"/>
        <v/>
      </c>
      <c r="Q5015" s="82" t="str">
        <f t="shared" si="931"/>
        <v/>
      </c>
      <c r="R5015" s="80" t="str">
        <f t="shared" si="932"/>
        <v/>
      </c>
      <c r="T5015" s="83" t="str">
        <f t="shared" si="939"/>
        <v/>
      </c>
      <c r="U5015" s="155"/>
      <c r="V5015" s="95" t="str">
        <f t="shared" si="940"/>
        <v/>
      </c>
      <c r="W5015" s="151"/>
      <c r="Z5015" s="104"/>
    </row>
    <row r="5016" spans="1:26" s="145" customFormat="1" ht="15" customHeight="1">
      <c r="A5016" s="186" t="str">
        <f t="shared" si="934"/>
        <v/>
      </c>
      <c r="C5016" s="152"/>
      <c r="E5016" s="144"/>
      <c r="F5016" s="79" t="str">
        <f t="shared" si="933"/>
        <v/>
      </c>
      <c r="G5016" s="80" t="str">
        <f t="shared" si="935"/>
        <v/>
      </c>
      <c r="H5016" s="80" t="str">
        <f t="shared" si="936"/>
        <v/>
      </c>
      <c r="I5016" s="80" t="str">
        <f t="shared" si="937"/>
        <v/>
      </c>
      <c r="J5016" s="170"/>
      <c r="K5016" s="217"/>
      <c r="L5016" s="195" t="str">
        <f t="shared" si="930"/>
        <v/>
      </c>
      <c r="M5016" s="222" t="str">
        <f t="shared" si="938"/>
        <v/>
      </c>
      <c r="Q5016" s="82" t="str">
        <f t="shared" si="931"/>
        <v/>
      </c>
      <c r="R5016" s="80" t="str">
        <f t="shared" si="932"/>
        <v/>
      </c>
      <c r="T5016" s="83" t="str">
        <f t="shared" si="939"/>
        <v/>
      </c>
      <c r="U5016" s="155"/>
      <c r="V5016" s="95" t="str">
        <f t="shared" si="940"/>
        <v/>
      </c>
      <c r="W5016" s="151"/>
      <c r="Z5016" s="104"/>
    </row>
    <row r="5017" spans="1:26" s="145" customFormat="1" ht="15" customHeight="1">
      <c r="A5017" s="186" t="str">
        <f t="shared" si="934"/>
        <v/>
      </c>
      <c r="C5017" s="152"/>
      <c r="E5017" s="144"/>
      <c r="F5017" s="79" t="str">
        <f t="shared" si="933"/>
        <v/>
      </c>
      <c r="G5017" s="80" t="str">
        <f t="shared" si="935"/>
        <v/>
      </c>
      <c r="H5017" s="80" t="str">
        <f t="shared" si="936"/>
        <v/>
      </c>
      <c r="I5017" s="80" t="str">
        <f t="shared" si="937"/>
        <v/>
      </c>
      <c r="J5017" s="170"/>
      <c r="K5017" s="217"/>
      <c r="L5017" s="195" t="str">
        <f t="shared" si="930"/>
        <v/>
      </c>
      <c r="M5017" s="222" t="str">
        <f t="shared" si="938"/>
        <v/>
      </c>
      <c r="Q5017" s="82" t="str">
        <f t="shared" si="931"/>
        <v/>
      </c>
      <c r="R5017" s="80" t="str">
        <f t="shared" si="932"/>
        <v/>
      </c>
      <c r="T5017" s="83" t="str">
        <f t="shared" si="939"/>
        <v/>
      </c>
      <c r="U5017" s="155"/>
      <c r="V5017" s="95" t="str">
        <f t="shared" si="940"/>
        <v/>
      </c>
      <c r="W5017" s="151"/>
      <c r="Z5017" s="104"/>
    </row>
    <row r="5018" spans="1:26" s="145" customFormat="1" ht="15" customHeight="1">
      <c r="A5018" s="186" t="str">
        <f t="shared" si="934"/>
        <v/>
      </c>
      <c r="C5018" s="152"/>
      <c r="E5018" s="144"/>
      <c r="F5018" s="79" t="str">
        <f t="shared" si="933"/>
        <v/>
      </c>
      <c r="G5018" s="80" t="str">
        <f t="shared" si="935"/>
        <v/>
      </c>
      <c r="H5018" s="80" t="str">
        <f t="shared" si="936"/>
        <v/>
      </c>
      <c r="I5018" s="80" t="str">
        <f t="shared" si="937"/>
        <v/>
      </c>
      <c r="J5018" s="170"/>
      <c r="K5018" s="217"/>
      <c r="L5018" s="195" t="str">
        <f t="shared" si="930"/>
        <v/>
      </c>
      <c r="M5018" s="222" t="str">
        <f t="shared" si="938"/>
        <v/>
      </c>
      <c r="Q5018" s="82" t="str">
        <f t="shared" si="931"/>
        <v/>
      </c>
      <c r="R5018" s="80" t="str">
        <f t="shared" si="932"/>
        <v/>
      </c>
      <c r="T5018" s="83" t="str">
        <f t="shared" si="939"/>
        <v/>
      </c>
      <c r="U5018" s="155"/>
      <c r="V5018" s="95" t="str">
        <f t="shared" si="940"/>
        <v/>
      </c>
      <c r="W5018" s="151"/>
      <c r="Z5018" s="104"/>
    </row>
    <row r="5019" spans="1:26" s="145" customFormat="1" ht="15" customHeight="1">
      <c r="A5019" s="186" t="str">
        <f t="shared" si="934"/>
        <v/>
      </c>
      <c r="C5019" s="152"/>
      <c r="E5019" s="144"/>
      <c r="F5019" s="79" t="str">
        <f t="shared" si="933"/>
        <v/>
      </c>
      <c r="G5019" s="80" t="str">
        <f t="shared" si="935"/>
        <v/>
      </c>
      <c r="H5019" s="80" t="str">
        <f t="shared" si="936"/>
        <v/>
      </c>
      <c r="I5019" s="80" t="str">
        <f t="shared" si="937"/>
        <v/>
      </c>
      <c r="J5019" s="170"/>
      <c r="K5019" s="217"/>
      <c r="L5019" s="195" t="str">
        <f t="shared" si="930"/>
        <v/>
      </c>
      <c r="M5019" s="222" t="str">
        <f t="shared" si="938"/>
        <v/>
      </c>
      <c r="Q5019" s="82" t="str">
        <f t="shared" si="931"/>
        <v/>
      </c>
      <c r="R5019" s="80" t="str">
        <f t="shared" si="932"/>
        <v/>
      </c>
      <c r="T5019" s="83" t="str">
        <f t="shared" si="939"/>
        <v/>
      </c>
      <c r="U5019" s="155"/>
      <c r="V5019" s="95" t="str">
        <f t="shared" si="940"/>
        <v/>
      </c>
      <c r="W5019" s="151"/>
      <c r="Z5019" s="104"/>
    </row>
    <row r="5020" spans="1:26" s="145" customFormat="1" ht="15" customHeight="1">
      <c r="A5020" s="186" t="str">
        <f t="shared" si="934"/>
        <v/>
      </c>
      <c r="C5020" s="152"/>
      <c r="E5020" s="144"/>
      <c r="F5020" s="79" t="str">
        <f t="shared" si="933"/>
        <v/>
      </c>
      <c r="G5020" s="80" t="str">
        <f t="shared" si="935"/>
        <v/>
      </c>
      <c r="H5020" s="80" t="str">
        <f t="shared" si="936"/>
        <v/>
      </c>
      <c r="I5020" s="80" t="str">
        <f t="shared" si="937"/>
        <v/>
      </c>
      <c r="J5020" s="170"/>
      <c r="K5020" s="217"/>
      <c r="L5020" s="195" t="str">
        <f t="shared" si="930"/>
        <v/>
      </c>
      <c r="M5020" s="222" t="str">
        <f t="shared" si="938"/>
        <v/>
      </c>
      <c r="Q5020" s="82" t="str">
        <f t="shared" si="931"/>
        <v/>
      </c>
      <c r="R5020" s="80" t="str">
        <f t="shared" si="932"/>
        <v/>
      </c>
      <c r="T5020" s="83" t="str">
        <f t="shared" si="939"/>
        <v/>
      </c>
      <c r="U5020" s="155"/>
      <c r="V5020" s="95" t="str">
        <f t="shared" si="940"/>
        <v/>
      </c>
      <c r="W5020" s="151"/>
      <c r="Z5020" s="104"/>
    </row>
    <row r="5021" spans="1:26" s="145" customFormat="1" ht="15" customHeight="1">
      <c r="A5021" s="186" t="str">
        <f t="shared" si="934"/>
        <v/>
      </c>
      <c r="C5021" s="152"/>
      <c r="E5021" s="144"/>
      <c r="F5021" s="79" t="str">
        <f t="shared" si="933"/>
        <v/>
      </c>
      <c r="G5021" s="80" t="str">
        <f t="shared" si="935"/>
        <v/>
      </c>
      <c r="H5021" s="80" t="str">
        <f t="shared" si="936"/>
        <v/>
      </c>
      <c r="I5021" s="80" t="str">
        <f t="shared" si="937"/>
        <v/>
      </c>
      <c r="J5021" s="170"/>
      <c r="K5021" s="217"/>
      <c r="L5021" s="195" t="str">
        <f t="shared" si="930"/>
        <v/>
      </c>
      <c r="M5021" s="222" t="str">
        <f t="shared" si="938"/>
        <v/>
      </c>
      <c r="Q5021" s="82" t="str">
        <f t="shared" si="931"/>
        <v/>
      </c>
      <c r="R5021" s="80" t="str">
        <f t="shared" si="932"/>
        <v/>
      </c>
      <c r="T5021" s="83" t="str">
        <f t="shared" si="939"/>
        <v/>
      </c>
      <c r="U5021" s="155"/>
      <c r="V5021" s="95" t="str">
        <f t="shared" si="940"/>
        <v/>
      </c>
      <c r="W5021" s="151"/>
      <c r="Z5021" s="104"/>
    </row>
    <row r="5022" spans="1:26" s="145" customFormat="1" ht="15" customHeight="1">
      <c r="A5022" s="186" t="str">
        <f t="shared" si="934"/>
        <v/>
      </c>
      <c r="C5022" s="152"/>
      <c r="E5022" s="144"/>
      <c r="F5022" s="79" t="str">
        <f t="shared" si="933"/>
        <v/>
      </c>
      <c r="G5022" s="80" t="str">
        <f t="shared" si="935"/>
        <v/>
      </c>
      <c r="H5022" s="80" t="str">
        <f t="shared" si="936"/>
        <v/>
      </c>
      <c r="I5022" s="80" t="str">
        <f t="shared" si="937"/>
        <v/>
      </c>
      <c r="J5022" s="170"/>
      <c r="K5022" s="217"/>
      <c r="L5022" s="195" t="str">
        <f t="shared" si="930"/>
        <v/>
      </c>
      <c r="M5022" s="222" t="str">
        <f t="shared" si="938"/>
        <v/>
      </c>
      <c r="Q5022" s="82" t="str">
        <f t="shared" si="931"/>
        <v/>
      </c>
      <c r="R5022" s="80" t="str">
        <f t="shared" si="932"/>
        <v/>
      </c>
      <c r="T5022" s="83" t="str">
        <f t="shared" si="939"/>
        <v/>
      </c>
      <c r="U5022" s="155"/>
      <c r="V5022" s="95" t="str">
        <f t="shared" si="940"/>
        <v/>
      </c>
      <c r="W5022" s="151"/>
      <c r="Z5022" s="104"/>
    </row>
    <row r="5023" spans="1:26" s="145" customFormat="1" ht="15" customHeight="1">
      <c r="A5023" s="186" t="str">
        <f t="shared" si="934"/>
        <v/>
      </c>
      <c r="C5023" s="152"/>
      <c r="E5023" s="144"/>
      <c r="F5023" s="79" t="str">
        <f t="shared" si="933"/>
        <v/>
      </c>
      <c r="G5023" s="80" t="str">
        <f t="shared" si="935"/>
        <v/>
      </c>
      <c r="H5023" s="80" t="str">
        <f t="shared" si="936"/>
        <v/>
      </c>
      <c r="I5023" s="80" t="str">
        <f t="shared" si="937"/>
        <v/>
      </c>
      <c r="J5023" s="170"/>
      <c r="K5023" s="217"/>
      <c r="L5023" s="195" t="str">
        <f t="shared" ref="L5023:L5086" si="941">IFERROR(IF($N$5="Sáng",IF(MID(K5023,2,7)-MID($L$2,2,7)&gt;0,"Trễ",""),IF(MID(K5023,2,7)-MID($Q$2,2,7)&gt;0,"Trễ","")),"")</f>
        <v/>
      </c>
      <c r="M5023" s="222" t="str">
        <f t="shared" si="938"/>
        <v/>
      </c>
      <c r="Q5023" s="82" t="str">
        <f t="shared" ref="Q5023:Q5086" si="942">IF(B5023&lt;&gt;"",IF(AND(P5023="",F5023=""),"Không phép ",""),"")</f>
        <v/>
      </c>
      <c r="R5023" s="80" t="str">
        <f t="shared" ref="R5023:R5086" si="943">UPPER(B5023)</f>
        <v/>
      </c>
      <c r="T5023" s="83" t="str">
        <f t="shared" si="939"/>
        <v/>
      </c>
      <c r="U5023" s="155"/>
      <c r="V5023" s="95" t="str">
        <f t="shared" si="940"/>
        <v/>
      </c>
      <c r="W5023" s="151"/>
      <c r="Z5023" s="104"/>
    </row>
    <row r="5024" spans="1:26" s="145" customFormat="1" ht="15" customHeight="1">
      <c r="A5024" s="186" t="str">
        <f t="shared" si="934"/>
        <v/>
      </c>
      <c r="C5024" s="152"/>
      <c r="E5024" s="144"/>
      <c r="F5024" s="79" t="str">
        <f t="shared" si="933"/>
        <v/>
      </c>
      <c r="G5024" s="80" t="str">
        <f t="shared" si="935"/>
        <v/>
      </c>
      <c r="H5024" s="80" t="str">
        <f t="shared" si="936"/>
        <v/>
      </c>
      <c r="I5024" s="80" t="str">
        <f t="shared" si="937"/>
        <v/>
      </c>
      <c r="J5024" s="170"/>
      <c r="K5024" s="217"/>
      <c r="L5024" s="195" t="str">
        <f t="shared" si="941"/>
        <v/>
      </c>
      <c r="M5024" s="222" t="str">
        <f t="shared" si="938"/>
        <v/>
      </c>
      <c r="Q5024" s="82" t="str">
        <f t="shared" si="942"/>
        <v/>
      </c>
      <c r="R5024" s="80" t="str">
        <f t="shared" si="943"/>
        <v/>
      </c>
      <c r="T5024" s="83" t="str">
        <f t="shared" si="939"/>
        <v/>
      </c>
      <c r="U5024" s="155"/>
      <c r="V5024" s="95" t="str">
        <f t="shared" si="940"/>
        <v/>
      </c>
      <c r="W5024" s="151"/>
      <c r="Z5024" s="104"/>
    </row>
    <row r="5025" spans="1:26" s="145" customFormat="1" ht="15" customHeight="1">
      <c r="A5025" s="186" t="str">
        <f t="shared" si="934"/>
        <v/>
      </c>
      <c r="C5025" s="152"/>
      <c r="E5025" s="144"/>
      <c r="F5025" s="79" t="str">
        <f t="shared" si="933"/>
        <v/>
      </c>
      <c r="G5025" s="80" t="str">
        <f t="shared" si="935"/>
        <v/>
      </c>
      <c r="H5025" s="80" t="str">
        <f t="shared" si="936"/>
        <v/>
      </c>
      <c r="I5025" s="80" t="str">
        <f t="shared" si="937"/>
        <v/>
      </c>
      <c r="J5025" s="170"/>
      <c r="K5025" s="217"/>
      <c r="L5025" s="195" t="str">
        <f t="shared" si="941"/>
        <v/>
      </c>
      <c r="M5025" s="222" t="str">
        <f t="shared" si="938"/>
        <v/>
      </c>
      <c r="Q5025" s="82" t="str">
        <f t="shared" si="942"/>
        <v/>
      </c>
      <c r="R5025" s="80" t="str">
        <f t="shared" si="943"/>
        <v/>
      </c>
      <c r="T5025" s="83" t="str">
        <f t="shared" si="939"/>
        <v/>
      </c>
      <c r="U5025" s="155"/>
      <c r="V5025" s="95" t="str">
        <f t="shared" si="940"/>
        <v/>
      </c>
      <c r="W5025" s="151"/>
      <c r="Z5025" s="104"/>
    </row>
    <row r="5026" spans="1:26" s="145" customFormat="1" ht="15" customHeight="1">
      <c r="A5026" s="186" t="str">
        <f t="shared" si="934"/>
        <v/>
      </c>
      <c r="C5026" s="152"/>
      <c r="E5026" s="144"/>
      <c r="F5026" s="79" t="str">
        <f t="shared" si="933"/>
        <v/>
      </c>
      <c r="G5026" s="80" t="str">
        <f t="shared" si="935"/>
        <v/>
      </c>
      <c r="H5026" s="80" t="str">
        <f t="shared" si="936"/>
        <v/>
      </c>
      <c r="I5026" s="80" t="str">
        <f t="shared" si="937"/>
        <v/>
      </c>
      <c r="J5026" s="170"/>
      <c r="K5026" s="217"/>
      <c r="L5026" s="195" t="str">
        <f t="shared" si="941"/>
        <v/>
      </c>
      <c r="M5026" s="222" t="str">
        <f t="shared" si="938"/>
        <v/>
      </c>
      <c r="Q5026" s="82" t="str">
        <f t="shared" si="942"/>
        <v/>
      </c>
      <c r="R5026" s="80" t="str">
        <f t="shared" si="943"/>
        <v/>
      </c>
      <c r="T5026" s="83" t="str">
        <f t="shared" si="939"/>
        <v/>
      </c>
      <c r="U5026" s="155"/>
      <c r="V5026" s="95" t="str">
        <f t="shared" si="940"/>
        <v/>
      </c>
      <c r="W5026" s="151"/>
      <c r="Z5026" s="104"/>
    </row>
    <row r="5027" spans="1:26" s="145" customFormat="1" ht="15" customHeight="1">
      <c r="A5027" s="186" t="str">
        <f t="shared" si="934"/>
        <v/>
      </c>
      <c r="C5027" s="152"/>
      <c r="E5027" s="144"/>
      <c r="F5027" s="79" t="str">
        <f t="shared" si="933"/>
        <v/>
      </c>
      <c r="G5027" s="80" t="str">
        <f t="shared" si="935"/>
        <v/>
      </c>
      <c r="H5027" s="80" t="str">
        <f t="shared" si="936"/>
        <v/>
      </c>
      <c r="I5027" s="80" t="str">
        <f t="shared" si="937"/>
        <v/>
      </c>
      <c r="J5027" s="170"/>
      <c r="K5027" s="217"/>
      <c r="L5027" s="195" t="str">
        <f t="shared" si="941"/>
        <v/>
      </c>
      <c r="M5027" s="222" t="str">
        <f t="shared" si="938"/>
        <v/>
      </c>
      <c r="Q5027" s="82" t="str">
        <f t="shared" si="942"/>
        <v/>
      </c>
      <c r="R5027" s="80" t="str">
        <f t="shared" si="943"/>
        <v/>
      </c>
      <c r="T5027" s="83" t="str">
        <f t="shared" si="939"/>
        <v/>
      </c>
      <c r="U5027" s="155"/>
      <c r="V5027" s="95" t="str">
        <f t="shared" si="940"/>
        <v/>
      </c>
      <c r="W5027" s="151"/>
      <c r="Z5027" s="104"/>
    </row>
    <row r="5028" spans="1:26" s="145" customFormat="1" ht="15" customHeight="1">
      <c r="A5028" s="186" t="str">
        <f t="shared" si="934"/>
        <v/>
      </c>
      <c r="C5028" s="152"/>
      <c r="E5028" s="144"/>
      <c r="F5028" s="79" t="str">
        <f t="shared" si="933"/>
        <v/>
      </c>
      <c r="G5028" s="80" t="str">
        <f t="shared" si="935"/>
        <v/>
      </c>
      <c r="H5028" s="80" t="str">
        <f t="shared" si="936"/>
        <v/>
      </c>
      <c r="I5028" s="80" t="str">
        <f t="shared" si="937"/>
        <v/>
      </c>
      <c r="J5028" s="170"/>
      <c r="K5028" s="217"/>
      <c r="L5028" s="195" t="str">
        <f t="shared" si="941"/>
        <v/>
      </c>
      <c r="M5028" s="222" t="str">
        <f t="shared" si="938"/>
        <v/>
      </c>
      <c r="Q5028" s="82" t="str">
        <f t="shared" si="942"/>
        <v/>
      </c>
      <c r="R5028" s="80" t="str">
        <f t="shared" si="943"/>
        <v/>
      </c>
      <c r="T5028" s="83" t="str">
        <f t="shared" si="939"/>
        <v/>
      </c>
      <c r="U5028" s="155"/>
      <c r="V5028" s="95" t="str">
        <f t="shared" si="940"/>
        <v/>
      </c>
      <c r="W5028" s="151"/>
      <c r="Z5028" s="104"/>
    </row>
    <row r="5029" spans="1:26" s="145" customFormat="1" ht="15" customHeight="1">
      <c r="A5029" s="186" t="str">
        <f t="shared" si="934"/>
        <v/>
      </c>
      <c r="C5029" s="152"/>
      <c r="E5029" s="144"/>
      <c r="F5029" s="79" t="str">
        <f t="shared" si="933"/>
        <v/>
      </c>
      <c r="G5029" s="80" t="str">
        <f t="shared" si="935"/>
        <v/>
      </c>
      <c r="H5029" s="80" t="str">
        <f t="shared" si="936"/>
        <v/>
      </c>
      <c r="I5029" s="80" t="str">
        <f t="shared" si="937"/>
        <v/>
      </c>
      <c r="J5029" s="170"/>
      <c r="K5029" s="217"/>
      <c r="L5029" s="195" t="str">
        <f t="shared" si="941"/>
        <v/>
      </c>
      <c r="M5029" s="222" t="str">
        <f t="shared" si="938"/>
        <v/>
      </c>
      <c r="Q5029" s="82" t="str">
        <f t="shared" si="942"/>
        <v/>
      </c>
      <c r="R5029" s="80" t="str">
        <f t="shared" si="943"/>
        <v/>
      </c>
      <c r="T5029" s="83" t="str">
        <f t="shared" si="939"/>
        <v/>
      </c>
      <c r="U5029" s="155"/>
      <c r="V5029" s="95" t="str">
        <f t="shared" si="940"/>
        <v/>
      </c>
      <c r="W5029" s="151"/>
      <c r="Z5029" s="104"/>
    </row>
    <row r="5030" spans="1:26" s="145" customFormat="1" ht="15" customHeight="1">
      <c r="A5030" s="186" t="str">
        <f t="shared" si="934"/>
        <v/>
      </c>
      <c r="C5030" s="152"/>
      <c r="E5030" s="144"/>
      <c r="F5030" s="79" t="str">
        <f t="shared" si="933"/>
        <v/>
      </c>
      <c r="G5030" s="80" t="str">
        <f t="shared" si="935"/>
        <v/>
      </c>
      <c r="H5030" s="80" t="str">
        <f t="shared" si="936"/>
        <v/>
      </c>
      <c r="I5030" s="80" t="str">
        <f t="shared" si="937"/>
        <v/>
      </c>
      <c r="J5030" s="170"/>
      <c r="K5030" s="217"/>
      <c r="L5030" s="195" t="str">
        <f t="shared" si="941"/>
        <v/>
      </c>
      <c r="M5030" s="222" t="str">
        <f t="shared" si="938"/>
        <v/>
      </c>
      <c r="Q5030" s="82" t="str">
        <f t="shared" si="942"/>
        <v/>
      </c>
      <c r="R5030" s="80" t="str">
        <f t="shared" si="943"/>
        <v/>
      </c>
      <c r="T5030" s="83" t="str">
        <f t="shared" si="939"/>
        <v/>
      </c>
      <c r="U5030" s="155"/>
      <c r="V5030" s="95" t="str">
        <f t="shared" si="940"/>
        <v/>
      </c>
      <c r="W5030" s="151"/>
      <c r="Z5030" s="104"/>
    </row>
    <row r="5031" spans="1:26" s="145" customFormat="1" ht="15" customHeight="1">
      <c r="A5031" s="186" t="str">
        <f t="shared" si="934"/>
        <v/>
      </c>
      <c r="C5031" s="152"/>
      <c r="E5031" s="144"/>
      <c r="F5031" s="79" t="str">
        <f t="shared" si="933"/>
        <v/>
      </c>
      <c r="G5031" s="80" t="str">
        <f t="shared" si="935"/>
        <v/>
      </c>
      <c r="H5031" s="80" t="str">
        <f t="shared" si="936"/>
        <v/>
      </c>
      <c r="I5031" s="80" t="str">
        <f t="shared" si="937"/>
        <v/>
      </c>
      <c r="J5031" s="170"/>
      <c r="K5031" s="217"/>
      <c r="L5031" s="195" t="str">
        <f t="shared" si="941"/>
        <v/>
      </c>
      <c r="M5031" s="222" t="str">
        <f t="shared" si="938"/>
        <v/>
      </c>
      <c r="Q5031" s="82" t="str">
        <f t="shared" si="942"/>
        <v/>
      </c>
      <c r="R5031" s="80" t="str">
        <f t="shared" si="943"/>
        <v/>
      </c>
      <c r="T5031" s="83" t="str">
        <f t="shared" si="939"/>
        <v/>
      </c>
      <c r="U5031" s="155"/>
      <c r="V5031" s="95" t="str">
        <f t="shared" si="940"/>
        <v/>
      </c>
      <c r="W5031" s="151"/>
      <c r="Z5031" s="104"/>
    </row>
    <row r="5032" spans="1:26" s="145" customFormat="1" ht="15" customHeight="1">
      <c r="A5032" s="186" t="str">
        <f t="shared" si="934"/>
        <v/>
      </c>
      <c r="C5032" s="152"/>
      <c r="E5032" s="144"/>
      <c r="F5032" s="79" t="str">
        <f t="shared" ref="F5032:F5095" si="944">IFERROR(IF(VLOOKUP(E5032,J:J,1,0)=E5032,"X",""),"")</f>
        <v/>
      </c>
      <c r="G5032" s="80" t="str">
        <f t="shared" si="935"/>
        <v/>
      </c>
      <c r="H5032" s="80" t="str">
        <f t="shared" si="936"/>
        <v/>
      </c>
      <c r="I5032" s="80" t="str">
        <f t="shared" si="937"/>
        <v/>
      </c>
      <c r="J5032" s="170"/>
      <c r="K5032" s="217"/>
      <c r="L5032" s="195" t="str">
        <f t="shared" si="941"/>
        <v/>
      </c>
      <c r="M5032" s="222" t="str">
        <f t="shared" si="938"/>
        <v/>
      </c>
      <c r="Q5032" s="82" t="str">
        <f t="shared" si="942"/>
        <v/>
      </c>
      <c r="R5032" s="80" t="str">
        <f t="shared" si="943"/>
        <v/>
      </c>
      <c r="T5032" s="83" t="str">
        <f t="shared" si="939"/>
        <v/>
      </c>
      <c r="U5032" s="155"/>
      <c r="V5032" s="95" t="str">
        <f t="shared" si="940"/>
        <v/>
      </c>
      <c r="W5032" s="151"/>
      <c r="Z5032" s="104"/>
    </row>
    <row r="5033" spans="1:26" s="145" customFormat="1" ht="15" customHeight="1">
      <c r="A5033" s="186" t="str">
        <f t="shared" si="934"/>
        <v/>
      </c>
      <c r="C5033" s="152"/>
      <c r="E5033" s="144"/>
      <c r="F5033" s="79" t="str">
        <f t="shared" si="944"/>
        <v/>
      </c>
      <c r="G5033" s="80" t="str">
        <f t="shared" si="935"/>
        <v/>
      </c>
      <c r="H5033" s="80" t="str">
        <f t="shared" si="936"/>
        <v/>
      </c>
      <c r="I5033" s="80" t="str">
        <f t="shared" si="937"/>
        <v/>
      </c>
      <c r="J5033" s="170"/>
      <c r="K5033" s="217"/>
      <c r="L5033" s="195" t="str">
        <f t="shared" si="941"/>
        <v/>
      </c>
      <c r="M5033" s="222" t="str">
        <f t="shared" si="938"/>
        <v/>
      </c>
      <c r="Q5033" s="82" t="str">
        <f t="shared" si="942"/>
        <v/>
      </c>
      <c r="R5033" s="80" t="str">
        <f t="shared" si="943"/>
        <v/>
      </c>
      <c r="T5033" s="83" t="str">
        <f t="shared" si="939"/>
        <v/>
      </c>
      <c r="U5033" s="155"/>
      <c r="V5033" s="95" t="str">
        <f t="shared" si="940"/>
        <v/>
      </c>
      <c r="W5033" s="151"/>
      <c r="Z5033" s="104"/>
    </row>
    <row r="5034" spans="1:26" s="145" customFormat="1" ht="15" customHeight="1">
      <c r="A5034" s="186" t="str">
        <f t="shared" si="934"/>
        <v/>
      </c>
      <c r="C5034" s="152"/>
      <c r="E5034" s="144"/>
      <c r="F5034" s="79" t="str">
        <f t="shared" si="944"/>
        <v/>
      </c>
      <c r="G5034" s="80" t="str">
        <f t="shared" si="935"/>
        <v/>
      </c>
      <c r="H5034" s="80" t="str">
        <f t="shared" si="936"/>
        <v/>
      </c>
      <c r="I5034" s="80" t="str">
        <f t="shared" si="937"/>
        <v/>
      </c>
      <c r="J5034" s="170"/>
      <c r="K5034" s="217"/>
      <c r="L5034" s="195" t="str">
        <f t="shared" si="941"/>
        <v/>
      </c>
      <c r="M5034" s="222" t="str">
        <f t="shared" si="938"/>
        <v/>
      </c>
      <c r="Q5034" s="82" t="str">
        <f t="shared" si="942"/>
        <v/>
      </c>
      <c r="R5034" s="80" t="str">
        <f t="shared" si="943"/>
        <v/>
      </c>
      <c r="T5034" s="83" t="str">
        <f t="shared" si="939"/>
        <v/>
      </c>
      <c r="U5034" s="155"/>
      <c r="V5034" s="95" t="str">
        <f t="shared" si="940"/>
        <v/>
      </c>
      <c r="W5034" s="151"/>
      <c r="Z5034" s="104"/>
    </row>
    <row r="5035" spans="1:26" s="145" customFormat="1" ht="15" customHeight="1">
      <c r="A5035" s="186" t="str">
        <f t="shared" si="934"/>
        <v/>
      </c>
      <c r="C5035" s="152"/>
      <c r="E5035" s="144"/>
      <c r="F5035" s="79" t="str">
        <f t="shared" si="944"/>
        <v/>
      </c>
      <c r="G5035" s="80" t="str">
        <f t="shared" si="935"/>
        <v/>
      </c>
      <c r="H5035" s="80" t="str">
        <f t="shared" si="936"/>
        <v/>
      </c>
      <c r="I5035" s="80" t="str">
        <f t="shared" si="937"/>
        <v/>
      </c>
      <c r="J5035" s="170"/>
      <c r="K5035" s="217"/>
      <c r="L5035" s="195" t="str">
        <f t="shared" si="941"/>
        <v/>
      </c>
      <c r="M5035" s="222" t="str">
        <f t="shared" si="938"/>
        <v/>
      </c>
      <c r="Q5035" s="82" t="str">
        <f t="shared" si="942"/>
        <v/>
      </c>
      <c r="R5035" s="80" t="str">
        <f t="shared" si="943"/>
        <v/>
      </c>
      <c r="T5035" s="83" t="str">
        <f t="shared" si="939"/>
        <v/>
      </c>
      <c r="U5035" s="155"/>
      <c r="V5035" s="95" t="str">
        <f t="shared" si="940"/>
        <v/>
      </c>
      <c r="W5035" s="151"/>
      <c r="Z5035" s="104"/>
    </row>
    <row r="5036" spans="1:26" s="145" customFormat="1" ht="15" customHeight="1">
      <c r="A5036" s="186" t="str">
        <f t="shared" si="934"/>
        <v/>
      </c>
      <c r="C5036" s="152"/>
      <c r="E5036" s="144"/>
      <c r="F5036" s="79" t="str">
        <f t="shared" si="944"/>
        <v/>
      </c>
      <c r="G5036" s="80" t="str">
        <f t="shared" si="935"/>
        <v/>
      </c>
      <c r="H5036" s="80" t="str">
        <f t="shared" si="936"/>
        <v/>
      </c>
      <c r="I5036" s="80" t="str">
        <f t="shared" si="937"/>
        <v/>
      </c>
      <c r="J5036" s="170"/>
      <c r="K5036" s="217"/>
      <c r="L5036" s="195" t="str">
        <f t="shared" si="941"/>
        <v/>
      </c>
      <c r="M5036" s="222" t="str">
        <f t="shared" si="938"/>
        <v/>
      </c>
      <c r="Q5036" s="82" t="str">
        <f t="shared" si="942"/>
        <v/>
      </c>
      <c r="R5036" s="80" t="str">
        <f t="shared" si="943"/>
        <v/>
      </c>
      <c r="T5036" s="83" t="str">
        <f t="shared" si="939"/>
        <v/>
      </c>
      <c r="U5036" s="155"/>
      <c r="V5036" s="95" t="str">
        <f t="shared" si="940"/>
        <v/>
      </c>
      <c r="W5036" s="151"/>
      <c r="Z5036" s="104"/>
    </row>
    <row r="5037" spans="1:26" s="145" customFormat="1" ht="15" customHeight="1">
      <c r="A5037" s="186" t="str">
        <f t="shared" si="934"/>
        <v/>
      </c>
      <c r="C5037" s="152"/>
      <c r="E5037" s="144"/>
      <c r="F5037" s="79" t="str">
        <f t="shared" si="944"/>
        <v/>
      </c>
      <c r="G5037" s="80" t="str">
        <f t="shared" si="935"/>
        <v/>
      </c>
      <c r="H5037" s="80" t="str">
        <f t="shared" si="936"/>
        <v/>
      </c>
      <c r="I5037" s="80" t="str">
        <f t="shared" si="937"/>
        <v/>
      </c>
      <c r="J5037" s="170"/>
      <c r="K5037" s="217"/>
      <c r="L5037" s="195" t="str">
        <f t="shared" si="941"/>
        <v/>
      </c>
      <c r="M5037" s="222" t="str">
        <f t="shared" si="938"/>
        <v/>
      </c>
      <c r="Q5037" s="82" t="str">
        <f t="shared" si="942"/>
        <v/>
      </c>
      <c r="R5037" s="80" t="str">
        <f t="shared" si="943"/>
        <v/>
      </c>
      <c r="T5037" s="83" t="str">
        <f t="shared" si="939"/>
        <v/>
      </c>
      <c r="U5037" s="155"/>
      <c r="V5037" s="95" t="str">
        <f t="shared" si="940"/>
        <v/>
      </c>
      <c r="W5037" s="151"/>
      <c r="Z5037" s="104"/>
    </row>
    <row r="5038" spans="1:26" s="145" customFormat="1" ht="15" customHeight="1">
      <c r="A5038" s="186" t="str">
        <f t="shared" si="934"/>
        <v/>
      </c>
      <c r="C5038" s="152"/>
      <c r="E5038" s="144"/>
      <c r="F5038" s="79" t="str">
        <f t="shared" si="944"/>
        <v/>
      </c>
      <c r="G5038" s="80" t="str">
        <f t="shared" si="935"/>
        <v/>
      </c>
      <c r="H5038" s="80" t="str">
        <f t="shared" si="936"/>
        <v/>
      </c>
      <c r="I5038" s="80" t="str">
        <f t="shared" si="937"/>
        <v/>
      </c>
      <c r="J5038" s="170"/>
      <c r="K5038" s="217"/>
      <c r="L5038" s="195" t="str">
        <f t="shared" si="941"/>
        <v/>
      </c>
      <c r="M5038" s="222" t="str">
        <f t="shared" si="938"/>
        <v/>
      </c>
      <c r="Q5038" s="82" t="str">
        <f t="shared" si="942"/>
        <v/>
      </c>
      <c r="R5038" s="80" t="str">
        <f t="shared" si="943"/>
        <v/>
      </c>
      <c r="T5038" s="83" t="str">
        <f t="shared" si="939"/>
        <v/>
      </c>
      <c r="U5038" s="155"/>
      <c r="V5038" s="95" t="str">
        <f t="shared" si="940"/>
        <v/>
      </c>
      <c r="W5038" s="151"/>
      <c r="Z5038" s="104"/>
    </row>
    <row r="5039" spans="1:26" s="145" customFormat="1" ht="15" customHeight="1">
      <c r="A5039" s="186" t="str">
        <f t="shared" si="934"/>
        <v/>
      </c>
      <c r="C5039" s="152"/>
      <c r="E5039" s="144"/>
      <c r="F5039" s="79" t="str">
        <f t="shared" si="944"/>
        <v/>
      </c>
      <c r="G5039" s="80" t="str">
        <f t="shared" si="935"/>
        <v/>
      </c>
      <c r="H5039" s="80" t="str">
        <f t="shared" si="936"/>
        <v/>
      </c>
      <c r="I5039" s="80" t="str">
        <f t="shared" si="937"/>
        <v/>
      </c>
      <c r="J5039" s="170"/>
      <c r="K5039" s="217"/>
      <c r="L5039" s="195" t="str">
        <f t="shared" si="941"/>
        <v/>
      </c>
      <c r="M5039" s="222" t="str">
        <f t="shared" si="938"/>
        <v/>
      </c>
      <c r="Q5039" s="82" t="str">
        <f t="shared" si="942"/>
        <v/>
      </c>
      <c r="R5039" s="80" t="str">
        <f t="shared" si="943"/>
        <v/>
      </c>
      <c r="T5039" s="83" t="str">
        <f t="shared" si="939"/>
        <v/>
      </c>
      <c r="U5039" s="155"/>
      <c r="V5039" s="95" t="str">
        <f t="shared" si="940"/>
        <v/>
      </c>
      <c r="W5039" s="151"/>
      <c r="Z5039" s="104"/>
    </row>
    <row r="5040" spans="1:26" s="145" customFormat="1" ht="15" customHeight="1">
      <c r="A5040" s="186" t="str">
        <f t="shared" si="934"/>
        <v/>
      </c>
      <c r="C5040" s="152"/>
      <c r="E5040" s="144"/>
      <c r="F5040" s="79" t="str">
        <f t="shared" si="944"/>
        <v/>
      </c>
      <c r="G5040" s="80" t="str">
        <f t="shared" si="935"/>
        <v/>
      </c>
      <c r="H5040" s="80" t="str">
        <f t="shared" si="936"/>
        <v/>
      </c>
      <c r="I5040" s="80" t="str">
        <f t="shared" si="937"/>
        <v/>
      </c>
      <c r="J5040" s="170"/>
      <c r="K5040" s="217"/>
      <c r="L5040" s="195" t="str">
        <f t="shared" si="941"/>
        <v/>
      </c>
      <c r="M5040" s="222" t="str">
        <f t="shared" si="938"/>
        <v/>
      </c>
      <c r="Q5040" s="82" t="str">
        <f t="shared" si="942"/>
        <v/>
      </c>
      <c r="R5040" s="80" t="str">
        <f t="shared" si="943"/>
        <v/>
      </c>
      <c r="T5040" s="83" t="str">
        <f t="shared" si="939"/>
        <v/>
      </c>
      <c r="U5040" s="155"/>
      <c r="V5040" s="95" t="str">
        <f t="shared" si="940"/>
        <v/>
      </c>
      <c r="W5040" s="151"/>
      <c r="Z5040" s="104"/>
    </row>
    <row r="5041" spans="1:26" s="145" customFormat="1" ht="15" customHeight="1">
      <c r="A5041" s="186" t="str">
        <f t="shared" si="934"/>
        <v/>
      </c>
      <c r="C5041" s="152"/>
      <c r="E5041" s="144"/>
      <c r="F5041" s="79" t="str">
        <f t="shared" si="944"/>
        <v/>
      </c>
      <c r="G5041" s="80" t="str">
        <f t="shared" si="935"/>
        <v/>
      </c>
      <c r="H5041" s="80" t="str">
        <f t="shared" si="936"/>
        <v/>
      </c>
      <c r="I5041" s="80" t="str">
        <f t="shared" si="937"/>
        <v/>
      </c>
      <c r="J5041" s="170"/>
      <c r="K5041" s="217"/>
      <c r="L5041" s="195" t="str">
        <f t="shared" si="941"/>
        <v/>
      </c>
      <c r="M5041" s="222" t="str">
        <f t="shared" si="938"/>
        <v/>
      </c>
      <c r="Q5041" s="82" t="str">
        <f t="shared" si="942"/>
        <v/>
      </c>
      <c r="R5041" s="80" t="str">
        <f t="shared" si="943"/>
        <v/>
      </c>
      <c r="T5041" s="83" t="str">
        <f t="shared" si="939"/>
        <v/>
      </c>
      <c r="U5041" s="155"/>
      <c r="V5041" s="95" t="str">
        <f t="shared" si="940"/>
        <v/>
      </c>
      <c r="W5041" s="151"/>
      <c r="Z5041" s="104"/>
    </row>
    <row r="5042" spans="1:26" s="145" customFormat="1" ht="15" customHeight="1">
      <c r="A5042" s="186" t="str">
        <f t="shared" si="934"/>
        <v/>
      </c>
      <c r="C5042" s="152"/>
      <c r="E5042" s="144"/>
      <c r="F5042" s="79" t="str">
        <f t="shared" si="944"/>
        <v/>
      </c>
      <c r="G5042" s="80" t="str">
        <f t="shared" si="935"/>
        <v/>
      </c>
      <c r="H5042" s="80" t="str">
        <f t="shared" si="936"/>
        <v/>
      </c>
      <c r="I5042" s="80" t="str">
        <f t="shared" si="937"/>
        <v/>
      </c>
      <c r="J5042" s="170"/>
      <c r="K5042" s="217"/>
      <c r="L5042" s="195" t="str">
        <f t="shared" si="941"/>
        <v/>
      </c>
      <c r="M5042" s="222" t="str">
        <f t="shared" si="938"/>
        <v/>
      </c>
      <c r="Q5042" s="82" t="str">
        <f t="shared" si="942"/>
        <v/>
      </c>
      <c r="R5042" s="80" t="str">
        <f t="shared" si="943"/>
        <v/>
      </c>
      <c r="T5042" s="83" t="str">
        <f t="shared" si="939"/>
        <v/>
      </c>
      <c r="U5042" s="155"/>
      <c r="V5042" s="95" t="str">
        <f t="shared" si="940"/>
        <v/>
      </c>
      <c r="W5042" s="151"/>
      <c r="Z5042" s="104"/>
    </row>
    <row r="5043" spans="1:26" s="145" customFormat="1" ht="15" customHeight="1">
      <c r="A5043" s="186" t="str">
        <f t="shared" si="934"/>
        <v/>
      </c>
      <c r="C5043" s="152"/>
      <c r="E5043" s="144"/>
      <c r="F5043" s="79" t="str">
        <f t="shared" si="944"/>
        <v/>
      </c>
      <c r="G5043" s="80" t="str">
        <f t="shared" si="935"/>
        <v/>
      </c>
      <c r="H5043" s="80" t="str">
        <f t="shared" si="936"/>
        <v/>
      </c>
      <c r="I5043" s="80" t="str">
        <f t="shared" si="937"/>
        <v/>
      </c>
      <c r="J5043" s="170"/>
      <c r="K5043" s="217"/>
      <c r="L5043" s="195" t="str">
        <f t="shared" si="941"/>
        <v/>
      </c>
      <c r="M5043" s="222" t="str">
        <f t="shared" si="938"/>
        <v/>
      </c>
      <c r="Q5043" s="82" t="str">
        <f t="shared" si="942"/>
        <v/>
      </c>
      <c r="R5043" s="80" t="str">
        <f t="shared" si="943"/>
        <v/>
      </c>
      <c r="T5043" s="83" t="str">
        <f t="shared" si="939"/>
        <v/>
      </c>
      <c r="U5043" s="155"/>
      <c r="V5043" s="95" t="str">
        <f t="shared" si="940"/>
        <v/>
      </c>
      <c r="W5043" s="151"/>
      <c r="Z5043" s="104"/>
    </row>
    <row r="5044" spans="1:26" s="145" customFormat="1" ht="15" customHeight="1">
      <c r="A5044" s="186" t="str">
        <f t="shared" si="934"/>
        <v/>
      </c>
      <c r="C5044" s="152"/>
      <c r="E5044" s="144"/>
      <c r="F5044" s="79" t="str">
        <f t="shared" si="944"/>
        <v/>
      </c>
      <c r="G5044" s="80" t="str">
        <f t="shared" si="935"/>
        <v/>
      </c>
      <c r="H5044" s="80" t="str">
        <f t="shared" si="936"/>
        <v/>
      </c>
      <c r="I5044" s="80" t="str">
        <f t="shared" si="937"/>
        <v/>
      </c>
      <c r="J5044" s="170"/>
      <c r="K5044" s="217"/>
      <c r="L5044" s="195" t="str">
        <f t="shared" si="941"/>
        <v/>
      </c>
      <c r="M5044" s="222" t="str">
        <f t="shared" si="938"/>
        <v/>
      </c>
      <c r="Q5044" s="82" t="str">
        <f t="shared" si="942"/>
        <v/>
      </c>
      <c r="R5044" s="80" t="str">
        <f t="shared" si="943"/>
        <v/>
      </c>
      <c r="T5044" s="83" t="str">
        <f t="shared" si="939"/>
        <v/>
      </c>
      <c r="U5044" s="155"/>
      <c r="V5044" s="95" t="str">
        <f t="shared" si="940"/>
        <v/>
      </c>
      <c r="W5044" s="151"/>
      <c r="Z5044" s="104"/>
    </row>
    <row r="5045" spans="1:26" s="145" customFormat="1" ht="15" customHeight="1">
      <c r="A5045" s="186" t="str">
        <f t="shared" si="934"/>
        <v/>
      </c>
      <c r="C5045" s="152"/>
      <c r="E5045" s="144"/>
      <c r="F5045" s="79" t="str">
        <f t="shared" si="944"/>
        <v/>
      </c>
      <c r="G5045" s="80" t="str">
        <f t="shared" si="935"/>
        <v/>
      </c>
      <c r="H5045" s="80" t="str">
        <f t="shared" si="936"/>
        <v/>
      </c>
      <c r="I5045" s="80" t="str">
        <f t="shared" si="937"/>
        <v/>
      </c>
      <c r="J5045" s="170"/>
      <c r="K5045" s="217"/>
      <c r="L5045" s="195" t="str">
        <f t="shared" si="941"/>
        <v/>
      </c>
      <c r="M5045" s="222" t="str">
        <f t="shared" si="938"/>
        <v/>
      </c>
      <c r="Q5045" s="82" t="str">
        <f t="shared" si="942"/>
        <v/>
      </c>
      <c r="R5045" s="80" t="str">
        <f t="shared" si="943"/>
        <v/>
      </c>
      <c r="T5045" s="83" t="str">
        <f t="shared" si="939"/>
        <v/>
      </c>
      <c r="U5045" s="155"/>
      <c r="V5045" s="95" t="str">
        <f t="shared" si="940"/>
        <v/>
      </c>
      <c r="W5045" s="151"/>
      <c r="Z5045" s="104"/>
    </row>
    <row r="5046" spans="1:26" s="145" customFormat="1" ht="15" customHeight="1">
      <c r="A5046" s="186" t="str">
        <f t="shared" si="934"/>
        <v/>
      </c>
      <c r="C5046" s="152"/>
      <c r="E5046" s="144"/>
      <c r="F5046" s="79" t="str">
        <f t="shared" si="944"/>
        <v/>
      </c>
      <c r="G5046" s="80" t="str">
        <f t="shared" si="935"/>
        <v/>
      </c>
      <c r="H5046" s="80" t="str">
        <f t="shared" si="936"/>
        <v/>
      </c>
      <c r="I5046" s="80" t="str">
        <f t="shared" si="937"/>
        <v/>
      </c>
      <c r="J5046" s="170"/>
      <c r="K5046" s="217"/>
      <c r="L5046" s="195" t="str">
        <f t="shared" si="941"/>
        <v/>
      </c>
      <c r="M5046" s="222" t="str">
        <f t="shared" si="938"/>
        <v/>
      </c>
      <c r="Q5046" s="82" t="str">
        <f t="shared" si="942"/>
        <v/>
      </c>
      <c r="R5046" s="80" t="str">
        <f t="shared" si="943"/>
        <v/>
      </c>
      <c r="T5046" s="83" t="str">
        <f t="shared" si="939"/>
        <v/>
      </c>
      <c r="U5046" s="155"/>
      <c r="V5046" s="95" t="str">
        <f t="shared" si="940"/>
        <v/>
      </c>
      <c r="W5046" s="151"/>
      <c r="Z5046" s="104"/>
    </row>
    <row r="5047" spans="1:26" s="145" customFormat="1" ht="15" customHeight="1">
      <c r="A5047" s="186" t="str">
        <f t="shared" si="934"/>
        <v/>
      </c>
      <c r="C5047" s="152"/>
      <c r="E5047" s="144"/>
      <c r="F5047" s="79" t="str">
        <f t="shared" si="944"/>
        <v/>
      </c>
      <c r="G5047" s="80" t="str">
        <f t="shared" si="935"/>
        <v/>
      </c>
      <c r="H5047" s="80" t="str">
        <f t="shared" si="936"/>
        <v/>
      </c>
      <c r="I5047" s="80" t="str">
        <f t="shared" si="937"/>
        <v/>
      </c>
      <c r="J5047" s="170"/>
      <c r="K5047" s="217"/>
      <c r="L5047" s="195" t="str">
        <f t="shared" si="941"/>
        <v/>
      </c>
      <c r="M5047" s="222" t="str">
        <f t="shared" si="938"/>
        <v/>
      </c>
      <c r="Q5047" s="82" t="str">
        <f t="shared" si="942"/>
        <v/>
      </c>
      <c r="R5047" s="80" t="str">
        <f t="shared" si="943"/>
        <v/>
      </c>
      <c r="T5047" s="83" t="str">
        <f t="shared" si="939"/>
        <v/>
      </c>
      <c r="U5047" s="155"/>
      <c r="V5047" s="95" t="str">
        <f t="shared" si="940"/>
        <v/>
      </c>
      <c r="W5047" s="151"/>
      <c r="Z5047" s="104"/>
    </row>
    <row r="5048" spans="1:26" s="145" customFormat="1" ht="15" customHeight="1">
      <c r="A5048" s="186" t="str">
        <f t="shared" si="934"/>
        <v/>
      </c>
      <c r="C5048" s="152"/>
      <c r="E5048" s="144"/>
      <c r="F5048" s="79" t="str">
        <f t="shared" si="944"/>
        <v/>
      </c>
      <c r="G5048" s="80" t="str">
        <f t="shared" si="935"/>
        <v/>
      </c>
      <c r="H5048" s="80" t="str">
        <f t="shared" si="936"/>
        <v/>
      </c>
      <c r="I5048" s="80" t="str">
        <f t="shared" si="937"/>
        <v/>
      </c>
      <c r="J5048" s="170"/>
      <c r="K5048" s="217"/>
      <c r="L5048" s="195" t="str">
        <f t="shared" si="941"/>
        <v/>
      </c>
      <c r="M5048" s="222" t="str">
        <f t="shared" si="938"/>
        <v/>
      </c>
      <c r="Q5048" s="82" t="str">
        <f t="shared" si="942"/>
        <v/>
      </c>
      <c r="R5048" s="80" t="str">
        <f t="shared" si="943"/>
        <v/>
      </c>
      <c r="T5048" s="83" t="str">
        <f t="shared" si="939"/>
        <v/>
      </c>
      <c r="U5048" s="155"/>
      <c r="V5048" s="95" t="str">
        <f t="shared" si="940"/>
        <v/>
      </c>
      <c r="W5048" s="151"/>
      <c r="Z5048" s="104"/>
    </row>
    <row r="5049" spans="1:26" s="145" customFormat="1" ht="15" customHeight="1">
      <c r="A5049" s="186" t="str">
        <f t="shared" si="934"/>
        <v/>
      </c>
      <c r="C5049" s="152"/>
      <c r="E5049" s="144"/>
      <c r="F5049" s="79" t="str">
        <f t="shared" si="944"/>
        <v/>
      </c>
      <c r="G5049" s="80" t="str">
        <f t="shared" si="935"/>
        <v/>
      </c>
      <c r="H5049" s="80" t="str">
        <f t="shared" si="936"/>
        <v/>
      </c>
      <c r="I5049" s="80" t="str">
        <f t="shared" si="937"/>
        <v/>
      </c>
      <c r="J5049" s="170"/>
      <c r="K5049" s="217"/>
      <c r="L5049" s="195" t="str">
        <f t="shared" si="941"/>
        <v/>
      </c>
      <c r="M5049" s="222" t="str">
        <f t="shared" si="938"/>
        <v/>
      </c>
      <c r="Q5049" s="82" t="str">
        <f t="shared" si="942"/>
        <v/>
      </c>
      <c r="R5049" s="80" t="str">
        <f t="shared" si="943"/>
        <v/>
      </c>
      <c r="T5049" s="83" t="str">
        <f t="shared" si="939"/>
        <v/>
      </c>
      <c r="U5049" s="155"/>
      <c r="V5049" s="95" t="str">
        <f t="shared" si="940"/>
        <v/>
      </c>
      <c r="W5049" s="151"/>
      <c r="Z5049" s="104"/>
    </row>
    <row r="5050" spans="1:26" s="145" customFormat="1" ht="15" customHeight="1">
      <c r="A5050" s="186" t="str">
        <f t="shared" si="934"/>
        <v/>
      </c>
      <c r="C5050" s="152"/>
      <c r="E5050" s="144"/>
      <c r="F5050" s="79" t="str">
        <f t="shared" si="944"/>
        <v/>
      </c>
      <c r="G5050" s="80" t="str">
        <f t="shared" si="935"/>
        <v/>
      </c>
      <c r="H5050" s="80" t="str">
        <f t="shared" si="936"/>
        <v/>
      </c>
      <c r="I5050" s="80" t="str">
        <f t="shared" si="937"/>
        <v/>
      </c>
      <c r="J5050" s="170"/>
      <c r="K5050" s="217"/>
      <c r="L5050" s="195" t="str">
        <f t="shared" si="941"/>
        <v/>
      </c>
      <c r="M5050" s="222" t="str">
        <f t="shared" si="938"/>
        <v/>
      </c>
      <c r="Q5050" s="82" t="str">
        <f t="shared" si="942"/>
        <v/>
      </c>
      <c r="R5050" s="80" t="str">
        <f t="shared" si="943"/>
        <v/>
      </c>
      <c r="T5050" s="83" t="str">
        <f t="shared" si="939"/>
        <v/>
      </c>
      <c r="U5050" s="155"/>
      <c r="V5050" s="95" t="str">
        <f t="shared" si="940"/>
        <v/>
      </c>
      <c r="W5050" s="151"/>
      <c r="Z5050" s="104"/>
    </row>
    <row r="5051" spans="1:26" s="145" customFormat="1" ht="15" customHeight="1">
      <c r="A5051" s="186" t="str">
        <f t="shared" si="934"/>
        <v/>
      </c>
      <c r="C5051" s="152"/>
      <c r="E5051" s="144"/>
      <c r="F5051" s="79" t="str">
        <f t="shared" si="944"/>
        <v/>
      </c>
      <c r="G5051" s="80" t="str">
        <f t="shared" si="935"/>
        <v/>
      </c>
      <c r="H5051" s="80" t="str">
        <f t="shared" si="936"/>
        <v/>
      </c>
      <c r="I5051" s="80" t="str">
        <f t="shared" si="937"/>
        <v/>
      </c>
      <c r="J5051" s="170"/>
      <c r="K5051" s="217"/>
      <c r="L5051" s="195" t="str">
        <f t="shared" si="941"/>
        <v/>
      </c>
      <c r="M5051" s="222" t="str">
        <f t="shared" si="938"/>
        <v/>
      </c>
      <c r="Q5051" s="82" t="str">
        <f t="shared" si="942"/>
        <v/>
      </c>
      <c r="R5051" s="80" t="str">
        <f t="shared" si="943"/>
        <v/>
      </c>
      <c r="T5051" s="83" t="str">
        <f t="shared" si="939"/>
        <v/>
      </c>
      <c r="U5051" s="155"/>
      <c r="V5051" s="95" t="str">
        <f t="shared" si="940"/>
        <v/>
      </c>
      <c r="W5051" s="151"/>
      <c r="Z5051" s="104"/>
    </row>
    <row r="5052" spans="1:26" s="145" customFormat="1" ht="15" customHeight="1">
      <c r="A5052" s="186" t="str">
        <f t="shared" si="934"/>
        <v/>
      </c>
      <c r="C5052" s="152"/>
      <c r="E5052" s="144"/>
      <c r="F5052" s="79" t="str">
        <f t="shared" si="944"/>
        <v/>
      </c>
      <c r="G5052" s="80" t="str">
        <f t="shared" si="935"/>
        <v/>
      </c>
      <c r="H5052" s="80" t="str">
        <f t="shared" si="936"/>
        <v/>
      </c>
      <c r="I5052" s="80" t="str">
        <f t="shared" si="937"/>
        <v/>
      </c>
      <c r="J5052" s="170"/>
      <c r="K5052" s="217"/>
      <c r="L5052" s="195" t="str">
        <f t="shared" si="941"/>
        <v/>
      </c>
      <c r="M5052" s="222" t="str">
        <f t="shared" si="938"/>
        <v/>
      </c>
      <c r="Q5052" s="82" t="str">
        <f t="shared" si="942"/>
        <v/>
      </c>
      <c r="R5052" s="80" t="str">
        <f t="shared" si="943"/>
        <v/>
      </c>
      <c r="T5052" s="83" t="str">
        <f t="shared" si="939"/>
        <v/>
      </c>
      <c r="U5052" s="155"/>
      <c r="V5052" s="95" t="str">
        <f t="shared" si="940"/>
        <v/>
      </c>
      <c r="W5052" s="151"/>
      <c r="Z5052" s="104"/>
    </row>
    <row r="5053" spans="1:26" s="145" customFormat="1" ht="15" customHeight="1">
      <c r="A5053" s="186" t="str">
        <f t="shared" si="934"/>
        <v/>
      </c>
      <c r="C5053" s="152"/>
      <c r="E5053" s="144"/>
      <c r="F5053" s="79" t="str">
        <f t="shared" si="944"/>
        <v/>
      </c>
      <c r="G5053" s="80" t="str">
        <f t="shared" si="935"/>
        <v/>
      </c>
      <c r="H5053" s="80" t="str">
        <f t="shared" si="936"/>
        <v/>
      </c>
      <c r="I5053" s="80" t="str">
        <f t="shared" si="937"/>
        <v/>
      </c>
      <c r="J5053" s="170"/>
      <c r="K5053" s="217"/>
      <c r="L5053" s="195" t="str">
        <f t="shared" si="941"/>
        <v/>
      </c>
      <c r="M5053" s="222" t="str">
        <f t="shared" si="938"/>
        <v/>
      </c>
      <c r="Q5053" s="82" t="str">
        <f t="shared" si="942"/>
        <v/>
      </c>
      <c r="R5053" s="80" t="str">
        <f t="shared" si="943"/>
        <v/>
      </c>
      <c r="T5053" s="83" t="str">
        <f t="shared" si="939"/>
        <v/>
      </c>
      <c r="U5053" s="155"/>
      <c r="V5053" s="95" t="str">
        <f t="shared" si="940"/>
        <v/>
      </c>
      <c r="W5053" s="151"/>
      <c r="Z5053" s="104"/>
    </row>
    <row r="5054" spans="1:26" s="145" customFormat="1" ht="15" customHeight="1">
      <c r="A5054" s="186" t="str">
        <f t="shared" si="934"/>
        <v/>
      </c>
      <c r="C5054" s="152"/>
      <c r="E5054" s="144"/>
      <c r="F5054" s="79" t="str">
        <f t="shared" si="944"/>
        <v/>
      </c>
      <c r="G5054" s="80" t="str">
        <f t="shared" si="935"/>
        <v/>
      </c>
      <c r="H5054" s="80" t="str">
        <f t="shared" si="936"/>
        <v/>
      </c>
      <c r="I5054" s="80" t="str">
        <f t="shared" si="937"/>
        <v/>
      </c>
      <c r="J5054" s="170"/>
      <c r="K5054" s="217"/>
      <c r="L5054" s="195" t="str">
        <f t="shared" si="941"/>
        <v/>
      </c>
      <c r="M5054" s="222" t="str">
        <f t="shared" si="938"/>
        <v/>
      </c>
      <c r="Q5054" s="82" t="str">
        <f t="shared" si="942"/>
        <v/>
      </c>
      <c r="R5054" s="80" t="str">
        <f t="shared" si="943"/>
        <v/>
      </c>
      <c r="T5054" s="83" t="str">
        <f t="shared" si="939"/>
        <v/>
      </c>
      <c r="U5054" s="155"/>
      <c r="V5054" s="95" t="str">
        <f t="shared" si="940"/>
        <v/>
      </c>
      <c r="W5054" s="151"/>
      <c r="Z5054" s="104"/>
    </row>
    <row r="5055" spans="1:26" s="145" customFormat="1" ht="15" customHeight="1">
      <c r="A5055" s="186" t="str">
        <f t="shared" si="934"/>
        <v/>
      </c>
      <c r="C5055" s="152"/>
      <c r="E5055" s="144"/>
      <c r="F5055" s="79" t="str">
        <f t="shared" si="944"/>
        <v/>
      </c>
      <c r="G5055" s="80" t="str">
        <f t="shared" si="935"/>
        <v/>
      </c>
      <c r="H5055" s="80" t="str">
        <f t="shared" si="936"/>
        <v/>
      </c>
      <c r="I5055" s="80" t="str">
        <f t="shared" si="937"/>
        <v/>
      </c>
      <c r="J5055" s="170"/>
      <c r="K5055" s="217"/>
      <c r="L5055" s="195" t="str">
        <f t="shared" si="941"/>
        <v/>
      </c>
      <c r="M5055" s="222" t="str">
        <f t="shared" si="938"/>
        <v/>
      </c>
      <c r="Q5055" s="82" t="str">
        <f t="shared" si="942"/>
        <v/>
      </c>
      <c r="R5055" s="80" t="str">
        <f t="shared" si="943"/>
        <v/>
      </c>
      <c r="T5055" s="83" t="str">
        <f t="shared" si="939"/>
        <v/>
      </c>
      <c r="U5055" s="155"/>
      <c r="V5055" s="95" t="str">
        <f t="shared" si="940"/>
        <v/>
      </c>
      <c r="W5055" s="151"/>
      <c r="Z5055" s="104"/>
    </row>
    <row r="5056" spans="1:26" s="145" customFormat="1" ht="15" customHeight="1">
      <c r="A5056" s="186" t="str">
        <f t="shared" ref="A5056:A5119" si="945">IF(B5056&lt;&gt;"",A5055+1,"")</f>
        <v/>
      </c>
      <c r="C5056" s="152"/>
      <c r="E5056" s="144"/>
      <c r="F5056" s="79" t="str">
        <f t="shared" si="944"/>
        <v/>
      </c>
      <c r="G5056" s="80" t="str">
        <f t="shared" si="935"/>
        <v/>
      </c>
      <c r="H5056" s="80" t="str">
        <f t="shared" si="936"/>
        <v/>
      </c>
      <c r="I5056" s="80" t="str">
        <f t="shared" si="937"/>
        <v/>
      </c>
      <c r="J5056" s="170"/>
      <c r="K5056" s="217"/>
      <c r="L5056" s="195" t="str">
        <f t="shared" si="941"/>
        <v/>
      </c>
      <c r="M5056" s="222" t="str">
        <f t="shared" si="938"/>
        <v/>
      </c>
      <c r="Q5056" s="82" t="str">
        <f t="shared" si="942"/>
        <v/>
      </c>
      <c r="R5056" s="80" t="str">
        <f t="shared" si="943"/>
        <v/>
      </c>
      <c r="T5056" s="83" t="str">
        <f t="shared" si="939"/>
        <v/>
      </c>
      <c r="U5056" s="155"/>
      <c r="V5056" s="95" t="str">
        <f t="shared" si="940"/>
        <v/>
      </c>
      <c r="W5056" s="151"/>
      <c r="Z5056" s="104"/>
    </row>
    <row r="5057" spans="1:26" s="145" customFormat="1" ht="15" customHeight="1">
      <c r="A5057" s="186" t="str">
        <f t="shared" si="945"/>
        <v/>
      </c>
      <c r="C5057" s="152"/>
      <c r="E5057" s="144"/>
      <c r="F5057" s="79" t="str">
        <f t="shared" si="944"/>
        <v/>
      </c>
      <c r="G5057" s="80" t="str">
        <f t="shared" si="935"/>
        <v/>
      </c>
      <c r="H5057" s="80" t="str">
        <f t="shared" si="936"/>
        <v/>
      </c>
      <c r="I5057" s="80" t="str">
        <f t="shared" si="937"/>
        <v/>
      </c>
      <c r="J5057" s="170"/>
      <c r="K5057" s="217"/>
      <c r="L5057" s="195" t="str">
        <f t="shared" si="941"/>
        <v/>
      </c>
      <c r="M5057" s="222" t="str">
        <f t="shared" si="938"/>
        <v/>
      </c>
      <c r="Q5057" s="82" t="str">
        <f t="shared" si="942"/>
        <v/>
      </c>
      <c r="R5057" s="80" t="str">
        <f t="shared" si="943"/>
        <v/>
      </c>
      <c r="T5057" s="83" t="str">
        <f t="shared" si="939"/>
        <v/>
      </c>
      <c r="U5057" s="155"/>
      <c r="V5057" s="95" t="str">
        <f t="shared" si="940"/>
        <v/>
      </c>
      <c r="W5057" s="151"/>
      <c r="Z5057" s="104"/>
    </row>
    <row r="5058" spans="1:26" s="145" customFormat="1" ht="15" customHeight="1">
      <c r="A5058" s="186" t="str">
        <f t="shared" si="945"/>
        <v/>
      </c>
      <c r="C5058" s="152"/>
      <c r="E5058" s="144"/>
      <c r="F5058" s="79" t="str">
        <f t="shared" si="944"/>
        <v/>
      </c>
      <c r="G5058" s="80" t="str">
        <f t="shared" si="935"/>
        <v/>
      </c>
      <c r="H5058" s="80" t="str">
        <f t="shared" si="936"/>
        <v/>
      </c>
      <c r="I5058" s="80" t="str">
        <f t="shared" si="937"/>
        <v/>
      </c>
      <c r="J5058" s="170"/>
      <c r="K5058" s="217"/>
      <c r="L5058" s="195" t="str">
        <f t="shared" si="941"/>
        <v/>
      </c>
      <c r="M5058" s="222" t="str">
        <f t="shared" si="938"/>
        <v/>
      </c>
      <c r="Q5058" s="82" t="str">
        <f t="shared" si="942"/>
        <v/>
      </c>
      <c r="R5058" s="80" t="str">
        <f t="shared" si="943"/>
        <v/>
      </c>
      <c r="T5058" s="83" t="str">
        <f t="shared" si="939"/>
        <v/>
      </c>
      <c r="U5058" s="155"/>
      <c r="V5058" s="95" t="str">
        <f t="shared" si="940"/>
        <v/>
      </c>
      <c r="W5058" s="151"/>
      <c r="Z5058" s="104"/>
    </row>
    <row r="5059" spans="1:26" s="145" customFormat="1" ht="15" customHeight="1">
      <c r="A5059" s="186" t="str">
        <f t="shared" si="945"/>
        <v/>
      </c>
      <c r="C5059" s="152"/>
      <c r="E5059" s="144"/>
      <c r="F5059" s="79" t="str">
        <f t="shared" si="944"/>
        <v/>
      </c>
      <c r="G5059" s="80" t="str">
        <f t="shared" si="935"/>
        <v/>
      </c>
      <c r="H5059" s="80" t="str">
        <f t="shared" si="936"/>
        <v/>
      </c>
      <c r="I5059" s="80" t="str">
        <f t="shared" si="937"/>
        <v/>
      </c>
      <c r="J5059" s="170"/>
      <c r="K5059" s="217"/>
      <c r="L5059" s="195" t="str">
        <f t="shared" si="941"/>
        <v/>
      </c>
      <c r="M5059" s="222" t="str">
        <f t="shared" si="938"/>
        <v/>
      </c>
      <c r="Q5059" s="82" t="str">
        <f t="shared" si="942"/>
        <v/>
      </c>
      <c r="R5059" s="80" t="str">
        <f t="shared" si="943"/>
        <v/>
      </c>
      <c r="T5059" s="83" t="str">
        <f t="shared" si="939"/>
        <v/>
      </c>
      <c r="U5059" s="155"/>
      <c r="V5059" s="95" t="str">
        <f t="shared" si="940"/>
        <v/>
      </c>
      <c r="W5059" s="151"/>
      <c r="Z5059" s="104"/>
    </row>
    <row r="5060" spans="1:26" s="145" customFormat="1" ht="15" customHeight="1">
      <c r="A5060" s="186" t="str">
        <f t="shared" si="945"/>
        <v/>
      </c>
      <c r="C5060" s="152"/>
      <c r="E5060" s="144"/>
      <c r="F5060" s="79" t="str">
        <f t="shared" si="944"/>
        <v/>
      </c>
      <c r="G5060" s="80" t="str">
        <f t="shared" si="935"/>
        <v/>
      </c>
      <c r="H5060" s="80" t="str">
        <f t="shared" si="936"/>
        <v/>
      </c>
      <c r="I5060" s="80" t="str">
        <f t="shared" si="937"/>
        <v/>
      </c>
      <c r="J5060" s="170"/>
      <c r="K5060" s="217"/>
      <c r="L5060" s="195" t="str">
        <f t="shared" si="941"/>
        <v/>
      </c>
      <c r="M5060" s="222" t="str">
        <f t="shared" si="938"/>
        <v/>
      </c>
      <c r="Q5060" s="82" t="str">
        <f t="shared" si="942"/>
        <v/>
      </c>
      <c r="R5060" s="80" t="str">
        <f t="shared" si="943"/>
        <v/>
      </c>
      <c r="T5060" s="83" t="str">
        <f t="shared" si="939"/>
        <v/>
      </c>
      <c r="U5060" s="155"/>
      <c r="V5060" s="95" t="str">
        <f t="shared" si="940"/>
        <v/>
      </c>
      <c r="W5060" s="151"/>
      <c r="Z5060" s="104"/>
    </row>
    <row r="5061" spans="1:26" s="145" customFormat="1" ht="15" customHeight="1">
      <c r="A5061" s="186" t="str">
        <f t="shared" si="945"/>
        <v/>
      </c>
      <c r="C5061" s="152"/>
      <c r="E5061" s="144"/>
      <c r="F5061" s="79" t="str">
        <f t="shared" si="944"/>
        <v/>
      </c>
      <c r="G5061" s="80" t="str">
        <f t="shared" ref="G5061:G5124" si="946">IF(J5061&lt;&gt;"", INDEX($C$5:$C$1433, MATCH(J5061, $E$5:$E$1433, 0)),"")</f>
        <v/>
      </c>
      <c r="H5061" s="80" t="str">
        <f t="shared" ref="H5061:H5124" si="947">IF(J5061&lt;&gt;"", INDEX($D$5:$D$1433, MATCH(J5061, $E$5:$E$1433, 0)),"")</f>
        <v/>
      </c>
      <c r="I5061" s="80" t="str">
        <f t="shared" ref="I5061:I5124" si="948">IFERROR(IF(J5061&lt;&gt;"", INDEX($B$5:$B$1433, MATCH(J5061, $E$5:$E$1433, 0)),""),"SAI")</f>
        <v/>
      </c>
      <c r="J5061" s="170"/>
      <c r="K5061" s="217"/>
      <c r="L5061" s="195" t="str">
        <f t="shared" si="941"/>
        <v/>
      </c>
      <c r="M5061" s="222" t="str">
        <f t="shared" ref="M5061:M5124" si="949">IFERROR(IF($N$5="Sáng",MID(K5061,2,7)-MID($L$2,2,7),MID(K5061,2,7)-MID($Q$2,2,7)),"")</f>
        <v/>
      </c>
      <c r="Q5061" s="82" t="str">
        <f t="shared" si="942"/>
        <v/>
      </c>
      <c r="R5061" s="80" t="str">
        <f t="shared" si="943"/>
        <v/>
      </c>
      <c r="T5061" s="83" t="str">
        <f t="shared" ref="T5061:T5124" si="950">IFERROR(IF(J5061&lt;&gt;"", INDEX($S$5:$S$1433, MATCH(J5061, $E$5:$E$1433, 0)),""),"")</f>
        <v/>
      </c>
      <c r="U5061" s="155"/>
      <c r="V5061" s="95" t="str">
        <f t="shared" ref="V5061:V5124" si="951">IFERROR(IF(J5061&lt;&gt;"", INDEX($U$5:$U$1433, MATCH(J5061, $E$5:$E$1433, 0)),""),"")</f>
        <v/>
      </c>
      <c r="W5061" s="151"/>
      <c r="Z5061" s="104"/>
    </row>
    <row r="5062" spans="1:26" s="145" customFormat="1" ht="15" customHeight="1">
      <c r="A5062" s="186" t="str">
        <f t="shared" si="945"/>
        <v/>
      </c>
      <c r="C5062" s="152"/>
      <c r="E5062" s="144"/>
      <c r="F5062" s="79" t="str">
        <f t="shared" si="944"/>
        <v/>
      </c>
      <c r="G5062" s="80" t="str">
        <f t="shared" si="946"/>
        <v/>
      </c>
      <c r="H5062" s="80" t="str">
        <f t="shared" si="947"/>
        <v/>
      </c>
      <c r="I5062" s="80" t="str">
        <f t="shared" si="948"/>
        <v/>
      </c>
      <c r="J5062" s="170"/>
      <c r="K5062" s="217"/>
      <c r="L5062" s="195" t="str">
        <f t="shared" si="941"/>
        <v/>
      </c>
      <c r="M5062" s="222" t="str">
        <f t="shared" si="949"/>
        <v/>
      </c>
      <c r="Q5062" s="82" t="str">
        <f t="shared" si="942"/>
        <v/>
      </c>
      <c r="R5062" s="80" t="str">
        <f t="shared" si="943"/>
        <v/>
      </c>
      <c r="T5062" s="83" t="str">
        <f t="shared" si="950"/>
        <v/>
      </c>
      <c r="U5062" s="155"/>
      <c r="V5062" s="95" t="str">
        <f t="shared" si="951"/>
        <v/>
      </c>
      <c r="W5062" s="151"/>
      <c r="Z5062" s="104"/>
    </row>
    <row r="5063" spans="1:26" s="145" customFormat="1" ht="15" customHeight="1">
      <c r="A5063" s="186" t="str">
        <f t="shared" si="945"/>
        <v/>
      </c>
      <c r="C5063" s="152"/>
      <c r="E5063" s="144"/>
      <c r="F5063" s="79" t="str">
        <f t="shared" si="944"/>
        <v/>
      </c>
      <c r="G5063" s="80" t="str">
        <f t="shared" si="946"/>
        <v/>
      </c>
      <c r="H5063" s="80" t="str">
        <f t="shared" si="947"/>
        <v/>
      </c>
      <c r="I5063" s="80" t="str">
        <f t="shared" si="948"/>
        <v/>
      </c>
      <c r="J5063" s="170"/>
      <c r="K5063" s="217"/>
      <c r="L5063" s="195" t="str">
        <f t="shared" si="941"/>
        <v/>
      </c>
      <c r="M5063" s="222" t="str">
        <f t="shared" si="949"/>
        <v/>
      </c>
      <c r="Q5063" s="82" t="str">
        <f t="shared" si="942"/>
        <v/>
      </c>
      <c r="R5063" s="80" t="str">
        <f t="shared" si="943"/>
        <v/>
      </c>
      <c r="T5063" s="83" t="str">
        <f t="shared" si="950"/>
        <v/>
      </c>
      <c r="U5063" s="155"/>
      <c r="V5063" s="95" t="str">
        <f t="shared" si="951"/>
        <v/>
      </c>
      <c r="W5063" s="151"/>
      <c r="Z5063" s="104"/>
    </row>
    <row r="5064" spans="1:26" s="145" customFormat="1" ht="15" customHeight="1">
      <c r="A5064" s="186" t="str">
        <f t="shared" si="945"/>
        <v/>
      </c>
      <c r="C5064" s="152"/>
      <c r="E5064" s="144"/>
      <c r="F5064" s="79" t="str">
        <f t="shared" si="944"/>
        <v/>
      </c>
      <c r="G5064" s="80" t="str">
        <f t="shared" si="946"/>
        <v/>
      </c>
      <c r="H5064" s="80" t="str">
        <f t="shared" si="947"/>
        <v/>
      </c>
      <c r="I5064" s="80" t="str">
        <f t="shared" si="948"/>
        <v/>
      </c>
      <c r="J5064" s="170"/>
      <c r="K5064" s="217"/>
      <c r="L5064" s="195" t="str">
        <f t="shared" si="941"/>
        <v/>
      </c>
      <c r="M5064" s="222" t="str">
        <f t="shared" si="949"/>
        <v/>
      </c>
      <c r="Q5064" s="82" t="str">
        <f t="shared" si="942"/>
        <v/>
      </c>
      <c r="R5064" s="80" t="str">
        <f t="shared" si="943"/>
        <v/>
      </c>
      <c r="T5064" s="83" t="str">
        <f t="shared" si="950"/>
        <v/>
      </c>
      <c r="U5064" s="155"/>
      <c r="V5064" s="95" t="str">
        <f t="shared" si="951"/>
        <v/>
      </c>
      <c r="W5064" s="151"/>
      <c r="Z5064" s="104"/>
    </row>
    <row r="5065" spans="1:26" s="145" customFormat="1" ht="15" customHeight="1">
      <c r="A5065" s="186" t="str">
        <f t="shared" si="945"/>
        <v/>
      </c>
      <c r="C5065" s="152"/>
      <c r="E5065" s="144"/>
      <c r="F5065" s="79" t="str">
        <f t="shared" si="944"/>
        <v/>
      </c>
      <c r="G5065" s="80" t="str">
        <f t="shared" si="946"/>
        <v/>
      </c>
      <c r="H5065" s="80" t="str">
        <f t="shared" si="947"/>
        <v/>
      </c>
      <c r="I5065" s="80" t="str">
        <f t="shared" si="948"/>
        <v/>
      </c>
      <c r="J5065" s="170"/>
      <c r="K5065" s="217"/>
      <c r="L5065" s="195" t="str">
        <f t="shared" si="941"/>
        <v/>
      </c>
      <c r="M5065" s="222" t="str">
        <f t="shared" si="949"/>
        <v/>
      </c>
      <c r="Q5065" s="82" t="str">
        <f t="shared" si="942"/>
        <v/>
      </c>
      <c r="R5065" s="80" t="str">
        <f t="shared" si="943"/>
        <v/>
      </c>
      <c r="T5065" s="83" t="str">
        <f t="shared" si="950"/>
        <v/>
      </c>
      <c r="U5065" s="155"/>
      <c r="V5065" s="95" t="str">
        <f t="shared" si="951"/>
        <v/>
      </c>
      <c r="W5065" s="151"/>
      <c r="Z5065" s="104"/>
    </row>
    <row r="5066" spans="1:26" s="145" customFormat="1" ht="15" customHeight="1">
      <c r="A5066" s="186" t="str">
        <f t="shared" si="945"/>
        <v/>
      </c>
      <c r="C5066" s="152"/>
      <c r="E5066" s="144"/>
      <c r="F5066" s="79" t="str">
        <f t="shared" si="944"/>
        <v/>
      </c>
      <c r="G5066" s="80" t="str">
        <f t="shared" si="946"/>
        <v/>
      </c>
      <c r="H5066" s="80" t="str">
        <f t="shared" si="947"/>
        <v/>
      </c>
      <c r="I5066" s="80" t="str">
        <f t="shared" si="948"/>
        <v/>
      </c>
      <c r="J5066" s="170"/>
      <c r="K5066" s="217"/>
      <c r="L5066" s="195" t="str">
        <f t="shared" si="941"/>
        <v/>
      </c>
      <c r="M5066" s="222" t="str">
        <f t="shared" si="949"/>
        <v/>
      </c>
      <c r="Q5066" s="82" t="str">
        <f t="shared" si="942"/>
        <v/>
      </c>
      <c r="R5066" s="80" t="str">
        <f t="shared" si="943"/>
        <v/>
      </c>
      <c r="T5066" s="83" t="str">
        <f t="shared" si="950"/>
        <v/>
      </c>
      <c r="U5066" s="155"/>
      <c r="V5066" s="95" t="str">
        <f t="shared" si="951"/>
        <v/>
      </c>
      <c r="W5066" s="151"/>
      <c r="Z5066" s="104"/>
    </row>
    <row r="5067" spans="1:26" s="145" customFormat="1" ht="15" customHeight="1">
      <c r="A5067" s="186" t="str">
        <f t="shared" si="945"/>
        <v/>
      </c>
      <c r="C5067" s="152"/>
      <c r="E5067" s="144"/>
      <c r="F5067" s="79" t="str">
        <f t="shared" si="944"/>
        <v/>
      </c>
      <c r="G5067" s="80" t="str">
        <f t="shared" si="946"/>
        <v/>
      </c>
      <c r="H5067" s="80" t="str">
        <f t="shared" si="947"/>
        <v/>
      </c>
      <c r="I5067" s="80" t="str">
        <f t="shared" si="948"/>
        <v/>
      </c>
      <c r="J5067" s="170"/>
      <c r="K5067" s="217"/>
      <c r="L5067" s="195" t="str">
        <f t="shared" si="941"/>
        <v/>
      </c>
      <c r="M5067" s="222" t="str">
        <f t="shared" si="949"/>
        <v/>
      </c>
      <c r="Q5067" s="82" t="str">
        <f t="shared" si="942"/>
        <v/>
      </c>
      <c r="R5067" s="80" t="str">
        <f t="shared" si="943"/>
        <v/>
      </c>
      <c r="T5067" s="83" t="str">
        <f t="shared" si="950"/>
        <v/>
      </c>
      <c r="U5067" s="155"/>
      <c r="V5067" s="95" t="str">
        <f t="shared" si="951"/>
        <v/>
      </c>
      <c r="W5067" s="151"/>
      <c r="Z5067" s="104"/>
    </row>
    <row r="5068" spans="1:26" s="145" customFormat="1" ht="15" customHeight="1">
      <c r="A5068" s="186" t="str">
        <f t="shared" si="945"/>
        <v/>
      </c>
      <c r="C5068" s="152"/>
      <c r="E5068" s="144"/>
      <c r="F5068" s="79" t="str">
        <f t="shared" si="944"/>
        <v/>
      </c>
      <c r="G5068" s="80" t="str">
        <f t="shared" si="946"/>
        <v/>
      </c>
      <c r="H5068" s="80" t="str">
        <f t="shared" si="947"/>
        <v/>
      </c>
      <c r="I5068" s="80" t="str">
        <f t="shared" si="948"/>
        <v/>
      </c>
      <c r="J5068" s="170"/>
      <c r="K5068" s="217"/>
      <c r="L5068" s="195" t="str">
        <f t="shared" si="941"/>
        <v/>
      </c>
      <c r="M5068" s="222" t="str">
        <f t="shared" si="949"/>
        <v/>
      </c>
      <c r="Q5068" s="82" t="str">
        <f t="shared" si="942"/>
        <v/>
      </c>
      <c r="R5068" s="80" t="str">
        <f t="shared" si="943"/>
        <v/>
      </c>
      <c r="T5068" s="83" t="str">
        <f t="shared" si="950"/>
        <v/>
      </c>
      <c r="U5068" s="155"/>
      <c r="V5068" s="95" t="str">
        <f t="shared" si="951"/>
        <v/>
      </c>
      <c r="W5068" s="151"/>
      <c r="Z5068" s="104"/>
    </row>
    <row r="5069" spans="1:26" s="145" customFormat="1" ht="15" customHeight="1">
      <c r="A5069" s="186" t="str">
        <f t="shared" si="945"/>
        <v/>
      </c>
      <c r="C5069" s="152"/>
      <c r="E5069" s="144"/>
      <c r="F5069" s="79" t="str">
        <f t="shared" si="944"/>
        <v/>
      </c>
      <c r="G5069" s="80" t="str">
        <f t="shared" si="946"/>
        <v/>
      </c>
      <c r="H5069" s="80" t="str">
        <f t="shared" si="947"/>
        <v/>
      </c>
      <c r="I5069" s="80" t="str">
        <f t="shared" si="948"/>
        <v/>
      </c>
      <c r="J5069" s="170"/>
      <c r="K5069" s="217"/>
      <c r="L5069" s="195" t="str">
        <f t="shared" si="941"/>
        <v/>
      </c>
      <c r="M5069" s="222" t="str">
        <f t="shared" si="949"/>
        <v/>
      </c>
      <c r="Q5069" s="82" t="str">
        <f t="shared" si="942"/>
        <v/>
      </c>
      <c r="R5069" s="80" t="str">
        <f t="shared" si="943"/>
        <v/>
      </c>
      <c r="T5069" s="83" t="str">
        <f t="shared" si="950"/>
        <v/>
      </c>
      <c r="U5069" s="155"/>
      <c r="V5069" s="95" t="str">
        <f t="shared" si="951"/>
        <v/>
      </c>
      <c r="W5069" s="151"/>
      <c r="Z5069" s="104"/>
    </row>
    <row r="5070" spans="1:26" s="145" customFormat="1" ht="15" customHeight="1">
      <c r="A5070" s="186" t="str">
        <f t="shared" si="945"/>
        <v/>
      </c>
      <c r="C5070" s="152"/>
      <c r="E5070" s="144"/>
      <c r="F5070" s="79" t="str">
        <f t="shared" si="944"/>
        <v/>
      </c>
      <c r="G5070" s="80" t="str">
        <f t="shared" si="946"/>
        <v/>
      </c>
      <c r="H5070" s="80" t="str">
        <f t="shared" si="947"/>
        <v/>
      </c>
      <c r="I5070" s="80" t="str">
        <f t="shared" si="948"/>
        <v/>
      </c>
      <c r="J5070" s="170"/>
      <c r="K5070" s="217"/>
      <c r="L5070" s="195" t="str">
        <f t="shared" si="941"/>
        <v/>
      </c>
      <c r="M5070" s="222" t="str">
        <f t="shared" si="949"/>
        <v/>
      </c>
      <c r="Q5070" s="82" t="str">
        <f t="shared" si="942"/>
        <v/>
      </c>
      <c r="R5070" s="80" t="str">
        <f t="shared" si="943"/>
        <v/>
      </c>
      <c r="T5070" s="83" t="str">
        <f t="shared" si="950"/>
        <v/>
      </c>
      <c r="U5070" s="155"/>
      <c r="V5070" s="95" t="str">
        <f t="shared" si="951"/>
        <v/>
      </c>
      <c r="W5070" s="151"/>
      <c r="Z5070" s="104"/>
    </row>
    <row r="5071" spans="1:26" s="145" customFormat="1" ht="15" customHeight="1">
      <c r="A5071" s="186" t="str">
        <f t="shared" si="945"/>
        <v/>
      </c>
      <c r="C5071" s="152"/>
      <c r="E5071" s="144"/>
      <c r="F5071" s="79" t="str">
        <f t="shared" si="944"/>
        <v/>
      </c>
      <c r="G5071" s="80" t="str">
        <f t="shared" si="946"/>
        <v/>
      </c>
      <c r="H5071" s="80" t="str">
        <f t="shared" si="947"/>
        <v/>
      </c>
      <c r="I5071" s="80" t="str">
        <f t="shared" si="948"/>
        <v/>
      </c>
      <c r="J5071" s="170"/>
      <c r="K5071" s="217"/>
      <c r="L5071" s="195" t="str">
        <f t="shared" si="941"/>
        <v/>
      </c>
      <c r="M5071" s="222" t="str">
        <f t="shared" si="949"/>
        <v/>
      </c>
      <c r="Q5071" s="82" t="str">
        <f t="shared" si="942"/>
        <v/>
      </c>
      <c r="R5071" s="80" t="str">
        <f t="shared" si="943"/>
        <v/>
      </c>
      <c r="T5071" s="83" t="str">
        <f t="shared" si="950"/>
        <v/>
      </c>
      <c r="U5071" s="155"/>
      <c r="V5071" s="95" t="str">
        <f t="shared" si="951"/>
        <v/>
      </c>
      <c r="W5071" s="151"/>
      <c r="Z5071" s="104"/>
    </row>
    <row r="5072" spans="1:26" s="145" customFormat="1" ht="15" customHeight="1">
      <c r="A5072" s="186" t="str">
        <f t="shared" si="945"/>
        <v/>
      </c>
      <c r="C5072" s="152"/>
      <c r="E5072" s="144"/>
      <c r="F5072" s="79" t="str">
        <f t="shared" si="944"/>
        <v/>
      </c>
      <c r="G5072" s="80" t="str">
        <f t="shared" si="946"/>
        <v/>
      </c>
      <c r="H5072" s="80" t="str">
        <f t="shared" si="947"/>
        <v/>
      </c>
      <c r="I5072" s="80" t="str">
        <f t="shared" si="948"/>
        <v/>
      </c>
      <c r="J5072" s="170"/>
      <c r="K5072" s="217"/>
      <c r="L5072" s="195" t="str">
        <f t="shared" si="941"/>
        <v/>
      </c>
      <c r="M5072" s="222" t="str">
        <f t="shared" si="949"/>
        <v/>
      </c>
      <c r="Q5072" s="82" t="str">
        <f t="shared" si="942"/>
        <v/>
      </c>
      <c r="R5072" s="80" t="str">
        <f t="shared" si="943"/>
        <v/>
      </c>
      <c r="T5072" s="83" t="str">
        <f t="shared" si="950"/>
        <v/>
      </c>
      <c r="U5072" s="155"/>
      <c r="V5072" s="95" t="str">
        <f t="shared" si="951"/>
        <v/>
      </c>
      <c r="W5072" s="151"/>
      <c r="Z5072" s="104"/>
    </row>
    <row r="5073" spans="1:26" s="145" customFormat="1" ht="15" customHeight="1">
      <c r="A5073" s="186" t="str">
        <f t="shared" si="945"/>
        <v/>
      </c>
      <c r="C5073" s="152"/>
      <c r="E5073" s="144"/>
      <c r="F5073" s="79" t="str">
        <f t="shared" si="944"/>
        <v/>
      </c>
      <c r="G5073" s="80" t="str">
        <f t="shared" si="946"/>
        <v/>
      </c>
      <c r="H5073" s="80" t="str">
        <f t="shared" si="947"/>
        <v/>
      </c>
      <c r="I5073" s="80" t="str">
        <f t="shared" si="948"/>
        <v/>
      </c>
      <c r="J5073" s="170"/>
      <c r="K5073" s="217"/>
      <c r="L5073" s="195" t="str">
        <f t="shared" si="941"/>
        <v/>
      </c>
      <c r="M5073" s="222" t="str">
        <f t="shared" si="949"/>
        <v/>
      </c>
      <c r="Q5073" s="82" t="str">
        <f t="shared" si="942"/>
        <v/>
      </c>
      <c r="R5073" s="80" t="str">
        <f t="shared" si="943"/>
        <v/>
      </c>
      <c r="T5073" s="83" t="str">
        <f t="shared" si="950"/>
        <v/>
      </c>
      <c r="U5073" s="155"/>
      <c r="V5073" s="95" t="str">
        <f t="shared" si="951"/>
        <v/>
      </c>
      <c r="W5073" s="151"/>
      <c r="Z5073" s="104"/>
    </row>
    <row r="5074" spans="1:26" s="145" customFormat="1" ht="15" customHeight="1">
      <c r="A5074" s="186" t="str">
        <f t="shared" si="945"/>
        <v/>
      </c>
      <c r="C5074" s="152"/>
      <c r="E5074" s="144"/>
      <c r="F5074" s="79" t="str">
        <f t="shared" si="944"/>
        <v/>
      </c>
      <c r="G5074" s="80" t="str">
        <f t="shared" si="946"/>
        <v/>
      </c>
      <c r="H5074" s="80" t="str">
        <f t="shared" si="947"/>
        <v/>
      </c>
      <c r="I5074" s="80" t="str">
        <f t="shared" si="948"/>
        <v/>
      </c>
      <c r="J5074" s="170"/>
      <c r="K5074" s="217"/>
      <c r="L5074" s="195" t="str">
        <f t="shared" si="941"/>
        <v/>
      </c>
      <c r="M5074" s="222" t="str">
        <f t="shared" si="949"/>
        <v/>
      </c>
      <c r="Q5074" s="82" t="str">
        <f t="shared" si="942"/>
        <v/>
      </c>
      <c r="R5074" s="80" t="str">
        <f t="shared" si="943"/>
        <v/>
      </c>
      <c r="T5074" s="83" t="str">
        <f t="shared" si="950"/>
        <v/>
      </c>
      <c r="U5074" s="155"/>
      <c r="V5074" s="95" t="str">
        <f t="shared" si="951"/>
        <v/>
      </c>
      <c r="W5074" s="151"/>
      <c r="Z5074" s="104"/>
    </row>
    <row r="5075" spans="1:26" s="145" customFormat="1" ht="15" customHeight="1">
      <c r="A5075" s="186" t="str">
        <f t="shared" si="945"/>
        <v/>
      </c>
      <c r="C5075" s="152"/>
      <c r="E5075" s="144"/>
      <c r="F5075" s="79" t="str">
        <f t="shared" si="944"/>
        <v/>
      </c>
      <c r="G5075" s="80" t="str">
        <f t="shared" si="946"/>
        <v/>
      </c>
      <c r="H5075" s="80" t="str">
        <f t="shared" si="947"/>
        <v/>
      </c>
      <c r="I5075" s="80" t="str">
        <f t="shared" si="948"/>
        <v/>
      </c>
      <c r="J5075" s="170"/>
      <c r="K5075" s="217"/>
      <c r="L5075" s="195" t="str">
        <f t="shared" si="941"/>
        <v/>
      </c>
      <c r="M5075" s="222" t="str">
        <f t="shared" si="949"/>
        <v/>
      </c>
      <c r="Q5075" s="82" t="str">
        <f t="shared" si="942"/>
        <v/>
      </c>
      <c r="R5075" s="80" t="str">
        <f t="shared" si="943"/>
        <v/>
      </c>
      <c r="T5075" s="83" t="str">
        <f t="shared" si="950"/>
        <v/>
      </c>
      <c r="U5075" s="155"/>
      <c r="V5075" s="95" t="str">
        <f t="shared" si="951"/>
        <v/>
      </c>
      <c r="W5075" s="151"/>
      <c r="Z5075" s="104"/>
    </row>
    <row r="5076" spans="1:26" s="145" customFormat="1" ht="15" customHeight="1">
      <c r="A5076" s="186" t="str">
        <f t="shared" si="945"/>
        <v/>
      </c>
      <c r="C5076" s="152"/>
      <c r="E5076" s="144"/>
      <c r="F5076" s="79" t="str">
        <f t="shared" si="944"/>
        <v/>
      </c>
      <c r="G5076" s="80" t="str">
        <f t="shared" si="946"/>
        <v/>
      </c>
      <c r="H5076" s="80" t="str">
        <f t="shared" si="947"/>
        <v/>
      </c>
      <c r="I5076" s="80" t="str">
        <f t="shared" si="948"/>
        <v/>
      </c>
      <c r="J5076" s="170"/>
      <c r="K5076" s="217"/>
      <c r="L5076" s="195" t="str">
        <f t="shared" si="941"/>
        <v/>
      </c>
      <c r="M5076" s="222" t="str">
        <f t="shared" si="949"/>
        <v/>
      </c>
      <c r="Q5076" s="82" t="str">
        <f t="shared" si="942"/>
        <v/>
      </c>
      <c r="R5076" s="80" t="str">
        <f t="shared" si="943"/>
        <v/>
      </c>
      <c r="T5076" s="83" t="str">
        <f t="shared" si="950"/>
        <v/>
      </c>
      <c r="U5076" s="155"/>
      <c r="V5076" s="95" t="str">
        <f t="shared" si="951"/>
        <v/>
      </c>
      <c r="W5076" s="151"/>
      <c r="Z5076" s="104"/>
    </row>
    <row r="5077" spans="1:26" s="145" customFormat="1" ht="15" customHeight="1">
      <c r="A5077" s="186" t="str">
        <f t="shared" si="945"/>
        <v/>
      </c>
      <c r="C5077" s="152"/>
      <c r="E5077" s="144"/>
      <c r="F5077" s="79" t="str">
        <f t="shared" si="944"/>
        <v/>
      </c>
      <c r="G5077" s="80" t="str">
        <f t="shared" si="946"/>
        <v/>
      </c>
      <c r="H5077" s="80" t="str">
        <f t="shared" si="947"/>
        <v/>
      </c>
      <c r="I5077" s="80" t="str">
        <f t="shared" si="948"/>
        <v/>
      </c>
      <c r="J5077" s="170"/>
      <c r="K5077" s="217"/>
      <c r="L5077" s="195" t="str">
        <f t="shared" si="941"/>
        <v/>
      </c>
      <c r="M5077" s="222" t="str">
        <f t="shared" si="949"/>
        <v/>
      </c>
      <c r="Q5077" s="82" t="str">
        <f t="shared" si="942"/>
        <v/>
      </c>
      <c r="R5077" s="80" t="str">
        <f t="shared" si="943"/>
        <v/>
      </c>
      <c r="T5077" s="83" t="str">
        <f t="shared" si="950"/>
        <v/>
      </c>
      <c r="U5077" s="155"/>
      <c r="V5077" s="95" t="str">
        <f t="shared" si="951"/>
        <v/>
      </c>
      <c r="W5077" s="151"/>
      <c r="Z5077" s="104"/>
    </row>
    <row r="5078" spans="1:26" s="145" customFormat="1" ht="15" customHeight="1">
      <c r="A5078" s="186" t="str">
        <f t="shared" si="945"/>
        <v/>
      </c>
      <c r="C5078" s="152"/>
      <c r="E5078" s="144"/>
      <c r="F5078" s="79" t="str">
        <f t="shared" si="944"/>
        <v/>
      </c>
      <c r="G5078" s="80" t="str">
        <f t="shared" si="946"/>
        <v/>
      </c>
      <c r="H5078" s="80" t="str">
        <f t="shared" si="947"/>
        <v/>
      </c>
      <c r="I5078" s="80" t="str">
        <f t="shared" si="948"/>
        <v/>
      </c>
      <c r="J5078" s="170"/>
      <c r="K5078" s="217"/>
      <c r="L5078" s="195" t="str">
        <f t="shared" si="941"/>
        <v/>
      </c>
      <c r="M5078" s="222" t="str">
        <f t="shared" si="949"/>
        <v/>
      </c>
      <c r="Q5078" s="82" t="str">
        <f t="shared" si="942"/>
        <v/>
      </c>
      <c r="R5078" s="80" t="str">
        <f t="shared" si="943"/>
        <v/>
      </c>
      <c r="T5078" s="83" t="str">
        <f t="shared" si="950"/>
        <v/>
      </c>
      <c r="U5078" s="155"/>
      <c r="V5078" s="95" t="str">
        <f t="shared" si="951"/>
        <v/>
      </c>
      <c r="W5078" s="151"/>
      <c r="Z5078" s="104"/>
    </row>
    <row r="5079" spans="1:26" s="145" customFormat="1" ht="15" customHeight="1">
      <c r="A5079" s="186" t="str">
        <f t="shared" si="945"/>
        <v/>
      </c>
      <c r="C5079" s="152"/>
      <c r="E5079" s="144"/>
      <c r="F5079" s="79" t="str">
        <f t="shared" si="944"/>
        <v/>
      </c>
      <c r="G5079" s="80" t="str">
        <f t="shared" si="946"/>
        <v/>
      </c>
      <c r="H5079" s="80" t="str">
        <f t="shared" si="947"/>
        <v/>
      </c>
      <c r="I5079" s="80" t="str">
        <f t="shared" si="948"/>
        <v/>
      </c>
      <c r="J5079" s="170"/>
      <c r="K5079" s="217"/>
      <c r="L5079" s="195" t="str">
        <f t="shared" si="941"/>
        <v/>
      </c>
      <c r="M5079" s="222" t="str">
        <f t="shared" si="949"/>
        <v/>
      </c>
      <c r="Q5079" s="82" t="str">
        <f t="shared" si="942"/>
        <v/>
      </c>
      <c r="R5079" s="80" t="str">
        <f t="shared" si="943"/>
        <v/>
      </c>
      <c r="T5079" s="83" t="str">
        <f t="shared" si="950"/>
        <v/>
      </c>
      <c r="U5079" s="155"/>
      <c r="V5079" s="95" t="str">
        <f t="shared" si="951"/>
        <v/>
      </c>
      <c r="W5079" s="151"/>
      <c r="Z5079" s="104"/>
    </row>
    <row r="5080" spans="1:26" s="145" customFormat="1" ht="15" customHeight="1">
      <c r="A5080" s="186" t="str">
        <f t="shared" si="945"/>
        <v/>
      </c>
      <c r="C5080" s="152"/>
      <c r="E5080" s="144"/>
      <c r="F5080" s="79" t="str">
        <f t="shared" si="944"/>
        <v/>
      </c>
      <c r="G5080" s="80" t="str">
        <f t="shared" si="946"/>
        <v/>
      </c>
      <c r="H5080" s="80" t="str">
        <f t="shared" si="947"/>
        <v/>
      </c>
      <c r="I5080" s="80" t="str">
        <f t="shared" si="948"/>
        <v/>
      </c>
      <c r="J5080" s="170"/>
      <c r="K5080" s="217"/>
      <c r="L5080" s="195" t="str">
        <f t="shared" si="941"/>
        <v/>
      </c>
      <c r="M5080" s="222" t="str">
        <f t="shared" si="949"/>
        <v/>
      </c>
      <c r="Q5080" s="82" t="str">
        <f t="shared" si="942"/>
        <v/>
      </c>
      <c r="R5080" s="80" t="str">
        <f t="shared" si="943"/>
        <v/>
      </c>
      <c r="T5080" s="83" t="str">
        <f t="shared" si="950"/>
        <v/>
      </c>
      <c r="U5080" s="155"/>
      <c r="V5080" s="95" t="str">
        <f t="shared" si="951"/>
        <v/>
      </c>
      <c r="W5080" s="151"/>
      <c r="Z5080" s="104"/>
    </row>
    <row r="5081" spans="1:26" s="145" customFormat="1" ht="15" customHeight="1">
      <c r="A5081" s="186" t="str">
        <f t="shared" si="945"/>
        <v/>
      </c>
      <c r="C5081" s="152"/>
      <c r="E5081" s="144"/>
      <c r="F5081" s="79" t="str">
        <f t="shared" si="944"/>
        <v/>
      </c>
      <c r="G5081" s="80" t="str">
        <f t="shared" si="946"/>
        <v/>
      </c>
      <c r="H5081" s="80" t="str">
        <f t="shared" si="947"/>
        <v/>
      </c>
      <c r="I5081" s="80" t="str">
        <f t="shared" si="948"/>
        <v/>
      </c>
      <c r="J5081" s="170"/>
      <c r="K5081" s="217"/>
      <c r="L5081" s="195" t="str">
        <f t="shared" si="941"/>
        <v/>
      </c>
      <c r="M5081" s="222" t="str">
        <f t="shared" si="949"/>
        <v/>
      </c>
      <c r="Q5081" s="82" t="str">
        <f t="shared" si="942"/>
        <v/>
      </c>
      <c r="R5081" s="80" t="str">
        <f t="shared" si="943"/>
        <v/>
      </c>
      <c r="T5081" s="83" t="str">
        <f t="shared" si="950"/>
        <v/>
      </c>
      <c r="U5081" s="155"/>
      <c r="V5081" s="95" t="str">
        <f t="shared" si="951"/>
        <v/>
      </c>
      <c r="W5081" s="151"/>
      <c r="Z5081" s="104"/>
    </row>
    <row r="5082" spans="1:26" s="145" customFormat="1" ht="15" customHeight="1">
      <c r="A5082" s="186" t="str">
        <f t="shared" si="945"/>
        <v/>
      </c>
      <c r="C5082" s="152"/>
      <c r="E5082" s="144"/>
      <c r="F5082" s="79" t="str">
        <f t="shared" si="944"/>
        <v/>
      </c>
      <c r="G5082" s="80" t="str">
        <f t="shared" si="946"/>
        <v/>
      </c>
      <c r="H5082" s="80" t="str">
        <f t="shared" si="947"/>
        <v/>
      </c>
      <c r="I5082" s="80" t="str">
        <f t="shared" si="948"/>
        <v/>
      </c>
      <c r="J5082" s="170"/>
      <c r="K5082" s="217"/>
      <c r="L5082" s="195" t="str">
        <f t="shared" si="941"/>
        <v/>
      </c>
      <c r="M5082" s="222" t="str">
        <f t="shared" si="949"/>
        <v/>
      </c>
      <c r="Q5082" s="82" t="str">
        <f t="shared" si="942"/>
        <v/>
      </c>
      <c r="R5082" s="80" t="str">
        <f t="shared" si="943"/>
        <v/>
      </c>
      <c r="T5082" s="83" t="str">
        <f t="shared" si="950"/>
        <v/>
      </c>
      <c r="U5082" s="155"/>
      <c r="V5082" s="95" t="str">
        <f t="shared" si="951"/>
        <v/>
      </c>
      <c r="W5082" s="151"/>
      <c r="Z5082" s="104"/>
    </row>
    <row r="5083" spans="1:26" s="145" customFormat="1" ht="15" customHeight="1">
      <c r="A5083" s="186" t="str">
        <f t="shared" si="945"/>
        <v/>
      </c>
      <c r="C5083" s="152"/>
      <c r="E5083" s="144"/>
      <c r="F5083" s="79" t="str">
        <f t="shared" si="944"/>
        <v/>
      </c>
      <c r="G5083" s="80" t="str">
        <f t="shared" si="946"/>
        <v/>
      </c>
      <c r="H5083" s="80" t="str">
        <f t="shared" si="947"/>
        <v/>
      </c>
      <c r="I5083" s="80" t="str">
        <f t="shared" si="948"/>
        <v/>
      </c>
      <c r="J5083" s="170"/>
      <c r="K5083" s="217"/>
      <c r="L5083" s="195" t="str">
        <f t="shared" si="941"/>
        <v/>
      </c>
      <c r="M5083" s="222" t="str">
        <f t="shared" si="949"/>
        <v/>
      </c>
      <c r="Q5083" s="82" t="str">
        <f t="shared" si="942"/>
        <v/>
      </c>
      <c r="R5083" s="80" t="str">
        <f t="shared" si="943"/>
        <v/>
      </c>
      <c r="T5083" s="83" t="str">
        <f t="shared" si="950"/>
        <v/>
      </c>
      <c r="U5083" s="155"/>
      <c r="V5083" s="95" t="str">
        <f t="shared" si="951"/>
        <v/>
      </c>
      <c r="W5083" s="151"/>
      <c r="Z5083" s="104"/>
    </row>
    <row r="5084" spans="1:26" s="145" customFormat="1" ht="15" customHeight="1">
      <c r="A5084" s="186" t="str">
        <f t="shared" si="945"/>
        <v/>
      </c>
      <c r="C5084" s="152"/>
      <c r="E5084" s="144"/>
      <c r="F5084" s="79" t="str">
        <f t="shared" si="944"/>
        <v/>
      </c>
      <c r="G5084" s="80" t="str">
        <f t="shared" si="946"/>
        <v/>
      </c>
      <c r="H5084" s="80" t="str">
        <f t="shared" si="947"/>
        <v/>
      </c>
      <c r="I5084" s="80" t="str">
        <f t="shared" si="948"/>
        <v/>
      </c>
      <c r="J5084" s="170"/>
      <c r="K5084" s="217"/>
      <c r="L5084" s="195" t="str">
        <f t="shared" si="941"/>
        <v/>
      </c>
      <c r="M5084" s="222" t="str">
        <f t="shared" si="949"/>
        <v/>
      </c>
      <c r="Q5084" s="82" t="str">
        <f t="shared" si="942"/>
        <v/>
      </c>
      <c r="R5084" s="80" t="str">
        <f t="shared" si="943"/>
        <v/>
      </c>
      <c r="T5084" s="83" t="str">
        <f t="shared" si="950"/>
        <v/>
      </c>
      <c r="U5084" s="155"/>
      <c r="V5084" s="95" t="str">
        <f t="shared" si="951"/>
        <v/>
      </c>
      <c r="W5084" s="151"/>
      <c r="Z5084" s="104"/>
    </row>
    <row r="5085" spans="1:26" s="145" customFormat="1" ht="15" customHeight="1">
      <c r="A5085" s="186" t="str">
        <f t="shared" si="945"/>
        <v/>
      </c>
      <c r="C5085" s="152"/>
      <c r="E5085" s="144"/>
      <c r="F5085" s="79" t="str">
        <f t="shared" si="944"/>
        <v/>
      </c>
      <c r="G5085" s="80" t="str">
        <f t="shared" si="946"/>
        <v/>
      </c>
      <c r="H5085" s="80" t="str">
        <f t="shared" si="947"/>
        <v/>
      </c>
      <c r="I5085" s="80" t="str">
        <f t="shared" si="948"/>
        <v/>
      </c>
      <c r="J5085" s="170"/>
      <c r="K5085" s="217"/>
      <c r="L5085" s="195" t="str">
        <f t="shared" si="941"/>
        <v/>
      </c>
      <c r="M5085" s="222" t="str">
        <f t="shared" si="949"/>
        <v/>
      </c>
      <c r="Q5085" s="82" t="str">
        <f t="shared" si="942"/>
        <v/>
      </c>
      <c r="R5085" s="80" t="str">
        <f t="shared" si="943"/>
        <v/>
      </c>
      <c r="T5085" s="83" t="str">
        <f t="shared" si="950"/>
        <v/>
      </c>
      <c r="U5085" s="155"/>
      <c r="V5085" s="95" t="str">
        <f t="shared" si="951"/>
        <v/>
      </c>
      <c r="W5085" s="151"/>
      <c r="Z5085" s="104"/>
    </row>
    <row r="5086" spans="1:26" s="145" customFormat="1" ht="15" customHeight="1">
      <c r="A5086" s="186" t="str">
        <f t="shared" si="945"/>
        <v/>
      </c>
      <c r="C5086" s="152"/>
      <c r="E5086" s="144"/>
      <c r="F5086" s="79" t="str">
        <f t="shared" si="944"/>
        <v/>
      </c>
      <c r="G5086" s="80" t="str">
        <f t="shared" si="946"/>
        <v/>
      </c>
      <c r="H5086" s="80" t="str">
        <f t="shared" si="947"/>
        <v/>
      </c>
      <c r="I5086" s="80" t="str">
        <f t="shared" si="948"/>
        <v/>
      </c>
      <c r="J5086" s="170"/>
      <c r="K5086" s="217"/>
      <c r="L5086" s="195" t="str">
        <f t="shared" si="941"/>
        <v/>
      </c>
      <c r="M5086" s="222" t="str">
        <f t="shared" si="949"/>
        <v/>
      </c>
      <c r="Q5086" s="82" t="str">
        <f t="shared" si="942"/>
        <v/>
      </c>
      <c r="R5086" s="80" t="str">
        <f t="shared" si="943"/>
        <v/>
      </c>
      <c r="T5086" s="83" t="str">
        <f t="shared" si="950"/>
        <v/>
      </c>
      <c r="U5086" s="155"/>
      <c r="V5086" s="95" t="str">
        <f t="shared" si="951"/>
        <v/>
      </c>
      <c r="W5086" s="151"/>
      <c r="Z5086" s="104"/>
    </row>
    <row r="5087" spans="1:26" s="145" customFormat="1" ht="15" customHeight="1">
      <c r="A5087" s="186" t="str">
        <f t="shared" si="945"/>
        <v/>
      </c>
      <c r="C5087" s="152"/>
      <c r="E5087" s="144"/>
      <c r="F5087" s="79" t="str">
        <f t="shared" si="944"/>
        <v/>
      </c>
      <c r="G5087" s="80" t="str">
        <f t="shared" si="946"/>
        <v/>
      </c>
      <c r="H5087" s="80" t="str">
        <f t="shared" si="947"/>
        <v/>
      </c>
      <c r="I5087" s="80" t="str">
        <f t="shared" si="948"/>
        <v/>
      </c>
      <c r="J5087" s="170"/>
      <c r="K5087" s="217"/>
      <c r="L5087" s="195" t="str">
        <f t="shared" ref="L5087:L5150" si="952">IFERROR(IF($N$5="Sáng",IF(MID(K5087,2,7)-MID($L$2,2,7)&gt;0,"Trễ",""),IF(MID(K5087,2,7)-MID($Q$2,2,7)&gt;0,"Trễ","")),"")</f>
        <v/>
      </c>
      <c r="M5087" s="222" t="str">
        <f t="shared" si="949"/>
        <v/>
      </c>
      <c r="Q5087" s="82" t="str">
        <f t="shared" ref="Q5087:Q5150" si="953">IF(B5087&lt;&gt;"",IF(AND(P5087="",F5087=""),"Không phép ",""),"")</f>
        <v/>
      </c>
      <c r="R5087" s="80" t="str">
        <f t="shared" ref="R5087:R5150" si="954">UPPER(B5087)</f>
        <v/>
      </c>
      <c r="T5087" s="83" t="str">
        <f t="shared" si="950"/>
        <v/>
      </c>
      <c r="U5087" s="155"/>
      <c r="V5087" s="95" t="str">
        <f t="shared" si="951"/>
        <v/>
      </c>
      <c r="W5087" s="151"/>
      <c r="Z5087" s="104"/>
    </row>
    <row r="5088" spans="1:26" s="145" customFormat="1" ht="15" customHeight="1">
      <c r="A5088" s="186" t="str">
        <f t="shared" si="945"/>
        <v/>
      </c>
      <c r="C5088" s="152"/>
      <c r="E5088" s="144"/>
      <c r="F5088" s="79" t="str">
        <f t="shared" si="944"/>
        <v/>
      </c>
      <c r="G5088" s="80" t="str">
        <f t="shared" si="946"/>
        <v/>
      </c>
      <c r="H5088" s="80" t="str">
        <f t="shared" si="947"/>
        <v/>
      </c>
      <c r="I5088" s="80" t="str">
        <f t="shared" si="948"/>
        <v/>
      </c>
      <c r="J5088" s="170"/>
      <c r="K5088" s="217"/>
      <c r="L5088" s="195" t="str">
        <f t="shared" si="952"/>
        <v/>
      </c>
      <c r="M5088" s="222" t="str">
        <f t="shared" si="949"/>
        <v/>
      </c>
      <c r="Q5088" s="82" t="str">
        <f t="shared" si="953"/>
        <v/>
      </c>
      <c r="R5088" s="80" t="str">
        <f t="shared" si="954"/>
        <v/>
      </c>
      <c r="T5088" s="83" t="str">
        <f t="shared" si="950"/>
        <v/>
      </c>
      <c r="U5088" s="155"/>
      <c r="V5088" s="95" t="str">
        <f t="shared" si="951"/>
        <v/>
      </c>
      <c r="W5088" s="151"/>
      <c r="Z5088" s="104"/>
    </row>
    <row r="5089" spans="1:26" s="145" customFormat="1" ht="15" customHeight="1">
      <c r="A5089" s="186" t="str">
        <f t="shared" si="945"/>
        <v/>
      </c>
      <c r="C5089" s="152"/>
      <c r="E5089" s="144"/>
      <c r="F5089" s="79" t="str">
        <f t="shared" si="944"/>
        <v/>
      </c>
      <c r="G5089" s="80" t="str">
        <f t="shared" si="946"/>
        <v/>
      </c>
      <c r="H5089" s="80" t="str">
        <f t="shared" si="947"/>
        <v/>
      </c>
      <c r="I5089" s="80" t="str">
        <f t="shared" si="948"/>
        <v/>
      </c>
      <c r="J5089" s="170"/>
      <c r="K5089" s="217"/>
      <c r="L5089" s="195" t="str">
        <f t="shared" si="952"/>
        <v/>
      </c>
      <c r="M5089" s="222" t="str">
        <f t="shared" si="949"/>
        <v/>
      </c>
      <c r="Q5089" s="82" t="str">
        <f t="shared" si="953"/>
        <v/>
      </c>
      <c r="R5089" s="80" t="str">
        <f t="shared" si="954"/>
        <v/>
      </c>
      <c r="T5089" s="83" t="str">
        <f t="shared" si="950"/>
        <v/>
      </c>
      <c r="U5089" s="155"/>
      <c r="V5089" s="95" t="str">
        <f t="shared" si="951"/>
        <v/>
      </c>
      <c r="W5089" s="151"/>
      <c r="Z5089" s="104"/>
    </row>
    <row r="5090" spans="1:26" s="145" customFormat="1" ht="15" customHeight="1">
      <c r="A5090" s="186" t="str">
        <f t="shared" si="945"/>
        <v/>
      </c>
      <c r="C5090" s="152"/>
      <c r="E5090" s="144"/>
      <c r="F5090" s="79" t="str">
        <f t="shared" si="944"/>
        <v/>
      </c>
      <c r="G5090" s="80" t="str">
        <f t="shared" si="946"/>
        <v/>
      </c>
      <c r="H5090" s="80" t="str">
        <f t="shared" si="947"/>
        <v/>
      </c>
      <c r="I5090" s="80" t="str">
        <f t="shared" si="948"/>
        <v/>
      </c>
      <c r="J5090" s="170"/>
      <c r="K5090" s="217"/>
      <c r="L5090" s="195" t="str">
        <f t="shared" si="952"/>
        <v/>
      </c>
      <c r="M5090" s="222" t="str">
        <f t="shared" si="949"/>
        <v/>
      </c>
      <c r="Q5090" s="82" t="str">
        <f t="shared" si="953"/>
        <v/>
      </c>
      <c r="R5090" s="80" t="str">
        <f t="shared" si="954"/>
        <v/>
      </c>
      <c r="T5090" s="83" t="str">
        <f t="shared" si="950"/>
        <v/>
      </c>
      <c r="U5090" s="155"/>
      <c r="V5090" s="95" t="str">
        <f t="shared" si="951"/>
        <v/>
      </c>
      <c r="W5090" s="151"/>
      <c r="Z5090" s="104"/>
    </row>
    <row r="5091" spans="1:26" s="145" customFormat="1" ht="15" customHeight="1">
      <c r="A5091" s="186" t="str">
        <f t="shared" si="945"/>
        <v/>
      </c>
      <c r="C5091" s="152"/>
      <c r="E5091" s="144"/>
      <c r="F5091" s="79" t="str">
        <f t="shared" si="944"/>
        <v/>
      </c>
      <c r="G5091" s="80" t="str">
        <f t="shared" si="946"/>
        <v/>
      </c>
      <c r="H5091" s="80" t="str">
        <f t="shared" si="947"/>
        <v/>
      </c>
      <c r="I5091" s="80" t="str">
        <f t="shared" si="948"/>
        <v/>
      </c>
      <c r="J5091" s="170"/>
      <c r="K5091" s="217"/>
      <c r="L5091" s="195" t="str">
        <f t="shared" si="952"/>
        <v/>
      </c>
      <c r="M5091" s="222" t="str">
        <f t="shared" si="949"/>
        <v/>
      </c>
      <c r="Q5091" s="82" t="str">
        <f t="shared" si="953"/>
        <v/>
      </c>
      <c r="R5091" s="80" t="str">
        <f t="shared" si="954"/>
        <v/>
      </c>
      <c r="T5091" s="83" t="str">
        <f t="shared" si="950"/>
        <v/>
      </c>
      <c r="U5091" s="155"/>
      <c r="V5091" s="95" t="str">
        <f t="shared" si="951"/>
        <v/>
      </c>
      <c r="W5091" s="151"/>
      <c r="Z5091" s="104"/>
    </row>
    <row r="5092" spans="1:26" s="145" customFormat="1" ht="15" customHeight="1">
      <c r="A5092" s="186" t="str">
        <f t="shared" si="945"/>
        <v/>
      </c>
      <c r="C5092" s="152"/>
      <c r="E5092" s="144"/>
      <c r="F5092" s="79" t="str">
        <f t="shared" si="944"/>
        <v/>
      </c>
      <c r="G5092" s="80" t="str">
        <f t="shared" si="946"/>
        <v/>
      </c>
      <c r="H5092" s="80" t="str">
        <f t="shared" si="947"/>
        <v/>
      </c>
      <c r="I5092" s="80" t="str">
        <f t="shared" si="948"/>
        <v/>
      </c>
      <c r="J5092" s="170"/>
      <c r="K5092" s="217"/>
      <c r="L5092" s="195" t="str">
        <f t="shared" si="952"/>
        <v/>
      </c>
      <c r="M5092" s="222" t="str">
        <f t="shared" si="949"/>
        <v/>
      </c>
      <c r="Q5092" s="82" t="str">
        <f t="shared" si="953"/>
        <v/>
      </c>
      <c r="R5092" s="80" t="str">
        <f t="shared" si="954"/>
        <v/>
      </c>
      <c r="T5092" s="83" t="str">
        <f t="shared" si="950"/>
        <v/>
      </c>
      <c r="U5092" s="155"/>
      <c r="V5092" s="95" t="str">
        <f t="shared" si="951"/>
        <v/>
      </c>
      <c r="W5092" s="151"/>
      <c r="Z5092" s="104"/>
    </row>
    <row r="5093" spans="1:26" s="145" customFormat="1" ht="15" customHeight="1">
      <c r="A5093" s="186" t="str">
        <f t="shared" si="945"/>
        <v/>
      </c>
      <c r="C5093" s="152"/>
      <c r="E5093" s="144"/>
      <c r="F5093" s="79" t="str">
        <f t="shared" si="944"/>
        <v/>
      </c>
      <c r="G5093" s="80" t="str">
        <f t="shared" si="946"/>
        <v/>
      </c>
      <c r="H5093" s="80" t="str">
        <f t="shared" si="947"/>
        <v/>
      </c>
      <c r="I5093" s="80" t="str">
        <f t="shared" si="948"/>
        <v/>
      </c>
      <c r="J5093" s="170"/>
      <c r="K5093" s="217"/>
      <c r="L5093" s="195" t="str">
        <f t="shared" si="952"/>
        <v/>
      </c>
      <c r="M5093" s="222" t="str">
        <f t="shared" si="949"/>
        <v/>
      </c>
      <c r="Q5093" s="82" t="str">
        <f t="shared" si="953"/>
        <v/>
      </c>
      <c r="R5093" s="80" t="str">
        <f t="shared" si="954"/>
        <v/>
      </c>
      <c r="T5093" s="83" t="str">
        <f t="shared" si="950"/>
        <v/>
      </c>
      <c r="U5093" s="155"/>
      <c r="V5093" s="95" t="str">
        <f t="shared" si="951"/>
        <v/>
      </c>
      <c r="W5093" s="151"/>
      <c r="Z5093" s="104"/>
    </row>
    <row r="5094" spans="1:26" s="145" customFormat="1" ht="15" customHeight="1">
      <c r="A5094" s="186" t="str">
        <f t="shared" si="945"/>
        <v/>
      </c>
      <c r="C5094" s="152"/>
      <c r="E5094" s="144"/>
      <c r="F5094" s="79" t="str">
        <f t="shared" si="944"/>
        <v/>
      </c>
      <c r="G5094" s="80" t="str">
        <f t="shared" si="946"/>
        <v/>
      </c>
      <c r="H5094" s="80" t="str">
        <f t="shared" si="947"/>
        <v/>
      </c>
      <c r="I5094" s="80" t="str">
        <f t="shared" si="948"/>
        <v/>
      </c>
      <c r="J5094" s="170"/>
      <c r="K5094" s="217"/>
      <c r="L5094" s="195" t="str">
        <f t="shared" si="952"/>
        <v/>
      </c>
      <c r="M5094" s="222" t="str">
        <f t="shared" si="949"/>
        <v/>
      </c>
      <c r="Q5094" s="82" t="str">
        <f t="shared" si="953"/>
        <v/>
      </c>
      <c r="R5094" s="80" t="str">
        <f t="shared" si="954"/>
        <v/>
      </c>
      <c r="T5094" s="83" t="str">
        <f t="shared" si="950"/>
        <v/>
      </c>
      <c r="U5094" s="155"/>
      <c r="V5094" s="95" t="str">
        <f t="shared" si="951"/>
        <v/>
      </c>
      <c r="W5094" s="151"/>
      <c r="Z5094" s="104"/>
    </row>
    <row r="5095" spans="1:26" s="145" customFormat="1" ht="15" customHeight="1">
      <c r="A5095" s="186" t="str">
        <f t="shared" si="945"/>
        <v/>
      </c>
      <c r="C5095" s="152"/>
      <c r="E5095" s="144"/>
      <c r="F5095" s="79" t="str">
        <f t="shared" si="944"/>
        <v/>
      </c>
      <c r="G5095" s="80" t="str">
        <f t="shared" si="946"/>
        <v/>
      </c>
      <c r="H5095" s="80" t="str">
        <f t="shared" si="947"/>
        <v/>
      </c>
      <c r="I5095" s="80" t="str">
        <f t="shared" si="948"/>
        <v/>
      </c>
      <c r="J5095" s="170"/>
      <c r="K5095" s="217"/>
      <c r="L5095" s="195" t="str">
        <f t="shared" si="952"/>
        <v/>
      </c>
      <c r="M5095" s="222" t="str">
        <f t="shared" si="949"/>
        <v/>
      </c>
      <c r="Q5095" s="82" t="str">
        <f t="shared" si="953"/>
        <v/>
      </c>
      <c r="R5095" s="80" t="str">
        <f t="shared" si="954"/>
        <v/>
      </c>
      <c r="T5095" s="83" t="str">
        <f t="shared" si="950"/>
        <v/>
      </c>
      <c r="U5095" s="155"/>
      <c r="V5095" s="95" t="str">
        <f t="shared" si="951"/>
        <v/>
      </c>
      <c r="W5095" s="151"/>
      <c r="Z5095" s="104"/>
    </row>
    <row r="5096" spans="1:26" s="145" customFormat="1" ht="15" customHeight="1">
      <c r="A5096" s="186" t="str">
        <f t="shared" si="945"/>
        <v/>
      </c>
      <c r="C5096" s="152"/>
      <c r="E5096" s="144"/>
      <c r="F5096" s="79" t="str">
        <f t="shared" ref="F5096:F5159" si="955">IFERROR(IF(VLOOKUP(E5096,J:J,1,0)=E5096,"X",""),"")</f>
        <v/>
      </c>
      <c r="G5096" s="80" t="str">
        <f t="shared" si="946"/>
        <v/>
      </c>
      <c r="H5096" s="80" t="str">
        <f t="shared" si="947"/>
        <v/>
      </c>
      <c r="I5096" s="80" t="str">
        <f t="shared" si="948"/>
        <v/>
      </c>
      <c r="J5096" s="170"/>
      <c r="K5096" s="217"/>
      <c r="L5096" s="195" t="str">
        <f t="shared" si="952"/>
        <v/>
      </c>
      <c r="M5096" s="222" t="str">
        <f t="shared" si="949"/>
        <v/>
      </c>
      <c r="Q5096" s="82" t="str">
        <f t="shared" si="953"/>
        <v/>
      </c>
      <c r="R5096" s="80" t="str">
        <f t="shared" si="954"/>
        <v/>
      </c>
      <c r="T5096" s="83" t="str">
        <f t="shared" si="950"/>
        <v/>
      </c>
      <c r="U5096" s="155"/>
      <c r="V5096" s="95" t="str">
        <f t="shared" si="951"/>
        <v/>
      </c>
      <c r="W5096" s="151"/>
      <c r="Z5096" s="104"/>
    </row>
    <row r="5097" spans="1:26" s="145" customFormat="1" ht="15" customHeight="1">
      <c r="A5097" s="186" t="str">
        <f t="shared" si="945"/>
        <v/>
      </c>
      <c r="C5097" s="152"/>
      <c r="E5097" s="144"/>
      <c r="F5097" s="79" t="str">
        <f t="shared" si="955"/>
        <v/>
      </c>
      <c r="G5097" s="80" t="str">
        <f t="shared" si="946"/>
        <v/>
      </c>
      <c r="H5097" s="80" t="str">
        <f t="shared" si="947"/>
        <v/>
      </c>
      <c r="I5097" s="80" t="str">
        <f t="shared" si="948"/>
        <v/>
      </c>
      <c r="J5097" s="170"/>
      <c r="K5097" s="217"/>
      <c r="L5097" s="195" t="str">
        <f t="shared" si="952"/>
        <v/>
      </c>
      <c r="M5097" s="222" t="str">
        <f t="shared" si="949"/>
        <v/>
      </c>
      <c r="Q5097" s="82" t="str">
        <f t="shared" si="953"/>
        <v/>
      </c>
      <c r="R5097" s="80" t="str">
        <f t="shared" si="954"/>
        <v/>
      </c>
      <c r="T5097" s="83" t="str">
        <f t="shared" si="950"/>
        <v/>
      </c>
      <c r="U5097" s="155"/>
      <c r="V5097" s="95" t="str">
        <f t="shared" si="951"/>
        <v/>
      </c>
      <c r="W5097" s="151"/>
      <c r="Z5097" s="104"/>
    </row>
    <row r="5098" spans="1:26" s="145" customFormat="1" ht="15" customHeight="1">
      <c r="A5098" s="186" t="str">
        <f t="shared" si="945"/>
        <v/>
      </c>
      <c r="C5098" s="152"/>
      <c r="E5098" s="144"/>
      <c r="F5098" s="79" t="str">
        <f t="shared" si="955"/>
        <v/>
      </c>
      <c r="G5098" s="80" t="str">
        <f t="shared" si="946"/>
        <v/>
      </c>
      <c r="H5098" s="80" t="str">
        <f t="shared" si="947"/>
        <v/>
      </c>
      <c r="I5098" s="80" t="str">
        <f t="shared" si="948"/>
        <v/>
      </c>
      <c r="J5098" s="170"/>
      <c r="K5098" s="217"/>
      <c r="L5098" s="195" t="str">
        <f t="shared" si="952"/>
        <v/>
      </c>
      <c r="M5098" s="222" t="str">
        <f t="shared" si="949"/>
        <v/>
      </c>
      <c r="Q5098" s="82" t="str">
        <f t="shared" si="953"/>
        <v/>
      </c>
      <c r="R5098" s="80" t="str">
        <f t="shared" si="954"/>
        <v/>
      </c>
      <c r="T5098" s="83" t="str">
        <f t="shared" si="950"/>
        <v/>
      </c>
      <c r="U5098" s="155"/>
      <c r="V5098" s="95" t="str">
        <f t="shared" si="951"/>
        <v/>
      </c>
      <c r="W5098" s="151"/>
      <c r="Z5098" s="104"/>
    </row>
    <row r="5099" spans="1:26" s="145" customFormat="1" ht="15" customHeight="1">
      <c r="A5099" s="186" t="str">
        <f t="shared" si="945"/>
        <v/>
      </c>
      <c r="C5099" s="152"/>
      <c r="E5099" s="144"/>
      <c r="F5099" s="79" t="str">
        <f t="shared" si="955"/>
        <v/>
      </c>
      <c r="G5099" s="80" t="str">
        <f t="shared" si="946"/>
        <v/>
      </c>
      <c r="H5099" s="80" t="str">
        <f t="shared" si="947"/>
        <v/>
      </c>
      <c r="I5099" s="80" t="str">
        <f t="shared" si="948"/>
        <v/>
      </c>
      <c r="J5099" s="170"/>
      <c r="K5099" s="217"/>
      <c r="L5099" s="195" t="str">
        <f t="shared" si="952"/>
        <v/>
      </c>
      <c r="M5099" s="222" t="str">
        <f t="shared" si="949"/>
        <v/>
      </c>
      <c r="Q5099" s="82" t="str">
        <f t="shared" si="953"/>
        <v/>
      </c>
      <c r="R5099" s="80" t="str">
        <f t="shared" si="954"/>
        <v/>
      </c>
      <c r="T5099" s="83" t="str">
        <f t="shared" si="950"/>
        <v/>
      </c>
      <c r="U5099" s="155"/>
      <c r="V5099" s="95" t="str">
        <f t="shared" si="951"/>
        <v/>
      </c>
      <c r="W5099" s="151"/>
      <c r="Z5099" s="104"/>
    </row>
    <row r="5100" spans="1:26" s="145" customFormat="1" ht="15" customHeight="1">
      <c r="A5100" s="186" t="str">
        <f t="shared" si="945"/>
        <v/>
      </c>
      <c r="C5100" s="152"/>
      <c r="E5100" s="144"/>
      <c r="F5100" s="79" t="str">
        <f t="shared" si="955"/>
        <v/>
      </c>
      <c r="G5100" s="80" t="str">
        <f t="shared" si="946"/>
        <v/>
      </c>
      <c r="H5100" s="80" t="str">
        <f t="shared" si="947"/>
        <v/>
      </c>
      <c r="I5100" s="80" t="str">
        <f t="shared" si="948"/>
        <v/>
      </c>
      <c r="J5100" s="170"/>
      <c r="K5100" s="217"/>
      <c r="L5100" s="195" t="str">
        <f t="shared" si="952"/>
        <v/>
      </c>
      <c r="M5100" s="222" t="str">
        <f t="shared" si="949"/>
        <v/>
      </c>
      <c r="Q5100" s="82" t="str">
        <f t="shared" si="953"/>
        <v/>
      </c>
      <c r="R5100" s="80" t="str">
        <f t="shared" si="954"/>
        <v/>
      </c>
      <c r="T5100" s="83" t="str">
        <f t="shared" si="950"/>
        <v/>
      </c>
      <c r="U5100" s="155"/>
      <c r="V5100" s="95" t="str">
        <f t="shared" si="951"/>
        <v/>
      </c>
      <c r="W5100" s="151"/>
      <c r="Z5100" s="104"/>
    </row>
    <row r="5101" spans="1:26" s="145" customFormat="1" ht="15" customHeight="1">
      <c r="A5101" s="186" t="str">
        <f t="shared" si="945"/>
        <v/>
      </c>
      <c r="C5101" s="152"/>
      <c r="E5101" s="144"/>
      <c r="F5101" s="79" t="str">
        <f t="shared" si="955"/>
        <v/>
      </c>
      <c r="G5101" s="80" t="str">
        <f t="shared" si="946"/>
        <v/>
      </c>
      <c r="H5101" s="80" t="str">
        <f t="shared" si="947"/>
        <v/>
      </c>
      <c r="I5101" s="80" t="str">
        <f t="shared" si="948"/>
        <v/>
      </c>
      <c r="J5101" s="170"/>
      <c r="K5101" s="217"/>
      <c r="L5101" s="195" t="str">
        <f t="shared" si="952"/>
        <v/>
      </c>
      <c r="M5101" s="222" t="str">
        <f t="shared" si="949"/>
        <v/>
      </c>
      <c r="Q5101" s="82" t="str">
        <f t="shared" si="953"/>
        <v/>
      </c>
      <c r="R5101" s="80" t="str">
        <f t="shared" si="954"/>
        <v/>
      </c>
      <c r="T5101" s="83" t="str">
        <f t="shared" si="950"/>
        <v/>
      </c>
      <c r="U5101" s="155"/>
      <c r="V5101" s="95" t="str">
        <f t="shared" si="951"/>
        <v/>
      </c>
      <c r="W5101" s="151"/>
      <c r="Z5101" s="104"/>
    </row>
    <row r="5102" spans="1:26" s="145" customFormat="1" ht="15" customHeight="1">
      <c r="A5102" s="186" t="str">
        <f t="shared" si="945"/>
        <v/>
      </c>
      <c r="C5102" s="152"/>
      <c r="E5102" s="144"/>
      <c r="F5102" s="79" t="str">
        <f t="shared" si="955"/>
        <v/>
      </c>
      <c r="G5102" s="80" t="str">
        <f t="shared" si="946"/>
        <v/>
      </c>
      <c r="H5102" s="80" t="str">
        <f t="shared" si="947"/>
        <v/>
      </c>
      <c r="I5102" s="80" t="str">
        <f t="shared" si="948"/>
        <v/>
      </c>
      <c r="J5102" s="170"/>
      <c r="K5102" s="217"/>
      <c r="L5102" s="195" t="str">
        <f t="shared" si="952"/>
        <v/>
      </c>
      <c r="M5102" s="222" t="str">
        <f t="shared" si="949"/>
        <v/>
      </c>
      <c r="Q5102" s="82" t="str">
        <f t="shared" si="953"/>
        <v/>
      </c>
      <c r="R5102" s="80" t="str">
        <f t="shared" si="954"/>
        <v/>
      </c>
      <c r="T5102" s="83" t="str">
        <f t="shared" si="950"/>
        <v/>
      </c>
      <c r="U5102" s="155"/>
      <c r="V5102" s="95" t="str">
        <f t="shared" si="951"/>
        <v/>
      </c>
      <c r="W5102" s="151"/>
      <c r="Z5102" s="104"/>
    </row>
    <row r="5103" spans="1:26" s="145" customFormat="1" ht="15" customHeight="1">
      <c r="A5103" s="186" t="str">
        <f t="shared" si="945"/>
        <v/>
      </c>
      <c r="C5103" s="152"/>
      <c r="E5103" s="144"/>
      <c r="F5103" s="79" t="str">
        <f t="shared" si="955"/>
        <v/>
      </c>
      <c r="G5103" s="80" t="str">
        <f t="shared" si="946"/>
        <v/>
      </c>
      <c r="H5103" s="80" t="str">
        <f t="shared" si="947"/>
        <v/>
      </c>
      <c r="I5103" s="80" t="str">
        <f t="shared" si="948"/>
        <v/>
      </c>
      <c r="J5103" s="170"/>
      <c r="K5103" s="217"/>
      <c r="L5103" s="195" t="str">
        <f t="shared" si="952"/>
        <v/>
      </c>
      <c r="M5103" s="222" t="str">
        <f t="shared" si="949"/>
        <v/>
      </c>
      <c r="Q5103" s="82" t="str">
        <f t="shared" si="953"/>
        <v/>
      </c>
      <c r="R5103" s="80" t="str">
        <f t="shared" si="954"/>
        <v/>
      </c>
      <c r="T5103" s="83" t="str">
        <f t="shared" si="950"/>
        <v/>
      </c>
      <c r="U5103" s="155"/>
      <c r="V5103" s="95" t="str">
        <f t="shared" si="951"/>
        <v/>
      </c>
      <c r="W5103" s="151"/>
      <c r="Z5103" s="104"/>
    </row>
    <row r="5104" spans="1:26" s="145" customFormat="1" ht="15" customHeight="1">
      <c r="A5104" s="186" t="str">
        <f t="shared" si="945"/>
        <v/>
      </c>
      <c r="C5104" s="152"/>
      <c r="E5104" s="144"/>
      <c r="F5104" s="79" t="str">
        <f t="shared" si="955"/>
        <v/>
      </c>
      <c r="G5104" s="80" t="str">
        <f t="shared" si="946"/>
        <v/>
      </c>
      <c r="H5104" s="80" t="str">
        <f t="shared" si="947"/>
        <v/>
      </c>
      <c r="I5104" s="80" t="str">
        <f t="shared" si="948"/>
        <v/>
      </c>
      <c r="J5104" s="170"/>
      <c r="K5104" s="217"/>
      <c r="L5104" s="195" t="str">
        <f t="shared" si="952"/>
        <v/>
      </c>
      <c r="M5104" s="222" t="str">
        <f t="shared" si="949"/>
        <v/>
      </c>
      <c r="Q5104" s="82" t="str">
        <f t="shared" si="953"/>
        <v/>
      </c>
      <c r="R5104" s="80" t="str">
        <f t="shared" si="954"/>
        <v/>
      </c>
      <c r="T5104" s="83" t="str">
        <f t="shared" si="950"/>
        <v/>
      </c>
      <c r="U5104" s="155"/>
      <c r="V5104" s="95" t="str">
        <f t="shared" si="951"/>
        <v/>
      </c>
      <c r="W5104" s="151"/>
      <c r="Z5104" s="104"/>
    </row>
    <row r="5105" spans="1:26" s="145" customFormat="1" ht="15" customHeight="1">
      <c r="A5105" s="186" t="str">
        <f t="shared" si="945"/>
        <v/>
      </c>
      <c r="C5105" s="152"/>
      <c r="E5105" s="144"/>
      <c r="F5105" s="79" t="str">
        <f t="shared" si="955"/>
        <v/>
      </c>
      <c r="G5105" s="80" t="str">
        <f t="shared" si="946"/>
        <v/>
      </c>
      <c r="H5105" s="80" t="str">
        <f t="shared" si="947"/>
        <v/>
      </c>
      <c r="I5105" s="80" t="str">
        <f t="shared" si="948"/>
        <v/>
      </c>
      <c r="J5105" s="170"/>
      <c r="K5105" s="217"/>
      <c r="L5105" s="195" t="str">
        <f t="shared" si="952"/>
        <v/>
      </c>
      <c r="M5105" s="222" t="str">
        <f t="shared" si="949"/>
        <v/>
      </c>
      <c r="Q5105" s="82" t="str">
        <f t="shared" si="953"/>
        <v/>
      </c>
      <c r="R5105" s="80" t="str">
        <f t="shared" si="954"/>
        <v/>
      </c>
      <c r="T5105" s="83" t="str">
        <f t="shared" si="950"/>
        <v/>
      </c>
      <c r="U5105" s="155"/>
      <c r="V5105" s="95" t="str">
        <f t="shared" si="951"/>
        <v/>
      </c>
      <c r="W5105" s="151"/>
      <c r="Z5105" s="104"/>
    </row>
    <row r="5106" spans="1:26" s="145" customFormat="1" ht="15" customHeight="1">
      <c r="A5106" s="186" t="str">
        <f t="shared" si="945"/>
        <v/>
      </c>
      <c r="C5106" s="152"/>
      <c r="E5106" s="144"/>
      <c r="F5106" s="79" t="str">
        <f t="shared" si="955"/>
        <v/>
      </c>
      <c r="G5106" s="80" t="str">
        <f t="shared" si="946"/>
        <v/>
      </c>
      <c r="H5106" s="80" t="str">
        <f t="shared" si="947"/>
        <v/>
      </c>
      <c r="I5106" s="80" t="str">
        <f t="shared" si="948"/>
        <v/>
      </c>
      <c r="J5106" s="170"/>
      <c r="K5106" s="217"/>
      <c r="L5106" s="195" t="str">
        <f t="shared" si="952"/>
        <v/>
      </c>
      <c r="M5106" s="222" t="str">
        <f t="shared" si="949"/>
        <v/>
      </c>
      <c r="Q5106" s="82" t="str">
        <f t="shared" si="953"/>
        <v/>
      </c>
      <c r="R5106" s="80" t="str">
        <f t="shared" si="954"/>
        <v/>
      </c>
      <c r="T5106" s="83" t="str">
        <f t="shared" si="950"/>
        <v/>
      </c>
      <c r="U5106" s="155"/>
      <c r="V5106" s="95" t="str">
        <f t="shared" si="951"/>
        <v/>
      </c>
      <c r="W5106" s="151"/>
      <c r="Z5106" s="104"/>
    </row>
    <row r="5107" spans="1:26" s="145" customFormat="1" ht="15" customHeight="1">
      <c r="A5107" s="186" t="str">
        <f t="shared" si="945"/>
        <v/>
      </c>
      <c r="C5107" s="152"/>
      <c r="E5107" s="144"/>
      <c r="F5107" s="79" t="str">
        <f t="shared" si="955"/>
        <v/>
      </c>
      <c r="G5107" s="80" t="str">
        <f t="shared" si="946"/>
        <v/>
      </c>
      <c r="H5107" s="80" t="str">
        <f t="shared" si="947"/>
        <v/>
      </c>
      <c r="I5107" s="80" t="str">
        <f t="shared" si="948"/>
        <v/>
      </c>
      <c r="J5107" s="170"/>
      <c r="K5107" s="217"/>
      <c r="L5107" s="195" t="str">
        <f t="shared" si="952"/>
        <v/>
      </c>
      <c r="M5107" s="222" t="str">
        <f t="shared" si="949"/>
        <v/>
      </c>
      <c r="Q5107" s="82" t="str">
        <f t="shared" si="953"/>
        <v/>
      </c>
      <c r="R5107" s="80" t="str">
        <f t="shared" si="954"/>
        <v/>
      </c>
      <c r="T5107" s="83" t="str">
        <f t="shared" si="950"/>
        <v/>
      </c>
      <c r="U5107" s="155"/>
      <c r="V5107" s="95" t="str">
        <f t="shared" si="951"/>
        <v/>
      </c>
      <c r="W5107" s="151"/>
      <c r="Z5107" s="104"/>
    </row>
    <row r="5108" spans="1:26" s="145" customFormat="1" ht="15" customHeight="1">
      <c r="A5108" s="186" t="str">
        <f t="shared" si="945"/>
        <v/>
      </c>
      <c r="C5108" s="152"/>
      <c r="E5108" s="144"/>
      <c r="F5108" s="79" t="str">
        <f t="shared" si="955"/>
        <v/>
      </c>
      <c r="G5108" s="80" t="str">
        <f t="shared" si="946"/>
        <v/>
      </c>
      <c r="H5108" s="80" t="str">
        <f t="shared" si="947"/>
        <v/>
      </c>
      <c r="I5108" s="80" t="str">
        <f t="shared" si="948"/>
        <v/>
      </c>
      <c r="J5108" s="170"/>
      <c r="K5108" s="217"/>
      <c r="L5108" s="195" t="str">
        <f t="shared" si="952"/>
        <v/>
      </c>
      <c r="M5108" s="222" t="str">
        <f t="shared" si="949"/>
        <v/>
      </c>
      <c r="Q5108" s="82" t="str">
        <f t="shared" si="953"/>
        <v/>
      </c>
      <c r="R5108" s="80" t="str">
        <f t="shared" si="954"/>
        <v/>
      </c>
      <c r="T5108" s="83" t="str">
        <f t="shared" si="950"/>
        <v/>
      </c>
      <c r="U5108" s="155"/>
      <c r="V5108" s="95" t="str">
        <f t="shared" si="951"/>
        <v/>
      </c>
      <c r="W5108" s="151"/>
      <c r="Z5108" s="104"/>
    </row>
    <row r="5109" spans="1:26" s="145" customFormat="1" ht="15" customHeight="1">
      <c r="A5109" s="186" t="str">
        <f t="shared" si="945"/>
        <v/>
      </c>
      <c r="C5109" s="152"/>
      <c r="E5109" s="144"/>
      <c r="F5109" s="79" t="str">
        <f t="shared" si="955"/>
        <v/>
      </c>
      <c r="G5109" s="80" t="str">
        <f t="shared" si="946"/>
        <v/>
      </c>
      <c r="H5109" s="80" t="str">
        <f t="shared" si="947"/>
        <v/>
      </c>
      <c r="I5109" s="80" t="str">
        <f t="shared" si="948"/>
        <v/>
      </c>
      <c r="J5109" s="170"/>
      <c r="K5109" s="217"/>
      <c r="L5109" s="195" t="str">
        <f t="shared" si="952"/>
        <v/>
      </c>
      <c r="M5109" s="222" t="str">
        <f t="shared" si="949"/>
        <v/>
      </c>
      <c r="Q5109" s="82" t="str">
        <f t="shared" si="953"/>
        <v/>
      </c>
      <c r="R5109" s="80" t="str">
        <f t="shared" si="954"/>
        <v/>
      </c>
      <c r="T5109" s="83" t="str">
        <f t="shared" si="950"/>
        <v/>
      </c>
      <c r="U5109" s="155"/>
      <c r="V5109" s="95" t="str">
        <f t="shared" si="951"/>
        <v/>
      </c>
      <c r="W5109" s="151"/>
      <c r="Z5109" s="104"/>
    </row>
    <row r="5110" spans="1:26" s="145" customFormat="1" ht="15" customHeight="1">
      <c r="A5110" s="186" t="str">
        <f t="shared" si="945"/>
        <v/>
      </c>
      <c r="C5110" s="152"/>
      <c r="E5110" s="144"/>
      <c r="F5110" s="79" t="str">
        <f t="shared" si="955"/>
        <v/>
      </c>
      <c r="G5110" s="80" t="str">
        <f t="shared" si="946"/>
        <v/>
      </c>
      <c r="H5110" s="80" t="str">
        <f t="shared" si="947"/>
        <v/>
      </c>
      <c r="I5110" s="80" t="str">
        <f t="shared" si="948"/>
        <v/>
      </c>
      <c r="J5110" s="170"/>
      <c r="K5110" s="217"/>
      <c r="L5110" s="195" t="str">
        <f t="shared" si="952"/>
        <v/>
      </c>
      <c r="M5110" s="222" t="str">
        <f t="shared" si="949"/>
        <v/>
      </c>
      <c r="Q5110" s="82" t="str">
        <f t="shared" si="953"/>
        <v/>
      </c>
      <c r="R5110" s="80" t="str">
        <f t="shared" si="954"/>
        <v/>
      </c>
      <c r="T5110" s="83" t="str">
        <f t="shared" si="950"/>
        <v/>
      </c>
      <c r="U5110" s="155"/>
      <c r="V5110" s="95" t="str">
        <f t="shared" si="951"/>
        <v/>
      </c>
      <c r="W5110" s="151"/>
      <c r="Z5110" s="104"/>
    </row>
    <row r="5111" spans="1:26" s="145" customFormat="1" ht="15" customHeight="1">
      <c r="A5111" s="186" t="str">
        <f t="shared" si="945"/>
        <v/>
      </c>
      <c r="C5111" s="152"/>
      <c r="E5111" s="144"/>
      <c r="F5111" s="79" t="str">
        <f t="shared" si="955"/>
        <v/>
      </c>
      <c r="G5111" s="80" t="str">
        <f t="shared" si="946"/>
        <v/>
      </c>
      <c r="H5111" s="80" t="str">
        <f t="shared" si="947"/>
        <v/>
      </c>
      <c r="I5111" s="80" t="str">
        <f t="shared" si="948"/>
        <v/>
      </c>
      <c r="J5111" s="170"/>
      <c r="K5111" s="217"/>
      <c r="L5111" s="195" t="str">
        <f t="shared" si="952"/>
        <v/>
      </c>
      <c r="M5111" s="222" t="str">
        <f t="shared" si="949"/>
        <v/>
      </c>
      <c r="Q5111" s="82" t="str">
        <f t="shared" si="953"/>
        <v/>
      </c>
      <c r="R5111" s="80" t="str">
        <f t="shared" si="954"/>
        <v/>
      </c>
      <c r="T5111" s="83" t="str">
        <f t="shared" si="950"/>
        <v/>
      </c>
      <c r="U5111" s="155"/>
      <c r="V5111" s="95" t="str">
        <f t="shared" si="951"/>
        <v/>
      </c>
      <c r="W5111" s="151"/>
      <c r="Z5111" s="104"/>
    </row>
    <row r="5112" spans="1:26" s="145" customFormat="1" ht="15" customHeight="1">
      <c r="A5112" s="186" t="str">
        <f t="shared" si="945"/>
        <v/>
      </c>
      <c r="C5112" s="152"/>
      <c r="E5112" s="144"/>
      <c r="F5112" s="79" t="str">
        <f t="shared" si="955"/>
        <v/>
      </c>
      <c r="G5112" s="80" t="str">
        <f t="shared" si="946"/>
        <v/>
      </c>
      <c r="H5112" s="80" t="str">
        <f t="shared" si="947"/>
        <v/>
      </c>
      <c r="I5112" s="80" t="str">
        <f t="shared" si="948"/>
        <v/>
      </c>
      <c r="J5112" s="170"/>
      <c r="K5112" s="217"/>
      <c r="L5112" s="195" t="str">
        <f t="shared" si="952"/>
        <v/>
      </c>
      <c r="M5112" s="222" t="str">
        <f t="shared" si="949"/>
        <v/>
      </c>
      <c r="Q5112" s="82" t="str">
        <f t="shared" si="953"/>
        <v/>
      </c>
      <c r="R5112" s="80" t="str">
        <f t="shared" si="954"/>
        <v/>
      </c>
      <c r="T5112" s="83" t="str">
        <f t="shared" si="950"/>
        <v/>
      </c>
      <c r="U5112" s="155"/>
      <c r="V5112" s="95" t="str">
        <f t="shared" si="951"/>
        <v/>
      </c>
      <c r="W5112" s="151"/>
      <c r="Z5112" s="104"/>
    </row>
    <row r="5113" spans="1:26" s="145" customFormat="1" ht="15" customHeight="1">
      <c r="A5113" s="186" t="str">
        <f t="shared" si="945"/>
        <v/>
      </c>
      <c r="C5113" s="152"/>
      <c r="E5113" s="144"/>
      <c r="F5113" s="79" t="str">
        <f t="shared" si="955"/>
        <v/>
      </c>
      <c r="G5113" s="80" t="str">
        <f t="shared" si="946"/>
        <v/>
      </c>
      <c r="H5113" s="80" t="str">
        <f t="shared" si="947"/>
        <v/>
      </c>
      <c r="I5113" s="80" t="str">
        <f t="shared" si="948"/>
        <v/>
      </c>
      <c r="J5113" s="170"/>
      <c r="K5113" s="217"/>
      <c r="L5113" s="195" t="str">
        <f t="shared" si="952"/>
        <v/>
      </c>
      <c r="M5113" s="222" t="str">
        <f t="shared" si="949"/>
        <v/>
      </c>
      <c r="Q5113" s="82" t="str">
        <f t="shared" si="953"/>
        <v/>
      </c>
      <c r="R5113" s="80" t="str">
        <f t="shared" si="954"/>
        <v/>
      </c>
      <c r="T5113" s="83" t="str">
        <f t="shared" si="950"/>
        <v/>
      </c>
      <c r="U5113" s="155"/>
      <c r="V5113" s="95" t="str">
        <f t="shared" si="951"/>
        <v/>
      </c>
      <c r="W5113" s="151"/>
      <c r="Z5113" s="104"/>
    </row>
    <row r="5114" spans="1:26" s="145" customFormat="1" ht="15" customHeight="1">
      <c r="A5114" s="186" t="str">
        <f t="shared" si="945"/>
        <v/>
      </c>
      <c r="C5114" s="152"/>
      <c r="E5114" s="144"/>
      <c r="F5114" s="79" t="str">
        <f t="shared" si="955"/>
        <v/>
      </c>
      <c r="G5114" s="80" t="str">
        <f t="shared" si="946"/>
        <v/>
      </c>
      <c r="H5114" s="80" t="str">
        <f t="shared" si="947"/>
        <v/>
      </c>
      <c r="I5114" s="80" t="str">
        <f t="shared" si="948"/>
        <v/>
      </c>
      <c r="J5114" s="170"/>
      <c r="K5114" s="217"/>
      <c r="L5114" s="195" t="str">
        <f t="shared" si="952"/>
        <v/>
      </c>
      <c r="M5114" s="222" t="str">
        <f t="shared" si="949"/>
        <v/>
      </c>
      <c r="Q5114" s="82" t="str">
        <f t="shared" si="953"/>
        <v/>
      </c>
      <c r="R5114" s="80" t="str">
        <f t="shared" si="954"/>
        <v/>
      </c>
      <c r="T5114" s="83" t="str">
        <f t="shared" si="950"/>
        <v/>
      </c>
      <c r="U5114" s="155"/>
      <c r="V5114" s="95" t="str">
        <f t="shared" si="951"/>
        <v/>
      </c>
      <c r="W5114" s="151"/>
      <c r="Z5114" s="104"/>
    </row>
    <row r="5115" spans="1:26" s="145" customFormat="1" ht="15" customHeight="1">
      <c r="A5115" s="186" t="str">
        <f t="shared" si="945"/>
        <v/>
      </c>
      <c r="C5115" s="152"/>
      <c r="E5115" s="144"/>
      <c r="F5115" s="79" t="str">
        <f t="shared" si="955"/>
        <v/>
      </c>
      <c r="G5115" s="80" t="str">
        <f t="shared" si="946"/>
        <v/>
      </c>
      <c r="H5115" s="80" t="str">
        <f t="shared" si="947"/>
        <v/>
      </c>
      <c r="I5115" s="80" t="str">
        <f t="shared" si="948"/>
        <v/>
      </c>
      <c r="J5115" s="170"/>
      <c r="K5115" s="217"/>
      <c r="L5115" s="195" t="str">
        <f t="shared" si="952"/>
        <v/>
      </c>
      <c r="M5115" s="222" t="str">
        <f t="shared" si="949"/>
        <v/>
      </c>
      <c r="Q5115" s="82" t="str">
        <f t="shared" si="953"/>
        <v/>
      </c>
      <c r="R5115" s="80" t="str">
        <f t="shared" si="954"/>
        <v/>
      </c>
      <c r="T5115" s="83" t="str">
        <f t="shared" si="950"/>
        <v/>
      </c>
      <c r="U5115" s="155"/>
      <c r="V5115" s="95" t="str">
        <f t="shared" si="951"/>
        <v/>
      </c>
      <c r="W5115" s="151"/>
      <c r="Z5115" s="104"/>
    </row>
    <row r="5116" spans="1:26" s="145" customFormat="1" ht="15" customHeight="1">
      <c r="A5116" s="186" t="str">
        <f t="shared" si="945"/>
        <v/>
      </c>
      <c r="C5116" s="152"/>
      <c r="E5116" s="144"/>
      <c r="F5116" s="79" t="str">
        <f t="shared" si="955"/>
        <v/>
      </c>
      <c r="G5116" s="80" t="str">
        <f t="shared" si="946"/>
        <v/>
      </c>
      <c r="H5116" s="80" t="str">
        <f t="shared" si="947"/>
        <v/>
      </c>
      <c r="I5116" s="80" t="str">
        <f t="shared" si="948"/>
        <v/>
      </c>
      <c r="J5116" s="170"/>
      <c r="K5116" s="217"/>
      <c r="L5116" s="195" t="str">
        <f t="shared" si="952"/>
        <v/>
      </c>
      <c r="M5116" s="222" t="str">
        <f t="shared" si="949"/>
        <v/>
      </c>
      <c r="Q5116" s="82" t="str">
        <f t="shared" si="953"/>
        <v/>
      </c>
      <c r="R5116" s="80" t="str">
        <f t="shared" si="954"/>
        <v/>
      </c>
      <c r="T5116" s="83" t="str">
        <f t="shared" si="950"/>
        <v/>
      </c>
      <c r="U5116" s="155"/>
      <c r="V5116" s="95" t="str">
        <f t="shared" si="951"/>
        <v/>
      </c>
      <c r="W5116" s="151"/>
      <c r="Z5116" s="104"/>
    </row>
    <row r="5117" spans="1:26" s="145" customFormat="1" ht="15" customHeight="1">
      <c r="A5117" s="186" t="str">
        <f t="shared" si="945"/>
        <v/>
      </c>
      <c r="C5117" s="152"/>
      <c r="E5117" s="144"/>
      <c r="F5117" s="79" t="str">
        <f t="shared" si="955"/>
        <v/>
      </c>
      <c r="G5117" s="80" t="str">
        <f t="shared" si="946"/>
        <v/>
      </c>
      <c r="H5117" s="80" t="str">
        <f t="shared" si="947"/>
        <v/>
      </c>
      <c r="I5117" s="80" t="str">
        <f t="shared" si="948"/>
        <v/>
      </c>
      <c r="J5117" s="170"/>
      <c r="K5117" s="217"/>
      <c r="L5117" s="195" t="str">
        <f t="shared" si="952"/>
        <v/>
      </c>
      <c r="M5117" s="222" t="str">
        <f t="shared" si="949"/>
        <v/>
      </c>
      <c r="Q5117" s="82" t="str">
        <f t="shared" si="953"/>
        <v/>
      </c>
      <c r="R5117" s="80" t="str">
        <f t="shared" si="954"/>
        <v/>
      </c>
      <c r="T5117" s="83" t="str">
        <f t="shared" si="950"/>
        <v/>
      </c>
      <c r="U5117" s="155"/>
      <c r="V5117" s="95" t="str">
        <f t="shared" si="951"/>
        <v/>
      </c>
      <c r="W5117" s="151"/>
      <c r="Z5117" s="104"/>
    </row>
    <row r="5118" spans="1:26" s="145" customFormat="1" ht="15" customHeight="1">
      <c r="A5118" s="186" t="str">
        <f t="shared" si="945"/>
        <v/>
      </c>
      <c r="C5118" s="152"/>
      <c r="E5118" s="144"/>
      <c r="F5118" s="79" t="str">
        <f t="shared" si="955"/>
        <v/>
      </c>
      <c r="G5118" s="80" t="str">
        <f t="shared" si="946"/>
        <v/>
      </c>
      <c r="H5118" s="80" t="str">
        <f t="shared" si="947"/>
        <v/>
      </c>
      <c r="I5118" s="80" t="str">
        <f t="shared" si="948"/>
        <v/>
      </c>
      <c r="J5118" s="170"/>
      <c r="K5118" s="217"/>
      <c r="L5118" s="195" t="str">
        <f t="shared" si="952"/>
        <v/>
      </c>
      <c r="M5118" s="222" t="str">
        <f t="shared" si="949"/>
        <v/>
      </c>
      <c r="Q5118" s="82" t="str">
        <f t="shared" si="953"/>
        <v/>
      </c>
      <c r="R5118" s="80" t="str">
        <f t="shared" si="954"/>
        <v/>
      </c>
      <c r="T5118" s="83" t="str">
        <f t="shared" si="950"/>
        <v/>
      </c>
      <c r="U5118" s="155"/>
      <c r="V5118" s="95" t="str">
        <f t="shared" si="951"/>
        <v/>
      </c>
      <c r="W5118" s="151"/>
      <c r="Z5118" s="104"/>
    </row>
    <row r="5119" spans="1:26" s="145" customFormat="1" ht="15" customHeight="1">
      <c r="A5119" s="186" t="str">
        <f t="shared" si="945"/>
        <v/>
      </c>
      <c r="C5119" s="152"/>
      <c r="E5119" s="144"/>
      <c r="F5119" s="79" t="str">
        <f t="shared" si="955"/>
        <v/>
      </c>
      <c r="G5119" s="80" t="str">
        <f t="shared" si="946"/>
        <v/>
      </c>
      <c r="H5119" s="80" t="str">
        <f t="shared" si="947"/>
        <v/>
      </c>
      <c r="I5119" s="80" t="str">
        <f t="shared" si="948"/>
        <v/>
      </c>
      <c r="J5119" s="170"/>
      <c r="K5119" s="217"/>
      <c r="L5119" s="195" t="str">
        <f t="shared" si="952"/>
        <v/>
      </c>
      <c r="M5119" s="222" t="str">
        <f t="shared" si="949"/>
        <v/>
      </c>
      <c r="Q5119" s="82" t="str">
        <f t="shared" si="953"/>
        <v/>
      </c>
      <c r="R5119" s="80" t="str">
        <f t="shared" si="954"/>
        <v/>
      </c>
      <c r="T5119" s="83" t="str">
        <f t="shared" si="950"/>
        <v/>
      </c>
      <c r="U5119" s="155"/>
      <c r="V5119" s="95" t="str">
        <f t="shared" si="951"/>
        <v/>
      </c>
      <c r="W5119" s="151"/>
      <c r="Z5119" s="104"/>
    </row>
    <row r="5120" spans="1:26" s="145" customFormat="1" ht="15" customHeight="1">
      <c r="A5120" s="186" t="str">
        <f t="shared" ref="A5120:A5183" si="956">IF(B5120&lt;&gt;"",A5119+1,"")</f>
        <v/>
      </c>
      <c r="C5120" s="152"/>
      <c r="E5120" s="144"/>
      <c r="F5120" s="79" t="str">
        <f t="shared" si="955"/>
        <v/>
      </c>
      <c r="G5120" s="80" t="str">
        <f t="shared" si="946"/>
        <v/>
      </c>
      <c r="H5120" s="80" t="str">
        <f t="shared" si="947"/>
        <v/>
      </c>
      <c r="I5120" s="80" t="str">
        <f t="shared" si="948"/>
        <v/>
      </c>
      <c r="J5120" s="170"/>
      <c r="K5120" s="217"/>
      <c r="L5120" s="195" t="str">
        <f t="shared" si="952"/>
        <v/>
      </c>
      <c r="M5120" s="222" t="str">
        <f t="shared" si="949"/>
        <v/>
      </c>
      <c r="Q5120" s="82" t="str">
        <f t="shared" si="953"/>
        <v/>
      </c>
      <c r="R5120" s="80" t="str">
        <f t="shared" si="954"/>
        <v/>
      </c>
      <c r="T5120" s="83" t="str">
        <f t="shared" si="950"/>
        <v/>
      </c>
      <c r="U5120" s="155"/>
      <c r="V5120" s="95" t="str">
        <f t="shared" si="951"/>
        <v/>
      </c>
      <c r="W5120" s="151"/>
      <c r="Z5120" s="104"/>
    </row>
    <row r="5121" spans="1:26" s="145" customFormat="1" ht="15" customHeight="1">
      <c r="A5121" s="186" t="str">
        <f t="shared" si="956"/>
        <v/>
      </c>
      <c r="C5121" s="152"/>
      <c r="E5121" s="144"/>
      <c r="F5121" s="79" t="str">
        <f t="shared" si="955"/>
        <v/>
      </c>
      <c r="G5121" s="80" t="str">
        <f t="shared" si="946"/>
        <v/>
      </c>
      <c r="H5121" s="80" t="str">
        <f t="shared" si="947"/>
        <v/>
      </c>
      <c r="I5121" s="80" t="str">
        <f t="shared" si="948"/>
        <v/>
      </c>
      <c r="J5121" s="170"/>
      <c r="K5121" s="217"/>
      <c r="L5121" s="195" t="str">
        <f t="shared" si="952"/>
        <v/>
      </c>
      <c r="M5121" s="222" t="str">
        <f t="shared" si="949"/>
        <v/>
      </c>
      <c r="Q5121" s="82" t="str">
        <f t="shared" si="953"/>
        <v/>
      </c>
      <c r="R5121" s="80" t="str">
        <f t="shared" si="954"/>
        <v/>
      </c>
      <c r="T5121" s="83" t="str">
        <f t="shared" si="950"/>
        <v/>
      </c>
      <c r="U5121" s="155"/>
      <c r="V5121" s="95" t="str">
        <f t="shared" si="951"/>
        <v/>
      </c>
      <c r="W5121" s="151"/>
      <c r="Z5121" s="104"/>
    </row>
    <row r="5122" spans="1:26" s="145" customFormat="1" ht="15" customHeight="1">
      <c r="A5122" s="186" t="str">
        <f t="shared" si="956"/>
        <v/>
      </c>
      <c r="C5122" s="152"/>
      <c r="E5122" s="144"/>
      <c r="F5122" s="79" t="str">
        <f t="shared" si="955"/>
        <v/>
      </c>
      <c r="G5122" s="80" t="str">
        <f t="shared" si="946"/>
        <v/>
      </c>
      <c r="H5122" s="80" t="str">
        <f t="shared" si="947"/>
        <v/>
      </c>
      <c r="I5122" s="80" t="str">
        <f t="shared" si="948"/>
        <v/>
      </c>
      <c r="J5122" s="170"/>
      <c r="K5122" s="217"/>
      <c r="L5122" s="195" t="str">
        <f t="shared" si="952"/>
        <v/>
      </c>
      <c r="M5122" s="222" t="str">
        <f t="shared" si="949"/>
        <v/>
      </c>
      <c r="Q5122" s="82" t="str">
        <f t="shared" si="953"/>
        <v/>
      </c>
      <c r="R5122" s="80" t="str">
        <f t="shared" si="954"/>
        <v/>
      </c>
      <c r="T5122" s="83" t="str">
        <f t="shared" si="950"/>
        <v/>
      </c>
      <c r="U5122" s="155"/>
      <c r="V5122" s="95" t="str">
        <f t="shared" si="951"/>
        <v/>
      </c>
      <c r="W5122" s="151"/>
      <c r="Z5122" s="104"/>
    </row>
    <row r="5123" spans="1:26" s="145" customFormat="1" ht="15" customHeight="1">
      <c r="A5123" s="186" t="str">
        <f t="shared" si="956"/>
        <v/>
      </c>
      <c r="C5123" s="152"/>
      <c r="E5123" s="144"/>
      <c r="F5123" s="79" t="str">
        <f t="shared" si="955"/>
        <v/>
      </c>
      <c r="G5123" s="80" t="str">
        <f t="shared" si="946"/>
        <v/>
      </c>
      <c r="H5123" s="80" t="str">
        <f t="shared" si="947"/>
        <v/>
      </c>
      <c r="I5123" s="80" t="str">
        <f t="shared" si="948"/>
        <v/>
      </c>
      <c r="J5123" s="170"/>
      <c r="K5123" s="217"/>
      <c r="L5123" s="195" t="str">
        <f t="shared" si="952"/>
        <v/>
      </c>
      <c r="M5123" s="222" t="str">
        <f t="shared" si="949"/>
        <v/>
      </c>
      <c r="Q5123" s="82" t="str">
        <f t="shared" si="953"/>
        <v/>
      </c>
      <c r="R5123" s="80" t="str">
        <f t="shared" si="954"/>
        <v/>
      </c>
      <c r="T5123" s="83" t="str">
        <f t="shared" si="950"/>
        <v/>
      </c>
      <c r="U5123" s="155"/>
      <c r="V5123" s="95" t="str">
        <f t="shared" si="951"/>
        <v/>
      </c>
      <c r="W5123" s="151"/>
      <c r="Z5123" s="104"/>
    </row>
    <row r="5124" spans="1:26" s="145" customFormat="1" ht="15" customHeight="1">
      <c r="A5124" s="186" t="str">
        <f t="shared" si="956"/>
        <v/>
      </c>
      <c r="C5124" s="152"/>
      <c r="E5124" s="144"/>
      <c r="F5124" s="79" t="str">
        <f t="shared" si="955"/>
        <v/>
      </c>
      <c r="G5124" s="80" t="str">
        <f t="shared" si="946"/>
        <v/>
      </c>
      <c r="H5124" s="80" t="str">
        <f t="shared" si="947"/>
        <v/>
      </c>
      <c r="I5124" s="80" t="str">
        <f t="shared" si="948"/>
        <v/>
      </c>
      <c r="J5124" s="170"/>
      <c r="K5124" s="217"/>
      <c r="L5124" s="195" t="str">
        <f t="shared" si="952"/>
        <v/>
      </c>
      <c r="M5124" s="222" t="str">
        <f t="shared" si="949"/>
        <v/>
      </c>
      <c r="Q5124" s="82" t="str">
        <f t="shared" si="953"/>
        <v/>
      </c>
      <c r="R5124" s="80" t="str">
        <f t="shared" si="954"/>
        <v/>
      </c>
      <c r="T5124" s="83" t="str">
        <f t="shared" si="950"/>
        <v/>
      </c>
      <c r="U5124" s="155"/>
      <c r="V5124" s="95" t="str">
        <f t="shared" si="951"/>
        <v/>
      </c>
      <c r="W5124" s="151"/>
      <c r="Z5124" s="104"/>
    </row>
    <row r="5125" spans="1:26" s="145" customFormat="1" ht="15" customHeight="1">
      <c r="A5125" s="186" t="str">
        <f t="shared" si="956"/>
        <v/>
      </c>
      <c r="C5125" s="152"/>
      <c r="E5125" s="144"/>
      <c r="F5125" s="79" t="str">
        <f t="shared" si="955"/>
        <v/>
      </c>
      <c r="G5125" s="80" t="str">
        <f t="shared" ref="G5125:G5188" si="957">IF(J5125&lt;&gt;"", INDEX($C$5:$C$1433, MATCH(J5125, $E$5:$E$1433, 0)),"")</f>
        <v/>
      </c>
      <c r="H5125" s="80" t="str">
        <f t="shared" ref="H5125:H5188" si="958">IF(J5125&lt;&gt;"", INDEX($D$5:$D$1433, MATCH(J5125, $E$5:$E$1433, 0)),"")</f>
        <v/>
      </c>
      <c r="I5125" s="80" t="str">
        <f t="shared" ref="I5125:I5188" si="959">IFERROR(IF(J5125&lt;&gt;"", INDEX($B$5:$B$1433, MATCH(J5125, $E$5:$E$1433, 0)),""),"SAI")</f>
        <v/>
      </c>
      <c r="J5125" s="170"/>
      <c r="K5125" s="217"/>
      <c r="L5125" s="195" t="str">
        <f t="shared" si="952"/>
        <v/>
      </c>
      <c r="M5125" s="222" t="str">
        <f t="shared" ref="M5125:M5188" si="960">IFERROR(IF($N$5="Sáng",MID(K5125,2,7)-MID($L$2,2,7),MID(K5125,2,7)-MID($Q$2,2,7)),"")</f>
        <v/>
      </c>
      <c r="Q5125" s="82" t="str">
        <f t="shared" si="953"/>
        <v/>
      </c>
      <c r="R5125" s="80" t="str">
        <f t="shared" si="954"/>
        <v/>
      </c>
      <c r="T5125" s="83" t="str">
        <f t="shared" ref="T5125:T5188" si="961">IFERROR(IF(J5125&lt;&gt;"", INDEX($S$5:$S$1433, MATCH(J5125, $E$5:$E$1433, 0)),""),"")</f>
        <v/>
      </c>
      <c r="U5125" s="155"/>
      <c r="V5125" s="95" t="str">
        <f t="shared" ref="V5125:V5188" si="962">IFERROR(IF(J5125&lt;&gt;"", INDEX($U$5:$U$1433, MATCH(J5125, $E$5:$E$1433, 0)),""),"")</f>
        <v/>
      </c>
      <c r="W5125" s="151"/>
      <c r="Z5125" s="104"/>
    </row>
    <row r="5126" spans="1:26" s="145" customFormat="1" ht="15" customHeight="1">
      <c r="A5126" s="186" t="str">
        <f t="shared" si="956"/>
        <v/>
      </c>
      <c r="C5126" s="152"/>
      <c r="E5126" s="144"/>
      <c r="F5126" s="79" t="str">
        <f t="shared" si="955"/>
        <v/>
      </c>
      <c r="G5126" s="80" t="str">
        <f t="shared" si="957"/>
        <v/>
      </c>
      <c r="H5126" s="80" t="str">
        <f t="shared" si="958"/>
        <v/>
      </c>
      <c r="I5126" s="80" t="str">
        <f t="shared" si="959"/>
        <v/>
      </c>
      <c r="J5126" s="170"/>
      <c r="K5126" s="217"/>
      <c r="L5126" s="195" t="str">
        <f t="shared" si="952"/>
        <v/>
      </c>
      <c r="M5126" s="222" t="str">
        <f t="shared" si="960"/>
        <v/>
      </c>
      <c r="Q5126" s="82" t="str">
        <f t="shared" si="953"/>
        <v/>
      </c>
      <c r="R5126" s="80" t="str">
        <f t="shared" si="954"/>
        <v/>
      </c>
      <c r="T5126" s="83" t="str">
        <f t="shared" si="961"/>
        <v/>
      </c>
      <c r="U5126" s="155"/>
      <c r="V5126" s="95" t="str">
        <f t="shared" si="962"/>
        <v/>
      </c>
      <c r="W5126" s="151"/>
      <c r="Z5126" s="104"/>
    </row>
    <row r="5127" spans="1:26" s="145" customFormat="1" ht="15" customHeight="1">
      <c r="A5127" s="186" t="str">
        <f t="shared" si="956"/>
        <v/>
      </c>
      <c r="C5127" s="152"/>
      <c r="E5127" s="144"/>
      <c r="F5127" s="79" t="str">
        <f t="shared" si="955"/>
        <v/>
      </c>
      <c r="G5127" s="80" t="str">
        <f t="shared" si="957"/>
        <v/>
      </c>
      <c r="H5127" s="80" t="str">
        <f t="shared" si="958"/>
        <v/>
      </c>
      <c r="I5127" s="80" t="str">
        <f t="shared" si="959"/>
        <v/>
      </c>
      <c r="J5127" s="170"/>
      <c r="K5127" s="217"/>
      <c r="L5127" s="195" t="str">
        <f t="shared" si="952"/>
        <v/>
      </c>
      <c r="M5127" s="222" t="str">
        <f t="shared" si="960"/>
        <v/>
      </c>
      <c r="Q5127" s="82" t="str">
        <f t="shared" si="953"/>
        <v/>
      </c>
      <c r="R5127" s="80" t="str">
        <f t="shared" si="954"/>
        <v/>
      </c>
      <c r="T5127" s="83" t="str">
        <f t="shared" si="961"/>
        <v/>
      </c>
      <c r="U5127" s="155"/>
      <c r="V5127" s="95" t="str">
        <f t="shared" si="962"/>
        <v/>
      </c>
      <c r="W5127" s="151"/>
      <c r="Z5127" s="104"/>
    </row>
    <row r="5128" spans="1:26" s="145" customFormat="1" ht="15" customHeight="1">
      <c r="A5128" s="186" t="str">
        <f t="shared" si="956"/>
        <v/>
      </c>
      <c r="C5128" s="152"/>
      <c r="E5128" s="144"/>
      <c r="F5128" s="79" t="str">
        <f t="shared" si="955"/>
        <v/>
      </c>
      <c r="G5128" s="80" t="str">
        <f t="shared" si="957"/>
        <v/>
      </c>
      <c r="H5128" s="80" t="str">
        <f t="shared" si="958"/>
        <v/>
      </c>
      <c r="I5128" s="80" t="str">
        <f t="shared" si="959"/>
        <v/>
      </c>
      <c r="J5128" s="170"/>
      <c r="K5128" s="217"/>
      <c r="L5128" s="195" t="str">
        <f t="shared" si="952"/>
        <v/>
      </c>
      <c r="M5128" s="222" t="str">
        <f t="shared" si="960"/>
        <v/>
      </c>
      <c r="Q5128" s="82" t="str">
        <f t="shared" si="953"/>
        <v/>
      </c>
      <c r="R5128" s="80" t="str">
        <f t="shared" si="954"/>
        <v/>
      </c>
      <c r="T5128" s="83" t="str">
        <f t="shared" si="961"/>
        <v/>
      </c>
      <c r="U5128" s="155"/>
      <c r="V5128" s="95" t="str">
        <f t="shared" si="962"/>
        <v/>
      </c>
      <c r="W5128" s="151"/>
      <c r="Z5128" s="104"/>
    </row>
    <row r="5129" spans="1:26" s="145" customFormat="1" ht="15" customHeight="1">
      <c r="A5129" s="186" t="str">
        <f t="shared" si="956"/>
        <v/>
      </c>
      <c r="C5129" s="152"/>
      <c r="E5129" s="144"/>
      <c r="F5129" s="79" t="str">
        <f t="shared" si="955"/>
        <v/>
      </c>
      <c r="G5129" s="80" t="str">
        <f t="shared" si="957"/>
        <v/>
      </c>
      <c r="H5129" s="80" t="str">
        <f t="shared" si="958"/>
        <v/>
      </c>
      <c r="I5129" s="80" t="str">
        <f t="shared" si="959"/>
        <v/>
      </c>
      <c r="J5129" s="170"/>
      <c r="K5129" s="217"/>
      <c r="L5129" s="195" t="str">
        <f t="shared" si="952"/>
        <v/>
      </c>
      <c r="M5129" s="222" t="str">
        <f t="shared" si="960"/>
        <v/>
      </c>
      <c r="Q5129" s="82" t="str">
        <f t="shared" si="953"/>
        <v/>
      </c>
      <c r="R5129" s="80" t="str">
        <f t="shared" si="954"/>
        <v/>
      </c>
      <c r="T5129" s="83" t="str">
        <f t="shared" si="961"/>
        <v/>
      </c>
      <c r="U5129" s="155"/>
      <c r="V5129" s="95" t="str">
        <f t="shared" si="962"/>
        <v/>
      </c>
      <c r="W5129" s="151"/>
      <c r="Z5129" s="104"/>
    </row>
    <row r="5130" spans="1:26" s="145" customFormat="1" ht="15" customHeight="1">
      <c r="A5130" s="186" t="str">
        <f t="shared" si="956"/>
        <v/>
      </c>
      <c r="C5130" s="152"/>
      <c r="E5130" s="144"/>
      <c r="F5130" s="79" t="str">
        <f t="shared" si="955"/>
        <v/>
      </c>
      <c r="G5130" s="80" t="str">
        <f t="shared" si="957"/>
        <v/>
      </c>
      <c r="H5130" s="80" t="str">
        <f t="shared" si="958"/>
        <v/>
      </c>
      <c r="I5130" s="80" t="str">
        <f t="shared" si="959"/>
        <v/>
      </c>
      <c r="J5130" s="170"/>
      <c r="K5130" s="217"/>
      <c r="L5130" s="195" t="str">
        <f t="shared" si="952"/>
        <v/>
      </c>
      <c r="M5130" s="222" t="str">
        <f t="shared" si="960"/>
        <v/>
      </c>
      <c r="Q5130" s="82" t="str">
        <f t="shared" si="953"/>
        <v/>
      </c>
      <c r="R5130" s="80" t="str">
        <f t="shared" si="954"/>
        <v/>
      </c>
      <c r="T5130" s="83" t="str">
        <f t="shared" si="961"/>
        <v/>
      </c>
      <c r="U5130" s="155"/>
      <c r="V5130" s="95" t="str">
        <f t="shared" si="962"/>
        <v/>
      </c>
      <c r="W5130" s="151"/>
      <c r="Z5130" s="104"/>
    </row>
    <row r="5131" spans="1:26" s="145" customFormat="1" ht="15" customHeight="1">
      <c r="A5131" s="186" t="str">
        <f t="shared" si="956"/>
        <v/>
      </c>
      <c r="C5131" s="152"/>
      <c r="E5131" s="144"/>
      <c r="F5131" s="79" t="str">
        <f t="shared" si="955"/>
        <v/>
      </c>
      <c r="G5131" s="80" t="str">
        <f t="shared" si="957"/>
        <v/>
      </c>
      <c r="H5131" s="80" t="str">
        <f t="shared" si="958"/>
        <v/>
      </c>
      <c r="I5131" s="80" t="str">
        <f t="shared" si="959"/>
        <v/>
      </c>
      <c r="J5131" s="170"/>
      <c r="K5131" s="217"/>
      <c r="L5131" s="195" t="str">
        <f t="shared" si="952"/>
        <v/>
      </c>
      <c r="M5131" s="222" t="str">
        <f t="shared" si="960"/>
        <v/>
      </c>
      <c r="Q5131" s="82" t="str">
        <f t="shared" si="953"/>
        <v/>
      </c>
      <c r="R5131" s="80" t="str">
        <f t="shared" si="954"/>
        <v/>
      </c>
      <c r="T5131" s="83" t="str">
        <f t="shared" si="961"/>
        <v/>
      </c>
      <c r="U5131" s="155"/>
      <c r="V5131" s="95" t="str">
        <f t="shared" si="962"/>
        <v/>
      </c>
      <c r="W5131" s="151"/>
      <c r="Z5131" s="104"/>
    </row>
    <row r="5132" spans="1:26" s="145" customFormat="1" ht="15" customHeight="1">
      <c r="A5132" s="186" t="str">
        <f t="shared" si="956"/>
        <v/>
      </c>
      <c r="C5132" s="152"/>
      <c r="E5132" s="144"/>
      <c r="F5132" s="79" t="str">
        <f t="shared" si="955"/>
        <v/>
      </c>
      <c r="G5132" s="80" t="str">
        <f t="shared" si="957"/>
        <v/>
      </c>
      <c r="H5132" s="80" t="str">
        <f t="shared" si="958"/>
        <v/>
      </c>
      <c r="I5132" s="80" t="str">
        <f t="shared" si="959"/>
        <v/>
      </c>
      <c r="J5132" s="170"/>
      <c r="K5132" s="217"/>
      <c r="L5132" s="195" t="str">
        <f t="shared" si="952"/>
        <v/>
      </c>
      <c r="M5132" s="222" t="str">
        <f t="shared" si="960"/>
        <v/>
      </c>
      <c r="Q5132" s="82" t="str">
        <f t="shared" si="953"/>
        <v/>
      </c>
      <c r="R5132" s="80" t="str">
        <f t="shared" si="954"/>
        <v/>
      </c>
      <c r="T5132" s="83" t="str">
        <f t="shared" si="961"/>
        <v/>
      </c>
      <c r="U5132" s="155"/>
      <c r="V5132" s="95" t="str">
        <f t="shared" si="962"/>
        <v/>
      </c>
      <c r="W5132" s="151"/>
      <c r="Z5132" s="104"/>
    </row>
    <row r="5133" spans="1:26" s="145" customFormat="1" ht="15" customHeight="1">
      <c r="A5133" s="186" t="str">
        <f t="shared" si="956"/>
        <v/>
      </c>
      <c r="C5133" s="152"/>
      <c r="E5133" s="144"/>
      <c r="F5133" s="79" t="str">
        <f t="shared" si="955"/>
        <v/>
      </c>
      <c r="G5133" s="80" t="str">
        <f t="shared" si="957"/>
        <v/>
      </c>
      <c r="H5133" s="80" t="str">
        <f t="shared" si="958"/>
        <v/>
      </c>
      <c r="I5133" s="80" t="str">
        <f t="shared" si="959"/>
        <v/>
      </c>
      <c r="J5133" s="170"/>
      <c r="K5133" s="217"/>
      <c r="L5133" s="195" t="str">
        <f t="shared" si="952"/>
        <v/>
      </c>
      <c r="M5133" s="222" t="str">
        <f t="shared" si="960"/>
        <v/>
      </c>
      <c r="Q5133" s="82" t="str">
        <f t="shared" si="953"/>
        <v/>
      </c>
      <c r="R5133" s="80" t="str">
        <f t="shared" si="954"/>
        <v/>
      </c>
      <c r="T5133" s="83" t="str">
        <f t="shared" si="961"/>
        <v/>
      </c>
      <c r="U5133" s="155"/>
      <c r="V5133" s="95" t="str">
        <f t="shared" si="962"/>
        <v/>
      </c>
      <c r="W5133" s="151"/>
      <c r="Z5133" s="104"/>
    </row>
    <row r="5134" spans="1:26" s="145" customFormat="1" ht="15" customHeight="1">
      <c r="A5134" s="186" t="str">
        <f t="shared" si="956"/>
        <v/>
      </c>
      <c r="C5134" s="152"/>
      <c r="E5134" s="144"/>
      <c r="F5134" s="79" t="str">
        <f t="shared" si="955"/>
        <v/>
      </c>
      <c r="G5134" s="80" t="str">
        <f t="shared" si="957"/>
        <v/>
      </c>
      <c r="H5134" s="80" t="str">
        <f t="shared" si="958"/>
        <v/>
      </c>
      <c r="I5134" s="80" t="str">
        <f t="shared" si="959"/>
        <v/>
      </c>
      <c r="J5134" s="170"/>
      <c r="K5134" s="217"/>
      <c r="L5134" s="195" t="str">
        <f t="shared" si="952"/>
        <v/>
      </c>
      <c r="M5134" s="222" t="str">
        <f t="shared" si="960"/>
        <v/>
      </c>
      <c r="Q5134" s="82" t="str">
        <f t="shared" si="953"/>
        <v/>
      </c>
      <c r="R5134" s="80" t="str">
        <f t="shared" si="954"/>
        <v/>
      </c>
      <c r="T5134" s="83" t="str">
        <f t="shared" si="961"/>
        <v/>
      </c>
      <c r="U5134" s="155"/>
      <c r="V5134" s="95" t="str">
        <f t="shared" si="962"/>
        <v/>
      </c>
      <c r="W5134" s="151"/>
      <c r="Z5134" s="104"/>
    </row>
    <row r="5135" spans="1:26" s="145" customFormat="1" ht="15" customHeight="1">
      <c r="A5135" s="186" t="str">
        <f t="shared" si="956"/>
        <v/>
      </c>
      <c r="C5135" s="152"/>
      <c r="E5135" s="144"/>
      <c r="F5135" s="79" t="str">
        <f t="shared" si="955"/>
        <v/>
      </c>
      <c r="G5135" s="80" t="str">
        <f t="shared" si="957"/>
        <v/>
      </c>
      <c r="H5135" s="80" t="str">
        <f t="shared" si="958"/>
        <v/>
      </c>
      <c r="I5135" s="80" t="str">
        <f t="shared" si="959"/>
        <v/>
      </c>
      <c r="J5135" s="170"/>
      <c r="K5135" s="217"/>
      <c r="L5135" s="195" t="str">
        <f t="shared" si="952"/>
        <v/>
      </c>
      <c r="M5135" s="222" t="str">
        <f t="shared" si="960"/>
        <v/>
      </c>
      <c r="Q5135" s="82" t="str">
        <f t="shared" si="953"/>
        <v/>
      </c>
      <c r="R5135" s="80" t="str">
        <f t="shared" si="954"/>
        <v/>
      </c>
      <c r="T5135" s="83" t="str">
        <f t="shared" si="961"/>
        <v/>
      </c>
      <c r="U5135" s="155"/>
      <c r="V5135" s="95" t="str">
        <f t="shared" si="962"/>
        <v/>
      </c>
      <c r="W5135" s="151"/>
      <c r="Z5135" s="104"/>
    </row>
    <row r="5136" spans="1:26" s="145" customFormat="1" ht="15" customHeight="1">
      <c r="A5136" s="186" t="str">
        <f t="shared" si="956"/>
        <v/>
      </c>
      <c r="C5136" s="152"/>
      <c r="E5136" s="144"/>
      <c r="F5136" s="79" t="str">
        <f t="shared" si="955"/>
        <v/>
      </c>
      <c r="G5136" s="80" t="str">
        <f t="shared" si="957"/>
        <v/>
      </c>
      <c r="H5136" s="80" t="str">
        <f t="shared" si="958"/>
        <v/>
      </c>
      <c r="I5136" s="80" t="str">
        <f t="shared" si="959"/>
        <v/>
      </c>
      <c r="J5136" s="170"/>
      <c r="K5136" s="217"/>
      <c r="L5136" s="195" t="str">
        <f t="shared" si="952"/>
        <v/>
      </c>
      <c r="M5136" s="222" t="str">
        <f t="shared" si="960"/>
        <v/>
      </c>
      <c r="Q5136" s="82" t="str">
        <f t="shared" si="953"/>
        <v/>
      </c>
      <c r="R5136" s="80" t="str">
        <f t="shared" si="954"/>
        <v/>
      </c>
      <c r="T5136" s="83" t="str">
        <f t="shared" si="961"/>
        <v/>
      </c>
      <c r="U5136" s="155"/>
      <c r="V5136" s="95" t="str">
        <f t="shared" si="962"/>
        <v/>
      </c>
      <c r="W5136" s="151"/>
      <c r="Z5136" s="104"/>
    </row>
    <row r="5137" spans="1:26" s="145" customFormat="1" ht="15" customHeight="1">
      <c r="A5137" s="186" t="str">
        <f t="shared" si="956"/>
        <v/>
      </c>
      <c r="C5137" s="152"/>
      <c r="E5137" s="144"/>
      <c r="F5137" s="79" t="str">
        <f t="shared" si="955"/>
        <v/>
      </c>
      <c r="G5137" s="80" t="str">
        <f t="shared" si="957"/>
        <v/>
      </c>
      <c r="H5137" s="80" t="str">
        <f t="shared" si="958"/>
        <v/>
      </c>
      <c r="I5137" s="80" t="str">
        <f t="shared" si="959"/>
        <v/>
      </c>
      <c r="J5137" s="170"/>
      <c r="K5137" s="217"/>
      <c r="L5137" s="195" t="str">
        <f t="shared" si="952"/>
        <v/>
      </c>
      <c r="M5137" s="222" t="str">
        <f t="shared" si="960"/>
        <v/>
      </c>
      <c r="Q5137" s="82" t="str">
        <f t="shared" si="953"/>
        <v/>
      </c>
      <c r="R5137" s="80" t="str">
        <f t="shared" si="954"/>
        <v/>
      </c>
      <c r="T5137" s="83" t="str">
        <f t="shared" si="961"/>
        <v/>
      </c>
      <c r="U5137" s="155"/>
      <c r="V5137" s="95" t="str">
        <f t="shared" si="962"/>
        <v/>
      </c>
      <c r="W5137" s="151"/>
      <c r="Z5137" s="104"/>
    </row>
    <row r="5138" spans="1:26" s="145" customFormat="1" ht="15" customHeight="1">
      <c r="A5138" s="186" t="str">
        <f t="shared" si="956"/>
        <v/>
      </c>
      <c r="C5138" s="152"/>
      <c r="E5138" s="144"/>
      <c r="F5138" s="79" t="str">
        <f t="shared" si="955"/>
        <v/>
      </c>
      <c r="G5138" s="80" t="str">
        <f t="shared" si="957"/>
        <v/>
      </c>
      <c r="H5138" s="80" t="str">
        <f t="shared" si="958"/>
        <v/>
      </c>
      <c r="I5138" s="80" t="str">
        <f t="shared" si="959"/>
        <v/>
      </c>
      <c r="J5138" s="170"/>
      <c r="K5138" s="217"/>
      <c r="L5138" s="195" t="str">
        <f t="shared" si="952"/>
        <v/>
      </c>
      <c r="M5138" s="222" t="str">
        <f t="shared" si="960"/>
        <v/>
      </c>
      <c r="Q5138" s="82" t="str">
        <f t="shared" si="953"/>
        <v/>
      </c>
      <c r="R5138" s="80" t="str">
        <f t="shared" si="954"/>
        <v/>
      </c>
      <c r="T5138" s="83" t="str">
        <f t="shared" si="961"/>
        <v/>
      </c>
      <c r="U5138" s="155"/>
      <c r="V5138" s="95" t="str">
        <f t="shared" si="962"/>
        <v/>
      </c>
      <c r="W5138" s="151"/>
      <c r="Z5138" s="104"/>
    </row>
    <row r="5139" spans="1:26" s="145" customFormat="1" ht="15" customHeight="1">
      <c r="A5139" s="186" t="str">
        <f t="shared" si="956"/>
        <v/>
      </c>
      <c r="C5139" s="152"/>
      <c r="E5139" s="144"/>
      <c r="F5139" s="79" t="str">
        <f t="shared" si="955"/>
        <v/>
      </c>
      <c r="G5139" s="80" t="str">
        <f t="shared" si="957"/>
        <v/>
      </c>
      <c r="H5139" s="80" t="str">
        <f t="shared" si="958"/>
        <v/>
      </c>
      <c r="I5139" s="80" t="str">
        <f t="shared" si="959"/>
        <v/>
      </c>
      <c r="J5139" s="170"/>
      <c r="K5139" s="217"/>
      <c r="L5139" s="195" t="str">
        <f t="shared" si="952"/>
        <v/>
      </c>
      <c r="M5139" s="222" t="str">
        <f t="shared" si="960"/>
        <v/>
      </c>
      <c r="Q5139" s="82" t="str">
        <f t="shared" si="953"/>
        <v/>
      </c>
      <c r="R5139" s="80" t="str">
        <f t="shared" si="954"/>
        <v/>
      </c>
      <c r="T5139" s="83" t="str">
        <f t="shared" si="961"/>
        <v/>
      </c>
      <c r="U5139" s="155"/>
      <c r="V5139" s="95" t="str">
        <f t="shared" si="962"/>
        <v/>
      </c>
      <c r="W5139" s="151"/>
      <c r="Z5139" s="104"/>
    </row>
    <row r="5140" spans="1:26" s="145" customFormat="1" ht="15" customHeight="1">
      <c r="A5140" s="186" t="str">
        <f t="shared" si="956"/>
        <v/>
      </c>
      <c r="C5140" s="152"/>
      <c r="E5140" s="144"/>
      <c r="F5140" s="79" t="str">
        <f t="shared" si="955"/>
        <v/>
      </c>
      <c r="G5140" s="80" t="str">
        <f t="shared" si="957"/>
        <v/>
      </c>
      <c r="H5140" s="80" t="str">
        <f t="shared" si="958"/>
        <v/>
      </c>
      <c r="I5140" s="80" t="str">
        <f t="shared" si="959"/>
        <v/>
      </c>
      <c r="J5140" s="170"/>
      <c r="K5140" s="217"/>
      <c r="L5140" s="195" t="str">
        <f t="shared" si="952"/>
        <v/>
      </c>
      <c r="M5140" s="222" t="str">
        <f t="shared" si="960"/>
        <v/>
      </c>
      <c r="Q5140" s="82" t="str">
        <f t="shared" si="953"/>
        <v/>
      </c>
      <c r="R5140" s="80" t="str">
        <f t="shared" si="954"/>
        <v/>
      </c>
      <c r="T5140" s="83" t="str">
        <f t="shared" si="961"/>
        <v/>
      </c>
      <c r="U5140" s="155"/>
      <c r="V5140" s="95" t="str">
        <f t="shared" si="962"/>
        <v/>
      </c>
      <c r="W5140" s="151"/>
      <c r="Z5140" s="104"/>
    </row>
    <row r="5141" spans="1:26" s="145" customFormat="1" ht="15" customHeight="1">
      <c r="A5141" s="186" t="str">
        <f t="shared" si="956"/>
        <v/>
      </c>
      <c r="C5141" s="152"/>
      <c r="E5141" s="144"/>
      <c r="F5141" s="79" t="str">
        <f t="shared" si="955"/>
        <v/>
      </c>
      <c r="G5141" s="80" t="str">
        <f t="shared" si="957"/>
        <v/>
      </c>
      <c r="H5141" s="80" t="str">
        <f t="shared" si="958"/>
        <v/>
      </c>
      <c r="I5141" s="80" t="str">
        <f t="shared" si="959"/>
        <v/>
      </c>
      <c r="J5141" s="170"/>
      <c r="K5141" s="217"/>
      <c r="L5141" s="195" t="str">
        <f t="shared" si="952"/>
        <v/>
      </c>
      <c r="M5141" s="222" t="str">
        <f t="shared" si="960"/>
        <v/>
      </c>
      <c r="Q5141" s="82" t="str">
        <f t="shared" si="953"/>
        <v/>
      </c>
      <c r="R5141" s="80" t="str">
        <f t="shared" si="954"/>
        <v/>
      </c>
      <c r="T5141" s="83" t="str">
        <f t="shared" si="961"/>
        <v/>
      </c>
      <c r="U5141" s="155"/>
      <c r="V5141" s="95" t="str">
        <f t="shared" si="962"/>
        <v/>
      </c>
      <c r="W5141" s="151"/>
      <c r="Z5141" s="104"/>
    </row>
    <row r="5142" spans="1:26" s="145" customFormat="1" ht="15" customHeight="1">
      <c r="A5142" s="186" t="str">
        <f t="shared" si="956"/>
        <v/>
      </c>
      <c r="C5142" s="152"/>
      <c r="E5142" s="144"/>
      <c r="F5142" s="79" t="str">
        <f t="shared" si="955"/>
        <v/>
      </c>
      <c r="G5142" s="80" t="str">
        <f t="shared" si="957"/>
        <v/>
      </c>
      <c r="H5142" s="80" t="str">
        <f t="shared" si="958"/>
        <v/>
      </c>
      <c r="I5142" s="80" t="str">
        <f t="shared" si="959"/>
        <v/>
      </c>
      <c r="J5142" s="170"/>
      <c r="K5142" s="217"/>
      <c r="L5142" s="195" t="str">
        <f t="shared" si="952"/>
        <v/>
      </c>
      <c r="M5142" s="222" t="str">
        <f t="shared" si="960"/>
        <v/>
      </c>
      <c r="Q5142" s="82" t="str">
        <f t="shared" si="953"/>
        <v/>
      </c>
      <c r="R5142" s="80" t="str">
        <f t="shared" si="954"/>
        <v/>
      </c>
      <c r="T5142" s="83" t="str">
        <f t="shared" si="961"/>
        <v/>
      </c>
      <c r="U5142" s="155"/>
      <c r="V5142" s="95" t="str">
        <f t="shared" si="962"/>
        <v/>
      </c>
      <c r="W5142" s="151"/>
      <c r="Z5142" s="104"/>
    </row>
    <row r="5143" spans="1:26" s="145" customFormat="1" ht="15" customHeight="1">
      <c r="A5143" s="186" t="str">
        <f t="shared" si="956"/>
        <v/>
      </c>
      <c r="C5143" s="152"/>
      <c r="E5143" s="144"/>
      <c r="F5143" s="79" t="str">
        <f t="shared" si="955"/>
        <v/>
      </c>
      <c r="G5143" s="80" t="str">
        <f t="shared" si="957"/>
        <v/>
      </c>
      <c r="H5143" s="80" t="str">
        <f t="shared" si="958"/>
        <v/>
      </c>
      <c r="I5143" s="80" t="str">
        <f t="shared" si="959"/>
        <v/>
      </c>
      <c r="J5143" s="170"/>
      <c r="K5143" s="217"/>
      <c r="L5143" s="195" t="str">
        <f t="shared" si="952"/>
        <v/>
      </c>
      <c r="M5143" s="222" t="str">
        <f t="shared" si="960"/>
        <v/>
      </c>
      <c r="Q5143" s="82" t="str">
        <f t="shared" si="953"/>
        <v/>
      </c>
      <c r="R5143" s="80" t="str">
        <f t="shared" si="954"/>
        <v/>
      </c>
      <c r="T5143" s="83" t="str">
        <f t="shared" si="961"/>
        <v/>
      </c>
      <c r="U5143" s="155"/>
      <c r="V5143" s="95" t="str">
        <f t="shared" si="962"/>
        <v/>
      </c>
      <c r="W5143" s="151"/>
      <c r="Z5143" s="104"/>
    </row>
    <row r="5144" spans="1:26" s="145" customFormat="1" ht="15" customHeight="1">
      <c r="A5144" s="186" t="str">
        <f t="shared" si="956"/>
        <v/>
      </c>
      <c r="C5144" s="152"/>
      <c r="E5144" s="144"/>
      <c r="F5144" s="79" t="str">
        <f t="shared" si="955"/>
        <v/>
      </c>
      <c r="G5144" s="80" t="str">
        <f t="shared" si="957"/>
        <v/>
      </c>
      <c r="H5144" s="80" t="str">
        <f t="shared" si="958"/>
        <v/>
      </c>
      <c r="I5144" s="80" t="str">
        <f t="shared" si="959"/>
        <v/>
      </c>
      <c r="J5144" s="170"/>
      <c r="K5144" s="217"/>
      <c r="L5144" s="195" t="str">
        <f t="shared" si="952"/>
        <v/>
      </c>
      <c r="M5144" s="222" t="str">
        <f t="shared" si="960"/>
        <v/>
      </c>
      <c r="Q5144" s="82" t="str">
        <f t="shared" si="953"/>
        <v/>
      </c>
      <c r="R5144" s="80" t="str">
        <f t="shared" si="954"/>
        <v/>
      </c>
      <c r="T5144" s="83" t="str">
        <f t="shared" si="961"/>
        <v/>
      </c>
      <c r="U5144" s="155"/>
      <c r="V5144" s="95" t="str">
        <f t="shared" si="962"/>
        <v/>
      </c>
      <c r="W5144" s="151"/>
      <c r="Z5144" s="104"/>
    </row>
    <row r="5145" spans="1:26" s="145" customFormat="1" ht="15" customHeight="1">
      <c r="A5145" s="186" t="str">
        <f t="shared" si="956"/>
        <v/>
      </c>
      <c r="C5145" s="152"/>
      <c r="E5145" s="144"/>
      <c r="F5145" s="79" t="str">
        <f t="shared" si="955"/>
        <v/>
      </c>
      <c r="G5145" s="80" t="str">
        <f t="shared" si="957"/>
        <v/>
      </c>
      <c r="H5145" s="80" t="str">
        <f t="shared" si="958"/>
        <v/>
      </c>
      <c r="I5145" s="80" t="str">
        <f t="shared" si="959"/>
        <v/>
      </c>
      <c r="J5145" s="170"/>
      <c r="K5145" s="217"/>
      <c r="L5145" s="195" t="str">
        <f t="shared" si="952"/>
        <v/>
      </c>
      <c r="M5145" s="222" t="str">
        <f t="shared" si="960"/>
        <v/>
      </c>
      <c r="Q5145" s="82" t="str">
        <f t="shared" si="953"/>
        <v/>
      </c>
      <c r="R5145" s="80" t="str">
        <f t="shared" si="954"/>
        <v/>
      </c>
      <c r="T5145" s="83" t="str">
        <f t="shared" si="961"/>
        <v/>
      </c>
      <c r="U5145" s="155"/>
      <c r="V5145" s="95" t="str">
        <f t="shared" si="962"/>
        <v/>
      </c>
      <c r="W5145" s="151"/>
      <c r="Z5145" s="104"/>
    </row>
    <row r="5146" spans="1:26" s="145" customFormat="1" ht="15" customHeight="1">
      <c r="A5146" s="186" t="str">
        <f t="shared" si="956"/>
        <v/>
      </c>
      <c r="C5146" s="152"/>
      <c r="E5146" s="144"/>
      <c r="F5146" s="79" t="str">
        <f t="shared" si="955"/>
        <v/>
      </c>
      <c r="G5146" s="80" t="str">
        <f t="shared" si="957"/>
        <v/>
      </c>
      <c r="H5146" s="80" t="str">
        <f t="shared" si="958"/>
        <v/>
      </c>
      <c r="I5146" s="80" t="str">
        <f t="shared" si="959"/>
        <v/>
      </c>
      <c r="J5146" s="170"/>
      <c r="K5146" s="217"/>
      <c r="L5146" s="195" t="str">
        <f t="shared" si="952"/>
        <v/>
      </c>
      <c r="M5146" s="222" t="str">
        <f t="shared" si="960"/>
        <v/>
      </c>
      <c r="Q5146" s="82" t="str">
        <f t="shared" si="953"/>
        <v/>
      </c>
      <c r="R5146" s="80" t="str">
        <f t="shared" si="954"/>
        <v/>
      </c>
      <c r="T5146" s="83" t="str">
        <f t="shared" si="961"/>
        <v/>
      </c>
      <c r="U5146" s="155"/>
      <c r="V5146" s="95" t="str">
        <f t="shared" si="962"/>
        <v/>
      </c>
      <c r="W5146" s="151"/>
      <c r="Z5146" s="104"/>
    </row>
    <row r="5147" spans="1:26" s="145" customFormat="1" ht="15" customHeight="1">
      <c r="A5147" s="186" t="str">
        <f t="shared" si="956"/>
        <v/>
      </c>
      <c r="C5147" s="152"/>
      <c r="E5147" s="144"/>
      <c r="F5147" s="79" t="str">
        <f t="shared" si="955"/>
        <v/>
      </c>
      <c r="G5147" s="80" t="str">
        <f t="shared" si="957"/>
        <v/>
      </c>
      <c r="H5147" s="80" t="str">
        <f t="shared" si="958"/>
        <v/>
      </c>
      <c r="I5147" s="80" t="str">
        <f t="shared" si="959"/>
        <v/>
      </c>
      <c r="J5147" s="170"/>
      <c r="K5147" s="217"/>
      <c r="L5147" s="195" t="str">
        <f t="shared" si="952"/>
        <v/>
      </c>
      <c r="M5147" s="222" t="str">
        <f t="shared" si="960"/>
        <v/>
      </c>
      <c r="Q5147" s="82" t="str">
        <f t="shared" si="953"/>
        <v/>
      </c>
      <c r="R5147" s="80" t="str">
        <f t="shared" si="954"/>
        <v/>
      </c>
      <c r="T5147" s="83" t="str">
        <f t="shared" si="961"/>
        <v/>
      </c>
      <c r="U5147" s="155"/>
      <c r="V5147" s="95" t="str">
        <f t="shared" si="962"/>
        <v/>
      </c>
      <c r="W5147" s="151"/>
      <c r="Z5147" s="104"/>
    </row>
    <row r="5148" spans="1:26" s="145" customFormat="1" ht="15" customHeight="1">
      <c r="A5148" s="186" t="str">
        <f t="shared" si="956"/>
        <v/>
      </c>
      <c r="C5148" s="152"/>
      <c r="E5148" s="144"/>
      <c r="F5148" s="79" t="str">
        <f t="shared" si="955"/>
        <v/>
      </c>
      <c r="G5148" s="80" t="str">
        <f t="shared" si="957"/>
        <v/>
      </c>
      <c r="H5148" s="80" t="str">
        <f t="shared" si="958"/>
        <v/>
      </c>
      <c r="I5148" s="80" t="str">
        <f t="shared" si="959"/>
        <v/>
      </c>
      <c r="J5148" s="170"/>
      <c r="K5148" s="217"/>
      <c r="L5148" s="195" t="str">
        <f t="shared" si="952"/>
        <v/>
      </c>
      <c r="M5148" s="222" t="str">
        <f t="shared" si="960"/>
        <v/>
      </c>
      <c r="Q5148" s="82" t="str">
        <f t="shared" si="953"/>
        <v/>
      </c>
      <c r="R5148" s="80" t="str">
        <f t="shared" si="954"/>
        <v/>
      </c>
      <c r="T5148" s="83" t="str">
        <f t="shared" si="961"/>
        <v/>
      </c>
      <c r="U5148" s="155"/>
      <c r="V5148" s="95" t="str">
        <f t="shared" si="962"/>
        <v/>
      </c>
      <c r="W5148" s="151"/>
      <c r="Z5148" s="104"/>
    </row>
    <row r="5149" spans="1:26" s="145" customFormat="1" ht="15" customHeight="1">
      <c r="A5149" s="186" t="str">
        <f t="shared" si="956"/>
        <v/>
      </c>
      <c r="C5149" s="152"/>
      <c r="E5149" s="144"/>
      <c r="F5149" s="79" t="str">
        <f t="shared" si="955"/>
        <v/>
      </c>
      <c r="G5149" s="80" t="str">
        <f t="shared" si="957"/>
        <v/>
      </c>
      <c r="H5149" s="80" t="str">
        <f t="shared" si="958"/>
        <v/>
      </c>
      <c r="I5149" s="80" t="str">
        <f t="shared" si="959"/>
        <v/>
      </c>
      <c r="J5149" s="170"/>
      <c r="K5149" s="217"/>
      <c r="L5149" s="195" t="str">
        <f t="shared" si="952"/>
        <v/>
      </c>
      <c r="M5149" s="222" t="str">
        <f t="shared" si="960"/>
        <v/>
      </c>
      <c r="Q5149" s="82" t="str">
        <f t="shared" si="953"/>
        <v/>
      </c>
      <c r="R5149" s="80" t="str">
        <f t="shared" si="954"/>
        <v/>
      </c>
      <c r="T5149" s="83" t="str">
        <f t="shared" si="961"/>
        <v/>
      </c>
      <c r="U5149" s="155"/>
      <c r="V5149" s="95" t="str">
        <f t="shared" si="962"/>
        <v/>
      </c>
      <c r="W5149" s="151"/>
      <c r="Z5149" s="104"/>
    </row>
    <row r="5150" spans="1:26" s="145" customFormat="1" ht="15" customHeight="1">
      <c r="A5150" s="186" t="str">
        <f t="shared" si="956"/>
        <v/>
      </c>
      <c r="C5150" s="152"/>
      <c r="E5150" s="144"/>
      <c r="F5150" s="79" t="str">
        <f t="shared" si="955"/>
        <v/>
      </c>
      <c r="G5150" s="80" t="str">
        <f t="shared" si="957"/>
        <v/>
      </c>
      <c r="H5150" s="80" t="str">
        <f t="shared" si="958"/>
        <v/>
      </c>
      <c r="I5150" s="80" t="str">
        <f t="shared" si="959"/>
        <v/>
      </c>
      <c r="J5150" s="170"/>
      <c r="K5150" s="217"/>
      <c r="L5150" s="195" t="str">
        <f t="shared" si="952"/>
        <v/>
      </c>
      <c r="M5150" s="222" t="str">
        <f t="shared" si="960"/>
        <v/>
      </c>
      <c r="Q5150" s="82" t="str">
        <f t="shared" si="953"/>
        <v/>
      </c>
      <c r="R5150" s="80" t="str">
        <f t="shared" si="954"/>
        <v/>
      </c>
      <c r="T5150" s="83" t="str">
        <f t="shared" si="961"/>
        <v/>
      </c>
      <c r="U5150" s="155"/>
      <c r="V5150" s="95" t="str">
        <f t="shared" si="962"/>
        <v/>
      </c>
      <c r="W5150" s="151"/>
      <c r="Z5150" s="104"/>
    </row>
    <row r="5151" spans="1:26" s="145" customFormat="1" ht="15" customHeight="1">
      <c r="A5151" s="186" t="str">
        <f t="shared" si="956"/>
        <v/>
      </c>
      <c r="C5151" s="152"/>
      <c r="E5151" s="144"/>
      <c r="F5151" s="79" t="str">
        <f t="shared" si="955"/>
        <v/>
      </c>
      <c r="G5151" s="80" t="str">
        <f t="shared" si="957"/>
        <v/>
      </c>
      <c r="H5151" s="80" t="str">
        <f t="shared" si="958"/>
        <v/>
      </c>
      <c r="I5151" s="80" t="str">
        <f t="shared" si="959"/>
        <v/>
      </c>
      <c r="J5151" s="170"/>
      <c r="K5151" s="217"/>
      <c r="L5151" s="195" t="str">
        <f t="shared" ref="L5151:L5214" si="963">IFERROR(IF($N$5="Sáng",IF(MID(K5151,2,7)-MID($L$2,2,7)&gt;0,"Trễ",""),IF(MID(K5151,2,7)-MID($Q$2,2,7)&gt;0,"Trễ","")),"")</f>
        <v/>
      </c>
      <c r="M5151" s="222" t="str">
        <f t="shared" si="960"/>
        <v/>
      </c>
      <c r="Q5151" s="82" t="str">
        <f t="shared" ref="Q5151:Q5214" si="964">IF(B5151&lt;&gt;"",IF(AND(P5151="",F5151=""),"Không phép ",""),"")</f>
        <v/>
      </c>
      <c r="R5151" s="80" t="str">
        <f t="shared" ref="R5151:R5214" si="965">UPPER(B5151)</f>
        <v/>
      </c>
      <c r="T5151" s="83" t="str">
        <f t="shared" si="961"/>
        <v/>
      </c>
      <c r="U5151" s="155"/>
      <c r="V5151" s="95" t="str">
        <f t="shared" si="962"/>
        <v/>
      </c>
      <c r="W5151" s="151"/>
      <c r="Z5151" s="104"/>
    </row>
    <row r="5152" spans="1:26" s="145" customFormat="1" ht="15" customHeight="1">
      <c r="A5152" s="186" t="str">
        <f t="shared" si="956"/>
        <v/>
      </c>
      <c r="C5152" s="152"/>
      <c r="E5152" s="144"/>
      <c r="F5152" s="79" t="str">
        <f t="shared" si="955"/>
        <v/>
      </c>
      <c r="G5152" s="80" t="str">
        <f t="shared" si="957"/>
        <v/>
      </c>
      <c r="H5152" s="80" t="str">
        <f t="shared" si="958"/>
        <v/>
      </c>
      <c r="I5152" s="80" t="str">
        <f t="shared" si="959"/>
        <v/>
      </c>
      <c r="J5152" s="170"/>
      <c r="K5152" s="217"/>
      <c r="L5152" s="195" t="str">
        <f t="shared" si="963"/>
        <v/>
      </c>
      <c r="M5152" s="222" t="str">
        <f t="shared" si="960"/>
        <v/>
      </c>
      <c r="Q5152" s="82" t="str">
        <f t="shared" si="964"/>
        <v/>
      </c>
      <c r="R5152" s="80" t="str">
        <f t="shared" si="965"/>
        <v/>
      </c>
      <c r="T5152" s="83" t="str">
        <f t="shared" si="961"/>
        <v/>
      </c>
      <c r="U5152" s="155"/>
      <c r="V5152" s="95" t="str">
        <f t="shared" si="962"/>
        <v/>
      </c>
      <c r="W5152" s="151"/>
      <c r="Z5152" s="104"/>
    </row>
    <row r="5153" spans="1:26" s="145" customFormat="1" ht="15" customHeight="1">
      <c r="A5153" s="186" t="str">
        <f t="shared" si="956"/>
        <v/>
      </c>
      <c r="C5153" s="152"/>
      <c r="E5153" s="144"/>
      <c r="F5153" s="79" t="str">
        <f t="shared" si="955"/>
        <v/>
      </c>
      <c r="G5153" s="80" t="str">
        <f t="shared" si="957"/>
        <v/>
      </c>
      <c r="H5153" s="80" t="str">
        <f t="shared" si="958"/>
        <v/>
      </c>
      <c r="I5153" s="80" t="str">
        <f t="shared" si="959"/>
        <v/>
      </c>
      <c r="J5153" s="170"/>
      <c r="K5153" s="217"/>
      <c r="L5153" s="195" t="str">
        <f t="shared" si="963"/>
        <v/>
      </c>
      <c r="M5153" s="222" t="str">
        <f t="shared" si="960"/>
        <v/>
      </c>
      <c r="Q5153" s="82" t="str">
        <f t="shared" si="964"/>
        <v/>
      </c>
      <c r="R5153" s="80" t="str">
        <f t="shared" si="965"/>
        <v/>
      </c>
      <c r="T5153" s="83" t="str">
        <f t="shared" si="961"/>
        <v/>
      </c>
      <c r="U5153" s="155"/>
      <c r="V5153" s="95" t="str">
        <f t="shared" si="962"/>
        <v/>
      </c>
      <c r="W5153" s="151"/>
      <c r="Z5153" s="104"/>
    </row>
    <row r="5154" spans="1:26" s="145" customFormat="1" ht="15" customHeight="1">
      <c r="A5154" s="186" t="str">
        <f t="shared" si="956"/>
        <v/>
      </c>
      <c r="C5154" s="152"/>
      <c r="E5154" s="144"/>
      <c r="F5154" s="79" t="str">
        <f t="shared" si="955"/>
        <v/>
      </c>
      <c r="G5154" s="80" t="str">
        <f t="shared" si="957"/>
        <v/>
      </c>
      <c r="H5154" s="80" t="str">
        <f t="shared" si="958"/>
        <v/>
      </c>
      <c r="I5154" s="80" t="str">
        <f t="shared" si="959"/>
        <v/>
      </c>
      <c r="J5154" s="170"/>
      <c r="K5154" s="217"/>
      <c r="L5154" s="195" t="str">
        <f t="shared" si="963"/>
        <v/>
      </c>
      <c r="M5154" s="222" t="str">
        <f t="shared" si="960"/>
        <v/>
      </c>
      <c r="Q5154" s="82" t="str">
        <f t="shared" si="964"/>
        <v/>
      </c>
      <c r="R5154" s="80" t="str">
        <f t="shared" si="965"/>
        <v/>
      </c>
      <c r="T5154" s="83" t="str">
        <f t="shared" si="961"/>
        <v/>
      </c>
      <c r="U5154" s="155"/>
      <c r="V5154" s="95" t="str">
        <f t="shared" si="962"/>
        <v/>
      </c>
      <c r="W5154" s="151"/>
      <c r="Z5154" s="104"/>
    </row>
    <row r="5155" spans="1:26" s="145" customFormat="1" ht="15" customHeight="1">
      <c r="A5155" s="186" t="str">
        <f t="shared" si="956"/>
        <v/>
      </c>
      <c r="C5155" s="152"/>
      <c r="E5155" s="144"/>
      <c r="F5155" s="79" t="str">
        <f t="shared" si="955"/>
        <v/>
      </c>
      <c r="G5155" s="80" t="str">
        <f t="shared" si="957"/>
        <v/>
      </c>
      <c r="H5155" s="80" t="str">
        <f t="shared" si="958"/>
        <v/>
      </c>
      <c r="I5155" s="80" t="str">
        <f t="shared" si="959"/>
        <v/>
      </c>
      <c r="J5155" s="170"/>
      <c r="K5155" s="217"/>
      <c r="L5155" s="195" t="str">
        <f t="shared" si="963"/>
        <v/>
      </c>
      <c r="M5155" s="222" t="str">
        <f t="shared" si="960"/>
        <v/>
      </c>
      <c r="Q5155" s="82" t="str">
        <f t="shared" si="964"/>
        <v/>
      </c>
      <c r="R5155" s="80" t="str">
        <f t="shared" si="965"/>
        <v/>
      </c>
      <c r="T5155" s="83" t="str">
        <f t="shared" si="961"/>
        <v/>
      </c>
      <c r="U5155" s="155"/>
      <c r="V5155" s="95" t="str">
        <f t="shared" si="962"/>
        <v/>
      </c>
      <c r="W5155" s="151"/>
      <c r="Z5155" s="104"/>
    </row>
    <row r="5156" spans="1:26" s="145" customFormat="1" ht="15" customHeight="1">
      <c r="A5156" s="186" t="str">
        <f t="shared" si="956"/>
        <v/>
      </c>
      <c r="C5156" s="152"/>
      <c r="E5156" s="144"/>
      <c r="F5156" s="79" t="str">
        <f t="shared" si="955"/>
        <v/>
      </c>
      <c r="G5156" s="80" t="str">
        <f t="shared" si="957"/>
        <v/>
      </c>
      <c r="H5156" s="80" t="str">
        <f t="shared" si="958"/>
        <v/>
      </c>
      <c r="I5156" s="80" t="str">
        <f t="shared" si="959"/>
        <v/>
      </c>
      <c r="J5156" s="170"/>
      <c r="K5156" s="217"/>
      <c r="L5156" s="195" t="str">
        <f t="shared" si="963"/>
        <v/>
      </c>
      <c r="M5156" s="222" t="str">
        <f t="shared" si="960"/>
        <v/>
      </c>
      <c r="Q5156" s="82" t="str">
        <f t="shared" si="964"/>
        <v/>
      </c>
      <c r="R5156" s="80" t="str">
        <f t="shared" si="965"/>
        <v/>
      </c>
      <c r="T5156" s="83" t="str">
        <f t="shared" si="961"/>
        <v/>
      </c>
      <c r="U5156" s="155"/>
      <c r="V5156" s="95" t="str">
        <f t="shared" si="962"/>
        <v/>
      </c>
      <c r="W5156" s="151"/>
      <c r="Z5156" s="104"/>
    </row>
    <row r="5157" spans="1:26" s="145" customFormat="1" ht="15" customHeight="1">
      <c r="A5157" s="186" t="str">
        <f t="shared" si="956"/>
        <v/>
      </c>
      <c r="C5157" s="152"/>
      <c r="E5157" s="144"/>
      <c r="F5157" s="79" t="str">
        <f t="shared" si="955"/>
        <v/>
      </c>
      <c r="G5157" s="80" t="str">
        <f t="shared" si="957"/>
        <v/>
      </c>
      <c r="H5157" s="80" t="str">
        <f t="shared" si="958"/>
        <v/>
      </c>
      <c r="I5157" s="80" t="str">
        <f t="shared" si="959"/>
        <v/>
      </c>
      <c r="J5157" s="170"/>
      <c r="K5157" s="217"/>
      <c r="L5157" s="195" t="str">
        <f t="shared" si="963"/>
        <v/>
      </c>
      <c r="M5157" s="222" t="str">
        <f t="shared" si="960"/>
        <v/>
      </c>
      <c r="Q5157" s="82" t="str">
        <f t="shared" si="964"/>
        <v/>
      </c>
      <c r="R5157" s="80" t="str">
        <f t="shared" si="965"/>
        <v/>
      </c>
      <c r="T5157" s="83" t="str">
        <f t="shared" si="961"/>
        <v/>
      </c>
      <c r="U5157" s="155"/>
      <c r="V5157" s="95" t="str">
        <f t="shared" si="962"/>
        <v/>
      </c>
      <c r="W5157" s="151"/>
      <c r="Z5157" s="104"/>
    </row>
    <row r="5158" spans="1:26" s="145" customFormat="1" ht="15" customHeight="1">
      <c r="A5158" s="186" t="str">
        <f t="shared" si="956"/>
        <v/>
      </c>
      <c r="C5158" s="152"/>
      <c r="E5158" s="144"/>
      <c r="F5158" s="79" t="str">
        <f t="shared" si="955"/>
        <v/>
      </c>
      <c r="G5158" s="80" t="str">
        <f t="shared" si="957"/>
        <v/>
      </c>
      <c r="H5158" s="80" t="str">
        <f t="shared" si="958"/>
        <v/>
      </c>
      <c r="I5158" s="80" t="str">
        <f t="shared" si="959"/>
        <v/>
      </c>
      <c r="J5158" s="170"/>
      <c r="K5158" s="217"/>
      <c r="L5158" s="195" t="str">
        <f t="shared" si="963"/>
        <v/>
      </c>
      <c r="M5158" s="222" t="str">
        <f t="shared" si="960"/>
        <v/>
      </c>
      <c r="Q5158" s="82" t="str">
        <f t="shared" si="964"/>
        <v/>
      </c>
      <c r="R5158" s="80" t="str">
        <f t="shared" si="965"/>
        <v/>
      </c>
      <c r="T5158" s="83" t="str">
        <f t="shared" si="961"/>
        <v/>
      </c>
      <c r="U5158" s="155"/>
      <c r="V5158" s="95" t="str">
        <f t="shared" si="962"/>
        <v/>
      </c>
      <c r="W5158" s="151"/>
      <c r="Z5158" s="104"/>
    </row>
    <row r="5159" spans="1:26" s="145" customFormat="1" ht="15" customHeight="1">
      <c r="A5159" s="186" t="str">
        <f t="shared" si="956"/>
        <v/>
      </c>
      <c r="C5159" s="152"/>
      <c r="E5159" s="144"/>
      <c r="F5159" s="79" t="str">
        <f t="shared" si="955"/>
        <v/>
      </c>
      <c r="G5159" s="80" t="str">
        <f t="shared" si="957"/>
        <v/>
      </c>
      <c r="H5159" s="80" t="str">
        <f t="shared" si="958"/>
        <v/>
      </c>
      <c r="I5159" s="80" t="str">
        <f t="shared" si="959"/>
        <v/>
      </c>
      <c r="J5159" s="170"/>
      <c r="K5159" s="217"/>
      <c r="L5159" s="195" t="str">
        <f t="shared" si="963"/>
        <v/>
      </c>
      <c r="M5159" s="222" t="str">
        <f t="shared" si="960"/>
        <v/>
      </c>
      <c r="Q5159" s="82" t="str">
        <f t="shared" si="964"/>
        <v/>
      </c>
      <c r="R5159" s="80" t="str">
        <f t="shared" si="965"/>
        <v/>
      </c>
      <c r="T5159" s="83" t="str">
        <f t="shared" si="961"/>
        <v/>
      </c>
      <c r="U5159" s="155"/>
      <c r="V5159" s="95" t="str">
        <f t="shared" si="962"/>
        <v/>
      </c>
      <c r="W5159" s="151"/>
      <c r="Z5159" s="104"/>
    </row>
    <row r="5160" spans="1:26" s="145" customFormat="1" ht="15" customHeight="1">
      <c r="A5160" s="186" t="str">
        <f t="shared" si="956"/>
        <v/>
      </c>
      <c r="C5160" s="152"/>
      <c r="E5160" s="144"/>
      <c r="F5160" s="79" t="str">
        <f t="shared" ref="F5160:F5223" si="966">IFERROR(IF(VLOOKUP(E5160,J:J,1,0)=E5160,"X",""),"")</f>
        <v/>
      </c>
      <c r="G5160" s="80" t="str">
        <f t="shared" si="957"/>
        <v/>
      </c>
      <c r="H5160" s="80" t="str">
        <f t="shared" si="958"/>
        <v/>
      </c>
      <c r="I5160" s="80" t="str">
        <f t="shared" si="959"/>
        <v/>
      </c>
      <c r="J5160" s="170"/>
      <c r="K5160" s="217"/>
      <c r="L5160" s="195" t="str">
        <f t="shared" si="963"/>
        <v/>
      </c>
      <c r="M5160" s="222" t="str">
        <f t="shared" si="960"/>
        <v/>
      </c>
      <c r="Q5160" s="82" t="str">
        <f t="shared" si="964"/>
        <v/>
      </c>
      <c r="R5160" s="80" t="str">
        <f t="shared" si="965"/>
        <v/>
      </c>
      <c r="T5160" s="83" t="str">
        <f t="shared" si="961"/>
        <v/>
      </c>
      <c r="U5160" s="155"/>
      <c r="V5160" s="95" t="str">
        <f t="shared" si="962"/>
        <v/>
      </c>
      <c r="W5160" s="151"/>
      <c r="Z5160" s="104"/>
    </row>
    <row r="5161" spans="1:26" s="145" customFormat="1" ht="15" customHeight="1">
      <c r="A5161" s="186" t="str">
        <f t="shared" si="956"/>
        <v/>
      </c>
      <c r="C5161" s="152"/>
      <c r="E5161" s="144"/>
      <c r="F5161" s="79" t="str">
        <f t="shared" si="966"/>
        <v/>
      </c>
      <c r="G5161" s="80" t="str">
        <f t="shared" si="957"/>
        <v/>
      </c>
      <c r="H5161" s="80" t="str">
        <f t="shared" si="958"/>
        <v/>
      </c>
      <c r="I5161" s="80" t="str">
        <f t="shared" si="959"/>
        <v/>
      </c>
      <c r="J5161" s="170"/>
      <c r="K5161" s="217"/>
      <c r="L5161" s="195" t="str">
        <f t="shared" si="963"/>
        <v/>
      </c>
      <c r="M5161" s="222" t="str">
        <f t="shared" si="960"/>
        <v/>
      </c>
      <c r="Q5161" s="82" t="str">
        <f t="shared" si="964"/>
        <v/>
      </c>
      <c r="R5161" s="80" t="str">
        <f t="shared" si="965"/>
        <v/>
      </c>
      <c r="T5161" s="83" t="str">
        <f t="shared" si="961"/>
        <v/>
      </c>
      <c r="U5161" s="155"/>
      <c r="V5161" s="95" t="str">
        <f t="shared" si="962"/>
        <v/>
      </c>
      <c r="W5161" s="151"/>
      <c r="Z5161" s="104"/>
    </row>
    <row r="5162" spans="1:26" s="145" customFormat="1" ht="15" customHeight="1">
      <c r="A5162" s="186" t="str">
        <f t="shared" si="956"/>
        <v/>
      </c>
      <c r="C5162" s="152"/>
      <c r="E5162" s="144"/>
      <c r="F5162" s="79" t="str">
        <f t="shared" si="966"/>
        <v/>
      </c>
      <c r="G5162" s="80" t="str">
        <f t="shared" si="957"/>
        <v/>
      </c>
      <c r="H5162" s="80" t="str">
        <f t="shared" si="958"/>
        <v/>
      </c>
      <c r="I5162" s="80" t="str">
        <f t="shared" si="959"/>
        <v/>
      </c>
      <c r="J5162" s="170"/>
      <c r="K5162" s="217"/>
      <c r="L5162" s="195" t="str">
        <f t="shared" si="963"/>
        <v/>
      </c>
      <c r="M5162" s="222" t="str">
        <f t="shared" si="960"/>
        <v/>
      </c>
      <c r="Q5162" s="82" t="str">
        <f t="shared" si="964"/>
        <v/>
      </c>
      <c r="R5162" s="80" t="str">
        <f t="shared" si="965"/>
        <v/>
      </c>
      <c r="T5162" s="83" t="str">
        <f t="shared" si="961"/>
        <v/>
      </c>
      <c r="U5162" s="155"/>
      <c r="V5162" s="95" t="str">
        <f t="shared" si="962"/>
        <v/>
      </c>
      <c r="W5162" s="151"/>
      <c r="Z5162" s="104"/>
    </row>
    <row r="5163" spans="1:26" s="145" customFormat="1" ht="15" customHeight="1">
      <c r="A5163" s="186" t="str">
        <f t="shared" si="956"/>
        <v/>
      </c>
      <c r="C5163" s="152"/>
      <c r="E5163" s="144"/>
      <c r="F5163" s="79" t="str">
        <f t="shared" si="966"/>
        <v/>
      </c>
      <c r="G5163" s="80" t="str">
        <f t="shared" si="957"/>
        <v/>
      </c>
      <c r="H5163" s="80" t="str">
        <f t="shared" si="958"/>
        <v/>
      </c>
      <c r="I5163" s="80" t="str">
        <f t="shared" si="959"/>
        <v/>
      </c>
      <c r="J5163" s="170"/>
      <c r="K5163" s="217"/>
      <c r="L5163" s="195" t="str">
        <f t="shared" si="963"/>
        <v/>
      </c>
      <c r="M5163" s="222" t="str">
        <f t="shared" si="960"/>
        <v/>
      </c>
      <c r="Q5163" s="82" t="str">
        <f t="shared" si="964"/>
        <v/>
      </c>
      <c r="R5163" s="80" t="str">
        <f t="shared" si="965"/>
        <v/>
      </c>
      <c r="T5163" s="83" t="str">
        <f t="shared" si="961"/>
        <v/>
      </c>
      <c r="U5163" s="155"/>
      <c r="V5163" s="95" t="str">
        <f t="shared" si="962"/>
        <v/>
      </c>
      <c r="W5163" s="151"/>
      <c r="Z5163" s="104"/>
    </row>
    <row r="5164" spans="1:26" s="145" customFormat="1" ht="15" customHeight="1">
      <c r="A5164" s="186" t="str">
        <f t="shared" si="956"/>
        <v/>
      </c>
      <c r="C5164" s="152"/>
      <c r="E5164" s="144"/>
      <c r="F5164" s="79" t="str">
        <f t="shared" si="966"/>
        <v/>
      </c>
      <c r="G5164" s="80" t="str">
        <f t="shared" si="957"/>
        <v/>
      </c>
      <c r="H5164" s="80" t="str">
        <f t="shared" si="958"/>
        <v/>
      </c>
      <c r="I5164" s="80" t="str">
        <f t="shared" si="959"/>
        <v/>
      </c>
      <c r="J5164" s="170"/>
      <c r="K5164" s="217"/>
      <c r="L5164" s="195" t="str">
        <f t="shared" si="963"/>
        <v/>
      </c>
      <c r="M5164" s="222" t="str">
        <f t="shared" si="960"/>
        <v/>
      </c>
      <c r="Q5164" s="82" t="str">
        <f t="shared" si="964"/>
        <v/>
      </c>
      <c r="R5164" s="80" t="str">
        <f t="shared" si="965"/>
        <v/>
      </c>
      <c r="T5164" s="83" t="str">
        <f t="shared" si="961"/>
        <v/>
      </c>
      <c r="U5164" s="155"/>
      <c r="V5164" s="95" t="str">
        <f t="shared" si="962"/>
        <v/>
      </c>
      <c r="W5164" s="151"/>
      <c r="Z5164" s="104"/>
    </row>
    <row r="5165" spans="1:26" s="145" customFormat="1" ht="15" customHeight="1">
      <c r="A5165" s="186" t="str">
        <f t="shared" si="956"/>
        <v/>
      </c>
      <c r="C5165" s="152"/>
      <c r="E5165" s="144"/>
      <c r="F5165" s="79" t="str">
        <f t="shared" si="966"/>
        <v/>
      </c>
      <c r="G5165" s="80" t="str">
        <f t="shared" si="957"/>
        <v/>
      </c>
      <c r="H5165" s="80" t="str">
        <f t="shared" si="958"/>
        <v/>
      </c>
      <c r="I5165" s="80" t="str">
        <f t="shared" si="959"/>
        <v/>
      </c>
      <c r="J5165" s="170"/>
      <c r="K5165" s="217"/>
      <c r="L5165" s="195" t="str">
        <f t="shared" si="963"/>
        <v/>
      </c>
      <c r="M5165" s="222" t="str">
        <f t="shared" si="960"/>
        <v/>
      </c>
      <c r="Q5165" s="82" t="str">
        <f t="shared" si="964"/>
        <v/>
      </c>
      <c r="R5165" s="80" t="str">
        <f t="shared" si="965"/>
        <v/>
      </c>
      <c r="T5165" s="83" t="str">
        <f t="shared" si="961"/>
        <v/>
      </c>
      <c r="U5165" s="155"/>
      <c r="V5165" s="95" t="str">
        <f t="shared" si="962"/>
        <v/>
      </c>
      <c r="W5165" s="151"/>
      <c r="Z5165" s="104"/>
    </row>
    <row r="5166" spans="1:26" s="145" customFormat="1" ht="15" customHeight="1">
      <c r="A5166" s="186" t="str">
        <f t="shared" si="956"/>
        <v/>
      </c>
      <c r="C5166" s="152"/>
      <c r="E5166" s="144"/>
      <c r="F5166" s="79" t="str">
        <f t="shared" si="966"/>
        <v/>
      </c>
      <c r="G5166" s="80" t="str">
        <f t="shared" si="957"/>
        <v/>
      </c>
      <c r="H5166" s="80" t="str">
        <f t="shared" si="958"/>
        <v/>
      </c>
      <c r="I5166" s="80" t="str">
        <f t="shared" si="959"/>
        <v/>
      </c>
      <c r="J5166" s="170"/>
      <c r="K5166" s="217"/>
      <c r="L5166" s="195" t="str">
        <f t="shared" si="963"/>
        <v/>
      </c>
      <c r="M5166" s="222" t="str">
        <f t="shared" si="960"/>
        <v/>
      </c>
      <c r="Q5166" s="82" t="str">
        <f t="shared" si="964"/>
        <v/>
      </c>
      <c r="R5166" s="80" t="str">
        <f t="shared" si="965"/>
        <v/>
      </c>
      <c r="T5166" s="83" t="str">
        <f t="shared" si="961"/>
        <v/>
      </c>
      <c r="U5166" s="155"/>
      <c r="V5166" s="95" t="str">
        <f t="shared" si="962"/>
        <v/>
      </c>
      <c r="W5166" s="151"/>
      <c r="Z5166" s="104"/>
    </row>
    <row r="5167" spans="1:26" s="145" customFormat="1" ht="15" customHeight="1">
      <c r="A5167" s="186" t="str">
        <f t="shared" si="956"/>
        <v/>
      </c>
      <c r="C5167" s="152"/>
      <c r="E5167" s="144"/>
      <c r="F5167" s="79" t="str">
        <f t="shared" si="966"/>
        <v/>
      </c>
      <c r="G5167" s="80" t="str">
        <f t="shared" si="957"/>
        <v/>
      </c>
      <c r="H5167" s="80" t="str">
        <f t="shared" si="958"/>
        <v/>
      </c>
      <c r="I5167" s="80" t="str">
        <f t="shared" si="959"/>
        <v/>
      </c>
      <c r="J5167" s="170"/>
      <c r="K5167" s="217"/>
      <c r="L5167" s="195" t="str">
        <f t="shared" si="963"/>
        <v/>
      </c>
      <c r="M5167" s="222" t="str">
        <f t="shared" si="960"/>
        <v/>
      </c>
      <c r="Q5167" s="82" t="str">
        <f t="shared" si="964"/>
        <v/>
      </c>
      <c r="R5167" s="80" t="str">
        <f t="shared" si="965"/>
        <v/>
      </c>
      <c r="T5167" s="83" t="str">
        <f t="shared" si="961"/>
        <v/>
      </c>
      <c r="U5167" s="155"/>
      <c r="V5167" s="95" t="str">
        <f t="shared" si="962"/>
        <v/>
      </c>
      <c r="W5167" s="151"/>
      <c r="Z5167" s="104"/>
    </row>
    <row r="5168" spans="1:26" s="145" customFormat="1" ht="15" customHeight="1">
      <c r="A5168" s="186" t="str">
        <f t="shared" si="956"/>
        <v/>
      </c>
      <c r="C5168" s="152"/>
      <c r="E5168" s="144"/>
      <c r="F5168" s="79" t="str">
        <f t="shared" si="966"/>
        <v/>
      </c>
      <c r="G5168" s="80" t="str">
        <f t="shared" si="957"/>
        <v/>
      </c>
      <c r="H5168" s="80" t="str">
        <f t="shared" si="958"/>
        <v/>
      </c>
      <c r="I5168" s="80" t="str">
        <f t="shared" si="959"/>
        <v/>
      </c>
      <c r="J5168" s="170"/>
      <c r="K5168" s="217"/>
      <c r="L5168" s="195" t="str">
        <f t="shared" si="963"/>
        <v/>
      </c>
      <c r="M5168" s="222" t="str">
        <f t="shared" si="960"/>
        <v/>
      </c>
      <c r="Q5168" s="82" t="str">
        <f t="shared" si="964"/>
        <v/>
      </c>
      <c r="R5168" s="80" t="str">
        <f t="shared" si="965"/>
        <v/>
      </c>
      <c r="T5168" s="83" t="str">
        <f t="shared" si="961"/>
        <v/>
      </c>
      <c r="U5168" s="155"/>
      <c r="V5168" s="95" t="str">
        <f t="shared" si="962"/>
        <v/>
      </c>
      <c r="W5168" s="151"/>
      <c r="Z5168" s="104"/>
    </row>
    <row r="5169" spans="1:26" s="145" customFormat="1" ht="15" customHeight="1">
      <c r="A5169" s="186" t="str">
        <f t="shared" si="956"/>
        <v/>
      </c>
      <c r="C5169" s="152"/>
      <c r="E5169" s="144"/>
      <c r="F5169" s="79" t="str">
        <f t="shared" si="966"/>
        <v/>
      </c>
      <c r="G5169" s="80" t="str">
        <f t="shared" si="957"/>
        <v/>
      </c>
      <c r="H5169" s="80" t="str">
        <f t="shared" si="958"/>
        <v/>
      </c>
      <c r="I5169" s="80" t="str">
        <f t="shared" si="959"/>
        <v/>
      </c>
      <c r="J5169" s="170"/>
      <c r="K5169" s="217"/>
      <c r="L5169" s="195" t="str">
        <f t="shared" si="963"/>
        <v/>
      </c>
      <c r="M5169" s="222" t="str">
        <f t="shared" si="960"/>
        <v/>
      </c>
      <c r="Q5169" s="82" t="str">
        <f t="shared" si="964"/>
        <v/>
      </c>
      <c r="R5169" s="80" t="str">
        <f t="shared" si="965"/>
        <v/>
      </c>
      <c r="T5169" s="83" t="str">
        <f t="shared" si="961"/>
        <v/>
      </c>
      <c r="U5169" s="155"/>
      <c r="V5169" s="95" t="str">
        <f t="shared" si="962"/>
        <v/>
      </c>
      <c r="W5169" s="151"/>
      <c r="Z5169" s="104"/>
    </row>
    <row r="5170" spans="1:26" s="145" customFormat="1" ht="15" customHeight="1">
      <c r="A5170" s="186" t="str">
        <f t="shared" si="956"/>
        <v/>
      </c>
      <c r="C5170" s="152"/>
      <c r="E5170" s="144"/>
      <c r="F5170" s="79" t="str">
        <f t="shared" si="966"/>
        <v/>
      </c>
      <c r="G5170" s="80" t="str">
        <f t="shared" si="957"/>
        <v/>
      </c>
      <c r="H5170" s="80" t="str">
        <f t="shared" si="958"/>
        <v/>
      </c>
      <c r="I5170" s="80" t="str">
        <f t="shared" si="959"/>
        <v/>
      </c>
      <c r="J5170" s="170"/>
      <c r="K5170" s="217"/>
      <c r="L5170" s="195" t="str">
        <f t="shared" si="963"/>
        <v/>
      </c>
      <c r="M5170" s="222" t="str">
        <f t="shared" si="960"/>
        <v/>
      </c>
      <c r="Q5170" s="82" t="str">
        <f t="shared" si="964"/>
        <v/>
      </c>
      <c r="R5170" s="80" t="str">
        <f t="shared" si="965"/>
        <v/>
      </c>
      <c r="T5170" s="83" t="str">
        <f t="shared" si="961"/>
        <v/>
      </c>
      <c r="U5170" s="155"/>
      <c r="V5170" s="95" t="str">
        <f t="shared" si="962"/>
        <v/>
      </c>
      <c r="W5170" s="151"/>
      <c r="Z5170" s="104"/>
    </row>
    <row r="5171" spans="1:26" s="145" customFormat="1" ht="15" customHeight="1">
      <c r="A5171" s="186" t="str">
        <f t="shared" si="956"/>
        <v/>
      </c>
      <c r="C5171" s="152"/>
      <c r="E5171" s="144"/>
      <c r="F5171" s="79" t="str">
        <f t="shared" si="966"/>
        <v/>
      </c>
      <c r="G5171" s="80" t="str">
        <f t="shared" si="957"/>
        <v/>
      </c>
      <c r="H5171" s="80" t="str">
        <f t="shared" si="958"/>
        <v/>
      </c>
      <c r="I5171" s="80" t="str">
        <f t="shared" si="959"/>
        <v/>
      </c>
      <c r="J5171" s="170"/>
      <c r="K5171" s="217"/>
      <c r="L5171" s="195" t="str">
        <f t="shared" si="963"/>
        <v/>
      </c>
      <c r="M5171" s="222" t="str">
        <f t="shared" si="960"/>
        <v/>
      </c>
      <c r="Q5171" s="82" t="str">
        <f t="shared" si="964"/>
        <v/>
      </c>
      <c r="R5171" s="80" t="str">
        <f t="shared" si="965"/>
        <v/>
      </c>
      <c r="T5171" s="83" t="str">
        <f t="shared" si="961"/>
        <v/>
      </c>
      <c r="U5171" s="155"/>
      <c r="V5171" s="95" t="str">
        <f t="shared" si="962"/>
        <v/>
      </c>
      <c r="W5171" s="151"/>
      <c r="Z5171" s="104"/>
    </row>
    <row r="5172" spans="1:26" s="145" customFormat="1" ht="15" customHeight="1">
      <c r="A5172" s="186" t="str">
        <f t="shared" si="956"/>
        <v/>
      </c>
      <c r="C5172" s="152"/>
      <c r="E5172" s="144"/>
      <c r="F5172" s="79" t="str">
        <f t="shared" si="966"/>
        <v/>
      </c>
      <c r="G5172" s="80" t="str">
        <f t="shared" si="957"/>
        <v/>
      </c>
      <c r="H5172" s="80" t="str">
        <f t="shared" si="958"/>
        <v/>
      </c>
      <c r="I5172" s="80" t="str">
        <f t="shared" si="959"/>
        <v/>
      </c>
      <c r="J5172" s="170"/>
      <c r="K5172" s="217"/>
      <c r="L5172" s="195" t="str">
        <f t="shared" si="963"/>
        <v/>
      </c>
      <c r="M5172" s="222" t="str">
        <f t="shared" si="960"/>
        <v/>
      </c>
      <c r="Q5172" s="82" t="str">
        <f t="shared" si="964"/>
        <v/>
      </c>
      <c r="R5172" s="80" t="str">
        <f t="shared" si="965"/>
        <v/>
      </c>
      <c r="T5172" s="83" t="str">
        <f t="shared" si="961"/>
        <v/>
      </c>
      <c r="U5172" s="155"/>
      <c r="V5172" s="95" t="str">
        <f t="shared" si="962"/>
        <v/>
      </c>
      <c r="W5172" s="151"/>
      <c r="Z5172" s="104"/>
    </row>
    <row r="5173" spans="1:26" s="145" customFormat="1" ht="15" customHeight="1">
      <c r="A5173" s="186" t="str">
        <f t="shared" si="956"/>
        <v/>
      </c>
      <c r="C5173" s="152"/>
      <c r="E5173" s="144"/>
      <c r="F5173" s="79" t="str">
        <f t="shared" si="966"/>
        <v/>
      </c>
      <c r="G5173" s="80" t="str">
        <f t="shared" si="957"/>
        <v/>
      </c>
      <c r="H5173" s="80" t="str">
        <f t="shared" si="958"/>
        <v/>
      </c>
      <c r="I5173" s="80" t="str">
        <f t="shared" si="959"/>
        <v/>
      </c>
      <c r="J5173" s="170"/>
      <c r="K5173" s="217"/>
      <c r="L5173" s="195" t="str">
        <f t="shared" si="963"/>
        <v/>
      </c>
      <c r="M5173" s="222" t="str">
        <f t="shared" si="960"/>
        <v/>
      </c>
      <c r="Q5173" s="82" t="str">
        <f t="shared" si="964"/>
        <v/>
      </c>
      <c r="R5173" s="80" t="str">
        <f t="shared" si="965"/>
        <v/>
      </c>
      <c r="T5173" s="83" t="str">
        <f t="shared" si="961"/>
        <v/>
      </c>
      <c r="U5173" s="155"/>
      <c r="V5173" s="95" t="str">
        <f t="shared" si="962"/>
        <v/>
      </c>
      <c r="W5173" s="151"/>
      <c r="Z5173" s="104"/>
    </row>
    <row r="5174" spans="1:26" s="145" customFormat="1" ht="15" customHeight="1">
      <c r="A5174" s="186" t="str">
        <f t="shared" si="956"/>
        <v/>
      </c>
      <c r="C5174" s="152"/>
      <c r="E5174" s="144"/>
      <c r="F5174" s="79" t="str">
        <f t="shared" si="966"/>
        <v/>
      </c>
      <c r="G5174" s="80" t="str">
        <f t="shared" si="957"/>
        <v/>
      </c>
      <c r="H5174" s="80" t="str">
        <f t="shared" si="958"/>
        <v/>
      </c>
      <c r="I5174" s="80" t="str">
        <f t="shared" si="959"/>
        <v/>
      </c>
      <c r="J5174" s="170"/>
      <c r="K5174" s="217"/>
      <c r="L5174" s="195" t="str">
        <f t="shared" si="963"/>
        <v/>
      </c>
      <c r="M5174" s="222" t="str">
        <f t="shared" si="960"/>
        <v/>
      </c>
      <c r="Q5174" s="82" t="str">
        <f t="shared" si="964"/>
        <v/>
      </c>
      <c r="R5174" s="80" t="str">
        <f t="shared" si="965"/>
        <v/>
      </c>
      <c r="T5174" s="83" t="str">
        <f t="shared" si="961"/>
        <v/>
      </c>
      <c r="U5174" s="155"/>
      <c r="V5174" s="95" t="str">
        <f t="shared" si="962"/>
        <v/>
      </c>
      <c r="W5174" s="151"/>
      <c r="Z5174" s="104"/>
    </row>
    <row r="5175" spans="1:26" s="145" customFormat="1" ht="15" customHeight="1">
      <c r="A5175" s="186" t="str">
        <f t="shared" si="956"/>
        <v/>
      </c>
      <c r="C5175" s="152"/>
      <c r="E5175" s="144"/>
      <c r="F5175" s="79" t="str">
        <f t="shared" si="966"/>
        <v/>
      </c>
      <c r="G5175" s="80" t="str">
        <f t="shared" si="957"/>
        <v/>
      </c>
      <c r="H5175" s="80" t="str">
        <f t="shared" si="958"/>
        <v/>
      </c>
      <c r="I5175" s="80" t="str">
        <f t="shared" si="959"/>
        <v/>
      </c>
      <c r="J5175" s="170"/>
      <c r="K5175" s="217"/>
      <c r="L5175" s="195" t="str">
        <f t="shared" si="963"/>
        <v/>
      </c>
      <c r="M5175" s="222" t="str">
        <f t="shared" si="960"/>
        <v/>
      </c>
      <c r="Q5175" s="82" t="str">
        <f t="shared" si="964"/>
        <v/>
      </c>
      <c r="R5175" s="80" t="str">
        <f t="shared" si="965"/>
        <v/>
      </c>
      <c r="T5175" s="83" t="str">
        <f t="shared" si="961"/>
        <v/>
      </c>
      <c r="U5175" s="155"/>
      <c r="V5175" s="95" t="str">
        <f t="shared" si="962"/>
        <v/>
      </c>
      <c r="W5175" s="151"/>
      <c r="Z5175" s="104"/>
    </row>
    <row r="5176" spans="1:26" s="145" customFormat="1" ht="15" customHeight="1">
      <c r="A5176" s="186" t="str">
        <f t="shared" si="956"/>
        <v/>
      </c>
      <c r="C5176" s="152"/>
      <c r="E5176" s="144"/>
      <c r="F5176" s="79" t="str">
        <f t="shared" si="966"/>
        <v/>
      </c>
      <c r="G5176" s="80" t="str">
        <f t="shared" si="957"/>
        <v/>
      </c>
      <c r="H5176" s="80" t="str">
        <f t="shared" si="958"/>
        <v/>
      </c>
      <c r="I5176" s="80" t="str">
        <f t="shared" si="959"/>
        <v/>
      </c>
      <c r="J5176" s="170"/>
      <c r="K5176" s="217"/>
      <c r="L5176" s="195" t="str">
        <f t="shared" si="963"/>
        <v/>
      </c>
      <c r="M5176" s="222" t="str">
        <f t="shared" si="960"/>
        <v/>
      </c>
      <c r="Q5176" s="82" t="str">
        <f t="shared" si="964"/>
        <v/>
      </c>
      <c r="R5176" s="80" t="str">
        <f t="shared" si="965"/>
        <v/>
      </c>
      <c r="T5176" s="83" t="str">
        <f t="shared" si="961"/>
        <v/>
      </c>
      <c r="U5176" s="155"/>
      <c r="V5176" s="95" t="str">
        <f t="shared" si="962"/>
        <v/>
      </c>
      <c r="W5176" s="151"/>
      <c r="Z5176" s="104"/>
    </row>
    <row r="5177" spans="1:26" s="145" customFormat="1" ht="15" customHeight="1">
      <c r="A5177" s="186" t="str">
        <f t="shared" si="956"/>
        <v/>
      </c>
      <c r="C5177" s="152"/>
      <c r="E5177" s="144"/>
      <c r="F5177" s="79" t="str">
        <f t="shared" si="966"/>
        <v/>
      </c>
      <c r="G5177" s="80" t="str">
        <f t="shared" si="957"/>
        <v/>
      </c>
      <c r="H5177" s="80" t="str">
        <f t="shared" si="958"/>
        <v/>
      </c>
      <c r="I5177" s="80" t="str">
        <f t="shared" si="959"/>
        <v/>
      </c>
      <c r="J5177" s="170"/>
      <c r="K5177" s="217"/>
      <c r="L5177" s="195" t="str">
        <f t="shared" si="963"/>
        <v/>
      </c>
      <c r="M5177" s="222" t="str">
        <f t="shared" si="960"/>
        <v/>
      </c>
      <c r="Q5177" s="82" t="str">
        <f t="shared" si="964"/>
        <v/>
      </c>
      <c r="R5177" s="80" t="str">
        <f t="shared" si="965"/>
        <v/>
      </c>
      <c r="T5177" s="83" t="str">
        <f t="shared" si="961"/>
        <v/>
      </c>
      <c r="U5177" s="155"/>
      <c r="V5177" s="95" t="str">
        <f t="shared" si="962"/>
        <v/>
      </c>
      <c r="W5177" s="151"/>
      <c r="Z5177" s="104"/>
    </row>
    <row r="5178" spans="1:26" s="145" customFormat="1" ht="15" customHeight="1">
      <c r="A5178" s="186" t="str">
        <f t="shared" si="956"/>
        <v/>
      </c>
      <c r="C5178" s="152"/>
      <c r="E5178" s="144"/>
      <c r="F5178" s="79" t="str">
        <f t="shared" si="966"/>
        <v/>
      </c>
      <c r="G5178" s="80" t="str">
        <f t="shared" si="957"/>
        <v/>
      </c>
      <c r="H5178" s="80" t="str">
        <f t="shared" si="958"/>
        <v/>
      </c>
      <c r="I5178" s="80" t="str">
        <f t="shared" si="959"/>
        <v/>
      </c>
      <c r="J5178" s="170"/>
      <c r="K5178" s="217"/>
      <c r="L5178" s="195" t="str">
        <f t="shared" si="963"/>
        <v/>
      </c>
      <c r="M5178" s="222" t="str">
        <f t="shared" si="960"/>
        <v/>
      </c>
      <c r="Q5178" s="82" t="str">
        <f t="shared" si="964"/>
        <v/>
      </c>
      <c r="R5178" s="80" t="str">
        <f t="shared" si="965"/>
        <v/>
      </c>
      <c r="T5178" s="83" t="str">
        <f t="shared" si="961"/>
        <v/>
      </c>
      <c r="U5178" s="155"/>
      <c r="V5178" s="95" t="str">
        <f t="shared" si="962"/>
        <v/>
      </c>
      <c r="W5178" s="151"/>
      <c r="Z5178" s="104"/>
    </row>
    <row r="5179" spans="1:26" s="145" customFormat="1" ht="15" customHeight="1">
      <c r="A5179" s="186" t="str">
        <f t="shared" si="956"/>
        <v/>
      </c>
      <c r="C5179" s="152"/>
      <c r="E5179" s="144"/>
      <c r="F5179" s="79" t="str">
        <f t="shared" si="966"/>
        <v/>
      </c>
      <c r="G5179" s="80" t="str">
        <f t="shared" si="957"/>
        <v/>
      </c>
      <c r="H5179" s="80" t="str">
        <f t="shared" si="958"/>
        <v/>
      </c>
      <c r="I5179" s="80" t="str">
        <f t="shared" si="959"/>
        <v/>
      </c>
      <c r="J5179" s="170"/>
      <c r="K5179" s="217"/>
      <c r="L5179" s="195" t="str">
        <f t="shared" si="963"/>
        <v/>
      </c>
      <c r="M5179" s="222" t="str">
        <f t="shared" si="960"/>
        <v/>
      </c>
      <c r="Q5179" s="82" t="str">
        <f t="shared" si="964"/>
        <v/>
      </c>
      <c r="R5179" s="80" t="str">
        <f t="shared" si="965"/>
        <v/>
      </c>
      <c r="T5179" s="83" t="str">
        <f t="shared" si="961"/>
        <v/>
      </c>
      <c r="U5179" s="155"/>
      <c r="V5179" s="95" t="str">
        <f t="shared" si="962"/>
        <v/>
      </c>
      <c r="W5179" s="151"/>
      <c r="Z5179" s="104"/>
    </row>
    <row r="5180" spans="1:26" s="145" customFormat="1" ht="15" customHeight="1">
      <c r="A5180" s="186" t="str">
        <f t="shared" si="956"/>
        <v/>
      </c>
      <c r="C5180" s="152"/>
      <c r="E5180" s="144"/>
      <c r="F5180" s="79" t="str">
        <f t="shared" si="966"/>
        <v/>
      </c>
      <c r="G5180" s="80" t="str">
        <f t="shared" si="957"/>
        <v/>
      </c>
      <c r="H5180" s="80" t="str">
        <f t="shared" si="958"/>
        <v/>
      </c>
      <c r="I5180" s="80" t="str">
        <f t="shared" si="959"/>
        <v/>
      </c>
      <c r="J5180" s="170"/>
      <c r="K5180" s="217"/>
      <c r="L5180" s="195" t="str">
        <f t="shared" si="963"/>
        <v/>
      </c>
      <c r="M5180" s="222" t="str">
        <f t="shared" si="960"/>
        <v/>
      </c>
      <c r="Q5180" s="82" t="str">
        <f t="shared" si="964"/>
        <v/>
      </c>
      <c r="R5180" s="80" t="str">
        <f t="shared" si="965"/>
        <v/>
      </c>
      <c r="T5180" s="83" t="str">
        <f t="shared" si="961"/>
        <v/>
      </c>
      <c r="U5180" s="155"/>
      <c r="V5180" s="95" t="str">
        <f t="shared" si="962"/>
        <v/>
      </c>
      <c r="W5180" s="151"/>
      <c r="Z5180" s="104"/>
    </row>
    <row r="5181" spans="1:26" s="145" customFormat="1" ht="15" customHeight="1">
      <c r="A5181" s="186" t="str">
        <f t="shared" si="956"/>
        <v/>
      </c>
      <c r="C5181" s="152"/>
      <c r="E5181" s="144"/>
      <c r="F5181" s="79" t="str">
        <f t="shared" si="966"/>
        <v/>
      </c>
      <c r="G5181" s="80" t="str">
        <f t="shared" si="957"/>
        <v/>
      </c>
      <c r="H5181" s="80" t="str">
        <f t="shared" si="958"/>
        <v/>
      </c>
      <c r="I5181" s="80" t="str">
        <f t="shared" si="959"/>
        <v/>
      </c>
      <c r="J5181" s="170"/>
      <c r="K5181" s="217"/>
      <c r="L5181" s="195" t="str">
        <f t="shared" si="963"/>
        <v/>
      </c>
      <c r="M5181" s="222" t="str">
        <f t="shared" si="960"/>
        <v/>
      </c>
      <c r="Q5181" s="82" t="str">
        <f t="shared" si="964"/>
        <v/>
      </c>
      <c r="R5181" s="80" t="str">
        <f t="shared" si="965"/>
        <v/>
      </c>
      <c r="T5181" s="83" t="str">
        <f t="shared" si="961"/>
        <v/>
      </c>
      <c r="U5181" s="155"/>
      <c r="V5181" s="95" t="str">
        <f t="shared" si="962"/>
        <v/>
      </c>
      <c r="W5181" s="151"/>
      <c r="Z5181" s="104"/>
    </row>
    <row r="5182" spans="1:26" s="145" customFormat="1" ht="15" customHeight="1">
      <c r="A5182" s="186" t="str">
        <f t="shared" si="956"/>
        <v/>
      </c>
      <c r="C5182" s="152"/>
      <c r="E5182" s="144"/>
      <c r="F5182" s="79" t="str">
        <f t="shared" si="966"/>
        <v/>
      </c>
      <c r="G5182" s="80" t="str">
        <f t="shared" si="957"/>
        <v/>
      </c>
      <c r="H5182" s="80" t="str">
        <f t="shared" si="958"/>
        <v/>
      </c>
      <c r="I5182" s="80" t="str">
        <f t="shared" si="959"/>
        <v/>
      </c>
      <c r="J5182" s="170"/>
      <c r="K5182" s="217"/>
      <c r="L5182" s="195" t="str">
        <f t="shared" si="963"/>
        <v/>
      </c>
      <c r="M5182" s="222" t="str">
        <f t="shared" si="960"/>
        <v/>
      </c>
      <c r="Q5182" s="82" t="str">
        <f t="shared" si="964"/>
        <v/>
      </c>
      <c r="R5182" s="80" t="str">
        <f t="shared" si="965"/>
        <v/>
      </c>
      <c r="T5182" s="83" t="str">
        <f t="shared" si="961"/>
        <v/>
      </c>
      <c r="U5182" s="155"/>
      <c r="V5182" s="95" t="str">
        <f t="shared" si="962"/>
        <v/>
      </c>
      <c r="W5182" s="151"/>
      <c r="Z5182" s="104"/>
    </row>
    <row r="5183" spans="1:26" s="145" customFormat="1" ht="15" customHeight="1">
      <c r="A5183" s="186" t="str">
        <f t="shared" si="956"/>
        <v/>
      </c>
      <c r="C5183" s="152"/>
      <c r="E5183" s="144"/>
      <c r="F5183" s="79" t="str">
        <f t="shared" si="966"/>
        <v/>
      </c>
      <c r="G5183" s="80" t="str">
        <f t="shared" si="957"/>
        <v/>
      </c>
      <c r="H5183" s="80" t="str">
        <f t="shared" si="958"/>
        <v/>
      </c>
      <c r="I5183" s="80" t="str">
        <f t="shared" si="959"/>
        <v/>
      </c>
      <c r="J5183" s="170"/>
      <c r="K5183" s="217"/>
      <c r="L5183" s="195" t="str">
        <f t="shared" si="963"/>
        <v/>
      </c>
      <c r="M5183" s="222" t="str">
        <f t="shared" si="960"/>
        <v/>
      </c>
      <c r="Q5183" s="82" t="str">
        <f t="shared" si="964"/>
        <v/>
      </c>
      <c r="R5183" s="80" t="str">
        <f t="shared" si="965"/>
        <v/>
      </c>
      <c r="T5183" s="83" t="str">
        <f t="shared" si="961"/>
        <v/>
      </c>
      <c r="U5183" s="155"/>
      <c r="V5183" s="95" t="str">
        <f t="shared" si="962"/>
        <v/>
      </c>
      <c r="W5183" s="151"/>
      <c r="Z5183" s="104"/>
    </row>
    <row r="5184" spans="1:26" s="145" customFormat="1" ht="15" customHeight="1">
      <c r="A5184" s="186" t="str">
        <f t="shared" ref="A5184:A5247" si="967">IF(B5184&lt;&gt;"",A5183+1,"")</f>
        <v/>
      </c>
      <c r="C5184" s="152"/>
      <c r="E5184" s="144"/>
      <c r="F5184" s="79" t="str">
        <f t="shared" si="966"/>
        <v/>
      </c>
      <c r="G5184" s="80" t="str">
        <f t="shared" si="957"/>
        <v/>
      </c>
      <c r="H5184" s="80" t="str">
        <f t="shared" si="958"/>
        <v/>
      </c>
      <c r="I5184" s="80" t="str">
        <f t="shared" si="959"/>
        <v/>
      </c>
      <c r="J5184" s="170"/>
      <c r="K5184" s="217"/>
      <c r="L5184" s="195" t="str">
        <f t="shared" si="963"/>
        <v/>
      </c>
      <c r="M5184" s="222" t="str">
        <f t="shared" si="960"/>
        <v/>
      </c>
      <c r="Q5184" s="82" t="str">
        <f t="shared" si="964"/>
        <v/>
      </c>
      <c r="R5184" s="80" t="str">
        <f t="shared" si="965"/>
        <v/>
      </c>
      <c r="T5184" s="83" t="str">
        <f t="shared" si="961"/>
        <v/>
      </c>
      <c r="U5184" s="155"/>
      <c r="V5184" s="95" t="str">
        <f t="shared" si="962"/>
        <v/>
      </c>
      <c r="W5184" s="151"/>
      <c r="Z5184" s="104"/>
    </row>
    <row r="5185" spans="1:26" s="145" customFormat="1" ht="15" customHeight="1">
      <c r="A5185" s="186" t="str">
        <f t="shared" si="967"/>
        <v/>
      </c>
      <c r="C5185" s="152"/>
      <c r="E5185" s="144"/>
      <c r="F5185" s="79" t="str">
        <f t="shared" si="966"/>
        <v/>
      </c>
      <c r="G5185" s="80" t="str">
        <f t="shared" si="957"/>
        <v/>
      </c>
      <c r="H5185" s="80" t="str">
        <f t="shared" si="958"/>
        <v/>
      </c>
      <c r="I5185" s="80" t="str">
        <f t="shared" si="959"/>
        <v/>
      </c>
      <c r="J5185" s="170"/>
      <c r="K5185" s="217"/>
      <c r="L5185" s="195" t="str">
        <f t="shared" si="963"/>
        <v/>
      </c>
      <c r="M5185" s="222" t="str">
        <f t="shared" si="960"/>
        <v/>
      </c>
      <c r="Q5185" s="82" t="str">
        <f t="shared" si="964"/>
        <v/>
      </c>
      <c r="R5185" s="80" t="str">
        <f t="shared" si="965"/>
        <v/>
      </c>
      <c r="T5185" s="83" t="str">
        <f t="shared" si="961"/>
        <v/>
      </c>
      <c r="U5185" s="155"/>
      <c r="V5185" s="95" t="str">
        <f t="shared" si="962"/>
        <v/>
      </c>
      <c r="W5185" s="151"/>
      <c r="Z5185" s="104"/>
    </row>
    <row r="5186" spans="1:26" s="145" customFormat="1" ht="15" customHeight="1">
      <c r="A5186" s="186" t="str">
        <f t="shared" si="967"/>
        <v/>
      </c>
      <c r="C5186" s="152"/>
      <c r="E5186" s="144"/>
      <c r="F5186" s="79" t="str">
        <f t="shared" si="966"/>
        <v/>
      </c>
      <c r="G5186" s="80" t="str">
        <f t="shared" si="957"/>
        <v/>
      </c>
      <c r="H5186" s="80" t="str">
        <f t="shared" si="958"/>
        <v/>
      </c>
      <c r="I5186" s="80" t="str">
        <f t="shared" si="959"/>
        <v/>
      </c>
      <c r="J5186" s="170"/>
      <c r="K5186" s="217"/>
      <c r="L5186" s="195" t="str">
        <f t="shared" si="963"/>
        <v/>
      </c>
      <c r="M5186" s="222" t="str">
        <f t="shared" si="960"/>
        <v/>
      </c>
      <c r="Q5186" s="82" t="str">
        <f t="shared" si="964"/>
        <v/>
      </c>
      <c r="R5186" s="80" t="str">
        <f t="shared" si="965"/>
        <v/>
      </c>
      <c r="T5186" s="83" t="str">
        <f t="shared" si="961"/>
        <v/>
      </c>
      <c r="U5186" s="155"/>
      <c r="V5186" s="95" t="str">
        <f t="shared" si="962"/>
        <v/>
      </c>
      <c r="W5186" s="151"/>
      <c r="Z5186" s="104"/>
    </row>
    <row r="5187" spans="1:26" s="145" customFormat="1" ht="15" customHeight="1">
      <c r="A5187" s="186" t="str">
        <f t="shared" si="967"/>
        <v/>
      </c>
      <c r="C5187" s="152"/>
      <c r="E5187" s="144"/>
      <c r="F5187" s="79" t="str">
        <f t="shared" si="966"/>
        <v/>
      </c>
      <c r="G5187" s="80" t="str">
        <f t="shared" si="957"/>
        <v/>
      </c>
      <c r="H5187" s="80" t="str">
        <f t="shared" si="958"/>
        <v/>
      </c>
      <c r="I5187" s="80" t="str">
        <f t="shared" si="959"/>
        <v/>
      </c>
      <c r="J5187" s="170"/>
      <c r="K5187" s="217"/>
      <c r="L5187" s="195" t="str">
        <f t="shared" si="963"/>
        <v/>
      </c>
      <c r="M5187" s="222" t="str">
        <f t="shared" si="960"/>
        <v/>
      </c>
      <c r="Q5187" s="82" t="str">
        <f t="shared" si="964"/>
        <v/>
      </c>
      <c r="R5187" s="80" t="str">
        <f t="shared" si="965"/>
        <v/>
      </c>
      <c r="T5187" s="83" t="str">
        <f t="shared" si="961"/>
        <v/>
      </c>
      <c r="U5187" s="155"/>
      <c r="V5187" s="95" t="str">
        <f t="shared" si="962"/>
        <v/>
      </c>
      <c r="W5187" s="151"/>
      <c r="Z5187" s="104"/>
    </row>
    <row r="5188" spans="1:26" s="145" customFormat="1" ht="15" customHeight="1">
      <c r="A5188" s="186" t="str">
        <f t="shared" si="967"/>
        <v/>
      </c>
      <c r="C5188" s="152"/>
      <c r="E5188" s="144"/>
      <c r="F5188" s="79" t="str">
        <f t="shared" si="966"/>
        <v/>
      </c>
      <c r="G5188" s="80" t="str">
        <f t="shared" si="957"/>
        <v/>
      </c>
      <c r="H5188" s="80" t="str">
        <f t="shared" si="958"/>
        <v/>
      </c>
      <c r="I5188" s="80" t="str">
        <f t="shared" si="959"/>
        <v/>
      </c>
      <c r="J5188" s="170"/>
      <c r="K5188" s="217"/>
      <c r="L5188" s="195" t="str">
        <f t="shared" si="963"/>
        <v/>
      </c>
      <c r="M5188" s="222" t="str">
        <f t="shared" si="960"/>
        <v/>
      </c>
      <c r="Q5188" s="82" t="str">
        <f t="shared" si="964"/>
        <v/>
      </c>
      <c r="R5188" s="80" t="str">
        <f t="shared" si="965"/>
        <v/>
      </c>
      <c r="T5188" s="83" t="str">
        <f t="shared" si="961"/>
        <v/>
      </c>
      <c r="U5188" s="155"/>
      <c r="V5188" s="95" t="str">
        <f t="shared" si="962"/>
        <v/>
      </c>
      <c r="W5188" s="151"/>
      <c r="Z5188" s="104"/>
    </row>
    <row r="5189" spans="1:26" s="145" customFormat="1" ht="15" customHeight="1">
      <c r="A5189" s="186" t="str">
        <f t="shared" si="967"/>
        <v/>
      </c>
      <c r="C5189" s="152"/>
      <c r="E5189" s="144"/>
      <c r="F5189" s="79" t="str">
        <f t="shared" si="966"/>
        <v/>
      </c>
      <c r="G5189" s="80" t="str">
        <f t="shared" ref="G5189:G5252" si="968">IF(J5189&lt;&gt;"", INDEX($C$5:$C$1433, MATCH(J5189, $E$5:$E$1433, 0)),"")</f>
        <v/>
      </c>
      <c r="H5189" s="80" t="str">
        <f t="shared" ref="H5189:H5252" si="969">IF(J5189&lt;&gt;"", INDEX($D$5:$D$1433, MATCH(J5189, $E$5:$E$1433, 0)),"")</f>
        <v/>
      </c>
      <c r="I5189" s="80" t="str">
        <f t="shared" ref="I5189:I5252" si="970">IFERROR(IF(J5189&lt;&gt;"", INDEX($B$5:$B$1433, MATCH(J5189, $E$5:$E$1433, 0)),""),"SAI")</f>
        <v/>
      </c>
      <c r="J5189" s="170"/>
      <c r="K5189" s="217"/>
      <c r="L5189" s="195" t="str">
        <f t="shared" si="963"/>
        <v/>
      </c>
      <c r="M5189" s="222" t="str">
        <f t="shared" ref="M5189:M5252" si="971">IFERROR(IF($N$5="Sáng",MID(K5189,2,7)-MID($L$2,2,7),MID(K5189,2,7)-MID($Q$2,2,7)),"")</f>
        <v/>
      </c>
      <c r="Q5189" s="82" t="str">
        <f t="shared" si="964"/>
        <v/>
      </c>
      <c r="R5189" s="80" t="str">
        <f t="shared" si="965"/>
        <v/>
      </c>
      <c r="T5189" s="83" t="str">
        <f t="shared" ref="T5189:T5252" si="972">IFERROR(IF(J5189&lt;&gt;"", INDEX($S$5:$S$1433, MATCH(J5189, $E$5:$E$1433, 0)),""),"")</f>
        <v/>
      </c>
      <c r="U5189" s="155"/>
      <c r="V5189" s="95" t="str">
        <f t="shared" ref="V5189:V5252" si="973">IFERROR(IF(J5189&lt;&gt;"", INDEX($U$5:$U$1433, MATCH(J5189, $E$5:$E$1433, 0)),""),"")</f>
        <v/>
      </c>
      <c r="W5189" s="151"/>
      <c r="Z5189" s="104"/>
    </row>
    <row r="5190" spans="1:26" s="145" customFormat="1" ht="15" customHeight="1">
      <c r="A5190" s="186" t="str">
        <f t="shared" si="967"/>
        <v/>
      </c>
      <c r="C5190" s="152"/>
      <c r="E5190" s="144"/>
      <c r="F5190" s="79" t="str">
        <f t="shared" si="966"/>
        <v/>
      </c>
      <c r="G5190" s="80" t="str">
        <f t="shared" si="968"/>
        <v/>
      </c>
      <c r="H5190" s="80" t="str">
        <f t="shared" si="969"/>
        <v/>
      </c>
      <c r="I5190" s="80" t="str">
        <f t="shared" si="970"/>
        <v/>
      </c>
      <c r="J5190" s="170"/>
      <c r="K5190" s="217"/>
      <c r="L5190" s="195" t="str">
        <f t="shared" si="963"/>
        <v/>
      </c>
      <c r="M5190" s="222" t="str">
        <f t="shared" si="971"/>
        <v/>
      </c>
      <c r="Q5190" s="82" t="str">
        <f t="shared" si="964"/>
        <v/>
      </c>
      <c r="R5190" s="80" t="str">
        <f t="shared" si="965"/>
        <v/>
      </c>
      <c r="T5190" s="83" t="str">
        <f t="shared" si="972"/>
        <v/>
      </c>
      <c r="U5190" s="155"/>
      <c r="V5190" s="95" t="str">
        <f t="shared" si="973"/>
        <v/>
      </c>
      <c r="W5190" s="151"/>
      <c r="Z5190" s="104"/>
    </row>
    <row r="5191" spans="1:26" s="145" customFormat="1" ht="15" customHeight="1">
      <c r="A5191" s="186" t="str">
        <f t="shared" si="967"/>
        <v/>
      </c>
      <c r="C5191" s="152"/>
      <c r="E5191" s="144"/>
      <c r="F5191" s="79" t="str">
        <f t="shared" si="966"/>
        <v/>
      </c>
      <c r="G5191" s="80" t="str">
        <f t="shared" si="968"/>
        <v/>
      </c>
      <c r="H5191" s="80" t="str">
        <f t="shared" si="969"/>
        <v/>
      </c>
      <c r="I5191" s="80" t="str">
        <f t="shared" si="970"/>
        <v/>
      </c>
      <c r="J5191" s="170"/>
      <c r="K5191" s="217"/>
      <c r="L5191" s="195" t="str">
        <f t="shared" si="963"/>
        <v/>
      </c>
      <c r="M5191" s="222" t="str">
        <f t="shared" si="971"/>
        <v/>
      </c>
      <c r="Q5191" s="82" t="str">
        <f t="shared" si="964"/>
        <v/>
      </c>
      <c r="R5191" s="80" t="str">
        <f t="shared" si="965"/>
        <v/>
      </c>
      <c r="T5191" s="83" t="str">
        <f t="shared" si="972"/>
        <v/>
      </c>
      <c r="U5191" s="155"/>
      <c r="V5191" s="95" t="str">
        <f t="shared" si="973"/>
        <v/>
      </c>
      <c r="W5191" s="151"/>
      <c r="Z5191" s="104"/>
    </row>
    <row r="5192" spans="1:26" s="145" customFormat="1" ht="15" customHeight="1">
      <c r="A5192" s="186" t="str">
        <f t="shared" si="967"/>
        <v/>
      </c>
      <c r="C5192" s="152"/>
      <c r="E5192" s="144"/>
      <c r="F5192" s="79" t="str">
        <f t="shared" si="966"/>
        <v/>
      </c>
      <c r="G5192" s="80" t="str">
        <f t="shared" si="968"/>
        <v/>
      </c>
      <c r="H5192" s="80" t="str">
        <f t="shared" si="969"/>
        <v/>
      </c>
      <c r="I5192" s="80" t="str">
        <f t="shared" si="970"/>
        <v/>
      </c>
      <c r="J5192" s="170"/>
      <c r="K5192" s="217"/>
      <c r="L5192" s="195" t="str">
        <f t="shared" si="963"/>
        <v/>
      </c>
      <c r="M5192" s="222" t="str">
        <f t="shared" si="971"/>
        <v/>
      </c>
      <c r="Q5192" s="82" t="str">
        <f t="shared" si="964"/>
        <v/>
      </c>
      <c r="R5192" s="80" t="str">
        <f t="shared" si="965"/>
        <v/>
      </c>
      <c r="T5192" s="83" t="str">
        <f t="shared" si="972"/>
        <v/>
      </c>
      <c r="U5192" s="155"/>
      <c r="V5192" s="95" t="str">
        <f t="shared" si="973"/>
        <v/>
      </c>
      <c r="W5192" s="151"/>
      <c r="Z5192" s="104"/>
    </row>
    <row r="5193" spans="1:26" s="145" customFormat="1" ht="15" customHeight="1">
      <c r="A5193" s="186" t="str">
        <f t="shared" si="967"/>
        <v/>
      </c>
      <c r="C5193" s="152"/>
      <c r="E5193" s="144"/>
      <c r="F5193" s="79" t="str">
        <f t="shared" si="966"/>
        <v/>
      </c>
      <c r="G5193" s="80" t="str">
        <f t="shared" si="968"/>
        <v/>
      </c>
      <c r="H5193" s="80" t="str">
        <f t="shared" si="969"/>
        <v/>
      </c>
      <c r="I5193" s="80" t="str">
        <f t="shared" si="970"/>
        <v/>
      </c>
      <c r="J5193" s="170"/>
      <c r="K5193" s="217"/>
      <c r="L5193" s="195" t="str">
        <f t="shared" si="963"/>
        <v/>
      </c>
      <c r="M5193" s="222" t="str">
        <f t="shared" si="971"/>
        <v/>
      </c>
      <c r="Q5193" s="82" t="str">
        <f t="shared" si="964"/>
        <v/>
      </c>
      <c r="R5193" s="80" t="str">
        <f t="shared" si="965"/>
        <v/>
      </c>
      <c r="T5193" s="83" t="str">
        <f t="shared" si="972"/>
        <v/>
      </c>
      <c r="U5193" s="155"/>
      <c r="V5193" s="95" t="str">
        <f t="shared" si="973"/>
        <v/>
      </c>
      <c r="W5193" s="151"/>
      <c r="Z5193" s="104"/>
    </row>
    <row r="5194" spans="1:26" s="145" customFormat="1" ht="15" customHeight="1">
      <c r="A5194" s="186" t="str">
        <f t="shared" si="967"/>
        <v/>
      </c>
      <c r="C5194" s="152"/>
      <c r="E5194" s="144"/>
      <c r="F5194" s="79" t="str">
        <f t="shared" si="966"/>
        <v/>
      </c>
      <c r="G5194" s="80" t="str">
        <f t="shared" si="968"/>
        <v/>
      </c>
      <c r="H5194" s="80" t="str">
        <f t="shared" si="969"/>
        <v/>
      </c>
      <c r="I5194" s="80" t="str">
        <f t="shared" si="970"/>
        <v/>
      </c>
      <c r="J5194" s="170"/>
      <c r="K5194" s="217"/>
      <c r="L5194" s="195" t="str">
        <f t="shared" si="963"/>
        <v/>
      </c>
      <c r="M5194" s="222" t="str">
        <f t="shared" si="971"/>
        <v/>
      </c>
      <c r="Q5194" s="82" t="str">
        <f t="shared" si="964"/>
        <v/>
      </c>
      <c r="R5194" s="80" t="str">
        <f t="shared" si="965"/>
        <v/>
      </c>
      <c r="T5194" s="83" t="str">
        <f t="shared" si="972"/>
        <v/>
      </c>
      <c r="U5194" s="155"/>
      <c r="V5194" s="95" t="str">
        <f t="shared" si="973"/>
        <v/>
      </c>
      <c r="W5194" s="151"/>
      <c r="Z5194" s="104"/>
    </row>
    <row r="5195" spans="1:26" s="145" customFormat="1" ht="15" customHeight="1">
      <c r="A5195" s="186" t="str">
        <f t="shared" si="967"/>
        <v/>
      </c>
      <c r="C5195" s="152"/>
      <c r="E5195" s="144"/>
      <c r="F5195" s="79" t="str">
        <f t="shared" si="966"/>
        <v/>
      </c>
      <c r="G5195" s="80" t="str">
        <f t="shared" si="968"/>
        <v/>
      </c>
      <c r="H5195" s="80" t="str">
        <f t="shared" si="969"/>
        <v/>
      </c>
      <c r="I5195" s="80" t="str">
        <f t="shared" si="970"/>
        <v/>
      </c>
      <c r="J5195" s="170"/>
      <c r="K5195" s="217"/>
      <c r="L5195" s="195" t="str">
        <f t="shared" si="963"/>
        <v/>
      </c>
      <c r="M5195" s="222" t="str">
        <f t="shared" si="971"/>
        <v/>
      </c>
      <c r="Q5195" s="82" t="str">
        <f t="shared" si="964"/>
        <v/>
      </c>
      <c r="R5195" s="80" t="str">
        <f t="shared" si="965"/>
        <v/>
      </c>
      <c r="T5195" s="83" t="str">
        <f t="shared" si="972"/>
        <v/>
      </c>
      <c r="U5195" s="155"/>
      <c r="V5195" s="95" t="str">
        <f t="shared" si="973"/>
        <v/>
      </c>
      <c r="W5195" s="151"/>
      <c r="Z5195" s="104"/>
    </row>
    <row r="5196" spans="1:26" s="145" customFormat="1" ht="15" customHeight="1">
      <c r="A5196" s="186" t="str">
        <f t="shared" si="967"/>
        <v/>
      </c>
      <c r="C5196" s="152"/>
      <c r="E5196" s="144"/>
      <c r="F5196" s="79" t="str">
        <f t="shared" si="966"/>
        <v/>
      </c>
      <c r="G5196" s="80" t="str">
        <f t="shared" si="968"/>
        <v/>
      </c>
      <c r="H5196" s="80" t="str">
        <f t="shared" si="969"/>
        <v/>
      </c>
      <c r="I5196" s="80" t="str">
        <f t="shared" si="970"/>
        <v/>
      </c>
      <c r="J5196" s="170"/>
      <c r="K5196" s="217"/>
      <c r="L5196" s="195" t="str">
        <f t="shared" si="963"/>
        <v/>
      </c>
      <c r="M5196" s="222" t="str">
        <f t="shared" si="971"/>
        <v/>
      </c>
      <c r="Q5196" s="82" t="str">
        <f t="shared" si="964"/>
        <v/>
      </c>
      <c r="R5196" s="80" t="str">
        <f t="shared" si="965"/>
        <v/>
      </c>
      <c r="T5196" s="83" t="str">
        <f t="shared" si="972"/>
        <v/>
      </c>
      <c r="U5196" s="155"/>
      <c r="V5196" s="95" t="str">
        <f t="shared" si="973"/>
        <v/>
      </c>
      <c r="W5196" s="151"/>
      <c r="Z5196" s="104"/>
    </row>
    <row r="5197" spans="1:26" s="145" customFormat="1" ht="15" customHeight="1">
      <c r="A5197" s="186" t="str">
        <f t="shared" si="967"/>
        <v/>
      </c>
      <c r="C5197" s="152"/>
      <c r="E5197" s="144"/>
      <c r="F5197" s="79" t="str">
        <f t="shared" si="966"/>
        <v/>
      </c>
      <c r="G5197" s="80" t="str">
        <f t="shared" si="968"/>
        <v/>
      </c>
      <c r="H5197" s="80" t="str">
        <f t="shared" si="969"/>
        <v/>
      </c>
      <c r="I5197" s="80" t="str">
        <f t="shared" si="970"/>
        <v/>
      </c>
      <c r="J5197" s="170"/>
      <c r="K5197" s="217"/>
      <c r="L5197" s="195" t="str">
        <f t="shared" si="963"/>
        <v/>
      </c>
      <c r="M5197" s="222" t="str">
        <f t="shared" si="971"/>
        <v/>
      </c>
      <c r="Q5197" s="82" t="str">
        <f t="shared" si="964"/>
        <v/>
      </c>
      <c r="R5197" s="80" t="str">
        <f t="shared" si="965"/>
        <v/>
      </c>
      <c r="T5197" s="83" t="str">
        <f t="shared" si="972"/>
        <v/>
      </c>
      <c r="U5197" s="155"/>
      <c r="V5197" s="95" t="str">
        <f t="shared" si="973"/>
        <v/>
      </c>
      <c r="W5197" s="151"/>
      <c r="Z5197" s="104"/>
    </row>
    <row r="5198" spans="1:26" s="145" customFormat="1" ht="15" customHeight="1">
      <c r="A5198" s="186" t="str">
        <f t="shared" si="967"/>
        <v/>
      </c>
      <c r="C5198" s="152"/>
      <c r="E5198" s="144"/>
      <c r="F5198" s="79" t="str">
        <f t="shared" si="966"/>
        <v/>
      </c>
      <c r="G5198" s="80" t="str">
        <f t="shared" si="968"/>
        <v/>
      </c>
      <c r="H5198" s="80" t="str">
        <f t="shared" si="969"/>
        <v/>
      </c>
      <c r="I5198" s="80" t="str">
        <f t="shared" si="970"/>
        <v/>
      </c>
      <c r="J5198" s="170"/>
      <c r="K5198" s="217"/>
      <c r="L5198" s="195" t="str">
        <f t="shared" si="963"/>
        <v/>
      </c>
      <c r="M5198" s="222" t="str">
        <f t="shared" si="971"/>
        <v/>
      </c>
      <c r="Q5198" s="82" t="str">
        <f t="shared" si="964"/>
        <v/>
      </c>
      <c r="R5198" s="80" t="str">
        <f t="shared" si="965"/>
        <v/>
      </c>
      <c r="T5198" s="83" t="str">
        <f t="shared" si="972"/>
        <v/>
      </c>
      <c r="U5198" s="155"/>
      <c r="V5198" s="95" t="str">
        <f t="shared" si="973"/>
        <v/>
      </c>
      <c r="W5198" s="151"/>
      <c r="Z5198" s="104"/>
    </row>
    <row r="5199" spans="1:26" s="145" customFormat="1" ht="15" customHeight="1">
      <c r="A5199" s="186" t="str">
        <f t="shared" si="967"/>
        <v/>
      </c>
      <c r="C5199" s="152"/>
      <c r="E5199" s="144"/>
      <c r="F5199" s="79" t="str">
        <f t="shared" si="966"/>
        <v/>
      </c>
      <c r="G5199" s="80" t="str">
        <f t="shared" si="968"/>
        <v/>
      </c>
      <c r="H5199" s="80" t="str">
        <f t="shared" si="969"/>
        <v/>
      </c>
      <c r="I5199" s="80" t="str">
        <f t="shared" si="970"/>
        <v/>
      </c>
      <c r="J5199" s="170"/>
      <c r="K5199" s="217"/>
      <c r="L5199" s="195" t="str">
        <f t="shared" si="963"/>
        <v/>
      </c>
      <c r="M5199" s="222" t="str">
        <f t="shared" si="971"/>
        <v/>
      </c>
      <c r="Q5199" s="82" t="str">
        <f t="shared" si="964"/>
        <v/>
      </c>
      <c r="R5199" s="80" t="str">
        <f t="shared" si="965"/>
        <v/>
      </c>
      <c r="T5199" s="83" t="str">
        <f t="shared" si="972"/>
        <v/>
      </c>
      <c r="U5199" s="155"/>
      <c r="V5199" s="95" t="str">
        <f t="shared" si="973"/>
        <v/>
      </c>
      <c r="W5199" s="151"/>
      <c r="Z5199" s="104"/>
    </row>
    <row r="5200" spans="1:26" s="145" customFormat="1" ht="15" customHeight="1">
      <c r="A5200" s="186" t="str">
        <f t="shared" si="967"/>
        <v/>
      </c>
      <c r="C5200" s="152"/>
      <c r="E5200" s="144"/>
      <c r="F5200" s="79" t="str">
        <f t="shared" si="966"/>
        <v/>
      </c>
      <c r="G5200" s="80" t="str">
        <f t="shared" si="968"/>
        <v/>
      </c>
      <c r="H5200" s="80" t="str">
        <f t="shared" si="969"/>
        <v/>
      </c>
      <c r="I5200" s="80" t="str">
        <f t="shared" si="970"/>
        <v/>
      </c>
      <c r="J5200" s="170"/>
      <c r="K5200" s="217"/>
      <c r="L5200" s="195" t="str">
        <f t="shared" si="963"/>
        <v/>
      </c>
      <c r="M5200" s="222" t="str">
        <f t="shared" si="971"/>
        <v/>
      </c>
      <c r="Q5200" s="82" t="str">
        <f t="shared" si="964"/>
        <v/>
      </c>
      <c r="R5200" s="80" t="str">
        <f t="shared" si="965"/>
        <v/>
      </c>
      <c r="T5200" s="83" t="str">
        <f t="shared" si="972"/>
        <v/>
      </c>
      <c r="U5200" s="155"/>
      <c r="V5200" s="95" t="str">
        <f t="shared" si="973"/>
        <v/>
      </c>
      <c r="W5200" s="151"/>
      <c r="Z5200" s="104"/>
    </row>
    <row r="5201" spans="1:26" s="145" customFormat="1" ht="15" customHeight="1">
      <c r="A5201" s="186" t="str">
        <f t="shared" si="967"/>
        <v/>
      </c>
      <c r="C5201" s="152"/>
      <c r="E5201" s="144"/>
      <c r="F5201" s="79" t="str">
        <f t="shared" si="966"/>
        <v/>
      </c>
      <c r="G5201" s="80" t="str">
        <f t="shared" si="968"/>
        <v/>
      </c>
      <c r="H5201" s="80" t="str">
        <f t="shared" si="969"/>
        <v/>
      </c>
      <c r="I5201" s="80" t="str">
        <f t="shared" si="970"/>
        <v/>
      </c>
      <c r="J5201" s="170"/>
      <c r="K5201" s="217"/>
      <c r="L5201" s="195" t="str">
        <f t="shared" si="963"/>
        <v/>
      </c>
      <c r="M5201" s="222" t="str">
        <f t="shared" si="971"/>
        <v/>
      </c>
      <c r="Q5201" s="82" t="str">
        <f t="shared" si="964"/>
        <v/>
      </c>
      <c r="R5201" s="80" t="str">
        <f t="shared" si="965"/>
        <v/>
      </c>
      <c r="T5201" s="83" t="str">
        <f t="shared" si="972"/>
        <v/>
      </c>
      <c r="U5201" s="155"/>
      <c r="V5201" s="95" t="str">
        <f t="shared" si="973"/>
        <v/>
      </c>
      <c r="W5201" s="151"/>
      <c r="Z5201" s="104"/>
    </row>
    <row r="5202" spans="1:26" s="145" customFormat="1" ht="15" customHeight="1">
      <c r="A5202" s="186" t="str">
        <f t="shared" si="967"/>
        <v/>
      </c>
      <c r="C5202" s="152"/>
      <c r="E5202" s="144"/>
      <c r="F5202" s="79" t="str">
        <f t="shared" si="966"/>
        <v/>
      </c>
      <c r="G5202" s="80" t="str">
        <f t="shared" si="968"/>
        <v/>
      </c>
      <c r="H5202" s="80" t="str">
        <f t="shared" si="969"/>
        <v/>
      </c>
      <c r="I5202" s="80" t="str">
        <f t="shared" si="970"/>
        <v/>
      </c>
      <c r="J5202" s="170"/>
      <c r="K5202" s="217"/>
      <c r="L5202" s="195" t="str">
        <f t="shared" si="963"/>
        <v/>
      </c>
      <c r="M5202" s="222" t="str">
        <f t="shared" si="971"/>
        <v/>
      </c>
      <c r="Q5202" s="82" t="str">
        <f t="shared" si="964"/>
        <v/>
      </c>
      <c r="R5202" s="80" t="str">
        <f t="shared" si="965"/>
        <v/>
      </c>
      <c r="T5202" s="83" t="str">
        <f t="shared" si="972"/>
        <v/>
      </c>
      <c r="U5202" s="155"/>
      <c r="V5202" s="95" t="str">
        <f t="shared" si="973"/>
        <v/>
      </c>
      <c r="W5202" s="151"/>
      <c r="Z5202" s="104"/>
    </row>
    <row r="5203" spans="1:26" s="145" customFormat="1" ht="15" customHeight="1">
      <c r="A5203" s="186" t="str">
        <f t="shared" si="967"/>
        <v/>
      </c>
      <c r="C5203" s="152"/>
      <c r="E5203" s="144"/>
      <c r="F5203" s="79" t="str">
        <f t="shared" si="966"/>
        <v/>
      </c>
      <c r="G5203" s="80" t="str">
        <f t="shared" si="968"/>
        <v/>
      </c>
      <c r="H5203" s="80" t="str">
        <f t="shared" si="969"/>
        <v/>
      </c>
      <c r="I5203" s="80" t="str">
        <f t="shared" si="970"/>
        <v/>
      </c>
      <c r="J5203" s="170"/>
      <c r="K5203" s="217"/>
      <c r="L5203" s="195" t="str">
        <f t="shared" si="963"/>
        <v/>
      </c>
      <c r="M5203" s="222" t="str">
        <f t="shared" si="971"/>
        <v/>
      </c>
      <c r="Q5203" s="82" t="str">
        <f t="shared" si="964"/>
        <v/>
      </c>
      <c r="R5203" s="80" t="str">
        <f t="shared" si="965"/>
        <v/>
      </c>
      <c r="T5203" s="83" t="str">
        <f t="shared" si="972"/>
        <v/>
      </c>
      <c r="U5203" s="155"/>
      <c r="V5203" s="95" t="str">
        <f t="shared" si="973"/>
        <v/>
      </c>
      <c r="W5203" s="151"/>
      <c r="Z5203" s="104"/>
    </row>
    <row r="5204" spans="1:26" s="145" customFormat="1" ht="15" customHeight="1">
      <c r="A5204" s="186" t="str">
        <f t="shared" si="967"/>
        <v/>
      </c>
      <c r="C5204" s="152"/>
      <c r="E5204" s="144"/>
      <c r="F5204" s="79" t="str">
        <f t="shared" si="966"/>
        <v/>
      </c>
      <c r="G5204" s="80" t="str">
        <f t="shared" si="968"/>
        <v/>
      </c>
      <c r="H5204" s="80" t="str">
        <f t="shared" si="969"/>
        <v/>
      </c>
      <c r="I5204" s="80" t="str">
        <f t="shared" si="970"/>
        <v/>
      </c>
      <c r="J5204" s="170"/>
      <c r="K5204" s="217"/>
      <c r="L5204" s="195" t="str">
        <f t="shared" si="963"/>
        <v/>
      </c>
      <c r="M5204" s="222" t="str">
        <f t="shared" si="971"/>
        <v/>
      </c>
      <c r="Q5204" s="82" t="str">
        <f t="shared" si="964"/>
        <v/>
      </c>
      <c r="R5204" s="80" t="str">
        <f t="shared" si="965"/>
        <v/>
      </c>
      <c r="T5204" s="83" t="str">
        <f t="shared" si="972"/>
        <v/>
      </c>
      <c r="U5204" s="155"/>
      <c r="V5204" s="95" t="str">
        <f t="shared" si="973"/>
        <v/>
      </c>
      <c r="W5204" s="151"/>
      <c r="Z5204" s="104"/>
    </row>
    <row r="5205" spans="1:26" s="145" customFormat="1" ht="15" customHeight="1">
      <c r="A5205" s="186" t="str">
        <f t="shared" si="967"/>
        <v/>
      </c>
      <c r="C5205" s="152"/>
      <c r="E5205" s="144"/>
      <c r="F5205" s="79" t="str">
        <f t="shared" si="966"/>
        <v/>
      </c>
      <c r="G5205" s="80" t="str">
        <f t="shared" si="968"/>
        <v/>
      </c>
      <c r="H5205" s="80" t="str">
        <f t="shared" si="969"/>
        <v/>
      </c>
      <c r="I5205" s="80" t="str">
        <f t="shared" si="970"/>
        <v/>
      </c>
      <c r="J5205" s="170"/>
      <c r="K5205" s="217"/>
      <c r="L5205" s="195" t="str">
        <f t="shared" si="963"/>
        <v/>
      </c>
      <c r="M5205" s="222" t="str">
        <f t="shared" si="971"/>
        <v/>
      </c>
      <c r="Q5205" s="82" t="str">
        <f t="shared" si="964"/>
        <v/>
      </c>
      <c r="R5205" s="80" t="str">
        <f t="shared" si="965"/>
        <v/>
      </c>
      <c r="T5205" s="83" t="str">
        <f t="shared" si="972"/>
        <v/>
      </c>
      <c r="U5205" s="155"/>
      <c r="V5205" s="95" t="str">
        <f t="shared" si="973"/>
        <v/>
      </c>
      <c r="W5205" s="151"/>
      <c r="Z5205" s="104"/>
    </row>
    <row r="5206" spans="1:26" s="145" customFormat="1" ht="15" customHeight="1">
      <c r="A5206" s="186" t="str">
        <f t="shared" si="967"/>
        <v/>
      </c>
      <c r="C5206" s="152"/>
      <c r="E5206" s="144"/>
      <c r="F5206" s="79" t="str">
        <f t="shared" si="966"/>
        <v/>
      </c>
      <c r="G5206" s="80" t="str">
        <f t="shared" si="968"/>
        <v/>
      </c>
      <c r="H5206" s="80" t="str">
        <f t="shared" si="969"/>
        <v/>
      </c>
      <c r="I5206" s="80" t="str">
        <f t="shared" si="970"/>
        <v/>
      </c>
      <c r="J5206" s="170"/>
      <c r="K5206" s="217"/>
      <c r="L5206" s="195" t="str">
        <f t="shared" si="963"/>
        <v/>
      </c>
      <c r="M5206" s="222" t="str">
        <f t="shared" si="971"/>
        <v/>
      </c>
      <c r="Q5206" s="82" t="str">
        <f t="shared" si="964"/>
        <v/>
      </c>
      <c r="R5206" s="80" t="str">
        <f t="shared" si="965"/>
        <v/>
      </c>
      <c r="T5206" s="83" t="str">
        <f t="shared" si="972"/>
        <v/>
      </c>
      <c r="U5206" s="155"/>
      <c r="V5206" s="95" t="str">
        <f t="shared" si="973"/>
        <v/>
      </c>
      <c r="W5206" s="151"/>
      <c r="Z5206" s="104"/>
    </row>
    <row r="5207" spans="1:26" s="145" customFormat="1" ht="15" customHeight="1">
      <c r="A5207" s="186" t="str">
        <f t="shared" si="967"/>
        <v/>
      </c>
      <c r="C5207" s="152"/>
      <c r="E5207" s="144"/>
      <c r="F5207" s="79" t="str">
        <f t="shared" si="966"/>
        <v/>
      </c>
      <c r="G5207" s="80" t="str">
        <f t="shared" si="968"/>
        <v/>
      </c>
      <c r="H5207" s="80" t="str">
        <f t="shared" si="969"/>
        <v/>
      </c>
      <c r="I5207" s="80" t="str">
        <f t="shared" si="970"/>
        <v/>
      </c>
      <c r="J5207" s="170"/>
      <c r="K5207" s="217"/>
      <c r="L5207" s="195" t="str">
        <f t="shared" si="963"/>
        <v/>
      </c>
      <c r="M5207" s="222" t="str">
        <f t="shared" si="971"/>
        <v/>
      </c>
      <c r="Q5207" s="82" t="str">
        <f t="shared" si="964"/>
        <v/>
      </c>
      <c r="R5207" s="80" t="str">
        <f t="shared" si="965"/>
        <v/>
      </c>
      <c r="T5207" s="83" t="str">
        <f t="shared" si="972"/>
        <v/>
      </c>
      <c r="U5207" s="155"/>
      <c r="V5207" s="95" t="str">
        <f t="shared" si="973"/>
        <v/>
      </c>
      <c r="W5207" s="151"/>
      <c r="Z5207" s="104"/>
    </row>
    <row r="5208" spans="1:26" s="145" customFormat="1" ht="15" customHeight="1">
      <c r="A5208" s="186" t="str">
        <f t="shared" si="967"/>
        <v/>
      </c>
      <c r="C5208" s="152"/>
      <c r="E5208" s="144"/>
      <c r="F5208" s="79" t="str">
        <f t="shared" si="966"/>
        <v/>
      </c>
      <c r="G5208" s="80" t="str">
        <f t="shared" si="968"/>
        <v/>
      </c>
      <c r="H5208" s="80" t="str">
        <f t="shared" si="969"/>
        <v/>
      </c>
      <c r="I5208" s="80" t="str">
        <f t="shared" si="970"/>
        <v/>
      </c>
      <c r="J5208" s="170"/>
      <c r="K5208" s="217"/>
      <c r="L5208" s="195" t="str">
        <f t="shared" si="963"/>
        <v/>
      </c>
      <c r="M5208" s="222" t="str">
        <f t="shared" si="971"/>
        <v/>
      </c>
      <c r="Q5208" s="82" t="str">
        <f t="shared" si="964"/>
        <v/>
      </c>
      <c r="R5208" s="80" t="str">
        <f t="shared" si="965"/>
        <v/>
      </c>
      <c r="T5208" s="83" t="str">
        <f t="shared" si="972"/>
        <v/>
      </c>
      <c r="U5208" s="155"/>
      <c r="V5208" s="95" t="str">
        <f t="shared" si="973"/>
        <v/>
      </c>
      <c r="W5208" s="151"/>
      <c r="Z5208" s="104"/>
    </row>
    <row r="5209" spans="1:26" s="145" customFormat="1" ht="15" customHeight="1">
      <c r="A5209" s="186" t="str">
        <f t="shared" si="967"/>
        <v/>
      </c>
      <c r="C5209" s="152"/>
      <c r="E5209" s="144"/>
      <c r="F5209" s="79" t="str">
        <f t="shared" si="966"/>
        <v/>
      </c>
      <c r="G5209" s="80" t="str">
        <f t="shared" si="968"/>
        <v/>
      </c>
      <c r="H5209" s="80" t="str">
        <f t="shared" si="969"/>
        <v/>
      </c>
      <c r="I5209" s="80" t="str">
        <f t="shared" si="970"/>
        <v/>
      </c>
      <c r="J5209" s="170"/>
      <c r="K5209" s="217"/>
      <c r="L5209" s="195" t="str">
        <f t="shared" si="963"/>
        <v/>
      </c>
      <c r="M5209" s="222" t="str">
        <f t="shared" si="971"/>
        <v/>
      </c>
      <c r="Q5209" s="82" t="str">
        <f t="shared" si="964"/>
        <v/>
      </c>
      <c r="R5209" s="80" t="str">
        <f t="shared" si="965"/>
        <v/>
      </c>
      <c r="T5209" s="83" t="str">
        <f t="shared" si="972"/>
        <v/>
      </c>
      <c r="U5209" s="155"/>
      <c r="V5209" s="95" t="str">
        <f t="shared" si="973"/>
        <v/>
      </c>
      <c r="W5209" s="151"/>
      <c r="Z5209" s="104"/>
    </row>
    <row r="5210" spans="1:26" s="145" customFormat="1" ht="15" customHeight="1">
      <c r="A5210" s="186" t="str">
        <f t="shared" si="967"/>
        <v/>
      </c>
      <c r="C5210" s="152"/>
      <c r="E5210" s="144"/>
      <c r="F5210" s="79" t="str">
        <f t="shared" si="966"/>
        <v/>
      </c>
      <c r="G5210" s="80" t="str">
        <f t="shared" si="968"/>
        <v/>
      </c>
      <c r="H5210" s="80" t="str">
        <f t="shared" si="969"/>
        <v/>
      </c>
      <c r="I5210" s="80" t="str">
        <f t="shared" si="970"/>
        <v/>
      </c>
      <c r="J5210" s="170"/>
      <c r="K5210" s="217"/>
      <c r="L5210" s="195" t="str">
        <f t="shared" si="963"/>
        <v/>
      </c>
      <c r="M5210" s="222" t="str">
        <f t="shared" si="971"/>
        <v/>
      </c>
      <c r="Q5210" s="82" t="str">
        <f t="shared" si="964"/>
        <v/>
      </c>
      <c r="R5210" s="80" t="str">
        <f t="shared" si="965"/>
        <v/>
      </c>
      <c r="T5210" s="83" t="str">
        <f t="shared" si="972"/>
        <v/>
      </c>
      <c r="U5210" s="155"/>
      <c r="V5210" s="95" t="str">
        <f t="shared" si="973"/>
        <v/>
      </c>
      <c r="W5210" s="151"/>
      <c r="Z5210" s="104"/>
    </row>
    <row r="5211" spans="1:26" s="145" customFormat="1" ht="15" customHeight="1">
      <c r="A5211" s="186" t="str">
        <f t="shared" si="967"/>
        <v/>
      </c>
      <c r="C5211" s="152"/>
      <c r="E5211" s="144"/>
      <c r="F5211" s="79" t="str">
        <f t="shared" si="966"/>
        <v/>
      </c>
      <c r="G5211" s="80" t="str">
        <f t="shared" si="968"/>
        <v/>
      </c>
      <c r="H5211" s="80" t="str">
        <f t="shared" si="969"/>
        <v/>
      </c>
      <c r="I5211" s="80" t="str">
        <f t="shared" si="970"/>
        <v/>
      </c>
      <c r="J5211" s="170"/>
      <c r="K5211" s="217"/>
      <c r="L5211" s="195" t="str">
        <f t="shared" si="963"/>
        <v/>
      </c>
      <c r="M5211" s="222" t="str">
        <f t="shared" si="971"/>
        <v/>
      </c>
      <c r="Q5211" s="82" t="str">
        <f t="shared" si="964"/>
        <v/>
      </c>
      <c r="R5211" s="80" t="str">
        <f t="shared" si="965"/>
        <v/>
      </c>
      <c r="T5211" s="83" t="str">
        <f t="shared" si="972"/>
        <v/>
      </c>
      <c r="U5211" s="155"/>
      <c r="V5211" s="95" t="str">
        <f t="shared" si="973"/>
        <v/>
      </c>
      <c r="W5211" s="151"/>
      <c r="Z5211" s="104"/>
    </row>
    <row r="5212" spans="1:26" s="145" customFormat="1" ht="15" customHeight="1">
      <c r="A5212" s="186" t="str">
        <f t="shared" si="967"/>
        <v/>
      </c>
      <c r="C5212" s="152"/>
      <c r="E5212" s="144"/>
      <c r="F5212" s="79" t="str">
        <f t="shared" si="966"/>
        <v/>
      </c>
      <c r="G5212" s="80" t="str">
        <f t="shared" si="968"/>
        <v/>
      </c>
      <c r="H5212" s="80" t="str">
        <f t="shared" si="969"/>
        <v/>
      </c>
      <c r="I5212" s="80" t="str">
        <f t="shared" si="970"/>
        <v/>
      </c>
      <c r="J5212" s="170"/>
      <c r="K5212" s="217"/>
      <c r="L5212" s="195" t="str">
        <f t="shared" si="963"/>
        <v/>
      </c>
      <c r="M5212" s="222" t="str">
        <f t="shared" si="971"/>
        <v/>
      </c>
      <c r="Q5212" s="82" t="str">
        <f t="shared" si="964"/>
        <v/>
      </c>
      <c r="R5212" s="80" t="str">
        <f t="shared" si="965"/>
        <v/>
      </c>
      <c r="T5212" s="83" t="str">
        <f t="shared" si="972"/>
        <v/>
      </c>
      <c r="U5212" s="155"/>
      <c r="V5212" s="95" t="str">
        <f t="shared" si="973"/>
        <v/>
      </c>
      <c r="W5212" s="151"/>
      <c r="Z5212" s="104"/>
    </row>
    <row r="5213" spans="1:26" s="145" customFormat="1" ht="15" customHeight="1">
      <c r="A5213" s="186" t="str">
        <f t="shared" si="967"/>
        <v/>
      </c>
      <c r="C5213" s="152"/>
      <c r="E5213" s="144"/>
      <c r="F5213" s="79" t="str">
        <f t="shared" si="966"/>
        <v/>
      </c>
      <c r="G5213" s="80" t="str">
        <f t="shared" si="968"/>
        <v/>
      </c>
      <c r="H5213" s="80" t="str">
        <f t="shared" si="969"/>
        <v/>
      </c>
      <c r="I5213" s="80" t="str">
        <f t="shared" si="970"/>
        <v/>
      </c>
      <c r="J5213" s="170"/>
      <c r="K5213" s="217"/>
      <c r="L5213" s="195" t="str">
        <f t="shared" si="963"/>
        <v/>
      </c>
      <c r="M5213" s="222" t="str">
        <f t="shared" si="971"/>
        <v/>
      </c>
      <c r="Q5213" s="82" t="str">
        <f t="shared" si="964"/>
        <v/>
      </c>
      <c r="R5213" s="80" t="str">
        <f t="shared" si="965"/>
        <v/>
      </c>
      <c r="T5213" s="83" t="str">
        <f t="shared" si="972"/>
        <v/>
      </c>
      <c r="U5213" s="155"/>
      <c r="V5213" s="95" t="str">
        <f t="shared" si="973"/>
        <v/>
      </c>
      <c r="W5213" s="151"/>
      <c r="Z5213" s="104"/>
    </row>
    <row r="5214" spans="1:26" s="145" customFormat="1" ht="15" customHeight="1">
      <c r="A5214" s="186" t="str">
        <f t="shared" si="967"/>
        <v/>
      </c>
      <c r="C5214" s="152"/>
      <c r="E5214" s="144"/>
      <c r="F5214" s="79" t="str">
        <f t="shared" si="966"/>
        <v/>
      </c>
      <c r="G5214" s="80" t="str">
        <f t="shared" si="968"/>
        <v/>
      </c>
      <c r="H5214" s="80" t="str">
        <f t="shared" si="969"/>
        <v/>
      </c>
      <c r="I5214" s="80" t="str">
        <f t="shared" si="970"/>
        <v/>
      </c>
      <c r="J5214" s="170"/>
      <c r="K5214" s="217"/>
      <c r="L5214" s="195" t="str">
        <f t="shared" si="963"/>
        <v/>
      </c>
      <c r="M5214" s="222" t="str">
        <f t="shared" si="971"/>
        <v/>
      </c>
      <c r="Q5214" s="82" t="str">
        <f t="shared" si="964"/>
        <v/>
      </c>
      <c r="R5214" s="80" t="str">
        <f t="shared" si="965"/>
        <v/>
      </c>
      <c r="T5214" s="83" t="str">
        <f t="shared" si="972"/>
        <v/>
      </c>
      <c r="U5214" s="155"/>
      <c r="V5214" s="95" t="str">
        <f t="shared" si="973"/>
        <v/>
      </c>
      <c r="W5214" s="151"/>
      <c r="Z5214" s="104"/>
    </row>
    <row r="5215" spans="1:26" s="145" customFormat="1" ht="15" customHeight="1">
      <c r="A5215" s="186" t="str">
        <f t="shared" si="967"/>
        <v/>
      </c>
      <c r="C5215" s="152"/>
      <c r="E5215" s="144"/>
      <c r="F5215" s="79" t="str">
        <f t="shared" si="966"/>
        <v/>
      </c>
      <c r="G5215" s="80" t="str">
        <f t="shared" si="968"/>
        <v/>
      </c>
      <c r="H5215" s="80" t="str">
        <f t="shared" si="969"/>
        <v/>
      </c>
      <c r="I5215" s="80" t="str">
        <f t="shared" si="970"/>
        <v/>
      </c>
      <c r="J5215" s="170"/>
      <c r="K5215" s="217"/>
      <c r="L5215" s="195" t="str">
        <f t="shared" ref="L5215:L5278" si="974">IFERROR(IF($N$5="Sáng",IF(MID(K5215,2,7)-MID($L$2,2,7)&gt;0,"Trễ",""),IF(MID(K5215,2,7)-MID($Q$2,2,7)&gt;0,"Trễ","")),"")</f>
        <v/>
      </c>
      <c r="M5215" s="222" t="str">
        <f t="shared" si="971"/>
        <v/>
      </c>
      <c r="Q5215" s="82" t="str">
        <f t="shared" ref="Q5215:Q5278" si="975">IF(B5215&lt;&gt;"",IF(AND(P5215="",F5215=""),"Không phép ",""),"")</f>
        <v/>
      </c>
      <c r="R5215" s="80" t="str">
        <f t="shared" ref="R5215:R5278" si="976">UPPER(B5215)</f>
        <v/>
      </c>
      <c r="T5215" s="83" t="str">
        <f t="shared" si="972"/>
        <v/>
      </c>
      <c r="U5215" s="155"/>
      <c r="V5215" s="95" t="str">
        <f t="shared" si="973"/>
        <v/>
      </c>
      <c r="W5215" s="151"/>
      <c r="Z5215" s="104"/>
    </row>
    <row r="5216" spans="1:26" s="145" customFormat="1" ht="15" customHeight="1">
      <c r="A5216" s="186" t="str">
        <f t="shared" si="967"/>
        <v/>
      </c>
      <c r="C5216" s="152"/>
      <c r="E5216" s="144"/>
      <c r="F5216" s="79" t="str">
        <f t="shared" si="966"/>
        <v/>
      </c>
      <c r="G5216" s="80" t="str">
        <f t="shared" si="968"/>
        <v/>
      </c>
      <c r="H5216" s="80" t="str">
        <f t="shared" si="969"/>
        <v/>
      </c>
      <c r="I5216" s="80" t="str">
        <f t="shared" si="970"/>
        <v/>
      </c>
      <c r="J5216" s="170"/>
      <c r="K5216" s="217"/>
      <c r="L5216" s="195" t="str">
        <f t="shared" si="974"/>
        <v/>
      </c>
      <c r="M5216" s="222" t="str">
        <f t="shared" si="971"/>
        <v/>
      </c>
      <c r="Q5216" s="82" t="str">
        <f t="shared" si="975"/>
        <v/>
      </c>
      <c r="R5216" s="80" t="str">
        <f t="shared" si="976"/>
        <v/>
      </c>
      <c r="T5216" s="83" t="str">
        <f t="shared" si="972"/>
        <v/>
      </c>
      <c r="U5216" s="155"/>
      <c r="V5216" s="95" t="str">
        <f t="shared" si="973"/>
        <v/>
      </c>
      <c r="W5216" s="151"/>
      <c r="Z5216" s="104"/>
    </row>
    <row r="5217" spans="1:26" s="145" customFormat="1" ht="15" customHeight="1">
      <c r="A5217" s="186" t="str">
        <f t="shared" si="967"/>
        <v/>
      </c>
      <c r="C5217" s="152"/>
      <c r="E5217" s="144"/>
      <c r="F5217" s="79" t="str">
        <f t="shared" si="966"/>
        <v/>
      </c>
      <c r="G5217" s="80" t="str">
        <f t="shared" si="968"/>
        <v/>
      </c>
      <c r="H5217" s="80" t="str">
        <f t="shared" si="969"/>
        <v/>
      </c>
      <c r="I5217" s="80" t="str">
        <f t="shared" si="970"/>
        <v/>
      </c>
      <c r="J5217" s="170"/>
      <c r="K5217" s="217"/>
      <c r="L5217" s="195" t="str">
        <f t="shared" si="974"/>
        <v/>
      </c>
      <c r="M5217" s="222" t="str">
        <f t="shared" si="971"/>
        <v/>
      </c>
      <c r="Q5217" s="82" t="str">
        <f t="shared" si="975"/>
        <v/>
      </c>
      <c r="R5217" s="80" t="str">
        <f t="shared" si="976"/>
        <v/>
      </c>
      <c r="T5217" s="83" t="str">
        <f t="shared" si="972"/>
        <v/>
      </c>
      <c r="U5217" s="155"/>
      <c r="V5217" s="95" t="str">
        <f t="shared" si="973"/>
        <v/>
      </c>
      <c r="W5217" s="151"/>
      <c r="Z5217" s="104"/>
    </row>
    <row r="5218" spans="1:26" s="145" customFormat="1" ht="15" customHeight="1">
      <c r="A5218" s="186" t="str">
        <f t="shared" si="967"/>
        <v/>
      </c>
      <c r="C5218" s="152"/>
      <c r="E5218" s="144"/>
      <c r="F5218" s="79" t="str">
        <f t="shared" si="966"/>
        <v/>
      </c>
      <c r="G5218" s="80" t="str">
        <f t="shared" si="968"/>
        <v/>
      </c>
      <c r="H5218" s="80" t="str">
        <f t="shared" si="969"/>
        <v/>
      </c>
      <c r="I5218" s="80" t="str">
        <f t="shared" si="970"/>
        <v/>
      </c>
      <c r="J5218" s="170"/>
      <c r="K5218" s="217"/>
      <c r="L5218" s="195" t="str">
        <f t="shared" si="974"/>
        <v/>
      </c>
      <c r="M5218" s="222" t="str">
        <f t="shared" si="971"/>
        <v/>
      </c>
      <c r="Q5218" s="82" t="str">
        <f t="shared" si="975"/>
        <v/>
      </c>
      <c r="R5218" s="80" t="str">
        <f t="shared" si="976"/>
        <v/>
      </c>
      <c r="T5218" s="83" t="str">
        <f t="shared" si="972"/>
        <v/>
      </c>
      <c r="U5218" s="155"/>
      <c r="V5218" s="95" t="str">
        <f t="shared" si="973"/>
        <v/>
      </c>
      <c r="W5218" s="151"/>
      <c r="Z5218" s="104"/>
    </row>
    <row r="5219" spans="1:26" s="145" customFormat="1" ht="15" customHeight="1">
      <c r="A5219" s="186" t="str">
        <f t="shared" si="967"/>
        <v/>
      </c>
      <c r="C5219" s="152"/>
      <c r="E5219" s="144"/>
      <c r="F5219" s="79" t="str">
        <f t="shared" si="966"/>
        <v/>
      </c>
      <c r="G5219" s="80" t="str">
        <f t="shared" si="968"/>
        <v/>
      </c>
      <c r="H5219" s="80" t="str">
        <f t="shared" si="969"/>
        <v/>
      </c>
      <c r="I5219" s="80" t="str">
        <f t="shared" si="970"/>
        <v/>
      </c>
      <c r="J5219" s="170"/>
      <c r="K5219" s="217"/>
      <c r="L5219" s="195" t="str">
        <f t="shared" si="974"/>
        <v/>
      </c>
      <c r="M5219" s="222" t="str">
        <f t="shared" si="971"/>
        <v/>
      </c>
      <c r="Q5219" s="82" t="str">
        <f t="shared" si="975"/>
        <v/>
      </c>
      <c r="R5219" s="80" t="str">
        <f t="shared" si="976"/>
        <v/>
      </c>
      <c r="T5219" s="83" t="str">
        <f t="shared" si="972"/>
        <v/>
      </c>
      <c r="U5219" s="155"/>
      <c r="V5219" s="95" t="str">
        <f t="shared" si="973"/>
        <v/>
      </c>
      <c r="W5219" s="151"/>
      <c r="Z5219" s="104"/>
    </row>
    <row r="5220" spans="1:26" s="145" customFormat="1" ht="15" customHeight="1">
      <c r="A5220" s="186" t="str">
        <f t="shared" si="967"/>
        <v/>
      </c>
      <c r="C5220" s="152"/>
      <c r="E5220" s="144"/>
      <c r="F5220" s="79" t="str">
        <f t="shared" si="966"/>
        <v/>
      </c>
      <c r="G5220" s="80" t="str">
        <f t="shared" si="968"/>
        <v/>
      </c>
      <c r="H5220" s="80" t="str">
        <f t="shared" si="969"/>
        <v/>
      </c>
      <c r="I5220" s="80" t="str">
        <f t="shared" si="970"/>
        <v/>
      </c>
      <c r="J5220" s="170"/>
      <c r="K5220" s="217"/>
      <c r="L5220" s="195" t="str">
        <f t="shared" si="974"/>
        <v/>
      </c>
      <c r="M5220" s="222" t="str">
        <f t="shared" si="971"/>
        <v/>
      </c>
      <c r="Q5220" s="82" t="str">
        <f t="shared" si="975"/>
        <v/>
      </c>
      <c r="R5220" s="80" t="str">
        <f t="shared" si="976"/>
        <v/>
      </c>
      <c r="T5220" s="83" t="str">
        <f t="shared" si="972"/>
        <v/>
      </c>
      <c r="U5220" s="155"/>
      <c r="V5220" s="95" t="str">
        <f t="shared" si="973"/>
        <v/>
      </c>
      <c r="W5220" s="151"/>
      <c r="Z5220" s="104"/>
    </row>
    <row r="5221" spans="1:26" s="145" customFormat="1" ht="15" customHeight="1">
      <c r="A5221" s="186" t="str">
        <f t="shared" si="967"/>
        <v/>
      </c>
      <c r="C5221" s="152"/>
      <c r="E5221" s="144"/>
      <c r="F5221" s="79" t="str">
        <f t="shared" si="966"/>
        <v/>
      </c>
      <c r="G5221" s="80" t="str">
        <f t="shared" si="968"/>
        <v/>
      </c>
      <c r="H5221" s="80" t="str">
        <f t="shared" si="969"/>
        <v/>
      </c>
      <c r="I5221" s="80" t="str">
        <f t="shared" si="970"/>
        <v/>
      </c>
      <c r="J5221" s="170"/>
      <c r="K5221" s="217"/>
      <c r="L5221" s="195" t="str">
        <f t="shared" si="974"/>
        <v/>
      </c>
      <c r="M5221" s="222" t="str">
        <f t="shared" si="971"/>
        <v/>
      </c>
      <c r="Q5221" s="82" t="str">
        <f t="shared" si="975"/>
        <v/>
      </c>
      <c r="R5221" s="80" t="str">
        <f t="shared" si="976"/>
        <v/>
      </c>
      <c r="T5221" s="83" t="str">
        <f t="shared" si="972"/>
        <v/>
      </c>
      <c r="U5221" s="155"/>
      <c r="V5221" s="95" t="str">
        <f t="shared" si="973"/>
        <v/>
      </c>
      <c r="W5221" s="151"/>
      <c r="Z5221" s="104"/>
    </row>
    <row r="5222" spans="1:26" s="145" customFormat="1" ht="15" customHeight="1">
      <c r="A5222" s="186" t="str">
        <f t="shared" si="967"/>
        <v/>
      </c>
      <c r="C5222" s="152"/>
      <c r="E5222" s="144"/>
      <c r="F5222" s="79" t="str">
        <f t="shared" si="966"/>
        <v/>
      </c>
      <c r="G5222" s="80" t="str">
        <f t="shared" si="968"/>
        <v/>
      </c>
      <c r="H5222" s="80" t="str">
        <f t="shared" si="969"/>
        <v/>
      </c>
      <c r="I5222" s="80" t="str">
        <f t="shared" si="970"/>
        <v/>
      </c>
      <c r="J5222" s="170"/>
      <c r="K5222" s="217"/>
      <c r="L5222" s="195" t="str">
        <f t="shared" si="974"/>
        <v/>
      </c>
      <c r="M5222" s="222" t="str">
        <f t="shared" si="971"/>
        <v/>
      </c>
      <c r="Q5222" s="82" t="str">
        <f t="shared" si="975"/>
        <v/>
      </c>
      <c r="R5222" s="80" t="str">
        <f t="shared" si="976"/>
        <v/>
      </c>
      <c r="T5222" s="83" t="str">
        <f t="shared" si="972"/>
        <v/>
      </c>
      <c r="U5222" s="155"/>
      <c r="V5222" s="95" t="str">
        <f t="shared" si="973"/>
        <v/>
      </c>
      <c r="W5222" s="151"/>
      <c r="Z5222" s="104"/>
    </row>
    <row r="5223" spans="1:26" s="145" customFormat="1" ht="15" customHeight="1">
      <c r="A5223" s="186" t="str">
        <f t="shared" si="967"/>
        <v/>
      </c>
      <c r="C5223" s="152"/>
      <c r="E5223" s="144"/>
      <c r="F5223" s="79" t="str">
        <f t="shared" si="966"/>
        <v/>
      </c>
      <c r="G5223" s="80" t="str">
        <f t="shared" si="968"/>
        <v/>
      </c>
      <c r="H5223" s="80" t="str">
        <f t="shared" si="969"/>
        <v/>
      </c>
      <c r="I5223" s="80" t="str">
        <f t="shared" si="970"/>
        <v/>
      </c>
      <c r="J5223" s="170"/>
      <c r="K5223" s="217"/>
      <c r="L5223" s="195" t="str">
        <f t="shared" si="974"/>
        <v/>
      </c>
      <c r="M5223" s="222" t="str">
        <f t="shared" si="971"/>
        <v/>
      </c>
      <c r="Q5223" s="82" t="str">
        <f t="shared" si="975"/>
        <v/>
      </c>
      <c r="R5223" s="80" t="str">
        <f t="shared" si="976"/>
        <v/>
      </c>
      <c r="T5223" s="83" t="str">
        <f t="shared" si="972"/>
        <v/>
      </c>
      <c r="U5223" s="155"/>
      <c r="V5223" s="95" t="str">
        <f t="shared" si="973"/>
        <v/>
      </c>
      <c r="W5223" s="151"/>
      <c r="Z5223" s="104"/>
    </row>
    <row r="5224" spans="1:26" s="145" customFormat="1" ht="15" customHeight="1">
      <c r="A5224" s="186" t="str">
        <f t="shared" si="967"/>
        <v/>
      </c>
      <c r="C5224" s="152"/>
      <c r="E5224" s="144"/>
      <c r="F5224" s="79" t="str">
        <f t="shared" ref="F5224:F5287" si="977">IFERROR(IF(VLOOKUP(E5224,J:J,1,0)=E5224,"X",""),"")</f>
        <v/>
      </c>
      <c r="G5224" s="80" t="str">
        <f t="shared" si="968"/>
        <v/>
      </c>
      <c r="H5224" s="80" t="str">
        <f t="shared" si="969"/>
        <v/>
      </c>
      <c r="I5224" s="80" t="str">
        <f t="shared" si="970"/>
        <v/>
      </c>
      <c r="J5224" s="170"/>
      <c r="K5224" s="217"/>
      <c r="L5224" s="195" t="str">
        <f t="shared" si="974"/>
        <v/>
      </c>
      <c r="M5224" s="222" t="str">
        <f t="shared" si="971"/>
        <v/>
      </c>
      <c r="Q5224" s="82" t="str">
        <f t="shared" si="975"/>
        <v/>
      </c>
      <c r="R5224" s="80" t="str">
        <f t="shared" si="976"/>
        <v/>
      </c>
      <c r="T5224" s="83" t="str">
        <f t="shared" si="972"/>
        <v/>
      </c>
      <c r="U5224" s="155"/>
      <c r="V5224" s="95" t="str">
        <f t="shared" si="973"/>
        <v/>
      </c>
      <c r="W5224" s="151"/>
      <c r="Z5224" s="104"/>
    </row>
    <row r="5225" spans="1:26" s="145" customFormat="1" ht="15" customHeight="1">
      <c r="A5225" s="186" t="str">
        <f t="shared" si="967"/>
        <v/>
      </c>
      <c r="C5225" s="152"/>
      <c r="E5225" s="144"/>
      <c r="F5225" s="79" t="str">
        <f t="shared" si="977"/>
        <v/>
      </c>
      <c r="G5225" s="80" t="str">
        <f t="shared" si="968"/>
        <v/>
      </c>
      <c r="H5225" s="80" t="str">
        <f t="shared" si="969"/>
        <v/>
      </c>
      <c r="I5225" s="80" t="str">
        <f t="shared" si="970"/>
        <v/>
      </c>
      <c r="J5225" s="170"/>
      <c r="K5225" s="217"/>
      <c r="L5225" s="195" t="str">
        <f t="shared" si="974"/>
        <v/>
      </c>
      <c r="M5225" s="222" t="str">
        <f t="shared" si="971"/>
        <v/>
      </c>
      <c r="Q5225" s="82" t="str">
        <f t="shared" si="975"/>
        <v/>
      </c>
      <c r="R5225" s="80" t="str">
        <f t="shared" si="976"/>
        <v/>
      </c>
      <c r="T5225" s="83" t="str">
        <f t="shared" si="972"/>
        <v/>
      </c>
      <c r="U5225" s="155"/>
      <c r="V5225" s="95" t="str">
        <f t="shared" si="973"/>
        <v/>
      </c>
      <c r="W5225" s="151"/>
      <c r="Z5225" s="104"/>
    </row>
    <row r="5226" spans="1:26" s="145" customFormat="1" ht="15" customHeight="1">
      <c r="A5226" s="186" t="str">
        <f t="shared" si="967"/>
        <v/>
      </c>
      <c r="C5226" s="152"/>
      <c r="E5226" s="144"/>
      <c r="F5226" s="79" t="str">
        <f t="shared" si="977"/>
        <v/>
      </c>
      <c r="G5226" s="80" t="str">
        <f t="shared" si="968"/>
        <v/>
      </c>
      <c r="H5226" s="80" t="str">
        <f t="shared" si="969"/>
        <v/>
      </c>
      <c r="I5226" s="80" t="str">
        <f t="shared" si="970"/>
        <v/>
      </c>
      <c r="J5226" s="170"/>
      <c r="K5226" s="217"/>
      <c r="L5226" s="195" t="str">
        <f t="shared" si="974"/>
        <v/>
      </c>
      <c r="M5226" s="222" t="str">
        <f t="shared" si="971"/>
        <v/>
      </c>
      <c r="Q5226" s="82" t="str">
        <f t="shared" si="975"/>
        <v/>
      </c>
      <c r="R5226" s="80" t="str">
        <f t="shared" si="976"/>
        <v/>
      </c>
      <c r="T5226" s="83" t="str">
        <f t="shared" si="972"/>
        <v/>
      </c>
      <c r="U5226" s="155"/>
      <c r="V5226" s="95" t="str">
        <f t="shared" si="973"/>
        <v/>
      </c>
      <c r="W5226" s="151"/>
      <c r="Z5226" s="104"/>
    </row>
    <row r="5227" spans="1:26" s="145" customFormat="1" ht="15" customHeight="1">
      <c r="A5227" s="186" t="str">
        <f t="shared" si="967"/>
        <v/>
      </c>
      <c r="C5227" s="152"/>
      <c r="E5227" s="144"/>
      <c r="F5227" s="79" t="str">
        <f t="shared" si="977"/>
        <v/>
      </c>
      <c r="G5227" s="80" t="str">
        <f t="shared" si="968"/>
        <v/>
      </c>
      <c r="H5227" s="80" t="str">
        <f t="shared" si="969"/>
        <v/>
      </c>
      <c r="I5227" s="80" t="str">
        <f t="shared" si="970"/>
        <v/>
      </c>
      <c r="J5227" s="170"/>
      <c r="K5227" s="217"/>
      <c r="L5227" s="195" t="str">
        <f t="shared" si="974"/>
        <v/>
      </c>
      <c r="M5227" s="222" t="str">
        <f t="shared" si="971"/>
        <v/>
      </c>
      <c r="Q5227" s="82" t="str">
        <f t="shared" si="975"/>
        <v/>
      </c>
      <c r="R5227" s="80" t="str">
        <f t="shared" si="976"/>
        <v/>
      </c>
      <c r="T5227" s="83" t="str">
        <f t="shared" si="972"/>
        <v/>
      </c>
      <c r="U5227" s="155"/>
      <c r="V5227" s="95" t="str">
        <f t="shared" si="973"/>
        <v/>
      </c>
      <c r="W5227" s="151"/>
      <c r="Z5227" s="104"/>
    </row>
    <row r="5228" spans="1:26" s="145" customFormat="1" ht="15" customHeight="1">
      <c r="A5228" s="186" t="str">
        <f t="shared" si="967"/>
        <v/>
      </c>
      <c r="C5228" s="152"/>
      <c r="E5228" s="144"/>
      <c r="F5228" s="79" t="str">
        <f t="shared" si="977"/>
        <v/>
      </c>
      <c r="G5228" s="80" t="str">
        <f t="shared" si="968"/>
        <v/>
      </c>
      <c r="H5228" s="80" t="str">
        <f t="shared" si="969"/>
        <v/>
      </c>
      <c r="I5228" s="80" t="str">
        <f t="shared" si="970"/>
        <v/>
      </c>
      <c r="J5228" s="170"/>
      <c r="K5228" s="217"/>
      <c r="L5228" s="195" t="str">
        <f t="shared" si="974"/>
        <v/>
      </c>
      <c r="M5228" s="222" t="str">
        <f t="shared" si="971"/>
        <v/>
      </c>
      <c r="Q5228" s="82" t="str">
        <f t="shared" si="975"/>
        <v/>
      </c>
      <c r="R5228" s="80" t="str">
        <f t="shared" si="976"/>
        <v/>
      </c>
      <c r="T5228" s="83" t="str">
        <f t="shared" si="972"/>
        <v/>
      </c>
      <c r="U5228" s="155"/>
      <c r="V5228" s="95" t="str">
        <f t="shared" si="973"/>
        <v/>
      </c>
      <c r="W5228" s="151"/>
      <c r="Z5228" s="104"/>
    </row>
    <row r="5229" spans="1:26" s="145" customFormat="1" ht="15" customHeight="1">
      <c r="A5229" s="186" t="str">
        <f t="shared" si="967"/>
        <v/>
      </c>
      <c r="C5229" s="152"/>
      <c r="E5229" s="144"/>
      <c r="F5229" s="79" t="str">
        <f t="shared" si="977"/>
        <v/>
      </c>
      <c r="G5229" s="80" t="str">
        <f t="shared" si="968"/>
        <v/>
      </c>
      <c r="H5229" s="80" t="str">
        <f t="shared" si="969"/>
        <v/>
      </c>
      <c r="I5229" s="80" t="str">
        <f t="shared" si="970"/>
        <v/>
      </c>
      <c r="J5229" s="170"/>
      <c r="K5229" s="217"/>
      <c r="L5229" s="195" t="str">
        <f t="shared" si="974"/>
        <v/>
      </c>
      <c r="M5229" s="222" t="str">
        <f t="shared" si="971"/>
        <v/>
      </c>
      <c r="Q5229" s="82" t="str">
        <f t="shared" si="975"/>
        <v/>
      </c>
      <c r="R5229" s="80" t="str">
        <f t="shared" si="976"/>
        <v/>
      </c>
      <c r="T5229" s="83" t="str">
        <f t="shared" si="972"/>
        <v/>
      </c>
      <c r="U5229" s="155"/>
      <c r="V5229" s="95" t="str">
        <f t="shared" si="973"/>
        <v/>
      </c>
      <c r="W5229" s="151"/>
      <c r="Z5229" s="104"/>
    </row>
    <row r="5230" spans="1:26" s="145" customFormat="1" ht="15" customHeight="1">
      <c r="A5230" s="186" t="str">
        <f t="shared" si="967"/>
        <v/>
      </c>
      <c r="C5230" s="152"/>
      <c r="E5230" s="144"/>
      <c r="F5230" s="79" t="str">
        <f t="shared" si="977"/>
        <v/>
      </c>
      <c r="G5230" s="80" t="str">
        <f t="shared" si="968"/>
        <v/>
      </c>
      <c r="H5230" s="80" t="str">
        <f t="shared" si="969"/>
        <v/>
      </c>
      <c r="I5230" s="80" t="str">
        <f t="shared" si="970"/>
        <v/>
      </c>
      <c r="J5230" s="170"/>
      <c r="K5230" s="217"/>
      <c r="L5230" s="195" t="str">
        <f t="shared" si="974"/>
        <v/>
      </c>
      <c r="M5230" s="222" t="str">
        <f t="shared" si="971"/>
        <v/>
      </c>
      <c r="Q5230" s="82" t="str">
        <f t="shared" si="975"/>
        <v/>
      </c>
      <c r="R5230" s="80" t="str">
        <f t="shared" si="976"/>
        <v/>
      </c>
      <c r="T5230" s="83" t="str">
        <f t="shared" si="972"/>
        <v/>
      </c>
      <c r="U5230" s="155"/>
      <c r="V5230" s="95" t="str">
        <f t="shared" si="973"/>
        <v/>
      </c>
      <c r="W5230" s="151"/>
      <c r="Z5230" s="104"/>
    </row>
    <row r="5231" spans="1:26" s="145" customFormat="1" ht="15" customHeight="1">
      <c r="A5231" s="186" t="str">
        <f t="shared" si="967"/>
        <v/>
      </c>
      <c r="C5231" s="152"/>
      <c r="E5231" s="144"/>
      <c r="F5231" s="79" t="str">
        <f t="shared" si="977"/>
        <v/>
      </c>
      <c r="G5231" s="80" t="str">
        <f t="shared" si="968"/>
        <v/>
      </c>
      <c r="H5231" s="80" t="str">
        <f t="shared" si="969"/>
        <v/>
      </c>
      <c r="I5231" s="80" t="str">
        <f t="shared" si="970"/>
        <v/>
      </c>
      <c r="J5231" s="170"/>
      <c r="K5231" s="217"/>
      <c r="L5231" s="195" t="str">
        <f t="shared" si="974"/>
        <v/>
      </c>
      <c r="M5231" s="222" t="str">
        <f t="shared" si="971"/>
        <v/>
      </c>
      <c r="Q5231" s="82" t="str">
        <f t="shared" si="975"/>
        <v/>
      </c>
      <c r="R5231" s="80" t="str">
        <f t="shared" si="976"/>
        <v/>
      </c>
      <c r="T5231" s="83" t="str">
        <f t="shared" si="972"/>
        <v/>
      </c>
      <c r="U5231" s="155"/>
      <c r="V5231" s="95" t="str">
        <f t="shared" si="973"/>
        <v/>
      </c>
      <c r="W5231" s="151"/>
      <c r="Z5231" s="104"/>
    </row>
    <row r="5232" spans="1:26" s="145" customFormat="1" ht="15" customHeight="1">
      <c r="A5232" s="186" t="str">
        <f t="shared" si="967"/>
        <v/>
      </c>
      <c r="C5232" s="152"/>
      <c r="E5232" s="144"/>
      <c r="F5232" s="79" t="str">
        <f t="shared" si="977"/>
        <v/>
      </c>
      <c r="G5232" s="80" t="str">
        <f t="shared" si="968"/>
        <v/>
      </c>
      <c r="H5232" s="80" t="str">
        <f t="shared" si="969"/>
        <v/>
      </c>
      <c r="I5232" s="80" t="str">
        <f t="shared" si="970"/>
        <v/>
      </c>
      <c r="J5232" s="170"/>
      <c r="K5232" s="217"/>
      <c r="L5232" s="195" t="str">
        <f t="shared" si="974"/>
        <v/>
      </c>
      <c r="M5232" s="222" t="str">
        <f t="shared" si="971"/>
        <v/>
      </c>
      <c r="Q5232" s="82" t="str">
        <f t="shared" si="975"/>
        <v/>
      </c>
      <c r="R5232" s="80" t="str">
        <f t="shared" si="976"/>
        <v/>
      </c>
      <c r="T5232" s="83" t="str">
        <f t="shared" si="972"/>
        <v/>
      </c>
      <c r="U5232" s="155"/>
      <c r="V5232" s="95" t="str">
        <f t="shared" si="973"/>
        <v/>
      </c>
      <c r="W5232" s="151"/>
      <c r="Z5232" s="104"/>
    </row>
    <row r="5233" spans="1:26" s="145" customFormat="1" ht="15" customHeight="1">
      <c r="A5233" s="186" t="str">
        <f t="shared" si="967"/>
        <v/>
      </c>
      <c r="C5233" s="152"/>
      <c r="E5233" s="144"/>
      <c r="F5233" s="79" t="str">
        <f t="shared" si="977"/>
        <v/>
      </c>
      <c r="G5233" s="80" t="str">
        <f t="shared" si="968"/>
        <v/>
      </c>
      <c r="H5233" s="80" t="str">
        <f t="shared" si="969"/>
        <v/>
      </c>
      <c r="I5233" s="80" t="str">
        <f t="shared" si="970"/>
        <v/>
      </c>
      <c r="J5233" s="170"/>
      <c r="K5233" s="217"/>
      <c r="L5233" s="195" t="str">
        <f t="shared" si="974"/>
        <v/>
      </c>
      <c r="M5233" s="222" t="str">
        <f t="shared" si="971"/>
        <v/>
      </c>
      <c r="Q5233" s="82" t="str">
        <f t="shared" si="975"/>
        <v/>
      </c>
      <c r="R5233" s="80" t="str">
        <f t="shared" si="976"/>
        <v/>
      </c>
      <c r="T5233" s="83" t="str">
        <f t="shared" si="972"/>
        <v/>
      </c>
      <c r="U5233" s="155"/>
      <c r="V5233" s="95" t="str">
        <f t="shared" si="973"/>
        <v/>
      </c>
      <c r="W5233" s="151"/>
      <c r="Z5233" s="104"/>
    </row>
    <row r="5234" spans="1:26" s="145" customFormat="1" ht="15" customHeight="1">
      <c r="A5234" s="186" t="str">
        <f t="shared" si="967"/>
        <v/>
      </c>
      <c r="C5234" s="152"/>
      <c r="E5234" s="144"/>
      <c r="F5234" s="79" t="str">
        <f t="shared" si="977"/>
        <v/>
      </c>
      <c r="G5234" s="80" t="str">
        <f t="shared" si="968"/>
        <v/>
      </c>
      <c r="H5234" s="80" t="str">
        <f t="shared" si="969"/>
        <v/>
      </c>
      <c r="I5234" s="80" t="str">
        <f t="shared" si="970"/>
        <v/>
      </c>
      <c r="J5234" s="170"/>
      <c r="K5234" s="217"/>
      <c r="L5234" s="195" t="str">
        <f t="shared" si="974"/>
        <v/>
      </c>
      <c r="M5234" s="222" t="str">
        <f t="shared" si="971"/>
        <v/>
      </c>
      <c r="Q5234" s="82" t="str">
        <f t="shared" si="975"/>
        <v/>
      </c>
      <c r="R5234" s="80" t="str">
        <f t="shared" si="976"/>
        <v/>
      </c>
      <c r="T5234" s="83" t="str">
        <f t="shared" si="972"/>
        <v/>
      </c>
      <c r="U5234" s="155"/>
      <c r="V5234" s="95" t="str">
        <f t="shared" si="973"/>
        <v/>
      </c>
      <c r="W5234" s="151"/>
      <c r="Z5234" s="104"/>
    </row>
    <row r="5235" spans="1:26" s="145" customFormat="1" ht="15" customHeight="1">
      <c r="A5235" s="186" t="str">
        <f t="shared" si="967"/>
        <v/>
      </c>
      <c r="C5235" s="152"/>
      <c r="E5235" s="144"/>
      <c r="F5235" s="79" t="str">
        <f t="shared" si="977"/>
        <v/>
      </c>
      <c r="G5235" s="80" t="str">
        <f t="shared" si="968"/>
        <v/>
      </c>
      <c r="H5235" s="80" t="str">
        <f t="shared" si="969"/>
        <v/>
      </c>
      <c r="I5235" s="80" t="str">
        <f t="shared" si="970"/>
        <v/>
      </c>
      <c r="J5235" s="170"/>
      <c r="K5235" s="217"/>
      <c r="L5235" s="195" t="str">
        <f t="shared" si="974"/>
        <v/>
      </c>
      <c r="M5235" s="222" t="str">
        <f t="shared" si="971"/>
        <v/>
      </c>
      <c r="Q5235" s="82" t="str">
        <f t="shared" si="975"/>
        <v/>
      </c>
      <c r="R5235" s="80" t="str">
        <f t="shared" si="976"/>
        <v/>
      </c>
      <c r="T5235" s="83" t="str">
        <f t="shared" si="972"/>
        <v/>
      </c>
      <c r="U5235" s="155"/>
      <c r="V5235" s="95" t="str">
        <f t="shared" si="973"/>
        <v/>
      </c>
      <c r="W5235" s="151"/>
      <c r="Z5235" s="104"/>
    </row>
    <row r="5236" spans="1:26" s="145" customFormat="1" ht="15" customHeight="1">
      <c r="A5236" s="186" t="str">
        <f t="shared" si="967"/>
        <v/>
      </c>
      <c r="C5236" s="152"/>
      <c r="E5236" s="144"/>
      <c r="F5236" s="79" t="str">
        <f t="shared" si="977"/>
        <v/>
      </c>
      <c r="G5236" s="80" t="str">
        <f t="shared" si="968"/>
        <v/>
      </c>
      <c r="H5236" s="80" t="str">
        <f t="shared" si="969"/>
        <v/>
      </c>
      <c r="I5236" s="80" t="str">
        <f t="shared" si="970"/>
        <v/>
      </c>
      <c r="J5236" s="170"/>
      <c r="K5236" s="217"/>
      <c r="L5236" s="195" t="str">
        <f t="shared" si="974"/>
        <v/>
      </c>
      <c r="M5236" s="222" t="str">
        <f t="shared" si="971"/>
        <v/>
      </c>
      <c r="Q5236" s="82" t="str">
        <f t="shared" si="975"/>
        <v/>
      </c>
      <c r="R5236" s="80" t="str">
        <f t="shared" si="976"/>
        <v/>
      </c>
      <c r="T5236" s="83" t="str">
        <f t="shared" si="972"/>
        <v/>
      </c>
      <c r="U5236" s="155"/>
      <c r="V5236" s="95" t="str">
        <f t="shared" si="973"/>
        <v/>
      </c>
      <c r="W5236" s="151"/>
      <c r="Z5236" s="104"/>
    </row>
    <row r="5237" spans="1:26" s="145" customFormat="1" ht="15" customHeight="1">
      <c r="A5237" s="186" t="str">
        <f t="shared" si="967"/>
        <v/>
      </c>
      <c r="C5237" s="152"/>
      <c r="E5237" s="144"/>
      <c r="F5237" s="79" t="str">
        <f t="shared" si="977"/>
        <v/>
      </c>
      <c r="G5237" s="80" t="str">
        <f t="shared" si="968"/>
        <v/>
      </c>
      <c r="H5237" s="80" t="str">
        <f t="shared" si="969"/>
        <v/>
      </c>
      <c r="I5237" s="80" t="str">
        <f t="shared" si="970"/>
        <v/>
      </c>
      <c r="J5237" s="170"/>
      <c r="K5237" s="217"/>
      <c r="L5237" s="195" t="str">
        <f t="shared" si="974"/>
        <v/>
      </c>
      <c r="M5237" s="222" t="str">
        <f t="shared" si="971"/>
        <v/>
      </c>
      <c r="Q5237" s="82" t="str">
        <f t="shared" si="975"/>
        <v/>
      </c>
      <c r="R5237" s="80" t="str">
        <f t="shared" si="976"/>
        <v/>
      </c>
      <c r="T5237" s="83" t="str">
        <f t="shared" si="972"/>
        <v/>
      </c>
      <c r="U5237" s="155"/>
      <c r="V5237" s="95" t="str">
        <f t="shared" si="973"/>
        <v/>
      </c>
      <c r="W5237" s="151"/>
      <c r="Z5237" s="104"/>
    </row>
    <row r="5238" spans="1:26" s="145" customFormat="1" ht="15" customHeight="1">
      <c r="A5238" s="186" t="str">
        <f t="shared" si="967"/>
        <v/>
      </c>
      <c r="C5238" s="152"/>
      <c r="E5238" s="144"/>
      <c r="F5238" s="79" t="str">
        <f t="shared" si="977"/>
        <v/>
      </c>
      <c r="G5238" s="80" t="str">
        <f t="shared" si="968"/>
        <v/>
      </c>
      <c r="H5238" s="80" t="str">
        <f t="shared" si="969"/>
        <v/>
      </c>
      <c r="I5238" s="80" t="str">
        <f t="shared" si="970"/>
        <v/>
      </c>
      <c r="J5238" s="170"/>
      <c r="K5238" s="217"/>
      <c r="L5238" s="195" t="str">
        <f t="shared" si="974"/>
        <v/>
      </c>
      <c r="M5238" s="222" t="str">
        <f t="shared" si="971"/>
        <v/>
      </c>
      <c r="Q5238" s="82" t="str">
        <f t="shared" si="975"/>
        <v/>
      </c>
      <c r="R5238" s="80" t="str">
        <f t="shared" si="976"/>
        <v/>
      </c>
      <c r="T5238" s="83" t="str">
        <f t="shared" si="972"/>
        <v/>
      </c>
      <c r="U5238" s="155"/>
      <c r="V5238" s="95" t="str">
        <f t="shared" si="973"/>
        <v/>
      </c>
      <c r="W5238" s="151"/>
      <c r="Z5238" s="104"/>
    </row>
    <row r="5239" spans="1:26" s="145" customFormat="1" ht="15" customHeight="1">
      <c r="A5239" s="186" t="str">
        <f t="shared" si="967"/>
        <v/>
      </c>
      <c r="C5239" s="152"/>
      <c r="E5239" s="144"/>
      <c r="F5239" s="79" t="str">
        <f t="shared" si="977"/>
        <v/>
      </c>
      <c r="G5239" s="80" t="str">
        <f t="shared" si="968"/>
        <v/>
      </c>
      <c r="H5239" s="80" t="str">
        <f t="shared" si="969"/>
        <v/>
      </c>
      <c r="I5239" s="80" t="str">
        <f t="shared" si="970"/>
        <v/>
      </c>
      <c r="J5239" s="170"/>
      <c r="K5239" s="217"/>
      <c r="L5239" s="195" t="str">
        <f t="shared" si="974"/>
        <v/>
      </c>
      <c r="M5239" s="222" t="str">
        <f t="shared" si="971"/>
        <v/>
      </c>
      <c r="Q5239" s="82" t="str">
        <f t="shared" si="975"/>
        <v/>
      </c>
      <c r="R5239" s="80" t="str">
        <f t="shared" si="976"/>
        <v/>
      </c>
      <c r="T5239" s="83" t="str">
        <f t="shared" si="972"/>
        <v/>
      </c>
      <c r="U5239" s="155"/>
      <c r="V5239" s="95" t="str">
        <f t="shared" si="973"/>
        <v/>
      </c>
      <c r="W5239" s="151"/>
      <c r="Z5239" s="104"/>
    </row>
    <row r="5240" spans="1:26" s="145" customFormat="1" ht="15" customHeight="1">
      <c r="A5240" s="186" t="str">
        <f t="shared" si="967"/>
        <v/>
      </c>
      <c r="C5240" s="152"/>
      <c r="E5240" s="144"/>
      <c r="F5240" s="79" t="str">
        <f t="shared" si="977"/>
        <v/>
      </c>
      <c r="G5240" s="80" t="str">
        <f t="shared" si="968"/>
        <v/>
      </c>
      <c r="H5240" s="80" t="str">
        <f t="shared" si="969"/>
        <v/>
      </c>
      <c r="I5240" s="80" t="str">
        <f t="shared" si="970"/>
        <v/>
      </c>
      <c r="J5240" s="170"/>
      <c r="K5240" s="217"/>
      <c r="L5240" s="195" t="str">
        <f t="shared" si="974"/>
        <v/>
      </c>
      <c r="M5240" s="222" t="str">
        <f t="shared" si="971"/>
        <v/>
      </c>
      <c r="Q5240" s="82" t="str">
        <f t="shared" si="975"/>
        <v/>
      </c>
      <c r="R5240" s="80" t="str">
        <f t="shared" si="976"/>
        <v/>
      </c>
      <c r="T5240" s="83" t="str">
        <f t="shared" si="972"/>
        <v/>
      </c>
      <c r="U5240" s="155"/>
      <c r="V5240" s="95" t="str">
        <f t="shared" si="973"/>
        <v/>
      </c>
      <c r="W5240" s="151"/>
      <c r="Z5240" s="104"/>
    </row>
    <row r="5241" spans="1:26" s="145" customFormat="1" ht="15" customHeight="1">
      <c r="A5241" s="186" t="str">
        <f t="shared" si="967"/>
        <v/>
      </c>
      <c r="C5241" s="152"/>
      <c r="E5241" s="144"/>
      <c r="F5241" s="79" t="str">
        <f t="shared" si="977"/>
        <v/>
      </c>
      <c r="G5241" s="80" t="str">
        <f t="shared" si="968"/>
        <v/>
      </c>
      <c r="H5241" s="80" t="str">
        <f t="shared" si="969"/>
        <v/>
      </c>
      <c r="I5241" s="80" t="str">
        <f t="shared" si="970"/>
        <v/>
      </c>
      <c r="J5241" s="170"/>
      <c r="K5241" s="217"/>
      <c r="L5241" s="195" t="str">
        <f t="shared" si="974"/>
        <v/>
      </c>
      <c r="M5241" s="222" t="str">
        <f t="shared" si="971"/>
        <v/>
      </c>
      <c r="Q5241" s="82" t="str">
        <f t="shared" si="975"/>
        <v/>
      </c>
      <c r="R5241" s="80" t="str">
        <f t="shared" si="976"/>
        <v/>
      </c>
      <c r="T5241" s="83" t="str">
        <f t="shared" si="972"/>
        <v/>
      </c>
      <c r="U5241" s="155"/>
      <c r="V5241" s="95" t="str">
        <f t="shared" si="973"/>
        <v/>
      </c>
      <c r="W5241" s="151"/>
      <c r="Z5241" s="104"/>
    </row>
    <row r="5242" spans="1:26" s="145" customFormat="1" ht="15" customHeight="1">
      <c r="A5242" s="186" t="str">
        <f t="shared" si="967"/>
        <v/>
      </c>
      <c r="C5242" s="152"/>
      <c r="E5242" s="144"/>
      <c r="F5242" s="79" t="str">
        <f t="shared" si="977"/>
        <v/>
      </c>
      <c r="G5242" s="80" t="str">
        <f t="shared" si="968"/>
        <v/>
      </c>
      <c r="H5242" s="80" t="str">
        <f t="shared" si="969"/>
        <v/>
      </c>
      <c r="I5242" s="80" t="str">
        <f t="shared" si="970"/>
        <v/>
      </c>
      <c r="J5242" s="170"/>
      <c r="K5242" s="217"/>
      <c r="L5242" s="195" t="str">
        <f t="shared" si="974"/>
        <v/>
      </c>
      <c r="M5242" s="222" t="str">
        <f t="shared" si="971"/>
        <v/>
      </c>
      <c r="Q5242" s="82" t="str">
        <f t="shared" si="975"/>
        <v/>
      </c>
      <c r="R5242" s="80" t="str">
        <f t="shared" si="976"/>
        <v/>
      </c>
      <c r="T5242" s="83" t="str">
        <f t="shared" si="972"/>
        <v/>
      </c>
      <c r="U5242" s="155"/>
      <c r="V5242" s="95" t="str">
        <f t="shared" si="973"/>
        <v/>
      </c>
      <c r="W5242" s="151"/>
      <c r="Z5242" s="104"/>
    </row>
    <row r="5243" spans="1:26" s="145" customFormat="1" ht="15" customHeight="1">
      <c r="A5243" s="186" t="str">
        <f t="shared" si="967"/>
        <v/>
      </c>
      <c r="C5243" s="152"/>
      <c r="E5243" s="144"/>
      <c r="F5243" s="79" t="str">
        <f t="shared" si="977"/>
        <v/>
      </c>
      <c r="G5243" s="80" t="str">
        <f t="shared" si="968"/>
        <v/>
      </c>
      <c r="H5243" s="80" t="str">
        <f t="shared" si="969"/>
        <v/>
      </c>
      <c r="I5243" s="80" t="str">
        <f t="shared" si="970"/>
        <v/>
      </c>
      <c r="J5243" s="170"/>
      <c r="K5243" s="217"/>
      <c r="L5243" s="195" t="str">
        <f t="shared" si="974"/>
        <v/>
      </c>
      <c r="M5243" s="222" t="str">
        <f t="shared" si="971"/>
        <v/>
      </c>
      <c r="Q5243" s="82" t="str">
        <f t="shared" si="975"/>
        <v/>
      </c>
      <c r="R5243" s="80" t="str">
        <f t="shared" si="976"/>
        <v/>
      </c>
      <c r="T5243" s="83" t="str">
        <f t="shared" si="972"/>
        <v/>
      </c>
      <c r="U5243" s="155"/>
      <c r="V5243" s="95" t="str">
        <f t="shared" si="973"/>
        <v/>
      </c>
      <c r="W5243" s="151"/>
      <c r="Z5243" s="104"/>
    </row>
    <row r="5244" spans="1:26" s="145" customFormat="1" ht="15" customHeight="1">
      <c r="A5244" s="186" t="str">
        <f t="shared" si="967"/>
        <v/>
      </c>
      <c r="C5244" s="152"/>
      <c r="E5244" s="144"/>
      <c r="F5244" s="79" t="str">
        <f t="shared" si="977"/>
        <v/>
      </c>
      <c r="G5244" s="80" t="str">
        <f t="shared" si="968"/>
        <v/>
      </c>
      <c r="H5244" s="80" t="str">
        <f t="shared" si="969"/>
        <v/>
      </c>
      <c r="I5244" s="80" t="str">
        <f t="shared" si="970"/>
        <v/>
      </c>
      <c r="J5244" s="170"/>
      <c r="K5244" s="217"/>
      <c r="L5244" s="195" t="str">
        <f t="shared" si="974"/>
        <v/>
      </c>
      <c r="M5244" s="222" t="str">
        <f t="shared" si="971"/>
        <v/>
      </c>
      <c r="Q5244" s="82" t="str">
        <f t="shared" si="975"/>
        <v/>
      </c>
      <c r="R5244" s="80" t="str">
        <f t="shared" si="976"/>
        <v/>
      </c>
      <c r="T5244" s="83" t="str">
        <f t="shared" si="972"/>
        <v/>
      </c>
      <c r="U5244" s="155"/>
      <c r="V5244" s="95" t="str">
        <f t="shared" si="973"/>
        <v/>
      </c>
      <c r="W5244" s="151"/>
      <c r="Z5244" s="104"/>
    </row>
    <row r="5245" spans="1:26" s="145" customFormat="1" ht="15" customHeight="1">
      <c r="A5245" s="186" t="str">
        <f t="shared" si="967"/>
        <v/>
      </c>
      <c r="C5245" s="152"/>
      <c r="E5245" s="144"/>
      <c r="F5245" s="79" t="str">
        <f t="shared" si="977"/>
        <v/>
      </c>
      <c r="G5245" s="80" t="str">
        <f t="shared" si="968"/>
        <v/>
      </c>
      <c r="H5245" s="80" t="str">
        <f t="shared" si="969"/>
        <v/>
      </c>
      <c r="I5245" s="80" t="str">
        <f t="shared" si="970"/>
        <v/>
      </c>
      <c r="J5245" s="170"/>
      <c r="K5245" s="217"/>
      <c r="L5245" s="195" t="str">
        <f t="shared" si="974"/>
        <v/>
      </c>
      <c r="M5245" s="222" t="str">
        <f t="shared" si="971"/>
        <v/>
      </c>
      <c r="Q5245" s="82" t="str">
        <f t="shared" si="975"/>
        <v/>
      </c>
      <c r="R5245" s="80" t="str">
        <f t="shared" si="976"/>
        <v/>
      </c>
      <c r="T5245" s="83" t="str">
        <f t="shared" si="972"/>
        <v/>
      </c>
      <c r="U5245" s="155"/>
      <c r="V5245" s="95" t="str">
        <f t="shared" si="973"/>
        <v/>
      </c>
      <c r="W5245" s="151"/>
      <c r="Z5245" s="104"/>
    </row>
    <row r="5246" spans="1:26" s="145" customFormat="1" ht="15" customHeight="1">
      <c r="A5246" s="186" t="str">
        <f t="shared" si="967"/>
        <v/>
      </c>
      <c r="C5246" s="152"/>
      <c r="E5246" s="144"/>
      <c r="F5246" s="79" t="str">
        <f t="shared" si="977"/>
        <v/>
      </c>
      <c r="G5246" s="80" t="str">
        <f t="shared" si="968"/>
        <v/>
      </c>
      <c r="H5246" s="80" t="str">
        <f t="shared" si="969"/>
        <v/>
      </c>
      <c r="I5246" s="80" t="str">
        <f t="shared" si="970"/>
        <v/>
      </c>
      <c r="J5246" s="170"/>
      <c r="K5246" s="217"/>
      <c r="L5246" s="195" t="str">
        <f t="shared" si="974"/>
        <v/>
      </c>
      <c r="M5246" s="222" t="str">
        <f t="shared" si="971"/>
        <v/>
      </c>
      <c r="Q5246" s="82" t="str">
        <f t="shared" si="975"/>
        <v/>
      </c>
      <c r="R5246" s="80" t="str">
        <f t="shared" si="976"/>
        <v/>
      </c>
      <c r="T5246" s="83" t="str">
        <f t="shared" si="972"/>
        <v/>
      </c>
      <c r="U5246" s="155"/>
      <c r="V5246" s="95" t="str">
        <f t="shared" si="973"/>
        <v/>
      </c>
      <c r="W5246" s="151"/>
      <c r="Z5246" s="104"/>
    </row>
    <row r="5247" spans="1:26" s="145" customFormat="1" ht="15" customHeight="1">
      <c r="A5247" s="186" t="str">
        <f t="shared" si="967"/>
        <v/>
      </c>
      <c r="C5247" s="152"/>
      <c r="E5247" s="144"/>
      <c r="F5247" s="79" t="str">
        <f t="shared" si="977"/>
        <v/>
      </c>
      <c r="G5247" s="80" t="str">
        <f t="shared" si="968"/>
        <v/>
      </c>
      <c r="H5247" s="80" t="str">
        <f t="shared" si="969"/>
        <v/>
      </c>
      <c r="I5247" s="80" t="str">
        <f t="shared" si="970"/>
        <v/>
      </c>
      <c r="J5247" s="170"/>
      <c r="K5247" s="217"/>
      <c r="L5247" s="195" t="str">
        <f t="shared" si="974"/>
        <v/>
      </c>
      <c r="M5247" s="222" t="str">
        <f t="shared" si="971"/>
        <v/>
      </c>
      <c r="Q5247" s="82" t="str">
        <f t="shared" si="975"/>
        <v/>
      </c>
      <c r="R5247" s="80" t="str">
        <f t="shared" si="976"/>
        <v/>
      </c>
      <c r="T5247" s="83" t="str">
        <f t="shared" si="972"/>
        <v/>
      </c>
      <c r="U5247" s="155"/>
      <c r="V5247" s="95" t="str">
        <f t="shared" si="973"/>
        <v/>
      </c>
      <c r="W5247" s="151"/>
      <c r="Z5247" s="104"/>
    </row>
    <row r="5248" spans="1:26" s="145" customFormat="1" ht="15" customHeight="1">
      <c r="A5248" s="186" t="str">
        <f t="shared" ref="A5248:A5311" si="978">IF(B5248&lt;&gt;"",A5247+1,"")</f>
        <v/>
      </c>
      <c r="C5248" s="152"/>
      <c r="E5248" s="144"/>
      <c r="F5248" s="79" t="str">
        <f t="shared" si="977"/>
        <v/>
      </c>
      <c r="G5248" s="80" t="str">
        <f t="shared" si="968"/>
        <v/>
      </c>
      <c r="H5248" s="80" t="str">
        <f t="shared" si="969"/>
        <v/>
      </c>
      <c r="I5248" s="80" t="str">
        <f t="shared" si="970"/>
        <v/>
      </c>
      <c r="J5248" s="170"/>
      <c r="K5248" s="217"/>
      <c r="L5248" s="195" t="str">
        <f t="shared" si="974"/>
        <v/>
      </c>
      <c r="M5248" s="222" t="str">
        <f t="shared" si="971"/>
        <v/>
      </c>
      <c r="Q5248" s="82" t="str">
        <f t="shared" si="975"/>
        <v/>
      </c>
      <c r="R5248" s="80" t="str">
        <f t="shared" si="976"/>
        <v/>
      </c>
      <c r="T5248" s="83" t="str">
        <f t="shared" si="972"/>
        <v/>
      </c>
      <c r="U5248" s="155"/>
      <c r="V5248" s="95" t="str">
        <f t="shared" si="973"/>
        <v/>
      </c>
      <c r="W5248" s="151"/>
      <c r="Z5248" s="104"/>
    </row>
    <row r="5249" spans="1:26" s="145" customFormat="1" ht="15" customHeight="1">
      <c r="A5249" s="186" t="str">
        <f t="shared" si="978"/>
        <v/>
      </c>
      <c r="C5249" s="152"/>
      <c r="E5249" s="144"/>
      <c r="F5249" s="79" t="str">
        <f t="shared" si="977"/>
        <v/>
      </c>
      <c r="G5249" s="80" t="str">
        <f t="shared" si="968"/>
        <v/>
      </c>
      <c r="H5249" s="80" t="str">
        <f t="shared" si="969"/>
        <v/>
      </c>
      <c r="I5249" s="80" t="str">
        <f t="shared" si="970"/>
        <v/>
      </c>
      <c r="J5249" s="170"/>
      <c r="K5249" s="217"/>
      <c r="L5249" s="195" t="str">
        <f t="shared" si="974"/>
        <v/>
      </c>
      <c r="M5249" s="222" t="str">
        <f t="shared" si="971"/>
        <v/>
      </c>
      <c r="Q5249" s="82" t="str">
        <f t="shared" si="975"/>
        <v/>
      </c>
      <c r="R5249" s="80" t="str">
        <f t="shared" si="976"/>
        <v/>
      </c>
      <c r="T5249" s="83" t="str">
        <f t="shared" si="972"/>
        <v/>
      </c>
      <c r="U5249" s="155"/>
      <c r="V5249" s="95" t="str">
        <f t="shared" si="973"/>
        <v/>
      </c>
      <c r="W5249" s="151"/>
      <c r="Z5249" s="104"/>
    </row>
    <row r="5250" spans="1:26" s="145" customFormat="1" ht="15" customHeight="1">
      <c r="A5250" s="186" t="str">
        <f t="shared" si="978"/>
        <v/>
      </c>
      <c r="C5250" s="152"/>
      <c r="E5250" s="144"/>
      <c r="F5250" s="79" t="str">
        <f t="shared" si="977"/>
        <v/>
      </c>
      <c r="G5250" s="80" t="str">
        <f t="shared" si="968"/>
        <v/>
      </c>
      <c r="H5250" s="80" t="str">
        <f t="shared" si="969"/>
        <v/>
      </c>
      <c r="I5250" s="80" t="str">
        <f t="shared" si="970"/>
        <v/>
      </c>
      <c r="J5250" s="170"/>
      <c r="K5250" s="217"/>
      <c r="L5250" s="195" t="str">
        <f t="shared" si="974"/>
        <v/>
      </c>
      <c r="M5250" s="222" t="str">
        <f t="shared" si="971"/>
        <v/>
      </c>
      <c r="Q5250" s="82" t="str">
        <f t="shared" si="975"/>
        <v/>
      </c>
      <c r="R5250" s="80" t="str">
        <f t="shared" si="976"/>
        <v/>
      </c>
      <c r="T5250" s="83" t="str">
        <f t="shared" si="972"/>
        <v/>
      </c>
      <c r="U5250" s="155"/>
      <c r="V5250" s="95" t="str">
        <f t="shared" si="973"/>
        <v/>
      </c>
      <c r="W5250" s="151"/>
      <c r="Z5250" s="104"/>
    </row>
    <row r="5251" spans="1:26" s="145" customFormat="1" ht="15" customHeight="1">
      <c r="A5251" s="186" t="str">
        <f t="shared" si="978"/>
        <v/>
      </c>
      <c r="C5251" s="152"/>
      <c r="E5251" s="144"/>
      <c r="F5251" s="79" t="str">
        <f t="shared" si="977"/>
        <v/>
      </c>
      <c r="G5251" s="80" t="str">
        <f t="shared" si="968"/>
        <v/>
      </c>
      <c r="H5251" s="80" t="str">
        <f t="shared" si="969"/>
        <v/>
      </c>
      <c r="I5251" s="80" t="str">
        <f t="shared" si="970"/>
        <v/>
      </c>
      <c r="J5251" s="170"/>
      <c r="K5251" s="217"/>
      <c r="L5251" s="195" t="str">
        <f t="shared" si="974"/>
        <v/>
      </c>
      <c r="M5251" s="222" t="str">
        <f t="shared" si="971"/>
        <v/>
      </c>
      <c r="Q5251" s="82" t="str">
        <f t="shared" si="975"/>
        <v/>
      </c>
      <c r="R5251" s="80" t="str">
        <f t="shared" si="976"/>
        <v/>
      </c>
      <c r="T5251" s="83" t="str">
        <f t="shared" si="972"/>
        <v/>
      </c>
      <c r="U5251" s="155"/>
      <c r="V5251" s="95" t="str">
        <f t="shared" si="973"/>
        <v/>
      </c>
      <c r="W5251" s="151"/>
      <c r="Z5251" s="104"/>
    </row>
    <row r="5252" spans="1:26" s="145" customFormat="1" ht="15" customHeight="1">
      <c r="A5252" s="186" t="str">
        <f t="shared" si="978"/>
        <v/>
      </c>
      <c r="C5252" s="152"/>
      <c r="E5252" s="144"/>
      <c r="F5252" s="79" t="str">
        <f t="shared" si="977"/>
        <v/>
      </c>
      <c r="G5252" s="80" t="str">
        <f t="shared" si="968"/>
        <v/>
      </c>
      <c r="H5252" s="80" t="str">
        <f t="shared" si="969"/>
        <v/>
      </c>
      <c r="I5252" s="80" t="str">
        <f t="shared" si="970"/>
        <v/>
      </c>
      <c r="J5252" s="170"/>
      <c r="K5252" s="217"/>
      <c r="L5252" s="195" t="str">
        <f t="shared" si="974"/>
        <v/>
      </c>
      <c r="M5252" s="222" t="str">
        <f t="shared" si="971"/>
        <v/>
      </c>
      <c r="Q5252" s="82" t="str">
        <f t="shared" si="975"/>
        <v/>
      </c>
      <c r="R5252" s="80" t="str">
        <f t="shared" si="976"/>
        <v/>
      </c>
      <c r="T5252" s="83" t="str">
        <f t="shared" si="972"/>
        <v/>
      </c>
      <c r="U5252" s="155"/>
      <c r="V5252" s="95" t="str">
        <f t="shared" si="973"/>
        <v/>
      </c>
      <c r="W5252" s="151"/>
      <c r="Z5252" s="104"/>
    </row>
    <row r="5253" spans="1:26" s="145" customFormat="1" ht="15" customHeight="1">
      <c r="A5253" s="186" t="str">
        <f t="shared" si="978"/>
        <v/>
      </c>
      <c r="C5253" s="152"/>
      <c r="E5253" s="144"/>
      <c r="F5253" s="79" t="str">
        <f t="shared" si="977"/>
        <v/>
      </c>
      <c r="G5253" s="80" t="str">
        <f t="shared" ref="G5253:G5316" si="979">IF(J5253&lt;&gt;"", INDEX($C$5:$C$1433, MATCH(J5253, $E$5:$E$1433, 0)),"")</f>
        <v/>
      </c>
      <c r="H5253" s="80" t="str">
        <f t="shared" ref="H5253:H5316" si="980">IF(J5253&lt;&gt;"", INDEX($D$5:$D$1433, MATCH(J5253, $E$5:$E$1433, 0)),"")</f>
        <v/>
      </c>
      <c r="I5253" s="80" t="str">
        <f t="shared" ref="I5253:I5316" si="981">IFERROR(IF(J5253&lt;&gt;"", INDEX($B$5:$B$1433, MATCH(J5253, $E$5:$E$1433, 0)),""),"SAI")</f>
        <v/>
      </c>
      <c r="J5253" s="170"/>
      <c r="K5253" s="217"/>
      <c r="L5253" s="195" t="str">
        <f t="shared" si="974"/>
        <v/>
      </c>
      <c r="M5253" s="222" t="str">
        <f t="shared" ref="M5253:M5316" si="982">IFERROR(IF($N$5="Sáng",MID(K5253,2,7)-MID($L$2,2,7),MID(K5253,2,7)-MID($Q$2,2,7)),"")</f>
        <v/>
      </c>
      <c r="Q5253" s="82" t="str">
        <f t="shared" si="975"/>
        <v/>
      </c>
      <c r="R5253" s="80" t="str">
        <f t="shared" si="976"/>
        <v/>
      </c>
      <c r="T5253" s="83" t="str">
        <f t="shared" ref="T5253:T5316" si="983">IFERROR(IF(J5253&lt;&gt;"", INDEX($S$5:$S$1433, MATCH(J5253, $E$5:$E$1433, 0)),""),"")</f>
        <v/>
      </c>
      <c r="U5253" s="155"/>
      <c r="V5253" s="95" t="str">
        <f t="shared" ref="V5253:V5316" si="984">IFERROR(IF(J5253&lt;&gt;"", INDEX($U$5:$U$1433, MATCH(J5253, $E$5:$E$1433, 0)),""),"")</f>
        <v/>
      </c>
      <c r="W5253" s="151"/>
      <c r="Z5253" s="104"/>
    </row>
    <row r="5254" spans="1:26" s="145" customFormat="1" ht="15" customHeight="1">
      <c r="A5254" s="186" t="str">
        <f t="shared" si="978"/>
        <v/>
      </c>
      <c r="C5254" s="152"/>
      <c r="E5254" s="144"/>
      <c r="F5254" s="79" t="str">
        <f t="shared" si="977"/>
        <v/>
      </c>
      <c r="G5254" s="80" t="str">
        <f t="shared" si="979"/>
        <v/>
      </c>
      <c r="H5254" s="80" t="str">
        <f t="shared" si="980"/>
        <v/>
      </c>
      <c r="I5254" s="80" t="str">
        <f t="shared" si="981"/>
        <v/>
      </c>
      <c r="J5254" s="170"/>
      <c r="K5254" s="217"/>
      <c r="L5254" s="195" t="str">
        <f t="shared" si="974"/>
        <v/>
      </c>
      <c r="M5254" s="222" t="str">
        <f t="shared" si="982"/>
        <v/>
      </c>
      <c r="Q5254" s="82" t="str">
        <f t="shared" si="975"/>
        <v/>
      </c>
      <c r="R5254" s="80" t="str">
        <f t="shared" si="976"/>
        <v/>
      </c>
      <c r="T5254" s="83" t="str">
        <f t="shared" si="983"/>
        <v/>
      </c>
      <c r="U5254" s="155"/>
      <c r="V5254" s="95" t="str">
        <f t="shared" si="984"/>
        <v/>
      </c>
      <c r="W5254" s="151"/>
      <c r="Z5254" s="104"/>
    </row>
    <row r="5255" spans="1:26" s="145" customFormat="1" ht="15" customHeight="1">
      <c r="A5255" s="186" t="str">
        <f t="shared" si="978"/>
        <v/>
      </c>
      <c r="C5255" s="152"/>
      <c r="E5255" s="144"/>
      <c r="F5255" s="79" t="str">
        <f t="shared" si="977"/>
        <v/>
      </c>
      <c r="G5255" s="80" t="str">
        <f t="shared" si="979"/>
        <v/>
      </c>
      <c r="H5255" s="80" t="str">
        <f t="shared" si="980"/>
        <v/>
      </c>
      <c r="I5255" s="80" t="str">
        <f t="shared" si="981"/>
        <v/>
      </c>
      <c r="J5255" s="170"/>
      <c r="K5255" s="217"/>
      <c r="L5255" s="195" t="str">
        <f t="shared" si="974"/>
        <v/>
      </c>
      <c r="M5255" s="222" t="str">
        <f t="shared" si="982"/>
        <v/>
      </c>
      <c r="Q5255" s="82" t="str">
        <f t="shared" si="975"/>
        <v/>
      </c>
      <c r="R5255" s="80" t="str">
        <f t="shared" si="976"/>
        <v/>
      </c>
      <c r="T5255" s="83" t="str">
        <f t="shared" si="983"/>
        <v/>
      </c>
      <c r="U5255" s="155"/>
      <c r="V5255" s="95" t="str">
        <f t="shared" si="984"/>
        <v/>
      </c>
      <c r="W5255" s="151"/>
      <c r="Z5255" s="104"/>
    </row>
    <row r="5256" spans="1:26" s="145" customFormat="1" ht="15" customHeight="1">
      <c r="A5256" s="186" t="str">
        <f t="shared" si="978"/>
        <v/>
      </c>
      <c r="C5256" s="152"/>
      <c r="E5256" s="144"/>
      <c r="F5256" s="79" t="str">
        <f t="shared" si="977"/>
        <v/>
      </c>
      <c r="G5256" s="80" t="str">
        <f t="shared" si="979"/>
        <v/>
      </c>
      <c r="H5256" s="80" t="str">
        <f t="shared" si="980"/>
        <v/>
      </c>
      <c r="I5256" s="80" t="str">
        <f t="shared" si="981"/>
        <v/>
      </c>
      <c r="J5256" s="170"/>
      <c r="K5256" s="217"/>
      <c r="L5256" s="195" t="str">
        <f t="shared" si="974"/>
        <v/>
      </c>
      <c r="M5256" s="222" t="str">
        <f t="shared" si="982"/>
        <v/>
      </c>
      <c r="Q5256" s="82" t="str">
        <f t="shared" si="975"/>
        <v/>
      </c>
      <c r="R5256" s="80" t="str">
        <f t="shared" si="976"/>
        <v/>
      </c>
      <c r="T5256" s="83" t="str">
        <f t="shared" si="983"/>
        <v/>
      </c>
      <c r="U5256" s="155"/>
      <c r="V5256" s="95" t="str">
        <f t="shared" si="984"/>
        <v/>
      </c>
      <c r="W5256" s="151"/>
      <c r="Z5256" s="104"/>
    </row>
    <row r="5257" spans="1:26" s="145" customFormat="1" ht="15" customHeight="1">
      <c r="A5257" s="186" t="str">
        <f t="shared" si="978"/>
        <v/>
      </c>
      <c r="C5257" s="152"/>
      <c r="E5257" s="144"/>
      <c r="F5257" s="79" t="str">
        <f t="shared" si="977"/>
        <v/>
      </c>
      <c r="G5257" s="80" t="str">
        <f t="shared" si="979"/>
        <v/>
      </c>
      <c r="H5257" s="80" t="str">
        <f t="shared" si="980"/>
        <v/>
      </c>
      <c r="I5257" s="80" t="str">
        <f t="shared" si="981"/>
        <v/>
      </c>
      <c r="J5257" s="170"/>
      <c r="K5257" s="217"/>
      <c r="L5257" s="195" t="str">
        <f t="shared" si="974"/>
        <v/>
      </c>
      <c r="M5257" s="222" t="str">
        <f t="shared" si="982"/>
        <v/>
      </c>
      <c r="Q5257" s="82" t="str">
        <f t="shared" si="975"/>
        <v/>
      </c>
      <c r="R5257" s="80" t="str">
        <f t="shared" si="976"/>
        <v/>
      </c>
      <c r="T5257" s="83" t="str">
        <f t="shared" si="983"/>
        <v/>
      </c>
      <c r="U5257" s="155"/>
      <c r="V5257" s="95" t="str">
        <f t="shared" si="984"/>
        <v/>
      </c>
      <c r="W5257" s="151"/>
      <c r="Z5257" s="104"/>
    </row>
    <row r="5258" spans="1:26" s="145" customFormat="1" ht="15" customHeight="1">
      <c r="A5258" s="186" t="str">
        <f t="shared" si="978"/>
        <v/>
      </c>
      <c r="C5258" s="152"/>
      <c r="E5258" s="144"/>
      <c r="F5258" s="79" t="str">
        <f t="shared" si="977"/>
        <v/>
      </c>
      <c r="G5258" s="80" t="str">
        <f t="shared" si="979"/>
        <v/>
      </c>
      <c r="H5258" s="80" t="str">
        <f t="shared" si="980"/>
        <v/>
      </c>
      <c r="I5258" s="80" t="str">
        <f t="shared" si="981"/>
        <v/>
      </c>
      <c r="J5258" s="170"/>
      <c r="K5258" s="217"/>
      <c r="L5258" s="195" t="str">
        <f t="shared" si="974"/>
        <v/>
      </c>
      <c r="M5258" s="222" t="str">
        <f t="shared" si="982"/>
        <v/>
      </c>
      <c r="Q5258" s="82" t="str">
        <f t="shared" si="975"/>
        <v/>
      </c>
      <c r="R5258" s="80" t="str">
        <f t="shared" si="976"/>
        <v/>
      </c>
      <c r="T5258" s="83" t="str">
        <f t="shared" si="983"/>
        <v/>
      </c>
      <c r="U5258" s="155"/>
      <c r="V5258" s="95" t="str">
        <f t="shared" si="984"/>
        <v/>
      </c>
      <c r="W5258" s="151"/>
      <c r="Z5258" s="104"/>
    </row>
    <row r="5259" spans="1:26" s="145" customFormat="1" ht="15" customHeight="1">
      <c r="A5259" s="186" t="str">
        <f t="shared" si="978"/>
        <v/>
      </c>
      <c r="C5259" s="152"/>
      <c r="E5259" s="144"/>
      <c r="F5259" s="79" t="str">
        <f t="shared" si="977"/>
        <v/>
      </c>
      <c r="G5259" s="80" t="str">
        <f t="shared" si="979"/>
        <v/>
      </c>
      <c r="H5259" s="80" t="str">
        <f t="shared" si="980"/>
        <v/>
      </c>
      <c r="I5259" s="80" t="str">
        <f t="shared" si="981"/>
        <v/>
      </c>
      <c r="J5259" s="170"/>
      <c r="K5259" s="217"/>
      <c r="L5259" s="195" t="str">
        <f t="shared" si="974"/>
        <v/>
      </c>
      <c r="M5259" s="222" t="str">
        <f t="shared" si="982"/>
        <v/>
      </c>
      <c r="Q5259" s="82" t="str">
        <f t="shared" si="975"/>
        <v/>
      </c>
      <c r="R5259" s="80" t="str">
        <f t="shared" si="976"/>
        <v/>
      </c>
      <c r="T5259" s="83" t="str">
        <f t="shared" si="983"/>
        <v/>
      </c>
      <c r="U5259" s="155"/>
      <c r="V5259" s="95" t="str">
        <f t="shared" si="984"/>
        <v/>
      </c>
      <c r="W5259" s="151"/>
      <c r="Z5259" s="104"/>
    </row>
    <row r="5260" spans="1:26" s="145" customFormat="1" ht="15" customHeight="1">
      <c r="A5260" s="186" t="str">
        <f t="shared" si="978"/>
        <v/>
      </c>
      <c r="C5260" s="152"/>
      <c r="E5260" s="144"/>
      <c r="F5260" s="79" t="str">
        <f t="shared" si="977"/>
        <v/>
      </c>
      <c r="G5260" s="80" t="str">
        <f t="shared" si="979"/>
        <v/>
      </c>
      <c r="H5260" s="80" t="str">
        <f t="shared" si="980"/>
        <v/>
      </c>
      <c r="I5260" s="80" t="str">
        <f t="shared" si="981"/>
        <v/>
      </c>
      <c r="J5260" s="170"/>
      <c r="K5260" s="217"/>
      <c r="L5260" s="195" t="str">
        <f t="shared" si="974"/>
        <v/>
      </c>
      <c r="M5260" s="222" t="str">
        <f t="shared" si="982"/>
        <v/>
      </c>
      <c r="Q5260" s="82" t="str">
        <f t="shared" si="975"/>
        <v/>
      </c>
      <c r="R5260" s="80" t="str">
        <f t="shared" si="976"/>
        <v/>
      </c>
      <c r="T5260" s="83" t="str">
        <f t="shared" si="983"/>
        <v/>
      </c>
      <c r="U5260" s="155"/>
      <c r="V5260" s="95" t="str">
        <f t="shared" si="984"/>
        <v/>
      </c>
      <c r="W5260" s="151"/>
      <c r="Z5260" s="104"/>
    </row>
    <row r="5261" spans="1:26" s="145" customFormat="1" ht="15" customHeight="1">
      <c r="A5261" s="186" t="str">
        <f t="shared" si="978"/>
        <v/>
      </c>
      <c r="C5261" s="152"/>
      <c r="E5261" s="144"/>
      <c r="F5261" s="79" t="str">
        <f t="shared" si="977"/>
        <v/>
      </c>
      <c r="G5261" s="80" t="str">
        <f t="shared" si="979"/>
        <v/>
      </c>
      <c r="H5261" s="80" t="str">
        <f t="shared" si="980"/>
        <v/>
      </c>
      <c r="I5261" s="80" t="str">
        <f t="shared" si="981"/>
        <v/>
      </c>
      <c r="J5261" s="170"/>
      <c r="K5261" s="217"/>
      <c r="L5261" s="195" t="str">
        <f t="shared" si="974"/>
        <v/>
      </c>
      <c r="M5261" s="222" t="str">
        <f t="shared" si="982"/>
        <v/>
      </c>
      <c r="Q5261" s="82" t="str">
        <f t="shared" si="975"/>
        <v/>
      </c>
      <c r="R5261" s="80" t="str">
        <f t="shared" si="976"/>
        <v/>
      </c>
      <c r="T5261" s="83" t="str">
        <f t="shared" si="983"/>
        <v/>
      </c>
      <c r="U5261" s="155"/>
      <c r="V5261" s="95" t="str">
        <f t="shared" si="984"/>
        <v/>
      </c>
      <c r="W5261" s="151"/>
      <c r="Z5261" s="104"/>
    </row>
    <row r="5262" spans="1:26" s="145" customFormat="1" ht="15" customHeight="1">
      <c r="A5262" s="186" t="str">
        <f t="shared" si="978"/>
        <v/>
      </c>
      <c r="C5262" s="152"/>
      <c r="E5262" s="144"/>
      <c r="F5262" s="79" t="str">
        <f t="shared" si="977"/>
        <v/>
      </c>
      <c r="G5262" s="80" t="str">
        <f t="shared" si="979"/>
        <v/>
      </c>
      <c r="H5262" s="80" t="str">
        <f t="shared" si="980"/>
        <v/>
      </c>
      <c r="I5262" s="80" t="str">
        <f t="shared" si="981"/>
        <v/>
      </c>
      <c r="J5262" s="170"/>
      <c r="K5262" s="217"/>
      <c r="L5262" s="195" t="str">
        <f t="shared" si="974"/>
        <v/>
      </c>
      <c r="M5262" s="222" t="str">
        <f t="shared" si="982"/>
        <v/>
      </c>
      <c r="Q5262" s="82" t="str">
        <f t="shared" si="975"/>
        <v/>
      </c>
      <c r="R5262" s="80" t="str">
        <f t="shared" si="976"/>
        <v/>
      </c>
      <c r="T5262" s="83" t="str">
        <f t="shared" si="983"/>
        <v/>
      </c>
      <c r="U5262" s="155"/>
      <c r="V5262" s="95" t="str">
        <f t="shared" si="984"/>
        <v/>
      </c>
      <c r="W5262" s="151"/>
      <c r="Z5262" s="104"/>
    </row>
    <row r="5263" spans="1:26" s="145" customFormat="1" ht="15" customHeight="1">
      <c r="A5263" s="186" t="str">
        <f t="shared" si="978"/>
        <v/>
      </c>
      <c r="C5263" s="152"/>
      <c r="E5263" s="144"/>
      <c r="F5263" s="79" t="str">
        <f t="shared" si="977"/>
        <v/>
      </c>
      <c r="G5263" s="80" t="str">
        <f t="shared" si="979"/>
        <v/>
      </c>
      <c r="H5263" s="80" t="str">
        <f t="shared" si="980"/>
        <v/>
      </c>
      <c r="I5263" s="80" t="str">
        <f t="shared" si="981"/>
        <v/>
      </c>
      <c r="J5263" s="170"/>
      <c r="K5263" s="217"/>
      <c r="L5263" s="195" t="str">
        <f t="shared" si="974"/>
        <v/>
      </c>
      <c r="M5263" s="222" t="str">
        <f t="shared" si="982"/>
        <v/>
      </c>
      <c r="Q5263" s="82" t="str">
        <f t="shared" si="975"/>
        <v/>
      </c>
      <c r="R5263" s="80" t="str">
        <f t="shared" si="976"/>
        <v/>
      </c>
      <c r="T5263" s="83" t="str">
        <f t="shared" si="983"/>
        <v/>
      </c>
      <c r="U5263" s="155"/>
      <c r="V5263" s="95" t="str">
        <f t="shared" si="984"/>
        <v/>
      </c>
      <c r="W5263" s="151"/>
      <c r="Z5263" s="104"/>
    </row>
    <row r="5264" spans="1:26" s="145" customFormat="1" ht="15" customHeight="1">
      <c r="A5264" s="186" t="str">
        <f t="shared" si="978"/>
        <v/>
      </c>
      <c r="C5264" s="152"/>
      <c r="E5264" s="144"/>
      <c r="F5264" s="79" t="str">
        <f t="shared" si="977"/>
        <v/>
      </c>
      <c r="G5264" s="80" t="str">
        <f t="shared" si="979"/>
        <v/>
      </c>
      <c r="H5264" s="80" t="str">
        <f t="shared" si="980"/>
        <v/>
      </c>
      <c r="I5264" s="80" t="str">
        <f t="shared" si="981"/>
        <v/>
      </c>
      <c r="J5264" s="170"/>
      <c r="K5264" s="217"/>
      <c r="L5264" s="195" t="str">
        <f t="shared" si="974"/>
        <v/>
      </c>
      <c r="M5264" s="222" t="str">
        <f t="shared" si="982"/>
        <v/>
      </c>
      <c r="Q5264" s="82" t="str">
        <f t="shared" si="975"/>
        <v/>
      </c>
      <c r="R5264" s="80" t="str">
        <f t="shared" si="976"/>
        <v/>
      </c>
      <c r="T5264" s="83" t="str">
        <f t="shared" si="983"/>
        <v/>
      </c>
      <c r="U5264" s="155"/>
      <c r="V5264" s="95" t="str">
        <f t="shared" si="984"/>
        <v/>
      </c>
      <c r="W5264" s="151"/>
      <c r="Z5264" s="104"/>
    </row>
    <row r="5265" spans="1:26" s="145" customFormat="1" ht="15" customHeight="1">
      <c r="A5265" s="186" t="str">
        <f t="shared" si="978"/>
        <v/>
      </c>
      <c r="C5265" s="152"/>
      <c r="E5265" s="144"/>
      <c r="F5265" s="79" t="str">
        <f t="shared" si="977"/>
        <v/>
      </c>
      <c r="G5265" s="80" t="str">
        <f t="shared" si="979"/>
        <v/>
      </c>
      <c r="H5265" s="80" t="str">
        <f t="shared" si="980"/>
        <v/>
      </c>
      <c r="I5265" s="80" t="str">
        <f t="shared" si="981"/>
        <v/>
      </c>
      <c r="J5265" s="170"/>
      <c r="K5265" s="217"/>
      <c r="L5265" s="195" t="str">
        <f t="shared" si="974"/>
        <v/>
      </c>
      <c r="M5265" s="222" t="str">
        <f t="shared" si="982"/>
        <v/>
      </c>
      <c r="Q5265" s="82" t="str">
        <f t="shared" si="975"/>
        <v/>
      </c>
      <c r="R5265" s="80" t="str">
        <f t="shared" si="976"/>
        <v/>
      </c>
      <c r="T5265" s="83" t="str">
        <f t="shared" si="983"/>
        <v/>
      </c>
      <c r="U5265" s="155"/>
      <c r="V5265" s="95" t="str">
        <f t="shared" si="984"/>
        <v/>
      </c>
      <c r="W5265" s="151"/>
      <c r="Z5265" s="104"/>
    </row>
    <row r="5266" spans="1:26" s="145" customFormat="1" ht="15" customHeight="1">
      <c r="A5266" s="186" t="str">
        <f t="shared" si="978"/>
        <v/>
      </c>
      <c r="C5266" s="152"/>
      <c r="E5266" s="144"/>
      <c r="F5266" s="79" t="str">
        <f t="shared" si="977"/>
        <v/>
      </c>
      <c r="G5266" s="80" t="str">
        <f t="shared" si="979"/>
        <v/>
      </c>
      <c r="H5266" s="80" t="str">
        <f t="shared" si="980"/>
        <v/>
      </c>
      <c r="I5266" s="80" t="str">
        <f t="shared" si="981"/>
        <v/>
      </c>
      <c r="J5266" s="170"/>
      <c r="K5266" s="217"/>
      <c r="L5266" s="195" t="str">
        <f t="shared" si="974"/>
        <v/>
      </c>
      <c r="M5266" s="222" t="str">
        <f t="shared" si="982"/>
        <v/>
      </c>
      <c r="Q5266" s="82" t="str">
        <f t="shared" si="975"/>
        <v/>
      </c>
      <c r="R5266" s="80" t="str">
        <f t="shared" si="976"/>
        <v/>
      </c>
      <c r="T5266" s="83" t="str">
        <f t="shared" si="983"/>
        <v/>
      </c>
      <c r="U5266" s="155"/>
      <c r="V5266" s="95" t="str">
        <f t="shared" si="984"/>
        <v/>
      </c>
      <c r="W5266" s="151"/>
      <c r="Z5266" s="104"/>
    </row>
    <row r="5267" spans="1:26" s="145" customFormat="1" ht="15" customHeight="1">
      <c r="A5267" s="186" t="str">
        <f t="shared" si="978"/>
        <v/>
      </c>
      <c r="C5267" s="152"/>
      <c r="E5267" s="144"/>
      <c r="F5267" s="79" t="str">
        <f t="shared" si="977"/>
        <v/>
      </c>
      <c r="G5267" s="80" t="str">
        <f t="shared" si="979"/>
        <v/>
      </c>
      <c r="H5267" s="80" t="str">
        <f t="shared" si="980"/>
        <v/>
      </c>
      <c r="I5267" s="80" t="str">
        <f t="shared" si="981"/>
        <v/>
      </c>
      <c r="J5267" s="170"/>
      <c r="K5267" s="217"/>
      <c r="L5267" s="195" t="str">
        <f t="shared" si="974"/>
        <v/>
      </c>
      <c r="M5267" s="222" t="str">
        <f t="shared" si="982"/>
        <v/>
      </c>
      <c r="Q5267" s="82" t="str">
        <f t="shared" si="975"/>
        <v/>
      </c>
      <c r="R5267" s="80" t="str">
        <f t="shared" si="976"/>
        <v/>
      </c>
      <c r="T5267" s="83" t="str">
        <f t="shared" si="983"/>
        <v/>
      </c>
      <c r="U5267" s="155"/>
      <c r="V5267" s="95" t="str">
        <f t="shared" si="984"/>
        <v/>
      </c>
      <c r="W5267" s="151"/>
      <c r="Z5267" s="104"/>
    </row>
    <row r="5268" spans="1:26" s="145" customFormat="1" ht="15" customHeight="1">
      <c r="A5268" s="186" t="str">
        <f t="shared" si="978"/>
        <v/>
      </c>
      <c r="C5268" s="152"/>
      <c r="E5268" s="144"/>
      <c r="F5268" s="79" t="str">
        <f t="shared" si="977"/>
        <v/>
      </c>
      <c r="G5268" s="80" t="str">
        <f t="shared" si="979"/>
        <v/>
      </c>
      <c r="H5268" s="80" t="str">
        <f t="shared" si="980"/>
        <v/>
      </c>
      <c r="I5268" s="80" t="str">
        <f t="shared" si="981"/>
        <v/>
      </c>
      <c r="J5268" s="170"/>
      <c r="K5268" s="217"/>
      <c r="L5268" s="195" t="str">
        <f t="shared" si="974"/>
        <v/>
      </c>
      <c r="M5268" s="222" t="str">
        <f t="shared" si="982"/>
        <v/>
      </c>
      <c r="Q5268" s="82" t="str">
        <f t="shared" si="975"/>
        <v/>
      </c>
      <c r="R5268" s="80" t="str">
        <f t="shared" si="976"/>
        <v/>
      </c>
      <c r="T5268" s="83" t="str">
        <f t="shared" si="983"/>
        <v/>
      </c>
      <c r="U5268" s="155"/>
      <c r="V5268" s="95" t="str">
        <f t="shared" si="984"/>
        <v/>
      </c>
      <c r="W5268" s="151"/>
      <c r="Z5268" s="104"/>
    </row>
    <row r="5269" spans="1:26" s="145" customFormat="1" ht="15" customHeight="1">
      <c r="A5269" s="186" t="str">
        <f t="shared" si="978"/>
        <v/>
      </c>
      <c r="C5269" s="152"/>
      <c r="E5269" s="144"/>
      <c r="F5269" s="79" t="str">
        <f t="shared" si="977"/>
        <v/>
      </c>
      <c r="G5269" s="80" t="str">
        <f t="shared" si="979"/>
        <v/>
      </c>
      <c r="H5269" s="80" t="str">
        <f t="shared" si="980"/>
        <v/>
      </c>
      <c r="I5269" s="80" t="str">
        <f t="shared" si="981"/>
        <v/>
      </c>
      <c r="J5269" s="170"/>
      <c r="K5269" s="217"/>
      <c r="L5269" s="195" t="str">
        <f t="shared" si="974"/>
        <v/>
      </c>
      <c r="M5269" s="222" t="str">
        <f t="shared" si="982"/>
        <v/>
      </c>
      <c r="Q5269" s="82" t="str">
        <f t="shared" si="975"/>
        <v/>
      </c>
      <c r="R5269" s="80" t="str">
        <f t="shared" si="976"/>
        <v/>
      </c>
      <c r="T5269" s="83" t="str">
        <f t="shared" si="983"/>
        <v/>
      </c>
      <c r="U5269" s="155"/>
      <c r="V5269" s="95" t="str">
        <f t="shared" si="984"/>
        <v/>
      </c>
      <c r="W5269" s="151"/>
      <c r="Z5269" s="104"/>
    </row>
    <row r="5270" spans="1:26" s="145" customFormat="1" ht="15" customHeight="1">
      <c r="A5270" s="186" t="str">
        <f t="shared" si="978"/>
        <v/>
      </c>
      <c r="C5270" s="152"/>
      <c r="E5270" s="144"/>
      <c r="F5270" s="79" t="str">
        <f t="shared" si="977"/>
        <v/>
      </c>
      <c r="G5270" s="80" t="str">
        <f t="shared" si="979"/>
        <v/>
      </c>
      <c r="H5270" s="80" t="str">
        <f t="shared" si="980"/>
        <v/>
      </c>
      <c r="I5270" s="80" t="str">
        <f t="shared" si="981"/>
        <v/>
      </c>
      <c r="J5270" s="170"/>
      <c r="K5270" s="217"/>
      <c r="L5270" s="195" t="str">
        <f t="shared" si="974"/>
        <v/>
      </c>
      <c r="M5270" s="222" t="str">
        <f t="shared" si="982"/>
        <v/>
      </c>
      <c r="Q5270" s="82" t="str">
        <f t="shared" si="975"/>
        <v/>
      </c>
      <c r="R5270" s="80" t="str">
        <f t="shared" si="976"/>
        <v/>
      </c>
      <c r="T5270" s="83" t="str">
        <f t="shared" si="983"/>
        <v/>
      </c>
      <c r="U5270" s="155"/>
      <c r="V5270" s="95" t="str">
        <f t="shared" si="984"/>
        <v/>
      </c>
      <c r="W5270" s="151"/>
      <c r="Z5270" s="104"/>
    </row>
    <row r="5271" spans="1:26" s="145" customFormat="1" ht="15" customHeight="1">
      <c r="A5271" s="186" t="str">
        <f t="shared" si="978"/>
        <v/>
      </c>
      <c r="C5271" s="152"/>
      <c r="E5271" s="144"/>
      <c r="F5271" s="79" t="str">
        <f t="shared" si="977"/>
        <v/>
      </c>
      <c r="G5271" s="80" t="str">
        <f t="shared" si="979"/>
        <v/>
      </c>
      <c r="H5271" s="80" t="str">
        <f t="shared" si="980"/>
        <v/>
      </c>
      <c r="I5271" s="80" t="str">
        <f t="shared" si="981"/>
        <v/>
      </c>
      <c r="J5271" s="170"/>
      <c r="K5271" s="217"/>
      <c r="L5271" s="195" t="str">
        <f t="shared" si="974"/>
        <v/>
      </c>
      <c r="M5271" s="222" t="str">
        <f t="shared" si="982"/>
        <v/>
      </c>
      <c r="Q5271" s="82" t="str">
        <f t="shared" si="975"/>
        <v/>
      </c>
      <c r="R5271" s="80" t="str">
        <f t="shared" si="976"/>
        <v/>
      </c>
      <c r="T5271" s="83" t="str">
        <f t="shared" si="983"/>
        <v/>
      </c>
      <c r="U5271" s="155"/>
      <c r="V5271" s="95" t="str">
        <f t="shared" si="984"/>
        <v/>
      </c>
      <c r="W5271" s="151"/>
      <c r="Z5271" s="104"/>
    </row>
    <row r="5272" spans="1:26" s="145" customFormat="1" ht="15" customHeight="1">
      <c r="A5272" s="186" t="str">
        <f t="shared" si="978"/>
        <v/>
      </c>
      <c r="C5272" s="152"/>
      <c r="E5272" s="144"/>
      <c r="F5272" s="79" t="str">
        <f t="shared" si="977"/>
        <v/>
      </c>
      <c r="G5272" s="80" t="str">
        <f t="shared" si="979"/>
        <v/>
      </c>
      <c r="H5272" s="80" t="str">
        <f t="shared" si="980"/>
        <v/>
      </c>
      <c r="I5272" s="80" t="str">
        <f t="shared" si="981"/>
        <v/>
      </c>
      <c r="J5272" s="170"/>
      <c r="K5272" s="217"/>
      <c r="L5272" s="195" t="str">
        <f t="shared" si="974"/>
        <v/>
      </c>
      <c r="M5272" s="222" t="str">
        <f t="shared" si="982"/>
        <v/>
      </c>
      <c r="Q5272" s="82" t="str">
        <f t="shared" si="975"/>
        <v/>
      </c>
      <c r="R5272" s="80" t="str">
        <f t="shared" si="976"/>
        <v/>
      </c>
      <c r="T5272" s="83" t="str">
        <f t="shared" si="983"/>
        <v/>
      </c>
      <c r="U5272" s="155"/>
      <c r="V5272" s="95" t="str">
        <f t="shared" si="984"/>
        <v/>
      </c>
      <c r="W5272" s="151"/>
      <c r="Z5272" s="104"/>
    </row>
    <row r="5273" spans="1:26" s="145" customFormat="1" ht="15" customHeight="1">
      <c r="A5273" s="186" t="str">
        <f t="shared" si="978"/>
        <v/>
      </c>
      <c r="C5273" s="152"/>
      <c r="E5273" s="144"/>
      <c r="F5273" s="79" t="str">
        <f t="shared" si="977"/>
        <v/>
      </c>
      <c r="G5273" s="80" t="str">
        <f t="shared" si="979"/>
        <v/>
      </c>
      <c r="H5273" s="80" t="str">
        <f t="shared" si="980"/>
        <v/>
      </c>
      <c r="I5273" s="80" t="str">
        <f t="shared" si="981"/>
        <v/>
      </c>
      <c r="J5273" s="170"/>
      <c r="K5273" s="217"/>
      <c r="L5273" s="195" t="str">
        <f t="shared" si="974"/>
        <v/>
      </c>
      <c r="M5273" s="222" t="str">
        <f t="shared" si="982"/>
        <v/>
      </c>
      <c r="Q5273" s="82" t="str">
        <f t="shared" si="975"/>
        <v/>
      </c>
      <c r="R5273" s="80" t="str">
        <f t="shared" si="976"/>
        <v/>
      </c>
      <c r="T5273" s="83" t="str">
        <f t="shared" si="983"/>
        <v/>
      </c>
      <c r="U5273" s="155"/>
      <c r="V5273" s="95" t="str">
        <f t="shared" si="984"/>
        <v/>
      </c>
      <c r="W5273" s="151"/>
      <c r="Z5273" s="104"/>
    </row>
    <row r="5274" spans="1:26" s="145" customFormat="1" ht="15" customHeight="1">
      <c r="A5274" s="186" t="str">
        <f t="shared" si="978"/>
        <v/>
      </c>
      <c r="C5274" s="152"/>
      <c r="E5274" s="144"/>
      <c r="F5274" s="79" t="str">
        <f t="shared" si="977"/>
        <v/>
      </c>
      <c r="G5274" s="80" t="str">
        <f t="shared" si="979"/>
        <v/>
      </c>
      <c r="H5274" s="80" t="str">
        <f t="shared" si="980"/>
        <v/>
      </c>
      <c r="I5274" s="80" t="str">
        <f t="shared" si="981"/>
        <v/>
      </c>
      <c r="J5274" s="170"/>
      <c r="K5274" s="217"/>
      <c r="L5274" s="195" t="str">
        <f t="shared" si="974"/>
        <v/>
      </c>
      <c r="M5274" s="222" t="str">
        <f t="shared" si="982"/>
        <v/>
      </c>
      <c r="Q5274" s="82" t="str">
        <f t="shared" si="975"/>
        <v/>
      </c>
      <c r="R5274" s="80" t="str">
        <f t="shared" si="976"/>
        <v/>
      </c>
      <c r="T5274" s="83" t="str">
        <f t="shared" si="983"/>
        <v/>
      </c>
      <c r="U5274" s="155"/>
      <c r="V5274" s="95" t="str">
        <f t="shared" si="984"/>
        <v/>
      </c>
      <c r="W5274" s="151"/>
      <c r="Z5274" s="104"/>
    </row>
    <row r="5275" spans="1:26" s="145" customFormat="1" ht="15" customHeight="1">
      <c r="A5275" s="186" t="str">
        <f t="shared" si="978"/>
        <v/>
      </c>
      <c r="C5275" s="152"/>
      <c r="E5275" s="144"/>
      <c r="F5275" s="79" t="str">
        <f t="shared" si="977"/>
        <v/>
      </c>
      <c r="G5275" s="80" t="str">
        <f t="shared" si="979"/>
        <v/>
      </c>
      <c r="H5275" s="80" t="str">
        <f t="shared" si="980"/>
        <v/>
      </c>
      <c r="I5275" s="80" t="str">
        <f t="shared" si="981"/>
        <v/>
      </c>
      <c r="J5275" s="170"/>
      <c r="K5275" s="217"/>
      <c r="L5275" s="195" t="str">
        <f t="shared" si="974"/>
        <v/>
      </c>
      <c r="M5275" s="222" t="str">
        <f t="shared" si="982"/>
        <v/>
      </c>
      <c r="Q5275" s="82" t="str">
        <f t="shared" si="975"/>
        <v/>
      </c>
      <c r="R5275" s="80" t="str">
        <f t="shared" si="976"/>
        <v/>
      </c>
      <c r="T5275" s="83" t="str">
        <f t="shared" si="983"/>
        <v/>
      </c>
      <c r="U5275" s="155"/>
      <c r="V5275" s="95" t="str">
        <f t="shared" si="984"/>
        <v/>
      </c>
      <c r="W5275" s="151"/>
      <c r="Z5275" s="104"/>
    </row>
    <row r="5276" spans="1:26" s="145" customFormat="1" ht="15" customHeight="1">
      <c r="A5276" s="186" t="str">
        <f t="shared" si="978"/>
        <v/>
      </c>
      <c r="C5276" s="152"/>
      <c r="E5276" s="144"/>
      <c r="F5276" s="79" t="str">
        <f t="shared" si="977"/>
        <v/>
      </c>
      <c r="G5276" s="80" t="str">
        <f t="shared" si="979"/>
        <v/>
      </c>
      <c r="H5276" s="80" t="str">
        <f t="shared" si="980"/>
        <v/>
      </c>
      <c r="I5276" s="80" t="str">
        <f t="shared" si="981"/>
        <v/>
      </c>
      <c r="J5276" s="170"/>
      <c r="K5276" s="217"/>
      <c r="L5276" s="195" t="str">
        <f t="shared" si="974"/>
        <v/>
      </c>
      <c r="M5276" s="222" t="str">
        <f t="shared" si="982"/>
        <v/>
      </c>
      <c r="Q5276" s="82" t="str">
        <f t="shared" si="975"/>
        <v/>
      </c>
      <c r="R5276" s="80" t="str">
        <f t="shared" si="976"/>
        <v/>
      </c>
      <c r="T5276" s="83" t="str">
        <f t="shared" si="983"/>
        <v/>
      </c>
      <c r="U5276" s="155"/>
      <c r="V5276" s="95" t="str">
        <f t="shared" si="984"/>
        <v/>
      </c>
      <c r="W5276" s="151"/>
      <c r="Z5276" s="104"/>
    </row>
    <row r="5277" spans="1:26" s="145" customFormat="1" ht="15" customHeight="1">
      <c r="A5277" s="186" t="str">
        <f t="shared" si="978"/>
        <v/>
      </c>
      <c r="C5277" s="152"/>
      <c r="E5277" s="144"/>
      <c r="F5277" s="79" t="str">
        <f t="shared" si="977"/>
        <v/>
      </c>
      <c r="G5277" s="80" t="str">
        <f t="shared" si="979"/>
        <v/>
      </c>
      <c r="H5277" s="80" t="str">
        <f t="shared" si="980"/>
        <v/>
      </c>
      <c r="I5277" s="80" t="str">
        <f t="shared" si="981"/>
        <v/>
      </c>
      <c r="J5277" s="170"/>
      <c r="K5277" s="217"/>
      <c r="L5277" s="195" t="str">
        <f t="shared" si="974"/>
        <v/>
      </c>
      <c r="M5277" s="222" t="str">
        <f t="shared" si="982"/>
        <v/>
      </c>
      <c r="Q5277" s="82" t="str">
        <f t="shared" si="975"/>
        <v/>
      </c>
      <c r="R5277" s="80" t="str">
        <f t="shared" si="976"/>
        <v/>
      </c>
      <c r="T5277" s="83" t="str">
        <f t="shared" si="983"/>
        <v/>
      </c>
      <c r="U5277" s="155"/>
      <c r="V5277" s="95" t="str">
        <f t="shared" si="984"/>
        <v/>
      </c>
      <c r="W5277" s="151"/>
      <c r="Z5277" s="104"/>
    </row>
    <row r="5278" spans="1:26" s="145" customFormat="1" ht="15" customHeight="1">
      <c r="A5278" s="186" t="str">
        <f t="shared" si="978"/>
        <v/>
      </c>
      <c r="C5278" s="152"/>
      <c r="E5278" s="144"/>
      <c r="F5278" s="79" t="str">
        <f t="shared" si="977"/>
        <v/>
      </c>
      <c r="G5278" s="80" t="str">
        <f t="shared" si="979"/>
        <v/>
      </c>
      <c r="H5278" s="80" t="str">
        <f t="shared" si="980"/>
        <v/>
      </c>
      <c r="I5278" s="80" t="str">
        <f t="shared" si="981"/>
        <v/>
      </c>
      <c r="J5278" s="170"/>
      <c r="K5278" s="217"/>
      <c r="L5278" s="195" t="str">
        <f t="shared" si="974"/>
        <v/>
      </c>
      <c r="M5278" s="222" t="str">
        <f t="shared" si="982"/>
        <v/>
      </c>
      <c r="Q5278" s="82" t="str">
        <f t="shared" si="975"/>
        <v/>
      </c>
      <c r="R5278" s="80" t="str">
        <f t="shared" si="976"/>
        <v/>
      </c>
      <c r="T5278" s="83" t="str">
        <f t="shared" si="983"/>
        <v/>
      </c>
      <c r="U5278" s="155"/>
      <c r="V5278" s="95" t="str">
        <f t="shared" si="984"/>
        <v/>
      </c>
      <c r="W5278" s="151"/>
      <c r="Z5278" s="104"/>
    </row>
    <row r="5279" spans="1:26" s="145" customFormat="1" ht="15" customHeight="1">
      <c r="A5279" s="186" t="str">
        <f t="shared" si="978"/>
        <v/>
      </c>
      <c r="C5279" s="152"/>
      <c r="E5279" s="144"/>
      <c r="F5279" s="79" t="str">
        <f t="shared" si="977"/>
        <v/>
      </c>
      <c r="G5279" s="80" t="str">
        <f t="shared" si="979"/>
        <v/>
      </c>
      <c r="H5279" s="80" t="str">
        <f t="shared" si="980"/>
        <v/>
      </c>
      <c r="I5279" s="80" t="str">
        <f t="shared" si="981"/>
        <v/>
      </c>
      <c r="J5279" s="170"/>
      <c r="K5279" s="217"/>
      <c r="L5279" s="195" t="str">
        <f t="shared" ref="L5279:L5342" si="985">IFERROR(IF($N$5="Sáng",IF(MID(K5279,2,7)-MID($L$2,2,7)&gt;0,"Trễ",""),IF(MID(K5279,2,7)-MID($Q$2,2,7)&gt;0,"Trễ","")),"")</f>
        <v/>
      </c>
      <c r="M5279" s="222" t="str">
        <f t="shared" si="982"/>
        <v/>
      </c>
      <c r="Q5279" s="82" t="str">
        <f t="shared" ref="Q5279:Q5342" si="986">IF(B5279&lt;&gt;"",IF(AND(P5279="",F5279=""),"Không phép ",""),"")</f>
        <v/>
      </c>
      <c r="R5279" s="80" t="str">
        <f t="shared" ref="R5279:R5342" si="987">UPPER(B5279)</f>
        <v/>
      </c>
      <c r="T5279" s="83" t="str">
        <f t="shared" si="983"/>
        <v/>
      </c>
      <c r="U5279" s="155"/>
      <c r="V5279" s="95" t="str">
        <f t="shared" si="984"/>
        <v/>
      </c>
      <c r="W5279" s="151"/>
      <c r="Z5279" s="104"/>
    </row>
    <row r="5280" spans="1:26" s="145" customFormat="1" ht="15" customHeight="1">
      <c r="A5280" s="186" t="str">
        <f t="shared" si="978"/>
        <v/>
      </c>
      <c r="C5280" s="152"/>
      <c r="E5280" s="144"/>
      <c r="F5280" s="79" t="str">
        <f t="shared" si="977"/>
        <v/>
      </c>
      <c r="G5280" s="80" t="str">
        <f t="shared" si="979"/>
        <v/>
      </c>
      <c r="H5280" s="80" t="str">
        <f t="shared" si="980"/>
        <v/>
      </c>
      <c r="I5280" s="80" t="str">
        <f t="shared" si="981"/>
        <v/>
      </c>
      <c r="J5280" s="170"/>
      <c r="K5280" s="217"/>
      <c r="L5280" s="195" t="str">
        <f t="shared" si="985"/>
        <v/>
      </c>
      <c r="M5280" s="222" t="str">
        <f t="shared" si="982"/>
        <v/>
      </c>
      <c r="Q5280" s="82" t="str">
        <f t="shared" si="986"/>
        <v/>
      </c>
      <c r="R5280" s="80" t="str">
        <f t="shared" si="987"/>
        <v/>
      </c>
      <c r="T5280" s="83" t="str">
        <f t="shared" si="983"/>
        <v/>
      </c>
      <c r="U5280" s="155"/>
      <c r="V5280" s="95" t="str">
        <f t="shared" si="984"/>
        <v/>
      </c>
      <c r="W5280" s="151"/>
      <c r="Z5280" s="104"/>
    </row>
    <row r="5281" spans="1:26" s="145" customFormat="1" ht="15" customHeight="1">
      <c r="A5281" s="186" t="str">
        <f t="shared" si="978"/>
        <v/>
      </c>
      <c r="C5281" s="152"/>
      <c r="E5281" s="144"/>
      <c r="F5281" s="79" t="str">
        <f t="shared" si="977"/>
        <v/>
      </c>
      <c r="G5281" s="80" t="str">
        <f t="shared" si="979"/>
        <v/>
      </c>
      <c r="H5281" s="80" t="str">
        <f t="shared" si="980"/>
        <v/>
      </c>
      <c r="I5281" s="80" t="str">
        <f t="shared" si="981"/>
        <v/>
      </c>
      <c r="J5281" s="170"/>
      <c r="K5281" s="217"/>
      <c r="L5281" s="195" t="str">
        <f t="shared" si="985"/>
        <v/>
      </c>
      <c r="M5281" s="222" t="str">
        <f t="shared" si="982"/>
        <v/>
      </c>
      <c r="Q5281" s="82" t="str">
        <f t="shared" si="986"/>
        <v/>
      </c>
      <c r="R5281" s="80" t="str">
        <f t="shared" si="987"/>
        <v/>
      </c>
      <c r="T5281" s="83" t="str">
        <f t="shared" si="983"/>
        <v/>
      </c>
      <c r="U5281" s="155"/>
      <c r="V5281" s="95" t="str">
        <f t="shared" si="984"/>
        <v/>
      </c>
      <c r="W5281" s="151"/>
      <c r="Z5281" s="104"/>
    </row>
    <row r="5282" spans="1:26" s="145" customFormat="1" ht="15" customHeight="1">
      <c r="A5282" s="186" t="str">
        <f t="shared" si="978"/>
        <v/>
      </c>
      <c r="C5282" s="152"/>
      <c r="E5282" s="144"/>
      <c r="F5282" s="79" t="str">
        <f t="shared" si="977"/>
        <v/>
      </c>
      <c r="G5282" s="80" t="str">
        <f t="shared" si="979"/>
        <v/>
      </c>
      <c r="H5282" s="80" t="str">
        <f t="shared" si="980"/>
        <v/>
      </c>
      <c r="I5282" s="80" t="str">
        <f t="shared" si="981"/>
        <v/>
      </c>
      <c r="J5282" s="170"/>
      <c r="K5282" s="217"/>
      <c r="L5282" s="195" t="str">
        <f t="shared" si="985"/>
        <v/>
      </c>
      <c r="M5282" s="222" t="str">
        <f t="shared" si="982"/>
        <v/>
      </c>
      <c r="Q5282" s="82" t="str">
        <f t="shared" si="986"/>
        <v/>
      </c>
      <c r="R5282" s="80" t="str">
        <f t="shared" si="987"/>
        <v/>
      </c>
      <c r="T5282" s="83" t="str">
        <f t="shared" si="983"/>
        <v/>
      </c>
      <c r="U5282" s="155"/>
      <c r="V5282" s="95" t="str">
        <f t="shared" si="984"/>
        <v/>
      </c>
      <c r="W5282" s="151"/>
      <c r="Z5282" s="104"/>
    </row>
    <row r="5283" spans="1:26" s="145" customFormat="1" ht="15" customHeight="1">
      <c r="A5283" s="186" t="str">
        <f t="shared" si="978"/>
        <v/>
      </c>
      <c r="C5283" s="152"/>
      <c r="E5283" s="144"/>
      <c r="F5283" s="79" t="str">
        <f t="shared" si="977"/>
        <v/>
      </c>
      <c r="G5283" s="80" t="str">
        <f t="shared" si="979"/>
        <v/>
      </c>
      <c r="H5283" s="80" t="str">
        <f t="shared" si="980"/>
        <v/>
      </c>
      <c r="I5283" s="80" t="str">
        <f t="shared" si="981"/>
        <v/>
      </c>
      <c r="J5283" s="170"/>
      <c r="K5283" s="217"/>
      <c r="L5283" s="195" t="str">
        <f t="shared" si="985"/>
        <v/>
      </c>
      <c r="M5283" s="222" t="str">
        <f t="shared" si="982"/>
        <v/>
      </c>
      <c r="Q5283" s="82" t="str">
        <f t="shared" si="986"/>
        <v/>
      </c>
      <c r="R5283" s="80" t="str">
        <f t="shared" si="987"/>
        <v/>
      </c>
      <c r="T5283" s="83" t="str">
        <f t="shared" si="983"/>
        <v/>
      </c>
      <c r="U5283" s="155"/>
      <c r="V5283" s="95" t="str">
        <f t="shared" si="984"/>
        <v/>
      </c>
      <c r="W5283" s="151"/>
      <c r="Z5283" s="104"/>
    </row>
    <row r="5284" spans="1:26" s="145" customFormat="1" ht="15" customHeight="1">
      <c r="A5284" s="186" t="str">
        <f t="shared" si="978"/>
        <v/>
      </c>
      <c r="C5284" s="152"/>
      <c r="E5284" s="144"/>
      <c r="F5284" s="79" t="str">
        <f t="shared" si="977"/>
        <v/>
      </c>
      <c r="G5284" s="80" t="str">
        <f t="shared" si="979"/>
        <v/>
      </c>
      <c r="H5284" s="80" t="str">
        <f t="shared" si="980"/>
        <v/>
      </c>
      <c r="I5284" s="80" t="str">
        <f t="shared" si="981"/>
        <v/>
      </c>
      <c r="J5284" s="170"/>
      <c r="K5284" s="217"/>
      <c r="L5284" s="195" t="str">
        <f t="shared" si="985"/>
        <v/>
      </c>
      <c r="M5284" s="222" t="str">
        <f t="shared" si="982"/>
        <v/>
      </c>
      <c r="Q5284" s="82" t="str">
        <f t="shared" si="986"/>
        <v/>
      </c>
      <c r="R5284" s="80" t="str">
        <f t="shared" si="987"/>
        <v/>
      </c>
      <c r="T5284" s="83" t="str">
        <f t="shared" si="983"/>
        <v/>
      </c>
      <c r="U5284" s="155"/>
      <c r="V5284" s="95" t="str">
        <f t="shared" si="984"/>
        <v/>
      </c>
      <c r="W5284" s="151"/>
      <c r="Z5284" s="104"/>
    </row>
    <row r="5285" spans="1:26" s="145" customFormat="1" ht="15" customHeight="1">
      <c r="A5285" s="186" t="str">
        <f t="shared" si="978"/>
        <v/>
      </c>
      <c r="C5285" s="152"/>
      <c r="E5285" s="144"/>
      <c r="F5285" s="79" t="str">
        <f t="shared" si="977"/>
        <v/>
      </c>
      <c r="G5285" s="80" t="str">
        <f t="shared" si="979"/>
        <v/>
      </c>
      <c r="H5285" s="80" t="str">
        <f t="shared" si="980"/>
        <v/>
      </c>
      <c r="I5285" s="80" t="str">
        <f t="shared" si="981"/>
        <v/>
      </c>
      <c r="J5285" s="170"/>
      <c r="K5285" s="217"/>
      <c r="L5285" s="195" t="str">
        <f t="shared" si="985"/>
        <v/>
      </c>
      <c r="M5285" s="222" t="str">
        <f t="shared" si="982"/>
        <v/>
      </c>
      <c r="Q5285" s="82" t="str">
        <f t="shared" si="986"/>
        <v/>
      </c>
      <c r="R5285" s="80" t="str">
        <f t="shared" si="987"/>
        <v/>
      </c>
      <c r="T5285" s="83" t="str">
        <f t="shared" si="983"/>
        <v/>
      </c>
      <c r="U5285" s="155"/>
      <c r="V5285" s="95" t="str">
        <f t="shared" si="984"/>
        <v/>
      </c>
      <c r="W5285" s="151"/>
      <c r="Z5285" s="104"/>
    </row>
    <row r="5286" spans="1:26" s="145" customFormat="1" ht="15" customHeight="1">
      <c r="A5286" s="186" t="str">
        <f t="shared" si="978"/>
        <v/>
      </c>
      <c r="C5286" s="152"/>
      <c r="E5286" s="144"/>
      <c r="F5286" s="79" t="str">
        <f t="shared" si="977"/>
        <v/>
      </c>
      <c r="G5286" s="80" t="str">
        <f t="shared" si="979"/>
        <v/>
      </c>
      <c r="H5286" s="80" t="str">
        <f t="shared" si="980"/>
        <v/>
      </c>
      <c r="I5286" s="80" t="str">
        <f t="shared" si="981"/>
        <v/>
      </c>
      <c r="J5286" s="170"/>
      <c r="K5286" s="217"/>
      <c r="L5286" s="195" t="str">
        <f t="shared" si="985"/>
        <v/>
      </c>
      <c r="M5286" s="222" t="str">
        <f t="shared" si="982"/>
        <v/>
      </c>
      <c r="Q5286" s="82" t="str">
        <f t="shared" si="986"/>
        <v/>
      </c>
      <c r="R5286" s="80" t="str">
        <f t="shared" si="987"/>
        <v/>
      </c>
      <c r="T5286" s="83" t="str">
        <f t="shared" si="983"/>
        <v/>
      </c>
      <c r="U5286" s="155"/>
      <c r="V5286" s="95" t="str">
        <f t="shared" si="984"/>
        <v/>
      </c>
      <c r="W5286" s="151"/>
      <c r="Z5286" s="104"/>
    </row>
    <row r="5287" spans="1:26" s="145" customFormat="1" ht="15" customHeight="1">
      <c r="A5287" s="186" t="str">
        <f t="shared" si="978"/>
        <v/>
      </c>
      <c r="C5287" s="152"/>
      <c r="E5287" s="144"/>
      <c r="F5287" s="79" t="str">
        <f t="shared" si="977"/>
        <v/>
      </c>
      <c r="G5287" s="80" t="str">
        <f t="shared" si="979"/>
        <v/>
      </c>
      <c r="H5287" s="80" t="str">
        <f t="shared" si="980"/>
        <v/>
      </c>
      <c r="I5287" s="80" t="str">
        <f t="shared" si="981"/>
        <v/>
      </c>
      <c r="J5287" s="170"/>
      <c r="K5287" s="217"/>
      <c r="L5287" s="195" t="str">
        <f t="shared" si="985"/>
        <v/>
      </c>
      <c r="M5287" s="222" t="str">
        <f t="shared" si="982"/>
        <v/>
      </c>
      <c r="Q5287" s="82" t="str">
        <f t="shared" si="986"/>
        <v/>
      </c>
      <c r="R5287" s="80" t="str">
        <f t="shared" si="987"/>
        <v/>
      </c>
      <c r="T5287" s="83" t="str">
        <f t="shared" si="983"/>
        <v/>
      </c>
      <c r="U5287" s="155"/>
      <c r="V5287" s="95" t="str">
        <f t="shared" si="984"/>
        <v/>
      </c>
      <c r="W5287" s="151"/>
      <c r="Z5287" s="104"/>
    </row>
    <row r="5288" spans="1:26" s="145" customFormat="1" ht="15" customHeight="1">
      <c r="A5288" s="186" t="str">
        <f t="shared" si="978"/>
        <v/>
      </c>
      <c r="C5288" s="152"/>
      <c r="E5288" s="144"/>
      <c r="F5288" s="79" t="str">
        <f t="shared" ref="F5288:F5351" si="988">IFERROR(IF(VLOOKUP(E5288,J:J,1,0)=E5288,"X",""),"")</f>
        <v/>
      </c>
      <c r="G5288" s="80" t="str">
        <f t="shared" si="979"/>
        <v/>
      </c>
      <c r="H5288" s="80" t="str">
        <f t="shared" si="980"/>
        <v/>
      </c>
      <c r="I5288" s="80" t="str">
        <f t="shared" si="981"/>
        <v/>
      </c>
      <c r="J5288" s="170"/>
      <c r="K5288" s="217"/>
      <c r="L5288" s="195" t="str">
        <f t="shared" si="985"/>
        <v/>
      </c>
      <c r="M5288" s="222" t="str">
        <f t="shared" si="982"/>
        <v/>
      </c>
      <c r="Q5288" s="82" t="str">
        <f t="shared" si="986"/>
        <v/>
      </c>
      <c r="R5288" s="80" t="str">
        <f t="shared" si="987"/>
        <v/>
      </c>
      <c r="T5288" s="83" t="str">
        <f t="shared" si="983"/>
        <v/>
      </c>
      <c r="U5288" s="155"/>
      <c r="V5288" s="95" t="str">
        <f t="shared" si="984"/>
        <v/>
      </c>
      <c r="W5288" s="151"/>
      <c r="Z5288" s="104"/>
    </row>
    <row r="5289" spans="1:26" s="145" customFormat="1" ht="15" customHeight="1">
      <c r="A5289" s="186" t="str">
        <f t="shared" si="978"/>
        <v/>
      </c>
      <c r="C5289" s="152"/>
      <c r="E5289" s="144"/>
      <c r="F5289" s="79" t="str">
        <f t="shared" si="988"/>
        <v/>
      </c>
      <c r="G5289" s="80" t="str">
        <f t="shared" si="979"/>
        <v/>
      </c>
      <c r="H5289" s="80" t="str">
        <f t="shared" si="980"/>
        <v/>
      </c>
      <c r="I5289" s="80" t="str">
        <f t="shared" si="981"/>
        <v/>
      </c>
      <c r="J5289" s="170"/>
      <c r="K5289" s="217"/>
      <c r="L5289" s="195" t="str">
        <f t="shared" si="985"/>
        <v/>
      </c>
      <c r="M5289" s="222" t="str">
        <f t="shared" si="982"/>
        <v/>
      </c>
      <c r="Q5289" s="82" t="str">
        <f t="shared" si="986"/>
        <v/>
      </c>
      <c r="R5289" s="80" t="str">
        <f t="shared" si="987"/>
        <v/>
      </c>
      <c r="T5289" s="83" t="str">
        <f t="shared" si="983"/>
        <v/>
      </c>
      <c r="U5289" s="155"/>
      <c r="V5289" s="95" t="str">
        <f t="shared" si="984"/>
        <v/>
      </c>
      <c r="W5289" s="151"/>
      <c r="Z5289" s="104"/>
    </row>
    <row r="5290" spans="1:26" s="145" customFormat="1" ht="15" customHeight="1">
      <c r="A5290" s="186" t="str">
        <f t="shared" si="978"/>
        <v/>
      </c>
      <c r="C5290" s="152"/>
      <c r="E5290" s="144"/>
      <c r="F5290" s="79" t="str">
        <f t="shared" si="988"/>
        <v/>
      </c>
      <c r="G5290" s="80" t="str">
        <f t="shared" si="979"/>
        <v/>
      </c>
      <c r="H5290" s="80" t="str">
        <f t="shared" si="980"/>
        <v/>
      </c>
      <c r="I5290" s="80" t="str">
        <f t="shared" si="981"/>
        <v/>
      </c>
      <c r="J5290" s="170"/>
      <c r="K5290" s="217"/>
      <c r="L5290" s="195" t="str">
        <f t="shared" si="985"/>
        <v/>
      </c>
      <c r="M5290" s="222" t="str">
        <f t="shared" si="982"/>
        <v/>
      </c>
      <c r="Q5290" s="82" t="str">
        <f t="shared" si="986"/>
        <v/>
      </c>
      <c r="R5290" s="80" t="str">
        <f t="shared" si="987"/>
        <v/>
      </c>
      <c r="T5290" s="83" t="str">
        <f t="shared" si="983"/>
        <v/>
      </c>
      <c r="U5290" s="155"/>
      <c r="V5290" s="95" t="str">
        <f t="shared" si="984"/>
        <v/>
      </c>
      <c r="W5290" s="151"/>
      <c r="Z5290" s="104"/>
    </row>
    <row r="5291" spans="1:26" s="145" customFormat="1" ht="15" customHeight="1">
      <c r="A5291" s="186" t="str">
        <f t="shared" si="978"/>
        <v/>
      </c>
      <c r="C5291" s="152"/>
      <c r="E5291" s="144"/>
      <c r="F5291" s="79" t="str">
        <f t="shared" si="988"/>
        <v/>
      </c>
      <c r="G5291" s="80" t="str">
        <f t="shared" si="979"/>
        <v/>
      </c>
      <c r="H5291" s="80" t="str">
        <f t="shared" si="980"/>
        <v/>
      </c>
      <c r="I5291" s="80" t="str">
        <f t="shared" si="981"/>
        <v/>
      </c>
      <c r="J5291" s="170"/>
      <c r="K5291" s="217"/>
      <c r="L5291" s="195" t="str">
        <f t="shared" si="985"/>
        <v/>
      </c>
      <c r="M5291" s="222" t="str">
        <f t="shared" si="982"/>
        <v/>
      </c>
      <c r="Q5291" s="82" t="str">
        <f t="shared" si="986"/>
        <v/>
      </c>
      <c r="R5291" s="80" t="str">
        <f t="shared" si="987"/>
        <v/>
      </c>
      <c r="T5291" s="83" t="str">
        <f t="shared" si="983"/>
        <v/>
      </c>
      <c r="U5291" s="155"/>
      <c r="V5291" s="95" t="str">
        <f t="shared" si="984"/>
        <v/>
      </c>
      <c r="W5291" s="151"/>
      <c r="Z5291" s="104"/>
    </row>
    <row r="5292" spans="1:26" s="145" customFormat="1" ht="15" customHeight="1">
      <c r="A5292" s="186" t="str">
        <f t="shared" si="978"/>
        <v/>
      </c>
      <c r="C5292" s="152"/>
      <c r="E5292" s="144"/>
      <c r="F5292" s="79" t="str">
        <f t="shared" si="988"/>
        <v/>
      </c>
      <c r="G5292" s="80" t="str">
        <f t="shared" si="979"/>
        <v/>
      </c>
      <c r="H5292" s="80" t="str">
        <f t="shared" si="980"/>
        <v/>
      </c>
      <c r="I5292" s="80" t="str">
        <f t="shared" si="981"/>
        <v/>
      </c>
      <c r="J5292" s="170"/>
      <c r="K5292" s="217"/>
      <c r="L5292" s="195" t="str">
        <f t="shared" si="985"/>
        <v/>
      </c>
      <c r="M5292" s="222" t="str">
        <f t="shared" si="982"/>
        <v/>
      </c>
      <c r="Q5292" s="82" t="str">
        <f t="shared" si="986"/>
        <v/>
      </c>
      <c r="R5292" s="80" t="str">
        <f t="shared" si="987"/>
        <v/>
      </c>
      <c r="T5292" s="83" t="str">
        <f t="shared" si="983"/>
        <v/>
      </c>
      <c r="U5292" s="155"/>
      <c r="V5292" s="95" t="str">
        <f t="shared" si="984"/>
        <v/>
      </c>
      <c r="W5292" s="151"/>
      <c r="Z5292" s="104"/>
    </row>
    <row r="5293" spans="1:26" s="145" customFormat="1" ht="15" customHeight="1">
      <c r="A5293" s="186" t="str">
        <f t="shared" si="978"/>
        <v/>
      </c>
      <c r="C5293" s="152"/>
      <c r="E5293" s="144"/>
      <c r="F5293" s="79" t="str">
        <f t="shared" si="988"/>
        <v/>
      </c>
      <c r="G5293" s="80" t="str">
        <f t="shared" si="979"/>
        <v/>
      </c>
      <c r="H5293" s="80" t="str">
        <f t="shared" si="980"/>
        <v/>
      </c>
      <c r="I5293" s="80" t="str">
        <f t="shared" si="981"/>
        <v/>
      </c>
      <c r="J5293" s="170"/>
      <c r="K5293" s="217"/>
      <c r="L5293" s="195" t="str">
        <f t="shared" si="985"/>
        <v/>
      </c>
      <c r="M5293" s="222" t="str">
        <f t="shared" si="982"/>
        <v/>
      </c>
      <c r="Q5293" s="82" t="str">
        <f t="shared" si="986"/>
        <v/>
      </c>
      <c r="R5293" s="80" t="str">
        <f t="shared" si="987"/>
        <v/>
      </c>
      <c r="T5293" s="83" t="str">
        <f t="shared" si="983"/>
        <v/>
      </c>
      <c r="U5293" s="155"/>
      <c r="V5293" s="95" t="str">
        <f t="shared" si="984"/>
        <v/>
      </c>
      <c r="W5293" s="151"/>
      <c r="Z5293" s="104"/>
    </row>
    <row r="5294" spans="1:26" s="145" customFormat="1" ht="15" customHeight="1">
      <c r="A5294" s="186" t="str">
        <f t="shared" si="978"/>
        <v/>
      </c>
      <c r="C5294" s="152"/>
      <c r="E5294" s="144"/>
      <c r="F5294" s="79" t="str">
        <f t="shared" si="988"/>
        <v/>
      </c>
      <c r="G5294" s="80" t="str">
        <f t="shared" si="979"/>
        <v/>
      </c>
      <c r="H5294" s="80" t="str">
        <f t="shared" si="980"/>
        <v/>
      </c>
      <c r="I5294" s="80" t="str">
        <f t="shared" si="981"/>
        <v/>
      </c>
      <c r="J5294" s="170"/>
      <c r="K5294" s="217"/>
      <c r="L5294" s="195" t="str">
        <f t="shared" si="985"/>
        <v/>
      </c>
      <c r="M5294" s="222" t="str">
        <f t="shared" si="982"/>
        <v/>
      </c>
      <c r="Q5294" s="82" t="str">
        <f t="shared" si="986"/>
        <v/>
      </c>
      <c r="R5294" s="80" t="str">
        <f t="shared" si="987"/>
        <v/>
      </c>
      <c r="T5294" s="83" t="str">
        <f t="shared" si="983"/>
        <v/>
      </c>
      <c r="U5294" s="155"/>
      <c r="V5294" s="95" t="str">
        <f t="shared" si="984"/>
        <v/>
      </c>
      <c r="W5294" s="151"/>
      <c r="Z5294" s="104"/>
    </row>
    <row r="5295" spans="1:26" s="145" customFormat="1" ht="15" customHeight="1">
      <c r="A5295" s="186" t="str">
        <f t="shared" si="978"/>
        <v/>
      </c>
      <c r="C5295" s="152"/>
      <c r="E5295" s="144"/>
      <c r="F5295" s="79" t="str">
        <f t="shared" si="988"/>
        <v/>
      </c>
      <c r="G5295" s="80" t="str">
        <f t="shared" si="979"/>
        <v/>
      </c>
      <c r="H5295" s="80" t="str">
        <f t="shared" si="980"/>
        <v/>
      </c>
      <c r="I5295" s="80" t="str">
        <f t="shared" si="981"/>
        <v/>
      </c>
      <c r="J5295" s="170"/>
      <c r="K5295" s="217"/>
      <c r="L5295" s="195" t="str">
        <f t="shared" si="985"/>
        <v/>
      </c>
      <c r="M5295" s="222" t="str">
        <f t="shared" si="982"/>
        <v/>
      </c>
      <c r="Q5295" s="82" t="str">
        <f t="shared" si="986"/>
        <v/>
      </c>
      <c r="R5295" s="80" t="str">
        <f t="shared" si="987"/>
        <v/>
      </c>
      <c r="T5295" s="83" t="str">
        <f t="shared" si="983"/>
        <v/>
      </c>
      <c r="U5295" s="155"/>
      <c r="V5295" s="95" t="str">
        <f t="shared" si="984"/>
        <v/>
      </c>
      <c r="W5295" s="151"/>
      <c r="Z5295" s="104"/>
    </row>
    <row r="5296" spans="1:26" s="145" customFormat="1" ht="15" customHeight="1">
      <c r="A5296" s="186" t="str">
        <f t="shared" si="978"/>
        <v/>
      </c>
      <c r="C5296" s="152"/>
      <c r="E5296" s="144"/>
      <c r="F5296" s="79" t="str">
        <f t="shared" si="988"/>
        <v/>
      </c>
      <c r="G5296" s="80" t="str">
        <f t="shared" si="979"/>
        <v/>
      </c>
      <c r="H5296" s="80" t="str">
        <f t="shared" si="980"/>
        <v/>
      </c>
      <c r="I5296" s="80" t="str">
        <f t="shared" si="981"/>
        <v/>
      </c>
      <c r="J5296" s="170"/>
      <c r="K5296" s="217"/>
      <c r="L5296" s="195" t="str">
        <f t="shared" si="985"/>
        <v/>
      </c>
      <c r="M5296" s="222" t="str">
        <f t="shared" si="982"/>
        <v/>
      </c>
      <c r="Q5296" s="82" t="str">
        <f t="shared" si="986"/>
        <v/>
      </c>
      <c r="R5296" s="80" t="str">
        <f t="shared" si="987"/>
        <v/>
      </c>
      <c r="T5296" s="83" t="str">
        <f t="shared" si="983"/>
        <v/>
      </c>
      <c r="U5296" s="155"/>
      <c r="V5296" s="95" t="str">
        <f t="shared" si="984"/>
        <v/>
      </c>
      <c r="W5296" s="151"/>
      <c r="Z5296" s="104"/>
    </row>
    <row r="5297" spans="1:26" s="145" customFormat="1" ht="15" customHeight="1">
      <c r="A5297" s="186" t="str">
        <f t="shared" si="978"/>
        <v/>
      </c>
      <c r="C5297" s="152"/>
      <c r="E5297" s="144"/>
      <c r="F5297" s="79" t="str">
        <f t="shared" si="988"/>
        <v/>
      </c>
      <c r="G5297" s="80" t="str">
        <f t="shared" si="979"/>
        <v/>
      </c>
      <c r="H5297" s="80" t="str">
        <f t="shared" si="980"/>
        <v/>
      </c>
      <c r="I5297" s="80" t="str">
        <f t="shared" si="981"/>
        <v/>
      </c>
      <c r="J5297" s="170"/>
      <c r="K5297" s="217"/>
      <c r="L5297" s="195" t="str">
        <f t="shared" si="985"/>
        <v/>
      </c>
      <c r="M5297" s="222" t="str">
        <f t="shared" si="982"/>
        <v/>
      </c>
      <c r="Q5297" s="82" t="str">
        <f t="shared" si="986"/>
        <v/>
      </c>
      <c r="R5297" s="80" t="str">
        <f t="shared" si="987"/>
        <v/>
      </c>
      <c r="T5297" s="83" t="str">
        <f t="shared" si="983"/>
        <v/>
      </c>
      <c r="U5297" s="155"/>
      <c r="V5297" s="95" t="str">
        <f t="shared" si="984"/>
        <v/>
      </c>
      <c r="W5297" s="151"/>
      <c r="Z5297" s="104"/>
    </row>
    <row r="5298" spans="1:26" s="145" customFormat="1" ht="15" customHeight="1">
      <c r="A5298" s="186" t="str">
        <f t="shared" si="978"/>
        <v/>
      </c>
      <c r="C5298" s="152"/>
      <c r="E5298" s="144"/>
      <c r="F5298" s="79" t="str">
        <f t="shared" si="988"/>
        <v/>
      </c>
      <c r="G5298" s="80" t="str">
        <f t="shared" si="979"/>
        <v/>
      </c>
      <c r="H5298" s="80" t="str">
        <f t="shared" si="980"/>
        <v/>
      </c>
      <c r="I5298" s="80" t="str">
        <f t="shared" si="981"/>
        <v/>
      </c>
      <c r="J5298" s="170"/>
      <c r="K5298" s="217"/>
      <c r="L5298" s="195" t="str">
        <f t="shared" si="985"/>
        <v/>
      </c>
      <c r="M5298" s="222" t="str">
        <f t="shared" si="982"/>
        <v/>
      </c>
      <c r="Q5298" s="82" t="str">
        <f t="shared" si="986"/>
        <v/>
      </c>
      <c r="R5298" s="80" t="str">
        <f t="shared" si="987"/>
        <v/>
      </c>
      <c r="T5298" s="83" t="str">
        <f t="shared" si="983"/>
        <v/>
      </c>
      <c r="U5298" s="155"/>
      <c r="V5298" s="95" t="str">
        <f t="shared" si="984"/>
        <v/>
      </c>
      <c r="W5298" s="151"/>
      <c r="Z5298" s="104"/>
    </row>
    <row r="5299" spans="1:26" s="145" customFormat="1" ht="15" customHeight="1">
      <c r="A5299" s="186" t="str">
        <f t="shared" si="978"/>
        <v/>
      </c>
      <c r="C5299" s="152"/>
      <c r="E5299" s="144"/>
      <c r="F5299" s="79" t="str">
        <f t="shared" si="988"/>
        <v/>
      </c>
      <c r="G5299" s="80" t="str">
        <f t="shared" si="979"/>
        <v/>
      </c>
      <c r="H5299" s="80" t="str">
        <f t="shared" si="980"/>
        <v/>
      </c>
      <c r="I5299" s="80" t="str">
        <f t="shared" si="981"/>
        <v/>
      </c>
      <c r="J5299" s="170"/>
      <c r="K5299" s="217"/>
      <c r="L5299" s="195" t="str">
        <f t="shared" si="985"/>
        <v/>
      </c>
      <c r="M5299" s="222" t="str">
        <f t="shared" si="982"/>
        <v/>
      </c>
      <c r="Q5299" s="82" t="str">
        <f t="shared" si="986"/>
        <v/>
      </c>
      <c r="R5299" s="80" t="str">
        <f t="shared" si="987"/>
        <v/>
      </c>
      <c r="T5299" s="83" t="str">
        <f t="shared" si="983"/>
        <v/>
      </c>
      <c r="U5299" s="155"/>
      <c r="V5299" s="95" t="str">
        <f t="shared" si="984"/>
        <v/>
      </c>
      <c r="W5299" s="151"/>
      <c r="Z5299" s="104"/>
    </row>
    <row r="5300" spans="1:26" s="145" customFormat="1" ht="15" customHeight="1">
      <c r="A5300" s="186" t="str">
        <f t="shared" si="978"/>
        <v/>
      </c>
      <c r="C5300" s="152"/>
      <c r="E5300" s="144"/>
      <c r="F5300" s="79" t="str">
        <f t="shared" si="988"/>
        <v/>
      </c>
      <c r="G5300" s="80" t="str">
        <f t="shared" si="979"/>
        <v/>
      </c>
      <c r="H5300" s="80" t="str">
        <f t="shared" si="980"/>
        <v/>
      </c>
      <c r="I5300" s="80" t="str">
        <f t="shared" si="981"/>
        <v/>
      </c>
      <c r="J5300" s="170"/>
      <c r="K5300" s="217"/>
      <c r="L5300" s="195" t="str">
        <f t="shared" si="985"/>
        <v/>
      </c>
      <c r="M5300" s="222" t="str">
        <f t="shared" si="982"/>
        <v/>
      </c>
      <c r="Q5300" s="82" t="str">
        <f t="shared" si="986"/>
        <v/>
      </c>
      <c r="R5300" s="80" t="str">
        <f t="shared" si="987"/>
        <v/>
      </c>
      <c r="T5300" s="83" t="str">
        <f t="shared" si="983"/>
        <v/>
      </c>
      <c r="U5300" s="155"/>
      <c r="V5300" s="95" t="str">
        <f t="shared" si="984"/>
        <v/>
      </c>
      <c r="W5300" s="151"/>
      <c r="Z5300" s="104"/>
    </row>
    <row r="5301" spans="1:26" s="145" customFormat="1" ht="15" customHeight="1">
      <c r="A5301" s="186" t="str">
        <f t="shared" si="978"/>
        <v/>
      </c>
      <c r="C5301" s="152"/>
      <c r="E5301" s="144"/>
      <c r="F5301" s="79" t="str">
        <f t="shared" si="988"/>
        <v/>
      </c>
      <c r="G5301" s="80" t="str">
        <f t="shared" si="979"/>
        <v/>
      </c>
      <c r="H5301" s="80" t="str">
        <f t="shared" si="980"/>
        <v/>
      </c>
      <c r="I5301" s="80" t="str">
        <f t="shared" si="981"/>
        <v/>
      </c>
      <c r="J5301" s="170"/>
      <c r="K5301" s="217"/>
      <c r="L5301" s="195" t="str">
        <f t="shared" si="985"/>
        <v/>
      </c>
      <c r="M5301" s="222" t="str">
        <f t="shared" si="982"/>
        <v/>
      </c>
      <c r="Q5301" s="82" t="str">
        <f t="shared" si="986"/>
        <v/>
      </c>
      <c r="R5301" s="80" t="str">
        <f t="shared" si="987"/>
        <v/>
      </c>
      <c r="T5301" s="83" t="str">
        <f t="shared" si="983"/>
        <v/>
      </c>
      <c r="U5301" s="155"/>
      <c r="V5301" s="95" t="str">
        <f t="shared" si="984"/>
        <v/>
      </c>
      <c r="W5301" s="151"/>
      <c r="Z5301" s="104"/>
    </row>
    <row r="5302" spans="1:26" s="145" customFormat="1" ht="15" customHeight="1">
      <c r="A5302" s="186" t="str">
        <f t="shared" si="978"/>
        <v/>
      </c>
      <c r="C5302" s="152"/>
      <c r="E5302" s="144"/>
      <c r="F5302" s="79" t="str">
        <f t="shared" si="988"/>
        <v/>
      </c>
      <c r="G5302" s="80" t="str">
        <f t="shared" si="979"/>
        <v/>
      </c>
      <c r="H5302" s="80" t="str">
        <f t="shared" si="980"/>
        <v/>
      </c>
      <c r="I5302" s="80" t="str">
        <f t="shared" si="981"/>
        <v/>
      </c>
      <c r="J5302" s="170"/>
      <c r="K5302" s="217"/>
      <c r="L5302" s="195" t="str">
        <f t="shared" si="985"/>
        <v/>
      </c>
      <c r="M5302" s="222" t="str">
        <f t="shared" si="982"/>
        <v/>
      </c>
      <c r="Q5302" s="82" t="str">
        <f t="shared" si="986"/>
        <v/>
      </c>
      <c r="R5302" s="80" t="str">
        <f t="shared" si="987"/>
        <v/>
      </c>
      <c r="T5302" s="83" t="str">
        <f t="shared" si="983"/>
        <v/>
      </c>
      <c r="U5302" s="155"/>
      <c r="V5302" s="95" t="str">
        <f t="shared" si="984"/>
        <v/>
      </c>
      <c r="W5302" s="151"/>
      <c r="Z5302" s="104"/>
    </row>
    <row r="5303" spans="1:26" s="145" customFormat="1" ht="15" customHeight="1">
      <c r="A5303" s="186" t="str">
        <f t="shared" si="978"/>
        <v/>
      </c>
      <c r="C5303" s="152"/>
      <c r="E5303" s="144"/>
      <c r="F5303" s="79" t="str">
        <f t="shared" si="988"/>
        <v/>
      </c>
      <c r="G5303" s="80" t="str">
        <f t="shared" si="979"/>
        <v/>
      </c>
      <c r="H5303" s="80" t="str">
        <f t="shared" si="980"/>
        <v/>
      </c>
      <c r="I5303" s="80" t="str">
        <f t="shared" si="981"/>
        <v/>
      </c>
      <c r="J5303" s="170"/>
      <c r="K5303" s="217"/>
      <c r="L5303" s="195" t="str">
        <f t="shared" si="985"/>
        <v/>
      </c>
      <c r="M5303" s="222" t="str">
        <f t="shared" si="982"/>
        <v/>
      </c>
      <c r="Q5303" s="82" t="str">
        <f t="shared" si="986"/>
        <v/>
      </c>
      <c r="R5303" s="80" t="str">
        <f t="shared" si="987"/>
        <v/>
      </c>
      <c r="T5303" s="83" t="str">
        <f t="shared" si="983"/>
        <v/>
      </c>
      <c r="U5303" s="155"/>
      <c r="V5303" s="95" t="str">
        <f t="shared" si="984"/>
        <v/>
      </c>
      <c r="W5303" s="151"/>
      <c r="Z5303" s="104"/>
    </row>
    <row r="5304" spans="1:26" s="145" customFormat="1" ht="15" customHeight="1">
      <c r="A5304" s="186" t="str">
        <f t="shared" si="978"/>
        <v/>
      </c>
      <c r="C5304" s="152"/>
      <c r="E5304" s="144"/>
      <c r="F5304" s="79" t="str">
        <f t="shared" si="988"/>
        <v/>
      </c>
      <c r="G5304" s="80" t="str">
        <f t="shared" si="979"/>
        <v/>
      </c>
      <c r="H5304" s="80" t="str">
        <f t="shared" si="980"/>
        <v/>
      </c>
      <c r="I5304" s="80" t="str">
        <f t="shared" si="981"/>
        <v/>
      </c>
      <c r="J5304" s="170"/>
      <c r="K5304" s="217"/>
      <c r="L5304" s="195" t="str">
        <f t="shared" si="985"/>
        <v/>
      </c>
      <c r="M5304" s="222" t="str">
        <f t="shared" si="982"/>
        <v/>
      </c>
      <c r="Q5304" s="82" t="str">
        <f t="shared" si="986"/>
        <v/>
      </c>
      <c r="R5304" s="80" t="str">
        <f t="shared" si="987"/>
        <v/>
      </c>
      <c r="T5304" s="83" t="str">
        <f t="shared" si="983"/>
        <v/>
      </c>
      <c r="U5304" s="155"/>
      <c r="V5304" s="95" t="str">
        <f t="shared" si="984"/>
        <v/>
      </c>
      <c r="W5304" s="151"/>
      <c r="Z5304" s="104"/>
    </row>
    <row r="5305" spans="1:26" s="145" customFormat="1" ht="15" customHeight="1">
      <c r="A5305" s="186" t="str">
        <f t="shared" si="978"/>
        <v/>
      </c>
      <c r="C5305" s="152"/>
      <c r="E5305" s="144"/>
      <c r="F5305" s="79" t="str">
        <f t="shared" si="988"/>
        <v/>
      </c>
      <c r="G5305" s="80" t="str">
        <f t="shared" si="979"/>
        <v/>
      </c>
      <c r="H5305" s="80" t="str">
        <f t="shared" si="980"/>
        <v/>
      </c>
      <c r="I5305" s="80" t="str">
        <f t="shared" si="981"/>
        <v/>
      </c>
      <c r="J5305" s="170"/>
      <c r="K5305" s="217"/>
      <c r="L5305" s="195" t="str">
        <f t="shared" si="985"/>
        <v/>
      </c>
      <c r="M5305" s="222" t="str">
        <f t="shared" si="982"/>
        <v/>
      </c>
      <c r="Q5305" s="82" t="str">
        <f t="shared" si="986"/>
        <v/>
      </c>
      <c r="R5305" s="80" t="str">
        <f t="shared" si="987"/>
        <v/>
      </c>
      <c r="T5305" s="83" t="str">
        <f t="shared" si="983"/>
        <v/>
      </c>
      <c r="U5305" s="155"/>
      <c r="V5305" s="95" t="str">
        <f t="shared" si="984"/>
        <v/>
      </c>
      <c r="W5305" s="151"/>
      <c r="Z5305" s="104"/>
    </row>
    <row r="5306" spans="1:26" s="145" customFormat="1" ht="15" customHeight="1">
      <c r="A5306" s="186" t="str">
        <f t="shared" si="978"/>
        <v/>
      </c>
      <c r="C5306" s="152"/>
      <c r="E5306" s="144"/>
      <c r="F5306" s="79" t="str">
        <f t="shared" si="988"/>
        <v/>
      </c>
      <c r="G5306" s="80" t="str">
        <f t="shared" si="979"/>
        <v/>
      </c>
      <c r="H5306" s="80" t="str">
        <f t="shared" si="980"/>
        <v/>
      </c>
      <c r="I5306" s="80" t="str">
        <f t="shared" si="981"/>
        <v/>
      </c>
      <c r="J5306" s="170"/>
      <c r="K5306" s="217"/>
      <c r="L5306" s="195" t="str">
        <f t="shared" si="985"/>
        <v/>
      </c>
      <c r="M5306" s="222" t="str">
        <f t="shared" si="982"/>
        <v/>
      </c>
      <c r="Q5306" s="82" t="str">
        <f t="shared" si="986"/>
        <v/>
      </c>
      <c r="R5306" s="80" t="str">
        <f t="shared" si="987"/>
        <v/>
      </c>
      <c r="T5306" s="83" t="str">
        <f t="shared" si="983"/>
        <v/>
      </c>
      <c r="U5306" s="155"/>
      <c r="V5306" s="95" t="str">
        <f t="shared" si="984"/>
        <v/>
      </c>
      <c r="W5306" s="151"/>
      <c r="Z5306" s="104"/>
    </row>
    <row r="5307" spans="1:26" s="145" customFormat="1" ht="15" customHeight="1">
      <c r="A5307" s="186" t="str">
        <f t="shared" si="978"/>
        <v/>
      </c>
      <c r="C5307" s="152"/>
      <c r="E5307" s="144"/>
      <c r="F5307" s="79" t="str">
        <f t="shared" si="988"/>
        <v/>
      </c>
      <c r="G5307" s="80" t="str">
        <f t="shared" si="979"/>
        <v/>
      </c>
      <c r="H5307" s="80" t="str">
        <f t="shared" si="980"/>
        <v/>
      </c>
      <c r="I5307" s="80" t="str">
        <f t="shared" si="981"/>
        <v/>
      </c>
      <c r="J5307" s="170"/>
      <c r="K5307" s="217"/>
      <c r="L5307" s="195" t="str">
        <f t="shared" si="985"/>
        <v/>
      </c>
      <c r="M5307" s="222" t="str">
        <f t="shared" si="982"/>
        <v/>
      </c>
      <c r="Q5307" s="82" t="str">
        <f t="shared" si="986"/>
        <v/>
      </c>
      <c r="R5307" s="80" t="str">
        <f t="shared" si="987"/>
        <v/>
      </c>
      <c r="T5307" s="83" t="str">
        <f t="shared" si="983"/>
        <v/>
      </c>
      <c r="U5307" s="155"/>
      <c r="V5307" s="95" t="str">
        <f t="shared" si="984"/>
        <v/>
      </c>
      <c r="W5307" s="151"/>
      <c r="Z5307" s="104"/>
    </row>
    <row r="5308" spans="1:26" s="145" customFormat="1" ht="15" customHeight="1">
      <c r="A5308" s="186" t="str">
        <f t="shared" si="978"/>
        <v/>
      </c>
      <c r="C5308" s="152"/>
      <c r="E5308" s="144"/>
      <c r="F5308" s="79" t="str">
        <f t="shared" si="988"/>
        <v/>
      </c>
      <c r="G5308" s="80" t="str">
        <f t="shared" si="979"/>
        <v/>
      </c>
      <c r="H5308" s="80" t="str">
        <f t="shared" si="980"/>
        <v/>
      </c>
      <c r="I5308" s="80" t="str">
        <f t="shared" si="981"/>
        <v/>
      </c>
      <c r="J5308" s="170"/>
      <c r="K5308" s="217"/>
      <c r="L5308" s="195" t="str">
        <f t="shared" si="985"/>
        <v/>
      </c>
      <c r="M5308" s="222" t="str">
        <f t="shared" si="982"/>
        <v/>
      </c>
      <c r="Q5308" s="82" t="str">
        <f t="shared" si="986"/>
        <v/>
      </c>
      <c r="R5308" s="80" t="str">
        <f t="shared" si="987"/>
        <v/>
      </c>
      <c r="T5308" s="83" t="str">
        <f t="shared" si="983"/>
        <v/>
      </c>
      <c r="U5308" s="155"/>
      <c r="V5308" s="95" t="str">
        <f t="shared" si="984"/>
        <v/>
      </c>
      <c r="W5308" s="151"/>
      <c r="Z5308" s="104"/>
    </row>
    <row r="5309" spans="1:26" s="145" customFormat="1" ht="15" customHeight="1">
      <c r="A5309" s="186" t="str">
        <f t="shared" si="978"/>
        <v/>
      </c>
      <c r="C5309" s="152"/>
      <c r="E5309" s="144"/>
      <c r="F5309" s="79" t="str">
        <f t="shared" si="988"/>
        <v/>
      </c>
      <c r="G5309" s="80" t="str">
        <f t="shared" si="979"/>
        <v/>
      </c>
      <c r="H5309" s="80" t="str">
        <f t="shared" si="980"/>
        <v/>
      </c>
      <c r="I5309" s="80" t="str">
        <f t="shared" si="981"/>
        <v/>
      </c>
      <c r="J5309" s="170"/>
      <c r="K5309" s="217"/>
      <c r="L5309" s="195" t="str">
        <f t="shared" si="985"/>
        <v/>
      </c>
      <c r="M5309" s="222" t="str">
        <f t="shared" si="982"/>
        <v/>
      </c>
      <c r="Q5309" s="82" t="str">
        <f t="shared" si="986"/>
        <v/>
      </c>
      <c r="R5309" s="80" t="str">
        <f t="shared" si="987"/>
        <v/>
      </c>
      <c r="T5309" s="83" t="str">
        <f t="shared" si="983"/>
        <v/>
      </c>
      <c r="U5309" s="155"/>
      <c r="V5309" s="95" t="str">
        <f t="shared" si="984"/>
        <v/>
      </c>
      <c r="W5309" s="151"/>
      <c r="Z5309" s="104"/>
    </row>
    <row r="5310" spans="1:26" s="145" customFormat="1" ht="15" customHeight="1">
      <c r="A5310" s="186" t="str">
        <f t="shared" si="978"/>
        <v/>
      </c>
      <c r="C5310" s="152"/>
      <c r="E5310" s="144"/>
      <c r="F5310" s="79" t="str">
        <f t="shared" si="988"/>
        <v/>
      </c>
      <c r="G5310" s="80" t="str">
        <f t="shared" si="979"/>
        <v/>
      </c>
      <c r="H5310" s="80" t="str">
        <f t="shared" si="980"/>
        <v/>
      </c>
      <c r="I5310" s="80" t="str">
        <f t="shared" si="981"/>
        <v/>
      </c>
      <c r="J5310" s="170"/>
      <c r="K5310" s="217"/>
      <c r="L5310" s="195" t="str">
        <f t="shared" si="985"/>
        <v/>
      </c>
      <c r="M5310" s="222" t="str">
        <f t="shared" si="982"/>
        <v/>
      </c>
      <c r="Q5310" s="82" t="str">
        <f t="shared" si="986"/>
        <v/>
      </c>
      <c r="R5310" s="80" t="str">
        <f t="shared" si="987"/>
        <v/>
      </c>
      <c r="T5310" s="83" t="str">
        <f t="shared" si="983"/>
        <v/>
      </c>
      <c r="U5310" s="155"/>
      <c r="V5310" s="95" t="str">
        <f t="shared" si="984"/>
        <v/>
      </c>
      <c r="W5310" s="151"/>
      <c r="Z5310" s="104"/>
    </row>
    <row r="5311" spans="1:26" s="145" customFormat="1" ht="15" customHeight="1">
      <c r="A5311" s="186" t="str">
        <f t="shared" si="978"/>
        <v/>
      </c>
      <c r="C5311" s="152"/>
      <c r="E5311" s="144"/>
      <c r="F5311" s="79" t="str">
        <f t="shared" si="988"/>
        <v/>
      </c>
      <c r="G5311" s="80" t="str">
        <f t="shared" si="979"/>
        <v/>
      </c>
      <c r="H5311" s="80" t="str">
        <f t="shared" si="980"/>
        <v/>
      </c>
      <c r="I5311" s="80" t="str">
        <f t="shared" si="981"/>
        <v/>
      </c>
      <c r="J5311" s="170"/>
      <c r="K5311" s="217"/>
      <c r="L5311" s="195" t="str">
        <f t="shared" si="985"/>
        <v/>
      </c>
      <c r="M5311" s="222" t="str">
        <f t="shared" si="982"/>
        <v/>
      </c>
      <c r="Q5311" s="82" t="str">
        <f t="shared" si="986"/>
        <v/>
      </c>
      <c r="R5311" s="80" t="str">
        <f t="shared" si="987"/>
        <v/>
      </c>
      <c r="T5311" s="83" t="str">
        <f t="shared" si="983"/>
        <v/>
      </c>
      <c r="U5311" s="155"/>
      <c r="V5311" s="95" t="str">
        <f t="shared" si="984"/>
        <v/>
      </c>
      <c r="W5311" s="151"/>
      <c r="Z5311" s="104"/>
    </row>
    <row r="5312" spans="1:26" s="145" customFormat="1" ht="15" customHeight="1">
      <c r="A5312" s="186" t="str">
        <f t="shared" ref="A5312:A5375" si="989">IF(B5312&lt;&gt;"",A5311+1,"")</f>
        <v/>
      </c>
      <c r="C5312" s="152"/>
      <c r="E5312" s="144"/>
      <c r="F5312" s="79" t="str">
        <f t="shared" si="988"/>
        <v/>
      </c>
      <c r="G5312" s="80" t="str">
        <f t="shared" si="979"/>
        <v/>
      </c>
      <c r="H5312" s="80" t="str">
        <f t="shared" si="980"/>
        <v/>
      </c>
      <c r="I5312" s="80" t="str">
        <f t="shared" si="981"/>
        <v/>
      </c>
      <c r="J5312" s="170"/>
      <c r="K5312" s="217"/>
      <c r="L5312" s="195" t="str">
        <f t="shared" si="985"/>
        <v/>
      </c>
      <c r="M5312" s="222" t="str">
        <f t="shared" si="982"/>
        <v/>
      </c>
      <c r="Q5312" s="82" t="str">
        <f t="shared" si="986"/>
        <v/>
      </c>
      <c r="R5312" s="80" t="str">
        <f t="shared" si="987"/>
        <v/>
      </c>
      <c r="T5312" s="83" t="str">
        <f t="shared" si="983"/>
        <v/>
      </c>
      <c r="U5312" s="155"/>
      <c r="V5312" s="95" t="str">
        <f t="shared" si="984"/>
        <v/>
      </c>
      <c r="W5312" s="151"/>
      <c r="Z5312" s="104"/>
    </row>
    <row r="5313" spans="1:26" s="145" customFormat="1" ht="15" customHeight="1">
      <c r="A5313" s="186" t="str">
        <f t="shared" si="989"/>
        <v/>
      </c>
      <c r="C5313" s="152"/>
      <c r="E5313" s="144"/>
      <c r="F5313" s="79" t="str">
        <f t="shared" si="988"/>
        <v/>
      </c>
      <c r="G5313" s="80" t="str">
        <f t="shared" si="979"/>
        <v/>
      </c>
      <c r="H5313" s="80" t="str">
        <f t="shared" si="980"/>
        <v/>
      </c>
      <c r="I5313" s="80" t="str">
        <f t="shared" si="981"/>
        <v/>
      </c>
      <c r="J5313" s="170"/>
      <c r="K5313" s="217"/>
      <c r="L5313" s="195" t="str">
        <f t="shared" si="985"/>
        <v/>
      </c>
      <c r="M5313" s="222" t="str">
        <f t="shared" si="982"/>
        <v/>
      </c>
      <c r="Q5313" s="82" t="str">
        <f t="shared" si="986"/>
        <v/>
      </c>
      <c r="R5313" s="80" t="str">
        <f t="shared" si="987"/>
        <v/>
      </c>
      <c r="T5313" s="83" t="str">
        <f t="shared" si="983"/>
        <v/>
      </c>
      <c r="U5313" s="155"/>
      <c r="V5313" s="95" t="str">
        <f t="shared" si="984"/>
        <v/>
      </c>
      <c r="W5313" s="151"/>
      <c r="Z5313" s="104"/>
    </row>
    <row r="5314" spans="1:26" s="145" customFormat="1" ht="15" customHeight="1">
      <c r="A5314" s="186" t="str">
        <f t="shared" si="989"/>
        <v/>
      </c>
      <c r="C5314" s="152"/>
      <c r="E5314" s="144"/>
      <c r="F5314" s="79" t="str">
        <f t="shared" si="988"/>
        <v/>
      </c>
      <c r="G5314" s="80" t="str">
        <f t="shared" si="979"/>
        <v/>
      </c>
      <c r="H5314" s="80" t="str">
        <f t="shared" si="980"/>
        <v/>
      </c>
      <c r="I5314" s="80" t="str">
        <f t="shared" si="981"/>
        <v/>
      </c>
      <c r="J5314" s="170"/>
      <c r="K5314" s="217"/>
      <c r="L5314" s="195" t="str">
        <f t="shared" si="985"/>
        <v/>
      </c>
      <c r="M5314" s="222" t="str">
        <f t="shared" si="982"/>
        <v/>
      </c>
      <c r="Q5314" s="82" t="str">
        <f t="shared" si="986"/>
        <v/>
      </c>
      <c r="R5314" s="80" t="str">
        <f t="shared" si="987"/>
        <v/>
      </c>
      <c r="T5314" s="83" t="str">
        <f t="shared" si="983"/>
        <v/>
      </c>
      <c r="U5314" s="155"/>
      <c r="V5314" s="95" t="str">
        <f t="shared" si="984"/>
        <v/>
      </c>
      <c r="W5314" s="151"/>
      <c r="Z5314" s="104"/>
    </row>
    <row r="5315" spans="1:26" s="145" customFormat="1" ht="15" customHeight="1">
      <c r="A5315" s="186" t="str">
        <f t="shared" si="989"/>
        <v/>
      </c>
      <c r="C5315" s="152"/>
      <c r="E5315" s="144"/>
      <c r="F5315" s="79" t="str">
        <f t="shared" si="988"/>
        <v/>
      </c>
      <c r="G5315" s="80" t="str">
        <f t="shared" si="979"/>
        <v/>
      </c>
      <c r="H5315" s="80" t="str">
        <f t="shared" si="980"/>
        <v/>
      </c>
      <c r="I5315" s="80" t="str">
        <f t="shared" si="981"/>
        <v/>
      </c>
      <c r="J5315" s="170"/>
      <c r="K5315" s="217"/>
      <c r="L5315" s="195" t="str">
        <f t="shared" si="985"/>
        <v/>
      </c>
      <c r="M5315" s="222" t="str">
        <f t="shared" si="982"/>
        <v/>
      </c>
      <c r="Q5315" s="82" t="str">
        <f t="shared" si="986"/>
        <v/>
      </c>
      <c r="R5315" s="80" t="str">
        <f t="shared" si="987"/>
        <v/>
      </c>
      <c r="T5315" s="83" t="str">
        <f t="shared" si="983"/>
        <v/>
      </c>
      <c r="U5315" s="155"/>
      <c r="V5315" s="95" t="str">
        <f t="shared" si="984"/>
        <v/>
      </c>
      <c r="W5315" s="151"/>
      <c r="Z5315" s="104"/>
    </row>
    <row r="5316" spans="1:26" s="145" customFormat="1" ht="15" customHeight="1">
      <c r="A5316" s="186" t="str">
        <f t="shared" si="989"/>
        <v/>
      </c>
      <c r="C5316" s="152"/>
      <c r="E5316" s="144"/>
      <c r="F5316" s="79" t="str">
        <f t="shared" si="988"/>
        <v/>
      </c>
      <c r="G5316" s="80" t="str">
        <f t="shared" si="979"/>
        <v/>
      </c>
      <c r="H5316" s="80" t="str">
        <f t="shared" si="980"/>
        <v/>
      </c>
      <c r="I5316" s="80" t="str">
        <f t="shared" si="981"/>
        <v/>
      </c>
      <c r="J5316" s="170"/>
      <c r="K5316" s="217"/>
      <c r="L5316" s="195" t="str">
        <f t="shared" si="985"/>
        <v/>
      </c>
      <c r="M5316" s="222" t="str">
        <f t="shared" si="982"/>
        <v/>
      </c>
      <c r="Q5316" s="82" t="str">
        <f t="shared" si="986"/>
        <v/>
      </c>
      <c r="R5316" s="80" t="str">
        <f t="shared" si="987"/>
        <v/>
      </c>
      <c r="T5316" s="83" t="str">
        <f t="shared" si="983"/>
        <v/>
      </c>
      <c r="U5316" s="155"/>
      <c r="V5316" s="95" t="str">
        <f t="shared" si="984"/>
        <v/>
      </c>
      <c r="W5316" s="151"/>
      <c r="Z5316" s="104"/>
    </row>
    <row r="5317" spans="1:26" s="145" customFormat="1" ht="15" customHeight="1">
      <c r="A5317" s="186" t="str">
        <f t="shared" si="989"/>
        <v/>
      </c>
      <c r="C5317" s="152"/>
      <c r="E5317" s="144"/>
      <c r="F5317" s="79" t="str">
        <f t="shared" si="988"/>
        <v/>
      </c>
      <c r="G5317" s="80" t="str">
        <f t="shared" ref="G5317:G5380" si="990">IF(J5317&lt;&gt;"", INDEX($C$5:$C$1433, MATCH(J5317, $E$5:$E$1433, 0)),"")</f>
        <v/>
      </c>
      <c r="H5317" s="80" t="str">
        <f t="shared" ref="H5317:H5380" si="991">IF(J5317&lt;&gt;"", INDEX($D$5:$D$1433, MATCH(J5317, $E$5:$E$1433, 0)),"")</f>
        <v/>
      </c>
      <c r="I5317" s="80" t="str">
        <f t="shared" ref="I5317:I5380" si="992">IFERROR(IF(J5317&lt;&gt;"", INDEX($B$5:$B$1433, MATCH(J5317, $E$5:$E$1433, 0)),""),"SAI")</f>
        <v/>
      </c>
      <c r="J5317" s="170"/>
      <c r="K5317" s="217"/>
      <c r="L5317" s="195" t="str">
        <f t="shared" si="985"/>
        <v/>
      </c>
      <c r="M5317" s="222" t="str">
        <f t="shared" ref="M5317:M5380" si="993">IFERROR(IF($N$5="Sáng",MID(K5317,2,7)-MID($L$2,2,7),MID(K5317,2,7)-MID($Q$2,2,7)),"")</f>
        <v/>
      </c>
      <c r="Q5317" s="82" t="str">
        <f t="shared" si="986"/>
        <v/>
      </c>
      <c r="R5317" s="80" t="str">
        <f t="shared" si="987"/>
        <v/>
      </c>
      <c r="T5317" s="83" t="str">
        <f t="shared" ref="T5317:T5380" si="994">IFERROR(IF(J5317&lt;&gt;"", INDEX($S$5:$S$1433, MATCH(J5317, $E$5:$E$1433, 0)),""),"")</f>
        <v/>
      </c>
      <c r="U5317" s="155"/>
      <c r="V5317" s="95" t="str">
        <f t="shared" ref="V5317:V5380" si="995">IFERROR(IF(J5317&lt;&gt;"", INDEX($U$5:$U$1433, MATCH(J5317, $E$5:$E$1433, 0)),""),"")</f>
        <v/>
      </c>
      <c r="W5317" s="151"/>
      <c r="Z5317" s="104"/>
    </row>
    <row r="5318" spans="1:26" s="145" customFormat="1" ht="15" customHeight="1">
      <c r="A5318" s="186" t="str">
        <f t="shared" si="989"/>
        <v/>
      </c>
      <c r="C5318" s="152"/>
      <c r="E5318" s="144"/>
      <c r="F5318" s="79" t="str">
        <f t="shared" si="988"/>
        <v/>
      </c>
      <c r="G5318" s="80" t="str">
        <f t="shared" si="990"/>
        <v/>
      </c>
      <c r="H5318" s="80" t="str">
        <f t="shared" si="991"/>
        <v/>
      </c>
      <c r="I5318" s="80" t="str">
        <f t="shared" si="992"/>
        <v/>
      </c>
      <c r="J5318" s="170"/>
      <c r="K5318" s="217"/>
      <c r="L5318" s="195" t="str">
        <f t="shared" si="985"/>
        <v/>
      </c>
      <c r="M5318" s="222" t="str">
        <f t="shared" si="993"/>
        <v/>
      </c>
      <c r="Q5318" s="82" t="str">
        <f t="shared" si="986"/>
        <v/>
      </c>
      <c r="R5318" s="80" t="str">
        <f t="shared" si="987"/>
        <v/>
      </c>
      <c r="T5318" s="83" t="str">
        <f t="shared" si="994"/>
        <v/>
      </c>
      <c r="U5318" s="155"/>
      <c r="V5318" s="95" t="str">
        <f t="shared" si="995"/>
        <v/>
      </c>
      <c r="W5318" s="151"/>
      <c r="Z5318" s="104"/>
    </row>
    <row r="5319" spans="1:26" s="145" customFormat="1" ht="15" customHeight="1">
      <c r="A5319" s="186" t="str">
        <f t="shared" si="989"/>
        <v/>
      </c>
      <c r="C5319" s="152"/>
      <c r="E5319" s="144"/>
      <c r="F5319" s="79" t="str">
        <f t="shared" si="988"/>
        <v/>
      </c>
      <c r="G5319" s="80" t="str">
        <f t="shared" si="990"/>
        <v/>
      </c>
      <c r="H5319" s="80" t="str">
        <f t="shared" si="991"/>
        <v/>
      </c>
      <c r="I5319" s="80" t="str">
        <f t="shared" si="992"/>
        <v/>
      </c>
      <c r="J5319" s="170"/>
      <c r="K5319" s="217"/>
      <c r="L5319" s="195" t="str">
        <f t="shared" si="985"/>
        <v/>
      </c>
      <c r="M5319" s="222" t="str">
        <f t="shared" si="993"/>
        <v/>
      </c>
      <c r="Q5319" s="82" t="str">
        <f t="shared" si="986"/>
        <v/>
      </c>
      <c r="R5319" s="80" t="str">
        <f t="shared" si="987"/>
        <v/>
      </c>
      <c r="T5319" s="83" t="str">
        <f t="shared" si="994"/>
        <v/>
      </c>
      <c r="U5319" s="155"/>
      <c r="V5319" s="95" t="str">
        <f t="shared" si="995"/>
        <v/>
      </c>
      <c r="W5319" s="151"/>
      <c r="Z5319" s="104"/>
    </row>
    <row r="5320" spans="1:26" s="145" customFormat="1" ht="15" customHeight="1">
      <c r="A5320" s="186" t="str">
        <f t="shared" si="989"/>
        <v/>
      </c>
      <c r="C5320" s="152"/>
      <c r="E5320" s="144"/>
      <c r="F5320" s="79" t="str">
        <f t="shared" si="988"/>
        <v/>
      </c>
      <c r="G5320" s="80" t="str">
        <f t="shared" si="990"/>
        <v/>
      </c>
      <c r="H5320" s="80" t="str">
        <f t="shared" si="991"/>
        <v/>
      </c>
      <c r="I5320" s="80" t="str">
        <f t="shared" si="992"/>
        <v/>
      </c>
      <c r="J5320" s="170"/>
      <c r="K5320" s="217"/>
      <c r="L5320" s="195" t="str">
        <f t="shared" si="985"/>
        <v/>
      </c>
      <c r="M5320" s="222" t="str">
        <f t="shared" si="993"/>
        <v/>
      </c>
      <c r="Q5320" s="82" t="str">
        <f t="shared" si="986"/>
        <v/>
      </c>
      <c r="R5320" s="80" t="str">
        <f t="shared" si="987"/>
        <v/>
      </c>
      <c r="T5320" s="83" t="str">
        <f t="shared" si="994"/>
        <v/>
      </c>
      <c r="U5320" s="155"/>
      <c r="V5320" s="95" t="str">
        <f t="shared" si="995"/>
        <v/>
      </c>
      <c r="W5320" s="151"/>
      <c r="Z5320" s="104"/>
    </row>
    <row r="5321" spans="1:26" s="145" customFormat="1" ht="15" customHeight="1">
      <c r="A5321" s="186" t="str">
        <f t="shared" si="989"/>
        <v/>
      </c>
      <c r="C5321" s="152"/>
      <c r="E5321" s="144"/>
      <c r="F5321" s="79" t="str">
        <f t="shared" si="988"/>
        <v/>
      </c>
      <c r="G5321" s="80" t="str">
        <f t="shared" si="990"/>
        <v/>
      </c>
      <c r="H5321" s="80" t="str">
        <f t="shared" si="991"/>
        <v/>
      </c>
      <c r="I5321" s="80" t="str">
        <f t="shared" si="992"/>
        <v/>
      </c>
      <c r="J5321" s="170"/>
      <c r="K5321" s="217"/>
      <c r="L5321" s="195" t="str">
        <f t="shared" si="985"/>
        <v/>
      </c>
      <c r="M5321" s="222" t="str">
        <f t="shared" si="993"/>
        <v/>
      </c>
      <c r="Q5321" s="82" t="str">
        <f t="shared" si="986"/>
        <v/>
      </c>
      <c r="R5321" s="80" t="str">
        <f t="shared" si="987"/>
        <v/>
      </c>
      <c r="T5321" s="83" t="str">
        <f t="shared" si="994"/>
        <v/>
      </c>
      <c r="U5321" s="155"/>
      <c r="V5321" s="95" t="str">
        <f t="shared" si="995"/>
        <v/>
      </c>
      <c r="W5321" s="151"/>
      <c r="Z5321" s="104"/>
    </row>
    <row r="5322" spans="1:26" s="145" customFormat="1" ht="15" customHeight="1">
      <c r="A5322" s="186" t="str">
        <f t="shared" si="989"/>
        <v/>
      </c>
      <c r="C5322" s="152"/>
      <c r="E5322" s="144"/>
      <c r="F5322" s="79" t="str">
        <f t="shared" si="988"/>
        <v/>
      </c>
      <c r="G5322" s="80" t="str">
        <f t="shared" si="990"/>
        <v/>
      </c>
      <c r="H5322" s="80" t="str">
        <f t="shared" si="991"/>
        <v/>
      </c>
      <c r="I5322" s="80" t="str">
        <f t="shared" si="992"/>
        <v/>
      </c>
      <c r="J5322" s="170"/>
      <c r="K5322" s="217"/>
      <c r="L5322" s="195" t="str">
        <f t="shared" si="985"/>
        <v/>
      </c>
      <c r="M5322" s="222" t="str">
        <f t="shared" si="993"/>
        <v/>
      </c>
      <c r="Q5322" s="82" t="str">
        <f t="shared" si="986"/>
        <v/>
      </c>
      <c r="R5322" s="80" t="str">
        <f t="shared" si="987"/>
        <v/>
      </c>
      <c r="T5322" s="83" t="str">
        <f t="shared" si="994"/>
        <v/>
      </c>
      <c r="U5322" s="155"/>
      <c r="V5322" s="95" t="str">
        <f t="shared" si="995"/>
        <v/>
      </c>
      <c r="W5322" s="151"/>
      <c r="Z5322" s="104"/>
    </row>
    <row r="5323" spans="1:26" s="145" customFormat="1" ht="15" customHeight="1">
      <c r="A5323" s="186" t="str">
        <f t="shared" si="989"/>
        <v/>
      </c>
      <c r="C5323" s="152"/>
      <c r="E5323" s="144"/>
      <c r="F5323" s="79" t="str">
        <f t="shared" si="988"/>
        <v/>
      </c>
      <c r="G5323" s="80" t="str">
        <f t="shared" si="990"/>
        <v/>
      </c>
      <c r="H5323" s="80" t="str">
        <f t="shared" si="991"/>
        <v/>
      </c>
      <c r="I5323" s="80" t="str">
        <f t="shared" si="992"/>
        <v/>
      </c>
      <c r="J5323" s="170"/>
      <c r="K5323" s="217"/>
      <c r="L5323" s="195" t="str">
        <f t="shared" si="985"/>
        <v/>
      </c>
      <c r="M5323" s="222" t="str">
        <f t="shared" si="993"/>
        <v/>
      </c>
      <c r="Q5323" s="82" t="str">
        <f t="shared" si="986"/>
        <v/>
      </c>
      <c r="R5323" s="80" t="str">
        <f t="shared" si="987"/>
        <v/>
      </c>
      <c r="T5323" s="83" t="str">
        <f t="shared" si="994"/>
        <v/>
      </c>
      <c r="U5323" s="155"/>
      <c r="V5323" s="95" t="str">
        <f t="shared" si="995"/>
        <v/>
      </c>
      <c r="W5323" s="151"/>
      <c r="Z5323" s="104"/>
    </row>
    <row r="5324" spans="1:26" s="145" customFormat="1" ht="15" customHeight="1">
      <c r="A5324" s="186" t="str">
        <f t="shared" si="989"/>
        <v/>
      </c>
      <c r="C5324" s="152"/>
      <c r="E5324" s="144"/>
      <c r="F5324" s="79" t="str">
        <f t="shared" si="988"/>
        <v/>
      </c>
      <c r="G5324" s="80" t="str">
        <f t="shared" si="990"/>
        <v/>
      </c>
      <c r="H5324" s="80" t="str">
        <f t="shared" si="991"/>
        <v/>
      </c>
      <c r="I5324" s="80" t="str">
        <f t="shared" si="992"/>
        <v/>
      </c>
      <c r="J5324" s="170"/>
      <c r="K5324" s="217"/>
      <c r="L5324" s="195" t="str">
        <f t="shared" si="985"/>
        <v/>
      </c>
      <c r="M5324" s="222" t="str">
        <f t="shared" si="993"/>
        <v/>
      </c>
      <c r="Q5324" s="82" t="str">
        <f t="shared" si="986"/>
        <v/>
      </c>
      <c r="R5324" s="80" t="str">
        <f t="shared" si="987"/>
        <v/>
      </c>
      <c r="T5324" s="83" t="str">
        <f t="shared" si="994"/>
        <v/>
      </c>
      <c r="U5324" s="155"/>
      <c r="V5324" s="95" t="str">
        <f t="shared" si="995"/>
        <v/>
      </c>
      <c r="W5324" s="151"/>
      <c r="Z5324" s="104"/>
    </row>
    <row r="5325" spans="1:26" s="145" customFormat="1" ht="15" customHeight="1">
      <c r="A5325" s="186" t="str">
        <f t="shared" si="989"/>
        <v/>
      </c>
      <c r="C5325" s="152"/>
      <c r="E5325" s="144"/>
      <c r="F5325" s="79" t="str">
        <f t="shared" si="988"/>
        <v/>
      </c>
      <c r="G5325" s="80" t="str">
        <f t="shared" si="990"/>
        <v/>
      </c>
      <c r="H5325" s="80" t="str">
        <f t="shared" si="991"/>
        <v/>
      </c>
      <c r="I5325" s="80" t="str">
        <f t="shared" si="992"/>
        <v/>
      </c>
      <c r="J5325" s="170"/>
      <c r="K5325" s="217"/>
      <c r="L5325" s="195" t="str">
        <f t="shared" si="985"/>
        <v/>
      </c>
      <c r="M5325" s="222" t="str">
        <f t="shared" si="993"/>
        <v/>
      </c>
      <c r="Q5325" s="82" t="str">
        <f t="shared" si="986"/>
        <v/>
      </c>
      <c r="R5325" s="80" t="str">
        <f t="shared" si="987"/>
        <v/>
      </c>
      <c r="T5325" s="83" t="str">
        <f t="shared" si="994"/>
        <v/>
      </c>
      <c r="U5325" s="155"/>
      <c r="V5325" s="95" t="str">
        <f t="shared" si="995"/>
        <v/>
      </c>
      <c r="W5325" s="151"/>
      <c r="Z5325" s="104"/>
    </row>
    <row r="5326" spans="1:26" s="145" customFormat="1" ht="15" customHeight="1">
      <c r="A5326" s="186" t="str">
        <f t="shared" si="989"/>
        <v/>
      </c>
      <c r="C5326" s="152"/>
      <c r="E5326" s="144"/>
      <c r="F5326" s="79" t="str">
        <f t="shared" si="988"/>
        <v/>
      </c>
      <c r="G5326" s="80" t="str">
        <f t="shared" si="990"/>
        <v/>
      </c>
      <c r="H5326" s="80" t="str">
        <f t="shared" si="991"/>
        <v/>
      </c>
      <c r="I5326" s="80" t="str">
        <f t="shared" si="992"/>
        <v/>
      </c>
      <c r="J5326" s="170"/>
      <c r="K5326" s="217"/>
      <c r="L5326" s="195" t="str">
        <f t="shared" si="985"/>
        <v/>
      </c>
      <c r="M5326" s="222" t="str">
        <f t="shared" si="993"/>
        <v/>
      </c>
      <c r="Q5326" s="82" t="str">
        <f t="shared" si="986"/>
        <v/>
      </c>
      <c r="R5326" s="80" t="str">
        <f t="shared" si="987"/>
        <v/>
      </c>
      <c r="T5326" s="83" t="str">
        <f t="shared" si="994"/>
        <v/>
      </c>
      <c r="U5326" s="155"/>
      <c r="V5326" s="95" t="str">
        <f t="shared" si="995"/>
        <v/>
      </c>
      <c r="W5326" s="151"/>
      <c r="Z5326" s="104"/>
    </row>
    <row r="5327" spans="1:26" s="145" customFormat="1" ht="15" customHeight="1">
      <c r="A5327" s="186" t="str">
        <f t="shared" si="989"/>
        <v/>
      </c>
      <c r="C5327" s="152"/>
      <c r="E5327" s="144"/>
      <c r="F5327" s="79" t="str">
        <f t="shared" si="988"/>
        <v/>
      </c>
      <c r="G5327" s="80" t="str">
        <f t="shared" si="990"/>
        <v/>
      </c>
      <c r="H5327" s="80" t="str">
        <f t="shared" si="991"/>
        <v/>
      </c>
      <c r="I5327" s="80" t="str">
        <f t="shared" si="992"/>
        <v/>
      </c>
      <c r="J5327" s="170"/>
      <c r="K5327" s="217"/>
      <c r="L5327" s="195" t="str">
        <f t="shared" si="985"/>
        <v/>
      </c>
      <c r="M5327" s="222" t="str">
        <f t="shared" si="993"/>
        <v/>
      </c>
      <c r="Q5327" s="82" t="str">
        <f t="shared" si="986"/>
        <v/>
      </c>
      <c r="R5327" s="80" t="str">
        <f t="shared" si="987"/>
        <v/>
      </c>
      <c r="T5327" s="83" t="str">
        <f t="shared" si="994"/>
        <v/>
      </c>
      <c r="U5327" s="155"/>
      <c r="V5327" s="95" t="str">
        <f t="shared" si="995"/>
        <v/>
      </c>
      <c r="W5327" s="151"/>
      <c r="Z5327" s="104"/>
    </row>
    <row r="5328" spans="1:26" s="145" customFormat="1" ht="15" customHeight="1">
      <c r="A5328" s="186" t="str">
        <f t="shared" si="989"/>
        <v/>
      </c>
      <c r="C5328" s="152"/>
      <c r="E5328" s="144"/>
      <c r="F5328" s="79" t="str">
        <f t="shared" si="988"/>
        <v/>
      </c>
      <c r="G5328" s="80" t="str">
        <f t="shared" si="990"/>
        <v/>
      </c>
      <c r="H5328" s="80" t="str">
        <f t="shared" si="991"/>
        <v/>
      </c>
      <c r="I5328" s="80" t="str">
        <f t="shared" si="992"/>
        <v/>
      </c>
      <c r="J5328" s="170"/>
      <c r="K5328" s="217"/>
      <c r="L5328" s="195" t="str">
        <f t="shared" si="985"/>
        <v/>
      </c>
      <c r="M5328" s="222" t="str">
        <f t="shared" si="993"/>
        <v/>
      </c>
      <c r="Q5328" s="82" t="str">
        <f t="shared" si="986"/>
        <v/>
      </c>
      <c r="R5328" s="80" t="str">
        <f t="shared" si="987"/>
        <v/>
      </c>
      <c r="T5328" s="83" t="str">
        <f t="shared" si="994"/>
        <v/>
      </c>
      <c r="U5328" s="155"/>
      <c r="V5328" s="95" t="str">
        <f t="shared" si="995"/>
        <v/>
      </c>
      <c r="W5328" s="151"/>
      <c r="Z5328" s="104"/>
    </row>
    <row r="5329" spans="1:26" s="145" customFormat="1" ht="15" customHeight="1">
      <c r="A5329" s="186" t="str">
        <f t="shared" si="989"/>
        <v/>
      </c>
      <c r="C5329" s="152"/>
      <c r="E5329" s="144"/>
      <c r="F5329" s="79" t="str">
        <f t="shared" si="988"/>
        <v/>
      </c>
      <c r="G5329" s="80" t="str">
        <f t="shared" si="990"/>
        <v/>
      </c>
      <c r="H5329" s="80" t="str">
        <f t="shared" si="991"/>
        <v/>
      </c>
      <c r="I5329" s="80" t="str">
        <f t="shared" si="992"/>
        <v/>
      </c>
      <c r="J5329" s="170"/>
      <c r="K5329" s="217"/>
      <c r="L5329" s="195" t="str">
        <f t="shared" si="985"/>
        <v/>
      </c>
      <c r="M5329" s="222" t="str">
        <f t="shared" si="993"/>
        <v/>
      </c>
      <c r="Q5329" s="82" t="str">
        <f t="shared" si="986"/>
        <v/>
      </c>
      <c r="R5329" s="80" t="str">
        <f t="shared" si="987"/>
        <v/>
      </c>
      <c r="T5329" s="83" t="str">
        <f t="shared" si="994"/>
        <v/>
      </c>
      <c r="U5329" s="155"/>
      <c r="V5329" s="95" t="str">
        <f t="shared" si="995"/>
        <v/>
      </c>
      <c r="W5329" s="151"/>
      <c r="Z5329" s="104"/>
    </row>
    <row r="5330" spans="1:26" s="145" customFormat="1" ht="15" customHeight="1">
      <c r="A5330" s="186" t="str">
        <f t="shared" si="989"/>
        <v/>
      </c>
      <c r="C5330" s="152"/>
      <c r="E5330" s="144"/>
      <c r="F5330" s="79" t="str">
        <f t="shared" si="988"/>
        <v/>
      </c>
      <c r="G5330" s="80" t="str">
        <f t="shared" si="990"/>
        <v/>
      </c>
      <c r="H5330" s="80" t="str">
        <f t="shared" si="991"/>
        <v/>
      </c>
      <c r="I5330" s="80" t="str">
        <f t="shared" si="992"/>
        <v/>
      </c>
      <c r="J5330" s="170"/>
      <c r="K5330" s="217"/>
      <c r="L5330" s="195" t="str">
        <f t="shared" si="985"/>
        <v/>
      </c>
      <c r="M5330" s="222" t="str">
        <f t="shared" si="993"/>
        <v/>
      </c>
      <c r="Q5330" s="82" t="str">
        <f t="shared" si="986"/>
        <v/>
      </c>
      <c r="R5330" s="80" t="str">
        <f t="shared" si="987"/>
        <v/>
      </c>
      <c r="T5330" s="83" t="str">
        <f t="shared" si="994"/>
        <v/>
      </c>
      <c r="U5330" s="155"/>
      <c r="V5330" s="95" t="str">
        <f t="shared" si="995"/>
        <v/>
      </c>
      <c r="W5330" s="151"/>
      <c r="Z5330" s="104"/>
    </row>
    <row r="5331" spans="1:26" s="145" customFormat="1" ht="15" customHeight="1">
      <c r="A5331" s="186" t="str">
        <f t="shared" si="989"/>
        <v/>
      </c>
      <c r="C5331" s="152"/>
      <c r="E5331" s="144"/>
      <c r="F5331" s="79" t="str">
        <f t="shared" si="988"/>
        <v/>
      </c>
      <c r="G5331" s="80" t="str">
        <f t="shared" si="990"/>
        <v/>
      </c>
      <c r="H5331" s="80" t="str">
        <f t="shared" si="991"/>
        <v/>
      </c>
      <c r="I5331" s="80" t="str">
        <f t="shared" si="992"/>
        <v/>
      </c>
      <c r="J5331" s="170"/>
      <c r="K5331" s="217"/>
      <c r="L5331" s="195" t="str">
        <f t="shared" si="985"/>
        <v/>
      </c>
      <c r="M5331" s="222" t="str">
        <f t="shared" si="993"/>
        <v/>
      </c>
      <c r="Q5331" s="82" t="str">
        <f t="shared" si="986"/>
        <v/>
      </c>
      <c r="R5331" s="80" t="str">
        <f t="shared" si="987"/>
        <v/>
      </c>
      <c r="T5331" s="83" t="str">
        <f t="shared" si="994"/>
        <v/>
      </c>
      <c r="U5331" s="155"/>
      <c r="V5331" s="95" t="str">
        <f t="shared" si="995"/>
        <v/>
      </c>
      <c r="W5331" s="151"/>
      <c r="Z5331" s="104"/>
    </row>
    <row r="5332" spans="1:26" s="145" customFormat="1" ht="15" customHeight="1">
      <c r="A5332" s="186" t="str">
        <f t="shared" si="989"/>
        <v/>
      </c>
      <c r="C5332" s="152"/>
      <c r="E5332" s="144"/>
      <c r="F5332" s="79" t="str">
        <f t="shared" si="988"/>
        <v/>
      </c>
      <c r="G5332" s="80" t="str">
        <f t="shared" si="990"/>
        <v/>
      </c>
      <c r="H5332" s="80" t="str">
        <f t="shared" si="991"/>
        <v/>
      </c>
      <c r="I5332" s="80" t="str">
        <f t="shared" si="992"/>
        <v/>
      </c>
      <c r="J5332" s="170"/>
      <c r="K5332" s="217"/>
      <c r="L5332" s="195" t="str">
        <f t="shared" si="985"/>
        <v/>
      </c>
      <c r="M5332" s="222" t="str">
        <f t="shared" si="993"/>
        <v/>
      </c>
      <c r="Q5332" s="82" t="str">
        <f t="shared" si="986"/>
        <v/>
      </c>
      <c r="R5332" s="80" t="str">
        <f t="shared" si="987"/>
        <v/>
      </c>
      <c r="T5332" s="83" t="str">
        <f t="shared" si="994"/>
        <v/>
      </c>
      <c r="U5332" s="155"/>
      <c r="V5332" s="95" t="str">
        <f t="shared" si="995"/>
        <v/>
      </c>
      <c r="W5332" s="151"/>
      <c r="Z5332" s="104"/>
    </row>
    <row r="5333" spans="1:26" s="145" customFormat="1" ht="15" customHeight="1">
      <c r="A5333" s="186" t="str">
        <f t="shared" si="989"/>
        <v/>
      </c>
      <c r="C5333" s="152"/>
      <c r="E5333" s="144"/>
      <c r="F5333" s="79" t="str">
        <f t="shared" si="988"/>
        <v/>
      </c>
      <c r="G5333" s="80" t="str">
        <f t="shared" si="990"/>
        <v/>
      </c>
      <c r="H5333" s="80" t="str">
        <f t="shared" si="991"/>
        <v/>
      </c>
      <c r="I5333" s="80" t="str">
        <f t="shared" si="992"/>
        <v/>
      </c>
      <c r="J5333" s="170"/>
      <c r="K5333" s="217"/>
      <c r="L5333" s="195" t="str">
        <f t="shared" si="985"/>
        <v/>
      </c>
      <c r="M5333" s="222" t="str">
        <f t="shared" si="993"/>
        <v/>
      </c>
      <c r="Q5333" s="82" t="str">
        <f t="shared" si="986"/>
        <v/>
      </c>
      <c r="R5333" s="80" t="str">
        <f t="shared" si="987"/>
        <v/>
      </c>
      <c r="T5333" s="83" t="str">
        <f t="shared" si="994"/>
        <v/>
      </c>
      <c r="U5333" s="155"/>
      <c r="V5333" s="95" t="str">
        <f t="shared" si="995"/>
        <v/>
      </c>
      <c r="W5333" s="151"/>
      <c r="Z5333" s="104"/>
    </row>
    <row r="5334" spans="1:26" s="145" customFormat="1" ht="15" customHeight="1">
      <c r="A5334" s="186" t="str">
        <f t="shared" si="989"/>
        <v/>
      </c>
      <c r="C5334" s="152"/>
      <c r="E5334" s="144"/>
      <c r="F5334" s="79" t="str">
        <f t="shared" si="988"/>
        <v/>
      </c>
      <c r="G5334" s="80" t="str">
        <f t="shared" si="990"/>
        <v/>
      </c>
      <c r="H5334" s="80" t="str">
        <f t="shared" si="991"/>
        <v/>
      </c>
      <c r="I5334" s="80" t="str">
        <f t="shared" si="992"/>
        <v/>
      </c>
      <c r="J5334" s="170"/>
      <c r="K5334" s="217"/>
      <c r="L5334" s="195" t="str">
        <f t="shared" si="985"/>
        <v/>
      </c>
      <c r="M5334" s="222" t="str">
        <f t="shared" si="993"/>
        <v/>
      </c>
      <c r="Q5334" s="82" t="str">
        <f t="shared" si="986"/>
        <v/>
      </c>
      <c r="R5334" s="80" t="str">
        <f t="shared" si="987"/>
        <v/>
      </c>
      <c r="T5334" s="83" t="str">
        <f t="shared" si="994"/>
        <v/>
      </c>
      <c r="U5334" s="155"/>
      <c r="V5334" s="95" t="str">
        <f t="shared" si="995"/>
        <v/>
      </c>
      <c r="W5334" s="151"/>
      <c r="Z5334" s="104"/>
    </row>
    <row r="5335" spans="1:26" s="145" customFormat="1" ht="15" customHeight="1">
      <c r="A5335" s="186" t="str">
        <f t="shared" si="989"/>
        <v/>
      </c>
      <c r="C5335" s="152"/>
      <c r="E5335" s="144"/>
      <c r="F5335" s="79" t="str">
        <f t="shared" si="988"/>
        <v/>
      </c>
      <c r="G5335" s="80" t="str">
        <f t="shared" si="990"/>
        <v/>
      </c>
      <c r="H5335" s="80" t="str">
        <f t="shared" si="991"/>
        <v/>
      </c>
      <c r="I5335" s="80" t="str">
        <f t="shared" si="992"/>
        <v/>
      </c>
      <c r="J5335" s="170"/>
      <c r="K5335" s="217"/>
      <c r="L5335" s="195" t="str">
        <f t="shared" si="985"/>
        <v/>
      </c>
      <c r="M5335" s="222" t="str">
        <f t="shared" si="993"/>
        <v/>
      </c>
      <c r="Q5335" s="82" t="str">
        <f t="shared" si="986"/>
        <v/>
      </c>
      <c r="R5335" s="80" t="str">
        <f t="shared" si="987"/>
        <v/>
      </c>
      <c r="T5335" s="83" t="str">
        <f t="shared" si="994"/>
        <v/>
      </c>
      <c r="U5335" s="155"/>
      <c r="V5335" s="95" t="str">
        <f t="shared" si="995"/>
        <v/>
      </c>
      <c r="W5335" s="151"/>
      <c r="Z5335" s="104"/>
    </row>
    <row r="5336" spans="1:26" s="145" customFormat="1" ht="15" customHeight="1">
      <c r="A5336" s="186" t="str">
        <f t="shared" si="989"/>
        <v/>
      </c>
      <c r="C5336" s="152"/>
      <c r="E5336" s="144"/>
      <c r="F5336" s="79" t="str">
        <f t="shared" si="988"/>
        <v/>
      </c>
      <c r="G5336" s="80" t="str">
        <f t="shared" si="990"/>
        <v/>
      </c>
      <c r="H5336" s="80" t="str">
        <f t="shared" si="991"/>
        <v/>
      </c>
      <c r="I5336" s="80" t="str">
        <f t="shared" si="992"/>
        <v/>
      </c>
      <c r="J5336" s="170"/>
      <c r="K5336" s="217"/>
      <c r="L5336" s="195" t="str">
        <f t="shared" si="985"/>
        <v/>
      </c>
      <c r="M5336" s="222" t="str">
        <f t="shared" si="993"/>
        <v/>
      </c>
      <c r="Q5336" s="82" t="str">
        <f t="shared" si="986"/>
        <v/>
      </c>
      <c r="R5336" s="80" t="str">
        <f t="shared" si="987"/>
        <v/>
      </c>
      <c r="T5336" s="83" t="str">
        <f t="shared" si="994"/>
        <v/>
      </c>
      <c r="U5336" s="155"/>
      <c r="V5336" s="95" t="str">
        <f t="shared" si="995"/>
        <v/>
      </c>
      <c r="W5336" s="151"/>
      <c r="Z5336" s="104"/>
    </row>
    <row r="5337" spans="1:26" s="145" customFormat="1" ht="15" customHeight="1">
      <c r="A5337" s="186" t="str">
        <f t="shared" si="989"/>
        <v/>
      </c>
      <c r="C5337" s="152"/>
      <c r="E5337" s="144"/>
      <c r="F5337" s="79" t="str">
        <f t="shared" si="988"/>
        <v/>
      </c>
      <c r="G5337" s="80" t="str">
        <f t="shared" si="990"/>
        <v/>
      </c>
      <c r="H5337" s="80" t="str">
        <f t="shared" si="991"/>
        <v/>
      </c>
      <c r="I5337" s="80" t="str">
        <f t="shared" si="992"/>
        <v/>
      </c>
      <c r="J5337" s="170"/>
      <c r="K5337" s="217"/>
      <c r="L5337" s="195" t="str">
        <f t="shared" si="985"/>
        <v/>
      </c>
      <c r="M5337" s="222" t="str">
        <f t="shared" si="993"/>
        <v/>
      </c>
      <c r="Q5337" s="82" t="str">
        <f t="shared" si="986"/>
        <v/>
      </c>
      <c r="R5337" s="80" t="str">
        <f t="shared" si="987"/>
        <v/>
      </c>
      <c r="T5337" s="83" t="str">
        <f t="shared" si="994"/>
        <v/>
      </c>
      <c r="U5337" s="155"/>
      <c r="V5337" s="95" t="str">
        <f t="shared" si="995"/>
        <v/>
      </c>
      <c r="W5337" s="151"/>
      <c r="Z5337" s="104"/>
    </row>
    <row r="5338" spans="1:26" s="145" customFormat="1" ht="15" customHeight="1">
      <c r="A5338" s="186" t="str">
        <f t="shared" si="989"/>
        <v/>
      </c>
      <c r="C5338" s="152"/>
      <c r="E5338" s="144"/>
      <c r="F5338" s="79" t="str">
        <f t="shared" si="988"/>
        <v/>
      </c>
      <c r="G5338" s="80" t="str">
        <f t="shared" si="990"/>
        <v/>
      </c>
      <c r="H5338" s="80" t="str">
        <f t="shared" si="991"/>
        <v/>
      </c>
      <c r="I5338" s="80" t="str">
        <f t="shared" si="992"/>
        <v/>
      </c>
      <c r="J5338" s="170"/>
      <c r="K5338" s="217"/>
      <c r="L5338" s="195" t="str">
        <f t="shared" si="985"/>
        <v/>
      </c>
      <c r="M5338" s="222" t="str">
        <f t="shared" si="993"/>
        <v/>
      </c>
      <c r="Q5338" s="82" t="str">
        <f t="shared" si="986"/>
        <v/>
      </c>
      <c r="R5338" s="80" t="str">
        <f t="shared" si="987"/>
        <v/>
      </c>
      <c r="T5338" s="83" t="str">
        <f t="shared" si="994"/>
        <v/>
      </c>
      <c r="U5338" s="155"/>
      <c r="V5338" s="95" t="str">
        <f t="shared" si="995"/>
        <v/>
      </c>
      <c r="W5338" s="151"/>
      <c r="Z5338" s="104"/>
    </row>
    <row r="5339" spans="1:26" s="145" customFormat="1" ht="15" customHeight="1">
      <c r="A5339" s="186" t="str">
        <f t="shared" si="989"/>
        <v/>
      </c>
      <c r="C5339" s="152"/>
      <c r="E5339" s="144"/>
      <c r="F5339" s="79" t="str">
        <f t="shared" si="988"/>
        <v/>
      </c>
      <c r="G5339" s="80" t="str">
        <f t="shared" si="990"/>
        <v/>
      </c>
      <c r="H5339" s="80" t="str">
        <f t="shared" si="991"/>
        <v/>
      </c>
      <c r="I5339" s="80" t="str">
        <f t="shared" si="992"/>
        <v/>
      </c>
      <c r="J5339" s="170"/>
      <c r="K5339" s="217"/>
      <c r="L5339" s="195" t="str">
        <f t="shared" si="985"/>
        <v/>
      </c>
      <c r="M5339" s="222" t="str">
        <f t="shared" si="993"/>
        <v/>
      </c>
      <c r="Q5339" s="82" t="str">
        <f t="shared" si="986"/>
        <v/>
      </c>
      <c r="R5339" s="80" t="str">
        <f t="shared" si="987"/>
        <v/>
      </c>
      <c r="T5339" s="83" t="str">
        <f t="shared" si="994"/>
        <v/>
      </c>
      <c r="U5339" s="155"/>
      <c r="V5339" s="95" t="str">
        <f t="shared" si="995"/>
        <v/>
      </c>
      <c r="W5339" s="151"/>
      <c r="Z5339" s="104"/>
    </row>
    <row r="5340" spans="1:26" s="145" customFormat="1" ht="15" customHeight="1">
      <c r="A5340" s="186" t="str">
        <f t="shared" si="989"/>
        <v/>
      </c>
      <c r="C5340" s="152"/>
      <c r="E5340" s="144"/>
      <c r="F5340" s="79" t="str">
        <f t="shared" si="988"/>
        <v/>
      </c>
      <c r="G5340" s="80" t="str">
        <f t="shared" si="990"/>
        <v/>
      </c>
      <c r="H5340" s="80" t="str">
        <f t="shared" si="991"/>
        <v/>
      </c>
      <c r="I5340" s="80" t="str">
        <f t="shared" si="992"/>
        <v/>
      </c>
      <c r="J5340" s="170"/>
      <c r="K5340" s="217"/>
      <c r="L5340" s="195" t="str">
        <f t="shared" si="985"/>
        <v/>
      </c>
      <c r="M5340" s="222" t="str">
        <f t="shared" si="993"/>
        <v/>
      </c>
      <c r="Q5340" s="82" t="str">
        <f t="shared" si="986"/>
        <v/>
      </c>
      <c r="R5340" s="80" t="str">
        <f t="shared" si="987"/>
        <v/>
      </c>
      <c r="T5340" s="83" t="str">
        <f t="shared" si="994"/>
        <v/>
      </c>
      <c r="U5340" s="155"/>
      <c r="V5340" s="95" t="str">
        <f t="shared" si="995"/>
        <v/>
      </c>
      <c r="W5340" s="151"/>
      <c r="Z5340" s="104"/>
    </row>
    <row r="5341" spans="1:26" s="145" customFormat="1" ht="15" customHeight="1">
      <c r="A5341" s="186" t="str">
        <f t="shared" si="989"/>
        <v/>
      </c>
      <c r="C5341" s="152"/>
      <c r="E5341" s="144"/>
      <c r="F5341" s="79" t="str">
        <f t="shared" si="988"/>
        <v/>
      </c>
      <c r="G5341" s="80" t="str">
        <f t="shared" si="990"/>
        <v/>
      </c>
      <c r="H5341" s="80" t="str">
        <f t="shared" si="991"/>
        <v/>
      </c>
      <c r="I5341" s="80" t="str">
        <f t="shared" si="992"/>
        <v/>
      </c>
      <c r="J5341" s="170"/>
      <c r="K5341" s="217"/>
      <c r="L5341" s="195" t="str">
        <f t="shared" si="985"/>
        <v/>
      </c>
      <c r="M5341" s="222" t="str">
        <f t="shared" si="993"/>
        <v/>
      </c>
      <c r="Q5341" s="82" t="str">
        <f t="shared" si="986"/>
        <v/>
      </c>
      <c r="R5341" s="80" t="str">
        <f t="shared" si="987"/>
        <v/>
      </c>
      <c r="T5341" s="83" t="str">
        <f t="shared" si="994"/>
        <v/>
      </c>
      <c r="U5341" s="155"/>
      <c r="V5341" s="95" t="str">
        <f t="shared" si="995"/>
        <v/>
      </c>
      <c r="W5341" s="151"/>
      <c r="Z5341" s="104"/>
    </row>
    <row r="5342" spans="1:26" s="145" customFormat="1" ht="15" customHeight="1">
      <c r="A5342" s="186" t="str">
        <f t="shared" si="989"/>
        <v/>
      </c>
      <c r="C5342" s="152"/>
      <c r="E5342" s="144"/>
      <c r="F5342" s="79" t="str">
        <f t="shared" si="988"/>
        <v/>
      </c>
      <c r="G5342" s="80" t="str">
        <f t="shared" si="990"/>
        <v/>
      </c>
      <c r="H5342" s="80" t="str">
        <f t="shared" si="991"/>
        <v/>
      </c>
      <c r="I5342" s="80" t="str">
        <f t="shared" si="992"/>
        <v/>
      </c>
      <c r="J5342" s="170"/>
      <c r="K5342" s="217"/>
      <c r="L5342" s="195" t="str">
        <f t="shared" si="985"/>
        <v/>
      </c>
      <c r="M5342" s="222" t="str">
        <f t="shared" si="993"/>
        <v/>
      </c>
      <c r="Q5342" s="82" t="str">
        <f t="shared" si="986"/>
        <v/>
      </c>
      <c r="R5342" s="80" t="str">
        <f t="shared" si="987"/>
        <v/>
      </c>
      <c r="T5342" s="83" t="str">
        <f t="shared" si="994"/>
        <v/>
      </c>
      <c r="U5342" s="155"/>
      <c r="V5342" s="95" t="str">
        <f t="shared" si="995"/>
        <v/>
      </c>
      <c r="W5342" s="151"/>
      <c r="Z5342" s="104"/>
    </row>
    <row r="5343" spans="1:26" s="145" customFormat="1" ht="15" customHeight="1">
      <c r="A5343" s="186" t="str">
        <f t="shared" si="989"/>
        <v/>
      </c>
      <c r="C5343" s="152"/>
      <c r="E5343" s="144"/>
      <c r="F5343" s="79" t="str">
        <f t="shared" si="988"/>
        <v/>
      </c>
      <c r="G5343" s="80" t="str">
        <f t="shared" si="990"/>
        <v/>
      </c>
      <c r="H5343" s="80" t="str">
        <f t="shared" si="991"/>
        <v/>
      </c>
      <c r="I5343" s="80" t="str">
        <f t="shared" si="992"/>
        <v/>
      </c>
      <c r="J5343" s="170"/>
      <c r="K5343" s="217"/>
      <c r="L5343" s="195" t="str">
        <f t="shared" ref="L5343:L5406" si="996">IFERROR(IF($N$5="Sáng",IF(MID(K5343,2,7)-MID($L$2,2,7)&gt;0,"Trễ",""),IF(MID(K5343,2,7)-MID($Q$2,2,7)&gt;0,"Trễ","")),"")</f>
        <v/>
      </c>
      <c r="M5343" s="222" t="str">
        <f t="shared" si="993"/>
        <v/>
      </c>
      <c r="Q5343" s="82" t="str">
        <f t="shared" ref="Q5343:Q5406" si="997">IF(B5343&lt;&gt;"",IF(AND(P5343="",F5343=""),"Không phép ",""),"")</f>
        <v/>
      </c>
      <c r="R5343" s="80" t="str">
        <f t="shared" ref="R5343:R5406" si="998">UPPER(B5343)</f>
        <v/>
      </c>
      <c r="T5343" s="83" t="str">
        <f t="shared" si="994"/>
        <v/>
      </c>
      <c r="U5343" s="155"/>
      <c r="V5343" s="95" t="str">
        <f t="shared" si="995"/>
        <v/>
      </c>
      <c r="W5343" s="151"/>
      <c r="Z5343" s="104"/>
    </row>
    <row r="5344" spans="1:26" s="145" customFormat="1" ht="15" customHeight="1">
      <c r="A5344" s="186" t="str">
        <f t="shared" si="989"/>
        <v/>
      </c>
      <c r="C5344" s="152"/>
      <c r="E5344" s="144"/>
      <c r="F5344" s="79" t="str">
        <f t="shared" si="988"/>
        <v/>
      </c>
      <c r="G5344" s="80" t="str">
        <f t="shared" si="990"/>
        <v/>
      </c>
      <c r="H5344" s="80" t="str">
        <f t="shared" si="991"/>
        <v/>
      </c>
      <c r="I5344" s="80" t="str">
        <f t="shared" si="992"/>
        <v/>
      </c>
      <c r="J5344" s="170"/>
      <c r="K5344" s="217"/>
      <c r="L5344" s="195" t="str">
        <f t="shared" si="996"/>
        <v/>
      </c>
      <c r="M5344" s="222" t="str">
        <f t="shared" si="993"/>
        <v/>
      </c>
      <c r="Q5344" s="82" t="str">
        <f t="shared" si="997"/>
        <v/>
      </c>
      <c r="R5344" s="80" t="str">
        <f t="shared" si="998"/>
        <v/>
      </c>
      <c r="T5344" s="83" t="str">
        <f t="shared" si="994"/>
        <v/>
      </c>
      <c r="U5344" s="155"/>
      <c r="V5344" s="95" t="str">
        <f t="shared" si="995"/>
        <v/>
      </c>
      <c r="W5344" s="151"/>
      <c r="Z5344" s="104"/>
    </row>
    <row r="5345" spans="1:26" s="145" customFormat="1" ht="15" customHeight="1">
      <c r="A5345" s="186" t="str">
        <f t="shared" si="989"/>
        <v/>
      </c>
      <c r="C5345" s="152"/>
      <c r="E5345" s="144"/>
      <c r="F5345" s="79" t="str">
        <f t="shared" si="988"/>
        <v/>
      </c>
      <c r="G5345" s="80" t="str">
        <f t="shared" si="990"/>
        <v/>
      </c>
      <c r="H5345" s="80" t="str">
        <f t="shared" si="991"/>
        <v/>
      </c>
      <c r="I5345" s="80" t="str">
        <f t="shared" si="992"/>
        <v/>
      </c>
      <c r="J5345" s="170"/>
      <c r="K5345" s="217"/>
      <c r="L5345" s="195" t="str">
        <f t="shared" si="996"/>
        <v/>
      </c>
      <c r="M5345" s="222" t="str">
        <f t="shared" si="993"/>
        <v/>
      </c>
      <c r="Q5345" s="82" t="str">
        <f t="shared" si="997"/>
        <v/>
      </c>
      <c r="R5345" s="80" t="str">
        <f t="shared" si="998"/>
        <v/>
      </c>
      <c r="T5345" s="83" t="str">
        <f t="shared" si="994"/>
        <v/>
      </c>
      <c r="U5345" s="155"/>
      <c r="V5345" s="95" t="str">
        <f t="shared" si="995"/>
        <v/>
      </c>
      <c r="W5345" s="151"/>
      <c r="Z5345" s="104"/>
    </row>
    <row r="5346" spans="1:26" s="145" customFormat="1" ht="15" customHeight="1">
      <c r="A5346" s="186" t="str">
        <f t="shared" si="989"/>
        <v/>
      </c>
      <c r="C5346" s="152"/>
      <c r="E5346" s="144"/>
      <c r="F5346" s="79" t="str">
        <f t="shared" si="988"/>
        <v/>
      </c>
      <c r="G5346" s="80" t="str">
        <f t="shared" si="990"/>
        <v/>
      </c>
      <c r="H5346" s="80" t="str">
        <f t="shared" si="991"/>
        <v/>
      </c>
      <c r="I5346" s="80" t="str">
        <f t="shared" si="992"/>
        <v/>
      </c>
      <c r="J5346" s="170"/>
      <c r="K5346" s="217"/>
      <c r="L5346" s="195" t="str">
        <f t="shared" si="996"/>
        <v/>
      </c>
      <c r="M5346" s="222" t="str">
        <f t="shared" si="993"/>
        <v/>
      </c>
      <c r="Q5346" s="82" t="str">
        <f t="shared" si="997"/>
        <v/>
      </c>
      <c r="R5346" s="80" t="str">
        <f t="shared" si="998"/>
        <v/>
      </c>
      <c r="T5346" s="83" t="str">
        <f t="shared" si="994"/>
        <v/>
      </c>
      <c r="U5346" s="155"/>
      <c r="V5346" s="95" t="str">
        <f t="shared" si="995"/>
        <v/>
      </c>
      <c r="W5346" s="151"/>
      <c r="Z5346" s="104"/>
    </row>
    <row r="5347" spans="1:26" s="145" customFormat="1" ht="15" customHeight="1">
      <c r="A5347" s="186" t="str">
        <f t="shared" si="989"/>
        <v/>
      </c>
      <c r="C5347" s="152"/>
      <c r="E5347" s="144"/>
      <c r="F5347" s="79" t="str">
        <f t="shared" si="988"/>
        <v/>
      </c>
      <c r="G5347" s="80" t="str">
        <f t="shared" si="990"/>
        <v/>
      </c>
      <c r="H5347" s="80" t="str">
        <f t="shared" si="991"/>
        <v/>
      </c>
      <c r="I5347" s="80" t="str">
        <f t="shared" si="992"/>
        <v/>
      </c>
      <c r="J5347" s="170"/>
      <c r="K5347" s="217"/>
      <c r="L5347" s="195" t="str">
        <f t="shared" si="996"/>
        <v/>
      </c>
      <c r="M5347" s="222" t="str">
        <f t="shared" si="993"/>
        <v/>
      </c>
      <c r="Q5347" s="82" t="str">
        <f t="shared" si="997"/>
        <v/>
      </c>
      <c r="R5347" s="80" t="str">
        <f t="shared" si="998"/>
        <v/>
      </c>
      <c r="T5347" s="83" t="str">
        <f t="shared" si="994"/>
        <v/>
      </c>
      <c r="U5347" s="155"/>
      <c r="V5347" s="95" t="str">
        <f t="shared" si="995"/>
        <v/>
      </c>
      <c r="W5347" s="151"/>
      <c r="Z5347" s="104"/>
    </row>
    <row r="5348" spans="1:26" s="145" customFormat="1" ht="15" customHeight="1">
      <c r="A5348" s="186" t="str">
        <f t="shared" si="989"/>
        <v/>
      </c>
      <c r="C5348" s="152"/>
      <c r="E5348" s="144"/>
      <c r="F5348" s="79" t="str">
        <f t="shared" si="988"/>
        <v/>
      </c>
      <c r="G5348" s="80" t="str">
        <f t="shared" si="990"/>
        <v/>
      </c>
      <c r="H5348" s="80" t="str">
        <f t="shared" si="991"/>
        <v/>
      </c>
      <c r="I5348" s="80" t="str">
        <f t="shared" si="992"/>
        <v/>
      </c>
      <c r="J5348" s="170"/>
      <c r="K5348" s="217"/>
      <c r="L5348" s="195" t="str">
        <f t="shared" si="996"/>
        <v/>
      </c>
      <c r="M5348" s="222" t="str">
        <f t="shared" si="993"/>
        <v/>
      </c>
      <c r="Q5348" s="82" t="str">
        <f t="shared" si="997"/>
        <v/>
      </c>
      <c r="R5348" s="80" t="str">
        <f t="shared" si="998"/>
        <v/>
      </c>
      <c r="T5348" s="83" t="str">
        <f t="shared" si="994"/>
        <v/>
      </c>
      <c r="U5348" s="155"/>
      <c r="V5348" s="95" t="str">
        <f t="shared" si="995"/>
        <v/>
      </c>
      <c r="W5348" s="151"/>
      <c r="Z5348" s="104"/>
    </row>
    <row r="5349" spans="1:26" s="145" customFormat="1" ht="15" customHeight="1">
      <c r="A5349" s="186" t="str">
        <f t="shared" si="989"/>
        <v/>
      </c>
      <c r="C5349" s="152"/>
      <c r="E5349" s="144"/>
      <c r="F5349" s="79" t="str">
        <f t="shared" si="988"/>
        <v/>
      </c>
      <c r="G5349" s="80" t="str">
        <f t="shared" si="990"/>
        <v/>
      </c>
      <c r="H5349" s="80" t="str">
        <f t="shared" si="991"/>
        <v/>
      </c>
      <c r="I5349" s="80" t="str">
        <f t="shared" si="992"/>
        <v/>
      </c>
      <c r="J5349" s="170"/>
      <c r="K5349" s="217"/>
      <c r="L5349" s="195" t="str">
        <f t="shared" si="996"/>
        <v/>
      </c>
      <c r="M5349" s="222" t="str">
        <f t="shared" si="993"/>
        <v/>
      </c>
      <c r="Q5349" s="82" t="str">
        <f t="shared" si="997"/>
        <v/>
      </c>
      <c r="R5349" s="80" t="str">
        <f t="shared" si="998"/>
        <v/>
      </c>
      <c r="T5349" s="83" t="str">
        <f t="shared" si="994"/>
        <v/>
      </c>
      <c r="U5349" s="155"/>
      <c r="V5349" s="95" t="str">
        <f t="shared" si="995"/>
        <v/>
      </c>
      <c r="W5349" s="151"/>
      <c r="Z5349" s="104"/>
    </row>
    <row r="5350" spans="1:26" s="145" customFormat="1" ht="15" customHeight="1">
      <c r="A5350" s="186" t="str">
        <f t="shared" si="989"/>
        <v/>
      </c>
      <c r="C5350" s="152"/>
      <c r="E5350" s="144"/>
      <c r="F5350" s="79" t="str">
        <f t="shared" si="988"/>
        <v/>
      </c>
      <c r="G5350" s="80" t="str">
        <f t="shared" si="990"/>
        <v/>
      </c>
      <c r="H5350" s="80" t="str">
        <f t="shared" si="991"/>
        <v/>
      </c>
      <c r="I5350" s="80" t="str">
        <f t="shared" si="992"/>
        <v/>
      </c>
      <c r="J5350" s="170"/>
      <c r="K5350" s="217"/>
      <c r="L5350" s="195" t="str">
        <f t="shared" si="996"/>
        <v/>
      </c>
      <c r="M5350" s="222" t="str">
        <f t="shared" si="993"/>
        <v/>
      </c>
      <c r="Q5350" s="82" t="str">
        <f t="shared" si="997"/>
        <v/>
      </c>
      <c r="R5350" s="80" t="str">
        <f t="shared" si="998"/>
        <v/>
      </c>
      <c r="T5350" s="83" t="str">
        <f t="shared" si="994"/>
        <v/>
      </c>
      <c r="U5350" s="155"/>
      <c r="V5350" s="95" t="str">
        <f t="shared" si="995"/>
        <v/>
      </c>
      <c r="W5350" s="151"/>
      <c r="Z5350" s="104"/>
    </row>
    <row r="5351" spans="1:26" s="145" customFormat="1" ht="15" customHeight="1">
      <c r="A5351" s="186" t="str">
        <f t="shared" si="989"/>
        <v/>
      </c>
      <c r="C5351" s="152"/>
      <c r="E5351" s="144"/>
      <c r="F5351" s="79" t="str">
        <f t="shared" si="988"/>
        <v/>
      </c>
      <c r="G5351" s="80" t="str">
        <f t="shared" si="990"/>
        <v/>
      </c>
      <c r="H5351" s="80" t="str">
        <f t="shared" si="991"/>
        <v/>
      </c>
      <c r="I5351" s="80" t="str">
        <f t="shared" si="992"/>
        <v/>
      </c>
      <c r="J5351" s="170"/>
      <c r="K5351" s="217"/>
      <c r="L5351" s="195" t="str">
        <f t="shared" si="996"/>
        <v/>
      </c>
      <c r="M5351" s="222" t="str">
        <f t="shared" si="993"/>
        <v/>
      </c>
      <c r="Q5351" s="82" t="str">
        <f t="shared" si="997"/>
        <v/>
      </c>
      <c r="R5351" s="80" t="str">
        <f t="shared" si="998"/>
        <v/>
      </c>
      <c r="T5351" s="83" t="str">
        <f t="shared" si="994"/>
        <v/>
      </c>
      <c r="U5351" s="155"/>
      <c r="V5351" s="95" t="str">
        <f t="shared" si="995"/>
        <v/>
      </c>
      <c r="W5351" s="151"/>
      <c r="Z5351" s="104"/>
    </row>
    <row r="5352" spans="1:26" s="145" customFormat="1" ht="15" customHeight="1">
      <c r="A5352" s="186" t="str">
        <f t="shared" si="989"/>
        <v/>
      </c>
      <c r="C5352" s="152"/>
      <c r="E5352" s="144"/>
      <c r="F5352" s="79" t="str">
        <f t="shared" ref="F5352:F5415" si="999">IFERROR(IF(VLOOKUP(E5352,J:J,1,0)=E5352,"X",""),"")</f>
        <v/>
      </c>
      <c r="G5352" s="80" t="str">
        <f t="shared" si="990"/>
        <v/>
      </c>
      <c r="H5352" s="80" t="str">
        <f t="shared" si="991"/>
        <v/>
      </c>
      <c r="I5352" s="80" t="str">
        <f t="shared" si="992"/>
        <v/>
      </c>
      <c r="J5352" s="170"/>
      <c r="K5352" s="217"/>
      <c r="L5352" s="195" t="str">
        <f t="shared" si="996"/>
        <v/>
      </c>
      <c r="M5352" s="222" t="str">
        <f t="shared" si="993"/>
        <v/>
      </c>
      <c r="Q5352" s="82" t="str">
        <f t="shared" si="997"/>
        <v/>
      </c>
      <c r="R5352" s="80" t="str">
        <f t="shared" si="998"/>
        <v/>
      </c>
      <c r="T5352" s="83" t="str">
        <f t="shared" si="994"/>
        <v/>
      </c>
      <c r="U5352" s="155"/>
      <c r="V5352" s="95" t="str">
        <f t="shared" si="995"/>
        <v/>
      </c>
      <c r="W5352" s="151"/>
      <c r="Z5352" s="104"/>
    </row>
    <row r="5353" spans="1:26" s="145" customFormat="1" ht="15" customHeight="1">
      <c r="A5353" s="186" t="str">
        <f t="shared" si="989"/>
        <v/>
      </c>
      <c r="C5353" s="152"/>
      <c r="E5353" s="144"/>
      <c r="F5353" s="79" t="str">
        <f t="shared" si="999"/>
        <v/>
      </c>
      <c r="G5353" s="80" t="str">
        <f t="shared" si="990"/>
        <v/>
      </c>
      <c r="H5353" s="80" t="str">
        <f t="shared" si="991"/>
        <v/>
      </c>
      <c r="I5353" s="80" t="str">
        <f t="shared" si="992"/>
        <v/>
      </c>
      <c r="J5353" s="170"/>
      <c r="K5353" s="217"/>
      <c r="L5353" s="195" t="str">
        <f t="shared" si="996"/>
        <v/>
      </c>
      <c r="M5353" s="222" t="str">
        <f t="shared" si="993"/>
        <v/>
      </c>
      <c r="Q5353" s="82" t="str">
        <f t="shared" si="997"/>
        <v/>
      </c>
      <c r="R5353" s="80" t="str">
        <f t="shared" si="998"/>
        <v/>
      </c>
      <c r="T5353" s="83" t="str">
        <f t="shared" si="994"/>
        <v/>
      </c>
      <c r="U5353" s="155"/>
      <c r="V5353" s="95" t="str">
        <f t="shared" si="995"/>
        <v/>
      </c>
      <c r="W5353" s="151"/>
      <c r="Z5353" s="104"/>
    </row>
    <row r="5354" spans="1:26" s="145" customFormat="1" ht="15" customHeight="1">
      <c r="A5354" s="186" t="str">
        <f t="shared" si="989"/>
        <v/>
      </c>
      <c r="C5354" s="152"/>
      <c r="E5354" s="144"/>
      <c r="F5354" s="79" t="str">
        <f t="shared" si="999"/>
        <v/>
      </c>
      <c r="G5354" s="80" t="str">
        <f t="shared" si="990"/>
        <v/>
      </c>
      <c r="H5354" s="80" t="str">
        <f t="shared" si="991"/>
        <v/>
      </c>
      <c r="I5354" s="80" t="str">
        <f t="shared" si="992"/>
        <v/>
      </c>
      <c r="J5354" s="170"/>
      <c r="K5354" s="217"/>
      <c r="L5354" s="195" t="str">
        <f t="shared" si="996"/>
        <v/>
      </c>
      <c r="M5354" s="222" t="str">
        <f t="shared" si="993"/>
        <v/>
      </c>
      <c r="Q5354" s="82" t="str">
        <f t="shared" si="997"/>
        <v/>
      </c>
      <c r="R5354" s="80" t="str">
        <f t="shared" si="998"/>
        <v/>
      </c>
      <c r="T5354" s="83" t="str">
        <f t="shared" si="994"/>
        <v/>
      </c>
      <c r="U5354" s="155"/>
      <c r="V5354" s="95" t="str">
        <f t="shared" si="995"/>
        <v/>
      </c>
      <c r="W5354" s="151"/>
      <c r="Z5354" s="104"/>
    </row>
    <row r="5355" spans="1:26" s="145" customFormat="1" ht="15" customHeight="1">
      <c r="A5355" s="186" t="str">
        <f t="shared" si="989"/>
        <v/>
      </c>
      <c r="C5355" s="152"/>
      <c r="E5355" s="144"/>
      <c r="F5355" s="79" t="str">
        <f t="shared" si="999"/>
        <v/>
      </c>
      <c r="G5355" s="80" t="str">
        <f t="shared" si="990"/>
        <v/>
      </c>
      <c r="H5355" s="80" t="str">
        <f t="shared" si="991"/>
        <v/>
      </c>
      <c r="I5355" s="80" t="str">
        <f t="shared" si="992"/>
        <v/>
      </c>
      <c r="J5355" s="170"/>
      <c r="K5355" s="217"/>
      <c r="L5355" s="195" t="str">
        <f t="shared" si="996"/>
        <v/>
      </c>
      <c r="M5355" s="222" t="str">
        <f t="shared" si="993"/>
        <v/>
      </c>
      <c r="Q5355" s="82" t="str">
        <f t="shared" si="997"/>
        <v/>
      </c>
      <c r="R5355" s="80" t="str">
        <f t="shared" si="998"/>
        <v/>
      </c>
      <c r="T5355" s="83" t="str">
        <f t="shared" si="994"/>
        <v/>
      </c>
      <c r="U5355" s="155"/>
      <c r="V5355" s="95" t="str">
        <f t="shared" si="995"/>
        <v/>
      </c>
      <c r="W5355" s="151"/>
      <c r="Z5355" s="104"/>
    </row>
    <row r="5356" spans="1:26" s="145" customFormat="1" ht="15" customHeight="1">
      <c r="A5356" s="186" t="str">
        <f t="shared" si="989"/>
        <v/>
      </c>
      <c r="C5356" s="152"/>
      <c r="E5356" s="144"/>
      <c r="F5356" s="79" t="str">
        <f t="shared" si="999"/>
        <v/>
      </c>
      <c r="G5356" s="80" t="str">
        <f t="shared" si="990"/>
        <v/>
      </c>
      <c r="H5356" s="80" t="str">
        <f t="shared" si="991"/>
        <v/>
      </c>
      <c r="I5356" s="80" t="str">
        <f t="shared" si="992"/>
        <v/>
      </c>
      <c r="J5356" s="170"/>
      <c r="K5356" s="217"/>
      <c r="L5356" s="195" t="str">
        <f t="shared" si="996"/>
        <v/>
      </c>
      <c r="M5356" s="222" t="str">
        <f t="shared" si="993"/>
        <v/>
      </c>
      <c r="Q5356" s="82" t="str">
        <f t="shared" si="997"/>
        <v/>
      </c>
      <c r="R5356" s="80" t="str">
        <f t="shared" si="998"/>
        <v/>
      </c>
      <c r="T5356" s="83" t="str">
        <f t="shared" si="994"/>
        <v/>
      </c>
      <c r="U5356" s="155"/>
      <c r="V5356" s="95" t="str">
        <f t="shared" si="995"/>
        <v/>
      </c>
      <c r="W5356" s="151"/>
      <c r="Z5356" s="104"/>
    </row>
    <row r="5357" spans="1:26" s="145" customFormat="1" ht="15" customHeight="1">
      <c r="A5357" s="186" t="str">
        <f t="shared" si="989"/>
        <v/>
      </c>
      <c r="C5357" s="152"/>
      <c r="E5357" s="144"/>
      <c r="F5357" s="79" t="str">
        <f t="shared" si="999"/>
        <v/>
      </c>
      <c r="G5357" s="80" t="str">
        <f t="shared" si="990"/>
        <v/>
      </c>
      <c r="H5357" s="80" t="str">
        <f t="shared" si="991"/>
        <v/>
      </c>
      <c r="I5357" s="80" t="str">
        <f t="shared" si="992"/>
        <v/>
      </c>
      <c r="J5357" s="170"/>
      <c r="K5357" s="217"/>
      <c r="L5357" s="195" t="str">
        <f t="shared" si="996"/>
        <v/>
      </c>
      <c r="M5357" s="222" t="str">
        <f t="shared" si="993"/>
        <v/>
      </c>
      <c r="Q5357" s="82" t="str">
        <f t="shared" si="997"/>
        <v/>
      </c>
      <c r="R5357" s="80" t="str">
        <f t="shared" si="998"/>
        <v/>
      </c>
      <c r="T5357" s="83" t="str">
        <f t="shared" si="994"/>
        <v/>
      </c>
      <c r="U5357" s="155"/>
      <c r="V5357" s="95" t="str">
        <f t="shared" si="995"/>
        <v/>
      </c>
      <c r="W5357" s="151"/>
      <c r="Z5357" s="104"/>
    </row>
    <row r="5358" spans="1:26" s="145" customFormat="1" ht="15" customHeight="1">
      <c r="A5358" s="186" t="str">
        <f t="shared" si="989"/>
        <v/>
      </c>
      <c r="C5358" s="152"/>
      <c r="E5358" s="144"/>
      <c r="F5358" s="79" t="str">
        <f t="shared" si="999"/>
        <v/>
      </c>
      <c r="G5358" s="80" t="str">
        <f t="shared" si="990"/>
        <v/>
      </c>
      <c r="H5358" s="80" t="str">
        <f t="shared" si="991"/>
        <v/>
      </c>
      <c r="I5358" s="80" t="str">
        <f t="shared" si="992"/>
        <v/>
      </c>
      <c r="J5358" s="170"/>
      <c r="K5358" s="217"/>
      <c r="L5358" s="195" t="str">
        <f t="shared" si="996"/>
        <v/>
      </c>
      <c r="M5358" s="222" t="str">
        <f t="shared" si="993"/>
        <v/>
      </c>
      <c r="Q5358" s="82" t="str">
        <f t="shared" si="997"/>
        <v/>
      </c>
      <c r="R5358" s="80" t="str">
        <f t="shared" si="998"/>
        <v/>
      </c>
      <c r="T5358" s="83" t="str">
        <f t="shared" si="994"/>
        <v/>
      </c>
      <c r="U5358" s="155"/>
      <c r="V5358" s="95" t="str">
        <f t="shared" si="995"/>
        <v/>
      </c>
      <c r="W5358" s="151"/>
      <c r="Z5358" s="104"/>
    </row>
    <row r="5359" spans="1:26" s="145" customFormat="1" ht="15" customHeight="1">
      <c r="A5359" s="186" t="str">
        <f t="shared" si="989"/>
        <v/>
      </c>
      <c r="C5359" s="152"/>
      <c r="E5359" s="144"/>
      <c r="F5359" s="79" t="str">
        <f t="shared" si="999"/>
        <v/>
      </c>
      <c r="G5359" s="80" t="str">
        <f t="shared" si="990"/>
        <v/>
      </c>
      <c r="H5359" s="80" t="str">
        <f t="shared" si="991"/>
        <v/>
      </c>
      <c r="I5359" s="80" t="str">
        <f t="shared" si="992"/>
        <v/>
      </c>
      <c r="J5359" s="170"/>
      <c r="K5359" s="217"/>
      <c r="L5359" s="195" t="str">
        <f t="shared" si="996"/>
        <v/>
      </c>
      <c r="M5359" s="222" t="str">
        <f t="shared" si="993"/>
        <v/>
      </c>
      <c r="Q5359" s="82" t="str">
        <f t="shared" si="997"/>
        <v/>
      </c>
      <c r="R5359" s="80" t="str">
        <f t="shared" si="998"/>
        <v/>
      </c>
      <c r="T5359" s="83" t="str">
        <f t="shared" si="994"/>
        <v/>
      </c>
      <c r="U5359" s="155"/>
      <c r="V5359" s="95" t="str">
        <f t="shared" si="995"/>
        <v/>
      </c>
      <c r="W5359" s="151"/>
      <c r="Z5359" s="104"/>
    </row>
    <row r="5360" spans="1:26" s="145" customFormat="1" ht="15" customHeight="1">
      <c r="A5360" s="186" t="str">
        <f t="shared" si="989"/>
        <v/>
      </c>
      <c r="C5360" s="152"/>
      <c r="E5360" s="144"/>
      <c r="F5360" s="79" t="str">
        <f t="shared" si="999"/>
        <v/>
      </c>
      <c r="G5360" s="80" t="str">
        <f t="shared" si="990"/>
        <v/>
      </c>
      <c r="H5360" s="80" t="str">
        <f t="shared" si="991"/>
        <v/>
      </c>
      <c r="I5360" s="80" t="str">
        <f t="shared" si="992"/>
        <v/>
      </c>
      <c r="J5360" s="170"/>
      <c r="K5360" s="217"/>
      <c r="L5360" s="195" t="str">
        <f t="shared" si="996"/>
        <v/>
      </c>
      <c r="M5360" s="222" t="str">
        <f t="shared" si="993"/>
        <v/>
      </c>
      <c r="Q5360" s="82" t="str">
        <f t="shared" si="997"/>
        <v/>
      </c>
      <c r="R5360" s="80" t="str">
        <f t="shared" si="998"/>
        <v/>
      </c>
      <c r="T5360" s="83" t="str">
        <f t="shared" si="994"/>
        <v/>
      </c>
      <c r="U5360" s="155"/>
      <c r="V5360" s="95" t="str">
        <f t="shared" si="995"/>
        <v/>
      </c>
      <c r="W5360" s="151"/>
      <c r="Z5360" s="104"/>
    </row>
    <row r="5361" spans="1:26" s="145" customFormat="1" ht="15" customHeight="1">
      <c r="A5361" s="186" t="str">
        <f t="shared" si="989"/>
        <v/>
      </c>
      <c r="C5361" s="152"/>
      <c r="E5361" s="144"/>
      <c r="F5361" s="79" t="str">
        <f t="shared" si="999"/>
        <v/>
      </c>
      <c r="G5361" s="80" t="str">
        <f t="shared" si="990"/>
        <v/>
      </c>
      <c r="H5361" s="80" t="str">
        <f t="shared" si="991"/>
        <v/>
      </c>
      <c r="I5361" s="80" t="str">
        <f t="shared" si="992"/>
        <v/>
      </c>
      <c r="J5361" s="170"/>
      <c r="K5361" s="217"/>
      <c r="L5361" s="195" t="str">
        <f t="shared" si="996"/>
        <v/>
      </c>
      <c r="M5361" s="222" t="str">
        <f t="shared" si="993"/>
        <v/>
      </c>
      <c r="Q5361" s="82" t="str">
        <f t="shared" si="997"/>
        <v/>
      </c>
      <c r="R5361" s="80" t="str">
        <f t="shared" si="998"/>
        <v/>
      </c>
      <c r="T5361" s="83" t="str">
        <f t="shared" si="994"/>
        <v/>
      </c>
      <c r="U5361" s="155"/>
      <c r="V5361" s="95" t="str">
        <f t="shared" si="995"/>
        <v/>
      </c>
      <c r="W5361" s="151"/>
      <c r="Z5361" s="104"/>
    </row>
    <row r="5362" spans="1:26" s="145" customFormat="1" ht="15" customHeight="1">
      <c r="A5362" s="186" t="str">
        <f t="shared" si="989"/>
        <v/>
      </c>
      <c r="C5362" s="152"/>
      <c r="E5362" s="144"/>
      <c r="F5362" s="79" t="str">
        <f t="shared" si="999"/>
        <v/>
      </c>
      <c r="G5362" s="80" t="str">
        <f t="shared" si="990"/>
        <v/>
      </c>
      <c r="H5362" s="80" t="str">
        <f t="shared" si="991"/>
        <v/>
      </c>
      <c r="I5362" s="80" t="str">
        <f t="shared" si="992"/>
        <v/>
      </c>
      <c r="J5362" s="170"/>
      <c r="K5362" s="217"/>
      <c r="L5362" s="195" t="str">
        <f t="shared" si="996"/>
        <v/>
      </c>
      <c r="M5362" s="222" t="str">
        <f t="shared" si="993"/>
        <v/>
      </c>
      <c r="Q5362" s="82" t="str">
        <f t="shared" si="997"/>
        <v/>
      </c>
      <c r="R5362" s="80" t="str">
        <f t="shared" si="998"/>
        <v/>
      </c>
      <c r="T5362" s="83" t="str">
        <f t="shared" si="994"/>
        <v/>
      </c>
      <c r="U5362" s="155"/>
      <c r="V5362" s="95" t="str">
        <f t="shared" si="995"/>
        <v/>
      </c>
      <c r="W5362" s="151"/>
      <c r="Z5362" s="104"/>
    </row>
    <row r="5363" spans="1:26" s="145" customFormat="1" ht="15" customHeight="1">
      <c r="A5363" s="186" t="str">
        <f t="shared" si="989"/>
        <v/>
      </c>
      <c r="C5363" s="152"/>
      <c r="E5363" s="144"/>
      <c r="F5363" s="79" t="str">
        <f t="shared" si="999"/>
        <v/>
      </c>
      <c r="G5363" s="80" t="str">
        <f t="shared" si="990"/>
        <v/>
      </c>
      <c r="H5363" s="80" t="str">
        <f t="shared" si="991"/>
        <v/>
      </c>
      <c r="I5363" s="80" t="str">
        <f t="shared" si="992"/>
        <v/>
      </c>
      <c r="J5363" s="170"/>
      <c r="K5363" s="217"/>
      <c r="L5363" s="195" t="str">
        <f t="shared" si="996"/>
        <v/>
      </c>
      <c r="M5363" s="222" t="str">
        <f t="shared" si="993"/>
        <v/>
      </c>
      <c r="Q5363" s="82" t="str">
        <f t="shared" si="997"/>
        <v/>
      </c>
      <c r="R5363" s="80" t="str">
        <f t="shared" si="998"/>
        <v/>
      </c>
      <c r="T5363" s="83" t="str">
        <f t="shared" si="994"/>
        <v/>
      </c>
      <c r="U5363" s="155"/>
      <c r="V5363" s="95" t="str">
        <f t="shared" si="995"/>
        <v/>
      </c>
      <c r="W5363" s="151"/>
      <c r="Z5363" s="104"/>
    </row>
    <row r="5364" spans="1:26" s="145" customFormat="1" ht="15" customHeight="1">
      <c r="A5364" s="186" t="str">
        <f t="shared" si="989"/>
        <v/>
      </c>
      <c r="C5364" s="152"/>
      <c r="E5364" s="144"/>
      <c r="F5364" s="79" t="str">
        <f t="shared" si="999"/>
        <v/>
      </c>
      <c r="G5364" s="80" t="str">
        <f t="shared" si="990"/>
        <v/>
      </c>
      <c r="H5364" s="80" t="str">
        <f t="shared" si="991"/>
        <v/>
      </c>
      <c r="I5364" s="80" t="str">
        <f t="shared" si="992"/>
        <v/>
      </c>
      <c r="J5364" s="170"/>
      <c r="K5364" s="217"/>
      <c r="L5364" s="195" t="str">
        <f t="shared" si="996"/>
        <v/>
      </c>
      <c r="M5364" s="222" t="str">
        <f t="shared" si="993"/>
        <v/>
      </c>
      <c r="Q5364" s="82" t="str">
        <f t="shared" si="997"/>
        <v/>
      </c>
      <c r="R5364" s="80" t="str">
        <f t="shared" si="998"/>
        <v/>
      </c>
      <c r="T5364" s="83" t="str">
        <f t="shared" si="994"/>
        <v/>
      </c>
      <c r="U5364" s="155"/>
      <c r="V5364" s="95" t="str">
        <f t="shared" si="995"/>
        <v/>
      </c>
      <c r="W5364" s="151"/>
      <c r="Z5364" s="104"/>
    </row>
    <row r="5365" spans="1:26" s="145" customFormat="1" ht="15" customHeight="1">
      <c r="A5365" s="186" t="str">
        <f t="shared" si="989"/>
        <v/>
      </c>
      <c r="C5365" s="152"/>
      <c r="E5365" s="144"/>
      <c r="F5365" s="79" t="str">
        <f t="shared" si="999"/>
        <v/>
      </c>
      <c r="G5365" s="80" t="str">
        <f t="shared" si="990"/>
        <v/>
      </c>
      <c r="H5365" s="80" t="str">
        <f t="shared" si="991"/>
        <v/>
      </c>
      <c r="I5365" s="80" t="str">
        <f t="shared" si="992"/>
        <v/>
      </c>
      <c r="J5365" s="170"/>
      <c r="K5365" s="217"/>
      <c r="L5365" s="195" t="str">
        <f t="shared" si="996"/>
        <v/>
      </c>
      <c r="M5365" s="222" t="str">
        <f t="shared" si="993"/>
        <v/>
      </c>
      <c r="Q5365" s="82" t="str">
        <f t="shared" si="997"/>
        <v/>
      </c>
      <c r="R5365" s="80" t="str">
        <f t="shared" si="998"/>
        <v/>
      </c>
      <c r="T5365" s="83" t="str">
        <f t="shared" si="994"/>
        <v/>
      </c>
      <c r="U5365" s="155"/>
      <c r="V5365" s="95" t="str">
        <f t="shared" si="995"/>
        <v/>
      </c>
      <c r="W5365" s="151"/>
      <c r="Z5365" s="104"/>
    </row>
    <row r="5366" spans="1:26" s="145" customFormat="1" ht="15" customHeight="1">
      <c r="A5366" s="186" t="str">
        <f t="shared" si="989"/>
        <v/>
      </c>
      <c r="C5366" s="152"/>
      <c r="E5366" s="144"/>
      <c r="F5366" s="79" t="str">
        <f t="shared" si="999"/>
        <v/>
      </c>
      <c r="G5366" s="80" t="str">
        <f t="shared" si="990"/>
        <v/>
      </c>
      <c r="H5366" s="80" t="str">
        <f t="shared" si="991"/>
        <v/>
      </c>
      <c r="I5366" s="80" t="str">
        <f t="shared" si="992"/>
        <v/>
      </c>
      <c r="J5366" s="170"/>
      <c r="K5366" s="217"/>
      <c r="L5366" s="195" t="str">
        <f t="shared" si="996"/>
        <v/>
      </c>
      <c r="M5366" s="222" t="str">
        <f t="shared" si="993"/>
        <v/>
      </c>
      <c r="Q5366" s="82" t="str">
        <f t="shared" si="997"/>
        <v/>
      </c>
      <c r="R5366" s="80" t="str">
        <f t="shared" si="998"/>
        <v/>
      </c>
      <c r="T5366" s="83" t="str">
        <f t="shared" si="994"/>
        <v/>
      </c>
      <c r="U5366" s="155"/>
      <c r="V5366" s="95" t="str">
        <f t="shared" si="995"/>
        <v/>
      </c>
      <c r="W5366" s="151"/>
      <c r="Z5366" s="104"/>
    </row>
    <row r="5367" spans="1:26" s="145" customFormat="1" ht="15" customHeight="1">
      <c r="A5367" s="186" t="str">
        <f t="shared" si="989"/>
        <v/>
      </c>
      <c r="C5367" s="152"/>
      <c r="E5367" s="144"/>
      <c r="F5367" s="79" t="str">
        <f t="shared" si="999"/>
        <v/>
      </c>
      <c r="G5367" s="80" t="str">
        <f t="shared" si="990"/>
        <v/>
      </c>
      <c r="H5367" s="80" t="str">
        <f t="shared" si="991"/>
        <v/>
      </c>
      <c r="I5367" s="80" t="str">
        <f t="shared" si="992"/>
        <v/>
      </c>
      <c r="J5367" s="170"/>
      <c r="K5367" s="217"/>
      <c r="L5367" s="195" t="str">
        <f t="shared" si="996"/>
        <v/>
      </c>
      <c r="M5367" s="222" t="str">
        <f t="shared" si="993"/>
        <v/>
      </c>
      <c r="Q5367" s="82" t="str">
        <f t="shared" si="997"/>
        <v/>
      </c>
      <c r="R5367" s="80" t="str">
        <f t="shared" si="998"/>
        <v/>
      </c>
      <c r="T5367" s="83" t="str">
        <f t="shared" si="994"/>
        <v/>
      </c>
      <c r="U5367" s="155"/>
      <c r="V5367" s="95" t="str">
        <f t="shared" si="995"/>
        <v/>
      </c>
      <c r="W5367" s="151"/>
      <c r="Z5367" s="104"/>
    </row>
    <row r="5368" spans="1:26" s="145" customFormat="1" ht="15" customHeight="1">
      <c r="A5368" s="186" t="str">
        <f t="shared" si="989"/>
        <v/>
      </c>
      <c r="C5368" s="152"/>
      <c r="E5368" s="144"/>
      <c r="F5368" s="79" t="str">
        <f t="shared" si="999"/>
        <v/>
      </c>
      <c r="G5368" s="80" t="str">
        <f t="shared" si="990"/>
        <v/>
      </c>
      <c r="H5368" s="80" t="str">
        <f t="shared" si="991"/>
        <v/>
      </c>
      <c r="I5368" s="80" t="str">
        <f t="shared" si="992"/>
        <v/>
      </c>
      <c r="J5368" s="170"/>
      <c r="K5368" s="217"/>
      <c r="L5368" s="195" t="str">
        <f t="shared" si="996"/>
        <v/>
      </c>
      <c r="M5368" s="222" t="str">
        <f t="shared" si="993"/>
        <v/>
      </c>
      <c r="Q5368" s="82" t="str">
        <f t="shared" si="997"/>
        <v/>
      </c>
      <c r="R5368" s="80" t="str">
        <f t="shared" si="998"/>
        <v/>
      </c>
      <c r="T5368" s="83" t="str">
        <f t="shared" si="994"/>
        <v/>
      </c>
      <c r="U5368" s="155"/>
      <c r="V5368" s="95" t="str">
        <f t="shared" si="995"/>
        <v/>
      </c>
      <c r="W5368" s="151"/>
      <c r="Z5368" s="104"/>
    </row>
    <row r="5369" spans="1:26" s="145" customFormat="1" ht="15" customHeight="1">
      <c r="A5369" s="186" t="str">
        <f t="shared" si="989"/>
        <v/>
      </c>
      <c r="C5369" s="152"/>
      <c r="E5369" s="144"/>
      <c r="F5369" s="79" t="str">
        <f t="shared" si="999"/>
        <v/>
      </c>
      <c r="G5369" s="80" t="str">
        <f t="shared" si="990"/>
        <v/>
      </c>
      <c r="H5369" s="80" t="str">
        <f t="shared" si="991"/>
        <v/>
      </c>
      <c r="I5369" s="80" t="str">
        <f t="shared" si="992"/>
        <v/>
      </c>
      <c r="J5369" s="170"/>
      <c r="K5369" s="217"/>
      <c r="L5369" s="195" t="str">
        <f t="shared" si="996"/>
        <v/>
      </c>
      <c r="M5369" s="222" t="str">
        <f t="shared" si="993"/>
        <v/>
      </c>
      <c r="Q5369" s="82" t="str">
        <f t="shared" si="997"/>
        <v/>
      </c>
      <c r="R5369" s="80" t="str">
        <f t="shared" si="998"/>
        <v/>
      </c>
      <c r="T5369" s="83" t="str">
        <f t="shared" si="994"/>
        <v/>
      </c>
      <c r="U5369" s="155"/>
      <c r="V5369" s="95" t="str">
        <f t="shared" si="995"/>
        <v/>
      </c>
      <c r="W5369" s="151"/>
      <c r="Z5369" s="104"/>
    </row>
    <row r="5370" spans="1:26" s="145" customFormat="1" ht="15" customHeight="1">
      <c r="A5370" s="186" t="str">
        <f t="shared" si="989"/>
        <v/>
      </c>
      <c r="C5370" s="152"/>
      <c r="E5370" s="144"/>
      <c r="F5370" s="79" t="str">
        <f t="shared" si="999"/>
        <v/>
      </c>
      <c r="G5370" s="80" t="str">
        <f t="shared" si="990"/>
        <v/>
      </c>
      <c r="H5370" s="80" t="str">
        <f t="shared" si="991"/>
        <v/>
      </c>
      <c r="I5370" s="80" t="str">
        <f t="shared" si="992"/>
        <v/>
      </c>
      <c r="J5370" s="170"/>
      <c r="K5370" s="217"/>
      <c r="L5370" s="195" t="str">
        <f t="shared" si="996"/>
        <v/>
      </c>
      <c r="M5370" s="222" t="str">
        <f t="shared" si="993"/>
        <v/>
      </c>
      <c r="Q5370" s="82" t="str">
        <f t="shared" si="997"/>
        <v/>
      </c>
      <c r="R5370" s="80" t="str">
        <f t="shared" si="998"/>
        <v/>
      </c>
      <c r="T5370" s="83" t="str">
        <f t="shared" si="994"/>
        <v/>
      </c>
      <c r="U5370" s="155"/>
      <c r="V5370" s="95" t="str">
        <f t="shared" si="995"/>
        <v/>
      </c>
      <c r="W5370" s="151"/>
      <c r="Z5370" s="104"/>
    </row>
    <row r="5371" spans="1:26" s="145" customFormat="1" ht="15" customHeight="1">
      <c r="A5371" s="186" t="str">
        <f t="shared" si="989"/>
        <v/>
      </c>
      <c r="C5371" s="152"/>
      <c r="E5371" s="144"/>
      <c r="F5371" s="79" t="str">
        <f t="shared" si="999"/>
        <v/>
      </c>
      <c r="G5371" s="80" t="str">
        <f t="shared" si="990"/>
        <v/>
      </c>
      <c r="H5371" s="80" t="str">
        <f t="shared" si="991"/>
        <v/>
      </c>
      <c r="I5371" s="80" t="str">
        <f t="shared" si="992"/>
        <v/>
      </c>
      <c r="J5371" s="170"/>
      <c r="K5371" s="217"/>
      <c r="L5371" s="195" t="str">
        <f t="shared" si="996"/>
        <v/>
      </c>
      <c r="M5371" s="222" t="str">
        <f t="shared" si="993"/>
        <v/>
      </c>
      <c r="Q5371" s="82" t="str">
        <f t="shared" si="997"/>
        <v/>
      </c>
      <c r="R5371" s="80" t="str">
        <f t="shared" si="998"/>
        <v/>
      </c>
      <c r="T5371" s="83" t="str">
        <f t="shared" si="994"/>
        <v/>
      </c>
      <c r="U5371" s="155"/>
      <c r="V5371" s="95" t="str">
        <f t="shared" si="995"/>
        <v/>
      </c>
      <c r="W5371" s="151"/>
      <c r="Z5371" s="104"/>
    </row>
    <row r="5372" spans="1:26" s="145" customFormat="1" ht="15" customHeight="1">
      <c r="A5372" s="186" t="str">
        <f t="shared" si="989"/>
        <v/>
      </c>
      <c r="C5372" s="152"/>
      <c r="E5372" s="144"/>
      <c r="F5372" s="79" t="str">
        <f t="shared" si="999"/>
        <v/>
      </c>
      <c r="G5372" s="80" t="str">
        <f t="shared" si="990"/>
        <v/>
      </c>
      <c r="H5372" s="80" t="str">
        <f t="shared" si="991"/>
        <v/>
      </c>
      <c r="I5372" s="80" t="str">
        <f t="shared" si="992"/>
        <v/>
      </c>
      <c r="J5372" s="170"/>
      <c r="K5372" s="217"/>
      <c r="L5372" s="195" t="str">
        <f t="shared" si="996"/>
        <v/>
      </c>
      <c r="M5372" s="222" t="str">
        <f t="shared" si="993"/>
        <v/>
      </c>
      <c r="Q5372" s="82" t="str">
        <f t="shared" si="997"/>
        <v/>
      </c>
      <c r="R5372" s="80" t="str">
        <f t="shared" si="998"/>
        <v/>
      </c>
      <c r="T5372" s="83" t="str">
        <f t="shared" si="994"/>
        <v/>
      </c>
      <c r="U5372" s="155"/>
      <c r="V5372" s="95" t="str">
        <f t="shared" si="995"/>
        <v/>
      </c>
      <c r="W5372" s="151"/>
      <c r="Z5372" s="104"/>
    </row>
    <row r="5373" spans="1:26" s="145" customFormat="1" ht="15" customHeight="1">
      <c r="A5373" s="186" t="str">
        <f t="shared" si="989"/>
        <v/>
      </c>
      <c r="C5373" s="152"/>
      <c r="E5373" s="144"/>
      <c r="F5373" s="79" t="str">
        <f t="shared" si="999"/>
        <v/>
      </c>
      <c r="G5373" s="80" t="str">
        <f t="shared" si="990"/>
        <v/>
      </c>
      <c r="H5373" s="80" t="str">
        <f t="shared" si="991"/>
        <v/>
      </c>
      <c r="I5373" s="80" t="str">
        <f t="shared" si="992"/>
        <v/>
      </c>
      <c r="J5373" s="170"/>
      <c r="K5373" s="217"/>
      <c r="L5373" s="195" t="str">
        <f t="shared" si="996"/>
        <v/>
      </c>
      <c r="M5373" s="222" t="str">
        <f t="shared" si="993"/>
        <v/>
      </c>
      <c r="Q5373" s="82" t="str">
        <f t="shared" si="997"/>
        <v/>
      </c>
      <c r="R5373" s="80" t="str">
        <f t="shared" si="998"/>
        <v/>
      </c>
      <c r="T5373" s="83" t="str">
        <f t="shared" si="994"/>
        <v/>
      </c>
      <c r="U5373" s="155"/>
      <c r="V5373" s="95" t="str">
        <f t="shared" si="995"/>
        <v/>
      </c>
      <c r="W5373" s="151"/>
      <c r="Z5373" s="104"/>
    </row>
    <row r="5374" spans="1:26" s="145" customFormat="1" ht="15" customHeight="1">
      <c r="A5374" s="186" t="str">
        <f t="shared" si="989"/>
        <v/>
      </c>
      <c r="C5374" s="152"/>
      <c r="E5374" s="144"/>
      <c r="F5374" s="79" t="str">
        <f t="shared" si="999"/>
        <v/>
      </c>
      <c r="G5374" s="80" t="str">
        <f t="shared" si="990"/>
        <v/>
      </c>
      <c r="H5374" s="80" t="str">
        <f t="shared" si="991"/>
        <v/>
      </c>
      <c r="I5374" s="80" t="str">
        <f t="shared" si="992"/>
        <v/>
      </c>
      <c r="J5374" s="170"/>
      <c r="K5374" s="217"/>
      <c r="L5374" s="195" t="str">
        <f t="shared" si="996"/>
        <v/>
      </c>
      <c r="M5374" s="222" t="str">
        <f t="shared" si="993"/>
        <v/>
      </c>
      <c r="Q5374" s="82" t="str">
        <f t="shared" si="997"/>
        <v/>
      </c>
      <c r="R5374" s="80" t="str">
        <f t="shared" si="998"/>
        <v/>
      </c>
      <c r="T5374" s="83" t="str">
        <f t="shared" si="994"/>
        <v/>
      </c>
      <c r="U5374" s="155"/>
      <c r="V5374" s="95" t="str">
        <f t="shared" si="995"/>
        <v/>
      </c>
      <c r="W5374" s="151"/>
      <c r="Z5374" s="104"/>
    </row>
    <row r="5375" spans="1:26" s="145" customFormat="1" ht="15" customHeight="1">
      <c r="A5375" s="186" t="str">
        <f t="shared" si="989"/>
        <v/>
      </c>
      <c r="C5375" s="152"/>
      <c r="E5375" s="144"/>
      <c r="F5375" s="79" t="str">
        <f t="shared" si="999"/>
        <v/>
      </c>
      <c r="G5375" s="80" t="str">
        <f t="shared" si="990"/>
        <v/>
      </c>
      <c r="H5375" s="80" t="str">
        <f t="shared" si="991"/>
        <v/>
      </c>
      <c r="I5375" s="80" t="str">
        <f t="shared" si="992"/>
        <v/>
      </c>
      <c r="J5375" s="170"/>
      <c r="K5375" s="217"/>
      <c r="L5375" s="195" t="str">
        <f t="shared" si="996"/>
        <v/>
      </c>
      <c r="M5375" s="222" t="str">
        <f t="shared" si="993"/>
        <v/>
      </c>
      <c r="Q5375" s="82" t="str">
        <f t="shared" si="997"/>
        <v/>
      </c>
      <c r="R5375" s="80" t="str">
        <f t="shared" si="998"/>
        <v/>
      </c>
      <c r="T5375" s="83" t="str">
        <f t="shared" si="994"/>
        <v/>
      </c>
      <c r="U5375" s="155"/>
      <c r="V5375" s="95" t="str">
        <f t="shared" si="995"/>
        <v/>
      </c>
      <c r="W5375" s="151"/>
      <c r="Z5375" s="104"/>
    </row>
    <row r="5376" spans="1:26" s="145" customFormat="1" ht="15" customHeight="1">
      <c r="A5376" s="186" t="str">
        <f t="shared" ref="A5376:A5439" si="1000">IF(B5376&lt;&gt;"",A5375+1,"")</f>
        <v/>
      </c>
      <c r="C5376" s="152"/>
      <c r="E5376" s="144"/>
      <c r="F5376" s="79" t="str">
        <f t="shared" si="999"/>
        <v/>
      </c>
      <c r="G5376" s="80" t="str">
        <f t="shared" si="990"/>
        <v/>
      </c>
      <c r="H5376" s="80" t="str">
        <f t="shared" si="991"/>
        <v/>
      </c>
      <c r="I5376" s="80" t="str">
        <f t="shared" si="992"/>
        <v/>
      </c>
      <c r="J5376" s="170"/>
      <c r="K5376" s="217"/>
      <c r="L5376" s="195" t="str">
        <f t="shared" si="996"/>
        <v/>
      </c>
      <c r="M5376" s="222" t="str">
        <f t="shared" si="993"/>
        <v/>
      </c>
      <c r="Q5376" s="82" t="str">
        <f t="shared" si="997"/>
        <v/>
      </c>
      <c r="R5376" s="80" t="str">
        <f t="shared" si="998"/>
        <v/>
      </c>
      <c r="T5376" s="83" t="str">
        <f t="shared" si="994"/>
        <v/>
      </c>
      <c r="U5376" s="155"/>
      <c r="V5376" s="95" t="str">
        <f t="shared" si="995"/>
        <v/>
      </c>
      <c r="W5376" s="151"/>
      <c r="Z5376" s="104"/>
    </row>
    <row r="5377" spans="1:26" s="145" customFormat="1" ht="15" customHeight="1">
      <c r="A5377" s="186" t="str">
        <f t="shared" si="1000"/>
        <v/>
      </c>
      <c r="C5377" s="152"/>
      <c r="E5377" s="144"/>
      <c r="F5377" s="79" t="str">
        <f t="shared" si="999"/>
        <v/>
      </c>
      <c r="G5377" s="80" t="str">
        <f t="shared" si="990"/>
        <v/>
      </c>
      <c r="H5377" s="80" t="str">
        <f t="shared" si="991"/>
        <v/>
      </c>
      <c r="I5377" s="80" t="str">
        <f t="shared" si="992"/>
        <v/>
      </c>
      <c r="J5377" s="170"/>
      <c r="K5377" s="217"/>
      <c r="L5377" s="195" t="str">
        <f t="shared" si="996"/>
        <v/>
      </c>
      <c r="M5377" s="222" t="str">
        <f t="shared" si="993"/>
        <v/>
      </c>
      <c r="Q5377" s="82" t="str">
        <f t="shared" si="997"/>
        <v/>
      </c>
      <c r="R5377" s="80" t="str">
        <f t="shared" si="998"/>
        <v/>
      </c>
      <c r="T5377" s="83" t="str">
        <f t="shared" si="994"/>
        <v/>
      </c>
      <c r="U5377" s="155"/>
      <c r="V5377" s="95" t="str">
        <f t="shared" si="995"/>
        <v/>
      </c>
      <c r="W5377" s="151"/>
      <c r="Z5377" s="104"/>
    </row>
    <row r="5378" spans="1:26" s="145" customFormat="1" ht="15" customHeight="1">
      <c r="A5378" s="186" t="str">
        <f t="shared" si="1000"/>
        <v/>
      </c>
      <c r="C5378" s="152"/>
      <c r="E5378" s="144"/>
      <c r="F5378" s="79" t="str">
        <f t="shared" si="999"/>
        <v/>
      </c>
      <c r="G5378" s="80" t="str">
        <f t="shared" si="990"/>
        <v/>
      </c>
      <c r="H5378" s="80" t="str">
        <f t="shared" si="991"/>
        <v/>
      </c>
      <c r="I5378" s="80" t="str">
        <f t="shared" si="992"/>
        <v/>
      </c>
      <c r="J5378" s="170"/>
      <c r="K5378" s="217"/>
      <c r="L5378" s="195" t="str">
        <f t="shared" si="996"/>
        <v/>
      </c>
      <c r="M5378" s="222" t="str">
        <f t="shared" si="993"/>
        <v/>
      </c>
      <c r="Q5378" s="82" t="str">
        <f t="shared" si="997"/>
        <v/>
      </c>
      <c r="R5378" s="80" t="str">
        <f t="shared" si="998"/>
        <v/>
      </c>
      <c r="T5378" s="83" t="str">
        <f t="shared" si="994"/>
        <v/>
      </c>
      <c r="U5378" s="155"/>
      <c r="V5378" s="95" t="str">
        <f t="shared" si="995"/>
        <v/>
      </c>
      <c r="W5378" s="151"/>
      <c r="Z5378" s="104"/>
    </row>
    <row r="5379" spans="1:26" s="145" customFormat="1" ht="15" customHeight="1">
      <c r="A5379" s="186" t="str">
        <f t="shared" si="1000"/>
        <v/>
      </c>
      <c r="C5379" s="152"/>
      <c r="E5379" s="144"/>
      <c r="F5379" s="79" t="str">
        <f t="shared" si="999"/>
        <v/>
      </c>
      <c r="G5379" s="80" t="str">
        <f t="shared" si="990"/>
        <v/>
      </c>
      <c r="H5379" s="80" t="str">
        <f t="shared" si="991"/>
        <v/>
      </c>
      <c r="I5379" s="80" t="str">
        <f t="shared" si="992"/>
        <v/>
      </c>
      <c r="J5379" s="170"/>
      <c r="K5379" s="217"/>
      <c r="L5379" s="195" t="str">
        <f t="shared" si="996"/>
        <v/>
      </c>
      <c r="M5379" s="222" t="str">
        <f t="shared" si="993"/>
        <v/>
      </c>
      <c r="Q5379" s="82" t="str">
        <f t="shared" si="997"/>
        <v/>
      </c>
      <c r="R5379" s="80" t="str">
        <f t="shared" si="998"/>
        <v/>
      </c>
      <c r="T5379" s="83" t="str">
        <f t="shared" si="994"/>
        <v/>
      </c>
      <c r="U5379" s="155"/>
      <c r="V5379" s="95" t="str">
        <f t="shared" si="995"/>
        <v/>
      </c>
      <c r="W5379" s="151"/>
      <c r="Z5379" s="104"/>
    </row>
    <row r="5380" spans="1:26" s="145" customFormat="1" ht="15" customHeight="1">
      <c r="A5380" s="186" t="str">
        <f t="shared" si="1000"/>
        <v/>
      </c>
      <c r="C5380" s="152"/>
      <c r="E5380" s="144"/>
      <c r="F5380" s="79" t="str">
        <f t="shared" si="999"/>
        <v/>
      </c>
      <c r="G5380" s="80" t="str">
        <f t="shared" si="990"/>
        <v/>
      </c>
      <c r="H5380" s="80" t="str">
        <f t="shared" si="991"/>
        <v/>
      </c>
      <c r="I5380" s="80" t="str">
        <f t="shared" si="992"/>
        <v/>
      </c>
      <c r="J5380" s="170"/>
      <c r="K5380" s="217"/>
      <c r="L5380" s="195" t="str">
        <f t="shared" si="996"/>
        <v/>
      </c>
      <c r="M5380" s="222" t="str">
        <f t="shared" si="993"/>
        <v/>
      </c>
      <c r="Q5380" s="82" t="str">
        <f t="shared" si="997"/>
        <v/>
      </c>
      <c r="R5380" s="80" t="str">
        <f t="shared" si="998"/>
        <v/>
      </c>
      <c r="T5380" s="83" t="str">
        <f t="shared" si="994"/>
        <v/>
      </c>
      <c r="U5380" s="155"/>
      <c r="V5380" s="95" t="str">
        <f t="shared" si="995"/>
        <v/>
      </c>
      <c r="W5380" s="151"/>
      <c r="Z5380" s="104"/>
    </row>
    <row r="5381" spans="1:26" s="145" customFormat="1" ht="15" customHeight="1">
      <c r="A5381" s="186" t="str">
        <f t="shared" si="1000"/>
        <v/>
      </c>
      <c r="C5381" s="152"/>
      <c r="E5381" s="144"/>
      <c r="F5381" s="79" t="str">
        <f t="shared" si="999"/>
        <v/>
      </c>
      <c r="G5381" s="80" t="str">
        <f t="shared" ref="G5381:G5444" si="1001">IF(J5381&lt;&gt;"", INDEX($C$5:$C$1433, MATCH(J5381, $E$5:$E$1433, 0)),"")</f>
        <v/>
      </c>
      <c r="H5381" s="80" t="str">
        <f t="shared" ref="H5381:H5444" si="1002">IF(J5381&lt;&gt;"", INDEX($D$5:$D$1433, MATCH(J5381, $E$5:$E$1433, 0)),"")</f>
        <v/>
      </c>
      <c r="I5381" s="80" t="str">
        <f t="shared" ref="I5381:I5444" si="1003">IFERROR(IF(J5381&lt;&gt;"", INDEX($B$5:$B$1433, MATCH(J5381, $E$5:$E$1433, 0)),""),"SAI")</f>
        <v/>
      </c>
      <c r="J5381" s="170"/>
      <c r="K5381" s="217"/>
      <c r="L5381" s="195" t="str">
        <f t="shared" si="996"/>
        <v/>
      </c>
      <c r="M5381" s="222" t="str">
        <f t="shared" ref="M5381:M5444" si="1004">IFERROR(IF($N$5="Sáng",MID(K5381,2,7)-MID($L$2,2,7),MID(K5381,2,7)-MID($Q$2,2,7)),"")</f>
        <v/>
      </c>
      <c r="Q5381" s="82" t="str">
        <f t="shared" si="997"/>
        <v/>
      </c>
      <c r="R5381" s="80" t="str">
        <f t="shared" si="998"/>
        <v/>
      </c>
      <c r="T5381" s="83" t="str">
        <f t="shared" ref="T5381:T5444" si="1005">IFERROR(IF(J5381&lt;&gt;"", INDEX($S$5:$S$1433, MATCH(J5381, $E$5:$E$1433, 0)),""),"")</f>
        <v/>
      </c>
      <c r="U5381" s="155"/>
      <c r="V5381" s="95" t="str">
        <f t="shared" ref="V5381:V5444" si="1006">IFERROR(IF(J5381&lt;&gt;"", INDEX($U$5:$U$1433, MATCH(J5381, $E$5:$E$1433, 0)),""),"")</f>
        <v/>
      </c>
      <c r="W5381" s="151"/>
      <c r="Z5381" s="104"/>
    </row>
    <row r="5382" spans="1:26" s="145" customFormat="1" ht="15" customHeight="1">
      <c r="A5382" s="186" t="str">
        <f t="shared" si="1000"/>
        <v/>
      </c>
      <c r="C5382" s="152"/>
      <c r="E5382" s="144"/>
      <c r="F5382" s="79" t="str">
        <f t="shared" si="999"/>
        <v/>
      </c>
      <c r="G5382" s="80" t="str">
        <f t="shared" si="1001"/>
        <v/>
      </c>
      <c r="H5382" s="80" t="str">
        <f t="shared" si="1002"/>
        <v/>
      </c>
      <c r="I5382" s="80" t="str">
        <f t="shared" si="1003"/>
        <v/>
      </c>
      <c r="J5382" s="170"/>
      <c r="K5382" s="217"/>
      <c r="L5382" s="195" t="str">
        <f t="shared" si="996"/>
        <v/>
      </c>
      <c r="M5382" s="222" t="str">
        <f t="shared" si="1004"/>
        <v/>
      </c>
      <c r="Q5382" s="82" t="str">
        <f t="shared" si="997"/>
        <v/>
      </c>
      <c r="R5382" s="80" t="str">
        <f t="shared" si="998"/>
        <v/>
      </c>
      <c r="T5382" s="83" t="str">
        <f t="shared" si="1005"/>
        <v/>
      </c>
      <c r="U5382" s="155"/>
      <c r="V5382" s="95" t="str">
        <f t="shared" si="1006"/>
        <v/>
      </c>
      <c r="W5382" s="151"/>
      <c r="Z5382" s="104"/>
    </row>
    <row r="5383" spans="1:26" s="145" customFormat="1" ht="15" customHeight="1">
      <c r="A5383" s="186" t="str">
        <f t="shared" si="1000"/>
        <v/>
      </c>
      <c r="C5383" s="152"/>
      <c r="E5383" s="144"/>
      <c r="F5383" s="79" t="str">
        <f t="shared" si="999"/>
        <v/>
      </c>
      <c r="G5383" s="80" t="str">
        <f t="shared" si="1001"/>
        <v/>
      </c>
      <c r="H5383" s="80" t="str">
        <f t="shared" si="1002"/>
        <v/>
      </c>
      <c r="I5383" s="80" t="str">
        <f t="shared" si="1003"/>
        <v/>
      </c>
      <c r="J5383" s="170"/>
      <c r="K5383" s="217"/>
      <c r="L5383" s="195" t="str">
        <f t="shared" si="996"/>
        <v/>
      </c>
      <c r="M5383" s="222" t="str">
        <f t="shared" si="1004"/>
        <v/>
      </c>
      <c r="Q5383" s="82" t="str">
        <f t="shared" si="997"/>
        <v/>
      </c>
      <c r="R5383" s="80" t="str">
        <f t="shared" si="998"/>
        <v/>
      </c>
      <c r="T5383" s="83" t="str">
        <f t="shared" si="1005"/>
        <v/>
      </c>
      <c r="U5383" s="155"/>
      <c r="V5383" s="95" t="str">
        <f t="shared" si="1006"/>
        <v/>
      </c>
      <c r="W5383" s="151"/>
      <c r="Z5383" s="104"/>
    </row>
    <row r="5384" spans="1:26" s="145" customFormat="1" ht="15" customHeight="1">
      <c r="A5384" s="186" t="str">
        <f t="shared" si="1000"/>
        <v/>
      </c>
      <c r="C5384" s="152"/>
      <c r="E5384" s="144"/>
      <c r="F5384" s="79" t="str">
        <f t="shared" si="999"/>
        <v/>
      </c>
      <c r="G5384" s="80" t="str">
        <f t="shared" si="1001"/>
        <v/>
      </c>
      <c r="H5384" s="80" t="str">
        <f t="shared" si="1002"/>
        <v/>
      </c>
      <c r="I5384" s="80" t="str">
        <f t="shared" si="1003"/>
        <v/>
      </c>
      <c r="J5384" s="170"/>
      <c r="K5384" s="217"/>
      <c r="L5384" s="195" t="str">
        <f t="shared" si="996"/>
        <v/>
      </c>
      <c r="M5384" s="222" t="str">
        <f t="shared" si="1004"/>
        <v/>
      </c>
      <c r="Q5384" s="82" t="str">
        <f t="shared" si="997"/>
        <v/>
      </c>
      <c r="R5384" s="80" t="str">
        <f t="shared" si="998"/>
        <v/>
      </c>
      <c r="T5384" s="83" t="str">
        <f t="shared" si="1005"/>
        <v/>
      </c>
      <c r="U5384" s="155"/>
      <c r="V5384" s="95" t="str">
        <f t="shared" si="1006"/>
        <v/>
      </c>
      <c r="W5384" s="151"/>
      <c r="Z5384" s="104"/>
    </row>
    <row r="5385" spans="1:26" s="145" customFormat="1" ht="15" customHeight="1">
      <c r="A5385" s="186" t="str">
        <f t="shared" si="1000"/>
        <v/>
      </c>
      <c r="C5385" s="152"/>
      <c r="E5385" s="144"/>
      <c r="F5385" s="79" t="str">
        <f t="shared" si="999"/>
        <v/>
      </c>
      <c r="G5385" s="80" t="str">
        <f t="shared" si="1001"/>
        <v/>
      </c>
      <c r="H5385" s="80" t="str">
        <f t="shared" si="1002"/>
        <v/>
      </c>
      <c r="I5385" s="80" t="str">
        <f t="shared" si="1003"/>
        <v/>
      </c>
      <c r="J5385" s="170"/>
      <c r="K5385" s="217"/>
      <c r="L5385" s="195" t="str">
        <f t="shared" si="996"/>
        <v/>
      </c>
      <c r="M5385" s="222" t="str">
        <f t="shared" si="1004"/>
        <v/>
      </c>
      <c r="Q5385" s="82" t="str">
        <f t="shared" si="997"/>
        <v/>
      </c>
      <c r="R5385" s="80" t="str">
        <f t="shared" si="998"/>
        <v/>
      </c>
      <c r="T5385" s="83" t="str">
        <f t="shared" si="1005"/>
        <v/>
      </c>
      <c r="U5385" s="155"/>
      <c r="V5385" s="95" t="str">
        <f t="shared" si="1006"/>
        <v/>
      </c>
      <c r="W5385" s="151"/>
      <c r="Z5385" s="104"/>
    </row>
    <row r="5386" spans="1:26" s="145" customFormat="1" ht="15" customHeight="1">
      <c r="A5386" s="186" t="str">
        <f t="shared" si="1000"/>
        <v/>
      </c>
      <c r="C5386" s="152"/>
      <c r="E5386" s="144"/>
      <c r="F5386" s="79" t="str">
        <f t="shared" si="999"/>
        <v/>
      </c>
      <c r="G5386" s="80" t="str">
        <f t="shared" si="1001"/>
        <v/>
      </c>
      <c r="H5386" s="80" t="str">
        <f t="shared" si="1002"/>
        <v/>
      </c>
      <c r="I5386" s="80" t="str">
        <f t="shared" si="1003"/>
        <v/>
      </c>
      <c r="J5386" s="170"/>
      <c r="K5386" s="217"/>
      <c r="L5386" s="195" t="str">
        <f t="shared" si="996"/>
        <v/>
      </c>
      <c r="M5386" s="222" t="str">
        <f t="shared" si="1004"/>
        <v/>
      </c>
      <c r="Q5386" s="82" t="str">
        <f t="shared" si="997"/>
        <v/>
      </c>
      <c r="R5386" s="80" t="str">
        <f t="shared" si="998"/>
        <v/>
      </c>
      <c r="T5386" s="83" t="str">
        <f t="shared" si="1005"/>
        <v/>
      </c>
      <c r="U5386" s="155"/>
      <c r="V5386" s="95" t="str">
        <f t="shared" si="1006"/>
        <v/>
      </c>
      <c r="W5386" s="151"/>
      <c r="Z5386" s="104"/>
    </row>
    <row r="5387" spans="1:26" s="145" customFormat="1" ht="15" customHeight="1">
      <c r="A5387" s="186" t="str">
        <f t="shared" si="1000"/>
        <v/>
      </c>
      <c r="C5387" s="152"/>
      <c r="E5387" s="144"/>
      <c r="F5387" s="79" t="str">
        <f t="shared" si="999"/>
        <v/>
      </c>
      <c r="G5387" s="80" t="str">
        <f t="shared" si="1001"/>
        <v/>
      </c>
      <c r="H5387" s="80" t="str">
        <f t="shared" si="1002"/>
        <v/>
      </c>
      <c r="I5387" s="80" t="str">
        <f t="shared" si="1003"/>
        <v/>
      </c>
      <c r="J5387" s="170"/>
      <c r="K5387" s="217"/>
      <c r="L5387" s="195" t="str">
        <f t="shared" si="996"/>
        <v/>
      </c>
      <c r="M5387" s="222" t="str">
        <f t="shared" si="1004"/>
        <v/>
      </c>
      <c r="Q5387" s="82" t="str">
        <f t="shared" si="997"/>
        <v/>
      </c>
      <c r="R5387" s="80" t="str">
        <f t="shared" si="998"/>
        <v/>
      </c>
      <c r="T5387" s="83" t="str">
        <f t="shared" si="1005"/>
        <v/>
      </c>
      <c r="U5387" s="155"/>
      <c r="V5387" s="95" t="str">
        <f t="shared" si="1006"/>
        <v/>
      </c>
      <c r="W5387" s="151"/>
      <c r="Z5387" s="104"/>
    </row>
    <row r="5388" spans="1:26" s="145" customFormat="1" ht="15" customHeight="1">
      <c r="A5388" s="186" t="str">
        <f t="shared" si="1000"/>
        <v/>
      </c>
      <c r="C5388" s="152"/>
      <c r="E5388" s="144"/>
      <c r="F5388" s="79" t="str">
        <f t="shared" si="999"/>
        <v/>
      </c>
      <c r="G5388" s="80" t="str">
        <f t="shared" si="1001"/>
        <v/>
      </c>
      <c r="H5388" s="80" t="str">
        <f t="shared" si="1002"/>
        <v/>
      </c>
      <c r="I5388" s="80" t="str">
        <f t="shared" si="1003"/>
        <v/>
      </c>
      <c r="J5388" s="170"/>
      <c r="K5388" s="217"/>
      <c r="L5388" s="195" t="str">
        <f t="shared" si="996"/>
        <v/>
      </c>
      <c r="M5388" s="222" t="str">
        <f t="shared" si="1004"/>
        <v/>
      </c>
      <c r="Q5388" s="82" t="str">
        <f t="shared" si="997"/>
        <v/>
      </c>
      <c r="R5388" s="80" t="str">
        <f t="shared" si="998"/>
        <v/>
      </c>
      <c r="T5388" s="83" t="str">
        <f t="shared" si="1005"/>
        <v/>
      </c>
      <c r="U5388" s="155"/>
      <c r="V5388" s="95" t="str">
        <f t="shared" si="1006"/>
        <v/>
      </c>
      <c r="W5388" s="151"/>
      <c r="Z5388" s="104"/>
    </row>
    <row r="5389" spans="1:26" s="145" customFormat="1" ht="15" customHeight="1">
      <c r="A5389" s="186" t="str">
        <f t="shared" si="1000"/>
        <v/>
      </c>
      <c r="C5389" s="152"/>
      <c r="E5389" s="144"/>
      <c r="F5389" s="79" t="str">
        <f t="shared" si="999"/>
        <v/>
      </c>
      <c r="G5389" s="80" t="str">
        <f t="shared" si="1001"/>
        <v/>
      </c>
      <c r="H5389" s="80" t="str">
        <f t="shared" si="1002"/>
        <v/>
      </c>
      <c r="I5389" s="80" t="str">
        <f t="shared" si="1003"/>
        <v/>
      </c>
      <c r="J5389" s="170"/>
      <c r="K5389" s="217"/>
      <c r="L5389" s="195" t="str">
        <f t="shared" si="996"/>
        <v/>
      </c>
      <c r="M5389" s="222" t="str">
        <f t="shared" si="1004"/>
        <v/>
      </c>
      <c r="Q5389" s="82" t="str">
        <f t="shared" si="997"/>
        <v/>
      </c>
      <c r="R5389" s="80" t="str">
        <f t="shared" si="998"/>
        <v/>
      </c>
      <c r="T5389" s="83" t="str">
        <f t="shared" si="1005"/>
        <v/>
      </c>
      <c r="U5389" s="155"/>
      <c r="V5389" s="95" t="str">
        <f t="shared" si="1006"/>
        <v/>
      </c>
      <c r="W5389" s="151"/>
      <c r="Z5389" s="104"/>
    </row>
    <row r="5390" spans="1:26" s="145" customFormat="1" ht="15" customHeight="1">
      <c r="A5390" s="186" t="str">
        <f t="shared" si="1000"/>
        <v/>
      </c>
      <c r="C5390" s="152"/>
      <c r="E5390" s="144"/>
      <c r="F5390" s="79" t="str">
        <f t="shared" si="999"/>
        <v/>
      </c>
      <c r="G5390" s="80" t="str">
        <f t="shared" si="1001"/>
        <v/>
      </c>
      <c r="H5390" s="80" t="str">
        <f t="shared" si="1002"/>
        <v/>
      </c>
      <c r="I5390" s="80" t="str">
        <f t="shared" si="1003"/>
        <v/>
      </c>
      <c r="J5390" s="170"/>
      <c r="K5390" s="217"/>
      <c r="L5390" s="195" t="str">
        <f t="shared" si="996"/>
        <v/>
      </c>
      <c r="M5390" s="222" t="str">
        <f t="shared" si="1004"/>
        <v/>
      </c>
      <c r="Q5390" s="82" t="str">
        <f t="shared" si="997"/>
        <v/>
      </c>
      <c r="R5390" s="80" t="str">
        <f t="shared" si="998"/>
        <v/>
      </c>
      <c r="T5390" s="83" t="str">
        <f t="shared" si="1005"/>
        <v/>
      </c>
      <c r="U5390" s="155"/>
      <c r="V5390" s="95" t="str">
        <f t="shared" si="1006"/>
        <v/>
      </c>
      <c r="W5390" s="151"/>
      <c r="Z5390" s="104"/>
    </row>
    <row r="5391" spans="1:26" s="145" customFormat="1" ht="15" customHeight="1">
      <c r="A5391" s="186" t="str">
        <f t="shared" si="1000"/>
        <v/>
      </c>
      <c r="C5391" s="152"/>
      <c r="E5391" s="144"/>
      <c r="F5391" s="79" t="str">
        <f t="shared" si="999"/>
        <v/>
      </c>
      <c r="G5391" s="80" t="str">
        <f t="shared" si="1001"/>
        <v/>
      </c>
      <c r="H5391" s="80" t="str">
        <f t="shared" si="1002"/>
        <v/>
      </c>
      <c r="I5391" s="80" t="str">
        <f t="shared" si="1003"/>
        <v/>
      </c>
      <c r="J5391" s="170"/>
      <c r="K5391" s="217"/>
      <c r="L5391" s="195" t="str">
        <f t="shared" si="996"/>
        <v/>
      </c>
      <c r="M5391" s="222" t="str">
        <f t="shared" si="1004"/>
        <v/>
      </c>
      <c r="Q5391" s="82" t="str">
        <f t="shared" si="997"/>
        <v/>
      </c>
      <c r="R5391" s="80" t="str">
        <f t="shared" si="998"/>
        <v/>
      </c>
      <c r="T5391" s="83" t="str">
        <f t="shared" si="1005"/>
        <v/>
      </c>
      <c r="U5391" s="155"/>
      <c r="V5391" s="95" t="str">
        <f t="shared" si="1006"/>
        <v/>
      </c>
      <c r="W5391" s="151"/>
      <c r="Z5391" s="104"/>
    </row>
    <row r="5392" spans="1:26" s="145" customFormat="1" ht="15" customHeight="1">
      <c r="A5392" s="186" t="str">
        <f t="shared" si="1000"/>
        <v/>
      </c>
      <c r="C5392" s="152"/>
      <c r="E5392" s="144"/>
      <c r="F5392" s="79" t="str">
        <f t="shared" si="999"/>
        <v/>
      </c>
      <c r="G5392" s="80" t="str">
        <f t="shared" si="1001"/>
        <v/>
      </c>
      <c r="H5392" s="80" t="str">
        <f t="shared" si="1002"/>
        <v/>
      </c>
      <c r="I5392" s="80" t="str">
        <f t="shared" si="1003"/>
        <v/>
      </c>
      <c r="J5392" s="170"/>
      <c r="K5392" s="217"/>
      <c r="L5392" s="195" t="str">
        <f t="shared" si="996"/>
        <v/>
      </c>
      <c r="M5392" s="222" t="str">
        <f t="shared" si="1004"/>
        <v/>
      </c>
      <c r="Q5392" s="82" t="str">
        <f t="shared" si="997"/>
        <v/>
      </c>
      <c r="R5392" s="80" t="str">
        <f t="shared" si="998"/>
        <v/>
      </c>
      <c r="T5392" s="83" t="str">
        <f t="shared" si="1005"/>
        <v/>
      </c>
      <c r="U5392" s="155"/>
      <c r="V5392" s="95" t="str">
        <f t="shared" si="1006"/>
        <v/>
      </c>
      <c r="W5392" s="151"/>
      <c r="Z5392" s="104"/>
    </row>
    <row r="5393" spans="1:26" s="145" customFormat="1" ht="15" customHeight="1">
      <c r="A5393" s="186" t="str">
        <f t="shared" si="1000"/>
        <v/>
      </c>
      <c r="C5393" s="152"/>
      <c r="E5393" s="144"/>
      <c r="F5393" s="79" t="str">
        <f t="shared" si="999"/>
        <v/>
      </c>
      <c r="G5393" s="80" t="str">
        <f t="shared" si="1001"/>
        <v/>
      </c>
      <c r="H5393" s="80" t="str">
        <f t="shared" si="1002"/>
        <v/>
      </c>
      <c r="I5393" s="80" t="str">
        <f t="shared" si="1003"/>
        <v/>
      </c>
      <c r="J5393" s="170"/>
      <c r="K5393" s="217"/>
      <c r="L5393" s="195" t="str">
        <f t="shared" si="996"/>
        <v/>
      </c>
      <c r="M5393" s="222" t="str">
        <f t="shared" si="1004"/>
        <v/>
      </c>
      <c r="Q5393" s="82" t="str">
        <f t="shared" si="997"/>
        <v/>
      </c>
      <c r="R5393" s="80" t="str">
        <f t="shared" si="998"/>
        <v/>
      </c>
      <c r="T5393" s="83" t="str">
        <f t="shared" si="1005"/>
        <v/>
      </c>
      <c r="U5393" s="155"/>
      <c r="V5393" s="95" t="str">
        <f t="shared" si="1006"/>
        <v/>
      </c>
      <c r="W5393" s="151"/>
      <c r="Z5393" s="104"/>
    </row>
    <row r="5394" spans="1:26" s="145" customFormat="1" ht="15" customHeight="1">
      <c r="A5394" s="186" t="str">
        <f t="shared" si="1000"/>
        <v/>
      </c>
      <c r="C5394" s="152"/>
      <c r="E5394" s="144"/>
      <c r="F5394" s="79" t="str">
        <f t="shared" si="999"/>
        <v/>
      </c>
      <c r="G5394" s="80" t="str">
        <f t="shared" si="1001"/>
        <v/>
      </c>
      <c r="H5394" s="80" t="str">
        <f t="shared" si="1002"/>
        <v/>
      </c>
      <c r="I5394" s="80" t="str">
        <f t="shared" si="1003"/>
        <v/>
      </c>
      <c r="J5394" s="170"/>
      <c r="K5394" s="217"/>
      <c r="L5394" s="195" t="str">
        <f t="shared" si="996"/>
        <v/>
      </c>
      <c r="M5394" s="222" t="str">
        <f t="shared" si="1004"/>
        <v/>
      </c>
      <c r="Q5394" s="82" t="str">
        <f t="shared" si="997"/>
        <v/>
      </c>
      <c r="R5394" s="80" t="str">
        <f t="shared" si="998"/>
        <v/>
      </c>
      <c r="T5394" s="83" t="str">
        <f t="shared" si="1005"/>
        <v/>
      </c>
      <c r="U5394" s="155"/>
      <c r="V5394" s="95" t="str">
        <f t="shared" si="1006"/>
        <v/>
      </c>
      <c r="W5394" s="151"/>
      <c r="Z5394" s="104"/>
    </row>
    <row r="5395" spans="1:26" s="145" customFormat="1" ht="15" customHeight="1">
      <c r="A5395" s="186" t="str">
        <f t="shared" si="1000"/>
        <v/>
      </c>
      <c r="C5395" s="152"/>
      <c r="E5395" s="144"/>
      <c r="F5395" s="79" t="str">
        <f t="shared" si="999"/>
        <v/>
      </c>
      <c r="G5395" s="80" t="str">
        <f t="shared" si="1001"/>
        <v/>
      </c>
      <c r="H5395" s="80" t="str">
        <f t="shared" si="1002"/>
        <v/>
      </c>
      <c r="I5395" s="80" t="str">
        <f t="shared" si="1003"/>
        <v/>
      </c>
      <c r="J5395" s="170"/>
      <c r="K5395" s="217"/>
      <c r="L5395" s="195" t="str">
        <f t="shared" si="996"/>
        <v/>
      </c>
      <c r="M5395" s="222" t="str">
        <f t="shared" si="1004"/>
        <v/>
      </c>
      <c r="Q5395" s="82" t="str">
        <f t="shared" si="997"/>
        <v/>
      </c>
      <c r="R5395" s="80" t="str">
        <f t="shared" si="998"/>
        <v/>
      </c>
      <c r="T5395" s="83" t="str">
        <f t="shared" si="1005"/>
        <v/>
      </c>
      <c r="U5395" s="155"/>
      <c r="V5395" s="95" t="str">
        <f t="shared" si="1006"/>
        <v/>
      </c>
      <c r="W5395" s="151"/>
      <c r="Z5395" s="104"/>
    </row>
    <row r="5396" spans="1:26" s="145" customFormat="1" ht="15" customHeight="1">
      <c r="A5396" s="186" t="str">
        <f t="shared" si="1000"/>
        <v/>
      </c>
      <c r="C5396" s="152"/>
      <c r="E5396" s="144"/>
      <c r="F5396" s="79" t="str">
        <f t="shared" si="999"/>
        <v/>
      </c>
      <c r="G5396" s="80" t="str">
        <f t="shared" si="1001"/>
        <v/>
      </c>
      <c r="H5396" s="80" t="str">
        <f t="shared" si="1002"/>
        <v/>
      </c>
      <c r="I5396" s="80" t="str">
        <f t="shared" si="1003"/>
        <v/>
      </c>
      <c r="J5396" s="170"/>
      <c r="K5396" s="217"/>
      <c r="L5396" s="195" t="str">
        <f t="shared" si="996"/>
        <v/>
      </c>
      <c r="M5396" s="222" t="str">
        <f t="shared" si="1004"/>
        <v/>
      </c>
      <c r="Q5396" s="82" t="str">
        <f t="shared" si="997"/>
        <v/>
      </c>
      <c r="R5396" s="80" t="str">
        <f t="shared" si="998"/>
        <v/>
      </c>
      <c r="T5396" s="83" t="str">
        <f t="shared" si="1005"/>
        <v/>
      </c>
      <c r="U5396" s="155"/>
      <c r="V5396" s="95" t="str">
        <f t="shared" si="1006"/>
        <v/>
      </c>
      <c r="W5396" s="151"/>
      <c r="Z5396" s="104"/>
    </row>
    <row r="5397" spans="1:26" s="145" customFormat="1" ht="15" customHeight="1">
      <c r="A5397" s="186" t="str">
        <f t="shared" si="1000"/>
        <v/>
      </c>
      <c r="C5397" s="152"/>
      <c r="E5397" s="144"/>
      <c r="F5397" s="79" t="str">
        <f t="shared" si="999"/>
        <v/>
      </c>
      <c r="G5397" s="80" t="str">
        <f t="shared" si="1001"/>
        <v/>
      </c>
      <c r="H5397" s="80" t="str">
        <f t="shared" si="1002"/>
        <v/>
      </c>
      <c r="I5397" s="80" t="str">
        <f t="shared" si="1003"/>
        <v/>
      </c>
      <c r="J5397" s="170"/>
      <c r="K5397" s="217"/>
      <c r="L5397" s="195" t="str">
        <f t="shared" si="996"/>
        <v/>
      </c>
      <c r="M5397" s="222" t="str">
        <f t="shared" si="1004"/>
        <v/>
      </c>
      <c r="Q5397" s="82" t="str">
        <f t="shared" si="997"/>
        <v/>
      </c>
      <c r="R5397" s="80" t="str">
        <f t="shared" si="998"/>
        <v/>
      </c>
      <c r="T5397" s="83" t="str">
        <f t="shared" si="1005"/>
        <v/>
      </c>
      <c r="U5397" s="155"/>
      <c r="V5397" s="95" t="str">
        <f t="shared" si="1006"/>
        <v/>
      </c>
      <c r="W5397" s="151"/>
      <c r="Z5397" s="104"/>
    </row>
    <row r="5398" spans="1:26" s="145" customFormat="1" ht="15" customHeight="1">
      <c r="A5398" s="186" t="str">
        <f t="shared" si="1000"/>
        <v/>
      </c>
      <c r="C5398" s="152"/>
      <c r="E5398" s="144"/>
      <c r="F5398" s="79" t="str">
        <f t="shared" si="999"/>
        <v/>
      </c>
      <c r="G5398" s="80" t="str">
        <f t="shared" si="1001"/>
        <v/>
      </c>
      <c r="H5398" s="80" t="str">
        <f t="shared" si="1002"/>
        <v/>
      </c>
      <c r="I5398" s="80" t="str">
        <f t="shared" si="1003"/>
        <v/>
      </c>
      <c r="J5398" s="170"/>
      <c r="K5398" s="217"/>
      <c r="L5398" s="195" t="str">
        <f t="shared" si="996"/>
        <v/>
      </c>
      <c r="M5398" s="222" t="str">
        <f t="shared" si="1004"/>
        <v/>
      </c>
      <c r="Q5398" s="82" t="str">
        <f t="shared" si="997"/>
        <v/>
      </c>
      <c r="R5398" s="80" t="str">
        <f t="shared" si="998"/>
        <v/>
      </c>
      <c r="T5398" s="83" t="str">
        <f t="shared" si="1005"/>
        <v/>
      </c>
      <c r="U5398" s="155"/>
      <c r="V5398" s="95" t="str">
        <f t="shared" si="1006"/>
        <v/>
      </c>
      <c r="W5398" s="151"/>
      <c r="Z5398" s="104"/>
    </row>
    <row r="5399" spans="1:26" s="145" customFormat="1" ht="15" customHeight="1">
      <c r="A5399" s="186" t="str">
        <f t="shared" si="1000"/>
        <v/>
      </c>
      <c r="C5399" s="152"/>
      <c r="E5399" s="144"/>
      <c r="F5399" s="79" t="str">
        <f t="shared" si="999"/>
        <v/>
      </c>
      <c r="G5399" s="80" t="str">
        <f t="shared" si="1001"/>
        <v/>
      </c>
      <c r="H5399" s="80" t="str">
        <f t="shared" si="1002"/>
        <v/>
      </c>
      <c r="I5399" s="80" t="str">
        <f t="shared" si="1003"/>
        <v/>
      </c>
      <c r="J5399" s="170"/>
      <c r="K5399" s="217"/>
      <c r="L5399" s="195" t="str">
        <f t="shared" si="996"/>
        <v/>
      </c>
      <c r="M5399" s="222" t="str">
        <f t="shared" si="1004"/>
        <v/>
      </c>
      <c r="Q5399" s="82" t="str">
        <f t="shared" si="997"/>
        <v/>
      </c>
      <c r="R5399" s="80" t="str">
        <f t="shared" si="998"/>
        <v/>
      </c>
      <c r="T5399" s="83" t="str">
        <f t="shared" si="1005"/>
        <v/>
      </c>
      <c r="U5399" s="155"/>
      <c r="V5399" s="95" t="str">
        <f t="shared" si="1006"/>
        <v/>
      </c>
      <c r="W5399" s="151"/>
      <c r="Z5399" s="104"/>
    </row>
    <row r="5400" spans="1:26" s="145" customFormat="1" ht="15" customHeight="1">
      <c r="A5400" s="186" t="str">
        <f t="shared" si="1000"/>
        <v/>
      </c>
      <c r="C5400" s="152"/>
      <c r="E5400" s="144"/>
      <c r="F5400" s="79" t="str">
        <f t="shared" si="999"/>
        <v/>
      </c>
      <c r="G5400" s="80" t="str">
        <f t="shared" si="1001"/>
        <v/>
      </c>
      <c r="H5400" s="80" t="str">
        <f t="shared" si="1002"/>
        <v/>
      </c>
      <c r="I5400" s="80" t="str">
        <f t="shared" si="1003"/>
        <v/>
      </c>
      <c r="J5400" s="170"/>
      <c r="K5400" s="217"/>
      <c r="L5400" s="195" t="str">
        <f t="shared" si="996"/>
        <v/>
      </c>
      <c r="M5400" s="222" t="str">
        <f t="shared" si="1004"/>
        <v/>
      </c>
      <c r="Q5400" s="82" t="str">
        <f t="shared" si="997"/>
        <v/>
      </c>
      <c r="R5400" s="80" t="str">
        <f t="shared" si="998"/>
        <v/>
      </c>
      <c r="T5400" s="83" t="str">
        <f t="shared" si="1005"/>
        <v/>
      </c>
      <c r="U5400" s="155"/>
      <c r="V5400" s="95" t="str">
        <f t="shared" si="1006"/>
        <v/>
      </c>
      <c r="W5400" s="151"/>
      <c r="Z5400" s="104"/>
    </row>
    <row r="5401" spans="1:26" s="145" customFormat="1" ht="15" customHeight="1">
      <c r="A5401" s="186" t="str">
        <f t="shared" si="1000"/>
        <v/>
      </c>
      <c r="C5401" s="152"/>
      <c r="E5401" s="144"/>
      <c r="F5401" s="79" t="str">
        <f t="shared" si="999"/>
        <v/>
      </c>
      <c r="G5401" s="80" t="str">
        <f t="shared" si="1001"/>
        <v/>
      </c>
      <c r="H5401" s="80" t="str">
        <f t="shared" si="1002"/>
        <v/>
      </c>
      <c r="I5401" s="80" t="str">
        <f t="shared" si="1003"/>
        <v/>
      </c>
      <c r="J5401" s="170"/>
      <c r="K5401" s="217"/>
      <c r="L5401" s="195" t="str">
        <f t="shared" si="996"/>
        <v/>
      </c>
      <c r="M5401" s="222" t="str">
        <f t="shared" si="1004"/>
        <v/>
      </c>
      <c r="Q5401" s="82" t="str">
        <f t="shared" si="997"/>
        <v/>
      </c>
      <c r="R5401" s="80" t="str">
        <f t="shared" si="998"/>
        <v/>
      </c>
      <c r="T5401" s="83" t="str">
        <f t="shared" si="1005"/>
        <v/>
      </c>
      <c r="U5401" s="155"/>
      <c r="V5401" s="95" t="str">
        <f t="shared" si="1006"/>
        <v/>
      </c>
      <c r="W5401" s="151"/>
      <c r="Z5401" s="104"/>
    </row>
    <row r="5402" spans="1:26" s="145" customFormat="1" ht="15" customHeight="1">
      <c r="A5402" s="186" t="str">
        <f t="shared" si="1000"/>
        <v/>
      </c>
      <c r="C5402" s="152"/>
      <c r="E5402" s="144"/>
      <c r="F5402" s="79" t="str">
        <f t="shared" si="999"/>
        <v/>
      </c>
      <c r="G5402" s="80" t="str">
        <f t="shared" si="1001"/>
        <v/>
      </c>
      <c r="H5402" s="80" t="str">
        <f t="shared" si="1002"/>
        <v/>
      </c>
      <c r="I5402" s="80" t="str">
        <f t="shared" si="1003"/>
        <v/>
      </c>
      <c r="J5402" s="170"/>
      <c r="K5402" s="217"/>
      <c r="L5402" s="195" t="str">
        <f t="shared" si="996"/>
        <v/>
      </c>
      <c r="M5402" s="222" t="str">
        <f t="shared" si="1004"/>
        <v/>
      </c>
      <c r="Q5402" s="82" t="str">
        <f t="shared" si="997"/>
        <v/>
      </c>
      <c r="R5402" s="80" t="str">
        <f t="shared" si="998"/>
        <v/>
      </c>
      <c r="T5402" s="83" t="str">
        <f t="shared" si="1005"/>
        <v/>
      </c>
      <c r="U5402" s="155"/>
      <c r="V5402" s="95" t="str">
        <f t="shared" si="1006"/>
        <v/>
      </c>
      <c r="W5402" s="151"/>
      <c r="Z5402" s="104"/>
    </row>
    <row r="5403" spans="1:26" s="145" customFormat="1" ht="15" customHeight="1">
      <c r="A5403" s="186" t="str">
        <f t="shared" si="1000"/>
        <v/>
      </c>
      <c r="C5403" s="152"/>
      <c r="E5403" s="144"/>
      <c r="F5403" s="79" t="str">
        <f t="shared" si="999"/>
        <v/>
      </c>
      <c r="G5403" s="80" t="str">
        <f t="shared" si="1001"/>
        <v/>
      </c>
      <c r="H5403" s="80" t="str">
        <f t="shared" si="1002"/>
        <v/>
      </c>
      <c r="I5403" s="80" t="str">
        <f t="shared" si="1003"/>
        <v/>
      </c>
      <c r="J5403" s="170"/>
      <c r="K5403" s="217"/>
      <c r="L5403" s="195" t="str">
        <f t="shared" si="996"/>
        <v/>
      </c>
      <c r="M5403" s="222" t="str">
        <f t="shared" si="1004"/>
        <v/>
      </c>
      <c r="Q5403" s="82" t="str">
        <f t="shared" si="997"/>
        <v/>
      </c>
      <c r="R5403" s="80" t="str">
        <f t="shared" si="998"/>
        <v/>
      </c>
      <c r="T5403" s="83" t="str">
        <f t="shared" si="1005"/>
        <v/>
      </c>
      <c r="U5403" s="155"/>
      <c r="V5403" s="95" t="str">
        <f t="shared" si="1006"/>
        <v/>
      </c>
      <c r="W5403" s="151"/>
      <c r="Z5403" s="104"/>
    </row>
    <row r="5404" spans="1:26" s="145" customFormat="1" ht="15" customHeight="1">
      <c r="A5404" s="186" t="str">
        <f t="shared" si="1000"/>
        <v/>
      </c>
      <c r="C5404" s="152"/>
      <c r="E5404" s="144"/>
      <c r="F5404" s="79" t="str">
        <f t="shared" si="999"/>
        <v/>
      </c>
      <c r="G5404" s="80" t="str">
        <f t="shared" si="1001"/>
        <v/>
      </c>
      <c r="H5404" s="80" t="str">
        <f t="shared" si="1002"/>
        <v/>
      </c>
      <c r="I5404" s="80" t="str">
        <f t="shared" si="1003"/>
        <v/>
      </c>
      <c r="J5404" s="170"/>
      <c r="K5404" s="217"/>
      <c r="L5404" s="195" t="str">
        <f t="shared" si="996"/>
        <v/>
      </c>
      <c r="M5404" s="222" t="str">
        <f t="shared" si="1004"/>
        <v/>
      </c>
      <c r="Q5404" s="82" t="str">
        <f t="shared" si="997"/>
        <v/>
      </c>
      <c r="R5404" s="80" t="str">
        <f t="shared" si="998"/>
        <v/>
      </c>
      <c r="T5404" s="83" t="str">
        <f t="shared" si="1005"/>
        <v/>
      </c>
      <c r="U5404" s="155"/>
      <c r="V5404" s="95" t="str">
        <f t="shared" si="1006"/>
        <v/>
      </c>
      <c r="W5404" s="151"/>
      <c r="Z5404" s="104"/>
    </row>
    <row r="5405" spans="1:26" s="145" customFormat="1" ht="15" customHeight="1">
      <c r="A5405" s="186" t="str">
        <f t="shared" si="1000"/>
        <v/>
      </c>
      <c r="C5405" s="152"/>
      <c r="E5405" s="144"/>
      <c r="F5405" s="79" t="str">
        <f t="shared" si="999"/>
        <v/>
      </c>
      <c r="G5405" s="80" t="str">
        <f t="shared" si="1001"/>
        <v/>
      </c>
      <c r="H5405" s="80" t="str">
        <f t="shared" si="1002"/>
        <v/>
      </c>
      <c r="I5405" s="80" t="str">
        <f t="shared" si="1003"/>
        <v/>
      </c>
      <c r="J5405" s="170"/>
      <c r="K5405" s="217"/>
      <c r="L5405" s="195" t="str">
        <f t="shared" si="996"/>
        <v/>
      </c>
      <c r="M5405" s="222" t="str">
        <f t="shared" si="1004"/>
        <v/>
      </c>
      <c r="Q5405" s="82" t="str">
        <f t="shared" si="997"/>
        <v/>
      </c>
      <c r="R5405" s="80" t="str">
        <f t="shared" si="998"/>
        <v/>
      </c>
      <c r="T5405" s="83" t="str">
        <f t="shared" si="1005"/>
        <v/>
      </c>
      <c r="U5405" s="155"/>
      <c r="V5405" s="95" t="str">
        <f t="shared" si="1006"/>
        <v/>
      </c>
      <c r="W5405" s="151"/>
      <c r="Z5405" s="104"/>
    </row>
    <row r="5406" spans="1:26" s="145" customFormat="1" ht="15" customHeight="1">
      <c r="A5406" s="186" t="str">
        <f t="shared" si="1000"/>
        <v/>
      </c>
      <c r="C5406" s="152"/>
      <c r="E5406" s="144"/>
      <c r="F5406" s="79" t="str">
        <f t="shared" si="999"/>
        <v/>
      </c>
      <c r="G5406" s="80" t="str">
        <f t="shared" si="1001"/>
        <v/>
      </c>
      <c r="H5406" s="80" t="str">
        <f t="shared" si="1002"/>
        <v/>
      </c>
      <c r="I5406" s="80" t="str">
        <f t="shared" si="1003"/>
        <v/>
      </c>
      <c r="J5406" s="170"/>
      <c r="K5406" s="217"/>
      <c r="L5406" s="195" t="str">
        <f t="shared" si="996"/>
        <v/>
      </c>
      <c r="M5406" s="222" t="str">
        <f t="shared" si="1004"/>
        <v/>
      </c>
      <c r="Q5406" s="82" t="str">
        <f t="shared" si="997"/>
        <v/>
      </c>
      <c r="R5406" s="80" t="str">
        <f t="shared" si="998"/>
        <v/>
      </c>
      <c r="T5406" s="83" t="str">
        <f t="shared" si="1005"/>
        <v/>
      </c>
      <c r="U5406" s="155"/>
      <c r="V5406" s="95" t="str">
        <f t="shared" si="1006"/>
        <v/>
      </c>
      <c r="W5406" s="151"/>
      <c r="Z5406" s="104"/>
    </row>
    <row r="5407" spans="1:26" s="145" customFormat="1" ht="15" customHeight="1">
      <c r="A5407" s="186" t="str">
        <f t="shared" si="1000"/>
        <v/>
      </c>
      <c r="C5407" s="152"/>
      <c r="E5407" s="144"/>
      <c r="F5407" s="79" t="str">
        <f t="shared" si="999"/>
        <v/>
      </c>
      <c r="G5407" s="80" t="str">
        <f t="shared" si="1001"/>
        <v/>
      </c>
      <c r="H5407" s="80" t="str">
        <f t="shared" si="1002"/>
        <v/>
      </c>
      <c r="I5407" s="80" t="str">
        <f t="shared" si="1003"/>
        <v/>
      </c>
      <c r="J5407" s="170"/>
      <c r="K5407" s="217"/>
      <c r="L5407" s="195" t="str">
        <f t="shared" ref="L5407:L5470" si="1007">IFERROR(IF($N$5="Sáng",IF(MID(K5407,2,7)-MID($L$2,2,7)&gt;0,"Trễ",""),IF(MID(K5407,2,7)-MID($Q$2,2,7)&gt;0,"Trễ","")),"")</f>
        <v/>
      </c>
      <c r="M5407" s="222" t="str">
        <f t="shared" si="1004"/>
        <v/>
      </c>
      <c r="Q5407" s="82" t="str">
        <f t="shared" ref="Q5407:Q5470" si="1008">IF(B5407&lt;&gt;"",IF(AND(P5407="",F5407=""),"Không phép ",""),"")</f>
        <v/>
      </c>
      <c r="R5407" s="80" t="str">
        <f t="shared" ref="R5407:R5470" si="1009">UPPER(B5407)</f>
        <v/>
      </c>
      <c r="T5407" s="83" t="str">
        <f t="shared" si="1005"/>
        <v/>
      </c>
      <c r="U5407" s="155"/>
      <c r="V5407" s="95" t="str">
        <f t="shared" si="1006"/>
        <v/>
      </c>
      <c r="W5407" s="151"/>
      <c r="Z5407" s="104"/>
    </row>
    <row r="5408" spans="1:26" s="145" customFormat="1" ht="15" customHeight="1">
      <c r="A5408" s="186" t="str">
        <f t="shared" si="1000"/>
        <v/>
      </c>
      <c r="C5408" s="152"/>
      <c r="E5408" s="144"/>
      <c r="F5408" s="79" t="str">
        <f t="shared" si="999"/>
        <v/>
      </c>
      <c r="G5408" s="80" t="str">
        <f t="shared" si="1001"/>
        <v/>
      </c>
      <c r="H5408" s="80" t="str">
        <f t="shared" si="1002"/>
        <v/>
      </c>
      <c r="I5408" s="80" t="str">
        <f t="shared" si="1003"/>
        <v/>
      </c>
      <c r="J5408" s="170"/>
      <c r="K5408" s="217"/>
      <c r="L5408" s="195" t="str">
        <f t="shared" si="1007"/>
        <v/>
      </c>
      <c r="M5408" s="222" t="str">
        <f t="shared" si="1004"/>
        <v/>
      </c>
      <c r="Q5408" s="82" t="str">
        <f t="shared" si="1008"/>
        <v/>
      </c>
      <c r="R5408" s="80" t="str">
        <f t="shared" si="1009"/>
        <v/>
      </c>
      <c r="T5408" s="83" t="str">
        <f t="shared" si="1005"/>
        <v/>
      </c>
      <c r="U5408" s="155"/>
      <c r="V5408" s="95" t="str">
        <f t="shared" si="1006"/>
        <v/>
      </c>
      <c r="W5408" s="151"/>
      <c r="Z5408" s="104"/>
    </row>
    <row r="5409" spans="1:26" s="145" customFormat="1" ht="15" customHeight="1">
      <c r="A5409" s="186" t="str">
        <f t="shared" si="1000"/>
        <v/>
      </c>
      <c r="C5409" s="152"/>
      <c r="E5409" s="144"/>
      <c r="F5409" s="79" t="str">
        <f t="shared" si="999"/>
        <v/>
      </c>
      <c r="G5409" s="80" t="str">
        <f t="shared" si="1001"/>
        <v/>
      </c>
      <c r="H5409" s="80" t="str">
        <f t="shared" si="1002"/>
        <v/>
      </c>
      <c r="I5409" s="80" t="str">
        <f t="shared" si="1003"/>
        <v/>
      </c>
      <c r="J5409" s="170"/>
      <c r="K5409" s="217"/>
      <c r="L5409" s="195" t="str">
        <f t="shared" si="1007"/>
        <v/>
      </c>
      <c r="M5409" s="222" t="str">
        <f t="shared" si="1004"/>
        <v/>
      </c>
      <c r="Q5409" s="82" t="str">
        <f t="shared" si="1008"/>
        <v/>
      </c>
      <c r="R5409" s="80" t="str">
        <f t="shared" si="1009"/>
        <v/>
      </c>
      <c r="T5409" s="83" t="str">
        <f t="shared" si="1005"/>
        <v/>
      </c>
      <c r="U5409" s="155"/>
      <c r="V5409" s="95" t="str">
        <f t="shared" si="1006"/>
        <v/>
      </c>
      <c r="W5409" s="151"/>
      <c r="Z5409" s="104"/>
    </row>
    <row r="5410" spans="1:26" s="145" customFormat="1" ht="15" customHeight="1">
      <c r="A5410" s="186" t="str">
        <f t="shared" si="1000"/>
        <v/>
      </c>
      <c r="C5410" s="152"/>
      <c r="E5410" s="144"/>
      <c r="F5410" s="79" t="str">
        <f t="shared" si="999"/>
        <v/>
      </c>
      <c r="G5410" s="80" t="str">
        <f t="shared" si="1001"/>
        <v/>
      </c>
      <c r="H5410" s="80" t="str">
        <f t="shared" si="1002"/>
        <v/>
      </c>
      <c r="I5410" s="80" t="str">
        <f t="shared" si="1003"/>
        <v/>
      </c>
      <c r="J5410" s="170"/>
      <c r="K5410" s="217"/>
      <c r="L5410" s="195" t="str">
        <f t="shared" si="1007"/>
        <v/>
      </c>
      <c r="M5410" s="222" t="str">
        <f t="shared" si="1004"/>
        <v/>
      </c>
      <c r="Q5410" s="82" t="str">
        <f t="shared" si="1008"/>
        <v/>
      </c>
      <c r="R5410" s="80" t="str">
        <f t="shared" si="1009"/>
        <v/>
      </c>
      <c r="T5410" s="83" t="str">
        <f t="shared" si="1005"/>
        <v/>
      </c>
      <c r="U5410" s="155"/>
      <c r="V5410" s="95" t="str">
        <f t="shared" si="1006"/>
        <v/>
      </c>
      <c r="W5410" s="151"/>
      <c r="Z5410" s="104"/>
    </row>
    <row r="5411" spans="1:26" s="145" customFormat="1" ht="15" customHeight="1">
      <c r="A5411" s="186" t="str">
        <f t="shared" si="1000"/>
        <v/>
      </c>
      <c r="C5411" s="152"/>
      <c r="E5411" s="144"/>
      <c r="F5411" s="79" t="str">
        <f t="shared" si="999"/>
        <v/>
      </c>
      <c r="G5411" s="80" t="str">
        <f t="shared" si="1001"/>
        <v/>
      </c>
      <c r="H5411" s="80" t="str">
        <f t="shared" si="1002"/>
        <v/>
      </c>
      <c r="I5411" s="80" t="str">
        <f t="shared" si="1003"/>
        <v/>
      </c>
      <c r="J5411" s="170"/>
      <c r="K5411" s="217"/>
      <c r="L5411" s="195" t="str">
        <f t="shared" si="1007"/>
        <v/>
      </c>
      <c r="M5411" s="222" t="str">
        <f t="shared" si="1004"/>
        <v/>
      </c>
      <c r="Q5411" s="82" t="str">
        <f t="shared" si="1008"/>
        <v/>
      </c>
      <c r="R5411" s="80" t="str">
        <f t="shared" si="1009"/>
        <v/>
      </c>
      <c r="T5411" s="83" t="str">
        <f t="shared" si="1005"/>
        <v/>
      </c>
      <c r="U5411" s="155"/>
      <c r="V5411" s="95" t="str">
        <f t="shared" si="1006"/>
        <v/>
      </c>
      <c r="W5411" s="151"/>
      <c r="Z5411" s="104"/>
    </row>
    <row r="5412" spans="1:26" s="145" customFormat="1" ht="15" customHeight="1">
      <c r="A5412" s="186" t="str">
        <f t="shared" si="1000"/>
        <v/>
      </c>
      <c r="C5412" s="152"/>
      <c r="E5412" s="144"/>
      <c r="F5412" s="79" t="str">
        <f t="shared" si="999"/>
        <v/>
      </c>
      <c r="G5412" s="80" t="str">
        <f t="shared" si="1001"/>
        <v/>
      </c>
      <c r="H5412" s="80" t="str">
        <f t="shared" si="1002"/>
        <v/>
      </c>
      <c r="I5412" s="80" t="str">
        <f t="shared" si="1003"/>
        <v/>
      </c>
      <c r="J5412" s="170"/>
      <c r="K5412" s="217"/>
      <c r="L5412" s="195" t="str">
        <f t="shared" si="1007"/>
        <v/>
      </c>
      <c r="M5412" s="222" t="str">
        <f t="shared" si="1004"/>
        <v/>
      </c>
      <c r="Q5412" s="82" t="str">
        <f t="shared" si="1008"/>
        <v/>
      </c>
      <c r="R5412" s="80" t="str">
        <f t="shared" si="1009"/>
        <v/>
      </c>
      <c r="T5412" s="83" t="str">
        <f t="shared" si="1005"/>
        <v/>
      </c>
      <c r="U5412" s="155"/>
      <c r="V5412" s="95" t="str">
        <f t="shared" si="1006"/>
        <v/>
      </c>
      <c r="W5412" s="151"/>
      <c r="Z5412" s="104"/>
    </row>
    <row r="5413" spans="1:26" s="145" customFormat="1" ht="15" customHeight="1">
      <c r="A5413" s="186" t="str">
        <f t="shared" si="1000"/>
        <v/>
      </c>
      <c r="C5413" s="152"/>
      <c r="E5413" s="144"/>
      <c r="F5413" s="79" t="str">
        <f t="shared" si="999"/>
        <v/>
      </c>
      <c r="G5413" s="80" t="str">
        <f t="shared" si="1001"/>
        <v/>
      </c>
      <c r="H5413" s="80" t="str">
        <f t="shared" si="1002"/>
        <v/>
      </c>
      <c r="I5413" s="80" t="str">
        <f t="shared" si="1003"/>
        <v/>
      </c>
      <c r="J5413" s="170"/>
      <c r="K5413" s="217"/>
      <c r="L5413" s="195" t="str">
        <f t="shared" si="1007"/>
        <v/>
      </c>
      <c r="M5413" s="222" t="str">
        <f t="shared" si="1004"/>
        <v/>
      </c>
      <c r="Q5413" s="82" t="str">
        <f t="shared" si="1008"/>
        <v/>
      </c>
      <c r="R5413" s="80" t="str">
        <f t="shared" si="1009"/>
        <v/>
      </c>
      <c r="T5413" s="83" t="str">
        <f t="shared" si="1005"/>
        <v/>
      </c>
      <c r="U5413" s="155"/>
      <c r="V5413" s="95" t="str">
        <f t="shared" si="1006"/>
        <v/>
      </c>
      <c r="W5413" s="151"/>
      <c r="Z5413" s="104"/>
    </row>
    <row r="5414" spans="1:26" s="145" customFormat="1" ht="15" customHeight="1">
      <c r="A5414" s="186" t="str">
        <f t="shared" si="1000"/>
        <v/>
      </c>
      <c r="C5414" s="152"/>
      <c r="E5414" s="144"/>
      <c r="F5414" s="79" t="str">
        <f t="shared" si="999"/>
        <v/>
      </c>
      <c r="G5414" s="80" t="str">
        <f t="shared" si="1001"/>
        <v/>
      </c>
      <c r="H5414" s="80" t="str">
        <f t="shared" si="1002"/>
        <v/>
      </c>
      <c r="I5414" s="80" t="str">
        <f t="shared" si="1003"/>
        <v/>
      </c>
      <c r="J5414" s="170"/>
      <c r="K5414" s="217"/>
      <c r="L5414" s="195" t="str">
        <f t="shared" si="1007"/>
        <v/>
      </c>
      <c r="M5414" s="222" t="str">
        <f t="shared" si="1004"/>
        <v/>
      </c>
      <c r="Q5414" s="82" t="str">
        <f t="shared" si="1008"/>
        <v/>
      </c>
      <c r="R5414" s="80" t="str">
        <f t="shared" si="1009"/>
        <v/>
      </c>
      <c r="T5414" s="83" t="str">
        <f t="shared" si="1005"/>
        <v/>
      </c>
      <c r="U5414" s="155"/>
      <c r="V5414" s="95" t="str">
        <f t="shared" si="1006"/>
        <v/>
      </c>
      <c r="W5414" s="151"/>
      <c r="Z5414" s="104"/>
    </row>
    <row r="5415" spans="1:26" s="145" customFormat="1" ht="15" customHeight="1">
      <c r="A5415" s="186" t="str">
        <f t="shared" si="1000"/>
        <v/>
      </c>
      <c r="C5415" s="152"/>
      <c r="E5415" s="144"/>
      <c r="F5415" s="79" t="str">
        <f t="shared" si="999"/>
        <v/>
      </c>
      <c r="G5415" s="80" t="str">
        <f t="shared" si="1001"/>
        <v/>
      </c>
      <c r="H5415" s="80" t="str">
        <f t="shared" si="1002"/>
        <v/>
      </c>
      <c r="I5415" s="80" t="str">
        <f t="shared" si="1003"/>
        <v/>
      </c>
      <c r="J5415" s="170"/>
      <c r="K5415" s="217"/>
      <c r="L5415" s="195" t="str">
        <f t="shared" si="1007"/>
        <v/>
      </c>
      <c r="M5415" s="222" t="str">
        <f t="shared" si="1004"/>
        <v/>
      </c>
      <c r="Q5415" s="82" t="str">
        <f t="shared" si="1008"/>
        <v/>
      </c>
      <c r="R5415" s="80" t="str">
        <f t="shared" si="1009"/>
        <v/>
      </c>
      <c r="T5415" s="83" t="str">
        <f t="shared" si="1005"/>
        <v/>
      </c>
      <c r="U5415" s="155"/>
      <c r="V5415" s="95" t="str">
        <f t="shared" si="1006"/>
        <v/>
      </c>
      <c r="W5415" s="151"/>
      <c r="Z5415" s="104"/>
    </row>
    <row r="5416" spans="1:26" s="145" customFormat="1" ht="15" customHeight="1">
      <c r="A5416" s="186" t="str">
        <f t="shared" si="1000"/>
        <v/>
      </c>
      <c r="C5416" s="152"/>
      <c r="E5416" s="144"/>
      <c r="F5416" s="79" t="str">
        <f t="shared" ref="F5416:F5479" si="1010">IFERROR(IF(VLOOKUP(E5416,J:J,1,0)=E5416,"X",""),"")</f>
        <v/>
      </c>
      <c r="G5416" s="80" t="str">
        <f t="shared" si="1001"/>
        <v/>
      </c>
      <c r="H5416" s="80" t="str">
        <f t="shared" si="1002"/>
        <v/>
      </c>
      <c r="I5416" s="80" t="str">
        <f t="shared" si="1003"/>
        <v/>
      </c>
      <c r="J5416" s="170"/>
      <c r="K5416" s="217"/>
      <c r="L5416" s="195" t="str">
        <f t="shared" si="1007"/>
        <v/>
      </c>
      <c r="M5416" s="222" t="str">
        <f t="shared" si="1004"/>
        <v/>
      </c>
      <c r="Q5416" s="82" t="str">
        <f t="shared" si="1008"/>
        <v/>
      </c>
      <c r="R5416" s="80" t="str">
        <f t="shared" si="1009"/>
        <v/>
      </c>
      <c r="T5416" s="83" t="str">
        <f t="shared" si="1005"/>
        <v/>
      </c>
      <c r="U5416" s="155"/>
      <c r="V5416" s="95" t="str">
        <f t="shared" si="1006"/>
        <v/>
      </c>
      <c r="W5416" s="151"/>
      <c r="Z5416" s="104"/>
    </row>
    <row r="5417" spans="1:26" s="145" customFormat="1" ht="15" customHeight="1">
      <c r="A5417" s="186" t="str">
        <f t="shared" si="1000"/>
        <v/>
      </c>
      <c r="C5417" s="152"/>
      <c r="E5417" s="144"/>
      <c r="F5417" s="79" t="str">
        <f t="shared" si="1010"/>
        <v/>
      </c>
      <c r="G5417" s="80" t="str">
        <f t="shared" si="1001"/>
        <v/>
      </c>
      <c r="H5417" s="80" t="str">
        <f t="shared" si="1002"/>
        <v/>
      </c>
      <c r="I5417" s="80" t="str">
        <f t="shared" si="1003"/>
        <v/>
      </c>
      <c r="J5417" s="170"/>
      <c r="K5417" s="217"/>
      <c r="L5417" s="195" t="str">
        <f t="shared" si="1007"/>
        <v/>
      </c>
      <c r="M5417" s="222" t="str">
        <f t="shared" si="1004"/>
        <v/>
      </c>
      <c r="Q5417" s="82" t="str">
        <f t="shared" si="1008"/>
        <v/>
      </c>
      <c r="R5417" s="80" t="str">
        <f t="shared" si="1009"/>
        <v/>
      </c>
      <c r="T5417" s="83" t="str">
        <f t="shared" si="1005"/>
        <v/>
      </c>
      <c r="U5417" s="155"/>
      <c r="V5417" s="95" t="str">
        <f t="shared" si="1006"/>
        <v/>
      </c>
      <c r="W5417" s="151"/>
      <c r="Z5417" s="104"/>
    </row>
    <row r="5418" spans="1:26" s="145" customFormat="1" ht="15" customHeight="1">
      <c r="A5418" s="186" t="str">
        <f t="shared" si="1000"/>
        <v/>
      </c>
      <c r="C5418" s="152"/>
      <c r="E5418" s="144"/>
      <c r="F5418" s="79" t="str">
        <f t="shared" si="1010"/>
        <v/>
      </c>
      <c r="G5418" s="80" t="str">
        <f t="shared" si="1001"/>
        <v/>
      </c>
      <c r="H5418" s="80" t="str">
        <f t="shared" si="1002"/>
        <v/>
      </c>
      <c r="I5418" s="80" t="str">
        <f t="shared" si="1003"/>
        <v/>
      </c>
      <c r="J5418" s="170"/>
      <c r="K5418" s="217"/>
      <c r="L5418" s="195" t="str">
        <f t="shared" si="1007"/>
        <v/>
      </c>
      <c r="M5418" s="222" t="str">
        <f t="shared" si="1004"/>
        <v/>
      </c>
      <c r="Q5418" s="82" t="str">
        <f t="shared" si="1008"/>
        <v/>
      </c>
      <c r="R5418" s="80" t="str">
        <f t="shared" si="1009"/>
        <v/>
      </c>
      <c r="T5418" s="83" t="str">
        <f t="shared" si="1005"/>
        <v/>
      </c>
      <c r="U5418" s="155"/>
      <c r="V5418" s="95" t="str">
        <f t="shared" si="1006"/>
        <v/>
      </c>
      <c r="W5418" s="151"/>
      <c r="Z5418" s="104"/>
    </row>
    <row r="5419" spans="1:26" s="145" customFormat="1" ht="15" customHeight="1">
      <c r="A5419" s="186" t="str">
        <f t="shared" si="1000"/>
        <v/>
      </c>
      <c r="C5419" s="152"/>
      <c r="E5419" s="144"/>
      <c r="F5419" s="79" t="str">
        <f t="shared" si="1010"/>
        <v/>
      </c>
      <c r="G5419" s="80" t="str">
        <f t="shared" si="1001"/>
        <v/>
      </c>
      <c r="H5419" s="80" t="str">
        <f t="shared" si="1002"/>
        <v/>
      </c>
      <c r="I5419" s="80" t="str">
        <f t="shared" si="1003"/>
        <v/>
      </c>
      <c r="J5419" s="170"/>
      <c r="K5419" s="217"/>
      <c r="L5419" s="195" t="str">
        <f t="shared" si="1007"/>
        <v/>
      </c>
      <c r="M5419" s="222" t="str">
        <f t="shared" si="1004"/>
        <v/>
      </c>
      <c r="Q5419" s="82" t="str">
        <f t="shared" si="1008"/>
        <v/>
      </c>
      <c r="R5419" s="80" t="str">
        <f t="shared" si="1009"/>
        <v/>
      </c>
      <c r="T5419" s="83" t="str">
        <f t="shared" si="1005"/>
        <v/>
      </c>
      <c r="U5419" s="155"/>
      <c r="V5419" s="95" t="str">
        <f t="shared" si="1006"/>
        <v/>
      </c>
      <c r="W5419" s="151"/>
      <c r="Z5419" s="104"/>
    </row>
    <row r="5420" spans="1:26" s="145" customFormat="1" ht="15" customHeight="1">
      <c r="A5420" s="186" t="str">
        <f t="shared" si="1000"/>
        <v/>
      </c>
      <c r="C5420" s="152"/>
      <c r="E5420" s="144"/>
      <c r="F5420" s="79" t="str">
        <f t="shared" si="1010"/>
        <v/>
      </c>
      <c r="G5420" s="80" t="str">
        <f t="shared" si="1001"/>
        <v/>
      </c>
      <c r="H5420" s="80" t="str">
        <f t="shared" si="1002"/>
        <v/>
      </c>
      <c r="I5420" s="80" t="str">
        <f t="shared" si="1003"/>
        <v/>
      </c>
      <c r="J5420" s="170"/>
      <c r="K5420" s="217"/>
      <c r="L5420" s="195" t="str">
        <f t="shared" si="1007"/>
        <v/>
      </c>
      <c r="M5420" s="222" t="str">
        <f t="shared" si="1004"/>
        <v/>
      </c>
      <c r="Q5420" s="82" t="str">
        <f t="shared" si="1008"/>
        <v/>
      </c>
      <c r="R5420" s="80" t="str">
        <f t="shared" si="1009"/>
        <v/>
      </c>
      <c r="T5420" s="83" t="str">
        <f t="shared" si="1005"/>
        <v/>
      </c>
      <c r="U5420" s="155"/>
      <c r="V5420" s="95" t="str">
        <f t="shared" si="1006"/>
        <v/>
      </c>
      <c r="W5420" s="151"/>
      <c r="Z5420" s="104"/>
    </row>
    <row r="5421" spans="1:26" s="145" customFormat="1" ht="15" customHeight="1">
      <c r="A5421" s="186" t="str">
        <f t="shared" si="1000"/>
        <v/>
      </c>
      <c r="C5421" s="152"/>
      <c r="E5421" s="144"/>
      <c r="F5421" s="79" t="str">
        <f t="shared" si="1010"/>
        <v/>
      </c>
      <c r="G5421" s="80" t="str">
        <f t="shared" si="1001"/>
        <v/>
      </c>
      <c r="H5421" s="80" t="str">
        <f t="shared" si="1002"/>
        <v/>
      </c>
      <c r="I5421" s="80" t="str">
        <f t="shared" si="1003"/>
        <v/>
      </c>
      <c r="J5421" s="170"/>
      <c r="K5421" s="217"/>
      <c r="L5421" s="195" t="str">
        <f t="shared" si="1007"/>
        <v/>
      </c>
      <c r="M5421" s="222" t="str">
        <f t="shared" si="1004"/>
        <v/>
      </c>
      <c r="Q5421" s="82" t="str">
        <f t="shared" si="1008"/>
        <v/>
      </c>
      <c r="R5421" s="80" t="str">
        <f t="shared" si="1009"/>
        <v/>
      </c>
      <c r="T5421" s="83" t="str">
        <f t="shared" si="1005"/>
        <v/>
      </c>
      <c r="U5421" s="155"/>
      <c r="V5421" s="95" t="str">
        <f t="shared" si="1006"/>
        <v/>
      </c>
      <c r="W5421" s="151"/>
      <c r="Z5421" s="104"/>
    </row>
    <row r="5422" spans="1:26" s="145" customFormat="1" ht="15" customHeight="1">
      <c r="A5422" s="186" t="str">
        <f t="shared" si="1000"/>
        <v/>
      </c>
      <c r="C5422" s="152"/>
      <c r="E5422" s="144"/>
      <c r="F5422" s="79" t="str">
        <f t="shared" si="1010"/>
        <v/>
      </c>
      <c r="G5422" s="80" t="str">
        <f t="shared" si="1001"/>
        <v/>
      </c>
      <c r="H5422" s="80" t="str">
        <f t="shared" si="1002"/>
        <v/>
      </c>
      <c r="I5422" s="80" t="str">
        <f t="shared" si="1003"/>
        <v/>
      </c>
      <c r="J5422" s="170"/>
      <c r="K5422" s="217"/>
      <c r="L5422" s="195" t="str">
        <f t="shared" si="1007"/>
        <v/>
      </c>
      <c r="M5422" s="222" t="str">
        <f t="shared" si="1004"/>
        <v/>
      </c>
      <c r="Q5422" s="82" t="str">
        <f t="shared" si="1008"/>
        <v/>
      </c>
      <c r="R5422" s="80" t="str">
        <f t="shared" si="1009"/>
        <v/>
      </c>
      <c r="T5422" s="83" t="str">
        <f t="shared" si="1005"/>
        <v/>
      </c>
      <c r="U5422" s="155"/>
      <c r="V5422" s="95" t="str">
        <f t="shared" si="1006"/>
        <v/>
      </c>
      <c r="W5422" s="151"/>
      <c r="Z5422" s="104"/>
    </row>
    <row r="5423" spans="1:26" s="145" customFormat="1" ht="15" customHeight="1">
      <c r="A5423" s="186" t="str">
        <f t="shared" si="1000"/>
        <v/>
      </c>
      <c r="C5423" s="152"/>
      <c r="E5423" s="144"/>
      <c r="F5423" s="79" t="str">
        <f t="shared" si="1010"/>
        <v/>
      </c>
      <c r="G5423" s="80" t="str">
        <f t="shared" si="1001"/>
        <v/>
      </c>
      <c r="H5423" s="80" t="str">
        <f t="shared" si="1002"/>
        <v/>
      </c>
      <c r="I5423" s="80" t="str">
        <f t="shared" si="1003"/>
        <v/>
      </c>
      <c r="J5423" s="170"/>
      <c r="K5423" s="217"/>
      <c r="L5423" s="195" t="str">
        <f t="shared" si="1007"/>
        <v/>
      </c>
      <c r="M5423" s="222" t="str">
        <f t="shared" si="1004"/>
        <v/>
      </c>
      <c r="Q5423" s="82" t="str">
        <f t="shared" si="1008"/>
        <v/>
      </c>
      <c r="R5423" s="80" t="str">
        <f t="shared" si="1009"/>
        <v/>
      </c>
      <c r="T5423" s="83" t="str">
        <f t="shared" si="1005"/>
        <v/>
      </c>
      <c r="U5423" s="155"/>
      <c r="V5423" s="95" t="str">
        <f t="shared" si="1006"/>
        <v/>
      </c>
      <c r="W5423" s="151"/>
      <c r="Z5423" s="104"/>
    </row>
    <row r="5424" spans="1:26" s="145" customFormat="1" ht="15" customHeight="1">
      <c r="A5424" s="186" t="str">
        <f t="shared" si="1000"/>
        <v/>
      </c>
      <c r="C5424" s="152"/>
      <c r="E5424" s="144"/>
      <c r="F5424" s="79" t="str">
        <f t="shared" si="1010"/>
        <v/>
      </c>
      <c r="G5424" s="80" t="str">
        <f t="shared" si="1001"/>
        <v/>
      </c>
      <c r="H5424" s="80" t="str">
        <f t="shared" si="1002"/>
        <v/>
      </c>
      <c r="I5424" s="80" t="str">
        <f t="shared" si="1003"/>
        <v/>
      </c>
      <c r="J5424" s="170"/>
      <c r="K5424" s="217"/>
      <c r="L5424" s="195" t="str">
        <f t="shared" si="1007"/>
        <v/>
      </c>
      <c r="M5424" s="222" t="str">
        <f t="shared" si="1004"/>
        <v/>
      </c>
      <c r="Q5424" s="82" t="str">
        <f t="shared" si="1008"/>
        <v/>
      </c>
      <c r="R5424" s="80" t="str">
        <f t="shared" si="1009"/>
        <v/>
      </c>
      <c r="T5424" s="83" t="str">
        <f t="shared" si="1005"/>
        <v/>
      </c>
      <c r="U5424" s="155"/>
      <c r="V5424" s="95" t="str">
        <f t="shared" si="1006"/>
        <v/>
      </c>
      <c r="W5424" s="151"/>
      <c r="Z5424" s="104"/>
    </row>
    <row r="5425" spans="1:26" s="145" customFormat="1" ht="15" customHeight="1">
      <c r="A5425" s="186" t="str">
        <f t="shared" si="1000"/>
        <v/>
      </c>
      <c r="C5425" s="152"/>
      <c r="E5425" s="144"/>
      <c r="F5425" s="79" t="str">
        <f t="shared" si="1010"/>
        <v/>
      </c>
      <c r="G5425" s="80" t="str">
        <f t="shared" si="1001"/>
        <v/>
      </c>
      <c r="H5425" s="80" t="str">
        <f t="shared" si="1002"/>
        <v/>
      </c>
      <c r="I5425" s="80" t="str">
        <f t="shared" si="1003"/>
        <v/>
      </c>
      <c r="J5425" s="170"/>
      <c r="K5425" s="217"/>
      <c r="L5425" s="195" t="str">
        <f t="shared" si="1007"/>
        <v/>
      </c>
      <c r="M5425" s="222" t="str">
        <f t="shared" si="1004"/>
        <v/>
      </c>
      <c r="Q5425" s="82" t="str">
        <f t="shared" si="1008"/>
        <v/>
      </c>
      <c r="R5425" s="80" t="str">
        <f t="shared" si="1009"/>
        <v/>
      </c>
      <c r="T5425" s="83" t="str">
        <f t="shared" si="1005"/>
        <v/>
      </c>
      <c r="U5425" s="155"/>
      <c r="V5425" s="95" t="str">
        <f t="shared" si="1006"/>
        <v/>
      </c>
      <c r="W5425" s="151"/>
      <c r="Z5425" s="104"/>
    </row>
    <row r="5426" spans="1:26" s="145" customFormat="1" ht="15" customHeight="1">
      <c r="A5426" s="186" t="str">
        <f t="shared" si="1000"/>
        <v/>
      </c>
      <c r="C5426" s="152"/>
      <c r="E5426" s="144"/>
      <c r="F5426" s="79" t="str">
        <f t="shared" si="1010"/>
        <v/>
      </c>
      <c r="G5426" s="80" t="str">
        <f t="shared" si="1001"/>
        <v/>
      </c>
      <c r="H5426" s="80" t="str">
        <f t="shared" si="1002"/>
        <v/>
      </c>
      <c r="I5426" s="80" t="str">
        <f t="shared" si="1003"/>
        <v/>
      </c>
      <c r="J5426" s="170"/>
      <c r="K5426" s="217"/>
      <c r="L5426" s="195" t="str">
        <f t="shared" si="1007"/>
        <v/>
      </c>
      <c r="M5426" s="222" t="str">
        <f t="shared" si="1004"/>
        <v/>
      </c>
      <c r="Q5426" s="82" t="str">
        <f t="shared" si="1008"/>
        <v/>
      </c>
      <c r="R5426" s="80" t="str">
        <f t="shared" si="1009"/>
        <v/>
      </c>
      <c r="T5426" s="83" t="str">
        <f t="shared" si="1005"/>
        <v/>
      </c>
      <c r="U5426" s="155"/>
      <c r="V5426" s="95" t="str">
        <f t="shared" si="1006"/>
        <v/>
      </c>
      <c r="W5426" s="151"/>
      <c r="Z5426" s="104"/>
    </row>
    <row r="5427" spans="1:26" s="145" customFormat="1" ht="15" customHeight="1">
      <c r="A5427" s="186" t="str">
        <f t="shared" si="1000"/>
        <v/>
      </c>
      <c r="C5427" s="152"/>
      <c r="E5427" s="144"/>
      <c r="F5427" s="79" t="str">
        <f t="shared" si="1010"/>
        <v/>
      </c>
      <c r="G5427" s="80" t="str">
        <f t="shared" si="1001"/>
        <v/>
      </c>
      <c r="H5427" s="80" t="str">
        <f t="shared" si="1002"/>
        <v/>
      </c>
      <c r="I5427" s="80" t="str">
        <f t="shared" si="1003"/>
        <v/>
      </c>
      <c r="J5427" s="170"/>
      <c r="K5427" s="217"/>
      <c r="L5427" s="195" t="str">
        <f t="shared" si="1007"/>
        <v/>
      </c>
      <c r="M5427" s="222" t="str">
        <f t="shared" si="1004"/>
        <v/>
      </c>
      <c r="Q5427" s="82" t="str">
        <f t="shared" si="1008"/>
        <v/>
      </c>
      <c r="R5427" s="80" t="str">
        <f t="shared" si="1009"/>
        <v/>
      </c>
      <c r="T5427" s="83" t="str">
        <f t="shared" si="1005"/>
        <v/>
      </c>
      <c r="U5427" s="155"/>
      <c r="V5427" s="95" t="str">
        <f t="shared" si="1006"/>
        <v/>
      </c>
      <c r="W5427" s="151"/>
      <c r="Z5427" s="104"/>
    </row>
    <row r="5428" spans="1:26" s="145" customFormat="1" ht="15" customHeight="1">
      <c r="A5428" s="186" t="str">
        <f t="shared" si="1000"/>
        <v/>
      </c>
      <c r="C5428" s="152"/>
      <c r="E5428" s="144"/>
      <c r="F5428" s="79" t="str">
        <f t="shared" si="1010"/>
        <v/>
      </c>
      <c r="G5428" s="80" t="str">
        <f t="shared" si="1001"/>
        <v/>
      </c>
      <c r="H5428" s="80" t="str">
        <f t="shared" si="1002"/>
        <v/>
      </c>
      <c r="I5428" s="80" t="str">
        <f t="shared" si="1003"/>
        <v/>
      </c>
      <c r="J5428" s="170"/>
      <c r="K5428" s="217"/>
      <c r="L5428" s="195" t="str">
        <f t="shared" si="1007"/>
        <v/>
      </c>
      <c r="M5428" s="222" t="str">
        <f t="shared" si="1004"/>
        <v/>
      </c>
      <c r="Q5428" s="82" t="str">
        <f t="shared" si="1008"/>
        <v/>
      </c>
      <c r="R5428" s="80" t="str">
        <f t="shared" si="1009"/>
        <v/>
      </c>
      <c r="T5428" s="83" t="str">
        <f t="shared" si="1005"/>
        <v/>
      </c>
      <c r="U5428" s="155"/>
      <c r="V5428" s="95" t="str">
        <f t="shared" si="1006"/>
        <v/>
      </c>
      <c r="W5428" s="151"/>
      <c r="Z5428" s="104"/>
    </row>
    <row r="5429" spans="1:26" s="145" customFormat="1" ht="15" customHeight="1">
      <c r="A5429" s="186" t="str">
        <f t="shared" si="1000"/>
        <v/>
      </c>
      <c r="C5429" s="152"/>
      <c r="E5429" s="144"/>
      <c r="F5429" s="79" t="str">
        <f t="shared" si="1010"/>
        <v/>
      </c>
      <c r="G5429" s="80" t="str">
        <f t="shared" si="1001"/>
        <v/>
      </c>
      <c r="H5429" s="80" t="str">
        <f t="shared" si="1002"/>
        <v/>
      </c>
      <c r="I5429" s="80" t="str">
        <f t="shared" si="1003"/>
        <v/>
      </c>
      <c r="J5429" s="170"/>
      <c r="K5429" s="217"/>
      <c r="L5429" s="195" t="str">
        <f t="shared" si="1007"/>
        <v/>
      </c>
      <c r="M5429" s="222" t="str">
        <f t="shared" si="1004"/>
        <v/>
      </c>
      <c r="Q5429" s="82" t="str">
        <f t="shared" si="1008"/>
        <v/>
      </c>
      <c r="R5429" s="80" t="str">
        <f t="shared" si="1009"/>
        <v/>
      </c>
      <c r="T5429" s="83" t="str">
        <f t="shared" si="1005"/>
        <v/>
      </c>
      <c r="U5429" s="155"/>
      <c r="V5429" s="95" t="str">
        <f t="shared" si="1006"/>
        <v/>
      </c>
      <c r="W5429" s="151"/>
      <c r="Z5429" s="104"/>
    </row>
    <row r="5430" spans="1:26" s="145" customFormat="1" ht="15" customHeight="1">
      <c r="A5430" s="186" t="str">
        <f t="shared" si="1000"/>
        <v/>
      </c>
      <c r="C5430" s="152"/>
      <c r="E5430" s="144"/>
      <c r="F5430" s="79" t="str">
        <f t="shared" si="1010"/>
        <v/>
      </c>
      <c r="G5430" s="80" t="str">
        <f t="shared" si="1001"/>
        <v/>
      </c>
      <c r="H5430" s="80" t="str">
        <f t="shared" si="1002"/>
        <v/>
      </c>
      <c r="I5430" s="80" t="str">
        <f t="shared" si="1003"/>
        <v/>
      </c>
      <c r="J5430" s="170"/>
      <c r="K5430" s="217"/>
      <c r="L5430" s="195" t="str">
        <f t="shared" si="1007"/>
        <v/>
      </c>
      <c r="M5430" s="222" t="str">
        <f t="shared" si="1004"/>
        <v/>
      </c>
      <c r="Q5430" s="82" t="str">
        <f t="shared" si="1008"/>
        <v/>
      </c>
      <c r="R5430" s="80" t="str">
        <f t="shared" si="1009"/>
        <v/>
      </c>
      <c r="T5430" s="83" t="str">
        <f t="shared" si="1005"/>
        <v/>
      </c>
      <c r="U5430" s="155"/>
      <c r="V5430" s="95" t="str">
        <f t="shared" si="1006"/>
        <v/>
      </c>
      <c r="W5430" s="151"/>
      <c r="Z5430" s="104"/>
    </row>
    <row r="5431" spans="1:26" s="145" customFormat="1" ht="15" customHeight="1">
      <c r="A5431" s="186" t="str">
        <f t="shared" si="1000"/>
        <v/>
      </c>
      <c r="C5431" s="152"/>
      <c r="E5431" s="144"/>
      <c r="F5431" s="79" t="str">
        <f t="shared" si="1010"/>
        <v/>
      </c>
      <c r="G5431" s="80" t="str">
        <f t="shared" si="1001"/>
        <v/>
      </c>
      <c r="H5431" s="80" t="str">
        <f t="shared" si="1002"/>
        <v/>
      </c>
      <c r="I5431" s="80" t="str">
        <f t="shared" si="1003"/>
        <v/>
      </c>
      <c r="J5431" s="170"/>
      <c r="K5431" s="217"/>
      <c r="L5431" s="195" t="str">
        <f t="shared" si="1007"/>
        <v/>
      </c>
      <c r="M5431" s="222" t="str">
        <f t="shared" si="1004"/>
        <v/>
      </c>
      <c r="Q5431" s="82" t="str">
        <f t="shared" si="1008"/>
        <v/>
      </c>
      <c r="R5431" s="80" t="str">
        <f t="shared" si="1009"/>
        <v/>
      </c>
      <c r="T5431" s="83" t="str">
        <f t="shared" si="1005"/>
        <v/>
      </c>
      <c r="U5431" s="155"/>
      <c r="V5431" s="95" t="str">
        <f t="shared" si="1006"/>
        <v/>
      </c>
      <c r="W5431" s="151"/>
      <c r="Z5431" s="104"/>
    </row>
    <row r="5432" spans="1:26" s="145" customFormat="1" ht="15" customHeight="1">
      <c r="A5432" s="186" t="str">
        <f t="shared" si="1000"/>
        <v/>
      </c>
      <c r="C5432" s="152"/>
      <c r="E5432" s="144"/>
      <c r="F5432" s="79" t="str">
        <f t="shared" si="1010"/>
        <v/>
      </c>
      <c r="G5432" s="80" t="str">
        <f t="shared" si="1001"/>
        <v/>
      </c>
      <c r="H5432" s="80" t="str">
        <f t="shared" si="1002"/>
        <v/>
      </c>
      <c r="I5432" s="80" t="str">
        <f t="shared" si="1003"/>
        <v/>
      </c>
      <c r="J5432" s="170"/>
      <c r="K5432" s="217"/>
      <c r="L5432" s="195" t="str">
        <f t="shared" si="1007"/>
        <v/>
      </c>
      <c r="M5432" s="222" t="str">
        <f t="shared" si="1004"/>
        <v/>
      </c>
      <c r="Q5432" s="82" t="str">
        <f t="shared" si="1008"/>
        <v/>
      </c>
      <c r="R5432" s="80" t="str">
        <f t="shared" si="1009"/>
        <v/>
      </c>
      <c r="T5432" s="83" t="str">
        <f t="shared" si="1005"/>
        <v/>
      </c>
      <c r="U5432" s="155"/>
      <c r="V5432" s="95" t="str">
        <f t="shared" si="1006"/>
        <v/>
      </c>
      <c r="W5432" s="151"/>
      <c r="Z5432" s="104"/>
    </row>
    <row r="5433" spans="1:26" s="145" customFormat="1" ht="15" customHeight="1">
      <c r="A5433" s="186" t="str">
        <f t="shared" si="1000"/>
        <v/>
      </c>
      <c r="C5433" s="152"/>
      <c r="E5433" s="144"/>
      <c r="F5433" s="79" t="str">
        <f t="shared" si="1010"/>
        <v/>
      </c>
      <c r="G5433" s="80" t="str">
        <f t="shared" si="1001"/>
        <v/>
      </c>
      <c r="H5433" s="80" t="str">
        <f t="shared" si="1002"/>
        <v/>
      </c>
      <c r="I5433" s="80" t="str">
        <f t="shared" si="1003"/>
        <v/>
      </c>
      <c r="J5433" s="170"/>
      <c r="K5433" s="217"/>
      <c r="L5433" s="195" t="str">
        <f t="shared" si="1007"/>
        <v/>
      </c>
      <c r="M5433" s="222" t="str">
        <f t="shared" si="1004"/>
        <v/>
      </c>
      <c r="Q5433" s="82" t="str">
        <f t="shared" si="1008"/>
        <v/>
      </c>
      <c r="R5433" s="80" t="str">
        <f t="shared" si="1009"/>
        <v/>
      </c>
      <c r="T5433" s="83" t="str">
        <f t="shared" si="1005"/>
        <v/>
      </c>
      <c r="U5433" s="155"/>
      <c r="V5433" s="95" t="str">
        <f t="shared" si="1006"/>
        <v/>
      </c>
      <c r="W5433" s="151"/>
      <c r="Z5433" s="104"/>
    </row>
    <row r="5434" spans="1:26" s="145" customFormat="1" ht="15" customHeight="1">
      <c r="A5434" s="186" t="str">
        <f t="shared" si="1000"/>
        <v/>
      </c>
      <c r="C5434" s="152"/>
      <c r="E5434" s="144"/>
      <c r="F5434" s="79" t="str">
        <f t="shared" si="1010"/>
        <v/>
      </c>
      <c r="G5434" s="80" t="str">
        <f t="shared" si="1001"/>
        <v/>
      </c>
      <c r="H5434" s="80" t="str">
        <f t="shared" si="1002"/>
        <v/>
      </c>
      <c r="I5434" s="80" t="str">
        <f t="shared" si="1003"/>
        <v/>
      </c>
      <c r="J5434" s="170"/>
      <c r="K5434" s="217"/>
      <c r="L5434" s="195" t="str">
        <f t="shared" si="1007"/>
        <v/>
      </c>
      <c r="M5434" s="222" t="str">
        <f t="shared" si="1004"/>
        <v/>
      </c>
      <c r="Q5434" s="82" t="str">
        <f t="shared" si="1008"/>
        <v/>
      </c>
      <c r="R5434" s="80" t="str">
        <f t="shared" si="1009"/>
        <v/>
      </c>
      <c r="T5434" s="83" t="str">
        <f t="shared" si="1005"/>
        <v/>
      </c>
      <c r="U5434" s="155"/>
      <c r="V5434" s="95" t="str">
        <f t="shared" si="1006"/>
        <v/>
      </c>
      <c r="W5434" s="151"/>
      <c r="Z5434" s="104"/>
    </row>
    <row r="5435" spans="1:26" s="145" customFormat="1" ht="15" customHeight="1">
      <c r="A5435" s="186" t="str">
        <f t="shared" si="1000"/>
        <v/>
      </c>
      <c r="C5435" s="152"/>
      <c r="E5435" s="144"/>
      <c r="F5435" s="79" t="str">
        <f t="shared" si="1010"/>
        <v/>
      </c>
      <c r="G5435" s="80" t="str">
        <f t="shared" si="1001"/>
        <v/>
      </c>
      <c r="H5435" s="80" t="str">
        <f t="shared" si="1002"/>
        <v/>
      </c>
      <c r="I5435" s="80" t="str">
        <f t="shared" si="1003"/>
        <v/>
      </c>
      <c r="J5435" s="170"/>
      <c r="K5435" s="217"/>
      <c r="L5435" s="195" t="str">
        <f t="shared" si="1007"/>
        <v/>
      </c>
      <c r="M5435" s="222" t="str">
        <f t="shared" si="1004"/>
        <v/>
      </c>
      <c r="Q5435" s="82" t="str">
        <f t="shared" si="1008"/>
        <v/>
      </c>
      <c r="R5435" s="80" t="str">
        <f t="shared" si="1009"/>
        <v/>
      </c>
      <c r="T5435" s="83" t="str">
        <f t="shared" si="1005"/>
        <v/>
      </c>
      <c r="U5435" s="155"/>
      <c r="V5435" s="95" t="str">
        <f t="shared" si="1006"/>
        <v/>
      </c>
      <c r="W5435" s="151"/>
      <c r="Z5435" s="104"/>
    </row>
    <row r="5436" spans="1:26" s="145" customFormat="1" ht="15" customHeight="1">
      <c r="A5436" s="186" t="str">
        <f t="shared" si="1000"/>
        <v/>
      </c>
      <c r="C5436" s="152"/>
      <c r="E5436" s="144"/>
      <c r="F5436" s="79" t="str">
        <f t="shared" si="1010"/>
        <v/>
      </c>
      <c r="G5436" s="80" t="str">
        <f t="shared" si="1001"/>
        <v/>
      </c>
      <c r="H5436" s="80" t="str">
        <f t="shared" si="1002"/>
        <v/>
      </c>
      <c r="I5436" s="80" t="str">
        <f t="shared" si="1003"/>
        <v/>
      </c>
      <c r="J5436" s="170"/>
      <c r="K5436" s="217"/>
      <c r="L5436" s="195" t="str">
        <f t="shared" si="1007"/>
        <v/>
      </c>
      <c r="M5436" s="222" t="str">
        <f t="shared" si="1004"/>
        <v/>
      </c>
      <c r="Q5436" s="82" t="str">
        <f t="shared" si="1008"/>
        <v/>
      </c>
      <c r="R5436" s="80" t="str">
        <f t="shared" si="1009"/>
        <v/>
      </c>
      <c r="T5436" s="83" t="str">
        <f t="shared" si="1005"/>
        <v/>
      </c>
      <c r="U5436" s="155"/>
      <c r="V5436" s="95" t="str">
        <f t="shared" si="1006"/>
        <v/>
      </c>
      <c r="W5436" s="151"/>
      <c r="Z5436" s="104"/>
    </row>
    <row r="5437" spans="1:26" s="145" customFormat="1" ht="15" customHeight="1">
      <c r="A5437" s="186" t="str">
        <f t="shared" si="1000"/>
        <v/>
      </c>
      <c r="C5437" s="152"/>
      <c r="E5437" s="144"/>
      <c r="F5437" s="79" t="str">
        <f t="shared" si="1010"/>
        <v/>
      </c>
      <c r="G5437" s="80" t="str">
        <f t="shared" si="1001"/>
        <v/>
      </c>
      <c r="H5437" s="80" t="str">
        <f t="shared" si="1002"/>
        <v/>
      </c>
      <c r="I5437" s="80" t="str">
        <f t="shared" si="1003"/>
        <v/>
      </c>
      <c r="J5437" s="170"/>
      <c r="K5437" s="217"/>
      <c r="L5437" s="195" t="str">
        <f t="shared" si="1007"/>
        <v/>
      </c>
      <c r="M5437" s="222" t="str">
        <f t="shared" si="1004"/>
        <v/>
      </c>
      <c r="Q5437" s="82" t="str">
        <f t="shared" si="1008"/>
        <v/>
      </c>
      <c r="R5437" s="80" t="str">
        <f t="shared" si="1009"/>
        <v/>
      </c>
      <c r="T5437" s="83" t="str">
        <f t="shared" si="1005"/>
        <v/>
      </c>
      <c r="U5437" s="155"/>
      <c r="V5437" s="95" t="str">
        <f t="shared" si="1006"/>
        <v/>
      </c>
      <c r="W5437" s="151"/>
      <c r="Z5437" s="104"/>
    </row>
    <row r="5438" spans="1:26" s="145" customFormat="1" ht="15" customHeight="1">
      <c r="A5438" s="186" t="str">
        <f t="shared" si="1000"/>
        <v/>
      </c>
      <c r="C5438" s="152"/>
      <c r="E5438" s="144"/>
      <c r="F5438" s="79" t="str">
        <f t="shared" si="1010"/>
        <v/>
      </c>
      <c r="G5438" s="80" t="str">
        <f t="shared" si="1001"/>
        <v/>
      </c>
      <c r="H5438" s="80" t="str">
        <f t="shared" si="1002"/>
        <v/>
      </c>
      <c r="I5438" s="80" t="str">
        <f t="shared" si="1003"/>
        <v/>
      </c>
      <c r="J5438" s="170"/>
      <c r="K5438" s="217"/>
      <c r="L5438" s="195" t="str">
        <f t="shared" si="1007"/>
        <v/>
      </c>
      <c r="M5438" s="222" t="str">
        <f t="shared" si="1004"/>
        <v/>
      </c>
      <c r="Q5438" s="82" t="str">
        <f t="shared" si="1008"/>
        <v/>
      </c>
      <c r="R5438" s="80" t="str">
        <f t="shared" si="1009"/>
        <v/>
      </c>
      <c r="T5438" s="83" t="str">
        <f t="shared" si="1005"/>
        <v/>
      </c>
      <c r="U5438" s="155"/>
      <c r="V5438" s="95" t="str">
        <f t="shared" si="1006"/>
        <v/>
      </c>
      <c r="W5438" s="151"/>
      <c r="Z5438" s="104"/>
    </row>
    <row r="5439" spans="1:26" s="145" customFormat="1" ht="15" customHeight="1">
      <c r="A5439" s="186" t="str">
        <f t="shared" si="1000"/>
        <v/>
      </c>
      <c r="C5439" s="152"/>
      <c r="E5439" s="144"/>
      <c r="F5439" s="79" t="str">
        <f t="shared" si="1010"/>
        <v/>
      </c>
      <c r="G5439" s="80" t="str">
        <f t="shared" si="1001"/>
        <v/>
      </c>
      <c r="H5439" s="80" t="str">
        <f t="shared" si="1002"/>
        <v/>
      </c>
      <c r="I5439" s="80" t="str">
        <f t="shared" si="1003"/>
        <v/>
      </c>
      <c r="J5439" s="170"/>
      <c r="K5439" s="217"/>
      <c r="L5439" s="195" t="str">
        <f t="shared" si="1007"/>
        <v/>
      </c>
      <c r="M5439" s="222" t="str">
        <f t="shared" si="1004"/>
        <v/>
      </c>
      <c r="Q5439" s="82" t="str">
        <f t="shared" si="1008"/>
        <v/>
      </c>
      <c r="R5439" s="80" t="str">
        <f t="shared" si="1009"/>
        <v/>
      </c>
      <c r="T5439" s="83" t="str">
        <f t="shared" si="1005"/>
        <v/>
      </c>
      <c r="U5439" s="155"/>
      <c r="V5439" s="95" t="str">
        <f t="shared" si="1006"/>
        <v/>
      </c>
      <c r="W5439" s="151"/>
      <c r="Z5439" s="104"/>
    </row>
    <row r="5440" spans="1:26" s="145" customFormat="1" ht="15" customHeight="1">
      <c r="A5440" s="186" t="str">
        <f t="shared" ref="A5440:A5503" si="1011">IF(B5440&lt;&gt;"",A5439+1,"")</f>
        <v/>
      </c>
      <c r="C5440" s="152"/>
      <c r="E5440" s="144"/>
      <c r="F5440" s="79" t="str">
        <f t="shared" si="1010"/>
        <v/>
      </c>
      <c r="G5440" s="80" t="str">
        <f t="shared" si="1001"/>
        <v/>
      </c>
      <c r="H5440" s="80" t="str">
        <f t="shared" si="1002"/>
        <v/>
      </c>
      <c r="I5440" s="80" t="str">
        <f t="shared" si="1003"/>
        <v/>
      </c>
      <c r="J5440" s="170"/>
      <c r="K5440" s="217"/>
      <c r="L5440" s="195" t="str">
        <f t="shared" si="1007"/>
        <v/>
      </c>
      <c r="M5440" s="222" t="str">
        <f t="shared" si="1004"/>
        <v/>
      </c>
      <c r="Q5440" s="82" t="str">
        <f t="shared" si="1008"/>
        <v/>
      </c>
      <c r="R5440" s="80" t="str">
        <f t="shared" si="1009"/>
        <v/>
      </c>
      <c r="T5440" s="83" t="str">
        <f t="shared" si="1005"/>
        <v/>
      </c>
      <c r="U5440" s="155"/>
      <c r="V5440" s="95" t="str">
        <f t="shared" si="1006"/>
        <v/>
      </c>
      <c r="W5440" s="151"/>
      <c r="Z5440" s="104"/>
    </row>
    <row r="5441" spans="1:26" s="145" customFormat="1" ht="15" customHeight="1">
      <c r="A5441" s="186" t="str">
        <f t="shared" si="1011"/>
        <v/>
      </c>
      <c r="C5441" s="152"/>
      <c r="E5441" s="144"/>
      <c r="F5441" s="79" t="str">
        <f t="shared" si="1010"/>
        <v/>
      </c>
      <c r="G5441" s="80" t="str">
        <f t="shared" si="1001"/>
        <v/>
      </c>
      <c r="H5441" s="80" t="str">
        <f t="shared" si="1002"/>
        <v/>
      </c>
      <c r="I5441" s="80" t="str">
        <f t="shared" si="1003"/>
        <v/>
      </c>
      <c r="J5441" s="170"/>
      <c r="K5441" s="217"/>
      <c r="L5441" s="195" t="str">
        <f t="shared" si="1007"/>
        <v/>
      </c>
      <c r="M5441" s="222" t="str">
        <f t="shared" si="1004"/>
        <v/>
      </c>
      <c r="Q5441" s="82" t="str">
        <f t="shared" si="1008"/>
        <v/>
      </c>
      <c r="R5441" s="80" t="str">
        <f t="shared" si="1009"/>
        <v/>
      </c>
      <c r="T5441" s="83" t="str">
        <f t="shared" si="1005"/>
        <v/>
      </c>
      <c r="U5441" s="155"/>
      <c r="V5441" s="95" t="str">
        <f t="shared" si="1006"/>
        <v/>
      </c>
      <c r="W5441" s="151"/>
      <c r="Z5441" s="104"/>
    </row>
    <row r="5442" spans="1:26" s="145" customFormat="1" ht="15" customHeight="1">
      <c r="A5442" s="186" t="str">
        <f t="shared" si="1011"/>
        <v/>
      </c>
      <c r="C5442" s="152"/>
      <c r="E5442" s="144"/>
      <c r="F5442" s="79" t="str">
        <f t="shared" si="1010"/>
        <v/>
      </c>
      <c r="G5442" s="80" t="str">
        <f t="shared" si="1001"/>
        <v/>
      </c>
      <c r="H5442" s="80" t="str">
        <f t="shared" si="1002"/>
        <v/>
      </c>
      <c r="I5442" s="80" t="str">
        <f t="shared" si="1003"/>
        <v/>
      </c>
      <c r="J5442" s="170"/>
      <c r="K5442" s="217"/>
      <c r="L5442" s="195" t="str">
        <f t="shared" si="1007"/>
        <v/>
      </c>
      <c r="M5442" s="222" t="str">
        <f t="shared" si="1004"/>
        <v/>
      </c>
      <c r="Q5442" s="82" t="str">
        <f t="shared" si="1008"/>
        <v/>
      </c>
      <c r="R5442" s="80" t="str">
        <f t="shared" si="1009"/>
        <v/>
      </c>
      <c r="T5442" s="83" t="str">
        <f t="shared" si="1005"/>
        <v/>
      </c>
      <c r="U5442" s="155"/>
      <c r="V5442" s="95" t="str">
        <f t="shared" si="1006"/>
        <v/>
      </c>
      <c r="W5442" s="151"/>
      <c r="Z5442" s="104"/>
    </row>
    <row r="5443" spans="1:26" s="145" customFormat="1" ht="15" customHeight="1">
      <c r="A5443" s="186" t="str">
        <f t="shared" si="1011"/>
        <v/>
      </c>
      <c r="C5443" s="152"/>
      <c r="E5443" s="144"/>
      <c r="F5443" s="79" t="str">
        <f t="shared" si="1010"/>
        <v/>
      </c>
      <c r="G5443" s="80" t="str">
        <f t="shared" si="1001"/>
        <v/>
      </c>
      <c r="H5443" s="80" t="str">
        <f t="shared" si="1002"/>
        <v/>
      </c>
      <c r="I5443" s="80" t="str">
        <f t="shared" si="1003"/>
        <v/>
      </c>
      <c r="J5443" s="170"/>
      <c r="K5443" s="217"/>
      <c r="L5443" s="195" t="str">
        <f t="shared" si="1007"/>
        <v/>
      </c>
      <c r="M5443" s="222" t="str">
        <f t="shared" si="1004"/>
        <v/>
      </c>
      <c r="Q5443" s="82" t="str">
        <f t="shared" si="1008"/>
        <v/>
      </c>
      <c r="R5443" s="80" t="str">
        <f t="shared" si="1009"/>
        <v/>
      </c>
      <c r="T5443" s="83" t="str">
        <f t="shared" si="1005"/>
        <v/>
      </c>
      <c r="U5443" s="155"/>
      <c r="V5443" s="95" t="str">
        <f t="shared" si="1006"/>
        <v/>
      </c>
      <c r="W5443" s="151"/>
      <c r="Z5443" s="104"/>
    </row>
    <row r="5444" spans="1:26" s="145" customFormat="1" ht="15" customHeight="1">
      <c r="A5444" s="186" t="str">
        <f t="shared" si="1011"/>
        <v/>
      </c>
      <c r="C5444" s="152"/>
      <c r="E5444" s="144"/>
      <c r="F5444" s="79" t="str">
        <f t="shared" si="1010"/>
        <v/>
      </c>
      <c r="G5444" s="80" t="str">
        <f t="shared" si="1001"/>
        <v/>
      </c>
      <c r="H5444" s="80" t="str">
        <f t="shared" si="1002"/>
        <v/>
      </c>
      <c r="I5444" s="80" t="str">
        <f t="shared" si="1003"/>
        <v/>
      </c>
      <c r="J5444" s="170"/>
      <c r="K5444" s="217"/>
      <c r="L5444" s="195" t="str">
        <f t="shared" si="1007"/>
        <v/>
      </c>
      <c r="M5444" s="222" t="str">
        <f t="shared" si="1004"/>
        <v/>
      </c>
      <c r="Q5444" s="82" t="str">
        <f t="shared" si="1008"/>
        <v/>
      </c>
      <c r="R5444" s="80" t="str">
        <f t="shared" si="1009"/>
        <v/>
      </c>
      <c r="T5444" s="83" t="str">
        <f t="shared" si="1005"/>
        <v/>
      </c>
      <c r="U5444" s="155"/>
      <c r="V5444" s="95" t="str">
        <f t="shared" si="1006"/>
        <v/>
      </c>
      <c r="W5444" s="151"/>
      <c r="Z5444" s="104"/>
    </row>
    <row r="5445" spans="1:26" s="145" customFormat="1" ht="15" customHeight="1">
      <c r="A5445" s="186" t="str">
        <f t="shared" si="1011"/>
        <v/>
      </c>
      <c r="C5445" s="152"/>
      <c r="E5445" s="144"/>
      <c r="F5445" s="79" t="str">
        <f t="shared" si="1010"/>
        <v/>
      </c>
      <c r="G5445" s="80" t="str">
        <f t="shared" ref="G5445:G5508" si="1012">IF(J5445&lt;&gt;"", INDEX($C$5:$C$1433, MATCH(J5445, $E$5:$E$1433, 0)),"")</f>
        <v/>
      </c>
      <c r="H5445" s="80" t="str">
        <f t="shared" ref="H5445:H5508" si="1013">IF(J5445&lt;&gt;"", INDEX($D$5:$D$1433, MATCH(J5445, $E$5:$E$1433, 0)),"")</f>
        <v/>
      </c>
      <c r="I5445" s="80" t="str">
        <f t="shared" ref="I5445:I5508" si="1014">IFERROR(IF(J5445&lt;&gt;"", INDEX($B$5:$B$1433, MATCH(J5445, $E$5:$E$1433, 0)),""),"SAI")</f>
        <v/>
      </c>
      <c r="J5445" s="170"/>
      <c r="K5445" s="217"/>
      <c r="L5445" s="195" t="str">
        <f t="shared" si="1007"/>
        <v/>
      </c>
      <c r="M5445" s="222" t="str">
        <f t="shared" ref="M5445:M5508" si="1015">IFERROR(IF($N$5="Sáng",MID(K5445,2,7)-MID($L$2,2,7),MID(K5445,2,7)-MID($Q$2,2,7)),"")</f>
        <v/>
      </c>
      <c r="Q5445" s="82" t="str">
        <f t="shared" si="1008"/>
        <v/>
      </c>
      <c r="R5445" s="80" t="str">
        <f t="shared" si="1009"/>
        <v/>
      </c>
      <c r="T5445" s="83" t="str">
        <f t="shared" ref="T5445:T5508" si="1016">IFERROR(IF(J5445&lt;&gt;"", INDEX($S$5:$S$1433, MATCH(J5445, $E$5:$E$1433, 0)),""),"")</f>
        <v/>
      </c>
      <c r="U5445" s="155"/>
      <c r="V5445" s="95" t="str">
        <f t="shared" ref="V5445:V5508" si="1017">IFERROR(IF(J5445&lt;&gt;"", INDEX($U$5:$U$1433, MATCH(J5445, $E$5:$E$1433, 0)),""),"")</f>
        <v/>
      </c>
      <c r="W5445" s="151"/>
      <c r="Z5445" s="104"/>
    </row>
    <row r="5446" spans="1:26" s="145" customFormat="1" ht="15" customHeight="1">
      <c r="A5446" s="186" t="str">
        <f t="shared" si="1011"/>
        <v/>
      </c>
      <c r="C5446" s="152"/>
      <c r="E5446" s="144"/>
      <c r="F5446" s="79" t="str">
        <f t="shared" si="1010"/>
        <v/>
      </c>
      <c r="G5446" s="80" t="str">
        <f t="shared" si="1012"/>
        <v/>
      </c>
      <c r="H5446" s="80" t="str">
        <f t="shared" si="1013"/>
        <v/>
      </c>
      <c r="I5446" s="80" t="str">
        <f t="shared" si="1014"/>
        <v/>
      </c>
      <c r="J5446" s="170"/>
      <c r="K5446" s="217"/>
      <c r="L5446" s="195" t="str">
        <f t="shared" si="1007"/>
        <v/>
      </c>
      <c r="M5446" s="222" t="str">
        <f t="shared" si="1015"/>
        <v/>
      </c>
      <c r="Q5446" s="82" t="str">
        <f t="shared" si="1008"/>
        <v/>
      </c>
      <c r="R5446" s="80" t="str">
        <f t="shared" si="1009"/>
        <v/>
      </c>
      <c r="T5446" s="83" t="str">
        <f t="shared" si="1016"/>
        <v/>
      </c>
      <c r="U5446" s="155"/>
      <c r="V5446" s="95" t="str">
        <f t="shared" si="1017"/>
        <v/>
      </c>
      <c r="W5446" s="151"/>
      <c r="Z5446" s="104"/>
    </row>
    <row r="5447" spans="1:26" s="145" customFormat="1" ht="15" customHeight="1">
      <c r="A5447" s="186" t="str">
        <f t="shared" si="1011"/>
        <v/>
      </c>
      <c r="C5447" s="152"/>
      <c r="E5447" s="144"/>
      <c r="F5447" s="79" t="str">
        <f t="shared" si="1010"/>
        <v/>
      </c>
      <c r="G5447" s="80" t="str">
        <f t="shared" si="1012"/>
        <v/>
      </c>
      <c r="H5447" s="80" t="str">
        <f t="shared" si="1013"/>
        <v/>
      </c>
      <c r="I5447" s="80" t="str">
        <f t="shared" si="1014"/>
        <v/>
      </c>
      <c r="J5447" s="170"/>
      <c r="K5447" s="217"/>
      <c r="L5447" s="195" t="str">
        <f t="shared" si="1007"/>
        <v/>
      </c>
      <c r="M5447" s="222" t="str">
        <f t="shared" si="1015"/>
        <v/>
      </c>
      <c r="Q5447" s="82" t="str">
        <f t="shared" si="1008"/>
        <v/>
      </c>
      <c r="R5447" s="80" t="str">
        <f t="shared" si="1009"/>
        <v/>
      </c>
      <c r="T5447" s="83" t="str">
        <f t="shared" si="1016"/>
        <v/>
      </c>
      <c r="U5447" s="155"/>
      <c r="V5447" s="95" t="str">
        <f t="shared" si="1017"/>
        <v/>
      </c>
      <c r="W5447" s="151"/>
      <c r="Z5447" s="104"/>
    </row>
    <row r="5448" spans="1:26" s="145" customFormat="1" ht="15" customHeight="1">
      <c r="A5448" s="186" t="str">
        <f t="shared" si="1011"/>
        <v/>
      </c>
      <c r="C5448" s="152"/>
      <c r="E5448" s="144"/>
      <c r="F5448" s="79" t="str">
        <f t="shared" si="1010"/>
        <v/>
      </c>
      <c r="G5448" s="80" t="str">
        <f t="shared" si="1012"/>
        <v/>
      </c>
      <c r="H5448" s="80" t="str">
        <f t="shared" si="1013"/>
        <v/>
      </c>
      <c r="I5448" s="80" t="str">
        <f t="shared" si="1014"/>
        <v/>
      </c>
      <c r="J5448" s="170"/>
      <c r="K5448" s="217"/>
      <c r="L5448" s="195" t="str">
        <f t="shared" si="1007"/>
        <v/>
      </c>
      <c r="M5448" s="222" t="str">
        <f t="shared" si="1015"/>
        <v/>
      </c>
      <c r="Q5448" s="82" t="str">
        <f t="shared" si="1008"/>
        <v/>
      </c>
      <c r="R5448" s="80" t="str">
        <f t="shared" si="1009"/>
        <v/>
      </c>
      <c r="T5448" s="83" t="str">
        <f t="shared" si="1016"/>
        <v/>
      </c>
      <c r="U5448" s="155"/>
      <c r="V5448" s="95" t="str">
        <f t="shared" si="1017"/>
        <v/>
      </c>
      <c r="W5448" s="151"/>
      <c r="Z5448" s="104"/>
    </row>
    <row r="5449" spans="1:26" s="145" customFormat="1" ht="15" customHeight="1">
      <c r="A5449" s="186" t="str">
        <f t="shared" si="1011"/>
        <v/>
      </c>
      <c r="C5449" s="152"/>
      <c r="E5449" s="144"/>
      <c r="F5449" s="79" t="str">
        <f t="shared" si="1010"/>
        <v/>
      </c>
      <c r="G5449" s="80" t="str">
        <f t="shared" si="1012"/>
        <v/>
      </c>
      <c r="H5449" s="80" t="str">
        <f t="shared" si="1013"/>
        <v/>
      </c>
      <c r="I5449" s="80" t="str">
        <f t="shared" si="1014"/>
        <v/>
      </c>
      <c r="J5449" s="170"/>
      <c r="K5449" s="217"/>
      <c r="L5449" s="195" t="str">
        <f t="shared" si="1007"/>
        <v/>
      </c>
      <c r="M5449" s="222" t="str">
        <f t="shared" si="1015"/>
        <v/>
      </c>
      <c r="Q5449" s="82" t="str">
        <f t="shared" si="1008"/>
        <v/>
      </c>
      <c r="R5449" s="80" t="str">
        <f t="shared" si="1009"/>
        <v/>
      </c>
      <c r="T5449" s="83" t="str">
        <f t="shared" si="1016"/>
        <v/>
      </c>
      <c r="U5449" s="155"/>
      <c r="V5449" s="95" t="str">
        <f t="shared" si="1017"/>
        <v/>
      </c>
      <c r="W5449" s="151"/>
      <c r="Z5449" s="104"/>
    </row>
    <row r="5450" spans="1:26" s="145" customFormat="1" ht="15" customHeight="1">
      <c r="A5450" s="186" t="str">
        <f t="shared" si="1011"/>
        <v/>
      </c>
      <c r="C5450" s="152"/>
      <c r="E5450" s="144"/>
      <c r="F5450" s="79" t="str">
        <f t="shared" si="1010"/>
        <v/>
      </c>
      <c r="G5450" s="80" t="str">
        <f t="shared" si="1012"/>
        <v/>
      </c>
      <c r="H5450" s="80" t="str">
        <f t="shared" si="1013"/>
        <v/>
      </c>
      <c r="I5450" s="80" t="str">
        <f t="shared" si="1014"/>
        <v/>
      </c>
      <c r="J5450" s="170"/>
      <c r="K5450" s="217"/>
      <c r="L5450" s="195" t="str">
        <f t="shared" si="1007"/>
        <v/>
      </c>
      <c r="M5450" s="222" t="str">
        <f t="shared" si="1015"/>
        <v/>
      </c>
      <c r="Q5450" s="82" t="str">
        <f t="shared" si="1008"/>
        <v/>
      </c>
      <c r="R5450" s="80" t="str">
        <f t="shared" si="1009"/>
        <v/>
      </c>
      <c r="T5450" s="83" t="str">
        <f t="shared" si="1016"/>
        <v/>
      </c>
      <c r="U5450" s="155"/>
      <c r="V5450" s="95" t="str">
        <f t="shared" si="1017"/>
        <v/>
      </c>
      <c r="W5450" s="151"/>
      <c r="Z5450" s="104"/>
    </row>
    <row r="5451" spans="1:26" s="145" customFormat="1" ht="15" customHeight="1">
      <c r="A5451" s="186" t="str">
        <f t="shared" si="1011"/>
        <v/>
      </c>
      <c r="C5451" s="152"/>
      <c r="E5451" s="144"/>
      <c r="F5451" s="79" t="str">
        <f t="shared" si="1010"/>
        <v/>
      </c>
      <c r="G5451" s="80" t="str">
        <f t="shared" si="1012"/>
        <v/>
      </c>
      <c r="H5451" s="80" t="str">
        <f t="shared" si="1013"/>
        <v/>
      </c>
      <c r="I5451" s="80" t="str">
        <f t="shared" si="1014"/>
        <v/>
      </c>
      <c r="J5451" s="170"/>
      <c r="K5451" s="217"/>
      <c r="L5451" s="195" t="str">
        <f t="shared" si="1007"/>
        <v/>
      </c>
      <c r="M5451" s="222" t="str">
        <f t="shared" si="1015"/>
        <v/>
      </c>
      <c r="Q5451" s="82" t="str">
        <f t="shared" si="1008"/>
        <v/>
      </c>
      <c r="R5451" s="80" t="str">
        <f t="shared" si="1009"/>
        <v/>
      </c>
      <c r="T5451" s="83" t="str">
        <f t="shared" si="1016"/>
        <v/>
      </c>
      <c r="U5451" s="155"/>
      <c r="V5451" s="95" t="str">
        <f t="shared" si="1017"/>
        <v/>
      </c>
      <c r="W5451" s="151"/>
      <c r="Z5451" s="104"/>
    </row>
    <row r="5452" spans="1:26" s="145" customFormat="1" ht="15" customHeight="1">
      <c r="A5452" s="186" t="str">
        <f t="shared" si="1011"/>
        <v/>
      </c>
      <c r="C5452" s="152"/>
      <c r="E5452" s="144"/>
      <c r="F5452" s="79" t="str">
        <f t="shared" si="1010"/>
        <v/>
      </c>
      <c r="G5452" s="80" t="str">
        <f t="shared" si="1012"/>
        <v/>
      </c>
      <c r="H5452" s="80" t="str">
        <f t="shared" si="1013"/>
        <v/>
      </c>
      <c r="I5452" s="80" t="str">
        <f t="shared" si="1014"/>
        <v/>
      </c>
      <c r="J5452" s="170"/>
      <c r="K5452" s="217"/>
      <c r="L5452" s="195" t="str">
        <f t="shared" si="1007"/>
        <v/>
      </c>
      <c r="M5452" s="222" t="str">
        <f t="shared" si="1015"/>
        <v/>
      </c>
      <c r="Q5452" s="82" t="str">
        <f t="shared" si="1008"/>
        <v/>
      </c>
      <c r="R5452" s="80" t="str">
        <f t="shared" si="1009"/>
        <v/>
      </c>
      <c r="T5452" s="83" t="str">
        <f t="shared" si="1016"/>
        <v/>
      </c>
      <c r="U5452" s="155"/>
      <c r="V5452" s="95" t="str">
        <f t="shared" si="1017"/>
        <v/>
      </c>
      <c r="W5452" s="151"/>
      <c r="Z5452" s="104"/>
    </row>
    <row r="5453" spans="1:26" s="145" customFormat="1" ht="15" customHeight="1">
      <c r="A5453" s="186" t="str">
        <f t="shared" si="1011"/>
        <v/>
      </c>
      <c r="C5453" s="152"/>
      <c r="E5453" s="144"/>
      <c r="F5453" s="79" t="str">
        <f t="shared" si="1010"/>
        <v/>
      </c>
      <c r="G5453" s="80" t="str">
        <f t="shared" si="1012"/>
        <v/>
      </c>
      <c r="H5453" s="80" t="str">
        <f t="shared" si="1013"/>
        <v/>
      </c>
      <c r="I5453" s="80" t="str">
        <f t="shared" si="1014"/>
        <v/>
      </c>
      <c r="J5453" s="170"/>
      <c r="K5453" s="217"/>
      <c r="L5453" s="195" t="str">
        <f t="shared" si="1007"/>
        <v/>
      </c>
      <c r="M5453" s="222" t="str">
        <f t="shared" si="1015"/>
        <v/>
      </c>
      <c r="Q5453" s="82" t="str">
        <f t="shared" si="1008"/>
        <v/>
      </c>
      <c r="R5453" s="80" t="str">
        <f t="shared" si="1009"/>
        <v/>
      </c>
      <c r="T5453" s="83" t="str">
        <f t="shared" si="1016"/>
        <v/>
      </c>
      <c r="U5453" s="155"/>
      <c r="V5453" s="95" t="str">
        <f t="shared" si="1017"/>
        <v/>
      </c>
      <c r="W5453" s="151"/>
      <c r="Z5453" s="104"/>
    </row>
    <row r="5454" spans="1:26" s="145" customFormat="1" ht="15" customHeight="1">
      <c r="A5454" s="186" t="str">
        <f t="shared" si="1011"/>
        <v/>
      </c>
      <c r="C5454" s="152"/>
      <c r="E5454" s="144"/>
      <c r="F5454" s="79" t="str">
        <f t="shared" si="1010"/>
        <v/>
      </c>
      <c r="G5454" s="80" t="str">
        <f t="shared" si="1012"/>
        <v/>
      </c>
      <c r="H5454" s="80" t="str">
        <f t="shared" si="1013"/>
        <v/>
      </c>
      <c r="I5454" s="80" t="str">
        <f t="shared" si="1014"/>
        <v/>
      </c>
      <c r="J5454" s="170"/>
      <c r="K5454" s="217"/>
      <c r="L5454" s="195" t="str">
        <f t="shared" si="1007"/>
        <v/>
      </c>
      <c r="M5454" s="222" t="str">
        <f t="shared" si="1015"/>
        <v/>
      </c>
      <c r="Q5454" s="82" t="str">
        <f t="shared" si="1008"/>
        <v/>
      </c>
      <c r="R5454" s="80" t="str">
        <f t="shared" si="1009"/>
        <v/>
      </c>
      <c r="T5454" s="83" t="str">
        <f t="shared" si="1016"/>
        <v/>
      </c>
      <c r="U5454" s="155"/>
      <c r="V5454" s="95" t="str">
        <f t="shared" si="1017"/>
        <v/>
      </c>
      <c r="W5454" s="151"/>
      <c r="Z5454" s="104"/>
    </row>
    <row r="5455" spans="1:26" s="145" customFormat="1" ht="15" customHeight="1">
      <c r="A5455" s="186" t="str">
        <f t="shared" si="1011"/>
        <v/>
      </c>
      <c r="C5455" s="152"/>
      <c r="E5455" s="144"/>
      <c r="F5455" s="79" t="str">
        <f t="shared" si="1010"/>
        <v/>
      </c>
      <c r="G5455" s="80" t="str">
        <f t="shared" si="1012"/>
        <v/>
      </c>
      <c r="H5455" s="80" t="str">
        <f t="shared" si="1013"/>
        <v/>
      </c>
      <c r="I5455" s="80" t="str">
        <f t="shared" si="1014"/>
        <v/>
      </c>
      <c r="J5455" s="170"/>
      <c r="K5455" s="217"/>
      <c r="L5455" s="195" t="str">
        <f t="shared" si="1007"/>
        <v/>
      </c>
      <c r="M5455" s="222" t="str">
        <f t="shared" si="1015"/>
        <v/>
      </c>
      <c r="Q5455" s="82" t="str">
        <f t="shared" si="1008"/>
        <v/>
      </c>
      <c r="R5455" s="80" t="str">
        <f t="shared" si="1009"/>
        <v/>
      </c>
      <c r="T5455" s="83" t="str">
        <f t="shared" si="1016"/>
        <v/>
      </c>
      <c r="U5455" s="155"/>
      <c r="V5455" s="95" t="str">
        <f t="shared" si="1017"/>
        <v/>
      </c>
      <c r="W5455" s="151"/>
      <c r="Z5455" s="104"/>
    </row>
    <row r="5456" spans="1:26" s="145" customFormat="1" ht="15" customHeight="1">
      <c r="A5456" s="186" t="str">
        <f t="shared" si="1011"/>
        <v/>
      </c>
      <c r="C5456" s="152"/>
      <c r="E5456" s="144"/>
      <c r="F5456" s="79" t="str">
        <f t="shared" si="1010"/>
        <v/>
      </c>
      <c r="G5456" s="80" t="str">
        <f t="shared" si="1012"/>
        <v/>
      </c>
      <c r="H5456" s="80" t="str">
        <f t="shared" si="1013"/>
        <v/>
      </c>
      <c r="I5456" s="80" t="str">
        <f t="shared" si="1014"/>
        <v/>
      </c>
      <c r="J5456" s="170"/>
      <c r="K5456" s="217"/>
      <c r="L5456" s="195" t="str">
        <f t="shared" si="1007"/>
        <v/>
      </c>
      <c r="M5456" s="222" t="str">
        <f t="shared" si="1015"/>
        <v/>
      </c>
      <c r="Q5456" s="82" t="str">
        <f t="shared" si="1008"/>
        <v/>
      </c>
      <c r="R5456" s="80" t="str">
        <f t="shared" si="1009"/>
        <v/>
      </c>
      <c r="T5456" s="83" t="str">
        <f t="shared" si="1016"/>
        <v/>
      </c>
      <c r="U5456" s="155"/>
      <c r="V5456" s="95" t="str">
        <f t="shared" si="1017"/>
        <v/>
      </c>
      <c r="W5456" s="151"/>
      <c r="Z5456" s="104"/>
    </row>
    <row r="5457" spans="1:26" s="145" customFormat="1" ht="15" customHeight="1">
      <c r="A5457" s="186" t="str">
        <f t="shared" si="1011"/>
        <v/>
      </c>
      <c r="C5457" s="152"/>
      <c r="E5457" s="144"/>
      <c r="F5457" s="79" t="str">
        <f t="shared" si="1010"/>
        <v/>
      </c>
      <c r="G5457" s="80" t="str">
        <f t="shared" si="1012"/>
        <v/>
      </c>
      <c r="H5457" s="80" t="str">
        <f t="shared" si="1013"/>
        <v/>
      </c>
      <c r="I5457" s="80" t="str">
        <f t="shared" si="1014"/>
        <v/>
      </c>
      <c r="J5457" s="170"/>
      <c r="K5457" s="217"/>
      <c r="L5457" s="195" t="str">
        <f t="shared" si="1007"/>
        <v/>
      </c>
      <c r="M5457" s="222" t="str">
        <f t="shared" si="1015"/>
        <v/>
      </c>
      <c r="Q5457" s="82" t="str">
        <f t="shared" si="1008"/>
        <v/>
      </c>
      <c r="R5457" s="80" t="str">
        <f t="shared" si="1009"/>
        <v/>
      </c>
      <c r="T5457" s="83" t="str">
        <f t="shared" si="1016"/>
        <v/>
      </c>
      <c r="U5457" s="155"/>
      <c r="V5457" s="95" t="str">
        <f t="shared" si="1017"/>
        <v/>
      </c>
      <c r="W5457" s="151"/>
      <c r="Z5457" s="104"/>
    </row>
    <row r="5458" spans="1:26" s="145" customFormat="1" ht="15" customHeight="1">
      <c r="A5458" s="186" t="str">
        <f t="shared" si="1011"/>
        <v/>
      </c>
      <c r="C5458" s="152"/>
      <c r="E5458" s="144"/>
      <c r="F5458" s="79" t="str">
        <f t="shared" si="1010"/>
        <v/>
      </c>
      <c r="G5458" s="80" t="str">
        <f t="shared" si="1012"/>
        <v/>
      </c>
      <c r="H5458" s="80" t="str">
        <f t="shared" si="1013"/>
        <v/>
      </c>
      <c r="I5458" s="80" t="str">
        <f t="shared" si="1014"/>
        <v/>
      </c>
      <c r="J5458" s="170"/>
      <c r="K5458" s="217"/>
      <c r="L5458" s="195" t="str">
        <f t="shared" si="1007"/>
        <v/>
      </c>
      <c r="M5458" s="222" t="str">
        <f t="shared" si="1015"/>
        <v/>
      </c>
      <c r="Q5458" s="82" t="str">
        <f t="shared" si="1008"/>
        <v/>
      </c>
      <c r="R5458" s="80" t="str">
        <f t="shared" si="1009"/>
        <v/>
      </c>
      <c r="T5458" s="83" t="str">
        <f t="shared" si="1016"/>
        <v/>
      </c>
      <c r="U5458" s="155"/>
      <c r="V5458" s="95" t="str">
        <f t="shared" si="1017"/>
        <v/>
      </c>
      <c r="W5458" s="151"/>
      <c r="Z5458" s="104"/>
    </row>
    <row r="5459" spans="1:26" s="145" customFormat="1" ht="15" customHeight="1">
      <c r="A5459" s="186" t="str">
        <f t="shared" si="1011"/>
        <v/>
      </c>
      <c r="C5459" s="152"/>
      <c r="E5459" s="144"/>
      <c r="F5459" s="79" t="str">
        <f t="shared" si="1010"/>
        <v/>
      </c>
      <c r="G5459" s="80" t="str">
        <f t="shared" si="1012"/>
        <v/>
      </c>
      <c r="H5459" s="80" t="str">
        <f t="shared" si="1013"/>
        <v/>
      </c>
      <c r="I5459" s="80" t="str">
        <f t="shared" si="1014"/>
        <v/>
      </c>
      <c r="J5459" s="170"/>
      <c r="K5459" s="217"/>
      <c r="L5459" s="195" t="str">
        <f t="shared" si="1007"/>
        <v/>
      </c>
      <c r="M5459" s="222" t="str">
        <f t="shared" si="1015"/>
        <v/>
      </c>
      <c r="Q5459" s="82" t="str">
        <f t="shared" si="1008"/>
        <v/>
      </c>
      <c r="R5459" s="80" t="str">
        <f t="shared" si="1009"/>
        <v/>
      </c>
      <c r="T5459" s="83" t="str">
        <f t="shared" si="1016"/>
        <v/>
      </c>
      <c r="U5459" s="155"/>
      <c r="V5459" s="95" t="str">
        <f t="shared" si="1017"/>
        <v/>
      </c>
      <c r="W5459" s="151"/>
      <c r="Z5459" s="104"/>
    </row>
    <row r="5460" spans="1:26" s="145" customFormat="1" ht="15" customHeight="1">
      <c r="A5460" s="186" t="str">
        <f t="shared" si="1011"/>
        <v/>
      </c>
      <c r="C5460" s="152"/>
      <c r="E5460" s="144"/>
      <c r="F5460" s="79" t="str">
        <f t="shared" si="1010"/>
        <v/>
      </c>
      <c r="G5460" s="80" t="str">
        <f t="shared" si="1012"/>
        <v/>
      </c>
      <c r="H5460" s="80" t="str">
        <f t="shared" si="1013"/>
        <v/>
      </c>
      <c r="I5460" s="80" t="str">
        <f t="shared" si="1014"/>
        <v/>
      </c>
      <c r="J5460" s="170"/>
      <c r="K5460" s="217"/>
      <c r="L5460" s="195" t="str">
        <f t="shared" si="1007"/>
        <v/>
      </c>
      <c r="M5460" s="222" t="str">
        <f t="shared" si="1015"/>
        <v/>
      </c>
      <c r="Q5460" s="82" t="str">
        <f t="shared" si="1008"/>
        <v/>
      </c>
      <c r="R5460" s="80" t="str">
        <f t="shared" si="1009"/>
        <v/>
      </c>
      <c r="T5460" s="83" t="str">
        <f t="shared" si="1016"/>
        <v/>
      </c>
      <c r="U5460" s="155"/>
      <c r="V5460" s="95" t="str">
        <f t="shared" si="1017"/>
        <v/>
      </c>
      <c r="W5460" s="151"/>
      <c r="Z5460" s="104"/>
    </row>
    <row r="5461" spans="1:26" s="145" customFormat="1" ht="15" customHeight="1">
      <c r="A5461" s="186" t="str">
        <f t="shared" si="1011"/>
        <v/>
      </c>
      <c r="C5461" s="152"/>
      <c r="E5461" s="144"/>
      <c r="F5461" s="79" t="str">
        <f t="shared" si="1010"/>
        <v/>
      </c>
      <c r="G5461" s="80" t="str">
        <f t="shared" si="1012"/>
        <v/>
      </c>
      <c r="H5461" s="80" t="str">
        <f t="shared" si="1013"/>
        <v/>
      </c>
      <c r="I5461" s="80" t="str">
        <f t="shared" si="1014"/>
        <v/>
      </c>
      <c r="J5461" s="170"/>
      <c r="K5461" s="217"/>
      <c r="L5461" s="195" t="str">
        <f t="shared" si="1007"/>
        <v/>
      </c>
      <c r="M5461" s="222" t="str">
        <f t="shared" si="1015"/>
        <v/>
      </c>
      <c r="Q5461" s="82" t="str">
        <f t="shared" si="1008"/>
        <v/>
      </c>
      <c r="R5461" s="80" t="str">
        <f t="shared" si="1009"/>
        <v/>
      </c>
      <c r="T5461" s="83" t="str">
        <f t="shared" si="1016"/>
        <v/>
      </c>
      <c r="U5461" s="155"/>
      <c r="V5461" s="95" t="str">
        <f t="shared" si="1017"/>
        <v/>
      </c>
      <c r="W5461" s="151"/>
      <c r="Z5461" s="104"/>
    </row>
    <row r="5462" spans="1:26" s="145" customFormat="1" ht="15" customHeight="1">
      <c r="A5462" s="186" t="str">
        <f t="shared" si="1011"/>
        <v/>
      </c>
      <c r="C5462" s="152"/>
      <c r="E5462" s="144"/>
      <c r="F5462" s="79" t="str">
        <f t="shared" si="1010"/>
        <v/>
      </c>
      <c r="G5462" s="80" t="str">
        <f t="shared" si="1012"/>
        <v/>
      </c>
      <c r="H5462" s="80" t="str">
        <f t="shared" si="1013"/>
        <v/>
      </c>
      <c r="I5462" s="80" t="str">
        <f t="shared" si="1014"/>
        <v/>
      </c>
      <c r="J5462" s="170"/>
      <c r="K5462" s="217"/>
      <c r="L5462" s="195" t="str">
        <f t="shared" si="1007"/>
        <v/>
      </c>
      <c r="M5462" s="222" t="str">
        <f t="shared" si="1015"/>
        <v/>
      </c>
      <c r="Q5462" s="82" t="str">
        <f t="shared" si="1008"/>
        <v/>
      </c>
      <c r="R5462" s="80" t="str">
        <f t="shared" si="1009"/>
        <v/>
      </c>
      <c r="T5462" s="83" t="str">
        <f t="shared" si="1016"/>
        <v/>
      </c>
      <c r="U5462" s="155"/>
      <c r="V5462" s="95" t="str">
        <f t="shared" si="1017"/>
        <v/>
      </c>
      <c r="W5462" s="151"/>
      <c r="Z5462" s="104"/>
    </row>
    <row r="5463" spans="1:26" s="145" customFormat="1" ht="15" customHeight="1">
      <c r="A5463" s="186" t="str">
        <f t="shared" si="1011"/>
        <v/>
      </c>
      <c r="C5463" s="152"/>
      <c r="E5463" s="144"/>
      <c r="F5463" s="79" t="str">
        <f t="shared" si="1010"/>
        <v/>
      </c>
      <c r="G5463" s="80" t="str">
        <f t="shared" si="1012"/>
        <v/>
      </c>
      <c r="H5463" s="80" t="str">
        <f t="shared" si="1013"/>
        <v/>
      </c>
      <c r="I5463" s="80" t="str">
        <f t="shared" si="1014"/>
        <v/>
      </c>
      <c r="J5463" s="170"/>
      <c r="K5463" s="217"/>
      <c r="L5463" s="195" t="str">
        <f t="shared" si="1007"/>
        <v/>
      </c>
      <c r="M5463" s="222" t="str">
        <f t="shared" si="1015"/>
        <v/>
      </c>
      <c r="Q5463" s="82" t="str">
        <f t="shared" si="1008"/>
        <v/>
      </c>
      <c r="R5463" s="80" t="str">
        <f t="shared" si="1009"/>
        <v/>
      </c>
      <c r="T5463" s="83" t="str">
        <f t="shared" si="1016"/>
        <v/>
      </c>
      <c r="U5463" s="155"/>
      <c r="V5463" s="95" t="str">
        <f t="shared" si="1017"/>
        <v/>
      </c>
      <c r="W5463" s="151"/>
      <c r="Z5463" s="104"/>
    </row>
    <row r="5464" spans="1:26" s="145" customFormat="1" ht="15" customHeight="1">
      <c r="A5464" s="186" t="str">
        <f t="shared" si="1011"/>
        <v/>
      </c>
      <c r="C5464" s="152"/>
      <c r="E5464" s="144"/>
      <c r="F5464" s="79" t="str">
        <f t="shared" si="1010"/>
        <v/>
      </c>
      <c r="G5464" s="80" t="str">
        <f t="shared" si="1012"/>
        <v/>
      </c>
      <c r="H5464" s="80" t="str">
        <f t="shared" si="1013"/>
        <v/>
      </c>
      <c r="I5464" s="80" t="str">
        <f t="shared" si="1014"/>
        <v/>
      </c>
      <c r="J5464" s="170"/>
      <c r="K5464" s="217"/>
      <c r="L5464" s="195" t="str">
        <f t="shared" si="1007"/>
        <v/>
      </c>
      <c r="M5464" s="222" t="str">
        <f t="shared" si="1015"/>
        <v/>
      </c>
      <c r="Q5464" s="82" t="str">
        <f t="shared" si="1008"/>
        <v/>
      </c>
      <c r="R5464" s="80" t="str">
        <f t="shared" si="1009"/>
        <v/>
      </c>
      <c r="T5464" s="83" t="str">
        <f t="shared" si="1016"/>
        <v/>
      </c>
      <c r="U5464" s="155"/>
      <c r="V5464" s="95" t="str">
        <f t="shared" si="1017"/>
        <v/>
      </c>
      <c r="W5464" s="151"/>
      <c r="Z5464" s="104"/>
    </row>
    <row r="5465" spans="1:26" s="145" customFormat="1" ht="15" customHeight="1">
      <c r="A5465" s="186" t="str">
        <f t="shared" si="1011"/>
        <v/>
      </c>
      <c r="C5465" s="152"/>
      <c r="E5465" s="144"/>
      <c r="F5465" s="79" t="str">
        <f t="shared" si="1010"/>
        <v/>
      </c>
      <c r="G5465" s="80" t="str">
        <f t="shared" si="1012"/>
        <v/>
      </c>
      <c r="H5465" s="80" t="str">
        <f t="shared" si="1013"/>
        <v/>
      </c>
      <c r="I5465" s="80" t="str">
        <f t="shared" si="1014"/>
        <v/>
      </c>
      <c r="J5465" s="170"/>
      <c r="K5465" s="217"/>
      <c r="L5465" s="195" t="str">
        <f t="shared" si="1007"/>
        <v/>
      </c>
      <c r="M5465" s="222" t="str">
        <f t="shared" si="1015"/>
        <v/>
      </c>
      <c r="Q5465" s="82" t="str">
        <f t="shared" si="1008"/>
        <v/>
      </c>
      <c r="R5465" s="80" t="str">
        <f t="shared" si="1009"/>
        <v/>
      </c>
      <c r="T5465" s="83" t="str">
        <f t="shared" si="1016"/>
        <v/>
      </c>
      <c r="U5465" s="155"/>
      <c r="V5465" s="95" t="str">
        <f t="shared" si="1017"/>
        <v/>
      </c>
      <c r="W5465" s="151"/>
      <c r="Z5465" s="104"/>
    </row>
    <row r="5466" spans="1:26" s="145" customFormat="1" ht="15" customHeight="1">
      <c r="A5466" s="186" t="str">
        <f t="shared" si="1011"/>
        <v/>
      </c>
      <c r="C5466" s="152"/>
      <c r="E5466" s="144"/>
      <c r="F5466" s="79" t="str">
        <f t="shared" si="1010"/>
        <v/>
      </c>
      <c r="G5466" s="80" t="str">
        <f t="shared" si="1012"/>
        <v/>
      </c>
      <c r="H5466" s="80" t="str">
        <f t="shared" si="1013"/>
        <v/>
      </c>
      <c r="I5466" s="80" t="str">
        <f t="shared" si="1014"/>
        <v/>
      </c>
      <c r="J5466" s="170"/>
      <c r="K5466" s="217"/>
      <c r="L5466" s="195" t="str">
        <f t="shared" si="1007"/>
        <v/>
      </c>
      <c r="M5466" s="222" t="str">
        <f t="shared" si="1015"/>
        <v/>
      </c>
      <c r="Q5466" s="82" t="str">
        <f t="shared" si="1008"/>
        <v/>
      </c>
      <c r="R5466" s="80" t="str">
        <f t="shared" si="1009"/>
        <v/>
      </c>
      <c r="T5466" s="83" t="str">
        <f t="shared" si="1016"/>
        <v/>
      </c>
      <c r="U5466" s="155"/>
      <c r="V5466" s="95" t="str">
        <f t="shared" si="1017"/>
        <v/>
      </c>
      <c r="W5466" s="151"/>
      <c r="Z5466" s="104"/>
    </row>
    <row r="5467" spans="1:26" s="145" customFormat="1" ht="15" customHeight="1">
      <c r="A5467" s="186" t="str">
        <f t="shared" si="1011"/>
        <v/>
      </c>
      <c r="C5467" s="152"/>
      <c r="E5467" s="144"/>
      <c r="F5467" s="79" t="str">
        <f t="shared" si="1010"/>
        <v/>
      </c>
      <c r="G5467" s="80" t="str">
        <f t="shared" si="1012"/>
        <v/>
      </c>
      <c r="H5467" s="80" t="str">
        <f t="shared" si="1013"/>
        <v/>
      </c>
      <c r="I5467" s="80" t="str">
        <f t="shared" si="1014"/>
        <v/>
      </c>
      <c r="J5467" s="170"/>
      <c r="K5467" s="217"/>
      <c r="L5467" s="195" t="str">
        <f t="shared" si="1007"/>
        <v/>
      </c>
      <c r="M5467" s="222" t="str">
        <f t="shared" si="1015"/>
        <v/>
      </c>
      <c r="Q5467" s="82" t="str">
        <f t="shared" si="1008"/>
        <v/>
      </c>
      <c r="R5467" s="80" t="str">
        <f t="shared" si="1009"/>
        <v/>
      </c>
      <c r="T5467" s="83" t="str">
        <f t="shared" si="1016"/>
        <v/>
      </c>
      <c r="U5467" s="155"/>
      <c r="V5467" s="95" t="str">
        <f t="shared" si="1017"/>
        <v/>
      </c>
      <c r="W5467" s="151"/>
      <c r="Z5467" s="104"/>
    </row>
    <row r="5468" spans="1:26" s="145" customFormat="1" ht="15" customHeight="1">
      <c r="A5468" s="186" t="str">
        <f t="shared" si="1011"/>
        <v/>
      </c>
      <c r="C5468" s="152"/>
      <c r="E5468" s="144"/>
      <c r="F5468" s="79" t="str">
        <f t="shared" si="1010"/>
        <v/>
      </c>
      <c r="G5468" s="80" t="str">
        <f t="shared" si="1012"/>
        <v/>
      </c>
      <c r="H5468" s="80" t="str">
        <f t="shared" si="1013"/>
        <v/>
      </c>
      <c r="I5468" s="80" t="str">
        <f t="shared" si="1014"/>
        <v/>
      </c>
      <c r="J5468" s="170"/>
      <c r="K5468" s="217"/>
      <c r="L5468" s="195" t="str">
        <f t="shared" si="1007"/>
        <v/>
      </c>
      <c r="M5468" s="222" t="str">
        <f t="shared" si="1015"/>
        <v/>
      </c>
      <c r="Q5468" s="82" t="str">
        <f t="shared" si="1008"/>
        <v/>
      </c>
      <c r="R5468" s="80" t="str">
        <f t="shared" si="1009"/>
        <v/>
      </c>
      <c r="T5468" s="83" t="str">
        <f t="shared" si="1016"/>
        <v/>
      </c>
      <c r="U5468" s="155"/>
      <c r="V5468" s="95" t="str">
        <f t="shared" si="1017"/>
        <v/>
      </c>
      <c r="W5468" s="151"/>
      <c r="Z5468" s="104"/>
    </row>
    <row r="5469" spans="1:26" s="145" customFormat="1" ht="15" customHeight="1">
      <c r="A5469" s="186" t="str">
        <f t="shared" si="1011"/>
        <v/>
      </c>
      <c r="C5469" s="152"/>
      <c r="E5469" s="144"/>
      <c r="F5469" s="79" t="str">
        <f t="shared" si="1010"/>
        <v/>
      </c>
      <c r="G5469" s="80" t="str">
        <f t="shared" si="1012"/>
        <v/>
      </c>
      <c r="H5469" s="80" t="str">
        <f t="shared" si="1013"/>
        <v/>
      </c>
      <c r="I5469" s="80" t="str">
        <f t="shared" si="1014"/>
        <v/>
      </c>
      <c r="J5469" s="170"/>
      <c r="K5469" s="217"/>
      <c r="L5469" s="195" t="str">
        <f t="shared" si="1007"/>
        <v/>
      </c>
      <c r="M5469" s="222" t="str">
        <f t="shared" si="1015"/>
        <v/>
      </c>
      <c r="Q5469" s="82" t="str">
        <f t="shared" si="1008"/>
        <v/>
      </c>
      <c r="R5469" s="80" t="str">
        <f t="shared" si="1009"/>
        <v/>
      </c>
      <c r="T5469" s="83" t="str">
        <f t="shared" si="1016"/>
        <v/>
      </c>
      <c r="U5469" s="155"/>
      <c r="V5469" s="95" t="str">
        <f t="shared" si="1017"/>
        <v/>
      </c>
      <c r="W5469" s="151"/>
      <c r="Z5469" s="104"/>
    </row>
    <row r="5470" spans="1:26" s="145" customFormat="1" ht="15" customHeight="1">
      <c r="A5470" s="186" t="str">
        <f t="shared" si="1011"/>
        <v/>
      </c>
      <c r="C5470" s="152"/>
      <c r="E5470" s="144"/>
      <c r="F5470" s="79" t="str">
        <f t="shared" si="1010"/>
        <v/>
      </c>
      <c r="G5470" s="80" t="str">
        <f t="shared" si="1012"/>
        <v/>
      </c>
      <c r="H5470" s="80" t="str">
        <f t="shared" si="1013"/>
        <v/>
      </c>
      <c r="I5470" s="80" t="str">
        <f t="shared" si="1014"/>
        <v/>
      </c>
      <c r="J5470" s="170"/>
      <c r="K5470" s="217"/>
      <c r="L5470" s="195" t="str">
        <f t="shared" si="1007"/>
        <v/>
      </c>
      <c r="M5470" s="222" t="str">
        <f t="shared" si="1015"/>
        <v/>
      </c>
      <c r="Q5470" s="82" t="str">
        <f t="shared" si="1008"/>
        <v/>
      </c>
      <c r="R5470" s="80" t="str">
        <f t="shared" si="1009"/>
        <v/>
      </c>
      <c r="T5470" s="83" t="str">
        <f t="shared" si="1016"/>
        <v/>
      </c>
      <c r="U5470" s="155"/>
      <c r="V5470" s="95" t="str">
        <f t="shared" si="1017"/>
        <v/>
      </c>
      <c r="W5470" s="151"/>
      <c r="Z5470" s="104"/>
    </row>
    <row r="5471" spans="1:26" s="145" customFormat="1" ht="15" customHeight="1">
      <c r="A5471" s="186" t="str">
        <f t="shared" si="1011"/>
        <v/>
      </c>
      <c r="C5471" s="152"/>
      <c r="E5471" s="144"/>
      <c r="F5471" s="79" t="str">
        <f t="shared" si="1010"/>
        <v/>
      </c>
      <c r="G5471" s="80" t="str">
        <f t="shared" si="1012"/>
        <v/>
      </c>
      <c r="H5471" s="80" t="str">
        <f t="shared" si="1013"/>
        <v/>
      </c>
      <c r="I5471" s="80" t="str">
        <f t="shared" si="1014"/>
        <v/>
      </c>
      <c r="J5471" s="170"/>
      <c r="K5471" s="217"/>
      <c r="L5471" s="195" t="str">
        <f t="shared" ref="L5471:L5534" si="1018">IFERROR(IF($N$5="Sáng",IF(MID(K5471,2,7)-MID($L$2,2,7)&gt;0,"Trễ",""),IF(MID(K5471,2,7)-MID($Q$2,2,7)&gt;0,"Trễ","")),"")</f>
        <v/>
      </c>
      <c r="M5471" s="222" t="str">
        <f t="shared" si="1015"/>
        <v/>
      </c>
      <c r="Q5471" s="82" t="str">
        <f t="shared" ref="Q5471:Q5534" si="1019">IF(B5471&lt;&gt;"",IF(AND(P5471="",F5471=""),"Không phép ",""),"")</f>
        <v/>
      </c>
      <c r="R5471" s="80" t="str">
        <f t="shared" ref="R5471:R5534" si="1020">UPPER(B5471)</f>
        <v/>
      </c>
      <c r="T5471" s="83" t="str">
        <f t="shared" si="1016"/>
        <v/>
      </c>
      <c r="U5471" s="155"/>
      <c r="V5471" s="95" t="str">
        <f t="shared" si="1017"/>
        <v/>
      </c>
      <c r="W5471" s="151"/>
      <c r="Z5471" s="104"/>
    </row>
    <row r="5472" spans="1:26" s="145" customFormat="1" ht="15" customHeight="1">
      <c r="A5472" s="186" t="str">
        <f t="shared" si="1011"/>
        <v/>
      </c>
      <c r="C5472" s="152"/>
      <c r="E5472" s="144"/>
      <c r="F5472" s="79" t="str">
        <f t="shared" si="1010"/>
        <v/>
      </c>
      <c r="G5472" s="80" t="str">
        <f t="shared" si="1012"/>
        <v/>
      </c>
      <c r="H5472" s="80" t="str">
        <f t="shared" si="1013"/>
        <v/>
      </c>
      <c r="I5472" s="80" t="str">
        <f t="shared" si="1014"/>
        <v/>
      </c>
      <c r="J5472" s="170"/>
      <c r="K5472" s="217"/>
      <c r="L5472" s="195" t="str">
        <f t="shared" si="1018"/>
        <v/>
      </c>
      <c r="M5472" s="222" t="str">
        <f t="shared" si="1015"/>
        <v/>
      </c>
      <c r="Q5472" s="82" t="str">
        <f t="shared" si="1019"/>
        <v/>
      </c>
      <c r="R5472" s="80" t="str">
        <f t="shared" si="1020"/>
        <v/>
      </c>
      <c r="T5472" s="83" t="str">
        <f t="shared" si="1016"/>
        <v/>
      </c>
      <c r="U5472" s="155"/>
      <c r="V5472" s="95" t="str">
        <f t="shared" si="1017"/>
        <v/>
      </c>
      <c r="W5472" s="151"/>
      <c r="Z5472" s="104"/>
    </row>
    <row r="5473" spans="1:26" s="145" customFormat="1" ht="15" customHeight="1">
      <c r="A5473" s="186" t="str">
        <f t="shared" si="1011"/>
        <v/>
      </c>
      <c r="C5473" s="152"/>
      <c r="E5473" s="144"/>
      <c r="F5473" s="79" t="str">
        <f t="shared" si="1010"/>
        <v/>
      </c>
      <c r="G5473" s="80" t="str">
        <f t="shared" si="1012"/>
        <v/>
      </c>
      <c r="H5473" s="80" t="str">
        <f t="shared" si="1013"/>
        <v/>
      </c>
      <c r="I5473" s="80" t="str">
        <f t="shared" si="1014"/>
        <v/>
      </c>
      <c r="J5473" s="170"/>
      <c r="K5473" s="217"/>
      <c r="L5473" s="195" t="str">
        <f t="shared" si="1018"/>
        <v/>
      </c>
      <c r="M5473" s="222" t="str">
        <f t="shared" si="1015"/>
        <v/>
      </c>
      <c r="Q5473" s="82" t="str">
        <f t="shared" si="1019"/>
        <v/>
      </c>
      <c r="R5473" s="80" t="str">
        <f t="shared" si="1020"/>
        <v/>
      </c>
      <c r="T5473" s="83" t="str">
        <f t="shared" si="1016"/>
        <v/>
      </c>
      <c r="U5473" s="155"/>
      <c r="V5473" s="95" t="str">
        <f t="shared" si="1017"/>
        <v/>
      </c>
      <c r="W5473" s="151"/>
      <c r="Z5473" s="104"/>
    </row>
    <row r="5474" spans="1:26" s="145" customFormat="1" ht="15" customHeight="1">
      <c r="A5474" s="186" t="str">
        <f t="shared" si="1011"/>
        <v/>
      </c>
      <c r="C5474" s="152"/>
      <c r="E5474" s="144"/>
      <c r="F5474" s="79" t="str">
        <f t="shared" si="1010"/>
        <v/>
      </c>
      <c r="G5474" s="80" t="str">
        <f t="shared" si="1012"/>
        <v/>
      </c>
      <c r="H5474" s="80" t="str">
        <f t="shared" si="1013"/>
        <v/>
      </c>
      <c r="I5474" s="80" t="str">
        <f t="shared" si="1014"/>
        <v/>
      </c>
      <c r="J5474" s="170"/>
      <c r="K5474" s="217"/>
      <c r="L5474" s="195" t="str">
        <f t="shared" si="1018"/>
        <v/>
      </c>
      <c r="M5474" s="222" t="str">
        <f t="shared" si="1015"/>
        <v/>
      </c>
      <c r="Q5474" s="82" t="str">
        <f t="shared" si="1019"/>
        <v/>
      </c>
      <c r="R5474" s="80" t="str">
        <f t="shared" si="1020"/>
        <v/>
      </c>
      <c r="T5474" s="83" t="str">
        <f t="shared" si="1016"/>
        <v/>
      </c>
      <c r="U5474" s="155"/>
      <c r="V5474" s="95" t="str">
        <f t="shared" si="1017"/>
        <v/>
      </c>
      <c r="W5474" s="151"/>
      <c r="Z5474" s="104"/>
    </row>
    <row r="5475" spans="1:26" s="145" customFormat="1" ht="15" customHeight="1">
      <c r="A5475" s="186" t="str">
        <f t="shared" si="1011"/>
        <v/>
      </c>
      <c r="C5475" s="152"/>
      <c r="E5475" s="144"/>
      <c r="F5475" s="79" t="str">
        <f t="shared" si="1010"/>
        <v/>
      </c>
      <c r="G5475" s="80" t="str">
        <f t="shared" si="1012"/>
        <v/>
      </c>
      <c r="H5475" s="80" t="str">
        <f t="shared" si="1013"/>
        <v/>
      </c>
      <c r="I5475" s="80" t="str">
        <f t="shared" si="1014"/>
        <v/>
      </c>
      <c r="J5475" s="170"/>
      <c r="K5475" s="217"/>
      <c r="L5475" s="195" t="str">
        <f t="shared" si="1018"/>
        <v/>
      </c>
      <c r="M5475" s="222" t="str">
        <f t="shared" si="1015"/>
        <v/>
      </c>
      <c r="Q5475" s="82" t="str">
        <f t="shared" si="1019"/>
        <v/>
      </c>
      <c r="R5475" s="80" t="str">
        <f t="shared" si="1020"/>
        <v/>
      </c>
      <c r="T5475" s="83" t="str">
        <f t="shared" si="1016"/>
        <v/>
      </c>
      <c r="U5475" s="155"/>
      <c r="V5475" s="95" t="str">
        <f t="shared" si="1017"/>
        <v/>
      </c>
      <c r="W5475" s="151"/>
      <c r="Z5475" s="104"/>
    </row>
    <row r="5476" spans="1:26" s="145" customFormat="1" ht="15" customHeight="1">
      <c r="A5476" s="186" t="str">
        <f t="shared" si="1011"/>
        <v/>
      </c>
      <c r="C5476" s="152"/>
      <c r="E5476" s="144"/>
      <c r="F5476" s="79" t="str">
        <f t="shared" si="1010"/>
        <v/>
      </c>
      <c r="G5476" s="80" t="str">
        <f t="shared" si="1012"/>
        <v/>
      </c>
      <c r="H5476" s="80" t="str">
        <f t="shared" si="1013"/>
        <v/>
      </c>
      <c r="I5476" s="80" t="str">
        <f t="shared" si="1014"/>
        <v/>
      </c>
      <c r="J5476" s="170"/>
      <c r="K5476" s="217"/>
      <c r="L5476" s="195" t="str">
        <f t="shared" si="1018"/>
        <v/>
      </c>
      <c r="M5476" s="222" t="str">
        <f t="shared" si="1015"/>
        <v/>
      </c>
      <c r="Q5476" s="82" t="str">
        <f t="shared" si="1019"/>
        <v/>
      </c>
      <c r="R5476" s="80" t="str">
        <f t="shared" si="1020"/>
        <v/>
      </c>
      <c r="T5476" s="83" t="str">
        <f t="shared" si="1016"/>
        <v/>
      </c>
      <c r="U5476" s="155"/>
      <c r="V5476" s="95" t="str">
        <f t="shared" si="1017"/>
        <v/>
      </c>
      <c r="W5476" s="151"/>
      <c r="Z5476" s="104"/>
    </row>
    <row r="5477" spans="1:26" s="145" customFormat="1" ht="15" customHeight="1">
      <c r="A5477" s="186" t="str">
        <f t="shared" si="1011"/>
        <v/>
      </c>
      <c r="C5477" s="152"/>
      <c r="E5477" s="144"/>
      <c r="F5477" s="79" t="str">
        <f t="shared" si="1010"/>
        <v/>
      </c>
      <c r="G5477" s="80" t="str">
        <f t="shared" si="1012"/>
        <v/>
      </c>
      <c r="H5477" s="80" t="str">
        <f t="shared" si="1013"/>
        <v/>
      </c>
      <c r="I5477" s="80" t="str">
        <f t="shared" si="1014"/>
        <v/>
      </c>
      <c r="J5477" s="170"/>
      <c r="K5477" s="217"/>
      <c r="L5477" s="195" t="str">
        <f t="shared" si="1018"/>
        <v/>
      </c>
      <c r="M5477" s="222" t="str">
        <f t="shared" si="1015"/>
        <v/>
      </c>
      <c r="Q5477" s="82" t="str">
        <f t="shared" si="1019"/>
        <v/>
      </c>
      <c r="R5477" s="80" t="str">
        <f t="shared" si="1020"/>
        <v/>
      </c>
      <c r="T5477" s="83" t="str">
        <f t="shared" si="1016"/>
        <v/>
      </c>
      <c r="U5477" s="155"/>
      <c r="V5477" s="95" t="str">
        <f t="shared" si="1017"/>
        <v/>
      </c>
      <c r="W5477" s="151"/>
      <c r="Z5477" s="104"/>
    </row>
    <row r="5478" spans="1:26" s="145" customFormat="1" ht="15" customHeight="1">
      <c r="A5478" s="186" t="str">
        <f t="shared" si="1011"/>
        <v/>
      </c>
      <c r="C5478" s="152"/>
      <c r="E5478" s="144"/>
      <c r="F5478" s="79" t="str">
        <f t="shared" si="1010"/>
        <v/>
      </c>
      <c r="G5478" s="80" t="str">
        <f t="shared" si="1012"/>
        <v/>
      </c>
      <c r="H5478" s="80" t="str">
        <f t="shared" si="1013"/>
        <v/>
      </c>
      <c r="I5478" s="80" t="str">
        <f t="shared" si="1014"/>
        <v/>
      </c>
      <c r="J5478" s="170"/>
      <c r="K5478" s="217"/>
      <c r="L5478" s="195" t="str">
        <f t="shared" si="1018"/>
        <v/>
      </c>
      <c r="M5478" s="222" t="str">
        <f t="shared" si="1015"/>
        <v/>
      </c>
      <c r="Q5478" s="82" t="str">
        <f t="shared" si="1019"/>
        <v/>
      </c>
      <c r="R5478" s="80" t="str">
        <f t="shared" si="1020"/>
        <v/>
      </c>
      <c r="T5478" s="83" t="str">
        <f t="shared" si="1016"/>
        <v/>
      </c>
      <c r="U5478" s="155"/>
      <c r="V5478" s="95" t="str">
        <f t="shared" si="1017"/>
        <v/>
      </c>
      <c r="W5478" s="151"/>
      <c r="Z5478" s="104"/>
    </row>
    <row r="5479" spans="1:26" s="145" customFormat="1" ht="15" customHeight="1">
      <c r="A5479" s="186" t="str">
        <f t="shared" si="1011"/>
        <v/>
      </c>
      <c r="C5479" s="152"/>
      <c r="E5479" s="144"/>
      <c r="F5479" s="79" t="str">
        <f t="shared" si="1010"/>
        <v/>
      </c>
      <c r="G5479" s="80" t="str">
        <f t="shared" si="1012"/>
        <v/>
      </c>
      <c r="H5479" s="80" t="str">
        <f t="shared" si="1013"/>
        <v/>
      </c>
      <c r="I5479" s="80" t="str">
        <f t="shared" si="1014"/>
        <v/>
      </c>
      <c r="J5479" s="170"/>
      <c r="K5479" s="217"/>
      <c r="L5479" s="195" t="str">
        <f t="shared" si="1018"/>
        <v/>
      </c>
      <c r="M5479" s="222" t="str">
        <f t="shared" si="1015"/>
        <v/>
      </c>
      <c r="Q5479" s="82" t="str">
        <f t="shared" si="1019"/>
        <v/>
      </c>
      <c r="R5479" s="80" t="str">
        <f t="shared" si="1020"/>
        <v/>
      </c>
      <c r="T5479" s="83" t="str">
        <f t="shared" si="1016"/>
        <v/>
      </c>
      <c r="U5479" s="155"/>
      <c r="V5479" s="95" t="str">
        <f t="shared" si="1017"/>
        <v/>
      </c>
      <c r="W5479" s="151"/>
      <c r="Z5479" s="104"/>
    </row>
    <row r="5480" spans="1:26" s="145" customFormat="1" ht="15" customHeight="1">
      <c r="A5480" s="186" t="str">
        <f t="shared" si="1011"/>
        <v/>
      </c>
      <c r="C5480" s="152"/>
      <c r="E5480" s="144"/>
      <c r="F5480" s="79" t="str">
        <f t="shared" ref="F5480:F5543" si="1021">IFERROR(IF(VLOOKUP(E5480,J:J,1,0)=E5480,"X",""),"")</f>
        <v/>
      </c>
      <c r="G5480" s="80" t="str">
        <f t="shared" si="1012"/>
        <v/>
      </c>
      <c r="H5480" s="80" t="str">
        <f t="shared" si="1013"/>
        <v/>
      </c>
      <c r="I5480" s="80" t="str">
        <f t="shared" si="1014"/>
        <v/>
      </c>
      <c r="J5480" s="170"/>
      <c r="K5480" s="217"/>
      <c r="L5480" s="195" t="str">
        <f t="shared" si="1018"/>
        <v/>
      </c>
      <c r="M5480" s="222" t="str">
        <f t="shared" si="1015"/>
        <v/>
      </c>
      <c r="Q5480" s="82" t="str">
        <f t="shared" si="1019"/>
        <v/>
      </c>
      <c r="R5480" s="80" t="str">
        <f t="shared" si="1020"/>
        <v/>
      </c>
      <c r="T5480" s="83" t="str">
        <f t="shared" si="1016"/>
        <v/>
      </c>
      <c r="U5480" s="155"/>
      <c r="V5480" s="95" t="str">
        <f t="shared" si="1017"/>
        <v/>
      </c>
      <c r="W5480" s="151"/>
      <c r="Z5480" s="104"/>
    </row>
    <row r="5481" spans="1:26" s="145" customFormat="1" ht="15" customHeight="1">
      <c r="A5481" s="186" t="str">
        <f t="shared" si="1011"/>
        <v/>
      </c>
      <c r="C5481" s="152"/>
      <c r="E5481" s="144"/>
      <c r="F5481" s="79" t="str">
        <f t="shared" si="1021"/>
        <v/>
      </c>
      <c r="G5481" s="80" t="str">
        <f t="shared" si="1012"/>
        <v/>
      </c>
      <c r="H5481" s="80" t="str">
        <f t="shared" si="1013"/>
        <v/>
      </c>
      <c r="I5481" s="80" t="str">
        <f t="shared" si="1014"/>
        <v/>
      </c>
      <c r="J5481" s="170"/>
      <c r="K5481" s="217"/>
      <c r="L5481" s="195" t="str">
        <f t="shared" si="1018"/>
        <v/>
      </c>
      <c r="M5481" s="222" t="str">
        <f t="shared" si="1015"/>
        <v/>
      </c>
      <c r="Q5481" s="82" t="str">
        <f t="shared" si="1019"/>
        <v/>
      </c>
      <c r="R5481" s="80" t="str">
        <f t="shared" si="1020"/>
        <v/>
      </c>
      <c r="T5481" s="83" t="str">
        <f t="shared" si="1016"/>
        <v/>
      </c>
      <c r="U5481" s="155"/>
      <c r="V5481" s="95" t="str">
        <f t="shared" si="1017"/>
        <v/>
      </c>
      <c r="W5481" s="151"/>
      <c r="Z5481" s="104"/>
    </row>
    <row r="5482" spans="1:26" s="145" customFormat="1" ht="15" customHeight="1">
      <c r="A5482" s="186" t="str">
        <f t="shared" si="1011"/>
        <v/>
      </c>
      <c r="C5482" s="152"/>
      <c r="E5482" s="144"/>
      <c r="F5482" s="79" t="str">
        <f t="shared" si="1021"/>
        <v/>
      </c>
      <c r="G5482" s="80" t="str">
        <f t="shared" si="1012"/>
        <v/>
      </c>
      <c r="H5482" s="80" t="str">
        <f t="shared" si="1013"/>
        <v/>
      </c>
      <c r="I5482" s="80" t="str">
        <f t="shared" si="1014"/>
        <v/>
      </c>
      <c r="J5482" s="170"/>
      <c r="K5482" s="217"/>
      <c r="L5482" s="195" t="str">
        <f t="shared" si="1018"/>
        <v/>
      </c>
      <c r="M5482" s="222" t="str">
        <f t="shared" si="1015"/>
        <v/>
      </c>
      <c r="Q5482" s="82" t="str">
        <f t="shared" si="1019"/>
        <v/>
      </c>
      <c r="R5482" s="80" t="str">
        <f t="shared" si="1020"/>
        <v/>
      </c>
      <c r="T5482" s="83" t="str">
        <f t="shared" si="1016"/>
        <v/>
      </c>
      <c r="U5482" s="155"/>
      <c r="V5482" s="95" t="str">
        <f t="shared" si="1017"/>
        <v/>
      </c>
      <c r="W5482" s="151"/>
      <c r="Z5482" s="104"/>
    </row>
    <row r="5483" spans="1:26" s="145" customFormat="1" ht="15" customHeight="1">
      <c r="A5483" s="186" t="str">
        <f t="shared" si="1011"/>
        <v/>
      </c>
      <c r="C5483" s="152"/>
      <c r="E5483" s="144"/>
      <c r="F5483" s="79" t="str">
        <f t="shared" si="1021"/>
        <v/>
      </c>
      <c r="G5483" s="80" t="str">
        <f t="shared" si="1012"/>
        <v/>
      </c>
      <c r="H5483" s="80" t="str">
        <f t="shared" si="1013"/>
        <v/>
      </c>
      <c r="I5483" s="80" t="str">
        <f t="shared" si="1014"/>
        <v/>
      </c>
      <c r="J5483" s="170"/>
      <c r="K5483" s="217"/>
      <c r="L5483" s="195" t="str">
        <f t="shared" si="1018"/>
        <v/>
      </c>
      <c r="M5483" s="222" t="str">
        <f t="shared" si="1015"/>
        <v/>
      </c>
      <c r="Q5483" s="82" t="str">
        <f t="shared" si="1019"/>
        <v/>
      </c>
      <c r="R5483" s="80" t="str">
        <f t="shared" si="1020"/>
        <v/>
      </c>
      <c r="T5483" s="83" t="str">
        <f t="shared" si="1016"/>
        <v/>
      </c>
      <c r="U5483" s="155"/>
      <c r="V5483" s="95" t="str">
        <f t="shared" si="1017"/>
        <v/>
      </c>
      <c r="W5483" s="151"/>
      <c r="Z5483" s="104"/>
    </row>
    <row r="5484" spans="1:26" s="145" customFormat="1" ht="15" customHeight="1">
      <c r="A5484" s="186" t="str">
        <f t="shared" si="1011"/>
        <v/>
      </c>
      <c r="C5484" s="152"/>
      <c r="E5484" s="144"/>
      <c r="F5484" s="79" t="str">
        <f t="shared" si="1021"/>
        <v/>
      </c>
      <c r="G5484" s="80" t="str">
        <f t="shared" si="1012"/>
        <v/>
      </c>
      <c r="H5484" s="80" t="str">
        <f t="shared" si="1013"/>
        <v/>
      </c>
      <c r="I5484" s="80" t="str">
        <f t="shared" si="1014"/>
        <v/>
      </c>
      <c r="J5484" s="170"/>
      <c r="K5484" s="217"/>
      <c r="L5484" s="195" t="str">
        <f t="shared" si="1018"/>
        <v/>
      </c>
      <c r="M5484" s="222" t="str">
        <f t="shared" si="1015"/>
        <v/>
      </c>
      <c r="Q5484" s="82" t="str">
        <f t="shared" si="1019"/>
        <v/>
      </c>
      <c r="R5484" s="80" t="str">
        <f t="shared" si="1020"/>
        <v/>
      </c>
      <c r="T5484" s="83" t="str">
        <f t="shared" si="1016"/>
        <v/>
      </c>
      <c r="U5484" s="155"/>
      <c r="V5484" s="95" t="str">
        <f t="shared" si="1017"/>
        <v/>
      </c>
      <c r="W5484" s="151"/>
      <c r="Z5484" s="104"/>
    </row>
    <row r="5485" spans="1:26" s="145" customFormat="1" ht="15" customHeight="1">
      <c r="A5485" s="186" t="str">
        <f t="shared" si="1011"/>
        <v/>
      </c>
      <c r="C5485" s="152"/>
      <c r="E5485" s="144"/>
      <c r="F5485" s="79" t="str">
        <f t="shared" si="1021"/>
        <v/>
      </c>
      <c r="G5485" s="80" t="str">
        <f t="shared" si="1012"/>
        <v/>
      </c>
      <c r="H5485" s="80" t="str">
        <f t="shared" si="1013"/>
        <v/>
      </c>
      <c r="I5485" s="80" t="str">
        <f t="shared" si="1014"/>
        <v/>
      </c>
      <c r="J5485" s="170"/>
      <c r="K5485" s="217"/>
      <c r="L5485" s="195" t="str">
        <f t="shared" si="1018"/>
        <v/>
      </c>
      <c r="M5485" s="222" t="str">
        <f t="shared" si="1015"/>
        <v/>
      </c>
      <c r="Q5485" s="82" t="str">
        <f t="shared" si="1019"/>
        <v/>
      </c>
      <c r="R5485" s="80" t="str">
        <f t="shared" si="1020"/>
        <v/>
      </c>
      <c r="T5485" s="83" t="str">
        <f t="shared" si="1016"/>
        <v/>
      </c>
      <c r="U5485" s="155"/>
      <c r="V5485" s="95" t="str">
        <f t="shared" si="1017"/>
        <v/>
      </c>
      <c r="W5485" s="151"/>
      <c r="Z5485" s="104"/>
    </row>
    <row r="5486" spans="1:26" s="145" customFormat="1" ht="15" customHeight="1">
      <c r="A5486" s="186" t="str">
        <f t="shared" si="1011"/>
        <v/>
      </c>
      <c r="C5486" s="152"/>
      <c r="E5486" s="144"/>
      <c r="F5486" s="79" t="str">
        <f t="shared" si="1021"/>
        <v/>
      </c>
      <c r="G5486" s="80" t="str">
        <f t="shared" si="1012"/>
        <v/>
      </c>
      <c r="H5486" s="80" t="str">
        <f t="shared" si="1013"/>
        <v/>
      </c>
      <c r="I5486" s="80" t="str">
        <f t="shared" si="1014"/>
        <v/>
      </c>
      <c r="J5486" s="170"/>
      <c r="K5486" s="217"/>
      <c r="L5486" s="195" t="str">
        <f t="shared" si="1018"/>
        <v/>
      </c>
      <c r="M5486" s="222" t="str">
        <f t="shared" si="1015"/>
        <v/>
      </c>
      <c r="Q5486" s="82" t="str">
        <f t="shared" si="1019"/>
        <v/>
      </c>
      <c r="R5486" s="80" t="str">
        <f t="shared" si="1020"/>
        <v/>
      </c>
      <c r="T5486" s="83" t="str">
        <f t="shared" si="1016"/>
        <v/>
      </c>
      <c r="U5486" s="155"/>
      <c r="V5486" s="95" t="str">
        <f t="shared" si="1017"/>
        <v/>
      </c>
      <c r="W5486" s="151"/>
      <c r="Z5486" s="104"/>
    </row>
    <row r="5487" spans="1:26" s="145" customFormat="1" ht="15" customHeight="1">
      <c r="A5487" s="186" t="str">
        <f t="shared" si="1011"/>
        <v/>
      </c>
      <c r="C5487" s="152"/>
      <c r="E5487" s="144"/>
      <c r="F5487" s="79" t="str">
        <f t="shared" si="1021"/>
        <v/>
      </c>
      <c r="G5487" s="80" t="str">
        <f t="shared" si="1012"/>
        <v/>
      </c>
      <c r="H5487" s="80" t="str">
        <f t="shared" si="1013"/>
        <v/>
      </c>
      <c r="I5487" s="80" t="str">
        <f t="shared" si="1014"/>
        <v/>
      </c>
      <c r="J5487" s="170"/>
      <c r="K5487" s="217"/>
      <c r="L5487" s="195" t="str">
        <f t="shared" si="1018"/>
        <v/>
      </c>
      <c r="M5487" s="222" t="str">
        <f t="shared" si="1015"/>
        <v/>
      </c>
      <c r="Q5487" s="82" t="str">
        <f t="shared" si="1019"/>
        <v/>
      </c>
      <c r="R5487" s="80" t="str">
        <f t="shared" si="1020"/>
        <v/>
      </c>
      <c r="T5487" s="83" t="str">
        <f t="shared" si="1016"/>
        <v/>
      </c>
      <c r="U5487" s="155"/>
      <c r="V5487" s="95" t="str">
        <f t="shared" si="1017"/>
        <v/>
      </c>
      <c r="W5487" s="151"/>
      <c r="Z5487" s="104"/>
    </row>
    <row r="5488" spans="1:26" s="145" customFormat="1" ht="15" customHeight="1">
      <c r="A5488" s="186" t="str">
        <f t="shared" si="1011"/>
        <v/>
      </c>
      <c r="C5488" s="152"/>
      <c r="E5488" s="144"/>
      <c r="F5488" s="79" t="str">
        <f t="shared" si="1021"/>
        <v/>
      </c>
      <c r="G5488" s="80" t="str">
        <f t="shared" si="1012"/>
        <v/>
      </c>
      <c r="H5488" s="80" t="str">
        <f t="shared" si="1013"/>
        <v/>
      </c>
      <c r="I5488" s="80" t="str">
        <f t="shared" si="1014"/>
        <v/>
      </c>
      <c r="J5488" s="170"/>
      <c r="K5488" s="217"/>
      <c r="L5488" s="195" t="str">
        <f t="shared" si="1018"/>
        <v/>
      </c>
      <c r="M5488" s="222" t="str">
        <f t="shared" si="1015"/>
        <v/>
      </c>
      <c r="Q5488" s="82" t="str">
        <f t="shared" si="1019"/>
        <v/>
      </c>
      <c r="R5488" s="80" t="str">
        <f t="shared" si="1020"/>
        <v/>
      </c>
      <c r="T5488" s="83" t="str">
        <f t="shared" si="1016"/>
        <v/>
      </c>
      <c r="U5488" s="155"/>
      <c r="V5488" s="95" t="str">
        <f t="shared" si="1017"/>
        <v/>
      </c>
      <c r="W5488" s="151"/>
      <c r="Z5488" s="104"/>
    </row>
    <row r="5489" spans="1:26" s="145" customFormat="1" ht="15" customHeight="1">
      <c r="A5489" s="186" t="str">
        <f t="shared" si="1011"/>
        <v/>
      </c>
      <c r="C5489" s="152"/>
      <c r="E5489" s="144"/>
      <c r="F5489" s="79" t="str">
        <f t="shared" si="1021"/>
        <v/>
      </c>
      <c r="G5489" s="80" t="str">
        <f t="shared" si="1012"/>
        <v/>
      </c>
      <c r="H5489" s="80" t="str">
        <f t="shared" si="1013"/>
        <v/>
      </c>
      <c r="I5489" s="80" t="str">
        <f t="shared" si="1014"/>
        <v/>
      </c>
      <c r="J5489" s="170"/>
      <c r="K5489" s="217"/>
      <c r="L5489" s="195" t="str">
        <f t="shared" si="1018"/>
        <v/>
      </c>
      <c r="M5489" s="222" t="str">
        <f t="shared" si="1015"/>
        <v/>
      </c>
      <c r="Q5489" s="82" t="str">
        <f t="shared" si="1019"/>
        <v/>
      </c>
      <c r="R5489" s="80" t="str">
        <f t="shared" si="1020"/>
        <v/>
      </c>
      <c r="T5489" s="83" t="str">
        <f t="shared" si="1016"/>
        <v/>
      </c>
      <c r="U5489" s="155"/>
      <c r="V5489" s="95" t="str">
        <f t="shared" si="1017"/>
        <v/>
      </c>
      <c r="W5489" s="151"/>
      <c r="Z5489" s="104"/>
    </row>
    <row r="5490" spans="1:26" s="145" customFormat="1" ht="15" customHeight="1">
      <c r="A5490" s="186" t="str">
        <f t="shared" si="1011"/>
        <v/>
      </c>
      <c r="C5490" s="152"/>
      <c r="E5490" s="144"/>
      <c r="F5490" s="79" t="str">
        <f t="shared" si="1021"/>
        <v/>
      </c>
      <c r="G5490" s="80" t="str">
        <f t="shared" si="1012"/>
        <v/>
      </c>
      <c r="H5490" s="80" t="str">
        <f t="shared" si="1013"/>
        <v/>
      </c>
      <c r="I5490" s="80" t="str">
        <f t="shared" si="1014"/>
        <v/>
      </c>
      <c r="J5490" s="170"/>
      <c r="K5490" s="217"/>
      <c r="L5490" s="195" t="str">
        <f t="shared" si="1018"/>
        <v/>
      </c>
      <c r="M5490" s="222" t="str">
        <f t="shared" si="1015"/>
        <v/>
      </c>
      <c r="Q5490" s="82" t="str">
        <f t="shared" si="1019"/>
        <v/>
      </c>
      <c r="R5490" s="80" t="str">
        <f t="shared" si="1020"/>
        <v/>
      </c>
      <c r="T5490" s="83" t="str">
        <f t="shared" si="1016"/>
        <v/>
      </c>
      <c r="U5490" s="155"/>
      <c r="V5490" s="95" t="str">
        <f t="shared" si="1017"/>
        <v/>
      </c>
      <c r="W5490" s="151"/>
      <c r="Z5490" s="104"/>
    </row>
    <row r="5491" spans="1:26" s="145" customFormat="1" ht="15" customHeight="1">
      <c r="A5491" s="186" t="str">
        <f t="shared" si="1011"/>
        <v/>
      </c>
      <c r="C5491" s="152"/>
      <c r="E5491" s="144"/>
      <c r="F5491" s="79" t="str">
        <f t="shared" si="1021"/>
        <v/>
      </c>
      <c r="G5491" s="80" t="str">
        <f t="shared" si="1012"/>
        <v/>
      </c>
      <c r="H5491" s="80" t="str">
        <f t="shared" si="1013"/>
        <v/>
      </c>
      <c r="I5491" s="80" t="str">
        <f t="shared" si="1014"/>
        <v/>
      </c>
      <c r="J5491" s="170"/>
      <c r="K5491" s="217"/>
      <c r="L5491" s="195" t="str">
        <f t="shared" si="1018"/>
        <v/>
      </c>
      <c r="M5491" s="222" t="str">
        <f t="shared" si="1015"/>
        <v/>
      </c>
      <c r="Q5491" s="82" t="str">
        <f t="shared" si="1019"/>
        <v/>
      </c>
      <c r="R5491" s="80" t="str">
        <f t="shared" si="1020"/>
        <v/>
      </c>
      <c r="T5491" s="83" t="str">
        <f t="shared" si="1016"/>
        <v/>
      </c>
      <c r="U5491" s="155"/>
      <c r="V5491" s="95" t="str">
        <f t="shared" si="1017"/>
        <v/>
      </c>
      <c r="W5491" s="151"/>
      <c r="Z5491" s="104"/>
    </row>
    <row r="5492" spans="1:26" s="145" customFormat="1" ht="15" customHeight="1">
      <c r="A5492" s="186" t="str">
        <f t="shared" si="1011"/>
        <v/>
      </c>
      <c r="C5492" s="152"/>
      <c r="E5492" s="144"/>
      <c r="F5492" s="79" t="str">
        <f t="shared" si="1021"/>
        <v/>
      </c>
      <c r="G5492" s="80" t="str">
        <f t="shared" si="1012"/>
        <v/>
      </c>
      <c r="H5492" s="80" t="str">
        <f t="shared" si="1013"/>
        <v/>
      </c>
      <c r="I5492" s="80" t="str">
        <f t="shared" si="1014"/>
        <v/>
      </c>
      <c r="J5492" s="170"/>
      <c r="K5492" s="217"/>
      <c r="L5492" s="195" t="str">
        <f t="shared" si="1018"/>
        <v/>
      </c>
      <c r="M5492" s="222" t="str">
        <f t="shared" si="1015"/>
        <v/>
      </c>
      <c r="Q5492" s="82" t="str">
        <f t="shared" si="1019"/>
        <v/>
      </c>
      <c r="R5492" s="80" t="str">
        <f t="shared" si="1020"/>
        <v/>
      </c>
      <c r="T5492" s="83" t="str">
        <f t="shared" si="1016"/>
        <v/>
      </c>
      <c r="U5492" s="155"/>
      <c r="V5492" s="95" t="str">
        <f t="shared" si="1017"/>
        <v/>
      </c>
      <c r="W5492" s="151"/>
      <c r="Z5492" s="104"/>
    </row>
    <row r="5493" spans="1:26" s="145" customFormat="1" ht="15" customHeight="1">
      <c r="A5493" s="186" t="str">
        <f t="shared" si="1011"/>
        <v/>
      </c>
      <c r="C5493" s="152"/>
      <c r="E5493" s="144"/>
      <c r="F5493" s="79" t="str">
        <f t="shared" si="1021"/>
        <v/>
      </c>
      <c r="G5493" s="80" t="str">
        <f t="shared" si="1012"/>
        <v/>
      </c>
      <c r="H5493" s="80" t="str">
        <f t="shared" si="1013"/>
        <v/>
      </c>
      <c r="I5493" s="80" t="str">
        <f t="shared" si="1014"/>
        <v/>
      </c>
      <c r="J5493" s="170"/>
      <c r="K5493" s="217"/>
      <c r="L5493" s="195" t="str">
        <f t="shared" si="1018"/>
        <v/>
      </c>
      <c r="M5493" s="222" t="str">
        <f t="shared" si="1015"/>
        <v/>
      </c>
      <c r="Q5493" s="82" t="str">
        <f t="shared" si="1019"/>
        <v/>
      </c>
      <c r="R5493" s="80" t="str">
        <f t="shared" si="1020"/>
        <v/>
      </c>
      <c r="T5493" s="83" t="str">
        <f t="shared" si="1016"/>
        <v/>
      </c>
      <c r="U5493" s="155"/>
      <c r="V5493" s="95" t="str">
        <f t="shared" si="1017"/>
        <v/>
      </c>
      <c r="W5493" s="151"/>
      <c r="Z5493" s="104"/>
    </row>
    <row r="5494" spans="1:26" s="145" customFormat="1" ht="15" customHeight="1">
      <c r="A5494" s="186" t="str">
        <f t="shared" si="1011"/>
        <v/>
      </c>
      <c r="C5494" s="152"/>
      <c r="E5494" s="144"/>
      <c r="F5494" s="79" t="str">
        <f t="shared" si="1021"/>
        <v/>
      </c>
      <c r="G5494" s="80" t="str">
        <f t="shared" si="1012"/>
        <v/>
      </c>
      <c r="H5494" s="80" t="str">
        <f t="shared" si="1013"/>
        <v/>
      </c>
      <c r="I5494" s="80" t="str">
        <f t="shared" si="1014"/>
        <v/>
      </c>
      <c r="J5494" s="170"/>
      <c r="K5494" s="217"/>
      <c r="L5494" s="195" t="str">
        <f t="shared" si="1018"/>
        <v/>
      </c>
      <c r="M5494" s="222" t="str">
        <f t="shared" si="1015"/>
        <v/>
      </c>
      <c r="Q5494" s="82" t="str">
        <f t="shared" si="1019"/>
        <v/>
      </c>
      <c r="R5494" s="80" t="str">
        <f t="shared" si="1020"/>
        <v/>
      </c>
      <c r="T5494" s="83" t="str">
        <f t="shared" si="1016"/>
        <v/>
      </c>
      <c r="U5494" s="155"/>
      <c r="V5494" s="95" t="str">
        <f t="shared" si="1017"/>
        <v/>
      </c>
      <c r="W5494" s="151"/>
      <c r="Z5494" s="104"/>
    </row>
    <row r="5495" spans="1:26" s="145" customFormat="1" ht="15" customHeight="1">
      <c r="A5495" s="186" t="str">
        <f t="shared" si="1011"/>
        <v/>
      </c>
      <c r="C5495" s="152"/>
      <c r="E5495" s="144"/>
      <c r="F5495" s="79" t="str">
        <f t="shared" si="1021"/>
        <v/>
      </c>
      <c r="G5495" s="80" t="str">
        <f t="shared" si="1012"/>
        <v/>
      </c>
      <c r="H5495" s="80" t="str">
        <f t="shared" si="1013"/>
        <v/>
      </c>
      <c r="I5495" s="80" t="str">
        <f t="shared" si="1014"/>
        <v/>
      </c>
      <c r="J5495" s="170"/>
      <c r="K5495" s="217"/>
      <c r="L5495" s="195" t="str">
        <f t="shared" si="1018"/>
        <v/>
      </c>
      <c r="M5495" s="222" t="str">
        <f t="shared" si="1015"/>
        <v/>
      </c>
      <c r="Q5495" s="82" t="str">
        <f t="shared" si="1019"/>
        <v/>
      </c>
      <c r="R5495" s="80" t="str">
        <f t="shared" si="1020"/>
        <v/>
      </c>
      <c r="T5495" s="83" t="str">
        <f t="shared" si="1016"/>
        <v/>
      </c>
      <c r="U5495" s="155"/>
      <c r="V5495" s="95" t="str">
        <f t="shared" si="1017"/>
        <v/>
      </c>
      <c r="W5495" s="151"/>
      <c r="Z5495" s="104"/>
    </row>
    <row r="5496" spans="1:26" s="145" customFormat="1" ht="15" customHeight="1">
      <c r="A5496" s="186" t="str">
        <f t="shared" si="1011"/>
        <v/>
      </c>
      <c r="C5496" s="152"/>
      <c r="E5496" s="144"/>
      <c r="F5496" s="79" t="str">
        <f t="shared" si="1021"/>
        <v/>
      </c>
      <c r="G5496" s="80" t="str">
        <f t="shared" si="1012"/>
        <v/>
      </c>
      <c r="H5496" s="80" t="str">
        <f t="shared" si="1013"/>
        <v/>
      </c>
      <c r="I5496" s="80" t="str">
        <f t="shared" si="1014"/>
        <v/>
      </c>
      <c r="J5496" s="170"/>
      <c r="K5496" s="217"/>
      <c r="L5496" s="195" t="str">
        <f t="shared" si="1018"/>
        <v/>
      </c>
      <c r="M5496" s="222" t="str">
        <f t="shared" si="1015"/>
        <v/>
      </c>
      <c r="Q5496" s="82" t="str">
        <f t="shared" si="1019"/>
        <v/>
      </c>
      <c r="R5496" s="80" t="str">
        <f t="shared" si="1020"/>
        <v/>
      </c>
      <c r="T5496" s="83" t="str">
        <f t="shared" si="1016"/>
        <v/>
      </c>
      <c r="U5496" s="155"/>
      <c r="V5496" s="95" t="str">
        <f t="shared" si="1017"/>
        <v/>
      </c>
      <c r="W5496" s="151"/>
      <c r="Z5496" s="104"/>
    </row>
    <row r="5497" spans="1:26" s="145" customFormat="1" ht="15" customHeight="1">
      <c r="A5497" s="186" t="str">
        <f t="shared" si="1011"/>
        <v/>
      </c>
      <c r="C5497" s="152"/>
      <c r="E5497" s="144"/>
      <c r="F5497" s="79" t="str">
        <f t="shared" si="1021"/>
        <v/>
      </c>
      <c r="G5497" s="80" t="str">
        <f t="shared" si="1012"/>
        <v/>
      </c>
      <c r="H5497" s="80" t="str">
        <f t="shared" si="1013"/>
        <v/>
      </c>
      <c r="I5497" s="80" t="str">
        <f t="shared" si="1014"/>
        <v/>
      </c>
      <c r="J5497" s="170"/>
      <c r="K5497" s="217"/>
      <c r="L5497" s="195" t="str">
        <f t="shared" si="1018"/>
        <v/>
      </c>
      <c r="M5497" s="222" t="str">
        <f t="shared" si="1015"/>
        <v/>
      </c>
      <c r="Q5497" s="82" t="str">
        <f t="shared" si="1019"/>
        <v/>
      </c>
      <c r="R5497" s="80" t="str">
        <f t="shared" si="1020"/>
        <v/>
      </c>
      <c r="T5497" s="83" t="str">
        <f t="shared" si="1016"/>
        <v/>
      </c>
      <c r="U5497" s="155"/>
      <c r="V5497" s="95" t="str">
        <f t="shared" si="1017"/>
        <v/>
      </c>
      <c r="W5497" s="151"/>
      <c r="Z5497" s="104"/>
    </row>
    <row r="5498" spans="1:26" s="145" customFormat="1" ht="15" customHeight="1">
      <c r="A5498" s="186" t="str">
        <f t="shared" si="1011"/>
        <v/>
      </c>
      <c r="C5498" s="152"/>
      <c r="E5498" s="144"/>
      <c r="F5498" s="79" t="str">
        <f t="shared" si="1021"/>
        <v/>
      </c>
      <c r="G5498" s="80" t="str">
        <f t="shared" si="1012"/>
        <v/>
      </c>
      <c r="H5498" s="80" t="str">
        <f t="shared" si="1013"/>
        <v/>
      </c>
      <c r="I5498" s="80" t="str">
        <f t="shared" si="1014"/>
        <v/>
      </c>
      <c r="J5498" s="170"/>
      <c r="K5498" s="217"/>
      <c r="L5498" s="195" t="str">
        <f t="shared" si="1018"/>
        <v/>
      </c>
      <c r="M5498" s="222" t="str">
        <f t="shared" si="1015"/>
        <v/>
      </c>
      <c r="Q5498" s="82" t="str">
        <f t="shared" si="1019"/>
        <v/>
      </c>
      <c r="R5498" s="80" t="str">
        <f t="shared" si="1020"/>
        <v/>
      </c>
      <c r="T5498" s="83" t="str">
        <f t="shared" si="1016"/>
        <v/>
      </c>
      <c r="U5498" s="155"/>
      <c r="V5498" s="95" t="str">
        <f t="shared" si="1017"/>
        <v/>
      </c>
      <c r="W5498" s="151"/>
      <c r="Z5498" s="104"/>
    </row>
    <row r="5499" spans="1:26" s="145" customFormat="1" ht="15" customHeight="1">
      <c r="A5499" s="186" t="str">
        <f t="shared" si="1011"/>
        <v/>
      </c>
      <c r="C5499" s="152"/>
      <c r="E5499" s="144"/>
      <c r="F5499" s="79" t="str">
        <f t="shared" si="1021"/>
        <v/>
      </c>
      <c r="G5499" s="80" t="str">
        <f t="shared" si="1012"/>
        <v/>
      </c>
      <c r="H5499" s="80" t="str">
        <f t="shared" si="1013"/>
        <v/>
      </c>
      <c r="I5499" s="80" t="str">
        <f t="shared" si="1014"/>
        <v/>
      </c>
      <c r="J5499" s="170"/>
      <c r="K5499" s="217"/>
      <c r="L5499" s="195" t="str">
        <f t="shared" si="1018"/>
        <v/>
      </c>
      <c r="M5499" s="222" t="str">
        <f t="shared" si="1015"/>
        <v/>
      </c>
      <c r="Q5499" s="82" t="str">
        <f t="shared" si="1019"/>
        <v/>
      </c>
      <c r="R5499" s="80" t="str">
        <f t="shared" si="1020"/>
        <v/>
      </c>
      <c r="T5499" s="83" t="str">
        <f t="shared" si="1016"/>
        <v/>
      </c>
      <c r="U5499" s="155"/>
      <c r="V5499" s="95" t="str">
        <f t="shared" si="1017"/>
        <v/>
      </c>
      <c r="W5499" s="151"/>
      <c r="Z5499" s="104"/>
    </row>
    <row r="5500" spans="1:26" s="145" customFormat="1" ht="15" customHeight="1">
      <c r="A5500" s="186" t="str">
        <f t="shared" si="1011"/>
        <v/>
      </c>
      <c r="C5500" s="152"/>
      <c r="E5500" s="144"/>
      <c r="F5500" s="79" t="str">
        <f t="shared" si="1021"/>
        <v/>
      </c>
      <c r="G5500" s="80" t="str">
        <f t="shared" si="1012"/>
        <v/>
      </c>
      <c r="H5500" s="80" t="str">
        <f t="shared" si="1013"/>
        <v/>
      </c>
      <c r="I5500" s="80" t="str">
        <f t="shared" si="1014"/>
        <v/>
      </c>
      <c r="J5500" s="170"/>
      <c r="K5500" s="217"/>
      <c r="L5500" s="195" t="str">
        <f t="shared" si="1018"/>
        <v/>
      </c>
      <c r="M5500" s="222" t="str">
        <f t="shared" si="1015"/>
        <v/>
      </c>
      <c r="Q5500" s="82" t="str">
        <f t="shared" si="1019"/>
        <v/>
      </c>
      <c r="R5500" s="80" t="str">
        <f t="shared" si="1020"/>
        <v/>
      </c>
      <c r="T5500" s="83" t="str">
        <f t="shared" si="1016"/>
        <v/>
      </c>
      <c r="U5500" s="155"/>
      <c r="V5500" s="95" t="str">
        <f t="shared" si="1017"/>
        <v/>
      </c>
      <c r="W5500" s="151"/>
      <c r="Z5500" s="104"/>
    </row>
    <row r="5501" spans="1:26" s="145" customFormat="1" ht="15" customHeight="1">
      <c r="A5501" s="186" t="str">
        <f t="shared" si="1011"/>
        <v/>
      </c>
      <c r="C5501" s="152"/>
      <c r="E5501" s="144"/>
      <c r="F5501" s="79" t="str">
        <f t="shared" si="1021"/>
        <v/>
      </c>
      <c r="G5501" s="80" t="str">
        <f t="shared" si="1012"/>
        <v/>
      </c>
      <c r="H5501" s="80" t="str">
        <f t="shared" si="1013"/>
        <v/>
      </c>
      <c r="I5501" s="80" t="str">
        <f t="shared" si="1014"/>
        <v/>
      </c>
      <c r="J5501" s="170"/>
      <c r="K5501" s="217"/>
      <c r="L5501" s="195" t="str">
        <f t="shared" si="1018"/>
        <v/>
      </c>
      <c r="M5501" s="222" t="str">
        <f t="shared" si="1015"/>
        <v/>
      </c>
      <c r="Q5501" s="82" t="str">
        <f t="shared" si="1019"/>
        <v/>
      </c>
      <c r="R5501" s="80" t="str">
        <f t="shared" si="1020"/>
        <v/>
      </c>
      <c r="T5501" s="83" t="str">
        <f t="shared" si="1016"/>
        <v/>
      </c>
      <c r="U5501" s="155"/>
      <c r="V5501" s="95" t="str">
        <f t="shared" si="1017"/>
        <v/>
      </c>
      <c r="W5501" s="151"/>
      <c r="Z5501" s="104"/>
    </row>
    <row r="5502" spans="1:26" s="145" customFormat="1" ht="15" customHeight="1">
      <c r="A5502" s="186" t="str">
        <f t="shared" si="1011"/>
        <v/>
      </c>
      <c r="C5502" s="152"/>
      <c r="E5502" s="144"/>
      <c r="F5502" s="79" t="str">
        <f t="shared" si="1021"/>
        <v/>
      </c>
      <c r="G5502" s="80" t="str">
        <f t="shared" si="1012"/>
        <v/>
      </c>
      <c r="H5502" s="80" t="str">
        <f t="shared" si="1013"/>
        <v/>
      </c>
      <c r="I5502" s="80" t="str">
        <f t="shared" si="1014"/>
        <v/>
      </c>
      <c r="J5502" s="170"/>
      <c r="K5502" s="217"/>
      <c r="L5502" s="195" t="str">
        <f t="shared" si="1018"/>
        <v/>
      </c>
      <c r="M5502" s="222" t="str">
        <f t="shared" si="1015"/>
        <v/>
      </c>
      <c r="Q5502" s="82" t="str">
        <f t="shared" si="1019"/>
        <v/>
      </c>
      <c r="R5502" s="80" t="str">
        <f t="shared" si="1020"/>
        <v/>
      </c>
      <c r="T5502" s="83" t="str">
        <f t="shared" si="1016"/>
        <v/>
      </c>
      <c r="U5502" s="155"/>
      <c r="V5502" s="95" t="str">
        <f t="shared" si="1017"/>
        <v/>
      </c>
      <c r="W5502" s="151"/>
      <c r="Z5502" s="104"/>
    </row>
    <row r="5503" spans="1:26" s="145" customFormat="1" ht="15" customHeight="1">
      <c r="A5503" s="186" t="str">
        <f t="shared" si="1011"/>
        <v/>
      </c>
      <c r="C5503" s="152"/>
      <c r="E5503" s="144"/>
      <c r="F5503" s="79" t="str">
        <f t="shared" si="1021"/>
        <v/>
      </c>
      <c r="G5503" s="80" t="str">
        <f t="shared" si="1012"/>
        <v/>
      </c>
      <c r="H5503" s="80" t="str">
        <f t="shared" si="1013"/>
        <v/>
      </c>
      <c r="I5503" s="80" t="str">
        <f t="shared" si="1014"/>
        <v/>
      </c>
      <c r="J5503" s="170"/>
      <c r="K5503" s="217"/>
      <c r="L5503" s="195" t="str">
        <f t="shared" si="1018"/>
        <v/>
      </c>
      <c r="M5503" s="222" t="str">
        <f t="shared" si="1015"/>
        <v/>
      </c>
      <c r="Q5503" s="82" t="str">
        <f t="shared" si="1019"/>
        <v/>
      </c>
      <c r="R5503" s="80" t="str">
        <f t="shared" si="1020"/>
        <v/>
      </c>
      <c r="T5503" s="83" t="str">
        <f t="shared" si="1016"/>
        <v/>
      </c>
      <c r="U5503" s="155"/>
      <c r="V5503" s="95" t="str">
        <f t="shared" si="1017"/>
        <v/>
      </c>
      <c r="W5503" s="151"/>
      <c r="Z5503" s="104"/>
    </row>
    <row r="5504" spans="1:26" s="145" customFormat="1" ht="15" customHeight="1">
      <c r="A5504" s="186" t="str">
        <f t="shared" ref="A5504:A5567" si="1022">IF(B5504&lt;&gt;"",A5503+1,"")</f>
        <v/>
      </c>
      <c r="C5504" s="152"/>
      <c r="E5504" s="144"/>
      <c r="F5504" s="79" t="str">
        <f t="shared" si="1021"/>
        <v/>
      </c>
      <c r="G5504" s="80" t="str">
        <f t="shared" si="1012"/>
        <v/>
      </c>
      <c r="H5504" s="80" t="str">
        <f t="shared" si="1013"/>
        <v/>
      </c>
      <c r="I5504" s="80" t="str">
        <f t="shared" si="1014"/>
        <v/>
      </c>
      <c r="J5504" s="170"/>
      <c r="K5504" s="217"/>
      <c r="L5504" s="195" t="str">
        <f t="shared" si="1018"/>
        <v/>
      </c>
      <c r="M5504" s="222" t="str">
        <f t="shared" si="1015"/>
        <v/>
      </c>
      <c r="Q5504" s="82" t="str">
        <f t="shared" si="1019"/>
        <v/>
      </c>
      <c r="R5504" s="80" t="str">
        <f t="shared" si="1020"/>
        <v/>
      </c>
      <c r="T5504" s="83" t="str">
        <f t="shared" si="1016"/>
        <v/>
      </c>
      <c r="U5504" s="155"/>
      <c r="V5504" s="95" t="str">
        <f t="shared" si="1017"/>
        <v/>
      </c>
      <c r="W5504" s="151"/>
      <c r="Z5504" s="104"/>
    </row>
    <row r="5505" spans="1:26" s="145" customFormat="1" ht="15" customHeight="1">
      <c r="A5505" s="186" t="str">
        <f t="shared" si="1022"/>
        <v/>
      </c>
      <c r="C5505" s="152"/>
      <c r="E5505" s="144"/>
      <c r="F5505" s="79" t="str">
        <f t="shared" si="1021"/>
        <v/>
      </c>
      <c r="G5505" s="80" t="str">
        <f t="shared" si="1012"/>
        <v/>
      </c>
      <c r="H5505" s="80" t="str">
        <f t="shared" si="1013"/>
        <v/>
      </c>
      <c r="I5505" s="80" t="str">
        <f t="shared" si="1014"/>
        <v/>
      </c>
      <c r="J5505" s="170"/>
      <c r="K5505" s="217"/>
      <c r="L5505" s="195" t="str">
        <f t="shared" si="1018"/>
        <v/>
      </c>
      <c r="M5505" s="222" t="str">
        <f t="shared" si="1015"/>
        <v/>
      </c>
      <c r="Q5505" s="82" t="str">
        <f t="shared" si="1019"/>
        <v/>
      </c>
      <c r="R5505" s="80" t="str">
        <f t="shared" si="1020"/>
        <v/>
      </c>
      <c r="T5505" s="83" t="str">
        <f t="shared" si="1016"/>
        <v/>
      </c>
      <c r="U5505" s="155"/>
      <c r="V5505" s="95" t="str">
        <f t="shared" si="1017"/>
        <v/>
      </c>
      <c r="W5505" s="151"/>
      <c r="Z5505" s="104"/>
    </row>
    <row r="5506" spans="1:26" s="145" customFormat="1" ht="15" customHeight="1">
      <c r="A5506" s="186" t="str">
        <f t="shared" si="1022"/>
        <v/>
      </c>
      <c r="C5506" s="152"/>
      <c r="E5506" s="144"/>
      <c r="F5506" s="79" t="str">
        <f t="shared" si="1021"/>
        <v/>
      </c>
      <c r="G5506" s="80" t="str">
        <f t="shared" si="1012"/>
        <v/>
      </c>
      <c r="H5506" s="80" t="str">
        <f t="shared" si="1013"/>
        <v/>
      </c>
      <c r="I5506" s="80" t="str">
        <f t="shared" si="1014"/>
        <v/>
      </c>
      <c r="J5506" s="170"/>
      <c r="K5506" s="217"/>
      <c r="L5506" s="195" t="str">
        <f t="shared" si="1018"/>
        <v/>
      </c>
      <c r="M5506" s="222" t="str">
        <f t="shared" si="1015"/>
        <v/>
      </c>
      <c r="Q5506" s="82" t="str">
        <f t="shared" si="1019"/>
        <v/>
      </c>
      <c r="R5506" s="80" t="str">
        <f t="shared" si="1020"/>
        <v/>
      </c>
      <c r="T5506" s="83" t="str">
        <f t="shared" si="1016"/>
        <v/>
      </c>
      <c r="U5506" s="155"/>
      <c r="V5506" s="95" t="str">
        <f t="shared" si="1017"/>
        <v/>
      </c>
      <c r="W5506" s="151"/>
      <c r="Z5506" s="104"/>
    </row>
    <row r="5507" spans="1:26" s="145" customFormat="1" ht="15" customHeight="1">
      <c r="A5507" s="186" t="str">
        <f t="shared" si="1022"/>
        <v/>
      </c>
      <c r="C5507" s="152"/>
      <c r="E5507" s="144"/>
      <c r="F5507" s="79" t="str">
        <f t="shared" si="1021"/>
        <v/>
      </c>
      <c r="G5507" s="80" t="str">
        <f t="shared" si="1012"/>
        <v/>
      </c>
      <c r="H5507" s="80" t="str">
        <f t="shared" si="1013"/>
        <v/>
      </c>
      <c r="I5507" s="80" t="str">
        <f t="shared" si="1014"/>
        <v/>
      </c>
      <c r="J5507" s="170"/>
      <c r="K5507" s="217"/>
      <c r="L5507" s="195" t="str">
        <f t="shared" si="1018"/>
        <v/>
      </c>
      <c r="M5507" s="222" t="str">
        <f t="shared" si="1015"/>
        <v/>
      </c>
      <c r="Q5507" s="82" t="str">
        <f t="shared" si="1019"/>
        <v/>
      </c>
      <c r="R5507" s="80" t="str">
        <f t="shared" si="1020"/>
        <v/>
      </c>
      <c r="T5507" s="83" t="str">
        <f t="shared" si="1016"/>
        <v/>
      </c>
      <c r="U5507" s="155"/>
      <c r="V5507" s="95" t="str">
        <f t="shared" si="1017"/>
        <v/>
      </c>
      <c r="W5507" s="151"/>
      <c r="Z5507" s="104"/>
    </row>
    <row r="5508" spans="1:26" s="145" customFormat="1" ht="15" customHeight="1">
      <c r="A5508" s="186" t="str">
        <f t="shared" si="1022"/>
        <v/>
      </c>
      <c r="C5508" s="152"/>
      <c r="E5508" s="144"/>
      <c r="F5508" s="79" t="str">
        <f t="shared" si="1021"/>
        <v/>
      </c>
      <c r="G5508" s="80" t="str">
        <f t="shared" si="1012"/>
        <v/>
      </c>
      <c r="H5508" s="80" t="str">
        <f t="shared" si="1013"/>
        <v/>
      </c>
      <c r="I5508" s="80" t="str">
        <f t="shared" si="1014"/>
        <v/>
      </c>
      <c r="J5508" s="170"/>
      <c r="K5508" s="217"/>
      <c r="L5508" s="195" t="str">
        <f t="shared" si="1018"/>
        <v/>
      </c>
      <c r="M5508" s="222" t="str">
        <f t="shared" si="1015"/>
        <v/>
      </c>
      <c r="Q5508" s="82" t="str">
        <f t="shared" si="1019"/>
        <v/>
      </c>
      <c r="R5508" s="80" t="str">
        <f t="shared" si="1020"/>
        <v/>
      </c>
      <c r="T5508" s="83" t="str">
        <f t="shared" si="1016"/>
        <v/>
      </c>
      <c r="U5508" s="155"/>
      <c r="V5508" s="95" t="str">
        <f t="shared" si="1017"/>
        <v/>
      </c>
      <c r="W5508" s="151"/>
      <c r="Z5508" s="104"/>
    </row>
    <row r="5509" spans="1:26" s="145" customFormat="1" ht="15" customHeight="1">
      <c r="A5509" s="186" t="str">
        <f t="shared" si="1022"/>
        <v/>
      </c>
      <c r="C5509" s="152"/>
      <c r="E5509" s="144"/>
      <c r="F5509" s="79" t="str">
        <f t="shared" si="1021"/>
        <v/>
      </c>
      <c r="G5509" s="80" t="str">
        <f t="shared" ref="G5509:G5572" si="1023">IF(J5509&lt;&gt;"", INDEX($C$5:$C$1433, MATCH(J5509, $E$5:$E$1433, 0)),"")</f>
        <v/>
      </c>
      <c r="H5509" s="80" t="str">
        <f t="shared" ref="H5509:H5572" si="1024">IF(J5509&lt;&gt;"", INDEX($D$5:$D$1433, MATCH(J5509, $E$5:$E$1433, 0)),"")</f>
        <v/>
      </c>
      <c r="I5509" s="80" t="str">
        <f t="shared" ref="I5509:I5572" si="1025">IFERROR(IF(J5509&lt;&gt;"", INDEX($B$5:$B$1433, MATCH(J5509, $E$5:$E$1433, 0)),""),"SAI")</f>
        <v/>
      </c>
      <c r="J5509" s="170"/>
      <c r="K5509" s="217"/>
      <c r="L5509" s="195" t="str">
        <f t="shared" si="1018"/>
        <v/>
      </c>
      <c r="M5509" s="222" t="str">
        <f t="shared" ref="M5509:M5572" si="1026">IFERROR(IF($N$5="Sáng",MID(K5509,2,7)-MID($L$2,2,7),MID(K5509,2,7)-MID($Q$2,2,7)),"")</f>
        <v/>
      </c>
      <c r="Q5509" s="82" t="str">
        <f t="shared" si="1019"/>
        <v/>
      </c>
      <c r="R5509" s="80" t="str">
        <f t="shared" si="1020"/>
        <v/>
      </c>
      <c r="T5509" s="83" t="str">
        <f t="shared" ref="T5509:T5572" si="1027">IFERROR(IF(J5509&lt;&gt;"", INDEX($S$5:$S$1433, MATCH(J5509, $E$5:$E$1433, 0)),""),"")</f>
        <v/>
      </c>
      <c r="U5509" s="155"/>
      <c r="V5509" s="95" t="str">
        <f t="shared" ref="V5509:V5572" si="1028">IFERROR(IF(J5509&lt;&gt;"", INDEX($U$5:$U$1433, MATCH(J5509, $E$5:$E$1433, 0)),""),"")</f>
        <v/>
      </c>
      <c r="W5509" s="151"/>
      <c r="Z5509" s="104"/>
    </row>
    <row r="5510" spans="1:26" s="145" customFormat="1" ht="15" customHeight="1">
      <c r="A5510" s="186" t="str">
        <f t="shared" si="1022"/>
        <v/>
      </c>
      <c r="C5510" s="152"/>
      <c r="E5510" s="144"/>
      <c r="F5510" s="79" t="str">
        <f t="shared" si="1021"/>
        <v/>
      </c>
      <c r="G5510" s="80" t="str">
        <f t="shared" si="1023"/>
        <v/>
      </c>
      <c r="H5510" s="80" t="str">
        <f t="shared" si="1024"/>
        <v/>
      </c>
      <c r="I5510" s="80" t="str">
        <f t="shared" si="1025"/>
        <v/>
      </c>
      <c r="J5510" s="170"/>
      <c r="K5510" s="217"/>
      <c r="L5510" s="195" t="str">
        <f t="shared" si="1018"/>
        <v/>
      </c>
      <c r="M5510" s="222" t="str">
        <f t="shared" si="1026"/>
        <v/>
      </c>
      <c r="Q5510" s="82" t="str">
        <f t="shared" si="1019"/>
        <v/>
      </c>
      <c r="R5510" s="80" t="str">
        <f t="shared" si="1020"/>
        <v/>
      </c>
      <c r="T5510" s="83" t="str">
        <f t="shared" si="1027"/>
        <v/>
      </c>
      <c r="U5510" s="155"/>
      <c r="V5510" s="95" t="str">
        <f t="shared" si="1028"/>
        <v/>
      </c>
      <c r="W5510" s="151"/>
      <c r="Z5510" s="104"/>
    </row>
    <row r="5511" spans="1:26" s="145" customFormat="1" ht="15" customHeight="1">
      <c r="A5511" s="186" t="str">
        <f t="shared" si="1022"/>
        <v/>
      </c>
      <c r="C5511" s="152"/>
      <c r="E5511" s="144"/>
      <c r="F5511" s="79" t="str">
        <f t="shared" si="1021"/>
        <v/>
      </c>
      <c r="G5511" s="80" t="str">
        <f t="shared" si="1023"/>
        <v/>
      </c>
      <c r="H5511" s="80" t="str">
        <f t="shared" si="1024"/>
        <v/>
      </c>
      <c r="I5511" s="80" t="str">
        <f t="shared" si="1025"/>
        <v/>
      </c>
      <c r="J5511" s="170"/>
      <c r="K5511" s="217"/>
      <c r="L5511" s="195" t="str">
        <f t="shared" si="1018"/>
        <v/>
      </c>
      <c r="M5511" s="222" t="str">
        <f t="shared" si="1026"/>
        <v/>
      </c>
      <c r="Q5511" s="82" t="str">
        <f t="shared" si="1019"/>
        <v/>
      </c>
      <c r="R5511" s="80" t="str">
        <f t="shared" si="1020"/>
        <v/>
      </c>
      <c r="T5511" s="83" t="str">
        <f t="shared" si="1027"/>
        <v/>
      </c>
      <c r="U5511" s="155"/>
      <c r="V5511" s="95" t="str">
        <f t="shared" si="1028"/>
        <v/>
      </c>
      <c r="W5511" s="151"/>
      <c r="Z5511" s="104"/>
    </row>
    <row r="5512" spans="1:26" s="145" customFormat="1" ht="15" customHeight="1">
      <c r="A5512" s="186" t="str">
        <f t="shared" si="1022"/>
        <v/>
      </c>
      <c r="C5512" s="152"/>
      <c r="E5512" s="144"/>
      <c r="F5512" s="79" t="str">
        <f t="shared" si="1021"/>
        <v/>
      </c>
      <c r="G5512" s="80" t="str">
        <f t="shared" si="1023"/>
        <v/>
      </c>
      <c r="H5512" s="80" t="str">
        <f t="shared" si="1024"/>
        <v/>
      </c>
      <c r="I5512" s="80" t="str">
        <f t="shared" si="1025"/>
        <v/>
      </c>
      <c r="J5512" s="170"/>
      <c r="K5512" s="217"/>
      <c r="L5512" s="195" t="str">
        <f t="shared" si="1018"/>
        <v/>
      </c>
      <c r="M5512" s="222" t="str">
        <f t="shared" si="1026"/>
        <v/>
      </c>
      <c r="Q5512" s="82" t="str">
        <f t="shared" si="1019"/>
        <v/>
      </c>
      <c r="R5512" s="80" t="str">
        <f t="shared" si="1020"/>
        <v/>
      </c>
      <c r="T5512" s="83" t="str">
        <f t="shared" si="1027"/>
        <v/>
      </c>
      <c r="U5512" s="155"/>
      <c r="V5512" s="95" t="str">
        <f t="shared" si="1028"/>
        <v/>
      </c>
      <c r="W5512" s="151"/>
      <c r="Z5512" s="104"/>
    </row>
    <row r="5513" spans="1:26" s="145" customFormat="1" ht="15" customHeight="1">
      <c r="A5513" s="186" t="str">
        <f t="shared" si="1022"/>
        <v/>
      </c>
      <c r="C5513" s="152"/>
      <c r="E5513" s="144"/>
      <c r="F5513" s="79" t="str">
        <f t="shared" si="1021"/>
        <v/>
      </c>
      <c r="G5513" s="80" t="str">
        <f t="shared" si="1023"/>
        <v/>
      </c>
      <c r="H5513" s="80" t="str">
        <f t="shared" si="1024"/>
        <v/>
      </c>
      <c r="I5513" s="80" t="str">
        <f t="shared" si="1025"/>
        <v/>
      </c>
      <c r="J5513" s="170"/>
      <c r="K5513" s="217"/>
      <c r="L5513" s="195" t="str">
        <f t="shared" si="1018"/>
        <v/>
      </c>
      <c r="M5513" s="222" t="str">
        <f t="shared" si="1026"/>
        <v/>
      </c>
      <c r="Q5513" s="82" t="str">
        <f t="shared" si="1019"/>
        <v/>
      </c>
      <c r="R5513" s="80" t="str">
        <f t="shared" si="1020"/>
        <v/>
      </c>
      <c r="T5513" s="83" t="str">
        <f t="shared" si="1027"/>
        <v/>
      </c>
      <c r="U5513" s="155"/>
      <c r="V5513" s="95" t="str">
        <f t="shared" si="1028"/>
        <v/>
      </c>
      <c r="W5513" s="151"/>
      <c r="Z5513" s="104"/>
    </row>
    <row r="5514" spans="1:26" s="145" customFormat="1" ht="15" customHeight="1">
      <c r="A5514" s="186" t="str">
        <f t="shared" si="1022"/>
        <v/>
      </c>
      <c r="C5514" s="152"/>
      <c r="E5514" s="144"/>
      <c r="F5514" s="79" t="str">
        <f t="shared" si="1021"/>
        <v/>
      </c>
      <c r="G5514" s="80" t="str">
        <f t="shared" si="1023"/>
        <v/>
      </c>
      <c r="H5514" s="80" t="str">
        <f t="shared" si="1024"/>
        <v/>
      </c>
      <c r="I5514" s="80" t="str">
        <f t="shared" si="1025"/>
        <v/>
      </c>
      <c r="J5514" s="170"/>
      <c r="K5514" s="217"/>
      <c r="L5514" s="195" t="str">
        <f t="shared" si="1018"/>
        <v/>
      </c>
      <c r="M5514" s="222" t="str">
        <f t="shared" si="1026"/>
        <v/>
      </c>
      <c r="Q5514" s="82" t="str">
        <f t="shared" si="1019"/>
        <v/>
      </c>
      <c r="R5514" s="80" t="str">
        <f t="shared" si="1020"/>
        <v/>
      </c>
      <c r="T5514" s="83" t="str">
        <f t="shared" si="1027"/>
        <v/>
      </c>
      <c r="U5514" s="155"/>
      <c r="V5514" s="95" t="str">
        <f t="shared" si="1028"/>
        <v/>
      </c>
      <c r="W5514" s="151"/>
      <c r="Z5514" s="104"/>
    </row>
    <row r="5515" spans="1:26" s="145" customFormat="1" ht="15" customHeight="1">
      <c r="A5515" s="186" t="str">
        <f t="shared" si="1022"/>
        <v/>
      </c>
      <c r="C5515" s="152"/>
      <c r="E5515" s="144"/>
      <c r="F5515" s="79" t="str">
        <f t="shared" si="1021"/>
        <v/>
      </c>
      <c r="G5515" s="80" t="str">
        <f t="shared" si="1023"/>
        <v/>
      </c>
      <c r="H5515" s="80" t="str">
        <f t="shared" si="1024"/>
        <v/>
      </c>
      <c r="I5515" s="80" t="str">
        <f t="shared" si="1025"/>
        <v/>
      </c>
      <c r="J5515" s="170"/>
      <c r="K5515" s="217"/>
      <c r="L5515" s="195" t="str">
        <f t="shared" si="1018"/>
        <v/>
      </c>
      <c r="M5515" s="222" t="str">
        <f t="shared" si="1026"/>
        <v/>
      </c>
      <c r="Q5515" s="82" t="str">
        <f t="shared" si="1019"/>
        <v/>
      </c>
      <c r="R5515" s="80" t="str">
        <f t="shared" si="1020"/>
        <v/>
      </c>
      <c r="T5515" s="83" t="str">
        <f t="shared" si="1027"/>
        <v/>
      </c>
      <c r="U5515" s="155"/>
      <c r="V5515" s="95" t="str">
        <f t="shared" si="1028"/>
        <v/>
      </c>
      <c r="W5515" s="151"/>
      <c r="Z5515" s="104"/>
    </row>
    <row r="5516" spans="1:26" s="145" customFormat="1" ht="15" customHeight="1">
      <c r="A5516" s="186" t="str">
        <f t="shared" si="1022"/>
        <v/>
      </c>
      <c r="C5516" s="152"/>
      <c r="E5516" s="144"/>
      <c r="F5516" s="79" t="str">
        <f t="shared" si="1021"/>
        <v/>
      </c>
      <c r="G5516" s="80" t="str">
        <f t="shared" si="1023"/>
        <v/>
      </c>
      <c r="H5516" s="80" t="str">
        <f t="shared" si="1024"/>
        <v/>
      </c>
      <c r="I5516" s="80" t="str">
        <f t="shared" si="1025"/>
        <v/>
      </c>
      <c r="J5516" s="170"/>
      <c r="K5516" s="217"/>
      <c r="L5516" s="195" t="str">
        <f t="shared" si="1018"/>
        <v/>
      </c>
      <c r="M5516" s="222" t="str">
        <f t="shared" si="1026"/>
        <v/>
      </c>
      <c r="Q5516" s="82" t="str">
        <f t="shared" si="1019"/>
        <v/>
      </c>
      <c r="R5516" s="80" t="str">
        <f t="shared" si="1020"/>
        <v/>
      </c>
      <c r="T5516" s="83" t="str">
        <f t="shared" si="1027"/>
        <v/>
      </c>
      <c r="U5516" s="155"/>
      <c r="V5516" s="95" t="str">
        <f t="shared" si="1028"/>
        <v/>
      </c>
      <c r="W5516" s="151"/>
      <c r="Z5516" s="104"/>
    </row>
    <row r="5517" spans="1:26" s="145" customFormat="1" ht="15" customHeight="1">
      <c r="A5517" s="186" t="str">
        <f t="shared" si="1022"/>
        <v/>
      </c>
      <c r="C5517" s="152"/>
      <c r="E5517" s="144"/>
      <c r="F5517" s="79" t="str">
        <f t="shared" si="1021"/>
        <v/>
      </c>
      <c r="G5517" s="80" t="str">
        <f t="shared" si="1023"/>
        <v/>
      </c>
      <c r="H5517" s="80" t="str">
        <f t="shared" si="1024"/>
        <v/>
      </c>
      <c r="I5517" s="80" t="str">
        <f t="shared" si="1025"/>
        <v/>
      </c>
      <c r="J5517" s="170"/>
      <c r="K5517" s="217"/>
      <c r="L5517" s="195" t="str">
        <f t="shared" si="1018"/>
        <v/>
      </c>
      <c r="M5517" s="222" t="str">
        <f t="shared" si="1026"/>
        <v/>
      </c>
      <c r="Q5517" s="82" t="str">
        <f t="shared" si="1019"/>
        <v/>
      </c>
      <c r="R5517" s="80" t="str">
        <f t="shared" si="1020"/>
        <v/>
      </c>
      <c r="T5517" s="83" t="str">
        <f t="shared" si="1027"/>
        <v/>
      </c>
      <c r="U5517" s="155"/>
      <c r="V5517" s="95" t="str">
        <f t="shared" si="1028"/>
        <v/>
      </c>
      <c r="W5517" s="151"/>
      <c r="Z5517" s="104"/>
    </row>
    <row r="5518" spans="1:26" s="145" customFormat="1" ht="15" customHeight="1">
      <c r="A5518" s="186" t="str">
        <f t="shared" si="1022"/>
        <v/>
      </c>
      <c r="C5518" s="152"/>
      <c r="E5518" s="144"/>
      <c r="F5518" s="79" t="str">
        <f t="shared" si="1021"/>
        <v/>
      </c>
      <c r="G5518" s="80" t="str">
        <f t="shared" si="1023"/>
        <v/>
      </c>
      <c r="H5518" s="80" t="str">
        <f t="shared" si="1024"/>
        <v/>
      </c>
      <c r="I5518" s="80" t="str">
        <f t="shared" si="1025"/>
        <v/>
      </c>
      <c r="J5518" s="170"/>
      <c r="K5518" s="217"/>
      <c r="L5518" s="195" t="str">
        <f t="shared" si="1018"/>
        <v/>
      </c>
      <c r="M5518" s="222" t="str">
        <f t="shared" si="1026"/>
        <v/>
      </c>
      <c r="Q5518" s="82" t="str">
        <f t="shared" si="1019"/>
        <v/>
      </c>
      <c r="R5518" s="80" t="str">
        <f t="shared" si="1020"/>
        <v/>
      </c>
      <c r="T5518" s="83" t="str">
        <f t="shared" si="1027"/>
        <v/>
      </c>
      <c r="U5518" s="155"/>
      <c r="V5518" s="95" t="str">
        <f t="shared" si="1028"/>
        <v/>
      </c>
      <c r="W5518" s="151"/>
      <c r="Z5518" s="104"/>
    </row>
    <row r="5519" spans="1:26" s="145" customFormat="1" ht="15" customHeight="1">
      <c r="A5519" s="186" t="str">
        <f t="shared" si="1022"/>
        <v/>
      </c>
      <c r="C5519" s="152"/>
      <c r="E5519" s="144"/>
      <c r="F5519" s="79" t="str">
        <f t="shared" si="1021"/>
        <v/>
      </c>
      <c r="G5519" s="80" t="str">
        <f t="shared" si="1023"/>
        <v/>
      </c>
      <c r="H5519" s="80" t="str">
        <f t="shared" si="1024"/>
        <v/>
      </c>
      <c r="I5519" s="80" t="str">
        <f t="shared" si="1025"/>
        <v/>
      </c>
      <c r="J5519" s="170"/>
      <c r="K5519" s="217"/>
      <c r="L5519" s="195" t="str">
        <f t="shared" si="1018"/>
        <v/>
      </c>
      <c r="M5519" s="222" t="str">
        <f t="shared" si="1026"/>
        <v/>
      </c>
      <c r="Q5519" s="82" t="str">
        <f t="shared" si="1019"/>
        <v/>
      </c>
      <c r="R5519" s="80" t="str">
        <f t="shared" si="1020"/>
        <v/>
      </c>
      <c r="T5519" s="83" t="str">
        <f t="shared" si="1027"/>
        <v/>
      </c>
      <c r="U5519" s="155"/>
      <c r="V5519" s="95" t="str">
        <f t="shared" si="1028"/>
        <v/>
      </c>
      <c r="W5519" s="151"/>
      <c r="Z5519" s="104"/>
    </row>
    <row r="5520" spans="1:26" s="145" customFormat="1" ht="15" customHeight="1">
      <c r="A5520" s="186" t="str">
        <f t="shared" si="1022"/>
        <v/>
      </c>
      <c r="C5520" s="152"/>
      <c r="E5520" s="144"/>
      <c r="F5520" s="79" t="str">
        <f t="shared" si="1021"/>
        <v/>
      </c>
      <c r="G5520" s="80" t="str">
        <f t="shared" si="1023"/>
        <v/>
      </c>
      <c r="H5520" s="80" t="str">
        <f t="shared" si="1024"/>
        <v/>
      </c>
      <c r="I5520" s="80" t="str">
        <f t="shared" si="1025"/>
        <v/>
      </c>
      <c r="J5520" s="170"/>
      <c r="K5520" s="217"/>
      <c r="L5520" s="195" t="str">
        <f t="shared" si="1018"/>
        <v/>
      </c>
      <c r="M5520" s="222" t="str">
        <f t="shared" si="1026"/>
        <v/>
      </c>
      <c r="Q5520" s="82" t="str">
        <f t="shared" si="1019"/>
        <v/>
      </c>
      <c r="R5520" s="80" t="str">
        <f t="shared" si="1020"/>
        <v/>
      </c>
      <c r="T5520" s="83" t="str">
        <f t="shared" si="1027"/>
        <v/>
      </c>
      <c r="U5520" s="155"/>
      <c r="V5520" s="95" t="str">
        <f t="shared" si="1028"/>
        <v/>
      </c>
      <c r="W5520" s="151"/>
      <c r="Z5520" s="104"/>
    </row>
    <row r="5521" spans="1:26" s="145" customFormat="1" ht="15" customHeight="1">
      <c r="A5521" s="186" t="str">
        <f t="shared" si="1022"/>
        <v/>
      </c>
      <c r="C5521" s="152"/>
      <c r="E5521" s="144"/>
      <c r="F5521" s="79" t="str">
        <f t="shared" si="1021"/>
        <v/>
      </c>
      <c r="G5521" s="80" t="str">
        <f t="shared" si="1023"/>
        <v/>
      </c>
      <c r="H5521" s="80" t="str">
        <f t="shared" si="1024"/>
        <v/>
      </c>
      <c r="I5521" s="80" t="str">
        <f t="shared" si="1025"/>
        <v/>
      </c>
      <c r="J5521" s="170"/>
      <c r="K5521" s="217"/>
      <c r="L5521" s="195" t="str">
        <f t="shared" si="1018"/>
        <v/>
      </c>
      <c r="M5521" s="222" t="str">
        <f t="shared" si="1026"/>
        <v/>
      </c>
      <c r="Q5521" s="82" t="str">
        <f t="shared" si="1019"/>
        <v/>
      </c>
      <c r="R5521" s="80" t="str">
        <f t="shared" si="1020"/>
        <v/>
      </c>
      <c r="T5521" s="83" t="str">
        <f t="shared" si="1027"/>
        <v/>
      </c>
      <c r="U5521" s="155"/>
      <c r="V5521" s="95" t="str">
        <f t="shared" si="1028"/>
        <v/>
      </c>
      <c r="W5521" s="151"/>
      <c r="Z5521" s="104"/>
    </row>
    <row r="5522" spans="1:26" s="145" customFormat="1" ht="15" customHeight="1">
      <c r="A5522" s="186" t="str">
        <f t="shared" si="1022"/>
        <v/>
      </c>
      <c r="C5522" s="152"/>
      <c r="E5522" s="144"/>
      <c r="F5522" s="79" t="str">
        <f t="shared" si="1021"/>
        <v/>
      </c>
      <c r="G5522" s="80" t="str">
        <f t="shared" si="1023"/>
        <v/>
      </c>
      <c r="H5522" s="80" t="str">
        <f t="shared" si="1024"/>
        <v/>
      </c>
      <c r="I5522" s="80" t="str">
        <f t="shared" si="1025"/>
        <v/>
      </c>
      <c r="J5522" s="170"/>
      <c r="K5522" s="217"/>
      <c r="L5522" s="195" t="str">
        <f t="shared" si="1018"/>
        <v/>
      </c>
      <c r="M5522" s="222" t="str">
        <f t="shared" si="1026"/>
        <v/>
      </c>
      <c r="Q5522" s="82" t="str">
        <f t="shared" si="1019"/>
        <v/>
      </c>
      <c r="R5522" s="80" t="str">
        <f t="shared" si="1020"/>
        <v/>
      </c>
      <c r="T5522" s="83" t="str">
        <f t="shared" si="1027"/>
        <v/>
      </c>
      <c r="U5522" s="155"/>
      <c r="V5522" s="95" t="str">
        <f t="shared" si="1028"/>
        <v/>
      </c>
      <c r="W5522" s="151"/>
      <c r="Z5522" s="104"/>
    </row>
    <row r="5523" spans="1:26" s="145" customFormat="1" ht="15" customHeight="1">
      <c r="A5523" s="186" t="str">
        <f t="shared" si="1022"/>
        <v/>
      </c>
      <c r="C5523" s="152"/>
      <c r="E5523" s="144"/>
      <c r="F5523" s="79" t="str">
        <f t="shared" si="1021"/>
        <v/>
      </c>
      <c r="G5523" s="80" t="str">
        <f t="shared" si="1023"/>
        <v/>
      </c>
      <c r="H5523" s="80" t="str">
        <f t="shared" si="1024"/>
        <v/>
      </c>
      <c r="I5523" s="80" t="str">
        <f t="shared" si="1025"/>
        <v/>
      </c>
      <c r="J5523" s="170"/>
      <c r="K5523" s="217"/>
      <c r="L5523" s="195" t="str">
        <f t="shared" si="1018"/>
        <v/>
      </c>
      <c r="M5523" s="222" t="str">
        <f t="shared" si="1026"/>
        <v/>
      </c>
      <c r="Q5523" s="82" t="str">
        <f t="shared" si="1019"/>
        <v/>
      </c>
      <c r="R5523" s="80" t="str">
        <f t="shared" si="1020"/>
        <v/>
      </c>
      <c r="T5523" s="83" t="str">
        <f t="shared" si="1027"/>
        <v/>
      </c>
      <c r="U5523" s="155"/>
      <c r="V5523" s="95" t="str">
        <f t="shared" si="1028"/>
        <v/>
      </c>
      <c r="W5523" s="151"/>
      <c r="Z5523" s="104"/>
    </row>
    <row r="5524" spans="1:26" s="145" customFormat="1" ht="15" customHeight="1">
      <c r="A5524" s="186" t="str">
        <f t="shared" si="1022"/>
        <v/>
      </c>
      <c r="C5524" s="152"/>
      <c r="E5524" s="144"/>
      <c r="F5524" s="79" t="str">
        <f t="shared" si="1021"/>
        <v/>
      </c>
      <c r="G5524" s="80" t="str">
        <f t="shared" si="1023"/>
        <v/>
      </c>
      <c r="H5524" s="80" t="str">
        <f t="shared" si="1024"/>
        <v/>
      </c>
      <c r="I5524" s="80" t="str">
        <f t="shared" si="1025"/>
        <v/>
      </c>
      <c r="J5524" s="170"/>
      <c r="K5524" s="217"/>
      <c r="L5524" s="195" t="str">
        <f t="shared" si="1018"/>
        <v/>
      </c>
      <c r="M5524" s="222" t="str">
        <f t="shared" si="1026"/>
        <v/>
      </c>
      <c r="Q5524" s="82" t="str">
        <f t="shared" si="1019"/>
        <v/>
      </c>
      <c r="R5524" s="80" t="str">
        <f t="shared" si="1020"/>
        <v/>
      </c>
      <c r="T5524" s="83" t="str">
        <f t="shared" si="1027"/>
        <v/>
      </c>
      <c r="U5524" s="155"/>
      <c r="V5524" s="95" t="str">
        <f t="shared" si="1028"/>
        <v/>
      </c>
      <c r="W5524" s="151"/>
      <c r="Z5524" s="104"/>
    </row>
    <row r="5525" spans="1:26" s="145" customFormat="1" ht="15" customHeight="1">
      <c r="A5525" s="186" t="str">
        <f t="shared" si="1022"/>
        <v/>
      </c>
      <c r="C5525" s="152"/>
      <c r="E5525" s="144"/>
      <c r="F5525" s="79" t="str">
        <f t="shared" si="1021"/>
        <v/>
      </c>
      <c r="G5525" s="80" t="str">
        <f t="shared" si="1023"/>
        <v/>
      </c>
      <c r="H5525" s="80" t="str">
        <f t="shared" si="1024"/>
        <v/>
      </c>
      <c r="I5525" s="80" t="str">
        <f t="shared" si="1025"/>
        <v/>
      </c>
      <c r="J5525" s="170"/>
      <c r="K5525" s="217"/>
      <c r="L5525" s="195" t="str">
        <f t="shared" si="1018"/>
        <v/>
      </c>
      <c r="M5525" s="222" t="str">
        <f t="shared" si="1026"/>
        <v/>
      </c>
      <c r="Q5525" s="82" t="str">
        <f t="shared" si="1019"/>
        <v/>
      </c>
      <c r="R5525" s="80" t="str">
        <f t="shared" si="1020"/>
        <v/>
      </c>
      <c r="T5525" s="83" t="str">
        <f t="shared" si="1027"/>
        <v/>
      </c>
      <c r="U5525" s="155"/>
      <c r="V5525" s="95" t="str">
        <f t="shared" si="1028"/>
        <v/>
      </c>
      <c r="W5525" s="151"/>
      <c r="Z5525" s="104"/>
    </row>
    <row r="5526" spans="1:26" s="145" customFormat="1" ht="15" customHeight="1">
      <c r="A5526" s="186" t="str">
        <f t="shared" si="1022"/>
        <v/>
      </c>
      <c r="C5526" s="152"/>
      <c r="E5526" s="144"/>
      <c r="F5526" s="79" t="str">
        <f t="shared" si="1021"/>
        <v/>
      </c>
      <c r="G5526" s="80" t="str">
        <f t="shared" si="1023"/>
        <v/>
      </c>
      <c r="H5526" s="80" t="str">
        <f t="shared" si="1024"/>
        <v/>
      </c>
      <c r="I5526" s="80" t="str">
        <f t="shared" si="1025"/>
        <v/>
      </c>
      <c r="J5526" s="170"/>
      <c r="K5526" s="217"/>
      <c r="L5526" s="195" t="str">
        <f t="shared" si="1018"/>
        <v/>
      </c>
      <c r="M5526" s="222" t="str">
        <f t="shared" si="1026"/>
        <v/>
      </c>
      <c r="Q5526" s="82" t="str">
        <f t="shared" si="1019"/>
        <v/>
      </c>
      <c r="R5526" s="80" t="str">
        <f t="shared" si="1020"/>
        <v/>
      </c>
      <c r="T5526" s="83" t="str">
        <f t="shared" si="1027"/>
        <v/>
      </c>
      <c r="U5526" s="155"/>
      <c r="V5526" s="95" t="str">
        <f t="shared" si="1028"/>
        <v/>
      </c>
      <c r="W5526" s="151"/>
      <c r="Z5526" s="104"/>
    </row>
    <row r="5527" spans="1:26" s="145" customFormat="1" ht="15" customHeight="1">
      <c r="A5527" s="186" t="str">
        <f t="shared" si="1022"/>
        <v/>
      </c>
      <c r="C5527" s="152"/>
      <c r="E5527" s="144"/>
      <c r="F5527" s="79" t="str">
        <f t="shared" si="1021"/>
        <v/>
      </c>
      <c r="G5527" s="80" t="str">
        <f t="shared" si="1023"/>
        <v/>
      </c>
      <c r="H5527" s="80" t="str">
        <f t="shared" si="1024"/>
        <v/>
      </c>
      <c r="I5527" s="80" t="str">
        <f t="shared" si="1025"/>
        <v/>
      </c>
      <c r="J5527" s="170"/>
      <c r="K5527" s="217"/>
      <c r="L5527" s="195" t="str">
        <f t="shared" si="1018"/>
        <v/>
      </c>
      <c r="M5527" s="222" t="str">
        <f t="shared" si="1026"/>
        <v/>
      </c>
      <c r="Q5527" s="82" t="str">
        <f t="shared" si="1019"/>
        <v/>
      </c>
      <c r="R5527" s="80" t="str">
        <f t="shared" si="1020"/>
        <v/>
      </c>
      <c r="T5527" s="83" t="str">
        <f t="shared" si="1027"/>
        <v/>
      </c>
      <c r="U5527" s="155"/>
      <c r="V5527" s="95" t="str">
        <f t="shared" si="1028"/>
        <v/>
      </c>
      <c r="W5527" s="151"/>
      <c r="Z5527" s="104"/>
    </row>
    <row r="5528" spans="1:26" s="145" customFormat="1" ht="15" customHeight="1">
      <c r="A5528" s="186" t="str">
        <f t="shared" si="1022"/>
        <v/>
      </c>
      <c r="C5528" s="152"/>
      <c r="E5528" s="144"/>
      <c r="F5528" s="79" t="str">
        <f t="shared" si="1021"/>
        <v/>
      </c>
      <c r="G5528" s="80" t="str">
        <f t="shared" si="1023"/>
        <v/>
      </c>
      <c r="H5528" s="80" t="str">
        <f t="shared" si="1024"/>
        <v/>
      </c>
      <c r="I5528" s="80" t="str">
        <f t="shared" si="1025"/>
        <v/>
      </c>
      <c r="J5528" s="170"/>
      <c r="K5528" s="217"/>
      <c r="L5528" s="195" t="str">
        <f t="shared" si="1018"/>
        <v/>
      </c>
      <c r="M5528" s="222" t="str">
        <f t="shared" si="1026"/>
        <v/>
      </c>
      <c r="Q5528" s="82" t="str">
        <f t="shared" si="1019"/>
        <v/>
      </c>
      <c r="R5528" s="80" t="str">
        <f t="shared" si="1020"/>
        <v/>
      </c>
      <c r="T5528" s="83" t="str">
        <f t="shared" si="1027"/>
        <v/>
      </c>
      <c r="U5528" s="155"/>
      <c r="V5528" s="95" t="str">
        <f t="shared" si="1028"/>
        <v/>
      </c>
      <c r="W5528" s="151"/>
      <c r="Z5528" s="104"/>
    </row>
    <row r="5529" spans="1:26" s="145" customFormat="1" ht="15" customHeight="1">
      <c r="A5529" s="186" t="str">
        <f t="shared" si="1022"/>
        <v/>
      </c>
      <c r="C5529" s="152"/>
      <c r="E5529" s="144"/>
      <c r="F5529" s="79" t="str">
        <f t="shared" si="1021"/>
        <v/>
      </c>
      <c r="G5529" s="80" t="str">
        <f t="shared" si="1023"/>
        <v/>
      </c>
      <c r="H5529" s="80" t="str">
        <f t="shared" si="1024"/>
        <v/>
      </c>
      <c r="I5529" s="80" t="str">
        <f t="shared" si="1025"/>
        <v/>
      </c>
      <c r="J5529" s="170"/>
      <c r="K5529" s="217"/>
      <c r="L5529" s="195" t="str">
        <f t="shared" si="1018"/>
        <v/>
      </c>
      <c r="M5529" s="222" t="str">
        <f t="shared" si="1026"/>
        <v/>
      </c>
      <c r="Q5529" s="82" t="str">
        <f t="shared" si="1019"/>
        <v/>
      </c>
      <c r="R5529" s="80" t="str">
        <f t="shared" si="1020"/>
        <v/>
      </c>
      <c r="T5529" s="83" t="str">
        <f t="shared" si="1027"/>
        <v/>
      </c>
      <c r="U5529" s="155"/>
      <c r="V5529" s="95" t="str">
        <f t="shared" si="1028"/>
        <v/>
      </c>
      <c r="W5529" s="151"/>
      <c r="Z5529" s="104"/>
    </row>
    <row r="5530" spans="1:26" s="145" customFormat="1" ht="15" customHeight="1">
      <c r="A5530" s="186" t="str">
        <f t="shared" si="1022"/>
        <v/>
      </c>
      <c r="C5530" s="152"/>
      <c r="E5530" s="144"/>
      <c r="F5530" s="79" t="str">
        <f t="shared" si="1021"/>
        <v/>
      </c>
      <c r="G5530" s="80" t="str">
        <f t="shared" si="1023"/>
        <v/>
      </c>
      <c r="H5530" s="80" t="str">
        <f t="shared" si="1024"/>
        <v/>
      </c>
      <c r="I5530" s="80" t="str">
        <f t="shared" si="1025"/>
        <v/>
      </c>
      <c r="J5530" s="170"/>
      <c r="K5530" s="217"/>
      <c r="L5530" s="195" t="str">
        <f t="shared" si="1018"/>
        <v/>
      </c>
      <c r="M5530" s="222" t="str">
        <f t="shared" si="1026"/>
        <v/>
      </c>
      <c r="Q5530" s="82" t="str">
        <f t="shared" si="1019"/>
        <v/>
      </c>
      <c r="R5530" s="80" t="str">
        <f t="shared" si="1020"/>
        <v/>
      </c>
      <c r="T5530" s="83" t="str">
        <f t="shared" si="1027"/>
        <v/>
      </c>
      <c r="U5530" s="155"/>
      <c r="V5530" s="95" t="str">
        <f t="shared" si="1028"/>
        <v/>
      </c>
      <c r="W5530" s="151"/>
      <c r="Z5530" s="104"/>
    </row>
    <row r="5531" spans="1:26" s="145" customFormat="1" ht="15" customHeight="1">
      <c r="A5531" s="186" t="str">
        <f t="shared" si="1022"/>
        <v/>
      </c>
      <c r="C5531" s="152"/>
      <c r="E5531" s="144"/>
      <c r="F5531" s="79" t="str">
        <f t="shared" si="1021"/>
        <v/>
      </c>
      <c r="G5531" s="80" t="str">
        <f t="shared" si="1023"/>
        <v/>
      </c>
      <c r="H5531" s="80" t="str">
        <f t="shared" si="1024"/>
        <v/>
      </c>
      <c r="I5531" s="80" t="str">
        <f t="shared" si="1025"/>
        <v/>
      </c>
      <c r="J5531" s="170"/>
      <c r="K5531" s="217"/>
      <c r="L5531" s="195" t="str">
        <f t="shared" si="1018"/>
        <v/>
      </c>
      <c r="M5531" s="222" t="str">
        <f t="shared" si="1026"/>
        <v/>
      </c>
      <c r="Q5531" s="82" t="str">
        <f t="shared" si="1019"/>
        <v/>
      </c>
      <c r="R5531" s="80" t="str">
        <f t="shared" si="1020"/>
        <v/>
      </c>
      <c r="T5531" s="83" t="str">
        <f t="shared" si="1027"/>
        <v/>
      </c>
      <c r="U5531" s="155"/>
      <c r="V5531" s="95" t="str">
        <f t="shared" si="1028"/>
        <v/>
      </c>
      <c r="W5531" s="151"/>
      <c r="Z5531" s="104"/>
    </row>
    <row r="5532" spans="1:26" s="145" customFormat="1" ht="15" customHeight="1">
      <c r="A5532" s="186" t="str">
        <f t="shared" si="1022"/>
        <v/>
      </c>
      <c r="C5532" s="152"/>
      <c r="E5532" s="144"/>
      <c r="F5532" s="79" t="str">
        <f t="shared" si="1021"/>
        <v/>
      </c>
      <c r="G5532" s="80" t="str">
        <f t="shared" si="1023"/>
        <v/>
      </c>
      <c r="H5532" s="80" t="str">
        <f t="shared" si="1024"/>
        <v/>
      </c>
      <c r="I5532" s="80" t="str">
        <f t="shared" si="1025"/>
        <v/>
      </c>
      <c r="J5532" s="170"/>
      <c r="K5532" s="217"/>
      <c r="L5532" s="195" t="str">
        <f t="shared" si="1018"/>
        <v/>
      </c>
      <c r="M5532" s="222" t="str">
        <f t="shared" si="1026"/>
        <v/>
      </c>
      <c r="Q5532" s="82" t="str">
        <f t="shared" si="1019"/>
        <v/>
      </c>
      <c r="R5532" s="80" t="str">
        <f t="shared" si="1020"/>
        <v/>
      </c>
      <c r="T5532" s="83" t="str">
        <f t="shared" si="1027"/>
        <v/>
      </c>
      <c r="U5532" s="155"/>
      <c r="V5532" s="95" t="str">
        <f t="shared" si="1028"/>
        <v/>
      </c>
      <c r="W5532" s="151"/>
      <c r="Z5532" s="104"/>
    </row>
    <row r="5533" spans="1:26" s="145" customFormat="1" ht="15" customHeight="1">
      <c r="A5533" s="186" t="str">
        <f t="shared" si="1022"/>
        <v/>
      </c>
      <c r="C5533" s="152"/>
      <c r="E5533" s="144"/>
      <c r="F5533" s="79" t="str">
        <f t="shared" si="1021"/>
        <v/>
      </c>
      <c r="G5533" s="80" t="str">
        <f t="shared" si="1023"/>
        <v/>
      </c>
      <c r="H5533" s="80" t="str">
        <f t="shared" si="1024"/>
        <v/>
      </c>
      <c r="I5533" s="80" t="str">
        <f t="shared" si="1025"/>
        <v/>
      </c>
      <c r="J5533" s="170"/>
      <c r="K5533" s="217"/>
      <c r="L5533" s="195" t="str">
        <f t="shared" si="1018"/>
        <v/>
      </c>
      <c r="M5533" s="222" t="str">
        <f t="shared" si="1026"/>
        <v/>
      </c>
      <c r="Q5533" s="82" t="str">
        <f t="shared" si="1019"/>
        <v/>
      </c>
      <c r="R5533" s="80" t="str">
        <f t="shared" si="1020"/>
        <v/>
      </c>
      <c r="T5533" s="83" t="str">
        <f t="shared" si="1027"/>
        <v/>
      </c>
      <c r="U5533" s="155"/>
      <c r="V5533" s="95" t="str">
        <f t="shared" si="1028"/>
        <v/>
      </c>
      <c r="W5533" s="151"/>
      <c r="Z5533" s="104"/>
    </row>
    <row r="5534" spans="1:26" s="145" customFormat="1" ht="15" customHeight="1">
      <c r="A5534" s="186" t="str">
        <f t="shared" si="1022"/>
        <v/>
      </c>
      <c r="C5534" s="152"/>
      <c r="E5534" s="144"/>
      <c r="F5534" s="79" t="str">
        <f t="shared" si="1021"/>
        <v/>
      </c>
      <c r="G5534" s="80" t="str">
        <f t="shared" si="1023"/>
        <v/>
      </c>
      <c r="H5534" s="80" t="str">
        <f t="shared" si="1024"/>
        <v/>
      </c>
      <c r="I5534" s="80" t="str">
        <f t="shared" si="1025"/>
        <v/>
      </c>
      <c r="J5534" s="170"/>
      <c r="K5534" s="217"/>
      <c r="L5534" s="195" t="str">
        <f t="shared" si="1018"/>
        <v/>
      </c>
      <c r="M5534" s="222" t="str">
        <f t="shared" si="1026"/>
        <v/>
      </c>
      <c r="Q5534" s="82" t="str">
        <f t="shared" si="1019"/>
        <v/>
      </c>
      <c r="R5534" s="80" t="str">
        <f t="shared" si="1020"/>
        <v/>
      </c>
      <c r="T5534" s="83" t="str">
        <f t="shared" si="1027"/>
        <v/>
      </c>
      <c r="U5534" s="155"/>
      <c r="V5534" s="95" t="str">
        <f t="shared" si="1028"/>
        <v/>
      </c>
      <c r="W5534" s="151"/>
      <c r="Z5534" s="104"/>
    </row>
    <row r="5535" spans="1:26" s="145" customFormat="1" ht="15" customHeight="1">
      <c r="A5535" s="186" t="str">
        <f t="shared" si="1022"/>
        <v/>
      </c>
      <c r="C5535" s="152"/>
      <c r="E5535" s="144"/>
      <c r="F5535" s="79" t="str">
        <f t="shared" si="1021"/>
        <v/>
      </c>
      <c r="G5535" s="80" t="str">
        <f t="shared" si="1023"/>
        <v/>
      </c>
      <c r="H5535" s="80" t="str">
        <f t="shared" si="1024"/>
        <v/>
      </c>
      <c r="I5535" s="80" t="str">
        <f t="shared" si="1025"/>
        <v/>
      </c>
      <c r="J5535" s="170"/>
      <c r="K5535" s="217"/>
      <c r="L5535" s="195" t="str">
        <f t="shared" ref="L5535:L5598" si="1029">IFERROR(IF($N$5="Sáng",IF(MID(K5535,2,7)-MID($L$2,2,7)&gt;0,"Trễ",""),IF(MID(K5535,2,7)-MID($Q$2,2,7)&gt;0,"Trễ","")),"")</f>
        <v/>
      </c>
      <c r="M5535" s="222" t="str">
        <f t="shared" si="1026"/>
        <v/>
      </c>
      <c r="Q5535" s="82" t="str">
        <f t="shared" ref="Q5535:Q5598" si="1030">IF(B5535&lt;&gt;"",IF(AND(P5535="",F5535=""),"Không phép ",""),"")</f>
        <v/>
      </c>
      <c r="R5535" s="80" t="str">
        <f t="shared" ref="R5535:R5598" si="1031">UPPER(B5535)</f>
        <v/>
      </c>
      <c r="T5535" s="83" t="str">
        <f t="shared" si="1027"/>
        <v/>
      </c>
      <c r="U5535" s="155"/>
      <c r="V5535" s="95" t="str">
        <f t="shared" si="1028"/>
        <v/>
      </c>
      <c r="W5535" s="151"/>
      <c r="Z5535" s="104"/>
    </row>
    <row r="5536" spans="1:26" s="145" customFormat="1" ht="15" customHeight="1">
      <c r="A5536" s="186" t="str">
        <f t="shared" si="1022"/>
        <v/>
      </c>
      <c r="C5536" s="152"/>
      <c r="E5536" s="144"/>
      <c r="F5536" s="79" t="str">
        <f t="shared" si="1021"/>
        <v/>
      </c>
      <c r="G5536" s="80" t="str">
        <f t="shared" si="1023"/>
        <v/>
      </c>
      <c r="H5536" s="80" t="str">
        <f t="shared" si="1024"/>
        <v/>
      </c>
      <c r="I5536" s="80" t="str">
        <f t="shared" si="1025"/>
        <v/>
      </c>
      <c r="J5536" s="170"/>
      <c r="K5536" s="217"/>
      <c r="L5536" s="195" t="str">
        <f t="shared" si="1029"/>
        <v/>
      </c>
      <c r="M5536" s="222" t="str">
        <f t="shared" si="1026"/>
        <v/>
      </c>
      <c r="Q5536" s="82" t="str">
        <f t="shared" si="1030"/>
        <v/>
      </c>
      <c r="R5536" s="80" t="str">
        <f t="shared" si="1031"/>
        <v/>
      </c>
      <c r="T5536" s="83" t="str">
        <f t="shared" si="1027"/>
        <v/>
      </c>
      <c r="U5536" s="155"/>
      <c r="V5536" s="95" t="str">
        <f t="shared" si="1028"/>
        <v/>
      </c>
      <c r="W5536" s="151"/>
      <c r="Z5536" s="104"/>
    </row>
    <row r="5537" spans="1:26" s="145" customFormat="1" ht="15" customHeight="1">
      <c r="A5537" s="186" t="str">
        <f t="shared" si="1022"/>
        <v/>
      </c>
      <c r="C5537" s="152"/>
      <c r="E5537" s="144"/>
      <c r="F5537" s="79" t="str">
        <f t="shared" si="1021"/>
        <v/>
      </c>
      <c r="G5537" s="80" t="str">
        <f t="shared" si="1023"/>
        <v/>
      </c>
      <c r="H5537" s="80" t="str">
        <f t="shared" si="1024"/>
        <v/>
      </c>
      <c r="I5537" s="80" t="str">
        <f t="shared" si="1025"/>
        <v/>
      </c>
      <c r="J5537" s="170"/>
      <c r="K5537" s="217"/>
      <c r="L5537" s="195" t="str">
        <f t="shared" si="1029"/>
        <v/>
      </c>
      <c r="M5537" s="222" t="str">
        <f t="shared" si="1026"/>
        <v/>
      </c>
      <c r="Q5537" s="82" t="str">
        <f t="shared" si="1030"/>
        <v/>
      </c>
      <c r="R5537" s="80" t="str">
        <f t="shared" si="1031"/>
        <v/>
      </c>
      <c r="T5537" s="83" t="str">
        <f t="shared" si="1027"/>
        <v/>
      </c>
      <c r="U5537" s="155"/>
      <c r="V5537" s="95" t="str">
        <f t="shared" si="1028"/>
        <v/>
      </c>
      <c r="W5537" s="151"/>
      <c r="Z5537" s="104"/>
    </row>
    <row r="5538" spans="1:26" s="145" customFormat="1" ht="15" customHeight="1">
      <c r="A5538" s="186" t="str">
        <f t="shared" si="1022"/>
        <v/>
      </c>
      <c r="C5538" s="152"/>
      <c r="E5538" s="144"/>
      <c r="F5538" s="79" t="str">
        <f t="shared" si="1021"/>
        <v/>
      </c>
      <c r="G5538" s="80" t="str">
        <f t="shared" si="1023"/>
        <v/>
      </c>
      <c r="H5538" s="80" t="str">
        <f t="shared" si="1024"/>
        <v/>
      </c>
      <c r="I5538" s="80" t="str">
        <f t="shared" si="1025"/>
        <v/>
      </c>
      <c r="J5538" s="170"/>
      <c r="K5538" s="217"/>
      <c r="L5538" s="195" t="str">
        <f t="shared" si="1029"/>
        <v/>
      </c>
      <c r="M5538" s="222" t="str">
        <f t="shared" si="1026"/>
        <v/>
      </c>
      <c r="Q5538" s="82" t="str">
        <f t="shared" si="1030"/>
        <v/>
      </c>
      <c r="R5538" s="80" t="str">
        <f t="shared" si="1031"/>
        <v/>
      </c>
      <c r="T5538" s="83" t="str">
        <f t="shared" si="1027"/>
        <v/>
      </c>
      <c r="U5538" s="155"/>
      <c r="V5538" s="95" t="str">
        <f t="shared" si="1028"/>
        <v/>
      </c>
      <c r="W5538" s="151"/>
      <c r="Z5538" s="104"/>
    </row>
    <row r="5539" spans="1:26" s="145" customFormat="1" ht="15" customHeight="1">
      <c r="A5539" s="186" t="str">
        <f t="shared" si="1022"/>
        <v/>
      </c>
      <c r="C5539" s="152"/>
      <c r="E5539" s="144"/>
      <c r="F5539" s="79" t="str">
        <f t="shared" si="1021"/>
        <v/>
      </c>
      <c r="G5539" s="80" t="str">
        <f t="shared" si="1023"/>
        <v/>
      </c>
      <c r="H5539" s="80" t="str">
        <f t="shared" si="1024"/>
        <v/>
      </c>
      <c r="I5539" s="80" t="str">
        <f t="shared" si="1025"/>
        <v/>
      </c>
      <c r="J5539" s="170"/>
      <c r="K5539" s="217"/>
      <c r="L5539" s="195" t="str">
        <f t="shared" si="1029"/>
        <v/>
      </c>
      <c r="M5539" s="222" t="str">
        <f t="shared" si="1026"/>
        <v/>
      </c>
      <c r="Q5539" s="82" t="str">
        <f t="shared" si="1030"/>
        <v/>
      </c>
      <c r="R5539" s="80" t="str">
        <f t="shared" si="1031"/>
        <v/>
      </c>
      <c r="T5539" s="83" t="str">
        <f t="shared" si="1027"/>
        <v/>
      </c>
      <c r="U5539" s="155"/>
      <c r="V5539" s="95" t="str">
        <f t="shared" si="1028"/>
        <v/>
      </c>
      <c r="W5539" s="151"/>
      <c r="Z5539" s="104"/>
    </row>
    <row r="5540" spans="1:26" s="145" customFormat="1" ht="15" customHeight="1">
      <c r="A5540" s="186" t="str">
        <f t="shared" si="1022"/>
        <v/>
      </c>
      <c r="C5540" s="152"/>
      <c r="E5540" s="144"/>
      <c r="F5540" s="79" t="str">
        <f t="shared" si="1021"/>
        <v/>
      </c>
      <c r="G5540" s="80" t="str">
        <f t="shared" si="1023"/>
        <v/>
      </c>
      <c r="H5540" s="80" t="str">
        <f t="shared" si="1024"/>
        <v/>
      </c>
      <c r="I5540" s="80" t="str">
        <f t="shared" si="1025"/>
        <v/>
      </c>
      <c r="J5540" s="170"/>
      <c r="K5540" s="217"/>
      <c r="L5540" s="195" t="str">
        <f t="shared" si="1029"/>
        <v/>
      </c>
      <c r="M5540" s="222" t="str">
        <f t="shared" si="1026"/>
        <v/>
      </c>
      <c r="Q5540" s="82" t="str">
        <f t="shared" si="1030"/>
        <v/>
      </c>
      <c r="R5540" s="80" t="str">
        <f t="shared" si="1031"/>
        <v/>
      </c>
      <c r="T5540" s="83" t="str">
        <f t="shared" si="1027"/>
        <v/>
      </c>
      <c r="U5540" s="155"/>
      <c r="V5540" s="95" t="str">
        <f t="shared" si="1028"/>
        <v/>
      </c>
      <c r="W5540" s="151"/>
      <c r="Z5540" s="104"/>
    </row>
    <row r="5541" spans="1:26" s="145" customFormat="1" ht="15" customHeight="1">
      <c r="A5541" s="186" t="str">
        <f t="shared" si="1022"/>
        <v/>
      </c>
      <c r="C5541" s="152"/>
      <c r="E5541" s="144"/>
      <c r="F5541" s="79" t="str">
        <f t="shared" si="1021"/>
        <v/>
      </c>
      <c r="G5541" s="80" t="str">
        <f t="shared" si="1023"/>
        <v/>
      </c>
      <c r="H5541" s="80" t="str">
        <f t="shared" si="1024"/>
        <v/>
      </c>
      <c r="I5541" s="80" t="str">
        <f t="shared" si="1025"/>
        <v/>
      </c>
      <c r="J5541" s="170"/>
      <c r="K5541" s="217"/>
      <c r="L5541" s="195" t="str">
        <f t="shared" si="1029"/>
        <v/>
      </c>
      <c r="M5541" s="222" t="str">
        <f t="shared" si="1026"/>
        <v/>
      </c>
      <c r="Q5541" s="82" t="str">
        <f t="shared" si="1030"/>
        <v/>
      </c>
      <c r="R5541" s="80" t="str">
        <f t="shared" si="1031"/>
        <v/>
      </c>
      <c r="T5541" s="83" t="str">
        <f t="shared" si="1027"/>
        <v/>
      </c>
      <c r="U5541" s="155"/>
      <c r="V5541" s="95" t="str">
        <f t="shared" si="1028"/>
        <v/>
      </c>
      <c r="W5541" s="151"/>
      <c r="Z5541" s="104"/>
    </row>
    <row r="5542" spans="1:26" s="145" customFormat="1" ht="15" customHeight="1">
      <c r="A5542" s="186" t="str">
        <f t="shared" si="1022"/>
        <v/>
      </c>
      <c r="C5542" s="152"/>
      <c r="E5542" s="144"/>
      <c r="F5542" s="79" t="str">
        <f t="shared" si="1021"/>
        <v/>
      </c>
      <c r="G5542" s="80" t="str">
        <f t="shared" si="1023"/>
        <v/>
      </c>
      <c r="H5542" s="80" t="str">
        <f t="shared" si="1024"/>
        <v/>
      </c>
      <c r="I5542" s="80" t="str">
        <f t="shared" si="1025"/>
        <v/>
      </c>
      <c r="J5542" s="170"/>
      <c r="K5542" s="217"/>
      <c r="L5542" s="195" t="str">
        <f t="shared" si="1029"/>
        <v/>
      </c>
      <c r="M5542" s="222" t="str">
        <f t="shared" si="1026"/>
        <v/>
      </c>
      <c r="Q5542" s="82" t="str">
        <f t="shared" si="1030"/>
        <v/>
      </c>
      <c r="R5542" s="80" t="str">
        <f t="shared" si="1031"/>
        <v/>
      </c>
      <c r="T5542" s="83" t="str">
        <f t="shared" si="1027"/>
        <v/>
      </c>
      <c r="U5542" s="155"/>
      <c r="V5542" s="95" t="str">
        <f t="shared" si="1028"/>
        <v/>
      </c>
      <c r="W5542" s="151"/>
      <c r="Z5542" s="104"/>
    </row>
    <row r="5543" spans="1:26" s="145" customFormat="1" ht="15" customHeight="1">
      <c r="A5543" s="186" t="str">
        <f t="shared" si="1022"/>
        <v/>
      </c>
      <c r="C5543" s="152"/>
      <c r="E5543" s="144"/>
      <c r="F5543" s="79" t="str">
        <f t="shared" si="1021"/>
        <v/>
      </c>
      <c r="G5543" s="80" t="str">
        <f t="shared" si="1023"/>
        <v/>
      </c>
      <c r="H5543" s="80" t="str">
        <f t="shared" si="1024"/>
        <v/>
      </c>
      <c r="I5543" s="80" t="str">
        <f t="shared" si="1025"/>
        <v/>
      </c>
      <c r="J5543" s="170"/>
      <c r="K5543" s="217"/>
      <c r="L5543" s="195" t="str">
        <f t="shared" si="1029"/>
        <v/>
      </c>
      <c r="M5543" s="222" t="str">
        <f t="shared" si="1026"/>
        <v/>
      </c>
      <c r="Q5543" s="82" t="str">
        <f t="shared" si="1030"/>
        <v/>
      </c>
      <c r="R5543" s="80" t="str">
        <f t="shared" si="1031"/>
        <v/>
      </c>
      <c r="T5543" s="83" t="str">
        <f t="shared" si="1027"/>
        <v/>
      </c>
      <c r="U5543" s="155"/>
      <c r="V5543" s="95" t="str">
        <f t="shared" si="1028"/>
        <v/>
      </c>
      <c r="W5543" s="151"/>
      <c r="Z5543" s="104"/>
    </row>
    <row r="5544" spans="1:26" s="145" customFormat="1" ht="15" customHeight="1">
      <c r="A5544" s="186" t="str">
        <f t="shared" si="1022"/>
        <v/>
      </c>
      <c r="C5544" s="152"/>
      <c r="E5544" s="144"/>
      <c r="F5544" s="79" t="str">
        <f t="shared" ref="F5544:F5607" si="1032">IFERROR(IF(VLOOKUP(E5544,J:J,1,0)=E5544,"X",""),"")</f>
        <v/>
      </c>
      <c r="G5544" s="80" t="str">
        <f t="shared" si="1023"/>
        <v/>
      </c>
      <c r="H5544" s="80" t="str">
        <f t="shared" si="1024"/>
        <v/>
      </c>
      <c r="I5544" s="80" t="str">
        <f t="shared" si="1025"/>
        <v/>
      </c>
      <c r="J5544" s="170"/>
      <c r="K5544" s="217"/>
      <c r="L5544" s="195" t="str">
        <f t="shared" si="1029"/>
        <v/>
      </c>
      <c r="M5544" s="222" t="str">
        <f t="shared" si="1026"/>
        <v/>
      </c>
      <c r="Q5544" s="82" t="str">
        <f t="shared" si="1030"/>
        <v/>
      </c>
      <c r="R5544" s="80" t="str">
        <f t="shared" si="1031"/>
        <v/>
      </c>
      <c r="T5544" s="83" t="str">
        <f t="shared" si="1027"/>
        <v/>
      </c>
      <c r="U5544" s="155"/>
      <c r="V5544" s="95" t="str">
        <f t="shared" si="1028"/>
        <v/>
      </c>
      <c r="W5544" s="151"/>
      <c r="Z5544" s="104"/>
    </row>
    <row r="5545" spans="1:26" s="145" customFormat="1" ht="15" customHeight="1">
      <c r="A5545" s="186" t="str">
        <f t="shared" si="1022"/>
        <v/>
      </c>
      <c r="C5545" s="152"/>
      <c r="E5545" s="144"/>
      <c r="F5545" s="79" t="str">
        <f t="shared" si="1032"/>
        <v/>
      </c>
      <c r="G5545" s="80" t="str">
        <f t="shared" si="1023"/>
        <v/>
      </c>
      <c r="H5545" s="80" t="str">
        <f t="shared" si="1024"/>
        <v/>
      </c>
      <c r="I5545" s="80" t="str">
        <f t="shared" si="1025"/>
        <v/>
      </c>
      <c r="J5545" s="170"/>
      <c r="K5545" s="217"/>
      <c r="L5545" s="195" t="str">
        <f t="shared" si="1029"/>
        <v/>
      </c>
      <c r="M5545" s="222" t="str">
        <f t="shared" si="1026"/>
        <v/>
      </c>
      <c r="Q5545" s="82" t="str">
        <f t="shared" si="1030"/>
        <v/>
      </c>
      <c r="R5545" s="80" t="str">
        <f t="shared" si="1031"/>
        <v/>
      </c>
      <c r="T5545" s="83" t="str">
        <f t="shared" si="1027"/>
        <v/>
      </c>
      <c r="U5545" s="155"/>
      <c r="V5545" s="95" t="str">
        <f t="shared" si="1028"/>
        <v/>
      </c>
      <c r="W5545" s="151"/>
      <c r="Z5545" s="104"/>
    </row>
    <row r="5546" spans="1:26" s="145" customFormat="1" ht="15" customHeight="1">
      <c r="A5546" s="186" t="str">
        <f t="shared" si="1022"/>
        <v/>
      </c>
      <c r="C5546" s="152"/>
      <c r="E5546" s="144"/>
      <c r="F5546" s="79" t="str">
        <f t="shared" si="1032"/>
        <v/>
      </c>
      <c r="G5546" s="80" t="str">
        <f t="shared" si="1023"/>
        <v/>
      </c>
      <c r="H5546" s="80" t="str">
        <f t="shared" si="1024"/>
        <v/>
      </c>
      <c r="I5546" s="80" t="str">
        <f t="shared" si="1025"/>
        <v/>
      </c>
      <c r="J5546" s="170"/>
      <c r="K5546" s="217"/>
      <c r="L5546" s="195" t="str">
        <f t="shared" si="1029"/>
        <v/>
      </c>
      <c r="M5546" s="222" t="str">
        <f t="shared" si="1026"/>
        <v/>
      </c>
      <c r="Q5546" s="82" t="str">
        <f t="shared" si="1030"/>
        <v/>
      </c>
      <c r="R5546" s="80" t="str">
        <f t="shared" si="1031"/>
        <v/>
      </c>
      <c r="T5546" s="83" t="str">
        <f t="shared" si="1027"/>
        <v/>
      </c>
      <c r="U5546" s="155"/>
      <c r="V5546" s="95" t="str">
        <f t="shared" si="1028"/>
        <v/>
      </c>
      <c r="W5546" s="151"/>
      <c r="Z5546" s="104"/>
    </row>
    <row r="5547" spans="1:26" s="145" customFormat="1" ht="15" customHeight="1">
      <c r="A5547" s="186" t="str">
        <f t="shared" si="1022"/>
        <v/>
      </c>
      <c r="C5547" s="152"/>
      <c r="E5547" s="144"/>
      <c r="F5547" s="79" t="str">
        <f t="shared" si="1032"/>
        <v/>
      </c>
      <c r="G5547" s="80" t="str">
        <f t="shared" si="1023"/>
        <v/>
      </c>
      <c r="H5547" s="80" t="str">
        <f t="shared" si="1024"/>
        <v/>
      </c>
      <c r="I5547" s="80" t="str">
        <f t="shared" si="1025"/>
        <v/>
      </c>
      <c r="J5547" s="170"/>
      <c r="K5547" s="217"/>
      <c r="L5547" s="195" t="str">
        <f t="shared" si="1029"/>
        <v/>
      </c>
      <c r="M5547" s="222" t="str">
        <f t="shared" si="1026"/>
        <v/>
      </c>
      <c r="Q5547" s="82" t="str">
        <f t="shared" si="1030"/>
        <v/>
      </c>
      <c r="R5547" s="80" t="str">
        <f t="shared" si="1031"/>
        <v/>
      </c>
      <c r="T5547" s="83" t="str">
        <f t="shared" si="1027"/>
        <v/>
      </c>
      <c r="U5547" s="155"/>
      <c r="V5547" s="95" t="str">
        <f t="shared" si="1028"/>
        <v/>
      </c>
      <c r="W5547" s="151"/>
      <c r="Z5547" s="104"/>
    </row>
    <row r="5548" spans="1:26" s="145" customFormat="1" ht="15" customHeight="1">
      <c r="A5548" s="186" t="str">
        <f t="shared" si="1022"/>
        <v/>
      </c>
      <c r="C5548" s="152"/>
      <c r="E5548" s="144"/>
      <c r="F5548" s="79" t="str">
        <f t="shared" si="1032"/>
        <v/>
      </c>
      <c r="G5548" s="80" t="str">
        <f t="shared" si="1023"/>
        <v/>
      </c>
      <c r="H5548" s="80" t="str">
        <f t="shared" si="1024"/>
        <v/>
      </c>
      <c r="I5548" s="80" t="str">
        <f t="shared" si="1025"/>
        <v/>
      </c>
      <c r="J5548" s="170"/>
      <c r="K5548" s="217"/>
      <c r="L5548" s="195" t="str">
        <f t="shared" si="1029"/>
        <v/>
      </c>
      <c r="M5548" s="222" t="str">
        <f t="shared" si="1026"/>
        <v/>
      </c>
      <c r="Q5548" s="82" t="str">
        <f t="shared" si="1030"/>
        <v/>
      </c>
      <c r="R5548" s="80" t="str">
        <f t="shared" si="1031"/>
        <v/>
      </c>
      <c r="T5548" s="83" t="str">
        <f t="shared" si="1027"/>
        <v/>
      </c>
      <c r="U5548" s="155"/>
      <c r="V5548" s="95" t="str">
        <f t="shared" si="1028"/>
        <v/>
      </c>
      <c r="W5548" s="151"/>
      <c r="Z5548" s="104"/>
    </row>
    <row r="5549" spans="1:26" s="145" customFormat="1" ht="15" customHeight="1">
      <c r="A5549" s="186" t="str">
        <f t="shared" si="1022"/>
        <v/>
      </c>
      <c r="C5549" s="152"/>
      <c r="E5549" s="144"/>
      <c r="F5549" s="79" t="str">
        <f t="shared" si="1032"/>
        <v/>
      </c>
      <c r="G5549" s="80" t="str">
        <f t="shared" si="1023"/>
        <v/>
      </c>
      <c r="H5549" s="80" t="str">
        <f t="shared" si="1024"/>
        <v/>
      </c>
      <c r="I5549" s="80" t="str">
        <f t="shared" si="1025"/>
        <v/>
      </c>
      <c r="J5549" s="170"/>
      <c r="K5549" s="217"/>
      <c r="L5549" s="195" t="str">
        <f t="shared" si="1029"/>
        <v/>
      </c>
      <c r="M5549" s="222" t="str">
        <f t="shared" si="1026"/>
        <v/>
      </c>
      <c r="Q5549" s="82" t="str">
        <f t="shared" si="1030"/>
        <v/>
      </c>
      <c r="R5549" s="80" t="str">
        <f t="shared" si="1031"/>
        <v/>
      </c>
      <c r="T5549" s="83" t="str">
        <f t="shared" si="1027"/>
        <v/>
      </c>
      <c r="U5549" s="155"/>
      <c r="V5549" s="95" t="str">
        <f t="shared" si="1028"/>
        <v/>
      </c>
      <c r="W5549" s="151"/>
      <c r="Z5549" s="104"/>
    </row>
    <row r="5550" spans="1:26" s="145" customFormat="1" ht="15" customHeight="1">
      <c r="A5550" s="186" t="str">
        <f t="shared" si="1022"/>
        <v/>
      </c>
      <c r="C5550" s="152"/>
      <c r="E5550" s="144"/>
      <c r="F5550" s="79" t="str">
        <f t="shared" si="1032"/>
        <v/>
      </c>
      <c r="G5550" s="80" t="str">
        <f t="shared" si="1023"/>
        <v/>
      </c>
      <c r="H5550" s="80" t="str">
        <f t="shared" si="1024"/>
        <v/>
      </c>
      <c r="I5550" s="80" t="str">
        <f t="shared" si="1025"/>
        <v/>
      </c>
      <c r="J5550" s="170"/>
      <c r="K5550" s="217"/>
      <c r="L5550" s="195" t="str">
        <f t="shared" si="1029"/>
        <v/>
      </c>
      <c r="M5550" s="222" t="str">
        <f t="shared" si="1026"/>
        <v/>
      </c>
      <c r="Q5550" s="82" t="str">
        <f t="shared" si="1030"/>
        <v/>
      </c>
      <c r="R5550" s="80" t="str">
        <f t="shared" si="1031"/>
        <v/>
      </c>
      <c r="T5550" s="83" t="str">
        <f t="shared" si="1027"/>
        <v/>
      </c>
      <c r="U5550" s="155"/>
      <c r="V5550" s="95" t="str">
        <f t="shared" si="1028"/>
        <v/>
      </c>
      <c r="W5550" s="151"/>
      <c r="Z5550" s="104"/>
    </row>
    <row r="5551" spans="1:26" s="145" customFormat="1" ht="15" customHeight="1">
      <c r="A5551" s="186" t="str">
        <f t="shared" si="1022"/>
        <v/>
      </c>
      <c r="C5551" s="152"/>
      <c r="E5551" s="144"/>
      <c r="F5551" s="79" t="str">
        <f t="shared" si="1032"/>
        <v/>
      </c>
      <c r="G5551" s="80" t="str">
        <f t="shared" si="1023"/>
        <v/>
      </c>
      <c r="H5551" s="80" t="str">
        <f t="shared" si="1024"/>
        <v/>
      </c>
      <c r="I5551" s="80" t="str">
        <f t="shared" si="1025"/>
        <v/>
      </c>
      <c r="J5551" s="170"/>
      <c r="K5551" s="217"/>
      <c r="L5551" s="195" t="str">
        <f t="shared" si="1029"/>
        <v/>
      </c>
      <c r="M5551" s="222" t="str">
        <f t="shared" si="1026"/>
        <v/>
      </c>
      <c r="Q5551" s="82" t="str">
        <f t="shared" si="1030"/>
        <v/>
      </c>
      <c r="R5551" s="80" t="str">
        <f t="shared" si="1031"/>
        <v/>
      </c>
      <c r="T5551" s="83" t="str">
        <f t="shared" si="1027"/>
        <v/>
      </c>
      <c r="U5551" s="155"/>
      <c r="V5551" s="95" t="str">
        <f t="shared" si="1028"/>
        <v/>
      </c>
      <c r="W5551" s="151"/>
      <c r="Z5551" s="104"/>
    </row>
    <row r="5552" spans="1:26" s="145" customFormat="1" ht="15" customHeight="1">
      <c r="A5552" s="186" t="str">
        <f t="shared" si="1022"/>
        <v/>
      </c>
      <c r="C5552" s="152"/>
      <c r="E5552" s="144"/>
      <c r="F5552" s="79" t="str">
        <f t="shared" si="1032"/>
        <v/>
      </c>
      <c r="G5552" s="80" t="str">
        <f t="shared" si="1023"/>
        <v/>
      </c>
      <c r="H5552" s="80" t="str">
        <f t="shared" si="1024"/>
        <v/>
      </c>
      <c r="I5552" s="80" t="str">
        <f t="shared" si="1025"/>
        <v/>
      </c>
      <c r="J5552" s="170"/>
      <c r="K5552" s="217"/>
      <c r="L5552" s="195" t="str">
        <f t="shared" si="1029"/>
        <v/>
      </c>
      <c r="M5552" s="222" t="str">
        <f t="shared" si="1026"/>
        <v/>
      </c>
      <c r="Q5552" s="82" t="str">
        <f t="shared" si="1030"/>
        <v/>
      </c>
      <c r="R5552" s="80" t="str">
        <f t="shared" si="1031"/>
        <v/>
      </c>
      <c r="T5552" s="83" t="str">
        <f t="shared" si="1027"/>
        <v/>
      </c>
      <c r="U5552" s="155"/>
      <c r="V5552" s="95" t="str">
        <f t="shared" si="1028"/>
        <v/>
      </c>
      <c r="W5552" s="151"/>
      <c r="Z5552" s="104"/>
    </row>
    <row r="5553" spans="1:26" s="145" customFormat="1" ht="15" customHeight="1">
      <c r="A5553" s="186" t="str">
        <f t="shared" si="1022"/>
        <v/>
      </c>
      <c r="C5553" s="152"/>
      <c r="E5553" s="144"/>
      <c r="F5553" s="79" t="str">
        <f t="shared" si="1032"/>
        <v/>
      </c>
      <c r="G5553" s="80" t="str">
        <f t="shared" si="1023"/>
        <v/>
      </c>
      <c r="H5553" s="80" t="str">
        <f t="shared" si="1024"/>
        <v/>
      </c>
      <c r="I5553" s="80" t="str">
        <f t="shared" si="1025"/>
        <v/>
      </c>
      <c r="J5553" s="170"/>
      <c r="K5553" s="217"/>
      <c r="L5553" s="195" t="str">
        <f t="shared" si="1029"/>
        <v/>
      </c>
      <c r="M5553" s="222" t="str">
        <f t="shared" si="1026"/>
        <v/>
      </c>
      <c r="Q5553" s="82" t="str">
        <f t="shared" si="1030"/>
        <v/>
      </c>
      <c r="R5553" s="80" t="str">
        <f t="shared" si="1031"/>
        <v/>
      </c>
      <c r="T5553" s="83" t="str">
        <f t="shared" si="1027"/>
        <v/>
      </c>
      <c r="U5553" s="155"/>
      <c r="V5553" s="95" t="str">
        <f t="shared" si="1028"/>
        <v/>
      </c>
      <c r="W5553" s="151"/>
      <c r="Z5553" s="104"/>
    </row>
    <row r="5554" spans="1:26" s="145" customFormat="1" ht="15" customHeight="1">
      <c r="A5554" s="186" t="str">
        <f t="shared" si="1022"/>
        <v/>
      </c>
      <c r="C5554" s="152"/>
      <c r="E5554" s="144"/>
      <c r="F5554" s="79" t="str">
        <f t="shared" si="1032"/>
        <v/>
      </c>
      <c r="G5554" s="80" t="str">
        <f t="shared" si="1023"/>
        <v/>
      </c>
      <c r="H5554" s="80" t="str">
        <f t="shared" si="1024"/>
        <v/>
      </c>
      <c r="I5554" s="80" t="str">
        <f t="shared" si="1025"/>
        <v/>
      </c>
      <c r="J5554" s="170"/>
      <c r="K5554" s="217"/>
      <c r="L5554" s="195" t="str">
        <f t="shared" si="1029"/>
        <v/>
      </c>
      <c r="M5554" s="222" t="str">
        <f t="shared" si="1026"/>
        <v/>
      </c>
      <c r="Q5554" s="82" t="str">
        <f t="shared" si="1030"/>
        <v/>
      </c>
      <c r="R5554" s="80" t="str">
        <f t="shared" si="1031"/>
        <v/>
      </c>
      <c r="T5554" s="83" t="str">
        <f t="shared" si="1027"/>
        <v/>
      </c>
      <c r="U5554" s="155"/>
      <c r="V5554" s="95" t="str">
        <f t="shared" si="1028"/>
        <v/>
      </c>
      <c r="W5554" s="151"/>
      <c r="Z5554" s="104"/>
    </row>
    <row r="5555" spans="1:26" s="145" customFormat="1" ht="15" customHeight="1">
      <c r="A5555" s="186" t="str">
        <f t="shared" si="1022"/>
        <v/>
      </c>
      <c r="C5555" s="152"/>
      <c r="E5555" s="144"/>
      <c r="F5555" s="79" t="str">
        <f t="shared" si="1032"/>
        <v/>
      </c>
      <c r="G5555" s="80" t="str">
        <f t="shared" si="1023"/>
        <v/>
      </c>
      <c r="H5555" s="80" t="str">
        <f t="shared" si="1024"/>
        <v/>
      </c>
      <c r="I5555" s="80" t="str">
        <f t="shared" si="1025"/>
        <v/>
      </c>
      <c r="J5555" s="170"/>
      <c r="K5555" s="217"/>
      <c r="L5555" s="195" t="str">
        <f t="shared" si="1029"/>
        <v/>
      </c>
      <c r="M5555" s="222" t="str">
        <f t="shared" si="1026"/>
        <v/>
      </c>
      <c r="Q5555" s="82" t="str">
        <f t="shared" si="1030"/>
        <v/>
      </c>
      <c r="R5555" s="80" t="str">
        <f t="shared" si="1031"/>
        <v/>
      </c>
      <c r="T5555" s="83" t="str">
        <f t="shared" si="1027"/>
        <v/>
      </c>
      <c r="U5555" s="155"/>
      <c r="V5555" s="95" t="str">
        <f t="shared" si="1028"/>
        <v/>
      </c>
      <c r="W5555" s="151"/>
      <c r="Z5555" s="104"/>
    </row>
    <row r="5556" spans="1:26" s="145" customFormat="1" ht="15" customHeight="1">
      <c r="A5556" s="186" t="str">
        <f t="shared" si="1022"/>
        <v/>
      </c>
      <c r="C5556" s="152"/>
      <c r="E5556" s="144"/>
      <c r="F5556" s="79" t="str">
        <f t="shared" si="1032"/>
        <v/>
      </c>
      <c r="G5556" s="80" t="str">
        <f t="shared" si="1023"/>
        <v/>
      </c>
      <c r="H5556" s="80" t="str">
        <f t="shared" si="1024"/>
        <v/>
      </c>
      <c r="I5556" s="80" t="str">
        <f t="shared" si="1025"/>
        <v/>
      </c>
      <c r="J5556" s="170"/>
      <c r="K5556" s="217"/>
      <c r="L5556" s="195" t="str">
        <f t="shared" si="1029"/>
        <v/>
      </c>
      <c r="M5556" s="222" t="str">
        <f t="shared" si="1026"/>
        <v/>
      </c>
      <c r="Q5556" s="82" t="str">
        <f t="shared" si="1030"/>
        <v/>
      </c>
      <c r="R5556" s="80" t="str">
        <f t="shared" si="1031"/>
        <v/>
      </c>
      <c r="T5556" s="83" t="str">
        <f t="shared" si="1027"/>
        <v/>
      </c>
      <c r="U5556" s="155"/>
      <c r="V5556" s="95" t="str">
        <f t="shared" si="1028"/>
        <v/>
      </c>
      <c r="W5556" s="151"/>
      <c r="Z5556" s="104"/>
    </row>
    <row r="5557" spans="1:26" s="145" customFormat="1" ht="15" customHeight="1">
      <c r="A5557" s="186" t="str">
        <f t="shared" si="1022"/>
        <v/>
      </c>
      <c r="C5557" s="152"/>
      <c r="E5557" s="144"/>
      <c r="F5557" s="79" t="str">
        <f t="shared" si="1032"/>
        <v/>
      </c>
      <c r="G5557" s="80" t="str">
        <f t="shared" si="1023"/>
        <v/>
      </c>
      <c r="H5557" s="80" t="str">
        <f t="shared" si="1024"/>
        <v/>
      </c>
      <c r="I5557" s="80" t="str">
        <f t="shared" si="1025"/>
        <v/>
      </c>
      <c r="J5557" s="170"/>
      <c r="K5557" s="217"/>
      <c r="L5557" s="195" t="str">
        <f t="shared" si="1029"/>
        <v/>
      </c>
      <c r="M5557" s="222" t="str">
        <f t="shared" si="1026"/>
        <v/>
      </c>
      <c r="Q5557" s="82" t="str">
        <f t="shared" si="1030"/>
        <v/>
      </c>
      <c r="R5557" s="80" t="str">
        <f t="shared" si="1031"/>
        <v/>
      </c>
      <c r="T5557" s="83" t="str">
        <f t="shared" si="1027"/>
        <v/>
      </c>
      <c r="U5557" s="155"/>
      <c r="V5557" s="95" t="str">
        <f t="shared" si="1028"/>
        <v/>
      </c>
      <c r="W5557" s="151"/>
      <c r="Z5557" s="104"/>
    </row>
    <row r="5558" spans="1:26" s="145" customFormat="1" ht="15" customHeight="1">
      <c r="A5558" s="186" t="str">
        <f t="shared" si="1022"/>
        <v/>
      </c>
      <c r="C5558" s="152"/>
      <c r="E5558" s="144"/>
      <c r="F5558" s="79" t="str">
        <f t="shared" si="1032"/>
        <v/>
      </c>
      <c r="G5558" s="80" t="str">
        <f t="shared" si="1023"/>
        <v/>
      </c>
      <c r="H5558" s="80" t="str">
        <f t="shared" si="1024"/>
        <v/>
      </c>
      <c r="I5558" s="80" t="str">
        <f t="shared" si="1025"/>
        <v/>
      </c>
      <c r="J5558" s="170"/>
      <c r="K5558" s="217"/>
      <c r="L5558" s="195" t="str">
        <f t="shared" si="1029"/>
        <v/>
      </c>
      <c r="M5558" s="222" t="str">
        <f t="shared" si="1026"/>
        <v/>
      </c>
      <c r="Q5558" s="82" t="str">
        <f t="shared" si="1030"/>
        <v/>
      </c>
      <c r="R5558" s="80" t="str">
        <f t="shared" si="1031"/>
        <v/>
      </c>
      <c r="T5558" s="83" t="str">
        <f t="shared" si="1027"/>
        <v/>
      </c>
      <c r="U5558" s="155"/>
      <c r="V5558" s="95" t="str">
        <f t="shared" si="1028"/>
        <v/>
      </c>
      <c r="W5558" s="151"/>
      <c r="Z5558" s="104"/>
    </row>
    <row r="5559" spans="1:26" s="145" customFormat="1" ht="15" customHeight="1">
      <c r="A5559" s="186" t="str">
        <f t="shared" si="1022"/>
        <v/>
      </c>
      <c r="C5559" s="152"/>
      <c r="E5559" s="144"/>
      <c r="F5559" s="79" t="str">
        <f t="shared" si="1032"/>
        <v/>
      </c>
      <c r="G5559" s="80" t="str">
        <f t="shared" si="1023"/>
        <v/>
      </c>
      <c r="H5559" s="80" t="str">
        <f t="shared" si="1024"/>
        <v/>
      </c>
      <c r="I5559" s="80" t="str">
        <f t="shared" si="1025"/>
        <v/>
      </c>
      <c r="J5559" s="170"/>
      <c r="K5559" s="217"/>
      <c r="L5559" s="195" t="str">
        <f t="shared" si="1029"/>
        <v/>
      </c>
      <c r="M5559" s="222" t="str">
        <f t="shared" si="1026"/>
        <v/>
      </c>
      <c r="Q5559" s="82" t="str">
        <f t="shared" si="1030"/>
        <v/>
      </c>
      <c r="R5559" s="80" t="str">
        <f t="shared" si="1031"/>
        <v/>
      </c>
      <c r="T5559" s="83" t="str">
        <f t="shared" si="1027"/>
        <v/>
      </c>
      <c r="U5559" s="155"/>
      <c r="V5559" s="95" t="str">
        <f t="shared" si="1028"/>
        <v/>
      </c>
      <c r="W5559" s="151"/>
      <c r="Z5559" s="104"/>
    </row>
    <row r="5560" spans="1:26" s="145" customFormat="1" ht="15" customHeight="1">
      <c r="A5560" s="186" t="str">
        <f t="shared" si="1022"/>
        <v/>
      </c>
      <c r="C5560" s="152"/>
      <c r="E5560" s="144"/>
      <c r="F5560" s="79" t="str">
        <f t="shared" si="1032"/>
        <v/>
      </c>
      <c r="G5560" s="80" t="str">
        <f t="shared" si="1023"/>
        <v/>
      </c>
      <c r="H5560" s="80" t="str">
        <f t="shared" si="1024"/>
        <v/>
      </c>
      <c r="I5560" s="80" t="str">
        <f t="shared" si="1025"/>
        <v/>
      </c>
      <c r="J5560" s="170"/>
      <c r="K5560" s="217"/>
      <c r="L5560" s="195" t="str">
        <f t="shared" si="1029"/>
        <v/>
      </c>
      <c r="M5560" s="222" t="str">
        <f t="shared" si="1026"/>
        <v/>
      </c>
      <c r="Q5560" s="82" t="str">
        <f t="shared" si="1030"/>
        <v/>
      </c>
      <c r="R5560" s="80" t="str">
        <f t="shared" si="1031"/>
        <v/>
      </c>
      <c r="T5560" s="83" t="str">
        <f t="shared" si="1027"/>
        <v/>
      </c>
      <c r="U5560" s="155"/>
      <c r="V5560" s="95" t="str">
        <f t="shared" si="1028"/>
        <v/>
      </c>
      <c r="W5560" s="151"/>
      <c r="Z5560" s="104"/>
    </row>
    <row r="5561" spans="1:26" s="145" customFormat="1" ht="15" customHeight="1">
      <c r="A5561" s="186" t="str">
        <f t="shared" si="1022"/>
        <v/>
      </c>
      <c r="C5561" s="152"/>
      <c r="E5561" s="144"/>
      <c r="F5561" s="79" t="str">
        <f t="shared" si="1032"/>
        <v/>
      </c>
      <c r="G5561" s="80" t="str">
        <f t="shared" si="1023"/>
        <v/>
      </c>
      <c r="H5561" s="80" t="str">
        <f t="shared" si="1024"/>
        <v/>
      </c>
      <c r="I5561" s="80" t="str">
        <f t="shared" si="1025"/>
        <v/>
      </c>
      <c r="J5561" s="170"/>
      <c r="K5561" s="217"/>
      <c r="L5561" s="195" t="str">
        <f t="shared" si="1029"/>
        <v/>
      </c>
      <c r="M5561" s="222" t="str">
        <f t="shared" si="1026"/>
        <v/>
      </c>
      <c r="Q5561" s="82" t="str">
        <f t="shared" si="1030"/>
        <v/>
      </c>
      <c r="R5561" s="80" t="str">
        <f t="shared" si="1031"/>
        <v/>
      </c>
      <c r="T5561" s="83" t="str">
        <f t="shared" si="1027"/>
        <v/>
      </c>
      <c r="U5561" s="155"/>
      <c r="V5561" s="95" t="str">
        <f t="shared" si="1028"/>
        <v/>
      </c>
      <c r="W5561" s="151"/>
      <c r="Z5561" s="104"/>
    </row>
    <row r="5562" spans="1:26" s="145" customFormat="1" ht="15" customHeight="1">
      <c r="A5562" s="186" t="str">
        <f t="shared" si="1022"/>
        <v/>
      </c>
      <c r="C5562" s="152"/>
      <c r="E5562" s="144"/>
      <c r="F5562" s="79" t="str">
        <f t="shared" si="1032"/>
        <v/>
      </c>
      <c r="G5562" s="80" t="str">
        <f t="shared" si="1023"/>
        <v/>
      </c>
      <c r="H5562" s="80" t="str">
        <f t="shared" si="1024"/>
        <v/>
      </c>
      <c r="I5562" s="80" t="str">
        <f t="shared" si="1025"/>
        <v/>
      </c>
      <c r="J5562" s="170"/>
      <c r="K5562" s="217"/>
      <c r="L5562" s="195" t="str">
        <f t="shared" si="1029"/>
        <v/>
      </c>
      <c r="M5562" s="222" t="str">
        <f t="shared" si="1026"/>
        <v/>
      </c>
      <c r="Q5562" s="82" t="str">
        <f t="shared" si="1030"/>
        <v/>
      </c>
      <c r="R5562" s="80" t="str">
        <f t="shared" si="1031"/>
        <v/>
      </c>
      <c r="T5562" s="83" t="str">
        <f t="shared" si="1027"/>
        <v/>
      </c>
      <c r="U5562" s="155"/>
      <c r="V5562" s="95" t="str">
        <f t="shared" si="1028"/>
        <v/>
      </c>
      <c r="W5562" s="151"/>
      <c r="Z5562" s="104"/>
    </row>
    <row r="5563" spans="1:26" s="145" customFormat="1" ht="15" customHeight="1">
      <c r="A5563" s="186" t="str">
        <f t="shared" si="1022"/>
        <v/>
      </c>
      <c r="C5563" s="152"/>
      <c r="E5563" s="144"/>
      <c r="F5563" s="79" t="str">
        <f t="shared" si="1032"/>
        <v/>
      </c>
      <c r="G5563" s="80" t="str">
        <f t="shared" si="1023"/>
        <v/>
      </c>
      <c r="H5563" s="80" t="str">
        <f t="shared" si="1024"/>
        <v/>
      </c>
      <c r="I5563" s="80" t="str">
        <f t="shared" si="1025"/>
        <v/>
      </c>
      <c r="J5563" s="170"/>
      <c r="K5563" s="217"/>
      <c r="L5563" s="195" t="str">
        <f t="shared" si="1029"/>
        <v/>
      </c>
      <c r="M5563" s="222" t="str">
        <f t="shared" si="1026"/>
        <v/>
      </c>
      <c r="Q5563" s="82" t="str">
        <f t="shared" si="1030"/>
        <v/>
      </c>
      <c r="R5563" s="80" t="str">
        <f t="shared" si="1031"/>
        <v/>
      </c>
      <c r="T5563" s="83" t="str">
        <f t="shared" si="1027"/>
        <v/>
      </c>
      <c r="U5563" s="155"/>
      <c r="V5563" s="95" t="str">
        <f t="shared" si="1028"/>
        <v/>
      </c>
      <c r="W5563" s="151"/>
      <c r="Z5563" s="104"/>
    </row>
    <row r="5564" spans="1:26" s="145" customFormat="1" ht="15" customHeight="1">
      <c r="A5564" s="186" t="str">
        <f t="shared" si="1022"/>
        <v/>
      </c>
      <c r="C5564" s="152"/>
      <c r="E5564" s="144"/>
      <c r="F5564" s="79" t="str">
        <f t="shared" si="1032"/>
        <v/>
      </c>
      <c r="G5564" s="80" t="str">
        <f t="shared" si="1023"/>
        <v/>
      </c>
      <c r="H5564" s="80" t="str">
        <f t="shared" si="1024"/>
        <v/>
      </c>
      <c r="I5564" s="80" t="str">
        <f t="shared" si="1025"/>
        <v/>
      </c>
      <c r="J5564" s="170"/>
      <c r="K5564" s="217"/>
      <c r="L5564" s="195" t="str">
        <f t="shared" si="1029"/>
        <v/>
      </c>
      <c r="M5564" s="222" t="str">
        <f t="shared" si="1026"/>
        <v/>
      </c>
      <c r="Q5564" s="82" t="str">
        <f t="shared" si="1030"/>
        <v/>
      </c>
      <c r="R5564" s="80" t="str">
        <f t="shared" si="1031"/>
        <v/>
      </c>
      <c r="T5564" s="83" t="str">
        <f t="shared" si="1027"/>
        <v/>
      </c>
      <c r="U5564" s="155"/>
      <c r="V5564" s="95" t="str">
        <f t="shared" si="1028"/>
        <v/>
      </c>
      <c r="W5564" s="151"/>
      <c r="Z5564" s="104"/>
    </row>
    <row r="5565" spans="1:26" s="145" customFormat="1" ht="15" customHeight="1">
      <c r="A5565" s="186" t="str">
        <f t="shared" si="1022"/>
        <v/>
      </c>
      <c r="C5565" s="152"/>
      <c r="E5565" s="144"/>
      <c r="F5565" s="79" t="str">
        <f t="shared" si="1032"/>
        <v/>
      </c>
      <c r="G5565" s="80" t="str">
        <f t="shared" si="1023"/>
        <v/>
      </c>
      <c r="H5565" s="80" t="str">
        <f t="shared" si="1024"/>
        <v/>
      </c>
      <c r="I5565" s="80" t="str">
        <f t="shared" si="1025"/>
        <v/>
      </c>
      <c r="J5565" s="170"/>
      <c r="K5565" s="217"/>
      <c r="L5565" s="195" t="str">
        <f t="shared" si="1029"/>
        <v/>
      </c>
      <c r="M5565" s="222" t="str">
        <f t="shared" si="1026"/>
        <v/>
      </c>
      <c r="Q5565" s="82" t="str">
        <f t="shared" si="1030"/>
        <v/>
      </c>
      <c r="R5565" s="80" t="str">
        <f t="shared" si="1031"/>
        <v/>
      </c>
      <c r="T5565" s="83" t="str">
        <f t="shared" si="1027"/>
        <v/>
      </c>
      <c r="U5565" s="155"/>
      <c r="V5565" s="95" t="str">
        <f t="shared" si="1028"/>
        <v/>
      </c>
      <c r="W5565" s="151"/>
      <c r="Z5565" s="104"/>
    </row>
    <row r="5566" spans="1:26" s="145" customFormat="1" ht="15" customHeight="1">
      <c r="A5566" s="186" t="str">
        <f t="shared" si="1022"/>
        <v/>
      </c>
      <c r="C5566" s="152"/>
      <c r="E5566" s="144"/>
      <c r="F5566" s="79" t="str">
        <f t="shared" si="1032"/>
        <v/>
      </c>
      <c r="G5566" s="80" t="str">
        <f t="shared" si="1023"/>
        <v/>
      </c>
      <c r="H5566" s="80" t="str">
        <f t="shared" si="1024"/>
        <v/>
      </c>
      <c r="I5566" s="80" t="str">
        <f t="shared" si="1025"/>
        <v/>
      </c>
      <c r="J5566" s="170"/>
      <c r="K5566" s="217"/>
      <c r="L5566" s="195" t="str">
        <f t="shared" si="1029"/>
        <v/>
      </c>
      <c r="M5566" s="222" t="str">
        <f t="shared" si="1026"/>
        <v/>
      </c>
      <c r="Q5566" s="82" t="str">
        <f t="shared" si="1030"/>
        <v/>
      </c>
      <c r="R5566" s="80" t="str">
        <f t="shared" si="1031"/>
        <v/>
      </c>
      <c r="T5566" s="83" t="str">
        <f t="shared" si="1027"/>
        <v/>
      </c>
      <c r="U5566" s="155"/>
      <c r="V5566" s="95" t="str">
        <f t="shared" si="1028"/>
        <v/>
      </c>
      <c r="W5566" s="151"/>
      <c r="Z5566" s="104"/>
    </row>
    <row r="5567" spans="1:26" s="145" customFormat="1" ht="15" customHeight="1">
      <c r="A5567" s="186" t="str">
        <f t="shared" si="1022"/>
        <v/>
      </c>
      <c r="C5567" s="152"/>
      <c r="E5567" s="144"/>
      <c r="F5567" s="79" t="str">
        <f t="shared" si="1032"/>
        <v/>
      </c>
      <c r="G5567" s="80" t="str">
        <f t="shared" si="1023"/>
        <v/>
      </c>
      <c r="H5567" s="80" t="str">
        <f t="shared" si="1024"/>
        <v/>
      </c>
      <c r="I5567" s="80" t="str">
        <f t="shared" si="1025"/>
        <v/>
      </c>
      <c r="J5567" s="170"/>
      <c r="K5567" s="217"/>
      <c r="L5567" s="195" t="str">
        <f t="shared" si="1029"/>
        <v/>
      </c>
      <c r="M5567" s="222" t="str">
        <f t="shared" si="1026"/>
        <v/>
      </c>
      <c r="Q5567" s="82" t="str">
        <f t="shared" si="1030"/>
        <v/>
      </c>
      <c r="R5567" s="80" t="str">
        <f t="shared" si="1031"/>
        <v/>
      </c>
      <c r="T5567" s="83" t="str">
        <f t="shared" si="1027"/>
        <v/>
      </c>
      <c r="U5567" s="155"/>
      <c r="V5567" s="95" t="str">
        <f t="shared" si="1028"/>
        <v/>
      </c>
      <c r="W5567" s="151"/>
      <c r="Z5567" s="104"/>
    </row>
    <row r="5568" spans="1:26" s="145" customFormat="1" ht="15" customHeight="1">
      <c r="A5568" s="186" t="str">
        <f t="shared" ref="A5568:A5631" si="1033">IF(B5568&lt;&gt;"",A5567+1,"")</f>
        <v/>
      </c>
      <c r="C5568" s="152"/>
      <c r="E5568" s="144"/>
      <c r="F5568" s="79" t="str">
        <f t="shared" si="1032"/>
        <v/>
      </c>
      <c r="G5568" s="80" t="str">
        <f t="shared" si="1023"/>
        <v/>
      </c>
      <c r="H5568" s="80" t="str">
        <f t="shared" si="1024"/>
        <v/>
      </c>
      <c r="I5568" s="80" t="str">
        <f t="shared" si="1025"/>
        <v/>
      </c>
      <c r="J5568" s="170"/>
      <c r="K5568" s="217"/>
      <c r="L5568" s="195" t="str">
        <f t="shared" si="1029"/>
        <v/>
      </c>
      <c r="M5568" s="222" t="str">
        <f t="shared" si="1026"/>
        <v/>
      </c>
      <c r="Q5568" s="82" t="str">
        <f t="shared" si="1030"/>
        <v/>
      </c>
      <c r="R5568" s="80" t="str">
        <f t="shared" si="1031"/>
        <v/>
      </c>
      <c r="T5568" s="83" t="str">
        <f t="shared" si="1027"/>
        <v/>
      </c>
      <c r="U5568" s="155"/>
      <c r="V5568" s="95" t="str">
        <f t="shared" si="1028"/>
        <v/>
      </c>
      <c r="W5568" s="151"/>
      <c r="Z5568" s="104"/>
    </row>
    <row r="5569" spans="1:26" s="145" customFormat="1" ht="15" customHeight="1">
      <c r="A5569" s="186" t="str">
        <f t="shared" si="1033"/>
        <v/>
      </c>
      <c r="C5569" s="152"/>
      <c r="E5569" s="144"/>
      <c r="F5569" s="79" t="str">
        <f t="shared" si="1032"/>
        <v/>
      </c>
      <c r="G5569" s="80" t="str">
        <f t="shared" si="1023"/>
        <v/>
      </c>
      <c r="H5569" s="80" t="str">
        <f t="shared" si="1024"/>
        <v/>
      </c>
      <c r="I5569" s="80" t="str">
        <f t="shared" si="1025"/>
        <v/>
      </c>
      <c r="J5569" s="170"/>
      <c r="K5569" s="217"/>
      <c r="L5569" s="195" t="str">
        <f t="shared" si="1029"/>
        <v/>
      </c>
      <c r="M5569" s="222" t="str">
        <f t="shared" si="1026"/>
        <v/>
      </c>
      <c r="Q5569" s="82" t="str">
        <f t="shared" si="1030"/>
        <v/>
      </c>
      <c r="R5569" s="80" t="str">
        <f t="shared" si="1031"/>
        <v/>
      </c>
      <c r="T5569" s="83" t="str">
        <f t="shared" si="1027"/>
        <v/>
      </c>
      <c r="U5569" s="155"/>
      <c r="V5569" s="95" t="str">
        <f t="shared" si="1028"/>
        <v/>
      </c>
      <c r="W5569" s="151"/>
      <c r="Z5569" s="104"/>
    </row>
    <row r="5570" spans="1:26" s="145" customFormat="1" ht="15" customHeight="1">
      <c r="A5570" s="186" t="str">
        <f t="shared" si="1033"/>
        <v/>
      </c>
      <c r="C5570" s="152"/>
      <c r="E5570" s="144"/>
      <c r="F5570" s="79" t="str">
        <f t="shared" si="1032"/>
        <v/>
      </c>
      <c r="G5570" s="80" t="str">
        <f t="shared" si="1023"/>
        <v/>
      </c>
      <c r="H5570" s="80" t="str">
        <f t="shared" si="1024"/>
        <v/>
      </c>
      <c r="I5570" s="80" t="str">
        <f t="shared" si="1025"/>
        <v/>
      </c>
      <c r="J5570" s="170"/>
      <c r="K5570" s="217"/>
      <c r="L5570" s="195" t="str">
        <f t="shared" si="1029"/>
        <v/>
      </c>
      <c r="M5570" s="222" t="str">
        <f t="shared" si="1026"/>
        <v/>
      </c>
      <c r="Q5570" s="82" t="str">
        <f t="shared" si="1030"/>
        <v/>
      </c>
      <c r="R5570" s="80" t="str">
        <f t="shared" si="1031"/>
        <v/>
      </c>
      <c r="T5570" s="83" t="str">
        <f t="shared" si="1027"/>
        <v/>
      </c>
      <c r="U5570" s="155"/>
      <c r="V5570" s="95" t="str">
        <f t="shared" si="1028"/>
        <v/>
      </c>
      <c r="W5570" s="151"/>
      <c r="Z5570" s="104"/>
    </row>
    <row r="5571" spans="1:26" s="145" customFormat="1" ht="15" customHeight="1">
      <c r="A5571" s="186" t="str">
        <f t="shared" si="1033"/>
        <v/>
      </c>
      <c r="C5571" s="152"/>
      <c r="E5571" s="144"/>
      <c r="F5571" s="79" t="str">
        <f t="shared" si="1032"/>
        <v/>
      </c>
      <c r="G5571" s="80" t="str">
        <f t="shared" si="1023"/>
        <v/>
      </c>
      <c r="H5571" s="80" t="str">
        <f t="shared" si="1024"/>
        <v/>
      </c>
      <c r="I5571" s="80" t="str">
        <f t="shared" si="1025"/>
        <v/>
      </c>
      <c r="J5571" s="170"/>
      <c r="K5571" s="217"/>
      <c r="L5571" s="195" t="str">
        <f t="shared" si="1029"/>
        <v/>
      </c>
      <c r="M5571" s="222" t="str">
        <f t="shared" si="1026"/>
        <v/>
      </c>
      <c r="Q5571" s="82" t="str">
        <f t="shared" si="1030"/>
        <v/>
      </c>
      <c r="R5571" s="80" t="str">
        <f t="shared" si="1031"/>
        <v/>
      </c>
      <c r="T5571" s="83" t="str">
        <f t="shared" si="1027"/>
        <v/>
      </c>
      <c r="U5571" s="155"/>
      <c r="V5571" s="95" t="str">
        <f t="shared" si="1028"/>
        <v/>
      </c>
      <c r="W5571" s="151"/>
      <c r="Z5571" s="104"/>
    </row>
    <row r="5572" spans="1:26" s="145" customFormat="1" ht="15" customHeight="1">
      <c r="A5572" s="186" t="str">
        <f t="shared" si="1033"/>
        <v/>
      </c>
      <c r="C5572" s="152"/>
      <c r="E5572" s="144"/>
      <c r="F5572" s="79" t="str">
        <f t="shared" si="1032"/>
        <v/>
      </c>
      <c r="G5572" s="80" t="str">
        <f t="shared" si="1023"/>
        <v/>
      </c>
      <c r="H5572" s="80" t="str">
        <f t="shared" si="1024"/>
        <v/>
      </c>
      <c r="I5572" s="80" t="str">
        <f t="shared" si="1025"/>
        <v/>
      </c>
      <c r="J5572" s="170"/>
      <c r="K5572" s="217"/>
      <c r="L5572" s="195" t="str">
        <f t="shared" si="1029"/>
        <v/>
      </c>
      <c r="M5572" s="222" t="str">
        <f t="shared" si="1026"/>
        <v/>
      </c>
      <c r="Q5572" s="82" t="str">
        <f t="shared" si="1030"/>
        <v/>
      </c>
      <c r="R5572" s="80" t="str">
        <f t="shared" si="1031"/>
        <v/>
      </c>
      <c r="T5572" s="83" t="str">
        <f t="shared" si="1027"/>
        <v/>
      </c>
      <c r="U5572" s="155"/>
      <c r="V5572" s="95" t="str">
        <f t="shared" si="1028"/>
        <v/>
      </c>
      <c r="W5572" s="151"/>
      <c r="Z5572" s="104"/>
    </row>
    <row r="5573" spans="1:26" s="145" customFormat="1" ht="15" customHeight="1">
      <c r="A5573" s="186" t="str">
        <f t="shared" si="1033"/>
        <v/>
      </c>
      <c r="C5573" s="152"/>
      <c r="E5573" s="144"/>
      <c r="F5573" s="79" t="str">
        <f t="shared" si="1032"/>
        <v/>
      </c>
      <c r="G5573" s="80" t="str">
        <f t="shared" ref="G5573:G5636" si="1034">IF(J5573&lt;&gt;"", INDEX($C$5:$C$1433, MATCH(J5573, $E$5:$E$1433, 0)),"")</f>
        <v/>
      </c>
      <c r="H5573" s="80" t="str">
        <f t="shared" ref="H5573:H5636" si="1035">IF(J5573&lt;&gt;"", INDEX($D$5:$D$1433, MATCH(J5573, $E$5:$E$1433, 0)),"")</f>
        <v/>
      </c>
      <c r="I5573" s="80" t="str">
        <f t="shared" ref="I5573:I5636" si="1036">IFERROR(IF(J5573&lt;&gt;"", INDEX($B$5:$B$1433, MATCH(J5573, $E$5:$E$1433, 0)),""),"SAI")</f>
        <v/>
      </c>
      <c r="J5573" s="170"/>
      <c r="K5573" s="217"/>
      <c r="L5573" s="195" t="str">
        <f t="shared" si="1029"/>
        <v/>
      </c>
      <c r="M5573" s="222" t="str">
        <f t="shared" ref="M5573:M5636" si="1037">IFERROR(IF($N$5="Sáng",MID(K5573,2,7)-MID($L$2,2,7),MID(K5573,2,7)-MID($Q$2,2,7)),"")</f>
        <v/>
      </c>
      <c r="Q5573" s="82" t="str">
        <f t="shared" si="1030"/>
        <v/>
      </c>
      <c r="R5573" s="80" t="str">
        <f t="shared" si="1031"/>
        <v/>
      </c>
      <c r="T5573" s="83" t="str">
        <f t="shared" ref="T5573:T5636" si="1038">IFERROR(IF(J5573&lt;&gt;"", INDEX($S$5:$S$1433, MATCH(J5573, $E$5:$E$1433, 0)),""),"")</f>
        <v/>
      </c>
      <c r="U5573" s="155"/>
      <c r="V5573" s="95" t="str">
        <f t="shared" ref="V5573:V5636" si="1039">IFERROR(IF(J5573&lt;&gt;"", INDEX($U$5:$U$1433, MATCH(J5573, $E$5:$E$1433, 0)),""),"")</f>
        <v/>
      </c>
      <c r="W5573" s="151"/>
      <c r="Z5573" s="104"/>
    </row>
    <row r="5574" spans="1:26" s="145" customFormat="1" ht="15" customHeight="1">
      <c r="A5574" s="186" t="str">
        <f t="shared" si="1033"/>
        <v/>
      </c>
      <c r="C5574" s="152"/>
      <c r="E5574" s="144"/>
      <c r="F5574" s="79" t="str">
        <f t="shared" si="1032"/>
        <v/>
      </c>
      <c r="G5574" s="80" t="str">
        <f t="shared" si="1034"/>
        <v/>
      </c>
      <c r="H5574" s="80" t="str">
        <f t="shared" si="1035"/>
        <v/>
      </c>
      <c r="I5574" s="80" t="str">
        <f t="shared" si="1036"/>
        <v/>
      </c>
      <c r="J5574" s="170"/>
      <c r="K5574" s="217"/>
      <c r="L5574" s="195" t="str">
        <f t="shared" si="1029"/>
        <v/>
      </c>
      <c r="M5574" s="222" t="str">
        <f t="shared" si="1037"/>
        <v/>
      </c>
      <c r="Q5574" s="82" t="str">
        <f t="shared" si="1030"/>
        <v/>
      </c>
      <c r="R5574" s="80" t="str">
        <f t="shared" si="1031"/>
        <v/>
      </c>
      <c r="T5574" s="83" t="str">
        <f t="shared" si="1038"/>
        <v/>
      </c>
      <c r="U5574" s="155"/>
      <c r="V5574" s="95" t="str">
        <f t="shared" si="1039"/>
        <v/>
      </c>
      <c r="W5574" s="151"/>
      <c r="Z5574" s="104"/>
    </row>
    <row r="5575" spans="1:26" s="145" customFormat="1" ht="15" customHeight="1">
      <c r="A5575" s="186" t="str">
        <f t="shared" si="1033"/>
        <v/>
      </c>
      <c r="C5575" s="152"/>
      <c r="E5575" s="144"/>
      <c r="F5575" s="79" t="str">
        <f t="shared" si="1032"/>
        <v/>
      </c>
      <c r="G5575" s="80" t="str">
        <f t="shared" si="1034"/>
        <v/>
      </c>
      <c r="H5575" s="80" t="str">
        <f t="shared" si="1035"/>
        <v/>
      </c>
      <c r="I5575" s="80" t="str">
        <f t="shared" si="1036"/>
        <v/>
      </c>
      <c r="J5575" s="170"/>
      <c r="K5575" s="217"/>
      <c r="L5575" s="195" t="str">
        <f t="shared" si="1029"/>
        <v/>
      </c>
      <c r="M5575" s="222" t="str">
        <f t="shared" si="1037"/>
        <v/>
      </c>
      <c r="Q5575" s="82" t="str">
        <f t="shared" si="1030"/>
        <v/>
      </c>
      <c r="R5575" s="80" t="str">
        <f t="shared" si="1031"/>
        <v/>
      </c>
      <c r="T5575" s="83" t="str">
        <f t="shared" si="1038"/>
        <v/>
      </c>
      <c r="U5575" s="155"/>
      <c r="V5575" s="95" t="str">
        <f t="shared" si="1039"/>
        <v/>
      </c>
      <c r="W5575" s="151"/>
      <c r="Z5575" s="104"/>
    </row>
    <row r="5576" spans="1:26" s="145" customFormat="1" ht="15" customHeight="1">
      <c r="A5576" s="186" t="str">
        <f t="shared" si="1033"/>
        <v/>
      </c>
      <c r="C5576" s="152"/>
      <c r="E5576" s="144"/>
      <c r="F5576" s="79" t="str">
        <f t="shared" si="1032"/>
        <v/>
      </c>
      <c r="G5576" s="80" t="str">
        <f t="shared" si="1034"/>
        <v/>
      </c>
      <c r="H5576" s="80" t="str">
        <f t="shared" si="1035"/>
        <v/>
      </c>
      <c r="I5576" s="80" t="str">
        <f t="shared" si="1036"/>
        <v/>
      </c>
      <c r="J5576" s="170"/>
      <c r="K5576" s="217"/>
      <c r="L5576" s="195" t="str">
        <f t="shared" si="1029"/>
        <v/>
      </c>
      <c r="M5576" s="222" t="str">
        <f t="shared" si="1037"/>
        <v/>
      </c>
      <c r="Q5576" s="82" t="str">
        <f t="shared" si="1030"/>
        <v/>
      </c>
      <c r="R5576" s="80" t="str">
        <f t="shared" si="1031"/>
        <v/>
      </c>
      <c r="T5576" s="83" t="str">
        <f t="shared" si="1038"/>
        <v/>
      </c>
      <c r="U5576" s="155"/>
      <c r="V5576" s="95" t="str">
        <f t="shared" si="1039"/>
        <v/>
      </c>
      <c r="W5576" s="151"/>
      <c r="Z5576" s="104"/>
    </row>
    <row r="5577" spans="1:26" s="145" customFormat="1" ht="15" customHeight="1">
      <c r="A5577" s="186" t="str">
        <f t="shared" si="1033"/>
        <v/>
      </c>
      <c r="C5577" s="152"/>
      <c r="E5577" s="144"/>
      <c r="F5577" s="79" t="str">
        <f t="shared" si="1032"/>
        <v/>
      </c>
      <c r="G5577" s="80" t="str">
        <f t="shared" si="1034"/>
        <v/>
      </c>
      <c r="H5577" s="80" t="str">
        <f t="shared" si="1035"/>
        <v/>
      </c>
      <c r="I5577" s="80" t="str">
        <f t="shared" si="1036"/>
        <v/>
      </c>
      <c r="J5577" s="170"/>
      <c r="K5577" s="217"/>
      <c r="L5577" s="195" t="str">
        <f t="shared" si="1029"/>
        <v/>
      </c>
      <c r="M5577" s="222" t="str">
        <f t="shared" si="1037"/>
        <v/>
      </c>
      <c r="Q5577" s="82" t="str">
        <f t="shared" si="1030"/>
        <v/>
      </c>
      <c r="R5577" s="80" t="str">
        <f t="shared" si="1031"/>
        <v/>
      </c>
      <c r="T5577" s="83" t="str">
        <f t="shared" si="1038"/>
        <v/>
      </c>
      <c r="U5577" s="155"/>
      <c r="V5577" s="95" t="str">
        <f t="shared" si="1039"/>
        <v/>
      </c>
      <c r="W5577" s="151"/>
      <c r="Z5577" s="104"/>
    </row>
    <row r="5578" spans="1:26" s="145" customFormat="1" ht="15" customHeight="1">
      <c r="A5578" s="186" t="str">
        <f t="shared" si="1033"/>
        <v/>
      </c>
      <c r="C5578" s="152"/>
      <c r="E5578" s="144"/>
      <c r="F5578" s="79" t="str">
        <f t="shared" si="1032"/>
        <v/>
      </c>
      <c r="G5578" s="80" t="str">
        <f t="shared" si="1034"/>
        <v/>
      </c>
      <c r="H5578" s="80" t="str">
        <f t="shared" si="1035"/>
        <v/>
      </c>
      <c r="I5578" s="80" t="str">
        <f t="shared" si="1036"/>
        <v/>
      </c>
      <c r="J5578" s="170"/>
      <c r="K5578" s="217"/>
      <c r="L5578" s="195" t="str">
        <f t="shared" si="1029"/>
        <v/>
      </c>
      <c r="M5578" s="222" t="str">
        <f t="shared" si="1037"/>
        <v/>
      </c>
      <c r="Q5578" s="82" t="str">
        <f t="shared" si="1030"/>
        <v/>
      </c>
      <c r="R5578" s="80" t="str">
        <f t="shared" si="1031"/>
        <v/>
      </c>
      <c r="T5578" s="83" t="str">
        <f t="shared" si="1038"/>
        <v/>
      </c>
      <c r="U5578" s="155"/>
      <c r="V5578" s="95" t="str">
        <f t="shared" si="1039"/>
        <v/>
      </c>
      <c r="W5578" s="151"/>
      <c r="Z5578" s="104"/>
    </row>
    <row r="5579" spans="1:26" s="145" customFormat="1" ht="15" customHeight="1">
      <c r="A5579" s="186" t="str">
        <f t="shared" si="1033"/>
        <v/>
      </c>
      <c r="C5579" s="152"/>
      <c r="E5579" s="144"/>
      <c r="F5579" s="79" t="str">
        <f t="shared" si="1032"/>
        <v/>
      </c>
      <c r="G5579" s="80" t="str">
        <f t="shared" si="1034"/>
        <v/>
      </c>
      <c r="H5579" s="80" t="str">
        <f t="shared" si="1035"/>
        <v/>
      </c>
      <c r="I5579" s="80" t="str">
        <f t="shared" si="1036"/>
        <v/>
      </c>
      <c r="J5579" s="170"/>
      <c r="K5579" s="217"/>
      <c r="L5579" s="195" t="str">
        <f t="shared" si="1029"/>
        <v/>
      </c>
      <c r="M5579" s="222" t="str">
        <f t="shared" si="1037"/>
        <v/>
      </c>
      <c r="Q5579" s="82" t="str">
        <f t="shared" si="1030"/>
        <v/>
      </c>
      <c r="R5579" s="80" t="str">
        <f t="shared" si="1031"/>
        <v/>
      </c>
      <c r="T5579" s="83" t="str">
        <f t="shared" si="1038"/>
        <v/>
      </c>
      <c r="U5579" s="155"/>
      <c r="V5579" s="95" t="str">
        <f t="shared" si="1039"/>
        <v/>
      </c>
      <c r="W5579" s="151"/>
      <c r="Z5579" s="104"/>
    </row>
    <row r="5580" spans="1:26" s="145" customFormat="1" ht="15" customHeight="1">
      <c r="A5580" s="186" t="str">
        <f t="shared" si="1033"/>
        <v/>
      </c>
      <c r="C5580" s="152"/>
      <c r="E5580" s="144"/>
      <c r="F5580" s="79" t="str">
        <f t="shared" si="1032"/>
        <v/>
      </c>
      <c r="G5580" s="80" t="str">
        <f t="shared" si="1034"/>
        <v/>
      </c>
      <c r="H5580" s="80" t="str">
        <f t="shared" si="1035"/>
        <v/>
      </c>
      <c r="I5580" s="80" t="str">
        <f t="shared" si="1036"/>
        <v/>
      </c>
      <c r="J5580" s="170"/>
      <c r="K5580" s="217"/>
      <c r="L5580" s="195" t="str">
        <f t="shared" si="1029"/>
        <v/>
      </c>
      <c r="M5580" s="222" t="str">
        <f t="shared" si="1037"/>
        <v/>
      </c>
      <c r="Q5580" s="82" t="str">
        <f t="shared" si="1030"/>
        <v/>
      </c>
      <c r="R5580" s="80" t="str">
        <f t="shared" si="1031"/>
        <v/>
      </c>
      <c r="T5580" s="83" t="str">
        <f t="shared" si="1038"/>
        <v/>
      </c>
      <c r="U5580" s="155"/>
      <c r="V5580" s="95" t="str">
        <f t="shared" si="1039"/>
        <v/>
      </c>
      <c r="W5580" s="151"/>
      <c r="Z5580" s="104"/>
    </row>
    <row r="5581" spans="1:26" s="145" customFormat="1" ht="15" customHeight="1">
      <c r="A5581" s="186" t="str">
        <f t="shared" si="1033"/>
        <v/>
      </c>
      <c r="C5581" s="152"/>
      <c r="E5581" s="144"/>
      <c r="F5581" s="79" t="str">
        <f t="shared" si="1032"/>
        <v/>
      </c>
      <c r="G5581" s="80" t="str">
        <f t="shared" si="1034"/>
        <v/>
      </c>
      <c r="H5581" s="80" t="str">
        <f t="shared" si="1035"/>
        <v/>
      </c>
      <c r="I5581" s="80" t="str">
        <f t="shared" si="1036"/>
        <v/>
      </c>
      <c r="J5581" s="170"/>
      <c r="K5581" s="217"/>
      <c r="L5581" s="195" t="str">
        <f t="shared" si="1029"/>
        <v/>
      </c>
      <c r="M5581" s="222" t="str">
        <f t="shared" si="1037"/>
        <v/>
      </c>
      <c r="Q5581" s="82" t="str">
        <f t="shared" si="1030"/>
        <v/>
      </c>
      <c r="R5581" s="80" t="str">
        <f t="shared" si="1031"/>
        <v/>
      </c>
      <c r="T5581" s="83" t="str">
        <f t="shared" si="1038"/>
        <v/>
      </c>
      <c r="U5581" s="155"/>
      <c r="V5581" s="95" t="str">
        <f t="shared" si="1039"/>
        <v/>
      </c>
      <c r="W5581" s="151"/>
      <c r="Z5581" s="104"/>
    </row>
    <row r="5582" spans="1:26" s="145" customFormat="1" ht="15" customHeight="1">
      <c r="A5582" s="186" t="str">
        <f t="shared" si="1033"/>
        <v/>
      </c>
      <c r="C5582" s="152"/>
      <c r="E5582" s="144"/>
      <c r="F5582" s="79" t="str">
        <f t="shared" si="1032"/>
        <v/>
      </c>
      <c r="G5582" s="80" t="str">
        <f t="shared" si="1034"/>
        <v/>
      </c>
      <c r="H5582" s="80" t="str">
        <f t="shared" si="1035"/>
        <v/>
      </c>
      <c r="I5582" s="80" t="str">
        <f t="shared" si="1036"/>
        <v/>
      </c>
      <c r="J5582" s="170"/>
      <c r="K5582" s="217"/>
      <c r="L5582" s="195" t="str">
        <f t="shared" si="1029"/>
        <v/>
      </c>
      <c r="M5582" s="222" t="str">
        <f t="shared" si="1037"/>
        <v/>
      </c>
      <c r="Q5582" s="82" t="str">
        <f t="shared" si="1030"/>
        <v/>
      </c>
      <c r="R5582" s="80" t="str">
        <f t="shared" si="1031"/>
        <v/>
      </c>
      <c r="T5582" s="83" t="str">
        <f t="shared" si="1038"/>
        <v/>
      </c>
      <c r="U5582" s="155"/>
      <c r="V5582" s="95" t="str">
        <f t="shared" si="1039"/>
        <v/>
      </c>
      <c r="W5582" s="151"/>
      <c r="Z5582" s="104"/>
    </row>
    <row r="5583" spans="1:26" s="145" customFormat="1" ht="15" customHeight="1">
      <c r="A5583" s="186" t="str">
        <f t="shared" si="1033"/>
        <v/>
      </c>
      <c r="C5583" s="152"/>
      <c r="E5583" s="144"/>
      <c r="F5583" s="79" t="str">
        <f t="shared" si="1032"/>
        <v/>
      </c>
      <c r="G5583" s="80" t="str">
        <f t="shared" si="1034"/>
        <v/>
      </c>
      <c r="H5583" s="80" t="str">
        <f t="shared" si="1035"/>
        <v/>
      </c>
      <c r="I5583" s="80" t="str">
        <f t="shared" si="1036"/>
        <v/>
      </c>
      <c r="J5583" s="170"/>
      <c r="K5583" s="217"/>
      <c r="L5583" s="195" t="str">
        <f t="shared" si="1029"/>
        <v/>
      </c>
      <c r="M5583" s="222" t="str">
        <f t="shared" si="1037"/>
        <v/>
      </c>
      <c r="Q5583" s="82" t="str">
        <f t="shared" si="1030"/>
        <v/>
      </c>
      <c r="R5583" s="80" t="str">
        <f t="shared" si="1031"/>
        <v/>
      </c>
      <c r="T5583" s="83" t="str">
        <f t="shared" si="1038"/>
        <v/>
      </c>
      <c r="U5583" s="155"/>
      <c r="V5583" s="95" t="str">
        <f t="shared" si="1039"/>
        <v/>
      </c>
      <c r="W5583" s="151"/>
      <c r="Z5583" s="104"/>
    </row>
    <row r="5584" spans="1:26" s="145" customFormat="1" ht="15" customHeight="1">
      <c r="A5584" s="186" t="str">
        <f t="shared" si="1033"/>
        <v/>
      </c>
      <c r="C5584" s="152"/>
      <c r="E5584" s="144"/>
      <c r="F5584" s="79" t="str">
        <f t="shared" si="1032"/>
        <v/>
      </c>
      <c r="G5584" s="80" t="str">
        <f t="shared" si="1034"/>
        <v/>
      </c>
      <c r="H5584" s="80" t="str">
        <f t="shared" si="1035"/>
        <v/>
      </c>
      <c r="I5584" s="80" t="str">
        <f t="shared" si="1036"/>
        <v/>
      </c>
      <c r="J5584" s="170"/>
      <c r="K5584" s="217"/>
      <c r="L5584" s="195" t="str">
        <f t="shared" si="1029"/>
        <v/>
      </c>
      <c r="M5584" s="222" t="str">
        <f t="shared" si="1037"/>
        <v/>
      </c>
      <c r="Q5584" s="82" t="str">
        <f t="shared" si="1030"/>
        <v/>
      </c>
      <c r="R5584" s="80" t="str">
        <f t="shared" si="1031"/>
        <v/>
      </c>
      <c r="T5584" s="83" t="str">
        <f t="shared" si="1038"/>
        <v/>
      </c>
      <c r="U5584" s="155"/>
      <c r="V5584" s="95" t="str">
        <f t="shared" si="1039"/>
        <v/>
      </c>
      <c r="W5584" s="151"/>
      <c r="Z5584" s="104"/>
    </row>
    <row r="5585" spans="1:26" s="145" customFormat="1" ht="15" customHeight="1">
      <c r="A5585" s="186" t="str">
        <f t="shared" si="1033"/>
        <v/>
      </c>
      <c r="C5585" s="152"/>
      <c r="E5585" s="144"/>
      <c r="F5585" s="79" t="str">
        <f t="shared" si="1032"/>
        <v/>
      </c>
      <c r="G5585" s="80" t="str">
        <f t="shared" si="1034"/>
        <v/>
      </c>
      <c r="H5585" s="80" t="str">
        <f t="shared" si="1035"/>
        <v/>
      </c>
      <c r="I5585" s="80" t="str">
        <f t="shared" si="1036"/>
        <v/>
      </c>
      <c r="J5585" s="170"/>
      <c r="K5585" s="217"/>
      <c r="L5585" s="195" t="str">
        <f t="shared" si="1029"/>
        <v/>
      </c>
      <c r="M5585" s="222" t="str">
        <f t="shared" si="1037"/>
        <v/>
      </c>
      <c r="Q5585" s="82" t="str">
        <f t="shared" si="1030"/>
        <v/>
      </c>
      <c r="R5585" s="80" t="str">
        <f t="shared" si="1031"/>
        <v/>
      </c>
      <c r="T5585" s="83" t="str">
        <f t="shared" si="1038"/>
        <v/>
      </c>
      <c r="U5585" s="155"/>
      <c r="V5585" s="95" t="str">
        <f t="shared" si="1039"/>
        <v/>
      </c>
      <c r="W5585" s="151"/>
      <c r="Z5585" s="104"/>
    </row>
    <row r="5586" spans="1:26" s="145" customFormat="1" ht="15" customHeight="1">
      <c r="A5586" s="186" t="str">
        <f t="shared" si="1033"/>
        <v/>
      </c>
      <c r="C5586" s="152"/>
      <c r="E5586" s="144"/>
      <c r="F5586" s="79" t="str">
        <f t="shared" si="1032"/>
        <v/>
      </c>
      <c r="G5586" s="80" t="str">
        <f t="shared" si="1034"/>
        <v/>
      </c>
      <c r="H5586" s="80" t="str">
        <f t="shared" si="1035"/>
        <v/>
      </c>
      <c r="I5586" s="80" t="str">
        <f t="shared" si="1036"/>
        <v/>
      </c>
      <c r="J5586" s="170"/>
      <c r="K5586" s="217"/>
      <c r="L5586" s="195" t="str">
        <f t="shared" si="1029"/>
        <v/>
      </c>
      <c r="M5586" s="222" t="str">
        <f t="shared" si="1037"/>
        <v/>
      </c>
      <c r="Q5586" s="82" t="str">
        <f t="shared" si="1030"/>
        <v/>
      </c>
      <c r="R5586" s="80" t="str">
        <f t="shared" si="1031"/>
        <v/>
      </c>
      <c r="T5586" s="83" t="str">
        <f t="shared" si="1038"/>
        <v/>
      </c>
      <c r="U5586" s="155"/>
      <c r="V5586" s="95" t="str">
        <f t="shared" si="1039"/>
        <v/>
      </c>
      <c r="W5586" s="151"/>
      <c r="Z5586" s="104"/>
    </row>
    <row r="5587" spans="1:26" s="145" customFormat="1" ht="15" customHeight="1">
      <c r="A5587" s="186" t="str">
        <f t="shared" si="1033"/>
        <v/>
      </c>
      <c r="C5587" s="152"/>
      <c r="E5587" s="144"/>
      <c r="F5587" s="79" t="str">
        <f t="shared" si="1032"/>
        <v/>
      </c>
      <c r="G5587" s="80" t="str">
        <f t="shared" si="1034"/>
        <v/>
      </c>
      <c r="H5587" s="80" t="str">
        <f t="shared" si="1035"/>
        <v/>
      </c>
      <c r="I5587" s="80" t="str">
        <f t="shared" si="1036"/>
        <v/>
      </c>
      <c r="J5587" s="170"/>
      <c r="K5587" s="217"/>
      <c r="L5587" s="195" t="str">
        <f t="shared" si="1029"/>
        <v/>
      </c>
      <c r="M5587" s="222" t="str">
        <f t="shared" si="1037"/>
        <v/>
      </c>
      <c r="Q5587" s="82" t="str">
        <f t="shared" si="1030"/>
        <v/>
      </c>
      <c r="R5587" s="80" t="str">
        <f t="shared" si="1031"/>
        <v/>
      </c>
      <c r="T5587" s="83" t="str">
        <f t="shared" si="1038"/>
        <v/>
      </c>
      <c r="U5587" s="155"/>
      <c r="V5587" s="95" t="str">
        <f t="shared" si="1039"/>
        <v/>
      </c>
      <c r="W5587" s="151"/>
      <c r="Z5587" s="104"/>
    </row>
    <row r="5588" spans="1:26" s="145" customFormat="1" ht="15" customHeight="1">
      <c r="A5588" s="186" t="str">
        <f t="shared" si="1033"/>
        <v/>
      </c>
      <c r="C5588" s="152"/>
      <c r="E5588" s="144"/>
      <c r="F5588" s="79" t="str">
        <f t="shared" si="1032"/>
        <v/>
      </c>
      <c r="G5588" s="80" t="str">
        <f t="shared" si="1034"/>
        <v/>
      </c>
      <c r="H5588" s="80" t="str">
        <f t="shared" si="1035"/>
        <v/>
      </c>
      <c r="I5588" s="80" t="str">
        <f t="shared" si="1036"/>
        <v/>
      </c>
      <c r="J5588" s="170"/>
      <c r="K5588" s="217"/>
      <c r="L5588" s="195" t="str">
        <f t="shared" si="1029"/>
        <v/>
      </c>
      <c r="M5588" s="222" t="str">
        <f t="shared" si="1037"/>
        <v/>
      </c>
      <c r="Q5588" s="82" t="str">
        <f t="shared" si="1030"/>
        <v/>
      </c>
      <c r="R5588" s="80" t="str">
        <f t="shared" si="1031"/>
        <v/>
      </c>
      <c r="T5588" s="83" t="str">
        <f t="shared" si="1038"/>
        <v/>
      </c>
      <c r="U5588" s="155"/>
      <c r="V5588" s="95" t="str">
        <f t="shared" si="1039"/>
        <v/>
      </c>
      <c r="W5588" s="151"/>
      <c r="Z5588" s="104"/>
    </row>
    <row r="5589" spans="1:26" s="145" customFormat="1" ht="15" customHeight="1">
      <c r="A5589" s="186" t="str">
        <f t="shared" si="1033"/>
        <v/>
      </c>
      <c r="C5589" s="152"/>
      <c r="E5589" s="144"/>
      <c r="F5589" s="79" t="str">
        <f t="shared" si="1032"/>
        <v/>
      </c>
      <c r="G5589" s="80" t="str">
        <f t="shared" si="1034"/>
        <v/>
      </c>
      <c r="H5589" s="80" t="str">
        <f t="shared" si="1035"/>
        <v/>
      </c>
      <c r="I5589" s="80" t="str">
        <f t="shared" si="1036"/>
        <v/>
      </c>
      <c r="J5589" s="170"/>
      <c r="K5589" s="217"/>
      <c r="L5589" s="195" t="str">
        <f t="shared" si="1029"/>
        <v/>
      </c>
      <c r="M5589" s="222" t="str">
        <f t="shared" si="1037"/>
        <v/>
      </c>
      <c r="Q5589" s="82" t="str">
        <f t="shared" si="1030"/>
        <v/>
      </c>
      <c r="R5589" s="80" t="str">
        <f t="shared" si="1031"/>
        <v/>
      </c>
      <c r="T5589" s="83" t="str">
        <f t="shared" si="1038"/>
        <v/>
      </c>
      <c r="U5589" s="155"/>
      <c r="V5589" s="95" t="str">
        <f t="shared" si="1039"/>
        <v/>
      </c>
      <c r="W5589" s="151"/>
      <c r="Z5589" s="104"/>
    </row>
    <row r="5590" spans="1:26" s="145" customFormat="1" ht="15" customHeight="1">
      <c r="A5590" s="186" t="str">
        <f t="shared" si="1033"/>
        <v/>
      </c>
      <c r="C5590" s="152"/>
      <c r="E5590" s="144"/>
      <c r="F5590" s="79" t="str">
        <f t="shared" si="1032"/>
        <v/>
      </c>
      <c r="G5590" s="80" t="str">
        <f t="shared" si="1034"/>
        <v/>
      </c>
      <c r="H5590" s="80" t="str">
        <f t="shared" si="1035"/>
        <v/>
      </c>
      <c r="I5590" s="80" t="str">
        <f t="shared" si="1036"/>
        <v/>
      </c>
      <c r="J5590" s="170"/>
      <c r="K5590" s="217"/>
      <c r="L5590" s="195" t="str">
        <f t="shared" si="1029"/>
        <v/>
      </c>
      <c r="M5590" s="222" t="str">
        <f t="shared" si="1037"/>
        <v/>
      </c>
      <c r="Q5590" s="82" t="str">
        <f t="shared" si="1030"/>
        <v/>
      </c>
      <c r="R5590" s="80" t="str">
        <f t="shared" si="1031"/>
        <v/>
      </c>
      <c r="T5590" s="83" t="str">
        <f t="shared" si="1038"/>
        <v/>
      </c>
      <c r="U5590" s="155"/>
      <c r="V5590" s="95" t="str">
        <f t="shared" si="1039"/>
        <v/>
      </c>
      <c r="W5590" s="151"/>
      <c r="Z5590" s="104"/>
    </row>
    <row r="5591" spans="1:26" s="145" customFormat="1" ht="15" customHeight="1">
      <c r="A5591" s="186" t="str">
        <f t="shared" si="1033"/>
        <v/>
      </c>
      <c r="C5591" s="152"/>
      <c r="E5591" s="144"/>
      <c r="F5591" s="79" t="str">
        <f t="shared" si="1032"/>
        <v/>
      </c>
      <c r="G5591" s="80" t="str">
        <f t="shared" si="1034"/>
        <v/>
      </c>
      <c r="H5591" s="80" t="str">
        <f t="shared" si="1035"/>
        <v/>
      </c>
      <c r="I5591" s="80" t="str">
        <f t="shared" si="1036"/>
        <v/>
      </c>
      <c r="J5591" s="170"/>
      <c r="K5591" s="217"/>
      <c r="L5591" s="195" t="str">
        <f t="shared" si="1029"/>
        <v/>
      </c>
      <c r="M5591" s="222" t="str">
        <f t="shared" si="1037"/>
        <v/>
      </c>
      <c r="Q5591" s="82" t="str">
        <f t="shared" si="1030"/>
        <v/>
      </c>
      <c r="R5591" s="80" t="str">
        <f t="shared" si="1031"/>
        <v/>
      </c>
      <c r="T5591" s="83" t="str">
        <f t="shared" si="1038"/>
        <v/>
      </c>
      <c r="U5591" s="155"/>
      <c r="V5591" s="95" t="str">
        <f t="shared" si="1039"/>
        <v/>
      </c>
      <c r="W5591" s="151"/>
      <c r="Z5591" s="104"/>
    </row>
    <row r="5592" spans="1:26" s="145" customFormat="1" ht="15" customHeight="1">
      <c r="A5592" s="186" t="str">
        <f t="shared" si="1033"/>
        <v/>
      </c>
      <c r="C5592" s="152"/>
      <c r="E5592" s="144"/>
      <c r="F5592" s="79" t="str">
        <f t="shared" si="1032"/>
        <v/>
      </c>
      <c r="G5592" s="80" t="str">
        <f t="shared" si="1034"/>
        <v/>
      </c>
      <c r="H5592" s="80" t="str">
        <f t="shared" si="1035"/>
        <v/>
      </c>
      <c r="I5592" s="80" t="str">
        <f t="shared" si="1036"/>
        <v/>
      </c>
      <c r="J5592" s="170"/>
      <c r="K5592" s="217"/>
      <c r="L5592" s="195" t="str">
        <f t="shared" si="1029"/>
        <v/>
      </c>
      <c r="M5592" s="222" t="str">
        <f t="shared" si="1037"/>
        <v/>
      </c>
      <c r="Q5592" s="82" t="str">
        <f t="shared" si="1030"/>
        <v/>
      </c>
      <c r="R5592" s="80" t="str">
        <f t="shared" si="1031"/>
        <v/>
      </c>
      <c r="T5592" s="83" t="str">
        <f t="shared" si="1038"/>
        <v/>
      </c>
      <c r="U5592" s="155"/>
      <c r="V5592" s="95" t="str">
        <f t="shared" si="1039"/>
        <v/>
      </c>
      <c r="W5592" s="151"/>
      <c r="Z5592" s="104"/>
    </row>
    <row r="5593" spans="1:26" s="145" customFormat="1" ht="15" customHeight="1">
      <c r="A5593" s="186" t="str">
        <f t="shared" si="1033"/>
        <v/>
      </c>
      <c r="C5593" s="152"/>
      <c r="E5593" s="144"/>
      <c r="F5593" s="79" t="str">
        <f t="shared" si="1032"/>
        <v/>
      </c>
      <c r="G5593" s="80" t="str">
        <f t="shared" si="1034"/>
        <v/>
      </c>
      <c r="H5593" s="80" t="str">
        <f t="shared" si="1035"/>
        <v/>
      </c>
      <c r="I5593" s="80" t="str">
        <f t="shared" si="1036"/>
        <v/>
      </c>
      <c r="J5593" s="170"/>
      <c r="K5593" s="217"/>
      <c r="L5593" s="195" t="str">
        <f t="shared" si="1029"/>
        <v/>
      </c>
      <c r="M5593" s="222" t="str">
        <f t="shared" si="1037"/>
        <v/>
      </c>
      <c r="Q5593" s="82" t="str">
        <f t="shared" si="1030"/>
        <v/>
      </c>
      <c r="R5593" s="80" t="str">
        <f t="shared" si="1031"/>
        <v/>
      </c>
      <c r="T5593" s="83" t="str">
        <f t="shared" si="1038"/>
        <v/>
      </c>
      <c r="U5593" s="155"/>
      <c r="V5593" s="95" t="str">
        <f t="shared" si="1039"/>
        <v/>
      </c>
      <c r="W5593" s="151"/>
      <c r="Z5593" s="104"/>
    </row>
    <row r="5594" spans="1:26" s="145" customFormat="1" ht="15" customHeight="1">
      <c r="A5594" s="186" t="str">
        <f t="shared" si="1033"/>
        <v/>
      </c>
      <c r="C5594" s="152"/>
      <c r="E5594" s="144"/>
      <c r="F5594" s="79" t="str">
        <f t="shared" si="1032"/>
        <v/>
      </c>
      <c r="G5594" s="80" t="str">
        <f t="shared" si="1034"/>
        <v/>
      </c>
      <c r="H5594" s="80" t="str">
        <f t="shared" si="1035"/>
        <v/>
      </c>
      <c r="I5594" s="80" t="str">
        <f t="shared" si="1036"/>
        <v/>
      </c>
      <c r="J5594" s="170"/>
      <c r="K5594" s="217"/>
      <c r="L5594" s="195" t="str">
        <f t="shared" si="1029"/>
        <v/>
      </c>
      <c r="M5594" s="222" t="str">
        <f t="shared" si="1037"/>
        <v/>
      </c>
      <c r="Q5594" s="82" t="str">
        <f t="shared" si="1030"/>
        <v/>
      </c>
      <c r="R5594" s="80" t="str">
        <f t="shared" si="1031"/>
        <v/>
      </c>
      <c r="T5594" s="83" t="str">
        <f t="shared" si="1038"/>
        <v/>
      </c>
      <c r="U5594" s="155"/>
      <c r="V5594" s="95" t="str">
        <f t="shared" si="1039"/>
        <v/>
      </c>
      <c r="W5594" s="151"/>
      <c r="Z5594" s="104"/>
    </row>
    <row r="5595" spans="1:26" s="145" customFormat="1" ht="15" customHeight="1">
      <c r="A5595" s="186" t="str">
        <f t="shared" si="1033"/>
        <v/>
      </c>
      <c r="C5595" s="152"/>
      <c r="E5595" s="144"/>
      <c r="F5595" s="79" t="str">
        <f t="shared" si="1032"/>
        <v/>
      </c>
      <c r="G5595" s="80" t="str">
        <f t="shared" si="1034"/>
        <v/>
      </c>
      <c r="H5595" s="80" t="str">
        <f t="shared" si="1035"/>
        <v/>
      </c>
      <c r="I5595" s="80" t="str">
        <f t="shared" si="1036"/>
        <v/>
      </c>
      <c r="J5595" s="170"/>
      <c r="K5595" s="217"/>
      <c r="L5595" s="195" t="str">
        <f t="shared" si="1029"/>
        <v/>
      </c>
      <c r="M5595" s="222" t="str">
        <f t="shared" si="1037"/>
        <v/>
      </c>
      <c r="Q5595" s="82" t="str">
        <f t="shared" si="1030"/>
        <v/>
      </c>
      <c r="R5595" s="80" t="str">
        <f t="shared" si="1031"/>
        <v/>
      </c>
      <c r="T5595" s="83" t="str">
        <f t="shared" si="1038"/>
        <v/>
      </c>
      <c r="U5595" s="155"/>
      <c r="V5595" s="95" t="str">
        <f t="shared" si="1039"/>
        <v/>
      </c>
      <c r="W5595" s="151"/>
      <c r="Z5595" s="104"/>
    </row>
    <row r="5596" spans="1:26" s="145" customFormat="1" ht="15" customHeight="1">
      <c r="A5596" s="186" t="str">
        <f t="shared" si="1033"/>
        <v/>
      </c>
      <c r="C5596" s="152"/>
      <c r="E5596" s="144"/>
      <c r="F5596" s="79" t="str">
        <f t="shared" si="1032"/>
        <v/>
      </c>
      <c r="G5596" s="80" t="str">
        <f t="shared" si="1034"/>
        <v/>
      </c>
      <c r="H5596" s="80" t="str">
        <f t="shared" si="1035"/>
        <v/>
      </c>
      <c r="I5596" s="80" t="str">
        <f t="shared" si="1036"/>
        <v/>
      </c>
      <c r="J5596" s="170"/>
      <c r="K5596" s="217"/>
      <c r="L5596" s="195" t="str">
        <f t="shared" si="1029"/>
        <v/>
      </c>
      <c r="M5596" s="222" t="str">
        <f t="shared" si="1037"/>
        <v/>
      </c>
      <c r="Q5596" s="82" t="str">
        <f t="shared" si="1030"/>
        <v/>
      </c>
      <c r="R5596" s="80" t="str">
        <f t="shared" si="1031"/>
        <v/>
      </c>
      <c r="T5596" s="83" t="str">
        <f t="shared" si="1038"/>
        <v/>
      </c>
      <c r="U5596" s="155"/>
      <c r="V5596" s="95" t="str">
        <f t="shared" si="1039"/>
        <v/>
      </c>
      <c r="W5596" s="151"/>
      <c r="Z5596" s="104"/>
    </row>
    <row r="5597" spans="1:26" s="145" customFormat="1" ht="15" customHeight="1">
      <c r="A5597" s="186" t="str">
        <f t="shared" si="1033"/>
        <v/>
      </c>
      <c r="C5597" s="152"/>
      <c r="E5597" s="144"/>
      <c r="F5597" s="79" t="str">
        <f t="shared" si="1032"/>
        <v/>
      </c>
      <c r="G5597" s="80" t="str">
        <f t="shared" si="1034"/>
        <v/>
      </c>
      <c r="H5597" s="80" t="str">
        <f t="shared" si="1035"/>
        <v/>
      </c>
      <c r="I5597" s="80" t="str">
        <f t="shared" si="1036"/>
        <v/>
      </c>
      <c r="J5597" s="170"/>
      <c r="K5597" s="217"/>
      <c r="L5597" s="195" t="str">
        <f t="shared" si="1029"/>
        <v/>
      </c>
      <c r="M5597" s="222" t="str">
        <f t="shared" si="1037"/>
        <v/>
      </c>
      <c r="Q5597" s="82" t="str">
        <f t="shared" si="1030"/>
        <v/>
      </c>
      <c r="R5597" s="80" t="str">
        <f t="shared" si="1031"/>
        <v/>
      </c>
      <c r="T5597" s="83" t="str">
        <f t="shared" si="1038"/>
        <v/>
      </c>
      <c r="U5597" s="155"/>
      <c r="V5597" s="95" t="str">
        <f t="shared" si="1039"/>
        <v/>
      </c>
      <c r="W5597" s="151"/>
      <c r="Z5597" s="104"/>
    </row>
    <row r="5598" spans="1:26" s="145" customFormat="1" ht="15" customHeight="1">
      <c r="A5598" s="186" t="str">
        <f t="shared" si="1033"/>
        <v/>
      </c>
      <c r="C5598" s="152"/>
      <c r="E5598" s="144"/>
      <c r="F5598" s="79" t="str">
        <f t="shared" si="1032"/>
        <v/>
      </c>
      <c r="G5598" s="80" t="str">
        <f t="shared" si="1034"/>
        <v/>
      </c>
      <c r="H5598" s="80" t="str">
        <f t="shared" si="1035"/>
        <v/>
      </c>
      <c r="I5598" s="80" t="str">
        <f t="shared" si="1036"/>
        <v/>
      </c>
      <c r="J5598" s="170"/>
      <c r="K5598" s="217"/>
      <c r="L5598" s="195" t="str">
        <f t="shared" si="1029"/>
        <v/>
      </c>
      <c r="M5598" s="222" t="str">
        <f t="shared" si="1037"/>
        <v/>
      </c>
      <c r="Q5598" s="82" t="str">
        <f t="shared" si="1030"/>
        <v/>
      </c>
      <c r="R5598" s="80" t="str">
        <f t="shared" si="1031"/>
        <v/>
      </c>
      <c r="T5598" s="83" t="str">
        <f t="shared" si="1038"/>
        <v/>
      </c>
      <c r="U5598" s="155"/>
      <c r="V5598" s="95" t="str">
        <f t="shared" si="1039"/>
        <v/>
      </c>
      <c r="W5598" s="151"/>
      <c r="Z5598" s="104"/>
    </row>
    <row r="5599" spans="1:26" s="145" customFormat="1" ht="15" customHeight="1">
      <c r="A5599" s="186" t="str">
        <f t="shared" si="1033"/>
        <v/>
      </c>
      <c r="C5599" s="152"/>
      <c r="E5599" s="144"/>
      <c r="F5599" s="79" t="str">
        <f t="shared" si="1032"/>
        <v/>
      </c>
      <c r="G5599" s="80" t="str">
        <f t="shared" si="1034"/>
        <v/>
      </c>
      <c r="H5599" s="80" t="str">
        <f t="shared" si="1035"/>
        <v/>
      </c>
      <c r="I5599" s="80" t="str">
        <f t="shared" si="1036"/>
        <v/>
      </c>
      <c r="J5599" s="170"/>
      <c r="K5599" s="217"/>
      <c r="L5599" s="195" t="str">
        <f t="shared" ref="L5599:L5662" si="1040">IFERROR(IF($N$5="Sáng",IF(MID(K5599,2,7)-MID($L$2,2,7)&gt;0,"Trễ",""),IF(MID(K5599,2,7)-MID($Q$2,2,7)&gt;0,"Trễ","")),"")</f>
        <v/>
      </c>
      <c r="M5599" s="222" t="str">
        <f t="shared" si="1037"/>
        <v/>
      </c>
      <c r="Q5599" s="82" t="str">
        <f t="shared" ref="Q5599:Q5662" si="1041">IF(B5599&lt;&gt;"",IF(AND(P5599="",F5599=""),"Không phép ",""),"")</f>
        <v/>
      </c>
      <c r="R5599" s="80" t="str">
        <f t="shared" ref="R5599:R5662" si="1042">UPPER(B5599)</f>
        <v/>
      </c>
      <c r="T5599" s="83" t="str">
        <f t="shared" si="1038"/>
        <v/>
      </c>
      <c r="U5599" s="155"/>
      <c r="V5599" s="95" t="str">
        <f t="shared" si="1039"/>
        <v/>
      </c>
      <c r="W5599" s="151"/>
      <c r="Z5599" s="104"/>
    </row>
    <row r="5600" spans="1:26" s="145" customFormat="1" ht="15" customHeight="1">
      <c r="A5600" s="186" t="str">
        <f t="shared" si="1033"/>
        <v/>
      </c>
      <c r="C5600" s="152"/>
      <c r="E5600" s="144"/>
      <c r="F5600" s="79" t="str">
        <f t="shared" si="1032"/>
        <v/>
      </c>
      <c r="G5600" s="80" t="str">
        <f t="shared" si="1034"/>
        <v/>
      </c>
      <c r="H5600" s="80" t="str">
        <f t="shared" si="1035"/>
        <v/>
      </c>
      <c r="I5600" s="80" t="str">
        <f t="shared" si="1036"/>
        <v/>
      </c>
      <c r="J5600" s="170"/>
      <c r="K5600" s="217"/>
      <c r="L5600" s="195" t="str">
        <f t="shared" si="1040"/>
        <v/>
      </c>
      <c r="M5600" s="222" t="str">
        <f t="shared" si="1037"/>
        <v/>
      </c>
      <c r="Q5600" s="82" t="str">
        <f t="shared" si="1041"/>
        <v/>
      </c>
      <c r="R5600" s="80" t="str">
        <f t="shared" si="1042"/>
        <v/>
      </c>
      <c r="T5600" s="83" t="str">
        <f t="shared" si="1038"/>
        <v/>
      </c>
      <c r="U5600" s="155"/>
      <c r="V5600" s="95" t="str">
        <f t="shared" si="1039"/>
        <v/>
      </c>
      <c r="W5600" s="151"/>
      <c r="Z5600" s="104"/>
    </row>
    <row r="5601" spans="1:26" s="145" customFormat="1" ht="15" customHeight="1">
      <c r="A5601" s="186" t="str">
        <f t="shared" si="1033"/>
        <v/>
      </c>
      <c r="C5601" s="152"/>
      <c r="E5601" s="144"/>
      <c r="F5601" s="79" t="str">
        <f t="shared" si="1032"/>
        <v/>
      </c>
      <c r="G5601" s="80" t="str">
        <f t="shared" si="1034"/>
        <v/>
      </c>
      <c r="H5601" s="80" t="str">
        <f t="shared" si="1035"/>
        <v/>
      </c>
      <c r="I5601" s="80" t="str">
        <f t="shared" si="1036"/>
        <v/>
      </c>
      <c r="J5601" s="170"/>
      <c r="K5601" s="217"/>
      <c r="L5601" s="195" t="str">
        <f t="shared" si="1040"/>
        <v/>
      </c>
      <c r="M5601" s="222" t="str">
        <f t="shared" si="1037"/>
        <v/>
      </c>
      <c r="Q5601" s="82" t="str">
        <f t="shared" si="1041"/>
        <v/>
      </c>
      <c r="R5601" s="80" t="str">
        <f t="shared" si="1042"/>
        <v/>
      </c>
      <c r="T5601" s="83" t="str">
        <f t="shared" si="1038"/>
        <v/>
      </c>
      <c r="U5601" s="155"/>
      <c r="V5601" s="95" t="str">
        <f t="shared" si="1039"/>
        <v/>
      </c>
      <c r="W5601" s="151"/>
      <c r="Z5601" s="104"/>
    </row>
    <row r="5602" spans="1:26" s="145" customFormat="1" ht="15" customHeight="1">
      <c r="A5602" s="186" t="str">
        <f t="shared" si="1033"/>
        <v/>
      </c>
      <c r="C5602" s="152"/>
      <c r="E5602" s="144"/>
      <c r="F5602" s="79" t="str">
        <f t="shared" si="1032"/>
        <v/>
      </c>
      <c r="G5602" s="80" t="str">
        <f t="shared" si="1034"/>
        <v/>
      </c>
      <c r="H5602" s="80" t="str">
        <f t="shared" si="1035"/>
        <v/>
      </c>
      <c r="I5602" s="80" t="str">
        <f t="shared" si="1036"/>
        <v/>
      </c>
      <c r="J5602" s="170"/>
      <c r="K5602" s="217"/>
      <c r="L5602" s="195" t="str">
        <f t="shared" si="1040"/>
        <v/>
      </c>
      <c r="M5602" s="222" t="str">
        <f t="shared" si="1037"/>
        <v/>
      </c>
      <c r="Q5602" s="82" t="str">
        <f t="shared" si="1041"/>
        <v/>
      </c>
      <c r="R5602" s="80" t="str">
        <f t="shared" si="1042"/>
        <v/>
      </c>
      <c r="T5602" s="83" t="str">
        <f t="shared" si="1038"/>
        <v/>
      </c>
      <c r="U5602" s="155"/>
      <c r="V5602" s="95" t="str">
        <f t="shared" si="1039"/>
        <v/>
      </c>
      <c r="W5602" s="151"/>
      <c r="Z5602" s="104"/>
    </row>
    <row r="5603" spans="1:26" s="145" customFormat="1" ht="15" customHeight="1">
      <c r="A5603" s="186" t="str">
        <f t="shared" si="1033"/>
        <v/>
      </c>
      <c r="C5603" s="152"/>
      <c r="E5603" s="144"/>
      <c r="F5603" s="79" t="str">
        <f t="shared" si="1032"/>
        <v/>
      </c>
      <c r="G5603" s="80" t="str">
        <f t="shared" si="1034"/>
        <v/>
      </c>
      <c r="H5603" s="80" t="str">
        <f t="shared" si="1035"/>
        <v/>
      </c>
      <c r="I5603" s="80" t="str">
        <f t="shared" si="1036"/>
        <v/>
      </c>
      <c r="J5603" s="170"/>
      <c r="K5603" s="217"/>
      <c r="L5603" s="195" t="str">
        <f t="shared" si="1040"/>
        <v/>
      </c>
      <c r="M5603" s="222" t="str">
        <f t="shared" si="1037"/>
        <v/>
      </c>
      <c r="Q5603" s="82" t="str">
        <f t="shared" si="1041"/>
        <v/>
      </c>
      <c r="R5603" s="80" t="str">
        <f t="shared" si="1042"/>
        <v/>
      </c>
      <c r="T5603" s="83" t="str">
        <f t="shared" si="1038"/>
        <v/>
      </c>
      <c r="U5603" s="155"/>
      <c r="V5603" s="95" t="str">
        <f t="shared" si="1039"/>
        <v/>
      </c>
      <c r="W5603" s="151"/>
      <c r="Z5603" s="104"/>
    </row>
    <row r="5604" spans="1:26" s="145" customFormat="1" ht="15" customHeight="1">
      <c r="A5604" s="186" t="str">
        <f t="shared" si="1033"/>
        <v/>
      </c>
      <c r="C5604" s="152"/>
      <c r="E5604" s="144"/>
      <c r="F5604" s="79" t="str">
        <f t="shared" si="1032"/>
        <v/>
      </c>
      <c r="G5604" s="80" t="str">
        <f t="shared" si="1034"/>
        <v/>
      </c>
      <c r="H5604" s="80" t="str">
        <f t="shared" si="1035"/>
        <v/>
      </c>
      <c r="I5604" s="80" t="str">
        <f t="shared" si="1036"/>
        <v/>
      </c>
      <c r="J5604" s="170"/>
      <c r="K5604" s="217"/>
      <c r="L5604" s="195" t="str">
        <f t="shared" si="1040"/>
        <v/>
      </c>
      <c r="M5604" s="222" t="str">
        <f t="shared" si="1037"/>
        <v/>
      </c>
      <c r="Q5604" s="82" t="str">
        <f t="shared" si="1041"/>
        <v/>
      </c>
      <c r="R5604" s="80" t="str">
        <f t="shared" si="1042"/>
        <v/>
      </c>
      <c r="T5604" s="83" t="str">
        <f t="shared" si="1038"/>
        <v/>
      </c>
      <c r="U5604" s="155"/>
      <c r="V5604" s="95" t="str">
        <f t="shared" si="1039"/>
        <v/>
      </c>
      <c r="W5604" s="151"/>
      <c r="Z5604" s="104"/>
    </row>
    <row r="5605" spans="1:26" s="145" customFormat="1" ht="15" customHeight="1">
      <c r="A5605" s="186" t="str">
        <f t="shared" si="1033"/>
        <v/>
      </c>
      <c r="C5605" s="152"/>
      <c r="E5605" s="144"/>
      <c r="F5605" s="79" t="str">
        <f t="shared" si="1032"/>
        <v/>
      </c>
      <c r="G5605" s="80" t="str">
        <f t="shared" si="1034"/>
        <v/>
      </c>
      <c r="H5605" s="80" t="str">
        <f t="shared" si="1035"/>
        <v/>
      </c>
      <c r="I5605" s="80" t="str">
        <f t="shared" si="1036"/>
        <v/>
      </c>
      <c r="J5605" s="170"/>
      <c r="K5605" s="217"/>
      <c r="L5605" s="195" t="str">
        <f t="shared" si="1040"/>
        <v/>
      </c>
      <c r="M5605" s="222" t="str">
        <f t="shared" si="1037"/>
        <v/>
      </c>
      <c r="Q5605" s="82" t="str">
        <f t="shared" si="1041"/>
        <v/>
      </c>
      <c r="R5605" s="80" t="str">
        <f t="shared" si="1042"/>
        <v/>
      </c>
      <c r="T5605" s="83" t="str">
        <f t="shared" si="1038"/>
        <v/>
      </c>
      <c r="U5605" s="155"/>
      <c r="V5605" s="95" t="str">
        <f t="shared" si="1039"/>
        <v/>
      </c>
      <c r="W5605" s="151"/>
      <c r="Z5605" s="104"/>
    </row>
    <row r="5606" spans="1:26" s="145" customFormat="1" ht="15" customHeight="1">
      <c r="A5606" s="186" t="str">
        <f t="shared" si="1033"/>
        <v/>
      </c>
      <c r="C5606" s="152"/>
      <c r="E5606" s="144"/>
      <c r="F5606" s="79" t="str">
        <f t="shared" si="1032"/>
        <v/>
      </c>
      <c r="G5606" s="80" t="str">
        <f t="shared" si="1034"/>
        <v/>
      </c>
      <c r="H5606" s="80" t="str">
        <f t="shared" si="1035"/>
        <v/>
      </c>
      <c r="I5606" s="80" t="str">
        <f t="shared" si="1036"/>
        <v/>
      </c>
      <c r="J5606" s="170"/>
      <c r="K5606" s="217"/>
      <c r="L5606" s="195" t="str">
        <f t="shared" si="1040"/>
        <v/>
      </c>
      <c r="M5606" s="222" t="str">
        <f t="shared" si="1037"/>
        <v/>
      </c>
      <c r="Q5606" s="82" t="str">
        <f t="shared" si="1041"/>
        <v/>
      </c>
      <c r="R5606" s="80" t="str">
        <f t="shared" si="1042"/>
        <v/>
      </c>
      <c r="T5606" s="83" t="str">
        <f t="shared" si="1038"/>
        <v/>
      </c>
      <c r="U5606" s="155"/>
      <c r="V5606" s="95" t="str">
        <f t="shared" si="1039"/>
        <v/>
      </c>
      <c r="W5606" s="151"/>
      <c r="Z5606" s="104"/>
    </row>
    <row r="5607" spans="1:26" s="145" customFormat="1" ht="15" customHeight="1">
      <c r="A5607" s="186" t="str">
        <f t="shared" si="1033"/>
        <v/>
      </c>
      <c r="C5607" s="152"/>
      <c r="E5607" s="144"/>
      <c r="F5607" s="79" t="str">
        <f t="shared" si="1032"/>
        <v/>
      </c>
      <c r="G5607" s="80" t="str">
        <f t="shared" si="1034"/>
        <v/>
      </c>
      <c r="H5607" s="80" t="str">
        <f t="shared" si="1035"/>
        <v/>
      </c>
      <c r="I5607" s="80" t="str">
        <f t="shared" si="1036"/>
        <v/>
      </c>
      <c r="J5607" s="170"/>
      <c r="K5607" s="217"/>
      <c r="L5607" s="195" t="str">
        <f t="shared" si="1040"/>
        <v/>
      </c>
      <c r="M5607" s="222" t="str">
        <f t="shared" si="1037"/>
        <v/>
      </c>
      <c r="Q5607" s="82" t="str">
        <f t="shared" si="1041"/>
        <v/>
      </c>
      <c r="R5607" s="80" t="str">
        <f t="shared" si="1042"/>
        <v/>
      </c>
      <c r="T5607" s="83" t="str">
        <f t="shared" si="1038"/>
        <v/>
      </c>
      <c r="U5607" s="155"/>
      <c r="V5607" s="95" t="str">
        <f t="shared" si="1039"/>
        <v/>
      </c>
      <c r="W5607" s="151"/>
      <c r="Z5607" s="104"/>
    </row>
    <row r="5608" spans="1:26" s="145" customFormat="1" ht="15" customHeight="1">
      <c r="A5608" s="186" t="str">
        <f t="shared" si="1033"/>
        <v/>
      </c>
      <c r="C5608" s="152"/>
      <c r="E5608" s="144"/>
      <c r="F5608" s="79" t="str">
        <f t="shared" ref="F5608:F5671" si="1043">IFERROR(IF(VLOOKUP(E5608,J:J,1,0)=E5608,"X",""),"")</f>
        <v/>
      </c>
      <c r="G5608" s="80" t="str">
        <f t="shared" si="1034"/>
        <v/>
      </c>
      <c r="H5608" s="80" t="str">
        <f t="shared" si="1035"/>
        <v/>
      </c>
      <c r="I5608" s="80" t="str">
        <f t="shared" si="1036"/>
        <v/>
      </c>
      <c r="J5608" s="170"/>
      <c r="K5608" s="217"/>
      <c r="L5608" s="195" t="str">
        <f t="shared" si="1040"/>
        <v/>
      </c>
      <c r="M5608" s="222" t="str">
        <f t="shared" si="1037"/>
        <v/>
      </c>
      <c r="Q5608" s="82" t="str">
        <f t="shared" si="1041"/>
        <v/>
      </c>
      <c r="R5608" s="80" t="str">
        <f t="shared" si="1042"/>
        <v/>
      </c>
      <c r="T5608" s="83" t="str">
        <f t="shared" si="1038"/>
        <v/>
      </c>
      <c r="U5608" s="155"/>
      <c r="V5608" s="95" t="str">
        <f t="shared" si="1039"/>
        <v/>
      </c>
      <c r="W5608" s="151"/>
      <c r="Z5608" s="104"/>
    </row>
    <row r="5609" spans="1:26" s="145" customFormat="1" ht="15" customHeight="1">
      <c r="A5609" s="186" t="str">
        <f t="shared" si="1033"/>
        <v/>
      </c>
      <c r="C5609" s="152"/>
      <c r="E5609" s="144"/>
      <c r="F5609" s="79" t="str">
        <f t="shared" si="1043"/>
        <v/>
      </c>
      <c r="G5609" s="80" t="str">
        <f t="shared" si="1034"/>
        <v/>
      </c>
      <c r="H5609" s="80" t="str">
        <f t="shared" si="1035"/>
        <v/>
      </c>
      <c r="I5609" s="80" t="str">
        <f t="shared" si="1036"/>
        <v/>
      </c>
      <c r="J5609" s="170"/>
      <c r="K5609" s="217"/>
      <c r="L5609" s="195" t="str">
        <f t="shared" si="1040"/>
        <v/>
      </c>
      <c r="M5609" s="222" t="str">
        <f t="shared" si="1037"/>
        <v/>
      </c>
      <c r="Q5609" s="82" t="str">
        <f t="shared" si="1041"/>
        <v/>
      </c>
      <c r="R5609" s="80" t="str">
        <f t="shared" si="1042"/>
        <v/>
      </c>
      <c r="T5609" s="83" t="str">
        <f t="shared" si="1038"/>
        <v/>
      </c>
      <c r="U5609" s="155"/>
      <c r="V5609" s="95" t="str">
        <f t="shared" si="1039"/>
        <v/>
      </c>
      <c r="W5609" s="151"/>
      <c r="Z5609" s="104"/>
    </row>
    <row r="5610" spans="1:26" s="145" customFormat="1" ht="15" customHeight="1">
      <c r="A5610" s="186" t="str">
        <f t="shared" si="1033"/>
        <v/>
      </c>
      <c r="C5610" s="152"/>
      <c r="E5610" s="144"/>
      <c r="F5610" s="79" t="str">
        <f t="shared" si="1043"/>
        <v/>
      </c>
      <c r="G5610" s="80" t="str">
        <f t="shared" si="1034"/>
        <v/>
      </c>
      <c r="H5610" s="80" t="str">
        <f t="shared" si="1035"/>
        <v/>
      </c>
      <c r="I5610" s="80" t="str">
        <f t="shared" si="1036"/>
        <v/>
      </c>
      <c r="J5610" s="170"/>
      <c r="K5610" s="217"/>
      <c r="L5610" s="195" t="str">
        <f t="shared" si="1040"/>
        <v/>
      </c>
      <c r="M5610" s="222" t="str">
        <f t="shared" si="1037"/>
        <v/>
      </c>
      <c r="Q5610" s="82" t="str">
        <f t="shared" si="1041"/>
        <v/>
      </c>
      <c r="R5610" s="80" t="str">
        <f t="shared" si="1042"/>
        <v/>
      </c>
      <c r="T5610" s="83" t="str">
        <f t="shared" si="1038"/>
        <v/>
      </c>
      <c r="U5610" s="155"/>
      <c r="V5610" s="95" t="str">
        <f t="shared" si="1039"/>
        <v/>
      </c>
      <c r="W5610" s="151"/>
      <c r="Z5610" s="104"/>
    </row>
    <row r="5611" spans="1:26" s="145" customFormat="1" ht="15" customHeight="1">
      <c r="A5611" s="186" t="str">
        <f t="shared" si="1033"/>
        <v/>
      </c>
      <c r="C5611" s="152"/>
      <c r="E5611" s="144"/>
      <c r="F5611" s="79" t="str">
        <f t="shared" si="1043"/>
        <v/>
      </c>
      <c r="G5611" s="80" t="str">
        <f t="shared" si="1034"/>
        <v/>
      </c>
      <c r="H5611" s="80" t="str">
        <f t="shared" si="1035"/>
        <v/>
      </c>
      <c r="I5611" s="80" t="str">
        <f t="shared" si="1036"/>
        <v/>
      </c>
      <c r="J5611" s="170"/>
      <c r="K5611" s="217"/>
      <c r="L5611" s="195" t="str">
        <f t="shared" si="1040"/>
        <v/>
      </c>
      <c r="M5611" s="222" t="str">
        <f t="shared" si="1037"/>
        <v/>
      </c>
      <c r="Q5611" s="82" t="str">
        <f t="shared" si="1041"/>
        <v/>
      </c>
      <c r="R5611" s="80" t="str">
        <f t="shared" si="1042"/>
        <v/>
      </c>
      <c r="T5611" s="83" t="str">
        <f t="shared" si="1038"/>
        <v/>
      </c>
      <c r="U5611" s="155"/>
      <c r="V5611" s="95" t="str">
        <f t="shared" si="1039"/>
        <v/>
      </c>
      <c r="W5611" s="151"/>
      <c r="Z5611" s="104"/>
    </row>
    <row r="5612" spans="1:26" s="145" customFormat="1" ht="15" customHeight="1">
      <c r="A5612" s="186" t="str">
        <f t="shared" si="1033"/>
        <v/>
      </c>
      <c r="C5612" s="152"/>
      <c r="E5612" s="144"/>
      <c r="F5612" s="79" t="str">
        <f t="shared" si="1043"/>
        <v/>
      </c>
      <c r="G5612" s="80" t="str">
        <f t="shared" si="1034"/>
        <v/>
      </c>
      <c r="H5612" s="80" t="str">
        <f t="shared" si="1035"/>
        <v/>
      </c>
      <c r="I5612" s="80" t="str">
        <f t="shared" si="1036"/>
        <v/>
      </c>
      <c r="J5612" s="170"/>
      <c r="K5612" s="217"/>
      <c r="L5612" s="195" t="str">
        <f t="shared" si="1040"/>
        <v/>
      </c>
      <c r="M5612" s="222" t="str">
        <f t="shared" si="1037"/>
        <v/>
      </c>
      <c r="Q5612" s="82" t="str">
        <f t="shared" si="1041"/>
        <v/>
      </c>
      <c r="R5612" s="80" t="str">
        <f t="shared" si="1042"/>
        <v/>
      </c>
      <c r="T5612" s="83" t="str">
        <f t="shared" si="1038"/>
        <v/>
      </c>
      <c r="U5612" s="155"/>
      <c r="V5612" s="95" t="str">
        <f t="shared" si="1039"/>
        <v/>
      </c>
      <c r="W5612" s="151"/>
      <c r="Z5612" s="104"/>
    </row>
    <row r="5613" spans="1:26" s="145" customFormat="1" ht="15" customHeight="1">
      <c r="A5613" s="186" t="str">
        <f t="shared" si="1033"/>
        <v/>
      </c>
      <c r="C5613" s="152"/>
      <c r="E5613" s="144"/>
      <c r="F5613" s="79" t="str">
        <f t="shared" si="1043"/>
        <v/>
      </c>
      <c r="G5613" s="80" t="str">
        <f t="shared" si="1034"/>
        <v/>
      </c>
      <c r="H5613" s="80" t="str">
        <f t="shared" si="1035"/>
        <v/>
      </c>
      <c r="I5613" s="80" t="str">
        <f t="shared" si="1036"/>
        <v/>
      </c>
      <c r="J5613" s="170"/>
      <c r="K5613" s="217"/>
      <c r="L5613" s="195" t="str">
        <f t="shared" si="1040"/>
        <v/>
      </c>
      <c r="M5613" s="222" t="str">
        <f t="shared" si="1037"/>
        <v/>
      </c>
      <c r="Q5613" s="82" t="str">
        <f t="shared" si="1041"/>
        <v/>
      </c>
      <c r="R5613" s="80" t="str">
        <f t="shared" si="1042"/>
        <v/>
      </c>
      <c r="T5613" s="83" t="str">
        <f t="shared" si="1038"/>
        <v/>
      </c>
      <c r="U5613" s="155"/>
      <c r="V5613" s="95" t="str">
        <f t="shared" si="1039"/>
        <v/>
      </c>
      <c r="W5613" s="151"/>
      <c r="Z5613" s="104"/>
    </row>
    <row r="5614" spans="1:26" s="145" customFormat="1" ht="15" customHeight="1">
      <c r="A5614" s="186" t="str">
        <f t="shared" si="1033"/>
        <v/>
      </c>
      <c r="C5614" s="152"/>
      <c r="E5614" s="144"/>
      <c r="F5614" s="79" t="str">
        <f t="shared" si="1043"/>
        <v/>
      </c>
      <c r="G5614" s="80" t="str">
        <f t="shared" si="1034"/>
        <v/>
      </c>
      <c r="H5614" s="80" t="str">
        <f t="shared" si="1035"/>
        <v/>
      </c>
      <c r="I5614" s="80" t="str">
        <f t="shared" si="1036"/>
        <v/>
      </c>
      <c r="J5614" s="170"/>
      <c r="K5614" s="217"/>
      <c r="L5614" s="195" t="str">
        <f t="shared" si="1040"/>
        <v/>
      </c>
      <c r="M5614" s="222" t="str">
        <f t="shared" si="1037"/>
        <v/>
      </c>
      <c r="Q5614" s="82" t="str">
        <f t="shared" si="1041"/>
        <v/>
      </c>
      <c r="R5614" s="80" t="str">
        <f t="shared" si="1042"/>
        <v/>
      </c>
      <c r="T5614" s="83" t="str">
        <f t="shared" si="1038"/>
        <v/>
      </c>
      <c r="U5614" s="155"/>
      <c r="V5614" s="95" t="str">
        <f t="shared" si="1039"/>
        <v/>
      </c>
      <c r="W5614" s="151"/>
      <c r="Z5614" s="104"/>
    </row>
    <row r="5615" spans="1:26" s="145" customFormat="1" ht="15" customHeight="1">
      <c r="A5615" s="186" t="str">
        <f t="shared" si="1033"/>
        <v/>
      </c>
      <c r="C5615" s="152"/>
      <c r="E5615" s="144"/>
      <c r="F5615" s="79" t="str">
        <f t="shared" si="1043"/>
        <v/>
      </c>
      <c r="G5615" s="80" t="str">
        <f t="shared" si="1034"/>
        <v/>
      </c>
      <c r="H5615" s="80" t="str">
        <f t="shared" si="1035"/>
        <v/>
      </c>
      <c r="I5615" s="80" t="str">
        <f t="shared" si="1036"/>
        <v/>
      </c>
      <c r="J5615" s="170"/>
      <c r="K5615" s="217"/>
      <c r="L5615" s="195" t="str">
        <f t="shared" si="1040"/>
        <v/>
      </c>
      <c r="M5615" s="222" t="str">
        <f t="shared" si="1037"/>
        <v/>
      </c>
      <c r="Q5615" s="82" t="str">
        <f t="shared" si="1041"/>
        <v/>
      </c>
      <c r="R5615" s="80" t="str">
        <f t="shared" si="1042"/>
        <v/>
      </c>
      <c r="T5615" s="83" t="str">
        <f t="shared" si="1038"/>
        <v/>
      </c>
      <c r="U5615" s="155"/>
      <c r="V5615" s="95" t="str">
        <f t="shared" si="1039"/>
        <v/>
      </c>
      <c r="W5615" s="151"/>
      <c r="Z5615" s="104"/>
    </row>
    <row r="5616" spans="1:26" s="145" customFormat="1" ht="15" customHeight="1">
      <c r="A5616" s="186" t="str">
        <f t="shared" si="1033"/>
        <v/>
      </c>
      <c r="C5616" s="152"/>
      <c r="E5616" s="144"/>
      <c r="F5616" s="79" t="str">
        <f t="shared" si="1043"/>
        <v/>
      </c>
      <c r="G5616" s="80" t="str">
        <f t="shared" si="1034"/>
        <v/>
      </c>
      <c r="H5616" s="80" t="str">
        <f t="shared" si="1035"/>
        <v/>
      </c>
      <c r="I5616" s="80" t="str">
        <f t="shared" si="1036"/>
        <v/>
      </c>
      <c r="J5616" s="170"/>
      <c r="K5616" s="217"/>
      <c r="L5616" s="195" t="str">
        <f t="shared" si="1040"/>
        <v/>
      </c>
      <c r="M5616" s="222" t="str">
        <f t="shared" si="1037"/>
        <v/>
      </c>
      <c r="Q5616" s="82" t="str">
        <f t="shared" si="1041"/>
        <v/>
      </c>
      <c r="R5616" s="80" t="str">
        <f t="shared" si="1042"/>
        <v/>
      </c>
      <c r="T5616" s="83" t="str">
        <f t="shared" si="1038"/>
        <v/>
      </c>
      <c r="U5616" s="155"/>
      <c r="V5616" s="95" t="str">
        <f t="shared" si="1039"/>
        <v/>
      </c>
      <c r="W5616" s="151"/>
      <c r="Z5616" s="104"/>
    </row>
    <row r="5617" spans="1:26" s="145" customFormat="1" ht="15" customHeight="1">
      <c r="A5617" s="186" t="str">
        <f t="shared" si="1033"/>
        <v/>
      </c>
      <c r="C5617" s="152"/>
      <c r="E5617" s="144"/>
      <c r="F5617" s="79" t="str">
        <f t="shared" si="1043"/>
        <v/>
      </c>
      <c r="G5617" s="80" t="str">
        <f t="shared" si="1034"/>
        <v/>
      </c>
      <c r="H5617" s="80" t="str">
        <f t="shared" si="1035"/>
        <v/>
      </c>
      <c r="I5617" s="80" t="str">
        <f t="shared" si="1036"/>
        <v/>
      </c>
      <c r="J5617" s="170"/>
      <c r="K5617" s="217"/>
      <c r="L5617" s="195" t="str">
        <f t="shared" si="1040"/>
        <v/>
      </c>
      <c r="M5617" s="222" t="str">
        <f t="shared" si="1037"/>
        <v/>
      </c>
      <c r="Q5617" s="82" t="str">
        <f t="shared" si="1041"/>
        <v/>
      </c>
      <c r="R5617" s="80" t="str">
        <f t="shared" si="1042"/>
        <v/>
      </c>
      <c r="T5617" s="83" t="str">
        <f t="shared" si="1038"/>
        <v/>
      </c>
      <c r="U5617" s="155"/>
      <c r="V5617" s="95" t="str">
        <f t="shared" si="1039"/>
        <v/>
      </c>
      <c r="W5617" s="151"/>
      <c r="Z5617" s="104"/>
    </row>
    <row r="5618" spans="1:26" s="145" customFormat="1" ht="15" customHeight="1">
      <c r="A5618" s="186" t="str">
        <f t="shared" si="1033"/>
        <v/>
      </c>
      <c r="C5618" s="152"/>
      <c r="E5618" s="144"/>
      <c r="F5618" s="79" t="str">
        <f t="shared" si="1043"/>
        <v/>
      </c>
      <c r="G5618" s="80" t="str">
        <f t="shared" si="1034"/>
        <v/>
      </c>
      <c r="H5618" s="80" t="str">
        <f t="shared" si="1035"/>
        <v/>
      </c>
      <c r="I5618" s="80" t="str">
        <f t="shared" si="1036"/>
        <v/>
      </c>
      <c r="J5618" s="170"/>
      <c r="K5618" s="217"/>
      <c r="L5618" s="195" t="str">
        <f t="shared" si="1040"/>
        <v/>
      </c>
      <c r="M5618" s="222" t="str">
        <f t="shared" si="1037"/>
        <v/>
      </c>
      <c r="Q5618" s="82" t="str">
        <f t="shared" si="1041"/>
        <v/>
      </c>
      <c r="R5618" s="80" t="str">
        <f t="shared" si="1042"/>
        <v/>
      </c>
      <c r="T5618" s="83" t="str">
        <f t="shared" si="1038"/>
        <v/>
      </c>
      <c r="U5618" s="155"/>
      <c r="V5618" s="95" t="str">
        <f t="shared" si="1039"/>
        <v/>
      </c>
      <c r="W5618" s="151"/>
      <c r="Z5618" s="104"/>
    </row>
    <row r="5619" spans="1:26" s="145" customFormat="1" ht="15" customHeight="1">
      <c r="A5619" s="186" t="str">
        <f t="shared" si="1033"/>
        <v/>
      </c>
      <c r="C5619" s="152"/>
      <c r="E5619" s="144"/>
      <c r="F5619" s="79" t="str">
        <f t="shared" si="1043"/>
        <v/>
      </c>
      <c r="G5619" s="80" t="str">
        <f t="shared" si="1034"/>
        <v/>
      </c>
      <c r="H5619" s="80" t="str">
        <f t="shared" si="1035"/>
        <v/>
      </c>
      <c r="I5619" s="80" t="str">
        <f t="shared" si="1036"/>
        <v/>
      </c>
      <c r="J5619" s="170"/>
      <c r="K5619" s="217"/>
      <c r="L5619" s="195" t="str">
        <f t="shared" si="1040"/>
        <v/>
      </c>
      <c r="M5619" s="222" t="str">
        <f t="shared" si="1037"/>
        <v/>
      </c>
      <c r="Q5619" s="82" t="str">
        <f t="shared" si="1041"/>
        <v/>
      </c>
      <c r="R5619" s="80" t="str">
        <f t="shared" si="1042"/>
        <v/>
      </c>
      <c r="T5619" s="83" t="str">
        <f t="shared" si="1038"/>
        <v/>
      </c>
      <c r="U5619" s="155"/>
      <c r="V5619" s="95" t="str">
        <f t="shared" si="1039"/>
        <v/>
      </c>
      <c r="W5619" s="151"/>
      <c r="Z5619" s="104"/>
    </row>
    <row r="5620" spans="1:26" s="145" customFormat="1" ht="15" customHeight="1">
      <c r="A5620" s="186" t="str">
        <f t="shared" si="1033"/>
        <v/>
      </c>
      <c r="C5620" s="152"/>
      <c r="E5620" s="144"/>
      <c r="F5620" s="79" t="str">
        <f t="shared" si="1043"/>
        <v/>
      </c>
      <c r="G5620" s="80" t="str">
        <f t="shared" si="1034"/>
        <v/>
      </c>
      <c r="H5620" s="80" t="str">
        <f t="shared" si="1035"/>
        <v/>
      </c>
      <c r="I5620" s="80" t="str">
        <f t="shared" si="1036"/>
        <v/>
      </c>
      <c r="J5620" s="170"/>
      <c r="K5620" s="217"/>
      <c r="L5620" s="195" t="str">
        <f t="shared" si="1040"/>
        <v/>
      </c>
      <c r="M5620" s="222" t="str">
        <f t="shared" si="1037"/>
        <v/>
      </c>
      <c r="Q5620" s="82" t="str">
        <f t="shared" si="1041"/>
        <v/>
      </c>
      <c r="R5620" s="80" t="str">
        <f t="shared" si="1042"/>
        <v/>
      </c>
      <c r="T5620" s="83" t="str">
        <f t="shared" si="1038"/>
        <v/>
      </c>
      <c r="U5620" s="155"/>
      <c r="V5620" s="95" t="str">
        <f t="shared" si="1039"/>
        <v/>
      </c>
      <c r="W5620" s="151"/>
      <c r="Z5620" s="104"/>
    </row>
    <row r="5621" spans="1:26" s="145" customFormat="1" ht="15" customHeight="1">
      <c r="A5621" s="186" t="str">
        <f t="shared" si="1033"/>
        <v/>
      </c>
      <c r="C5621" s="152"/>
      <c r="E5621" s="144"/>
      <c r="F5621" s="79" t="str">
        <f t="shared" si="1043"/>
        <v/>
      </c>
      <c r="G5621" s="80" t="str">
        <f t="shared" si="1034"/>
        <v/>
      </c>
      <c r="H5621" s="80" t="str">
        <f t="shared" si="1035"/>
        <v/>
      </c>
      <c r="I5621" s="80" t="str">
        <f t="shared" si="1036"/>
        <v/>
      </c>
      <c r="J5621" s="170"/>
      <c r="K5621" s="217"/>
      <c r="L5621" s="195" t="str">
        <f t="shared" si="1040"/>
        <v/>
      </c>
      <c r="M5621" s="222" t="str">
        <f t="shared" si="1037"/>
        <v/>
      </c>
      <c r="Q5621" s="82" t="str">
        <f t="shared" si="1041"/>
        <v/>
      </c>
      <c r="R5621" s="80" t="str">
        <f t="shared" si="1042"/>
        <v/>
      </c>
      <c r="T5621" s="83" t="str">
        <f t="shared" si="1038"/>
        <v/>
      </c>
      <c r="U5621" s="155"/>
      <c r="V5621" s="95" t="str">
        <f t="shared" si="1039"/>
        <v/>
      </c>
      <c r="W5621" s="151"/>
      <c r="Z5621" s="104"/>
    </row>
    <row r="5622" spans="1:26" s="145" customFormat="1" ht="15" customHeight="1">
      <c r="A5622" s="186" t="str">
        <f t="shared" si="1033"/>
        <v/>
      </c>
      <c r="C5622" s="152"/>
      <c r="E5622" s="144"/>
      <c r="F5622" s="79" t="str">
        <f t="shared" si="1043"/>
        <v/>
      </c>
      <c r="G5622" s="80" t="str">
        <f t="shared" si="1034"/>
        <v/>
      </c>
      <c r="H5622" s="80" t="str">
        <f t="shared" si="1035"/>
        <v/>
      </c>
      <c r="I5622" s="80" t="str">
        <f t="shared" si="1036"/>
        <v/>
      </c>
      <c r="J5622" s="170"/>
      <c r="K5622" s="217"/>
      <c r="L5622" s="195" t="str">
        <f t="shared" si="1040"/>
        <v/>
      </c>
      <c r="M5622" s="222" t="str">
        <f t="shared" si="1037"/>
        <v/>
      </c>
      <c r="Q5622" s="82" t="str">
        <f t="shared" si="1041"/>
        <v/>
      </c>
      <c r="R5622" s="80" t="str">
        <f t="shared" si="1042"/>
        <v/>
      </c>
      <c r="T5622" s="83" t="str">
        <f t="shared" si="1038"/>
        <v/>
      </c>
      <c r="U5622" s="155"/>
      <c r="V5622" s="95" t="str">
        <f t="shared" si="1039"/>
        <v/>
      </c>
      <c r="W5622" s="151"/>
      <c r="Z5622" s="104"/>
    </row>
    <row r="5623" spans="1:26" s="145" customFormat="1" ht="15" customHeight="1">
      <c r="A5623" s="186" t="str">
        <f t="shared" si="1033"/>
        <v/>
      </c>
      <c r="C5623" s="152"/>
      <c r="E5623" s="144"/>
      <c r="F5623" s="79" t="str">
        <f t="shared" si="1043"/>
        <v/>
      </c>
      <c r="G5623" s="80" t="str">
        <f t="shared" si="1034"/>
        <v/>
      </c>
      <c r="H5623" s="80" t="str">
        <f t="shared" si="1035"/>
        <v/>
      </c>
      <c r="I5623" s="80" t="str">
        <f t="shared" si="1036"/>
        <v/>
      </c>
      <c r="J5623" s="170"/>
      <c r="K5623" s="217"/>
      <c r="L5623" s="195" t="str">
        <f t="shared" si="1040"/>
        <v/>
      </c>
      <c r="M5623" s="222" t="str">
        <f t="shared" si="1037"/>
        <v/>
      </c>
      <c r="Q5623" s="82" t="str">
        <f t="shared" si="1041"/>
        <v/>
      </c>
      <c r="R5623" s="80" t="str">
        <f t="shared" si="1042"/>
        <v/>
      </c>
      <c r="T5623" s="83" t="str">
        <f t="shared" si="1038"/>
        <v/>
      </c>
      <c r="U5623" s="155"/>
      <c r="V5623" s="95" t="str">
        <f t="shared" si="1039"/>
        <v/>
      </c>
      <c r="W5623" s="151"/>
      <c r="Z5623" s="104"/>
    </row>
    <row r="5624" spans="1:26" s="145" customFormat="1" ht="15" customHeight="1">
      <c r="A5624" s="186" t="str">
        <f t="shared" si="1033"/>
        <v/>
      </c>
      <c r="C5624" s="152"/>
      <c r="E5624" s="144"/>
      <c r="F5624" s="79" t="str">
        <f t="shared" si="1043"/>
        <v/>
      </c>
      <c r="G5624" s="80" t="str">
        <f t="shared" si="1034"/>
        <v/>
      </c>
      <c r="H5624" s="80" t="str">
        <f t="shared" si="1035"/>
        <v/>
      </c>
      <c r="I5624" s="80" t="str">
        <f t="shared" si="1036"/>
        <v/>
      </c>
      <c r="J5624" s="170"/>
      <c r="K5624" s="217"/>
      <c r="L5624" s="195" t="str">
        <f t="shared" si="1040"/>
        <v/>
      </c>
      <c r="M5624" s="222" t="str">
        <f t="shared" si="1037"/>
        <v/>
      </c>
      <c r="Q5624" s="82" t="str">
        <f t="shared" si="1041"/>
        <v/>
      </c>
      <c r="R5624" s="80" t="str">
        <f t="shared" si="1042"/>
        <v/>
      </c>
      <c r="T5624" s="83" t="str">
        <f t="shared" si="1038"/>
        <v/>
      </c>
      <c r="U5624" s="155"/>
      <c r="V5624" s="95" t="str">
        <f t="shared" si="1039"/>
        <v/>
      </c>
      <c r="W5624" s="151"/>
      <c r="Z5624" s="104"/>
    </row>
    <row r="5625" spans="1:26" s="145" customFormat="1" ht="15" customHeight="1">
      <c r="A5625" s="186" t="str">
        <f t="shared" si="1033"/>
        <v/>
      </c>
      <c r="C5625" s="152"/>
      <c r="E5625" s="144"/>
      <c r="F5625" s="79" t="str">
        <f t="shared" si="1043"/>
        <v/>
      </c>
      <c r="G5625" s="80" t="str">
        <f t="shared" si="1034"/>
        <v/>
      </c>
      <c r="H5625" s="80" t="str">
        <f t="shared" si="1035"/>
        <v/>
      </c>
      <c r="I5625" s="80" t="str">
        <f t="shared" si="1036"/>
        <v/>
      </c>
      <c r="J5625" s="170"/>
      <c r="K5625" s="217"/>
      <c r="L5625" s="195" t="str">
        <f t="shared" si="1040"/>
        <v/>
      </c>
      <c r="M5625" s="222" t="str">
        <f t="shared" si="1037"/>
        <v/>
      </c>
      <c r="Q5625" s="82" t="str">
        <f t="shared" si="1041"/>
        <v/>
      </c>
      <c r="R5625" s="80" t="str">
        <f t="shared" si="1042"/>
        <v/>
      </c>
      <c r="T5625" s="83" t="str">
        <f t="shared" si="1038"/>
        <v/>
      </c>
      <c r="U5625" s="155"/>
      <c r="V5625" s="95" t="str">
        <f t="shared" si="1039"/>
        <v/>
      </c>
      <c r="W5625" s="151"/>
      <c r="Z5625" s="104"/>
    </row>
    <row r="5626" spans="1:26" s="145" customFormat="1" ht="15" customHeight="1">
      <c r="A5626" s="186" t="str">
        <f t="shared" si="1033"/>
        <v/>
      </c>
      <c r="C5626" s="152"/>
      <c r="E5626" s="144"/>
      <c r="F5626" s="79" t="str">
        <f t="shared" si="1043"/>
        <v/>
      </c>
      <c r="G5626" s="80" t="str">
        <f t="shared" si="1034"/>
        <v/>
      </c>
      <c r="H5626" s="80" t="str">
        <f t="shared" si="1035"/>
        <v/>
      </c>
      <c r="I5626" s="80" t="str">
        <f t="shared" si="1036"/>
        <v/>
      </c>
      <c r="J5626" s="170"/>
      <c r="K5626" s="217"/>
      <c r="L5626" s="195" t="str">
        <f t="shared" si="1040"/>
        <v/>
      </c>
      <c r="M5626" s="222" t="str">
        <f t="shared" si="1037"/>
        <v/>
      </c>
      <c r="Q5626" s="82" t="str">
        <f t="shared" si="1041"/>
        <v/>
      </c>
      <c r="R5626" s="80" t="str">
        <f t="shared" si="1042"/>
        <v/>
      </c>
      <c r="T5626" s="83" t="str">
        <f t="shared" si="1038"/>
        <v/>
      </c>
      <c r="U5626" s="155"/>
      <c r="V5626" s="95" t="str">
        <f t="shared" si="1039"/>
        <v/>
      </c>
      <c r="W5626" s="151"/>
      <c r="Z5626" s="104"/>
    </row>
    <row r="5627" spans="1:26" s="145" customFormat="1" ht="15" customHeight="1">
      <c r="A5627" s="186" t="str">
        <f t="shared" si="1033"/>
        <v/>
      </c>
      <c r="C5627" s="152"/>
      <c r="E5627" s="144"/>
      <c r="F5627" s="79" t="str">
        <f t="shared" si="1043"/>
        <v/>
      </c>
      <c r="G5627" s="80" t="str">
        <f t="shared" si="1034"/>
        <v/>
      </c>
      <c r="H5627" s="80" t="str">
        <f t="shared" si="1035"/>
        <v/>
      </c>
      <c r="I5627" s="80" t="str">
        <f t="shared" si="1036"/>
        <v/>
      </c>
      <c r="J5627" s="170"/>
      <c r="K5627" s="217"/>
      <c r="L5627" s="195" t="str">
        <f t="shared" si="1040"/>
        <v/>
      </c>
      <c r="M5627" s="222" t="str">
        <f t="shared" si="1037"/>
        <v/>
      </c>
      <c r="Q5627" s="82" t="str">
        <f t="shared" si="1041"/>
        <v/>
      </c>
      <c r="R5627" s="80" t="str">
        <f t="shared" si="1042"/>
        <v/>
      </c>
      <c r="T5627" s="83" t="str">
        <f t="shared" si="1038"/>
        <v/>
      </c>
      <c r="U5627" s="155"/>
      <c r="V5627" s="95" t="str">
        <f t="shared" si="1039"/>
        <v/>
      </c>
      <c r="W5627" s="151"/>
      <c r="Z5627" s="104"/>
    </row>
    <row r="5628" spans="1:26" s="145" customFormat="1" ht="15" customHeight="1">
      <c r="A5628" s="186" t="str">
        <f t="shared" si="1033"/>
        <v/>
      </c>
      <c r="C5628" s="152"/>
      <c r="E5628" s="144"/>
      <c r="F5628" s="79" t="str">
        <f t="shared" si="1043"/>
        <v/>
      </c>
      <c r="G5628" s="80" t="str">
        <f t="shared" si="1034"/>
        <v/>
      </c>
      <c r="H5628" s="80" t="str">
        <f t="shared" si="1035"/>
        <v/>
      </c>
      <c r="I5628" s="80" t="str">
        <f t="shared" si="1036"/>
        <v/>
      </c>
      <c r="J5628" s="170"/>
      <c r="K5628" s="217"/>
      <c r="L5628" s="195" t="str">
        <f t="shared" si="1040"/>
        <v/>
      </c>
      <c r="M5628" s="222" t="str">
        <f t="shared" si="1037"/>
        <v/>
      </c>
      <c r="Q5628" s="82" t="str">
        <f t="shared" si="1041"/>
        <v/>
      </c>
      <c r="R5628" s="80" t="str">
        <f t="shared" si="1042"/>
        <v/>
      </c>
      <c r="T5628" s="83" t="str">
        <f t="shared" si="1038"/>
        <v/>
      </c>
      <c r="U5628" s="155"/>
      <c r="V5628" s="95" t="str">
        <f t="shared" si="1039"/>
        <v/>
      </c>
      <c r="W5628" s="151"/>
      <c r="Z5628" s="104"/>
    </row>
    <row r="5629" spans="1:26" s="145" customFormat="1" ht="15" customHeight="1">
      <c r="A5629" s="186" t="str">
        <f t="shared" si="1033"/>
        <v/>
      </c>
      <c r="C5629" s="152"/>
      <c r="E5629" s="144"/>
      <c r="F5629" s="79" t="str">
        <f t="shared" si="1043"/>
        <v/>
      </c>
      <c r="G5629" s="80" t="str">
        <f t="shared" si="1034"/>
        <v/>
      </c>
      <c r="H5629" s="80" t="str">
        <f t="shared" si="1035"/>
        <v/>
      </c>
      <c r="I5629" s="80" t="str">
        <f t="shared" si="1036"/>
        <v/>
      </c>
      <c r="J5629" s="170"/>
      <c r="K5629" s="217"/>
      <c r="L5629" s="195" t="str">
        <f t="shared" si="1040"/>
        <v/>
      </c>
      <c r="M5629" s="222" t="str">
        <f t="shared" si="1037"/>
        <v/>
      </c>
      <c r="Q5629" s="82" t="str">
        <f t="shared" si="1041"/>
        <v/>
      </c>
      <c r="R5629" s="80" t="str">
        <f t="shared" si="1042"/>
        <v/>
      </c>
      <c r="T5629" s="83" t="str">
        <f t="shared" si="1038"/>
        <v/>
      </c>
      <c r="U5629" s="155"/>
      <c r="V5629" s="95" t="str">
        <f t="shared" si="1039"/>
        <v/>
      </c>
      <c r="W5629" s="151"/>
      <c r="Z5629" s="104"/>
    </row>
    <row r="5630" spans="1:26" s="145" customFormat="1" ht="15" customHeight="1">
      <c r="A5630" s="186" t="str">
        <f t="shared" si="1033"/>
        <v/>
      </c>
      <c r="C5630" s="152"/>
      <c r="E5630" s="144"/>
      <c r="F5630" s="79" t="str">
        <f t="shared" si="1043"/>
        <v/>
      </c>
      <c r="G5630" s="80" t="str">
        <f t="shared" si="1034"/>
        <v/>
      </c>
      <c r="H5630" s="80" t="str">
        <f t="shared" si="1035"/>
        <v/>
      </c>
      <c r="I5630" s="80" t="str">
        <f t="shared" si="1036"/>
        <v/>
      </c>
      <c r="J5630" s="170"/>
      <c r="K5630" s="217"/>
      <c r="L5630" s="195" t="str">
        <f t="shared" si="1040"/>
        <v/>
      </c>
      <c r="M5630" s="222" t="str">
        <f t="shared" si="1037"/>
        <v/>
      </c>
      <c r="Q5630" s="82" t="str">
        <f t="shared" si="1041"/>
        <v/>
      </c>
      <c r="R5630" s="80" t="str">
        <f t="shared" si="1042"/>
        <v/>
      </c>
      <c r="T5630" s="83" t="str">
        <f t="shared" si="1038"/>
        <v/>
      </c>
      <c r="U5630" s="155"/>
      <c r="V5630" s="95" t="str">
        <f t="shared" si="1039"/>
        <v/>
      </c>
      <c r="W5630" s="151"/>
      <c r="Z5630" s="104"/>
    </row>
    <row r="5631" spans="1:26" s="145" customFormat="1" ht="15" customHeight="1">
      <c r="A5631" s="186" t="str">
        <f t="shared" si="1033"/>
        <v/>
      </c>
      <c r="C5631" s="152"/>
      <c r="E5631" s="144"/>
      <c r="F5631" s="79" t="str">
        <f t="shared" si="1043"/>
        <v/>
      </c>
      <c r="G5631" s="80" t="str">
        <f t="shared" si="1034"/>
        <v/>
      </c>
      <c r="H5631" s="80" t="str">
        <f t="shared" si="1035"/>
        <v/>
      </c>
      <c r="I5631" s="80" t="str">
        <f t="shared" si="1036"/>
        <v/>
      </c>
      <c r="J5631" s="170"/>
      <c r="K5631" s="217"/>
      <c r="L5631" s="195" t="str">
        <f t="shared" si="1040"/>
        <v/>
      </c>
      <c r="M5631" s="222" t="str">
        <f t="shared" si="1037"/>
        <v/>
      </c>
      <c r="Q5631" s="82" t="str">
        <f t="shared" si="1041"/>
        <v/>
      </c>
      <c r="R5631" s="80" t="str">
        <f t="shared" si="1042"/>
        <v/>
      </c>
      <c r="T5631" s="83" t="str">
        <f t="shared" si="1038"/>
        <v/>
      </c>
      <c r="U5631" s="155"/>
      <c r="V5631" s="95" t="str">
        <f t="shared" si="1039"/>
        <v/>
      </c>
      <c r="W5631" s="151"/>
      <c r="Z5631" s="104"/>
    </row>
    <row r="5632" spans="1:26" s="145" customFormat="1" ht="15" customHeight="1">
      <c r="A5632" s="186" t="str">
        <f t="shared" ref="A5632:A5695" si="1044">IF(B5632&lt;&gt;"",A5631+1,"")</f>
        <v/>
      </c>
      <c r="C5632" s="152"/>
      <c r="E5632" s="144"/>
      <c r="F5632" s="79" t="str">
        <f t="shared" si="1043"/>
        <v/>
      </c>
      <c r="G5632" s="80" t="str">
        <f t="shared" si="1034"/>
        <v/>
      </c>
      <c r="H5632" s="80" t="str">
        <f t="shared" si="1035"/>
        <v/>
      </c>
      <c r="I5632" s="80" t="str">
        <f t="shared" si="1036"/>
        <v/>
      </c>
      <c r="J5632" s="170"/>
      <c r="K5632" s="217"/>
      <c r="L5632" s="195" t="str">
        <f t="shared" si="1040"/>
        <v/>
      </c>
      <c r="M5632" s="222" t="str">
        <f t="shared" si="1037"/>
        <v/>
      </c>
      <c r="Q5632" s="82" t="str">
        <f t="shared" si="1041"/>
        <v/>
      </c>
      <c r="R5632" s="80" t="str">
        <f t="shared" si="1042"/>
        <v/>
      </c>
      <c r="T5632" s="83" t="str">
        <f t="shared" si="1038"/>
        <v/>
      </c>
      <c r="U5632" s="155"/>
      <c r="V5632" s="95" t="str">
        <f t="shared" si="1039"/>
        <v/>
      </c>
      <c r="W5632" s="151"/>
      <c r="Z5632" s="104"/>
    </row>
    <row r="5633" spans="1:26" s="145" customFormat="1" ht="15" customHeight="1">
      <c r="A5633" s="186" t="str">
        <f t="shared" si="1044"/>
        <v/>
      </c>
      <c r="C5633" s="152"/>
      <c r="E5633" s="144"/>
      <c r="F5633" s="79" t="str">
        <f t="shared" si="1043"/>
        <v/>
      </c>
      <c r="G5633" s="80" t="str">
        <f t="shared" si="1034"/>
        <v/>
      </c>
      <c r="H5633" s="80" t="str">
        <f t="shared" si="1035"/>
        <v/>
      </c>
      <c r="I5633" s="80" t="str">
        <f t="shared" si="1036"/>
        <v/>
      </c>
      <c r="J5633" s="170"/>
      <c r="K5633" s="217"/>
      <c r="L5633" s="195" t="str">
        <f t="shared" si="1040"/>
        <v/>
      </c>
      <c r="M5633" s="222" t="str">
        <f t="shared" si="1037"/>
        <v/>
      </c>
      <c r="Q5633" s="82" t="str">
        <f t="shared" si="1041"/>
        <v/>
      </c>
      <c r="R5633" s="80" t="str">
        <f t="shared" si="1042"/>
        <v/>
      </c>
      <c r="T5633" s="83" t="str">
        <f t="shared" si="1038"/>
        <v/>
      </c>
      <c r="U5633" s="155"/>
      <c r="V5633" s="95" t="str">
        <f t="shared" si="1039"/>
        <v/>
      </c>
      <c r="W5633" s="151"/>
      <c r="Z5633" s="104"/>
    </row>
    <row r="5634" spans="1:26" s="145" customFormat="1" ht="15" customHeight="1">
      <c r="A5634" s="186" t="str">
        <f t="shared" si="1044"/>
        <v/>
      </c>
      <c r="C5634" s="152"/>
      <c r="E5634" s="144"/>
      <c r="F5634" s="79" t="str">
        <f t="shared" si="1043"/>
        <v/>
      </c>
      <c r="G5634" s="80" t="str">
        <f t="shared" si="1034"/>
        <v/>
      </c>
      <c r="H5634" s="80" t="str">
        <f t="shared" si="1035"/>
        <v/>
      </c>
      <c r="I5634" s="80" t="str">
        <f t="shared" si="1036"/>
        <v/>
      </c>
      <c r="J5634" s="170"/>
      <c r="K5634" s="217"/>
      <c r="L5634" s="195" t="str">
        <f t="shared" si="1040"/>
        <v/>
      </c>
      <c r="M5634" s="222" t="str">
        <f t="shared" si="1037"/>
        <v/>
      </c>
      <c r="Q5634" s="82" t="str">
        <f t="shared" si="1041"/>
        <v/>
      </c>
      <c r="R5634" s="80" t="str">
        <f t="shared" si="1042"/>
        <v/>
      </c>
      <c r="T5634" s="83" t="str">
        <f t="shared" si="1038"/>
        <v/>
      </c>
      <c r="U5634" s="155"/>
      <c r="V5634" s="95" t="str">
        <f t="shared" si="1039"/>
        <v/>
      </c>
      <c r="W5634" s="151"/>
      <c r="Z5634" s="104"/>
    </row>
    <row r="5635" spans="1:26" s="145" customFormat="1" ht="15" customHeight="1">
      <c r="A5635" s="186" t="str">
        <f t="shared" si="1044"/>
        <v/>
      </c>
      <c r="C5635" s="152"/>
      <c r="E5635" s="144"/>
      <c r="F5635" s="79" t="str">
        <f t="shared" si="1043"/>
        <v/>
      </c>
      <c r="G5635" s="80" t="str">
        <f t="shared" si="1034"/>
        <v/>
      </c>
      <c r="H5635" s="80" t="str">
        <f t="shared" si="1035"/>
        <v/>
      </c>
      <c r="I5635" s="80" t="str">
        <f t="shared" si="1036"/>
        <v/>
      </c>
      <c r="J5635" s="170"/>
      <c r="K5635" s="217"/>
      <c r="L5635" s="195" t="str">
        <f t="shared" si="1040"/>
        <v/>
      </c>
      <c r="M5635" s="222" t="str">
        <f t="shared" si="1037"/>
        <v/>
      </c>
      <c r="Q5635" s="82" t="str">
        <f t="shared" si="1041"/>
        <v/>
      </c>
      <c r="R5635" s="80" t="str">
        <f t="shared" si="1042"/>
        <v/>
      </c>
      <c r="T5635" s="83" t="str">
        <f t="shared" si="1038"/>
        <v/>
      </c>
      <c r="U5635" s="155"/>
      <c r="V5635" s="95" t="str">
        <f t="shared" si="1039"/>
        <v/>
      </c>
      <c r="W5635" s="151"/>
      <c r="Z5635" s="104"/>
    </row>
    <row r="5636" spans="1:26" s="145" customFormat="1" ht="15" customHeight="1">
      <c r="A5636" s="186" t="str">
        <f t="shared" si="1044"/>
        <v/>
      </c>
      <c r="C5636" s="152"/>
      <c r="E5636" s="144"/>
      <c r="F5636" s="79" t="str">
        <f t="shared" si="1043"/>
        <v/>
      </c>
      <c r="G5636" s="80" t="str">
        <f t="shared" si="1034"/>
        <v/>
      </c>
      <c r="H5636" s="80" t="str">
        <f t="shared" si="1035"/>
        <v/>
      </c>
      <c r="I5636" s="80" t="str">
        <f t="shared" si="1036"/>
        <v/>
      </c>
      <c r="J5636" s="170"/>
      <c r="K5636" s="217"/>
      <c r="L5636" s="195" t="str">
        <f t="shared" si="1040"/>
        <v/>
      </c>
      <c r="M5636" s="222" t="str">
        <f t="shared" si="1037"/>
        <v/>
      </c>
      <c r="Q5636" s="82" t="str">
        <f t="shared" si="1041"/>
        <v/>
      </c>
      <c r="R5636" s="80" t="str">
        <f t="shared" si="1042"/>
        <v/>
      </c>
      <c r="T5636" s="83" t="str">
        <f t="shared" si="1038"/>
        <v/>
      </c>
      <c r="U5636" s="155"/>
      <c r="V5636" s="95" t="str">
        <f t="shared" si="1039"/>
        <v/>
      </c>
      <c r="W5636" s="151"/>
      <c r="Z5636" s="104"/>
    </row>
    <row r="5637" spans="1:26" s="145" customFormat="1" ht="15" customHeight="1">
      <c r="A5637" s="186" t="str">
        <f t="shared" si="1044"/>
        <v/>
      </c>
      <c r="C5637" s="152"/>
      <c r="E5637" s="144"/>
      <c r="F5637" s="79" t="str">
        <f t="shared" si="1043"/>
        <v/>
      </c>
      <c r="G5637" s="80" t="str">
        <f t="shared" ref="G5637:G5700" si="1045">IF(J5637&lt;&gt;"", INDEX($C$5:$C$1433, MATCH(J5637, $E$5:$E$1433, 0)),"")</f>
        <v/>
      </c>
      <c r="H5637" s="80" t="str">
        <f t="shared" ref="H5637:H5700" si="1046">IF(J5637&lt;&gt;"", INDEX($D$5:$D$1433, MATCH(J5637, $E$5:$E$1433, 0)),"")</f>
        <v/>
      </c>
      <c r="I5637" s="80" t="str">
        <f t="shared" ref="I5637:I5700" si="1047">IFERROR(IF(J5637&lt;&gt;"", INDEX($B$5:$B$1433, MATCH(J5637, $E$5:$E$1433, 0)),""),"SAI")</f>
        <v/>
      </c>
      <c r="J5637" s="170"/>
      <c r="K5637" s="217"/>
      <c r="L5637" s="195" t="str">
        <f t="shared" si="1040"/>
        <v/>
      </c>
      <c r="M5637" s="222" t="str">
        <f t="shared" ref="M5637:M5700" si="1048">IFERROR(IF($N$5="Sáng",MID(K5637,2,7)-MID($L$2,2,7),MID(K5637,2,7)-MID($Q$2,2,7)),"")</f>
        <v/>
      </c>
      <c r="Q5637" s="82" t="str">
        <f t="shared" si="1041"/>
        <v/>
      </c>
      <c r="R5637" s="80" t="str">
        <f t="shared" si="1042"/>
        <v/>
      </c>
      <c r="T5637" s="83" t="str">
        <f t="shared" ref="T5637:T5700" si="1049">IFERROR(IF(J5637&lt;&gt;"", INDEX($S$5:$S$1433, MATCH(J5637, $E$5:$E$1433, 0)),""),"")</f>
        <v/>
      </c>
      <c r="U5637" s="155"/>
      <c r="V5637" s="95" t="str">
        <f t="shared" ref="V5637:V5700" si="1050">IFERROR(IF(J5637&lt;&gt;"", INDEX($U$5:$U$1433, MATCH(J5637, $E$5:$E$1433, 0)),""),"")</f>
        <v/>
      </c>
      <c r="W5637" s="151"/>
      <c r="Z5637" s="104"/>
    </row>
    <row r="5638" spans="1:26" s="145" customFormat="1" ht="15" customHeight="1">
      <c r="A5638" s="186" t="str">
        <f t="shared" si="1044"/>
        <v/>
      </c>
      <c r="C5638" s="152"/>
      <c r="E5638" s="144"/>
      <c r="F5638" s="79" t="str">
        <f t="shared" si="1043"/>
        <v/>
      </c>
      <c r="G5638" s="80" t="str">
        <f t="shared" si="1045"/>
        <v/>
      </c>
      <c r="H5638" s="80" t="str">
        <f t="shared" si="1046"/>
        <v/>
      </c>
      <c r="I5638" s="80" t="str">
        <f t="shared" si="1047"/>
        <v/>
      </c>
      <c r="J5638" s="170"/>
      <c r="K5638" s="217"/>
      <c r="L5638" s="195" t="str">
        <f t="shared" si="1040"/>
        <v/>
      </c>
      <c r="M5638" s="222" t="str">
        <f t="shared" si="1048"/>
        <v/>
      </c>
      <c r="Q5638" s="82" t="str">
        <f t="shared" si="1041"/>
        <v/>
      </c>
      <c r="R5638" s="80" t="str">
        <f t="shared" si="1042"/>
        <v/>
      </c>
      <c r="T5638" s="83" t="str">
        <f t="shared" si="1049"/>
        <v/>
      </c>
      <c r="U5638" s="155"/>
      <c r="V5638" s="95" t="str">
        <f t="shared" si="1050"/>
        <v/>
      </c>
      <c r="W5638" s="151"/>
      <c r="Z5638" s="104"/>
    </row>
    <row r="5639" spans="1:26" s="145" customFormat="1" ht="15" customHeight="1">
      <c r="A5639" s="186" t="str">
        <f t="shared" si="1044"/>
        <v/>
      </c>
      <c r="C5639" s="152"/>
      <c r="E5639" s="144"/>
      <c r="F5639" s="79" t="str">
        <f t="shared" si="1043"/>
        <v/>
      </c>
      <c r="G5639" s="80" t="str">
        <f t="shared" si="1045"/>
        <v/>
      </c>
      <c r="H5639" s="80" t="str">
        <f t="shared" si="1046"/>
        <v/>
      </c>
      <c r="I5639" s="80" t="str">
        <f t="shared" si="1047"/>
        <v/>
      </c>
      <c r="J5639" s="170"/>
      <c r="K5639" s="217"/>
      <c r="L5639" s="195" t="str">
        <f t="shared" si="1040"/>
        <v/>
      </c>
      <c r="M5639" s="222" t="str">
        <f t="shared" si="1048"/>
        <v/>
      </c>
      <c r="Q5639" s="82" t="str">
        <f t="shared" si="1041"/>
        <v/>
      </c>
      <c r="R5639" s="80" t="str">
        <f t="shared" si="1042"/>
        <v/>
      </c>
      <c r="T5639" s="83" t="str">
        <f t="shared" si="1049"/>
        <v/>
      </c>
      <c r="U5639" s="155"/>
      <c r="V5639" s="95" t="str">
        <f t="shared" si="1050"/>
        <v/>
      </c>
      <c r="W5639" s="151"/>
      <c r="Z5639" s="104"/>
    </row>
    <row r="5640" spans="1:26" s="145" customFormat="1" ht="15" customHeight="1">
      <c r="A5640" s="186" t="str">
        <f t="shared" si="1044"/>
        <v/>
      </c>
      <c r="C5640" s="152"/>
      <c r="E5640" s="144"/>
      <c r="F5640" s="79" t="str">
        <f t="shared" si="1043"/>
        <v/>
      </c>
      <c r="G5640" s="80" t="str">
        <f t="shared" si="1045"/>
        <v/>
      </c>
      <c r="H5640" s="80" t="str">
        <f t="shared" si="1046"/>
        <v/>
      </c>
      <c r="I5640" s="80" t="str">
        <f t="shared" si="1047"/>
        <v/>
      </c>
      <c r="J5640" s="170"/>
      <c r="K5640" s="217"/>
      <c r="L5640" s="195" t="str">
        <f t="shared" si="1040"/>
        <v/>
      </c>
      <c r="M5640" s="222" t="str">
        <f t="shared" si="1048"/>
        <v/>
      </c>
      <c r="Q5640" s="82" t="str">
        <f t="shared" si="1041"/>
        <v/>
      </c>
      <c r="R5640" s="80" t="str">
        <f t="shared" si="1042"/>
        <v/>
      </c>
      <c r="T5640" s="83" t="str">
        <f t="shared" si="1049"/>
        <v/>
      </c>
      <c r="U5640" s="155"/>
      <c r="V5640" s="95" t="str">
        <f t="shared" si="1050"/>
        <v/>
      </c>
      <c r="W5640" s="151"/>
      <c r="Z5640" s="104"/>
    </row>
    <row r="5641" spans="1:26" s="145" customFormat="1" ht="15" customHeight="1">
      <c r="A5641" s="186" t="str">
        <f t="shared" si="1044"/>
        <v/>
      </c>
      <c r="C5641" s="152"/>
      <c r="E5641" s="144"/>
      <c r="F5641" s="79" t="str">
        <f t="shared" si="1043"/>
        <v/>
      </c>
      <c r="G5641" s="80" t="str">
        <f t="shared" si="1045"/>
        <v/>
      </c>
      <c r="H5641" s="80" t="str">
        <f t="shared" si="1046"/>
        <v/>
      </c>
      <c r="I5641" s="80" t="str">
        <f t="shared" si="1047"/>
        <v/>
      </c>
      <c r="J5641" s="170"/>
      <c r="K5641" s="217"/>
      <c r="L5641" s="195" t="str">
        <f t="shared" si="1040"/>
        <v/>
      </c>
      <c r="M5641" s="222" t="str">
        <f t="shared" si="1048"/>
        <v/>
      </c>
      <c r="Q5641" s="82" t="str">
        <f t="shared" si="1041"/>
        <v/>
      </c>
      <c r="R5641" s="80" t="str">
        <f t="shared" si="1042"/>
        <v/>
      </c>
      <c r="T5641" s="83" t="str">
        <f t="shared" si="1049"/>
        <v/>
      </c>
      <c r="U5641" s="155"/>
      <c r="V5641" s="95" t="str">
        <f t="shared" si="1050"/>
        <v/>
      </c>
      <c r="W5641" s="151"/>
      <c r="Z5641" s="104"/>
    </row>
    <row r="5642" spans="1:26" s="145" customFormat="1" ht="15" customHeight="1">
      <c r="A5642" s="186" t="str">
        <f t="shared" si="1044"/>
        <v/>
      </c>
      <c r="C5642" s="152"/>
      <c r="E5642" s="144"/>
      <c r="F5642" s="79" t="str">
        <f t="shared" si="1043"/>
        <v/>
      </c>
      <c r="G5642" s="80" t="str">
        <f t="shared" si="1045"/>
        <v/>
      </c>
      <c r="H5642" s="80" t="str">
        <f t="shared" si="1046"/>
        <v/>
      </c>
      <c r="I5642" s="80" t="str">
        <f t="shared" si="1047"/>
        <v/>
      </c>
      <c r="J5642" s="170"/>
      <c r="K5642" s="217"/>
      <c r="L5642" s="195" t="str">
        <f t="shared" si="1040"/>
        <v/>
      </c>
      <c r="M5642" s="222" t="str">
        <f t="shared" si="1048"/>
        <v/>
      </c>
      <c r="Q5642" s="82" t="str">
        <f t="shared" si="1041"/>
        <v/>
      </c>
      <c r="R5642" s="80" t="str">
        <f t="shared" si="1042"/>
        <v/>
      </c>
      <c r="T5642" s="83" t="str">
        <f t="shared" si="1049"/>
        <v/>
      </c>
      <c r="U5642" s="155"/>
      <c r="V5642" s="95" t="str">
        <f t="shared" si="1050"/>
        <v/>
      </c>
      <c r="W5642" s="151"/>
      <c r="Z5642" s="104"/>
    </row>
    <row r="5643" spans="1:26" s="145" customFormat="1" ht="15" customHeight="1">
      <c r="A5643" s="186" t="str">
        <f t="shared" si="1044"/>
        <v/>
      </c>
      <c r="C5643" s="152"/>
      <c r="E5643" s="144"/>
      <c r="F5643" s="79" t="str">
        <f t="shared" si="1043"/>
        <v/>
      </c>
      <c r="G5643" s="80" t="str">
        <f t="shared" si="1045"/>
        <v/>
      </c>
      <c r="H5643" s="80" t="str">
        <f t="shared" si="1046"/>
        <v/>
      </c>
      <c r="I5643" s="80" t="str">
        <f t="shared" si="1047"/>
        <v/>
      </c>
      <c r="J5643" s="170"/>
      <c r="K5643" s="217"/>
      <c r="L5643" s="195" t="str">
        <f t="shared" si="1040"/>
        <v/>
      </c>
      <c r="M5643" s="222" t="str">
        <f t="shared" si="1048"/>
        <v/>
      </c>
      <c r="Q5643" s="82" t="str">
        <f t="shared" si="1041"/>
        <v/>
      </c>
      <c r="R5643" s="80" t="str">
        <f t="shared" si="1042"/>
        <v/>
      </c>
      <c r="T5643" s="83" t="str">
        <f t="shared" si="1049"/>
        <v/>
      </c>
      <c r="U5643" s="155"/>
      <c r="V5643" s="95" t="str">
        <f t="shared" si="1050"/>
        <v/>
      </c>
      <c r="W5643" s="151"/>
      <c r="Z5643" s="104"/>
    </row>
    <row r="5644" spans="1:26" s="145" customFormat="1" ht="15" customHeight="1">
      <c r="A5644" s="186" t="str">
        <f t="shared" si="1044"/>
        <v/>
      </c>
      <c r="C5644" s="152"/>
      <c r="E5644" s="144"/>
      <c r="F5644" s="79" t="str">
        <f t="shared" si="1043"/>
        <v/>
      </c>
      <c r="G5644" s="80" t="str">
        <f t="shared" si="1045"/>
        <v/>
      </c>
      <c r="H5644" s="80" t="str">
        <f t="shared" si="1046"/>
        <v/>
      </c>
      <c r="I5644" s="80" t="str">
        <f t="shared" si="1047"/>
        <v/>
      </c>
      <c r="J5644" s="170"/>
      <c r="K5644" s="217"/>
      <c r="L5644" s="195" t="str">
        <f t="shared" si="1040"/>
        <v/>
      </c>
      <c r="M5644" s="222" t="str">
        <f t="shared" si="1048"/>
        <v/>
      </c>
      <c r="Q5644" s="82" t="str">
        <f t="shared" si="1041"/>
        <v/>
      </c>
      <c r="R5644" s="80" t="str">
        <f t="shared" si="1042"/>
        <v/>
      </c>
      <c r="T5644" s="83" t="str">
        <f t="shared" si="1049"/>
        <v/>
      </c>
      <c r="U5644" s="155"/>
      <c r="V5644" s="95" t="str">
        <f t="shared" si="1050"/>
        <v/>
      </c>
      <c r="W5644" s="151"/>
      <c r="Z5644" s="104"/>
    </row>
    <row r="5645" spans="1:26" s="145" customFormat="1" ht="15" customHeight="1">
      <c r="A5645" s="186" t="str">
        <f t="shared" si="1044"/>
        <v/>
      </c>
      <c r="C5645" s="152"/>
      <c r="E5645" s="144"/>
      <c r="F5645" s="79" t="str">
        <f t="shared" si="1043"/>
        <v/>
      </c>
      <c r="G5645" s="80" t="str">
        <f t="shared" si="1045"/>
        <v/>
      </c>
      <c r="H5645" s="80" t="str">
        <f t="shared" si="1046"/>
        <v/>
      </c>
      <c r="I5645" s="80" t="str">
        <f t="shared" si="1047"/>
        <v/>
      </c>
      <c r="J5645" s="170"/>
      <c r="K5645" s="217"/>
      <c r="L5645" s="195" t="str">
        <f t="shared" si="1040"/>
        <v/>
      </c>
      <c r="M5645" s="222" t="str">
        <f t="shared" si="1048"/>
        <v/>
      </c>
      <c r="Q5645" s="82" t="str">
        <f t="shared" si="1041"/>
        <v/>
      </c>
      <c r="R5645" s="80" t="str">
        <f t="shared" si="1042"/>
        <v/>
      </c>
      <c r="T5645" s="83" t="str">
        <f t="shared" si="1049"/>
        <v/>
      </c>
      <c r="U5645" s="155"/>
      <c r="V5645" s="95" t="str">
        <f t="shared" si="1050"/>
        <v/>
      </c>
      <c r="W5645" s="151"/>
      <c r="Z5645" s="104"/>
    </row>
    <row r="5646" spans="1:26" s="145" customFormat="1" ht="15" customHeight="1">
      <c r="A5646" s="186" t="str">
        <f t="shared" si="1044"/>
        <v/>
      </c>
      <c r="C5646" s="152"/>
      <c r="E5646" s="144"/>
      <c r="F5646" s="79" t="str">
        <f t="shared" si="1043"/>
        <v/>
      </c>
      <c r="G5646" s="80" t="str">
        <f t="shared" si="1045"/>
        <v/>
      </c>
      <c r="H5646" s="80" t="str">
        <f t="shared" si="1046"/>
        <v/>
      </c>
      <c r="I5646" s="80" t="str">
        <f t="shared" si="1047"/>
        <v/>
      </c>
      <c r="J5646" s="170"/>
      <c r="K5646" s="217"/>
      <c r="L5646" s="195" t="str">
        <f t="shared" si="1040"/>
        <v/>
      </c>
      <c r="M5646" s="222" t="str">
        <f t="shared" si="1048"/>
        <v/>
      </c>
      <c r="Q5646" s="82" t="str">
        <f t="shared" si="1041"/>
        <v/>
      </c>
      <c r="R5646" s="80" t="str">
        <f t="shared" si="1042"/>
        <v/>
      </c>
      <c r="T5646" s="83" t="str">
        <f t="shared" si="1049"/>
        <v/>
      </c>
      <c r="U5646" s="155"/>
      <c r="V5646" s="95" t="str">
        <f t="shared" si="1050"/>
        <v/>
      </c>
      <c r="W5646" s="151"/>
      <c r="Z5646" s="104"/>
    </row>
    <row r="5647" spans="1:26" s="145" customFormat="1" ht="15" customHeight="1">
      <c r="A5647" s="186" t="str">
        <f t="shared" si="1044"/>
        <v/>
      </c>
      <c r="C5647" s="152"/>
      <c r="E5647" s="144"/>
      <c r="F5647" s="79" t="str">
        <f t="shared" si="1043"/>
        <v/>
      </c>
      <c r="G5647" s="80" t="str">
        <f t="shared" si="1045"/>
        <v/>
      </c>
      <c r="H5647" s="80" t="str">
        <f t="shared" si="1046"/>
        <v/>
      </c>
      <c r="I5647" s="80" t="str">
        <f t="shared" si="1047"/>
        <v/>
      </c>
      <c r="J5647" s="170"/>
      <c r="K5647" s="217"/>
      <c r="L5647" s="195" t="str">
        <f t="shared" si="1040"/>
        <v/>
      </c>
      <c r="M5647" s="222" t="str">
        <f t="shared" si="1048"/>
        <v/>
      </c>
      <c r="Q5647" s="82" t="str">
        <f t="shared" si="1041"/>
        <v/>
      </c>
      <c r="R5647" s="80" t="str">
        <f t="shared" si="1042"/>
        <v/>
      </c>
      <c r="T5647" s="83" t="str">
        <f t="shared" si="1049"/>
        <v/>
      </c>
      <c r="U5647" s="155"/>
      <c r="V5647" s="95" t="str">
        <f t="shared" si="1050"/>
        <v/>
      </c>
      <c r="W5647" s="151"/>
      <c r="Z5647" s="104"/>
    </row>
    <row r="5648" spans="1:26" s="145" customFormat="1" ht="15" customHeight="1">
      <c r="A5648" s="186" t="str">
        <f t="shared" si="1044"/>
        <v/>
      </c>
      <c r="C5648" s="152"/>
      <c r="E5648" s="144"/>
      <c r="F5648" s="79" t="str">
        <f t="shared" si="1043"/>
        <v/>
      </c>
      <c r="G5648" s="80" t="str">
        <f t="shared" si="1045"/>
        <v/>
      </c>
      <c r="H5648" s="80" t="str">
        <f t="shared" si="1046"/>
        <v/>
      </c>
      <c r="I5648" s="80" t="str">
        <f t="shared" si="1047"/>
        <v/>
      </c>
      <c r="J5648" s="170"/>
      <c r="K5648" s="217"/>
      <c r="L5648" s="195" t="str">
        <f t="shared" si="1040"/>
        <v/>
      </c>
      <c r="M5648" s="222" t="str">
        <f t="shared" si="1048"/>
        <v/>
      </c>
      <c r="Q5648" s="82" t="str">
        <f t="shared" si="1041"/>
        <v/>
      </c>
      <c r="R5648" s="80" t="str">
        <f t="shared" si="1042"/>
        <v/>
      </c>
      <c r="T5648" s="83" t="str">
        <f t="shared" si="1049"/>
        <v/>
      </c>
      <c r="U5648" s="155"/>
      <c r="V5648" s="95" t="str">
        <f t="shared" si="1050"/>
        <v/>
      </c>
      <c r="W5648" s="151"/>
      <c r="Z5648" s="104"/>
    </row>
    <row r="5649" spans="1:26" s="145" customFormat="1" ht="15" customHeight="1">
      <c r="A5649" s="186" t="str">
        <f t="shared" si="1044"/>
        <v/>
      </c>
      <c r="C5649" s="152"/>
      <c r="E5649" s="144"/>
      <c r="F5649" s="79" t="str">
        <f t="shared" si="1043"/>
        <v/>
      </c>
      <c r="G5649" s="80" t="str">
        <f t="shared" si="1045"/>
        <v/>
      </c>
      <c r="H5649" s="80" t="str">
        <f t="shared" si="1046"/>
        <v/>
      </c>
      <c r="I5649" s="80" t="str">
        <f t="shared" si="1047"/>
        <v/>
      </c>
      <c r="J5649" s="170"/>
      <c r="K5649" s="217"/>
      <c r="L5649" s="195" t="str">
        <f t="shared" si="1040"/>
        <v/>
      </c>
      <c r="M5649" s="222" t="str">
        <f t="shared" si="1048"/>
        <v/>
      </c>
      <c r="Q5649" s="82" t="str">
        <f t="shared" si="1041"/>
        <v/>
      </c>
      <c r="R5649" s="80" t="str">
        <f t="shared" si="1042"/>
        <v/>
      </c>
      <c r="T5649" s="83" t="str">
        <f t="shared" si="1049"/>
        <v/>
      </c>
      <c r="U5649" s="155"/>
      <c r="V5649" s="95" t="str">
        <f t="shared" si="1050"/>
        <v/>
      </c>
      <c r="W5649" s="151"/>
      <c r="Z5649" s="104"/>
    </row>
    <row r="5650" spans="1:26" s="145" customFormat="1" ht="15" customHeight="1">
      <c r="A5650" s="186" t="str">
        <f t="shared" si="1044"/>
        <v/>
      </c>
      <c r="C5650" s="152"/>
      <c r="E5650" s="144"/>
      <c r="F5650" s="79" t="str">
        <f t="shared" si="1043"/>
        <v/>
      </c>
      <c r="G5650" s="80" t="str">
        <f t="shared" si="1045"/>
        <v/>
      </c>
      <c r="H5650" s="80" t="str">
        <f t="shared" si="1046"/>
        <v/>
      </c>
      <c r="I5650" s="80" t="str">
        <f t="shared" si="1047"/>
        <v/>
      </c>
      <c r="J5650" s="170"/>
      <c r="K5650" s="217"/>
      <c r="L5650" s="195" t="str">
        <f t="shared" si="1040"/>
        <v/>
      </c>
      <c r="M5650" s="222" t="str">
        <f t="shared" si="1048"/>
        <v/>
      </c>
      <c r="Q5650" s="82" t="str">
        <f t="shared" si="1041"/>
        <v/>
      </c>
      <c r="R5650" s="80" t="str">
        <f t="shared" si="1042"/>
        <v/>
      </c>
      <c r="T5650" s="83" t="str">
        <f t="shared" si="1049"/>
        <v/>
      </c>
      <c r="U5650" s="155"/>
      <c r="V5650" s="95" t="str">
        <f t="shared" si="1050"/>
        <v/>
      </c>
      <c r="W5650" s="151"/>
      <c r="Z5650" s="104"/>
    </row>
    <row r="5651" spans="1:26" s="145" customFormat="1" ht="15" customHeight="1">
      <c r="A5651" s="186" t="str">
        <f t="shared" si="1044"/>
        <v/>
      </c>
      <c r="C5651" s="152"/>
      <c r="E5651" s="144"/>
      <c r="F5651" s="79" t="str">
        <f t="shared" si="1043"/>
        <v/>
      </c>
      <c r="G5651" s="80" t="str">
        <f t="shared" si="1045"/>
        <v/>
      </c>
      <c r="H5651" s="80" t="str">
        <f t="shared" si="1046"/>
        <v/>
      </c>
      <c r="I5651" s="80" t="str">
        <f t="shared" si="1047"/>
        <v/>
      </c>
      <c r="J5651" s="170"/>
      <c r="K5651" s="217"/>
      <c r="L5651" s="195" t="str">
        <f t="shared" si="1040"/>
        <v/>
      </c>
      <c r="M5651" s="222" t="str">
        <f t="shared" si="1048"/>
        <v/>
      </c>
      <c r="Q5651" s="82" t="str">
        <f t="shared" si="1041"/>
        <v/>
      </c>
      <c r="R5651" s="80" t="str">
        <f t="shared" si="1042"/>
        <v/>
      </c>
      <c r="T5651" s="83" t="str">
        <f t="shared" si="1049"/>
        <v/>
      </c>
      <c r="U5651" s="155"/>
      <c r="V5651" s="95" t="str">
        <f t="shared" si="1050"/>
        <v/>
      </c>
      <c r="W5651" s="151"/>
      <c r="Z5651" s="104"/>
    </row>
    <row r="5652" spans="1:26" s="145" customFormat="1" ht="15" customHeight="1">
      <c r="A5652" s="186" t="str">
        <f t="shared" si="1044"/>
        <v/>
      </c>
      <c r="C5652" s="152"/>
      <c r="E5652" s="144"/>
      <c r="F5652" s="79" t="str">
        <f t="shared" si="1043"/>
        <v/>
      </c>
      <c r="G5652" s="80" t="str">
        <f t="shared" si="1045"/>
        <v/>
      </c>
      <c r="H5652" s="80" t="str">
        <f t="shared" si="1046"/>
        <v/>
      </c>
      <c r="I5652" s="80" t="str">
        <f t="shared" si="1047"/>
        <v/>
      </c>
      <c r="J5652" s="170"/>
      <c r="K5652" s="217"/>
      <c r="L5652" s="195" t="str">
        <f t="shared" si="1040"/>
        <v/>
      </c>
      <c r="M5652" s="222" t="str">
        <f t="shared" si="1048"/>
        <v/>
      </c>
      <c r="Q5652" s="82" t="str">
        <f t="shared" si="1041"/>
        <v/>
      </c>
      <c r="R5652" s="80" t="str">
        <f t="shared" si="1042"/>
        <v/>
      </c>
      <c r="T5652" s="83" t="str">
        <f t="shared" si="1049"/>
        <v/>
      </c>
      <c r="U5652" s="155"/>
      <c r="V5652" s="95" t="str">
        <f t="shared" si="1050"/>
        <v/>
      </c>
      <c r="W5652" s="151"/>
      <c r="Z5652" s="104"/>
    </row>
    <row r="5653" spans="1:26" s="145" customFormat="1" ht="15" customHeight="1">
      <c r="A5653" s="186" t="str">
        <f t="shared" si="1044"/>
        <v/>
      </c>
      <c r="C5653" s="152"/>
      <c r="E5653" s="144"/>
      <c r="F5653" s="79" t="str">
        <f t="shared" si="1043"/>
        <v/>
      </c>
      <c r="G5653" s="80" t="str">
        <f t="shared" si="1045"/>
        <v/>
      </c>
      <c r="H5653" s="80" t="str">
        <f t="shared" si="1046"/>
        <v/>
      </c>
      <c r="I5653" s="80" t="str">
        <f t="shared" si="1047"/>
        <v/>
      </c>
      <c r="J5653" s="170"/>
      <c r="K5653" s="217"/>
      <c r="L5653" s="195" t="str">
        <f t="shared" si="1040"/>
        <v/>
      </c>
      <c r="M5653" s="222" t="str">
        <f t="shared" si="1048"/>
        <v/>
      </c>
      <c r="Q5653" s="82" t="str">
        <f t="shared" si="1041"/>
        <v/>
      </c>
      <c r="R5653" s="80" t="str">
        <f t="shared" si="1042"/>
        <v/>
      </c>
      <c r="T5653" s="83" t="str">
        <f t="shared" si="1049"/>
        <v/>
      </c>
      <c r="U5653" s="155"/>
      <c r="V5653" s="95" t="str">
        <f t="shared" si="1050"/>
        <v/>
      </c>
      <c r="W5653" s="151"/>
      <c r="Z5653" s="104"/>
    </row>
    <row r="5654" spans="1:26" s="145" customFormat="1" ht="15" customHeight="1">
      <c r="A5654" s="186" t="str">
        <f t="shared" si="1044"/>
        <v/>
      </c>
      <c r="C5654" s="152"/>
      <c r="E5654" s="144"/>
      <c r="F5654" s="79" t="str">
        <f t="shared" si="1043"/>
        <v/>
      </c>
      <c r="G5654" s="80" t="str">
        <f t="shared" si="1045"/>
        <v/>
      </c>
      <c r="H5654" s="80" t="str">
        <f t="shared" si="1046"/>
        <v/>
      </c>
      <c r="I5654" s="80" t="str">
        <f t="shared" si="1047"/>
        <v/>
      </c>
      <c r="J5654" s="170"/>
      <c r="K5654" s="217"/>
      <c r="L5654" s="195" t="str">
        <f t="shared" si="1040"/>
        <v/>
      </c>
      <c r="M5654" s="222" t="str">
        <f t="shared" si="1048"/>
        <v/>
      </c>
      <c r="Q5654" s="82" t="str">
        <f t="shared" si="1041"/>
        <v/>
      </c>
      <c r="R5654" s="80" t="str">
        <f t="shared" si="1042"/>
        <v/>
      </c>
      <c r="T5654" s="83" t="str">
        <f t="shared" si="1049"/>
        <v/>
      </c>
      <c r="U5654" s="155"/>
      <c r="V5654" s="95" t="str">
        <f t="shared" si="1050"/>
        <v/>
      </c>
      <c r="W5654" s="151"/>
      <c r="Z5654" s="104"/>
    </row>
    <row r="5655" spans="1:26" s="145" customFormat="1" ht="15" customHeight="1">
      <c r="A5655" s="186" t="str">
        <f t="shared" si="1044"/>
        <v/>
      </c>
      <c r="C5655" s="152"/>
      <c r="E5655" s="144"/>
      <c r="F5655" s="79" t="str">
        <f t="shared" si="1043"/>
        <v/>
      </c>
      <c r="G5655" s="80" t="str">
        <f t="shared" si="1045"/>
        <v/>
      </c>
      <c r="H5655" s="80" t="str">
        <f t="shared" si="1046"/>
        <v/>
      </c>
      <c r="I5655" s="80" t="str">
        <f t="shared" si="1047"/>
        <v/>
      </c>
      <c r="J5655" s="170"/>
      <c r="K5655" s="217"/>
      <c r="L5655" s="195" t="str">
        <f t="shared" si="1040"/>
        <v/>
      </c>
      <c r="M5655" s="222" t="str">
        <f t="shared" si="1048"/>
        <v/>
      </c>
      <c r="Q5655" s="82" t="str">
        <f t="shared" si="1041"/>
        <v/>
      </c>
      <c r="R5655" s="80" t="str">
        <f t="shared" si="1042"/>
        <v/>
      </c>
      <c r="T5655" s="83" t="str">
        <f t="shared" si="1049"/>
        <v/>
      </c>
      <c r="U5655" s="155"/>
      <c r="V5655" s="95" t="str">
        <f t="shared" si="1050"/>
        <v/>
      </c>
      <c r="W5655" s="151"/>
      <c r="Z5655" s="104"/>
    </row>
    <row r="5656" spans="1:26" s="145" customFormat="1" ht="15" customHeight="1">
      <c r="A5656" s="186" t="str">
        <f t="shared" si="1044"/>
        <v/>
      </c>
      <c r="C5656" s="152"/>
      <c r="E5656" s="144"/>
      <c r="F5656" s="79" t="str">
        <f t="shared" si="1043"/>
        <v/>
      </c>
      <c r="G5656" s="80" t="str">
        <f t="shared" si="1045"/>
        <v/>
      </c>
      <c r="H5656" s="80" t="str">
        <f t="shared" si="1046"/>
        <v/>
      </c>
      <c r="I5656" s="80" t="str">
        <f t="shared" si="1047"/>
        <v/>
      </c>
      <c r="J5656" s="170"/>
      <c r="K5656" s="217"/>
      <c r="L5656" s="195" t="str">
        <f t="shared" si="1040"/>
        <v/>
      </c>
      <c r="M5656" s="222" t="str">
        <f t="shared" si="1048"/>
        <v/>
      </c>
      <c r="Q5656" s="82" t="str">
        <f t="shared" si="1041"/>
        <v/>
      </c>
      <c r="R5656" s="80" t="str">
        <f t="shared" si="1042"/>
        <v/>
      </c>
      <c r="T5656" s="83" t="str">
        <f t="shared" si="1049"/>
        <v/>
      </c>
      <c r="U5656" s="155"/>
      <c r="V5656" s="95" t="str">
        <f t="shared" si="1050"/>
        <v/>
      </c>
      <c r="W5656" s="151"/>
      <c r="Z5656" s="104"/>
    </row>
    <row r="5657" spans="1:26" s="145" customFormat="1" ht="15" customHeight="1">
      <c r="A5657" s="186" t="str">
        <f t="shared" si="1044"/>
        <v/>
      </c>
      <c r="C5657" s="152"/>
      <c r="E5657" s="144"/>
      <c r="F5657" s="79" t="str">
        <f t="shared" si="1043"/>
        <v/>
      </c>
      <c r="G5657" s="80" t="str">
        <f t="shared" si="1045"/>
        <v/>
      </c>
      <c r="H5657" s="80" t="str">
        <f t="shared" si="1046"/>
        <v/>
      </c>
      <c r="I5657" s="80" t="str">
        <f t="shared" si="1047"/>
        <v/>
      </c>
      <c r="J5657" s="170"/>
      <c r="K5657" s="217"/>
      <c r="L5657" s="195" t="str">
        <f t="shared" si="1040"/>
        <v/>
      </c>
      <c r="M5657" s="222" t="str">
        <f t="shared" si="1048"/>
        <v/>
      </c>
      <c r="Q5657" s="82" t="str">
        <f t="shared" si="1041"/>
        <v/>
      </c>
      <c r="R5657" s="80" t="str">
        <f t="shared" si="1042"/>
        <v/>
      </c>
      <c r="T5657" s="83" t="str">
        <f t="shared" si="1049"/>
        <v/>
      </c>
      <c r="U5657" s="155"/>
      <c r="V5657" s="95" t="str">
        <f t="shared" si="1050"/>
        <v/>
      </c>
      <c r="W5657" s="151"/>
      <c r="Z5657" s="104"/>
    </row>
    <row r="5658" spans="1:26" s="145" customFormat="1" ht="15" customHeight="1">
      <c r="A5658" s="186" t="str">
        <f t="shared" si="1044"/>
        <v/>
      </c>
      <c r="C5658" s="152"/>
      <c r="E5658" s="144"/>
      <c r="F5658" s="79" t="str">
        <f t="shared" si="1043"/>
        <v/>
      </c>
      <c r="G5658" s="80" t="str">
        <f t="shared" si="1045"/>
        <v/>
      </c>
      <c r="H5658" s="80" t="str">
        <f t="shared" si="1046"/>
        <v/>
      </c>
      <c r="I5658" s="80" t="str">
        <f t="shared" si="1047"/>
        <v/>
      </c>
      <c r="J5658" s="170"/>
      <c r="K5658" s="217"/>
      <c r="L5658" s="195" t="str">
        <f t="shared" si="1040"/>
        <v/>
      </c>
      <c r="M5658" s="222" t="str">
        <f t="shared" si="1048"/>
        <v/>
      </c>
      <c r="Q5658" s="82" t="str">
        <f t="shared" si="1041"/>
        <v/>
      </c>
      <c r="R5658" s="80" t="str">
        <f t="shared" si="1042"/>
        <v/>
      </c>
      <c r="T5658" s="83" t="str">
        <f t="shared" si="1049"/>
        <v/>
      </c>
      <c r="U5658" s="155"/>
      <c r="V5658" s="95" t="str">
        <f t="shared" si="1050"/>
        <v/>
      </c>
      <c r="W5658" s="151"/>
      <c r="Z5658" s="104"/>
    </row>
    <row r="5659" spans="1:26" s="145" customFormat="1" ht="15" customHeight="1">
      <c r="A5659" s="186" t="str">
        <f t="shared" si="1044"/>
        <v/>
      </c>
      <c r="C5659" s="152"/>
      <c r="E5659" s="144"/>
      <c r="F5659" s="79" t="str">
        <f t="shared" si="1043"/>
        <v/>
      </c>
      <c r="G5659" s="80" t="str">
        <f t="shared" si="1045"/>
        <v/>
      </c>
      <c r="H5659" s="80" t="str">
        <f t="shared" si="1046"/>
        <v/>
      </c>
      <c r="I5659" s="80" t="str">
        <f t="shared" si="1047"/>
        <v/>
      </c>
      <c r="J5659" s="170"/>
      <c r="K5659" s="217"/>
      <c r="L5659" s="195" t="str">
        <f t="shared" si="1040"/>
        <v/>
      </c>
      <c r="M5659" s="222" t="str">
        <f t="shared" si="1048"/>
        <v/>
      </c>
      <c r="Q5659" s="82" t="str">
        <f t="shared" si="1041"/>
        <v/>
      </c>
      <c r="R5659" s="80" t="str">
        <f t="shared" si="1042"/>
        <v/>
      </c>
      <c r="T5659" s="83" t="str">
        <f t="shared" si="1049"/>
        <v/>
      </c>
      <c r="U5659" s="155"/>
      <c r="V5659" s="95" t="str">
        <f t="shared" si="1050"/>
        <v/>
      </c>
      <c r="W5659" s="151"/>
      <c r="Z5659" s="104"/>
    </row>
    <row r="5660" spans="1:26" s="145" customFormat="1" ht="15" customHeight="1">
      <c r="A5660" s="186" t="str">
        <f t="shared" si="1044"/>
        <v/>
      </c>
      <c r="C5660" s="152"/>
      <c r="E5660" s="144"/>
      <c r="F5660" s="79" t="str">
        <f t="shared" si="1043"/>
        <v/>
      </c>
      <c r="G5660" s="80" t="str">
        <f t="shared" si="1045"/>
        <v/>
      </c>
      <c r="H5660" s="80" t="str">
        <f t="shared" si="1046"/>
        <v/>
      </c>
      <c r="I5660" s="80" t="str">
        <f t="shared" si="1047"/>
        <v/>
      </c>
      <c r="J5660" s="170"/>
      <c r="K5660" s="217"/>
      <c r="L5660" s="195" t="str">
        <f t="shared" si="1040"/>
        <v/>
      </c>
      <c r="M5660" s="222" t="str">
        <f t="shared" si="1048"/>
        <v/>
      </c>
      <c r="Q5660" s="82" t="str">
        <f t="shared" si="1041"/>
        <v/>
      </c>
      <c r="R5660" s="80" t="str">
        <f t="shared" si="1042"/>
        <v/>
      </c>
      <c r="T5660" s="83" t="str">
        <f t="shared" si="1049"/>
        <v/>
      </c>
      <c r="U5660" s="155"/>
      <c r="V5660" s="95" t="str">
        <f t="shared" si="1050"/>
        <v/>
      </c>
      <c r="W5660" s="151"/>
      <c r="Z5660" s="104"/>
    </row>
    <row r="5661" spans="1:26" s="145" customFormat="1" ht="15" customHeight="1">
      <c r="A5661" s="186" t="str">
        <f t="shared" si="1044"/>
        <v/>
      </c>
      <c r="C5661" s="152"/>
      <c r="E5661" s="144"/>
      <c r="F5661" s="79" t="str">
        <f t="shared" si="1043"/>
        <v/>
      </c>
      <c r="G5661" s="80" t="str">
        <f t="shared" si="1045"/>
        <v/>
      </c>
      <c r="H5661" s="80" t="str">
        <f t="shared" si="1046"/>
        <v/>
      </c>
      <c r="I5661" s="80" t="str">
        <f t="shared" si="1047"/>
        <v/>
      </c>
      <c r="J5661" s="170"/>
      <c r="K5661" s="217"/>
      <c r="L5661" s="195" t="str">
        <f t="shared" si="1040"/>
        <v/>
      </c>
      <c r="M5661" s="222" t="str">
        <f t="shared" si="1048"/>
        <v/>
      </c>
      <c r="Q5661" s="82" t="str">
        <f t="shared" si="1041"/>
        <v/>
      </c>
      <c r="R5661" s="80" t="str">
        <f t="shared" si="1042"/>
        <v/>
      </c>
      <c r="T5661" s="83" t="str">
        <f t="shared" si="1049"/>
        <v/>
      </c>
      <c r="U5661" s="155"/>
      <c r="V5661" s="95" t="str">
        <f t="shared" si="1050"/>
        <v/>
      </c>
      <c r="W5661" s="151"/>
      <c r="Z5661" s="104"/>
    </row>
    <row r="5662" spans="1:26" s="145" customFormat="1" ht="15" customHeight="1">
      <c r="A5662" s="186" t="str">
        <f t="shared" si="1044"/>
        <v/>
      </c>
      <c r="C5662" s="152"/>
      <c r="E5662" s="144"/>
      <c r="F5662" s="79" t="str">
        <f t="shared" si="1043"/>
        <v/>
      </c>
      <c r="G5662" s="80" t="str">
        <f t="shared" si="1045"/>
        <v/>
      </c>
      <c r="H5662" s="80" t="str">
        <f t="shared" si="1046"/>
        <v/>
      </c>
      <c r="I5662" s="80" t="str">
        <f t="shared" si="1047"/>
        <v/>
      </c>
      <c r="J5662" s="170"/>
      <c r="K5662" s="217"/>
      <c r="L5662" s="195" t="str">
        <f t="shared" si="1040"/>
        <v/>
      </c>
      <c r="M5662" s="222" t="str">
        <f t="shared" si="1048"/>
        <v/>
      </c>
      <c r="Q5662" s="82" t="str">
        <f t="shared" si="1041"/>
        <v/>
      </c>
      <c r="R5662" s="80" t="str">
        <f t="shared" si="1042"/>
        <v/>
      </c>
      <c r="T5662" s="83" t="str">
        <f t="shared" si="1049"/>
        <v/>
      </c>
      <c r="U5662" s="155"/>
      <c r="V5662" s="95" t="str">
        <f t="shared" si="1050"/>
        <v/>
      </c>
      <c r="W5662" s="151"/>
      <c r="Z5662" s="104"/>
    </row>
    <row r="5663" spans="1:26" s="145" customFormat="1" ht="15" customHeight="1">
      <c r="A5663" s="186" t="str">
        <f t="shared" si="1044"/>
        <v/>
      </c>
      <c r="C5663" s="152"/>
      <c r="E5663" s="144"/>
      <c r="F5663" s="79" t="str">
        <f t="shared" si="1043"/>
        <v/>
      </c>
      <c r="G5663" s="80" t="str">
        <f t="shared" si="1045"/>
        <v/>
      </c>
      <c r="H5663" s="80" t="str">
        <f t="shared" si="1046"/>
        <v/>
      </c>
      <c r="I5663" s="80" t="str">
        <f t="shared" si="1047"/>
        <v/>
      </c>
      <c r="J5663" s="170"/>
      <c r="K5663" s="217"/>
      <c r="L5663" s="195" t="str">
        <f t="shared" ref="L5663:L5726" si="1051">IFERROR(IF($N$5="Sáng",IF(MID(K5663,2,7)-MID($L$2,2,7)&gt;0,"Trễ",""),IF(MID(K5663,2,7)-MID($Q$2,2,7)&gt;0,"Trễ","")),"")</f>
        <v/>
      </c>
      <c r="M5663" s="222" t="str">
        <f t="shared" si="1048"/>
        <v/>
      </c>
      <c r="Q5663" s="82" t="str">
        <f t="shared" ref="Q5663:Q5726" si="1052">IF(B5663&lt;&gt;"",IF(AND(P5663="",F5663=""),"Không phép ",""),"")</f>
        <v/>
      </c>
      <c r="R5663" s="80" t="str">
        <f t="shared" ref="R5663:R5726" si="1053">UPPER(B5663)</f>
        <v/>
      </c>
      <c r="T5663" s="83" t="str">
        <f t="shared" si="1049"/>
        <v/>
      </c>
      <c r="U5663" s="155"/>
      <c r="V5663" s="95" t="str">
        <f t="shared" si="1050"/>
        <v/>
      </c>
      <c r="W5663" s="151"/>
      <c r="Z5663" s="104"/>
    </row>
    <row r="5664" spans="1:26" s="145" customFormat="1" ht="15" customHeight="1">
      <c r="A5664" s="186" t="str">
        <f t="shared" si="1044"/>
        <v/>
      </c>
      <c r="C5664" s="152"/>
      <c r="E5664" s="144"/>
      <c r="F5664" s="79" t="str">
        <f t="shared" si="1043"/>
        <v/>
      </c>
      <c r="G5664" s="80" t="str">
        <f t="shared" si="1045"/>
        <v/>
      </c>
      <c r="H5664" s="80" t="str">
        <f t="shared" si="1046"/>
        <v/>
      </c>
      <c r="I5664" s="80" t="str">
        <f t="shared" si="1047"/>
        <v/>
      </c>
      <c r="J5664" s="170"/>
      <c r="K5664" s="217"/>
      <c r="L5664" s="195" t="str">
        <f t="shared" si="1051"/>
        <v/>
      </c>
      <c r="M5664" s="222" t="str">
        <f t="shared" si="1048"/>
        <v/>
      </c>
      <c r="Q5664" s="82" t="str">
        <f t="shared" si="1052"/>
        <v/>
      </c>
      <c r="R5664" s="80" t="str">
        <f t="shared" si="1053"/>
        <v/>
      </c>
      <c r="T5664" s="83" t="str">
        <f t="shared" si="1049"/>
        <v/>
      </c>
      <c r="U5664" s="155"/>
      <c r="V5664" s="95" t="str">
        <f t="shared" si="1050"/>
        <v/>
      </c>
      <c r="W5664" s="151"/>
      <c r="Z5664" s="104"/>
    </row>
    <row r="5665" spans="1:26" s="145" customFormat="1" ht="15" customHeight="1">
      <c r="A5665" s="186" t="str">
        <f t="shared" si="1044"/>
        <v/>
      </c>
      <c r="C5665" s="152"/>
      <c r="E5665" s="144"/>
      <c r="F5665" s="79" t="str">
        <f t="shared" si="1043"/>
        <v/>
      </c>
      <c r="G5665" s="80" t="str">
        <f t="shared" si="1045"/>
        <v/>
      </c>
      <c r="H5665" s="80" t="str">
        <f t="shared" si="1046"/>
        <v/>
      </c>
      <c r="I5665" s="80" t="str">
        <f t="shared" si="1047"/>
        <v/>
      </c>
      <c r="J5665" s="170"/>
      <c r="K5665" s="217"/>
      <c r="L5665" s="195" t="str">
        <f t="shared" si="1051"/>
        <v/>
      </c>
      <c r="M5665" s="222" t="str">
        <f t="shared" si="1048"/>
        <v/>
      </c>
      <c r="Q5665" s="82" t="str">
        <f t="shared" si="1052"/>
        <v/>
      </c>
      <c r="R5665" s="80" t="str">
        <f t="shared" si="1053"/>
        <v/>
      </c>
      <c r="T5665" s="83" t="str">
        <f t="shared" si="1049"/>
        <v/>
      </c>
      <c r="U5665" s="155"/>
      <c r="V5665" s="95" t="str">
        <f t="shared" si="1050"/>
        <v/>
      </c>
      <c r="W5665" s="151"/>
      <c r="Z5665" s="104"/>
    </row>
    <row r="5666" spans="1:26" s="145" customFormat="1" ht="15" customHeight="1">
      <c r="A5666" s="186" t="str">
        <f t="shared" si="1044"/>
        <v/>
      </c>
      <c r="C5666" s="152"/>
      <c r="E5666" s="144"/>
      <c r="F5666" s="79" t="str">
        <f t="shared" si="1043"/>
        <v/>
      </c>
      <c r="G5666" s="80" t="str">
        <f t="shared" si="1045"/>
        <v/>
      </c>
      <c r="H5666" s="80" t="str">
        <f t="shared" si="1046"/>
        <v/>
      </c>
      <c r="I5666" s="80" t="str">
        <f t="shared" si="1047"/>
        <v/>
      </c>
      <c r="J5666" s="170"/>
      <c r="K5666" s="217"/>
      <c r="L5666" s="195" t="str">
        <f t="shared" si="1051"/>
        <v/>
      </c>
      <c r="M5666" s="222" t="str">
        <f t="shared" si="1048"/>
        <v/>
      </c>
      <c r="Q5666" s="82" t="str">
        <f t="shared" si="1052"/>
        <v/>
      </c>
      <c r="R5666" s="80" t="str">
        <f t="shared" si="1053"/>
        <v/>
      </c>
      <c r="T5666" s="83" t="str">
        <f t="shared" si="1049"/>
        <v/>
      </c>
      <c r="U5666" s="155"/>
      <c r="V5666" s="95" t="str">
        <f t="shared" si="1050"/>
        <v/>
      </c>
      <c r="W5666" s="151"/>
      <c r="Z5666" s="104"/>
    </row>
    <row r="5667" spans="1:26" s="145" customFormat="1" ht="15" customHeight="1">
      <c r="A5667" s="186" t="str">
        <f t="shared" si="1044"/>
        <v/>
      </c>
      <c r="C5667" s="152"/>
      <c r="E5667" s="144"/>
      <c r="F5667" s="79" t="str">
        <f t="shared" si="1043"/>
        <v/>
      </c>
      <c r="G5667" s="80" t="str">
        <f t="shared" si="1045"/>
        <v/>
      </c>
      <c r="H5667" s="80" t="str">
        <f t="shared" si="1046"/>
        <v/>
      </c>
      <c r="I5667" s="80" t="str">
        <f t="shared" si="1047"/>
        <v/>
      </c>
      <c r="J5667" s="170"/>
      <c r="K5667" s="217"/>
      <c r="L5667" s="195" t="str">
        <f t="shared" si="1051"/>
        <v/>
      </c>
      <c r="M5667" s="222" t="str">
        <f t="shared" si="1048"/>
        <v/>
      </c>
      <c r="Q5667" s="82" t="str">
        <f t="shared" si="1052"/>
        <v/>
      </c>
      <c r="R5667" s="80" t="str">
        <f t="shared" si="1053"/>
        <v/>
      </c>
      <c r="T5667" s="83" t="str">
        <f t="shared" si="1049"/>
        <v/>
      </c>
      <c r="U5667" s="155"/>
      <c r="V5667" s="95" t="str">
        <f t="shared" si="1050"/>
        <v/>
      </c>
      <c r="W5667" s="151"/>
      <c r="Z5667" s="104"/>
    </row>
    <row r="5668" spans="1:26" s="145" customFormat="1" ht="15" customHeight="1">
      <c r="A5668" s="186" t="str">
        <f t="shared" si="1044"/>
        <v/>
      </c>
      <c r="C5668" s="152"/>
      <c r="E5668" s="144"/>
      <c r="F5668" s="79" t="str">
        <f t="shared" si="1043"/>
        <v/>
      </c>
      <c r="G5668" s="80" t="str">
        <f t="shared" si="1045"/>
        <v/>
      </c>
      <c r="H5668" s="80" t="str">
        <f t="shared" si="1046"/>
        <v/>
      </c>
      <c r="I5668" s="80" t="str">
        <f t="shared" si="1047"/>
        <v/>
      </c>
      <c r="J5668" s="170"/>
      <c r="K5668" s="217"/>
      <c r="L5668" s="195" t="str">
        <f t="shared" si="1051"/>
        <v/>
      </c>
      <c r="M5668" s="222" t="str">
        <f t="shared" si="1048"/>
        <v/>
      </c>
      <c r="Q5668" s="82" t="str">
        <f t="shared" si="1052"/>
        <v/>
      </c>
      <c r="R5668" s="80" t="str">
        <f t="shared" si="1053"/>
        <v/>
      </c>
      <c r="T5668" s="83" t="str">
        <f t="shared" si="1049"/>
        <v/>
      </c>
      <c r="U5668" s="155"/>
      <c r="V5668" s="95" t="str">
        <f t="shared" si="1050"/>
        <v/>
      </c>
      <c r="W5668" s="151"/>
      <c r="Z5668" s="104"/>
    </row>
    <row r="5669" spans="1:26" s="145" customFormat="1" ht="15" customHeight="1">
      <c r="A5669" s="186" t="str">
        <f t="shared" si="1044"/>
        <v/>
      </c>
      <c r="C5669" s="152"/>
      <c r="E5669" s="144"/>
      <c r="F5669" s="79" t="str">
        <f t="shared" si="1043"/>
        <v/>
      </c>
      <c r="G5669" s="80" t="str">
        <f t="shared" si="1045"/>
        <v/>
      </c>
      <c r="H5669" s="80" t="str">
        <f t="shared" si="1046"/>
        <v/>
      </c>
      <c r="I5669" s="80" t="str">
        <f t="shared" si="1047"/>
        <v/>
      </c>
      <c r="J5669" s="170"/>
      <c r="K5669" s="217"/>
      <c r="L5669" s="195" t="str">
        <f t="shared" si="1051"/>
        <v/>
      </c>
      <c r="M5669" s="222" t="str">
        <f t="shared" si="1048"/>
        <v/>
      </c>
      <c r="Q5669" s="82" t="str">
        <f t="shared" si="1052"/>
        <v/>
      </c>
      <c r="R5669" s="80" t="str">
        <f t="shared" si="1053"/>
        <v/>
      </c>
      <c r="T5669" s="83" t="str">
        <f t="shared" si="1049"/>
        <v/>
      </c>
      <c r="U5669" s="155"/>
      <c r="V5669" s="95" t="str">
        <f t="shared" si="1050"/>
        <v/>
      </c>
      <c r="W5669" s="151"/>
      <c r="Z5669" s="104"/>
    </row>
    <row r="5670" spans="1:26" s="145" customFormat="1" ht="15" customHeight="1">
      <c r="A5670" s="186" t="str">
        <f t="shared" si="1044"/>
        <v/>
      </c>
      <c r="C5670" s="152"/>
      <c r="E5670" s="144"/>
      <c r="F5670" s="79" t="str">
        <f t="shared" si="1043"/>
        <v/>
      </c>
      <c r="G5670" s="80" t="str">
        <f t="shared" si="1045"/>
        <v/>
      </c>
      <c r="H5670" s="80" t="str">
        <f t="shared" si="1046"/>
        <v/>
      </c>
      <c r="I5670" s="80" t="str">
        <f t="shared" si="1047"/>
        <v/>
      </c>
      <c r="J5670" s="170"/>
      <c r="K5670" s="217"/>
      <c r="L5670" s="195" t="str">
        <f t="shared" si="1051"/>
        <v/>
      </c>
      <c r="M5670" s="222" t="str">
        <f t="shared" si="1048"/>
        <v/>
      </c>
      <c r="Q5670" s="82" t="str">
        <f t="shared" si="1052"/>
        <v/>
      </c>
      <c r="R5670" s="80" t="str">
        <f t="shared" si="1053"/>
        <v/>
      </c>
      <c r="T5670" s="83" t="str">
        <f t="shared" si="1049"/>
        <v/>
      </c>
      <c r="U5670" s="155"/>
      <c r="V5670" s="95" t="str">
        <f t="shared" si="1050"/>
        <v/>
      </c>
      <c r="W5670" s="151"/>
      <c r="Z5670" s="104"/>
    </row>
    <row r="5671" spans="1:26" s="145" customFormat="1" ht="15" customHeight="1">
      <c r="A5671" s="186" t="str">
        <f t="shared" si="1044"/>
        <v/>
      </c>
      <c r="C5671" s="152"/>
      <c r="E5671" s="144"/>
      <c r="F5671" s="79" t="str">
        <f t="shared" si="1043"/>
        <v/>
      </c>
      <c r="G5671" s="80" t="str">
        <f t="shared" si="1045"/>
        <v/>
      </c>
      <c r="H5671" s="80" t="str">
        <f t="shared" si="1046"/>
        <v/>
      </c>
      <c r="I5671" s="80" t="str">
        <f t="shared" si="1047"/>
        <v/>
      </c>
      <c r="J5671" s="170"/>
      <c r="K5671" s="217"/>
      <c r="L5671" s="195" t="str">
        <f t="shared" si="1051"/>
        <v/>
      </c>
      <c r="M5671" s="222" t="str">
        <f t="shared" si="1048"/>
        <v/>
      </c>
      <c r="Q5671" s="82" t="str">
        <f t="shared" si="1052"/>
        <v/>
      </c>
      <c r="R5671" s="80" t="str">
        <f t="shared" si="1053"/>
        <v/>
      </c>
      <c r="T5671" s="83" t="str">
        <f t="shared" si="1049"/>
        <v/>
      </c>
      <c r="U5671" s="155"/>
      <c r="V5671" s="95" t="str">
        <f t="shared" si="1050"/>
        <v/>
      </c>
      <c r="W5671" s="151"/>
      <c r="Z5671" s="104"/>
    </row>
    <row r="5672" spans="1:26" s="145" customFormat="1" ht="15" customHeight="1">
      <c r="A5672" s="186" t="str">
        <f t="shared" si="1044"/>
        <v/>
      </c>
      <c r="C5672" s="152"/>
      <c r="E5672" s="144"/>
      <c r="F5672" s="79" t="str">
        <f t="shared" ref="F5672:F5735" si="1054">IFERROR(IF(VLOOKUP(E5672,J:J,1,0)=E5672,"X",""),"")</f>
        <v/>
      </c>
      <c r="G5672" s="80" t="str">
        <f t="shared" si="1045"/>
        <v/>
      </c>
      <c r="H5672" s="80" t="str">
        <f t="shared" si="1046"/>
        <v/>
      </c>
      <c r="I5672" s="80" t="str">
        <f t="shared" si="1047"/>
        <v/>
      </c>
      <c r="J5672" s="170"/>
      <c r="K5672" s="217"/>
      <c r="L5672" s="195" t="str">
        <f t="shared" si="1051"/>
        <v/>
      </c>
      <c r="M5672" s="222" t="str">
        <f t="shared" si="1048"/>
        <v/>
      </c>
      <c r="Q5672" s="82" t="str">
        <f t="shared" si="1052"/>
        <v/>
      </c>
      <c r="R5672" s="80" t="str">
        <f t="shared" si="1053"/>
        <v/>
      </c>
      <c r="T5672" s="83" t="str">
        <f t="shared" si="1049"/>
        <v/>
      </c>
      <c r="U5672" s="155"/>
      <c r="V5672" s="95" t="str">
        <f t="shared" si="1050"/>
        <v/>
      </c>
      <c r="W5672" s="151"/>
      <c r="Z5672" s="104"/>
    </row>
    <row r="5673" spans="1:26" s="145" customFormat="1" ht="15" customHeight="1">
      <c r="A5673" s="186" t="str">
        <f t="shared" si="1044"/>
        <v/>
      </c>
      <c r="C5673" s="152"/>
      <c r="E5673" s="144"/>
      <c r="F5673" s="79" t="str">
        <f t="shared" si="1054"/>
        <v/>
      </c>
      <c r="G5673" s="80" t="str">
        <f t="shared" si="1045"/>
        <v/>
      </c>
      <c r="H5673" s="80" t="str">
        <f t="shared" si="1046"/>
        <v/>
      </c>
      <c r="I5673" s="80" t="str">
        <f t="shared" si="1047"/>
        <v/>
      </c>
      <c r="J5673" s="170"/>
      <c r="K5673" s="217"/>
      <c r="L5673" s="195" t="str">
        <f t="shared" si="1051"/>
        <v/>
      </c>
      <c r="M5673" s="222" t="str">
        <f t="shared" si="1048"/>
        <v/>
      </c>
      <c r="Q5673" s="82" t="str">
        <f t="shared" si="1052"/>
        <v/>
      </c>
      <c r="R5673" s="80" t="str">
        <f t="shared" si="1053"/>
        <v/>
      </c>
      <c r="T5673" s="83" t="str">
        <f t="shared" si="1049"/>
        <v/>
      </c>
      <c r="U5673" s="155"/>
      <c r="V5673" s="95" t="str">
        <f t="shared" si="1050"/>
        <v/>
      </c>
      <c r="W5673" s="151"/>
      <c r="Z5673" s="104"/>
    </row>
    <row r="5674" spans="1:26" s="145" customFormat="1" ht="15" customHeight="1">
      <c r="A5674" s="186" t="str">
        <f t="shared" si="1044"/>
        <v/>
      </c>
      <c r="C5674" s="152"/>
      <c r="E5674" s="144"/>
      <c r="F5674" s="79" t="str">
        <f t="shared" si="1054"/>
        <v/>
      </c>
      <c r="G5674" s="80" t="str">
        <f t="shared" si="1045"/>
        <v/>
      </c>
      <c r="H5674" s="80" t="str">
        <f t="shared" si="1046"/>
        <v/>
      </c>
      <c r="I5674" s="80" t="str">
        <f t="shared" si="1047"/>
        <v/>
      </c>
      <c r="J5674" s="170"/>
      <c r="K5674" s="217"/>
      <c r="L5674" s="195" t="str">
        <f t="shared" si="1051"/>
        <v/>
      </c>
      <c r="M5674" s="222" t="str">
        <f t="shared" si="1048"/>
        <v/>
      </c>
      <c r="Q5674" s="82" t="str">
        <f t="shared" si="1052"/>
        <v/>
      </c>
      <c r="R5674" s="80" t="str">
        <f t="shared" si="1053"/>
        <v/>
      </c>
      <c r="T5674" s="83" t="str">
        <f t="shared" si="1049"/>
        <v/>
      </c>
      <c r="U5674" s="155"/>
      <c r="V5674" s="95" t="str">
        <f t="shared" si="1050"/>
        <v/>
      </c>
      <c r="W5674" s="151"/>
      <c r="Z5674" s="104"/>
    </row>
    <row r="5675" spans="1:26" s="145" customFormat="1" ht="15" customHeight="1">
      <c r="A5675" s="186" t="str">
        <f t="shared" si="1044"/>
        <v/>
      </c>
      <c r="C5675" s="152"/>
      <c r="E5675" s="144"/>
      <c r="F5675" s="79" t="str">
        <f t="shared" si="1054"/>
        <v/>
      </c>
      <c r="G5675" s="80" t="str">
        <f t="shared" si="1045"/>
        <v/>
      </c>
      <c r="H5675" s="80" t="str">
        <f t="shared" si="1046"/>
        <v/>
      </c>
      <c r="I5675" s="80" t="str">
        <f t="shared" si="1047"/>
        <v/>
      </c>
      <c r="J5675" s="170"/>
      <c r="K5675" s="217"/>
      <c r="L5675" s="195" t="str">
        <f t="shared" si="1051"/>
        <v/>
      </c>
      <c r="M5675" s="222" t="str">
        <f t="shared" si="1048"/>
        <v/>
      </c>
      <c r="Q5675" s="82" t="str">
        <f t="shared" si="1052"/>
        <v/>
      </c>
      <c r="R5675" s="80" t="str">
        <f t="shared" si="1053"/>
        <v/>
      </c>
      <c r="T5675" s="83" t="str">
        <f t="shared" si="1049"/>
        <v/>
      </c>
      <c r="U5675" s="155"/>
      <c r="V5675" s="95" t="str">
        <f t="shared" si="1050"/>
        <v/>
      </c>
      <c r="W5675" s="151"/>
      <c r="Z5675" s="104"/>
    </row>
    <row r="5676" spans="1:26" s="145" customFormat="1" ht="15" customHeight="1">
      <c r="A5676" s="186" t="str">
        <f t="shared" si="1044"/>
        <v/>
      </c>
      <c r="C5676" s="152"/>
      <c r="E5676" s="144"/>
      <c r="F5676" s="79" t="str">
        <f t="shared" si="1054"/>
        <v/>
      </c>
      <c r="G5676" s="80" t="str">
        <f t="shared" si="1045"/>
        <v/>
      </c>
      <c r="H5676" s="80" t="str">
        <f t="shared" si="1046"/>
        <v/>
      </c>
      <c r="I5676" s="80" t="str">
        <f t="shared" si="1047"/>
        <v/>
      </c>
      <c r="J5676" s="170"/>
      <c r="K5676" s="217"/>
      <c r="L5676" s="195" t="str">
        <f t="shared" si="1051"/>
        <v/>
      </c>
      <c r="M5676" s="222" t="str">
        <f t="shared" si="1048"/>
        <v/>
      </c>
      <c r="Q5676" s="82" t="str">
        <f t="shared" si="1052"/>
        <v/>
      </c>
      <c r="R5676" s="80" t="str">
        <f t="shared" si="1053"/>
        <v/>
      </c>
      <c r="T5676" s="83" t="str">
        <f t="shared" si="1049"/>
        <v/>
      </c>
      <c r="U5676" s="155"/>
      <c r="V5676" s="95" t="str">
        <f t="shared" si="1050"/>
        <v/>
      </c>
      <c r="W5676" s="151"/>
      <c r="Z5676" s="104"/>
    </row>
    <row r="5677" spans="1:26" s="145" customFormat="1" ht="15" customHeight="1">
      <c r="A5677" s="186" t="str">
        <f t="shared" si="1044"/>
        <v/>
      </c>
      <c r="C5677" s="152"/>
      <c r="E5677" s="144"/>
      <c r="F5677" s="79" t="str">
        <f t="shared" si="1054"/>
        <v/>
      </c>
      <c r="G5677" s="80" t="str">
        <f t="shared" si="1045"/>
        <v/>
      </c>
      <c r="H5677" s="80" t="str">
        <f t="shared" si="1046"/>
        <v/>
      </c>
      <c r="I5677" s="80" t="str">
        <f t="shared" si="1047"/>
        <v/>
      </c>
      <c r="J5677" s="170"/>
      <c r="K5677" s="217"/>
      <c r="L5677" s="195" t="str">
        <f t="shared" si="1051"/>
        <v/>
      </c>
      <c r="M5677" s="222" t="str">
        <f t="shared" si="1048"/>
        <v/>
      </c>
      <c r="Q5677" s="82" t="str">
        <f t="shared" si="1052"/>
        <v/>
      </c>
      <c r="R5677" s="80" t="str">
        <f t="shared" si="1053"/>
        <v/>
      </c>
      <c r="T5677" s="83" t="str">
        <f t="shared" si="1049"/>
        <v/>
      </c>
      <c r="U5677" s="155"/>
      <c r="V5677" s="95" t="str">
        <f t="shared" si="1050"/>
        <v/>
      </c>
      <c r="W5677" s="151"/>
      <c r="Z5677" s="104"/>
    </row>
    <row r="5678" spans="1:26" s="145" customFormat="1" ht="15" customHeight="1">
      <c r="A5678" s="186" t="str">
        <f t="shared" si="1044"/>
        <v/>
      </c>
      <c r="C5678" s="152"/>
      <c r="E5678" s="144"/>
      <c r="F5678" s="79" t="str">
        <f t="shared" si="1054"/>
        <v/>
      </c>
      <c r="G5678" s="80" t="str">
        <f t="shared" si="1045"/>
        <v/>
      </c>
      <c r="H5678" s="80" t="str">
        <f t="shared" si="1046"/>
        <v/>
      </c>
      <c r="I5678" s="80" t="str">
        <f t="shared" si="1047"/>
        <v/>
      </c>
      <c r="J5678" s="170"/>
      <c r="K5678" s="217"/>
      <c r="L5678" s="195" t="str">
        <f t="shared" si="1051"/>
        <v/>
      </c>
      <c r="M5678" s="222" t="str">
        <f t="shared" si="1048"/>
        <v/>
      </c>
      <c r="Q5678" s="82" t="str">
        <f t="shared" si="1052"/>
        <v/>
      </c>
      <c r="R5678" s="80" t="str">
        <f t="shared" si="1053"/>
        <v/>
      </c>
      <c r="T5678" s="83" t="str">
        <f t="shared" si="1049"/>
        <v/>
      </c>
      <c r="U5678" s="155"/>
      <c r="V5678" s="95" t="str">
        <f t="shared" si="1050"/>
        <v/>
      </c>
      <c r="W5678" s="151"/>
      <c r="Z5678" s="104"/>
    </row>
    <row r="5679" spans="1:26" s="145" customFormat="1" ht="15" customHeight="1">
      <c r="A5679" s="186" t="str">
        <f t="shared" si="1044"/>
        <v/>
      </c>
      <c r="C5679" s="152"/>
      <c r="E5679" s="144"/>
      <c r="F5679" s="79" t="str">
        <f t="shared" si="1054"/>
        <v/>
      </c>
      <c r="G5679" s="80" t="str">
        <f t="shared" si="1045"/>
        <v/>
      </c>
      <c r="H5679" s="80" t="str">
        <f t="shared" si="1046"/>
        <v/>
      </c>
      <c r="I5679" s="80" t="str">
        <f t="shared" si="1047"/>
        <v/>
      </c>
      <c r="J5679" s="170"/>
      <c r="K5679" s="217"/>
      <c r="L5679" s="195" t="str">
        <f t="shared" si="1051"/>
        <v/>
      </c>
      <c r="M5679" s="222" t="str">
        <f t="shared" si="1048"/>
        <v/>
      </c>
      <c r="Q5679" s="82" t="str">
        <f t="shared" si="1052"/>
        <v/>
      </c>
      <c r="R5679" s="80" t="str">
        <f t="shared" si="1053"/>
        <v/>
      </c>
      <c r="T5679" s="83" t="str">
        <f t="shared" si="1049"/>
        <v/>
      </c>
      <c r="U5679" s="155"/>
      <c r="V5679" s="95" t="str">
        <f t="shared" si="1050"/>
        <v/>
      </c>
      <c r="W5679" s="151"/>
      <c r="Z5679" s="104"/>
    </row>
    <row r="5680" spans="1:26" s="145" customFormat="1" ht="15" customHeight="1">
      <c r="A5680" s="186" t="str">
        <f t="shared" si="1044"/>
        <v/>
      </c>
      <c r="C5680" s="152"/>
      <c r="E5680" s="144"/>
      <c r="F5680" s="79" t="str">
        <f t="shared" si="1054"/>
        <v/>
      </c>
      <c r="G5680" s="80" t="str">
        <f t="shared" si="1045"/>
        <v/>
      </c>
      <c r="H5680" s="80" t="str">
        <f t="shared" si="1046"/>
        <v/>
      </c>
      <c r="I5680" s="80" t="str">
        <f t="shared" si="1047"/>
        <v/>
      </c>
      <c r="J5680" s="170"/>
      <c r="K5680" s="217"/>
      <c r="L5680" s="195" t="str">
        <f t="shared" si="1051"/>
        <v/>
      </c>
      <c r="M5680" s="222" t="str">
        <f t="shared" si="1048"/>
        <v/>
      </c>
      <c r="Q5680" s="82" t="str">
        <f t="shared" si="1052"/>
        <v/>
      </c>
      <c r="R5680" s="80" t="str">
        <f t="shared" si="1053"/>
        <v/>
      </c>
      <c r="T5680" s="83" t="str">
        <f t="shared" si="1049"/>
        <v/>
      </c>
      <c r="U5680" s="155"/>
      <c r="V5680" s="95" t="str">
        <f t="shared" si="1050"/>
        <v/>
      </c>
      <c r="W5680" s="151"/>
      <c r="Z5680" s="104"/>
    </row>
    <row r="5681" spans="1:26" s="145" customFormat="1" ht="15" customHeight="1">
      <c r="A5681" s="186" t="str">
        <f t="shared" si="1044"/>
        <v/>
      </c>
      <c r="C5681" s="152"/>
      <c r="E5681" s="144"/>
      <c r="F5681" s="79" t="str">
        <f t="shared" si="1054"/>
        <v/>
      </c>
      <c r="G5681" s="80" t="str">
        <f t="shared" si="1045"/>
        <v/>
      </c>
      <c r="H5681" s="80" t="str">
        <f t="shared" si="1046"/>
        <v/>
      </c>
      <c r="I5681" s="80" t="str">
        <f t="shared" si="1047"/>
        <v/>
      </c>
      <c r="J5681" s="170"/>
      <c r="K5681" s="217"/>
      <c r="L5681" s="195" t="str">
        <f t="shared" si="1051"/>
        <v/>
      </c>
      <c r="M5681" s="222" t="str">
        <f t="shared" si="1048"/>
        <v/>
      </c>
      <c r="Q5681" s="82" t="str">
        <f t="shared" si="1052"/>
        <v/>
      </c>
      <c r="R5681" s="80" t="str">
        <f t="shared" si="1053"/>
        <v/>
      </c>
      <c r="T5681" s="83" t="str">
        <f t="shared" si="1049"/>
        <v/>
      </c>
      <c r="U5681" s="155"/>
      <c r="V5681" s="95" t="str">
        <f t="shared" si="1050"/>
        <v/>
      </c>
      <c r="W5681" s="151"/>
      <c r="Z5681" s="104"/>
    </row>
    <row r="5682" spans="1:26" s="145" customFormat="1" ht="15" customHeight="1">
      <c r="A5682" s="186" t="str">
        <f t="shared" si="1044"/>
        <v/>
      </c>
      <c r="C5682" s="152"/>
      <c r="E5682" s="144"/>
      <c r="F5682" s="79" t="str">
        <f t="shared" si="1054"/>
        <v/>
      </c>
      <c r="G5682" s="80" t="str">
        <f t="shared" si="1045"/>
        <v/>
      </c>
      <c r="H5682" s="80" t="str">
        <f t="shared" si="1046"/>
        <v/>
      </c>
      <c r="I5682" s="80" t="str">
        <f t="shared" si="1047"/>
        <v/>
      </c>
      <c r="J5682" s="170"/>
      <c r="K5682" s="217"/>
      <c r="L5682" s="195" t="str">
        <f t="shared" si="1051"/>
        <v/>
      </c>
      <c r="M5682" s="222" t="str">
        <f t="shared" si="1048"/>
        <v/>
      </c>
      <c r="Q5682" s="82" t="str">
        <f t="shared" si="1052"/>
        <v/>
      </c>
      <c r="R5682" s="80" t="str">
        <f t="shared" si="1053"/>
        <v/>
      </c>
      <c r="T5682" s="83" t="str">
        <f t="shared" si="1049"/>
        <v/>
      </c>
      <c r="U5682" s="155"/>
      <c r="V5682" s="95" t="str">
        <f t="shared" si="1050"/>
        <v/>
      </c>
      <c r="W5682" s="151"/>
      <c r="Z5682" s="104"/>
    </row>
    <row r="5683" spans="1:26" s="145" customFormat="1" ht="15" customHeight="1">
      <c r="A5683" s="186" t="str">
        <f t="shared" si="1044"/>
        <v/>
      </c>
      <c r="C5683" s="152"/>
      <c r="E5683" s="144"/>
      <c r="F5683" s="79" t="str">
        <f t="shared" si="1054"/>
        <v/>
      </c>
      <c r="G5683" s="80" t="str">
        <f t="shared" si="1045"/>
        <v/>
      </c>
      <c r="H5683" s="80" t="str">
        <f t="shared" si="1046"/>
        <v/>
      </c>
      <c r="I5683" s="80" t="str">
        <f t="shared" si="1047"/>
        <v/>
      </c>
      <c r="J5683" s="170"/>
      <c r="K5683" s="217"/>
      <c r="L5683" s="195" t="str">
        <f t="shared" si="1051"/>
        <v/>
      </c>
      <c r="M5683" s="222" t="str">
        <f t="shared" si="1048"/>
        <v/>
      </c>
      <c r="Q5683" s="82" t="str">
        <f t="shared" si="1052"/>
        <v/>
      </c>
      <c r="R5683" s="80" t="str">
        <f t="shared" si="1053"/>
        <v/>
      </c>
      <c r="T5683" s="83" t="str">
        <f t="shared" si="1049"/>
        <v/>
      </c>
      <c r="U5683" s="155"/>
      <c r="V5683" s="95" t="str">
        <f t="shared" si="1050"/>
        <v/>
      </c>
      <c r="W5683" s="151"/>
      <c r="Z5683" s="104"/>
    </row>
    <row r="5684" spans="1:26" s="145" customFormat="1" ht="15" customHeight="1">
      <c r="A5684" s="186" t="str">
        <f t="shared" si="1044"/>
        <v/>
      </c>
      <c r="C5684" s="152"/>
      <c r="E5684" s="144"/>
      <c r="F5684" s="79" t="str">
        <f t="shared" si="1054"/>
        <v/>
      </c>
      <c r="G5684" s="80" t="str">
        <f t="shared" si="1045"/>
        <v/>
      </c>
      <c r="H5684" s="80" t="str">
        <f t="shared" si="1046"/>
        <v/>
      </c>
      <c r="I5684" s="80" t="str">
        <f t="shared" si="1047"/>
        <v/>
      </c>
      <c r="J5684" s="170"/>
      <c r="K5684" s="217"/>
      <c r="L5684" s="195" t="str">
        <f t="shared" si="1051"/>
        <v/>
      </c>
      <c r="M5684" s="222" t="str">
        <f t="shared" si="1048"/>
        <v/>
      </c>
      <c r="Q5684" s="82" t="str">
        <f t="shared" si="1052"/>
        <v/>
      </c>
      <c r="R5684" s="80" t="str">
        <f t="shared" si="1053"/>
        <v/>
      </c>
      <c r="T5684" s="83" t="str">
        <f t="shared" si="1049"/>
        <v/>
      </c>
      <c r="U5684" s="155"/>
      <c r="V5684" s="95" t="str">
        <f t="shared" si="1050"/>
        <v/>
      </c>
      <c r="W5684" s="151"/>
      <c r="Z5684" s="104"/>
    </row>
    <row r="5685" spans="1:26" s="145" customFormat="1" ht="15" customHeight="1">
      <c r="A5685" s="186" t="str">
        <f t="shared" si="1044"/>
        <v/>
      </c>
      <c r="C5685" s="152"/>
      <c r="E5685" s="144"/>
      <c r="F5685" s="79" t="str">
        <f t="shared" si="1054"/>
        <v/>
      </c>
      <c r="G5685" s="80" t="str">
        <f t="shared" si="1045"/>
        <v/>
      </c>
      <c r="H5685" s="80" t="str">
        <f t="shared" si="1046"/>
        <v/>
      </c>
      <c r="I5685" s="80" t="str">
        <f t="shared" si="1047"/>
        <v/>
      </c>
      <c r="J5685" s="170"/>
      <c r="K5685" s="217"/>
      <c r="L5685" s="195" t="str">
        <f t="shared" si="1051"/>
        <v/>
      </c>
      <c r="M5685" s="222" t="str">
        <f t="shared" si="1048"/>
        <v/>
      </c>
      <c r="Q5685" s="82" t="str">
        <f t="shared" si="1052"/>
        <v/>
      </c>
      <c r="R5685" s="80" t="str">
        <f t="shared" si="1053"/>
        <v/>
      </c>
      <c r="T5685" s="83" t="str">
        <f t="shared" si="1049"/>
        <v/>
      </c>
      <c r="U5685" s="155"/>
      <c r="V5685" s="95" t="str">
        <f t="shared" si="1050"/>
        <v/>
      </c>
      <c r="W5685" s="151"/>
      <c r="Z5685" s="104"/>
    </row>
    <row r="5686" spans="1:26" s="145" customFormat="1" ht="15" customHeight="1">
      <c r="A5686" s="186" t="str">
        <f t="shared" si="1044"/>
        <v/>
      </c>
      <c r="C5686" s="152"/>
      <c r="E5686" s="144"/>
      <c r="F5686" s="79" t="str">
        <f t="shared" si="1054"/>
        <v/>
      </c>
      <c r="G5686" s="80" t="str">
        <f t="shared" si="1045"/>
        <v/>
      </c>
      <c r="H5686" s="80" t="str">
        <f t="shared" si="1046"/>
        <v/>
      </c>
      <c r="I5686" s="80" t="str">
        <f t="shared" si="1047"/>
        <v/>
      </c>
      <c r="J5686" s="170"/>
      <c r="K5686" s="217"/>
      <c r="L5686" s="195" t="str">
        <f t="shared" si="1051"/>
        <v/>
      </c>
      <c r="M5686" s="222" t="str">
        <f t="shared" si="1048"/>
        <v/>
      </c>
      <c r="Q5686" s="82" t="str">
        <f t="shared" si="1052"/>
        <v/>
      </c>
      <c r="R5686" s="80" t="str">
        <f t="shared" si="1053"/>
        <v/>
      </c>
      <c r="T5686" s="83" t="str">
        <f t="shared" si="1049"/>
        <v/>
      </c>
      <c r="U5686" s="155"/>
      <c r="V5686" s="95" t="str">
        <f t="shared" si="1050"/>
        <v/>
      </c>
      <c r="W5686" s="151"/>
      <c r="Z5686" s="104"/>
    </row>
    <row r="5687" spans="1:26" s="145" customFormat="1" ht="15" customHeight="1">
      <c r="A5687" s="186" t="str">
        <f t="shared" si="1044"/>
        <v/>
      </c>
      <c r="C5687" s="152"/>
      <c r="E5687" s="144"/>
      <c r="F5687" s="79" t="str">
        <f t="shared" si="1054"/>
        <v/>
      </c>
      <c r="G5687" s="80" t="str">
        <f t="shared" si="1045"/>
        <v/>
      </c>
      <c r="H5687" s="80" t="str">
        <f t="shared" si="1046"/>
        <v/>
      </c>
      <c r="I5687" s="80" t="str">
        <f t="shared" si="1047"/>
        <v/>
      </c>
      <c r="J5687" s="170"/>
      <c r="K5687" s="217"/>
      <c r="L5687" s="195" t="str">
        <f t="shared" si="1051"/>
        <v/>
      </c>
      <c r="M5687" s="222" t="str">
        <f t="shared" si="1048"/>
        <v/>
      </c>
      <c r="Q5687" s="82" t="str">
        <f t="shared" si="1052"/>
        <v/>
      </c>
      <c r="R5687" s="80" t="str">
        <f t="shared" si="1053"/>
        <v/>
      </c>
      <c r="T5687" s="83" t="str">
        <f t="shared" si="1049"/>
        <v/>
      </c>
      <c r="U5687" s="155"/>
      <c r="V5687" s="95" t="str">
        <f t="shared" si="1050"/>
        <v/>
      </c>
      <c r="W5687" s="151"/>
      <c r="Z5687" s="104"/>
    </row>
    <row r="5688" spans="1:26" s="145" customFormat="1" ht="15" customHeight="1">
      <c r="A5688" s="186" t="str">
        <f t="shared" si="1044"/>
        <v/>
      </c>
      <c r="C5688" s="152"/>
      <c r="E5688" s="144"/>
      <c r="F5688" s="79" t="str">
        <f t="shared" si="1054"/>
        <v/>
      </c>
      <c r="G5688" s="80" t="str">
        <f t="shared" si="1045"/>
        <v/>
      </c>
      <c r="H5688" s="80" t="str">
        <f t="shared" si="1046"/>
        <v/>
      </c>
      <c r="I5688" s="80" t="str">
        <f t="shared" si="1047"/>
        <v/>
      </c>
      <c r="J5688" s="170"/>
      <c r="K5688" s="217"/>
      <c r="L5688" s="195" t="str">
        <f t="shared" si="1051"/>
        <v/>
      </c>
      <c r="M5688" s="222" t="str">
        <f t="shared" si="1048"/>
        <v/>
      </c>
      <c r="Q5688" s="82" t="str">
        <f t="shared" si="1052"/>
        <v/>
      </c>
      <c r="R5688" s="80" t="str">
        <f t="shared" si="1053"/>
        <v/>
      </c>
      <c r="T5688" s="83" t="str">
        <f t="shared" si="1049"/>
        <v/>
      </c>
      <c r="U5688" s="155"/>
      <c r="V5688" s="95" t="str">
        <f t="shared" si="1050"/>
        <v/>
      </c>
      <c r="W5688" s="151"/>
      <c r="Z5688" s="104"/>
    </row>
    <row r="5689" spans="1:26" s="145" customFormat="1" ht="15" customHeight="1">
      <c r="A5689" s="186" t="str">
        <f t="shared" si="1044"/>
        <v/>
      </c>
      <c r="C5689" s="152"/>
      <c r="E5689" s="144"/>
      <c r="F5689" s="79" t="str">
        <f t="shared" si="1054"/>
        <v/>
      </c>
      <c r="G5689" s="80" t="str">
        <f t="shared" si="1045"/>
        <v/>
      </c>
      <c r="H5689" s="80" t="str">
        <f t="shared" si="1046"/>
        <v/>
      </c>
      <c r="I5689" s="80" t="str">
        <f t="shared" si="1047"/>
        <v/>
      </c>
      <c r="J5689" s="170"/>
      <c r="K5689" s="217"/>
      <c r="L5689" s="195" t="str">
        <f t="shared" si="1051"/>
        <v/>
      </c>
      <c r="M5689" s="222" t="str">
        <f t="shared" si="1048"/>
        <v/>
      </c>
      <c r="Q5689" s="82" t="str">
        <f t="shared" si="1052"/>
        <v/>
      </c>
      <c r="R5689" s="80" t="str">
        <f t="shared" si="1053"/>
        <v/>
      </c>
      <c r="T5689" s="83" t="str">
        <f t="shared" si="1049"/>
        <v/>
      </c>
      <c r="U5689" s="155"/>
      <c r="V5689" s="95" t="str">
        <f t="shared" si="1050"/>
        <v/>
      </c>
      <c r="W5689" s="151"/>
      <c r="Z5689" s="104"/>
    </row>
    <row r="5690" spans="1:26" s="145" customFormat="1" ht="15" customHeight="1">
      <c r="A5690" s="186" t="str">
        <f t="shared" si="1044"/>
        <v/>
      </c>
      <c r="C5690" s="152"/>
      <c r="E5690" s="144"/>
      <c r="F5690" s="79" t="str">
        <f t="shared" si="1054"/>
        <v/>
      </c>
      <c r="G5690" s="80" t="str">
        <f t="shared" si="1045"/>
        <v/>
      </c>
      <c r="H5690" s="80" t="str">
        <f t="shared" si="1046"/>
        <v/>
      </c>
      <c r="I5690" s="80" t="str">
        <f t="shared" si="1047"/>
        <v/>
      </c>
      <c r="J5690" s="170"/>
      <c r="K5690" s="217"/>
      <c r="L5690" s="195" t="str">
        <f t="shared" si="1051"/>
        <v/>
      </c>
      <c r="M5690" s="222" t="str">
        <f t="shared" si="1048"/>
        <v/>
      </c>
      <c r="Q5690" s="82" t="str">
        <f t="shared" si="1052"/>
        <v/>
      </c>
      <c r="R5690" s="80" t="str">
        <f t="shared" si="1053"/>
        <v/>
      </c>
      <c r="T5690" s="83" t="str">
        <f t="shared" si="1049"/>
        <v/>
      </c>
      <c r="U5690" s="155"/>
      <c r="V5690" s="95" t="str">
        <f t="shared" si="1050"/>
        <v/>
      </c>
      <c r="W5690" s="151"/>
      <c r="Z5690" s="104"/>
    </row>
    <row r="5691" spans="1:26" s="145" customFormat="1" ht="15" customHeight="1">
      <c r="A5691" s="186" t="str">
        <f t="shared" si="1044"/>
        <v/>
      </c>
      <c r="C5691" s="152"/>
      <c r="E5691" s="144"/>
      <c r="F5691" s="79" t="str">
        <f t="shared" si="1054"/>
        <v/>
      </c>
      <c r="G5691" s="80" t="str">
        <f t="shared" si="1045"/>
        <v/>
      </c>
      <c r="H5691" s="80" t="str">
        <f t="shared" si="1046"/>
        <v/>
      </c>
      <c r="I5691" s="80" t="str">
        <f t="shared" si="1047"/>
        <v/>
      </c>
      <c r="J5691" s="170"/>
      <c r="K5691" s="217"/>
      <c r="L5691" s="195" t="str">
        <f t="shared" si="1051"/>
        <v/>
      </c>
      <c r="M5691" s="222" t="str">
        <f t="shared" si="1048"/>
        <v/>
      </c>
      <c r="Q5691" s="82" t="str">
        <f t="shared" si="1052"/>
        <v/>
      </c>
      <c r="R5691" s="80" t="str">
        <f t="shared" si="1053"/>
        <v/>
      </c>
      <c r="T5691" s="83" t="str">
        <f t="shared" si="1049"/>
        <v/>
      </c>
      <c r="U5691" s="155"/>
      <c r="V5691" s="95" t="str">
        <f t="shared" si="1050"/>
        <v/>
      </c>
      <c r="W5691" s="151"/>
      <c r="Z5691" s="104"/>
    </row>
    <row r="5692" spans="1:26" s="145" customFormat="1" ht="15" customHeight="1">
      <c r="A5692" s="186" t="str">
        <f t="shared" si="1044"/>
        <v/>
      </c>
      <c r="C5692" s="152"/>
      <c r="E5692" s="144"/>
      <c r="F5692" s="79" t="str">
        <f t="shared" si="1054"/>
        <v/>
      </c>
      <c r="G5692" s="80" t="str">
        <f t="shared" si="1045"/>
        <v/>
      </c>
      <c r="H5692" s="80" t="str">
        <f t="shared" si="1046"/>
        <v/>
      </c>
      <c r="I5692" s="80" t="str">
        <f t="shared" si="1047"/>
        <v/>
      </c>
      <c r="J5692" s="170"/>
      <c r="K5692" s="217"/>
      <c r="L5692" s="195" t="str">
        <f t="shared" si="1051"/>
        <v/>
      </c>
      <c r="M5692" s="222" t="str">
        <f t="shared" si="1048"/>
        <v/>
      </c>
      <c r="Q5692" s="82" t="str">
        <f t="shared" si="1052"/>
        <v/>
      </c>
      <c r="R5692" s="80" t="str">
        <f t="shared" si="1053"/>
        <v/>
      </c>
      <c r="T5692" s="83" t="str">
        <f t="shared" si="1049"/>
        <v/>
      </c>
      <c r="U5692" s="155"/>
      <c r="V5692" s="95" t="str">
        <f t="shared" si="1050"/>
        <v/>
      </c>
      <c r="W5692" s="151"/>
      <c r="Z5692" s="104"/>
    </row>
    <row r="5693" spans="1:26" s="145" customFormat="1" ht="15" customHeight="1">
      <c r="A5693" s="186" t="str">
        <f t="shared" si="1044"/>
        <v/>
      </c>
      <c r="C5693" s="152"/>
      <c r="E5693" s="144"/>
      <c r="F5693" s="79" t="str">
        <f t="shared" si="1054"/>
        <v/>
      </c>
      <c r="G5693" s="80" t="str">
        <f t="shared" si="1045"/>
        <v/>
      </c>
      <c r="H5693" s="80" t="str">
        <f t="shared" si="1046"/>
        <v/>
      </c>
      <c r="I5693" s="80" t="str">
        <f t="shared" si="1047"/>
        <v/>
      </c>
      <c r="J5693" s="170"/>
      <c r="K5693" s="217"/>
      <c r="L5693" s="195" t="str">
        <f t="shared" si="1051"/>
        <v/>
      </c>
      <c r="M5693" s="222" t="str">
        <f t="shared" si="1048"/>
        <v/>
      </c>
      <c r="Q5693" s="82" t="str">
        <f t="shared" si="1052"/>
        <v/>
      </c>
      <c r="R5693" s="80" t="str">
        <f t="shared" si="1053"/>
        <v/>
      </c>
      <c r="T5693" s="83" t="str">
        <f t="shared" si="1049"/>
        <v/>
      </c>
      <c r="U5693" s="155"/>
      <c r="V5693" s="95" t="str">
        <f t="shared" si="1050"/>
        <v/>
      </c>
      <c r="W5693" s="151"/>
      <c r="Z5693" s="104"/>
    </row>
    <row r="5694" spans="1:26" s="145" customFormat="1" ht="15" customHeight="1">
      <c r="A5694" s="186" t="str">
        <f t="shared" si="1044"/>
        <v/>
      </c>
      <c r="C5694" s="152"/>
      <c r="E5694" s="144"/>
      <c r="F5694" s="79" t="str">
        <f t="shared" si="1054"/>
        <v/>
      </c>
      <c r="G5694" s="80" t="str">
        <f t="shared" si="1045"/>
        <v/>
      </c>
      <c r="H5694" s="80" t="str">
        <f t="shared" si="1046"/>
        <v/>
      </c>
      <c r="I5694" s="80" t="str">
        <f t="shared" si="1047"/>
        <v/>
      </c>
      <c r="J5694" s="170"/>
      <c r="K5694" s="217"/>
      <c r="L5694" s="195" t="str">
        <f t="shared" si="1051"/>
        <v/>
      </c>
      <c r="M5694" s="222" t="str">
        <f t="shared" si="1048"/>
        <v/>
      </c>
      <c r="Q5694" s="82" t="str">
        <f t="shared" si="1052"/>
        <v/>
      </c>
      <c r="R5694" s="80" t="str">
        <f t="shared" si="1053"/>
        <v/>
      </c>
      <c r="T5694" s="83" t="str">
        <f t="shared" si="1049"/>
        <v/>
      </c>
      <c r="U5694" s="155"/>
      <c r="V5694" s="95" t="str">
        <f t="shared" si="1050"/>
        <v/>
      </c>
      <c r="W5694" s="151"/>
      <c r="Z5694" s="104"/>
    </row>
    <row r="5695" spans="1:26" s="145" customFormat="1" ht="15" customHeight="1">
      <c r="A5695" s="186" t="str">
        <f t="shared" si="1044"/>
        <v/>
      </c>
      <c r="C5695" s="152"/>
      <c r="E5695" s="144"/>
      <c r="F5695" s="79" t="str">
        <f t="shared" si="1054"/>
        <v/>
      </c>
      <c r="G5695" s="80" t="str">
        <f t="shared" si="1045"/>
        <v/>
      </c>
      <c r="H5695" s="80" t="str">
        <f t="shared" si="1046"/>
        <v/>
      </c>
      <c r="I5695" s="80" t="str">
        <f t="shared" si="1047"/>
        <v/>
      </c>
      <c r="J5695" s="170"/>
      <c r="K5695" s="217"/>
      <c r="L5695" s="195" t="str">
        <f t="shared" si="1051"/>
        <v/>
      </c>
      <c r="M5695" s="222" t="str">
        <f t="shared" si="1048"/>
        <v/>
      </c>
      <c r="Q5695" s="82" t="str">
        <f t="shared" si="1052"/>
        <v/>
      </c>
      <c r="R5695" s="80" t="str">
        <f t="shared" si="1053"/>
        <v/>
      </c>
      <c r="T5695" s="83" t="str">
        <f t="shared" si="1049"/>
        <v/>
      </c>
      <c r="U5695" s="155"/>
      <c r="V5695" s="95" t="str">
        <f t="shared" si="1050"/>
        <v/>
      </c>
      <c r="W5695" s="151"/>
      <c r="Z5695" s="104"/>
    </row>
    <row r="5696" spans="1:26" s="145" customFormat="1" ht="15" customHeight="1">
      <c r="A5696" s="186" t="str">
        <f t="shared" ref="A5696:A5759" si="1055">IF(B5696&lt;&gt;"",A5695+1,"")</f>
        <v/>
      </c>
      <c r="C5696" s="152"/>
      <c r="E5696" s="144"/>
      <c r="F5696" s="79" t="str">
        <f t="shared" si="1054"/>
        <v/>
      </c>
      <c r="G5696" s="80" t="str">
        <f t="shared" si="1045"/>
        <v/>
      </c>
      <c r="H5696" s="80" t="str">
        <f t="shared" si="1046"/>
        <v/>
      </c>
      <c r="I5696" s="80" t="str">
        <f t="shared" si="1047"/>
        <v/>
      </c>
      <c r="J5696" s="170"/>
      <c r="K5696" s="217"/>
      <c r="L5696" s="195" t="str">
        <f t="shared" si="1051"/>
        <v/>
      </c>
      <c r="M5696" s="222" t="str">
        <f t="shared" si="1048"/>
        <v/>
      </c>
      <c r="Q5696" s="82" t="str">
        <f t="shared" si="1052"/>
        <v/>
      </c>
      <c r="R5696" s="80" t="str">
        <f t="shared" si="1053"/>
        <v/>
      </c>
      <c r="T5696" s="83" t="str">
        <f t="shared" si="1049"/>
        <v/>
      </c>
      <c r="U5696" s="155"/>
      <c r="V5696" s="95" t="str">
        <f t="shared" si="1050"/>
        <v/>
      </c>
      <c r="W5696" s="151"/>
      <c r="Z5696" s="104"/>
    </row>
    <row r="5697" spans="1:26" s="145" customFormat="1" ht="15" customHeight="1">
      <c r="A5697" s="186" t="str">
        <f t="shared" si="1055"/>
        <v/>
      </c>
      <c r="C5697" s="152"/>
      <c r="E5697" s="144"/>
      <c r="F5697" s="79" t="str">
        <f t="shared" si="1054"/>
        <v/>
      </c>
      <c r="G5697" s="80" t="str">
        <f t="shared" si="1045"/>
        <v/>
      </c>
      <c r="H5697" s="80" t="str">
        <f t="shared" si="1046"/>
        <v/>
      </c>
      <c r="I5697" s="80" t="str">
        <f t="shared" si="1047"/>
        <v/>
      </c>
      <c r="J5697" s="170"/>
      <c r="K5697" s="217"/>
      <c r="L5697" s="195" t="str">
        <f t="shared" si="1051"/>
        <v/>
      </c>
      <c r="M5697" s="222" t="str">
        <f t="shared" si="1048"/>
        <v/>
      </c>
      <c r="Q5697" s="82" t="str">
        <f t="shared" si="1052"/>
        <v/>
      </c>
      <c r="R5697" s="80" t="str">
        <f t="shared" si="1053"/>
        <v/>
      </c>
      <c r="T5697" s="83" t="str">
        <f t="shared" si="1049"/>
        <v/>
      </c>
      <c r="U5697" s="155"/>
      <c r="V5697" s="95" t="str">
        <f t="shared" si="1050"/>
        <v/>
      </c>
      <c r="W5697" s="151"/>
      <c r="Z5697" s="104"/>
    </row>
    <row r="5698" spans="1:26" s="145" customFormat="1" ht="15" customHeight="1">
      <c r="A5698" s="186" t="str">
        <f t="shared" si="1055"/>
        <v/>
      </c>
      <c r="C5698" s="152"/>
      <c r="E5698" s="144"/>
      <c r="F5698" s="79" t="str">
        <f t="shared" si="1054"/>
        <v/>
      </c>
      <c r="G5698" s="80" t="str">
        <f t="shared" si="1045"/>
        <v/>
      </c>
      <c r="H5698" s="80" t="str">
        <f t="shared" si="1046"/>
        <v/>
      </c>
      <c r="I5698" s="80" t="str">
        <f t="shared" si="1047"/>
        <v/>
      </c>
      <c r="J5698" s="170"/>
      <c r="K5698" s="217"/>
      <c r="L5698" s="195" t="str">
        <f t="shared" si="1051"/>
        <v/>
      </c>
      <c r="M5698" s="222" t="str">
        <f t="shared" si="1048"/>
        <v/>
      </c>
      <c r="Q5698" s="82" t="str">
        <f t="shared" si="1052"/>
        <v/>
      </c>
      <c r="R5698" s="80" t="str">
        <f t="shared" si="1053"/>
        <v/>
      </c>
      <c r="T5698" s="83" t="str">
        <f t="shared" si="1049"/>
        <v/>
      </c>
      <c r="U5698" s="155"/>
      <c r="V5698" s="95" t="str">
        <f t="shared" si="1050"/>
        <v/>
      </c>
      <c r="W5698" s="151"/>
      <c r="Z5698" s="104"/>
    </row>
    <row r="5699" spans="1:26" s="145" customFormat="1" ht="15" customHeight="1">
      <c r="A5699" s="186" t="str">
        <f t="shared" si="1055"/>
        <v/>
      </c>
      <c r="C5699" s="152"/>
      <c r="E5699" s="144"/>
      <c r="F5699" s="79" t="str">
        <f t="shared" si="1054"/>
        <v/>
      </c>
      <c r="G5699" s="80" t="str">
        <f t="shared" si="1045"/>
        <v/>
      </c>
      <c r="H5699" s="80" t="str">
        <f t="shared" si="1046"/>
        <v/>
      </c>
      <c r="I5699" s="80" t="str">
        <f t="shared" si="1047"/>
        <v/>
      </c>
      <c r="J5699" s="170"/>
      <c r="K5699" s="217"/>
      <c r="L5699" s="195" t="str">
        <f t="shared" si="1051"/>
        <v/>
      </c>
      <c r="M5699" s="222" t="str">
        <f t="shared" si="1048"/>
        <v/>
      </c>
      <c r="Q5699" s="82" t="str">
        <f t="shared" si="1052"/>
        <v/>
      </c>
      <c r="R5699" s="80" t="str">
        <f t="shared" si="1053"/>
        <v/>
      </c>
      <c r="T5699" s="83" t="str">
        <f t="shared" si="1049"/>
        <v/>
      </c>
      <c r="U5699" s="155"/>
      <c r="V5699" s="95" t="str">
        <f t="shared" si="1050"/>
        <v/>
      </c>
      <c r="W5699" s="151"/>
      <c r="Z5699" s="104"/>
    </row>
    <row r="5700" spans="1:26" s="145" customFormat="1" ht="15" customHeight="1">
      <c r="A5700" s="186" t="str">
        <f t="shared" si="1055"/>
        <v/>
      </c>
      <c r="C5700" s="152"/>
      <c r="E5700" s="144"/>
      <c r="F5700" s="79" t="str">
        <f t="shared" si="1054"/>
        <v/>
      </c>
      <c r="G5700" s="80" t="str">
        <f t="shared" si="1045"/>
        <v/>
      </c>
      <c r="H5700" s="80" t="str">
        <f t="shared" si="1046"/>
        <v/>
      </c>
      <c r="I5700" s="80" t="str">
        <f t="shared" si="1047"/>
        <v/>
      </c>
      <c r="J5700" s="170"/>
      <c r="K5700" s="217"/>
      <c r="L5700" s="195" t="str">
        <f t="shared" si="1051"/>
        <v/>
      </c>
      <c r="M5700" s="222" t="str">
        <f t="shared" si="1048"/>
        <v/>
      </c>
      <c r="Q5700" s="82" t="str">
        <f t="shared" si="1052"/>
        <v/>
      </c>
      <c r="R5700" s="80" t="str">
        <f t="shared" si="1053"/>
        <v/>
      </c>
      <c r="T5700" s="83" t="str">
        <f t="shared" si="1049"/>
        <v/>
      </c>
      <c r="U5700" s="155"/>
      <c r="V5700" s="95" t="str">
        <f t="shared" si="1050"/>
        <v/>
      </c>
      <c r="W5700" s="151"/>
      <c r="Z5700" s="104"/>
    </row>
    <row r="5701" spans="1:26" s="145" customFormat="1" ht="15" customHeight="1">
      <c r="A5701" s="186" t="str">
        <f t="shared" si="1055"/>
        <v/>
      </c>
      <c r="C5701" s="152"/>
      <c r="E5701" s="144"/>
      <c r="F5701" s="79" t="str">
        <f t="shared" si="1054"/>
        <v/>
      </c>
      <c r="G5701" s="80" t="str">
        <f t="shared" ref="G5701:G5764" si="1056">IF(J5701&lt;&gt;"", INDEX($C$5:$C$1433, MATCH(J5701, $E$5:$E$1433, 0)),"")</f>
        <v/>
      </c>
      <c r="H5701" s="80" t="str">
        <f t="shared" ref="H5701:H5764" si="1057">IF(J5701&lt;&gt;"", INDEX($D$5:$D$1433, MATCH(J5701, $E$5:$E$1433, 0)),"")</f>
        <v/>
      </c>
      <c r="I5701" s="80" t="str">
        <f t="shared" ref="I5701:I5764" si="1058">IFERROR(IF(J5701&lt;&gt;"", INDEX($B$5:$B$1433, MATCH(J5701, $E$5:$E$1433, 0)),""),"SAI")</f>
        <v/>
      </c>
      <c r="J5701" s="170"/>
      <c r="K5701" s="217"/>
      <c r="L5701" s="195" t="str">
        <f t="shared" si="1051"/>
        <v/>
      </c>
      <c r="M5701" s="222" t="str">
        <f t="shared" ref="M5701:M5764" si="1059">IFERROR(IF($N$5="Sáng",MID(K5701,2,7)-MID($L$2,2,7),MID(K5701,2,7)-MID($Q$2,2,7)),"")</f>
        <v/>
      </c>
      <c r="Q5701" s="82" t="str">
        <f t="shared" si="1052"/>
        <v/>
      </c>
      <c r="R5701" s="80" t="str">
        <f t="shared" si="1053"/>
        <v/>
      </c>
      <c r="T5701" s="83" t="str">
        <f t="shared" ref="T5701:T5764" si="1060">IFERROR(IF(J5701&lt;&gt;"", INDEX($S$5:$S$1433, MATCH(J5701, $E$5:$E$1433, 0)),""),"")</f>
        <v/>
      </c>
      <c r="U5701" s="155"/>
      <c r="V5701" s="95" t="str">
        <f t="shared" ref="V5701:V5764" si="1061">IFERROR(IF(J5701&lt;&gt;"", INDEX($U$5:$U$1433, MATCH(J5701, $E$5:$E$1433, 0)),""),"")</f>
        <v/>
      </c>
      <c r="W5701" s="151"/>
      <c r="Z5701" s="104"/>
    </row>
    <row r="5702" spans="1:26" s="145" customFormat="1" ht="15" customHeight="1">
      <c r="A5702" s="186" t="str">
        <f t="shared" si="1055"/>
        <v/>
      </c>
      <c r="C5702" s="152"/>
      <c r="E5702" s="144"/>
      <c r="F5702" s="79" t="str">
        <f t="shared" si="1054"/>
        <v/>
      </c>
      <c r="G5702" s="80" t="str">
        <f t="shared" si="1056"/>
        <v/>
      </c>
      <c r="H5702" s="80" t="str">
        <f t="shared" si="1057"/>
        <v/>
      </c>
      <c r="I5702" s="80" t="str">
        <f t="shared" si="1058"/>
        <v/>
      </c>
      <c r="J5702" s="170"/>
      <c r="K5702" s="217"/>
      <c r="L5702" s="195" t="str">
        <f t="shared" si="1051"/>
        <v/>
      </c>
      <c r="M5702" s="222" t="str">
        <f t="shared" si="1059"/>
        <v/>
      </c>
      <c r="Q5702" s="82" t="str">
        <f t="shared" si="1052"/>
        <v/>
      </c>
      <c r="R5702" s="80" t="str">
        <f t="shared" si="1053"/>
        <v/>
      </c>
      <c r="T5702" s="83" t="str">
        <f t="shared" si="1060"/>
        <v/>
      </c>
      <c r="U5702" s="155"/>
      <c r="V5702" s="95" t="str">
        <f t="shared" si="1061"/>
        <v/>
      </c>
      <c r="W5702" s="151"/>
      <c r="Z5702" s="104"/>
    </row>
    <row r="5703" spans="1:26" s="145" customFormat="1" ht="15" customHeight="1">
      <c r="A5703" s="186" t="str">
        <f t="shared" si="1055"/>
        <v/>
      </c>
      <c r="C5703" s="152"/>
      <c r="E5703" s="144"/>
      <c r="F5703" s="79" t="str">
        <f t="shared" si="1054"/>
        <v/>
      </c>
      <c r="G5703" s="80" t="str">
        <f t="shared" si="1056"/>
        <v/>
      </c>
      <c r="H5703" s="80" t="str">
        <f t="shared" si="1057"/>
        <v/>
      </c>
      <c r="I5703" s="80" t="str">
        <f t="shared" si="1058"/>
        <v/>
      </c>
      <c r="J5703" s="170"/>
      <c r="K5703" s="217"/>
      <c r="L5703" s="195" t="str">
        <f t="shared" si="1051"/>
        <v/>
      </c>
      <c r="M5703" s="222" t="str">
        <f t="shared" si="1059"/>
        <v/>
      </c>
      <c r="Q5703" s="82" t="str">
        <f t="shared" si="1052"/>
        <v/>
      </c>
      <c r="R5703" s="80" t="str">
        <f t="shared" si="1053"/>
        <v/>
      </c>
      <c r="T5703" s="83" t="str">
        <f t="shared" si="1060"/>
        <v/>
      </c>
      <c r="U5703" s="155"/>
      <c r="V5703" s="95" t="str">
        <f t="shared" si="1061"/>
        <v/>
      </c>
      <c r="W5703" s="151"/>
      <c r="Z5703" s="104"/>
    </row>
    <row r="5704" spans="1:26" s="145" customFormat="1" ht="15" customHeight="1">
      <c r="A5704" s="186" t="str">
        <f t="shared" si="1055"/>
        <v/>
      </c>
      <c r="C5704" s="152"/>
      <c r="E5704" s="144"/>
      <c r="F5704" s="79" t="str">
        <f t="shared" si="1054"/>
        <v/>
      </c>
      <c r="G5704" s="80" t="str">
        <f t="shared" si="1056"/>
        <v/>
      </c>
      <c r="H5704" s="80" t="str">
        <f t="shared" si="1057"/>
        <v/>
      </c>
      <c r="I5704" s="80" t="str">
        <f t="shared" si="1058"/>
        <v/>
      </c>
      <c r="J5704" s="170"/>
      <c r="K5704" s="217"/>
      <c r="L5704" s="195" t="str">
        <f t="shared" si="1051"/>
        <v/>
      </c>
      <c r="M5704" s="222" t="str">
        <f t="shared" si="1059"/>
        <v/>
      </c>
      <c r="Q5704" s="82" t="str">
        <f t="shared" si="1052"/>
        <v/>
      </c>
      <c r="R5704" s="80" t="str">
        <f t="shared" si="1053"/>
        <v/>
      </c>
      <c r="T5704" s="83" t="str">
        <f t="shared" si="1060"/>
        <v/>
      </c>
      <c r="U5704" s="155"/>
      <c r="V5704" s="95" t="str">
        <f t="shared" si="1061"/>
        <v/>
      </c>
      <c r="W5704" s="151"/>
      <c r="Z5704" s="104"/>
    </row>
    <row r="5705" spans="1:26" s="145" customFormat="1" ht="15" customHeight="1">
      <c r="A5705" s="186" t="str">
        <f t="shared" si="1055"/>
        <v/>
      </c>
      <c r="C5705" s="152"/>
      <c r="E5705" s="144"/>
      <c r="F5705" s="79" t="str">
        <f t="shared" si="1054"/>
        <v/>
      </c>
      <c r="G5705" s="80" t="str">
        <f t="shared" si="1056"/>
        <v/>
      </c>
      <c r="H5705" s="80" t="str">
        <f t="shared" si="1057"/>
        <v/>
      </c>
      <c r="I5705" s="80" t="str">
        <f t="shared" si="1058"/>
        <v/>
      </c>
      <c r="J5705" s="170"/>
      <c r="K5705" s="217"/>
      <c r="L5705" s="195" t="str">
        <f t="shared" si="1051"/>
        <v/>
      </c>
      <c r="M5705" s="222" t="str">
        <f t="shared" si="1059"/>
        <v/>
      </c>
      <c r="Q5705" s="82" t="str">
        <f t="shared" si="1052"/>
        <v/>
      </c>
      <c r="R5705" s="80" t="str">
        <f t="shared" si="1053"/>
        <v/>
      </c>
      <c r="T5705" s="83" t="str">
        <f t="shared" si="1060"/>
        <v/>
      </c>
      <c r="U5705" s="155"/>
      <c r="V5705" s="95" t="str">
        <f t="shared" si="1061"/>
        <v/>
      </c>
      <c r="W5705" s="151"/>
      <c r="Z5705" s="104"/>
    </row>
    <row r="5706" spans="1:26" s="145" customFormat="1" ht="15" customHeight="1">
      <c r="A5706" s="186" t="str">
        <f t="shared" si="1055"/>
        <v/>
      </c>
      <c r="C5706" s="152"/>
      <c r="E5706" s="144"/>
      <c r="F5706" s="79" t="str">
        <f t="shared" si="1054"/>
        <v/>
      </c>
      <c r="G5706" s="80" t="str">
        <f t="shared" si="1056"/>
        <v/>
      </c>
      <c r="H5706" s="80" t="str">
        <f t="shared" si="1057"/>
        <v/>
      </c>
      <c r="I5706" s="80" t="str">
        <f t="shared" si="1058"/>
        <v/>
      </c>
      <c r="J5706" s="170"/>
      <c r="K5706" s="217"/>
      <c r="L5706" s="195" t="str">
        <f t="shared" si="1051"/>
        <v/>
      </c>
      <c r="M5706" s="222" t="str">
        <f t="shared" si="1059"/>
        <v/>
      </c>
      <c r="Q5706" s="82" t="str">
        <f t="shared" si="1052"/>
        <v/>
      </c>
      <c r="R5706" s="80" t="str">
        <f t="shared" si="1053"/>
        <v/>
      </c>
      <c r="T5706" s="83" t="str">
        <f t="shared" si="1060"/>
        <v/>
      </c>
      <c r="U5706" s="155"/>
      <c r="V5706" s="95" t="str">
        <f t="shared" si="1061"/>
        <v/>
      </c>
      <c r="W5706" s="151"/>
      <c r="Z5706" s="104"/>
    </row>
    <row r="5707" spans="1:26" s="145" customFormat="1" ht="15" customHeight="1">
      <c r="A5707" s="186" t="str">
        <f t="shared" si="1055"/>
        <v/>
      </c>
      <c r="C5707" s="152"/>
      <c r="E5707" s="144"/>
      <c r="F5707" s="79" t="str">
        <f t="shared" si="1054"/>
        <v/>
      </c>
      <c r="G5707" s="80" t="str">
        <f t="shared" si="1056"/>
        <v/>
      </c>
      <c r="H5707" s="80" t="str">
        <f t="shared" si="1057"/>
        <v/>
      </c>
      <c r="I5707" s="80" t="str">
        <f t="shared" si="1058"/>
        <v/>
      </c>
      <c r="J5707" s="170"/>
      <c r="K5707" s="217"/>
      <c r="L5707" s="195" t="str">
        <f t="shared" si="1051"/>
        <v/>
      </c>
      <c r="M5707" s="222" t="str">
        <f t="shared" si="1059"/>
        <v/>
      </c>
      <c r="Q5707" s="82" t="str">
        <f t="shared" si="1052"/>
        <v/>
      </c>
      <c r="R5707" s="80" t="str">
        <f t="shared" si="1053"/>
        <v/>
      </c>
      <c r="T5707" s="83" t="str">
        <f t="shared" si="1060"/>
        <v/>
      </c>
      <c r="U5707" s="155"/>
      <c r="V5707" s="95" t="str">
        <f t="shared" si="1061"/>
        <v/>
      </c>
      <c r="W5707" s="151"/>
      <c r="Z5707" s="104"/>
    </row>
    <row r="5708" spans="1:26" s="145" customFormat="1" ht="15" customHeight="1">
      <c r="A5708" s="186" t="str">
        <f t="shared" si="1055"/>
        <v/>
      </c>
      <c r="C5708" s="152"/>
      <c r="E5708" s="144"/>
      <c r="F5708" s="79" t="str">
        <f t="shared" si="1054"/>
        <v/>
      </c>
      <c r="G5708" s="80" t="str">
        <f t="shared" si="1056"/>
        <v/>
      </c>
      <c r="H5708" s="80" t="str">
        <f t="shared" si="1057"/>
        <v/>
      </c>
      <c r="I5708" s="80" t="str">
        <f t="shared" si="1058"/>
        <v/>
      </c>
      <c r="J5708" s="170"/>
      <c r="K5708" s="217"/>
      <c r="L5708" s="195" t="str">
        <f t="shared" si="1051"/>
        <v/>
      </c>
      <c r="M5708" s="222" t="str">
        <f t="shared" si="1059"/>
        <v/>
      </c>
      <c r="Q5708" s="82" t="str">
        <f t="shared" si="1052"/>
        <v/>
      </c>
      <c r="R5708" s="80" t="str">
        <f t="shared" si="1053"/>
        <v/>
      </c>
      <c r="T5708" s="83" t="str">
        <f t="shared" si="1060"/>
        <v/>
      </c>
      <c r="U5708" s="155"/>
      <c r="V5708" s="95" t="str">
        <f t="shared" si="1061"/>
        <v/>
      </c>
      <c r="W5708" s="151"/>
      <c r="Z5708" s="104"/>
    </row>
    <row r="5709" spans="1:26" s="145" customFormat="1" ht="15" customHeight="1">
      <c r="A5709" s="186" t="str">
        <f t="shared" si="1055"/>
        <v/>
      </c>
      <c r="C5709" s="152"/>
      <c r="E5709" s="144"/>
      <c r="F5709" s="79" t="str">
        <f t="shared" si="1054"/>
        <v/>
      </c>
      <c r="G5709" s="80" t="str">
        <f t="shared" si="1056"/>
        <v/>
      </c>
      <c r="H5709" s="80" t="str">
        <f t="shared" si="1057"/>
        <v/>
      </c>
      <c r="I5709" s="80" t="str">
        <f t="shared" si="1058"/>
        <v/>
      </c>
      <c r="J5709" s="170"/>
      <c r="K5709" s="217"/>
      <c r="L5709" s="195" t="str">
        <f t="shared" si="1051"/>
        <v/>
      </c>
      <c r="M5709" s="222" t="str">
        <f t="shared" si="1059"/>
        <v/>
      </c>
      <c r="Q5709" s="82" t="str">
        <f t="shared" si="1052"/>
        <v/>
      </c>
      <c r="R5709" s="80" t="str">
        <f t="shared" si="1053"/>
        <v/>
      </c>
      <c r="T5709" s="83" t="str">
        <f t="shared" si="1060"/>
        <v/>
      </c>
      <c r="U5709" s="155"/>
      <c r="V5709" s="95" t="str">
        <f t="shared" si="1061"/>
        <v/>
      </c>
      <c r="W5709" s="151"/>
      <c r="Z5709" s="104"/>
    </row>
    <row r="5710" spans="1:26" s="145" customFormat="1" ht="15" customHeight="1">
      <c r="A5710" s="186" t="str">
        <f t="shared" si="1055"/>
        <v/>
      </c>
      <c r="C5710" s="152"/>
      <c r="E5710" s="144"/>
      <c r="F5710" s="79" t="str">
        <f t="shared" si="1054"/>
        <v/>
      </c>
      <c r="G5710" s="80" t="str">
        <f t="shared" si="1056"/>
        <v/>
      </c>
      <c r="H5710" s="80" t="str">
        <f t="shared" si="1057"/>
        <v/>
      </c>
      <c r="I5710" s="80" t="str">
        <f t="shared" si="1058"/>
        <v/>
      </c>
      <c r="J5710" s="170"/>
      <c r="K5710" s="217"/>
      <c r="L5710" s="195" t="str">
        <f t="shared" si="1051"/>
        <v/>
      </c>
      <c r="M5710" s="222" t="str">
        <f t="shared" si="1059"/>
        <v/>
      </c>
      <c r="Q5710" s="82" t="str">
        <f t="shared" si="1052"/>
        <v/>
      </c>
      <c r="R5710" s="80" t="str">
        <f t="shared" si="1053"/>
        <v/>
      </c>
      <c r="T5710" s="83" t="str">
        <f t="shared" si="1060"/>
        <v/>
      </c>
      <c r="U5710" s="155"/>
      <c r="V5710" s="95" t="str">
        <f t="shared" si="1061"/>
        <v/>
      </c>
      <c r="W5710" s="151"/>
      <c r="Z5710" s="104"/>
    </row>
    <row r="5711" spans="1:26" s="145" customFormat="1" ht="15" customHeight="1">
      <c r="A5711" s="186" t="str">
        <f t="shared" si="1055"/>
        <v/>
      </c>
      <c r="C5711" s="152"/>
      <c r="E5711" s="144"/>
      <c r="F5711" s="79" t="str">
        <f t="shared" si="1054"/>
        <v/>
      </c>
      <c r="G5711" s="80" t="str">
        <f t="shared" si="1056"/>
        <v/>
      </c>
      <c r="H5711" s="80" t="str">
        <f t="shared" si="1057"/>
        <v/>
      </c>
      <c r="I5711" s="80" t="str">
        <f t="shared" si="1058"/>
        <v/>
      </c>
      <c r="J5711" s="170"/>
      <c r="K5711" s="217"/>
      <c r="L5711" s="195" t="str">
        <f t="shared" si="1051"/>
        <v/>
      </c>
      <c r="M5711" s="222" t="str">
        <f t="shared" si="1059"/>
        <v/>
      </c>
      <c r="Q5711" s="82" t="str">
        <f t="shared" si="1052"/>
        <v/>
      </c>
      <c r="R5711" s="80" t="str">
        <f t="shared" si="1053"/>
        <v/>
      </c>
      <c r="T5711" s="83" t="str">
        <f t="shared" si="1060"/>
        <v/>
      </c>
      <c r="U5711" s="155"/>
      <c r="V5711" s="95" t="str">
        <f t="shared" si="1061"/>
        <v/>
      </c>
      <c r="W5711" s="151"/>
      <c r="Z5711" s="104"/>
    </row>
    <row r="5712" spans="1:26" s="145" customFormat="1" ht="15" customHeight="1">
      <c r="A5712" s="186" t="str">
        <f t="shared" si="1055"/>
        <v/>
      </c>
      <c r="C5712" s="152"/>
      <c r="E5712" s="144"/>
      <c r="F5712" s="79" t="str">
        <f t="shared" si="1054"/>
        <v/>
      </c>
      <c r="G5712" s="80" t="str">
        <f t="shared" si="1056"/>
        <v/>
      </c>
      <c r="H5712" s="80" t="str">
        <f t="shared" si="1057"/>
        <v/>
      </c>
      <c r="I5712" s="80" t="str">
        <f t="shared" si="1058"/>
        <v/>
      </c>
      <c r="J5712" s="170"/>
      <c r="K5712" s="217"/>
      <c r="L5712" s="195" t="str">
        <f t="shared" si="1051"/>
        <v/>
      </c>
      <c r="M5712" s="222" t="str">
        <f t="shared" si="1059"/>
        <v/>
      </c>
      <c r="Q5712" s="82" t="str">
        <f t="shared" si="1052"/>
        <v/>
      </c>
      <c r="R5712" s="80" t="str">
        <f t="shared" si="1053"/>
        <v/>
      </c>
      <c r="T5712" s="83" t="str">
        <f t="shared" si="1060"/>
        <v/>
      </c>
      <c r="U5712" s="155"/>
      <c r="V5712" s="95" t="str">
        <f t="shared" si="1061"/>
        <v/>
      </c>
      <c r="W5712" s="151"/>
      <c r="Z5712" s="104"/>
    </row>
    <row r="5713" spans="1:26" s="145" customFormat="1" ht="15" customHeight="1">
      <c r="A5713" s="186" t="str">
        <f t="shared" si="1055"/>
        <v/>
      </c>
      <c r="C5713" s="152"/>
      <c r="E5713" s="144"/>
      <c r="F5713" s="79" t="str">
        <f t="shared" si="1054"/>
        <v/>
      </c>
      <c r="G5713" s="80" t="str">
        <f t="shared" si="1056"/>
        <v/>
      </c>
      <c r="H5713" s="80" t="str">
        <f t="shared" si="1057"/>
        <v/>
      </c>
      <c r="I5713" s="80" t="str">
        <f t="shared" si="1058"/>
        <v/>
      </c>
      <c r="J5713" s="170"/>
      <c r="K5713" s="217"/>
      <c r="L5713" s="195" t="str">
        <f t="shared" si="1051"/>
        <v/>
      </c>
      <c r="M5713" s="222" t="str">
        <f t="shared" si="1059"/>
        <v/>
      </c>
      <c r="Q5713" s="82" t="str">
        <f t="shared" si="1052"/>
        <v/>
      </c>
      <c r="R5713" s="80" t="str">
        <f t="shared" si="1053"/>
        <v/>
      </c>
      <c r="T5713" s="83" t="str">
        <f t="shared" si="1060"/>
        <v/>
      </c>
      <c r="U5713" s="155"/>
      <c r="V5713" s="95" t="str">
        <f t="shared" si="1061"/>
        <v/>
      </c>
      <c r="W5713" s="151"/>
      <c r="Z5713" s="104"/>
    </row>
    <row r="5714" spans="1:26" s="145" customFormat="1" ht="15" customHeight="1">
      <c r="A5714" s="186" t="str">
        <f t="shared" si="1055"/>
        <v/>
      </c>
      <c r="C5714" s="152"/>
      <c r="E5714" s="144"/>
      <c r="F5714" s="79" t="str">
        <f t="shared" si="1054"/>
        <v/>
      </c>
      <c r="G5714" s="80" t="str">
        <f t="shared" si="1056"/>
        <v/>
      </c>
      <c r="H5714" s="80" t="str">
        <f t="shared" si="1057"/>
        <v/>
      </c>
      <c r="I5714" s="80" t="str">
        <f t="shared" si="1058"/>
        <v/>
      </c>
      <c r="J5714" s="170"/>
      <c r="K5714" s="217"/>
      <c r="L5714" s="195" t="str">
        <f t="shared" si="1051"/>
        <v/>
      </c>
      <c r="M5714" s="222" t="str">
        <f t="shared" si="1059"/>
        <v/>
      </c>
      <c r="Q5714" s="82" t="str">
        <f t="shared" si="1052"/>
        <v/>
      </c>
      <c r="R5714" s="80" t="str">
        <f t="shared" si="1053"/>
        <v/>
      </c>
      <c r="T5714" s="83" t="str">
        <f t="shared" si="1060"/>
        <v/>
      </c>
      <c r="U5714" s="155"/>
      <c r="V5714" s="95" t="str">
        <f t="shared" si="1061"/>
        <v/>
      </c>
      <c r="W5714" s="151"/>
      <c r="Z5714" s="104"/>
    </row>
    <row r="5715" spans="1:26" s="145" customFormat="1" ht="15" customHeight="1">
      <c r="A5715" s="186" t="str">
        <f t="shared" si="1055"/>
        <v/>
      </c>
      <c r="C5715" s="152"/>
      <c r="E5715" s="144"/>
      <c r="F5715" s="79" t="str">
        <f t="shared" si="1054"/>
        <v/>
      </c>
      <c r="G5715" s="80" t="str">
        <f t="shared" si="1056"/>
        <v/>
      </c>
      <c r="H5715" s="80" t="str">
        <f t="shared" si="1057"/>
        <v/>
      </c>
      <c r="I5715" s="80" t="str">
        <f t="shared" si="1058"/>
        <v/>
      </c>
      <c r="J5715" s="170"/>
      <c r="K5715" s="217"/>
      <c r="L5715" s="195" t="str">
        <f t="shared" si="1051"/>
        <v/>
      </c>
      <c r="M5715" s="222" t="str">
        <f t="shared" si="1059"/>
        <v/>
      </c>
      <c r="Q5715" s="82" t="str">
        <f t="shared" si="1052"/>
        <v/>
      </c>
      <c r="R5715" s="80" t="str">
        <f t="shared" si="1053"/>
        <v/>
      </c>
      <c r="T5715" s="83" t="str">
        <f t="shared" si="1060"/>
        <v/>
      </c>
      <c r="U5715" s="155"/>
      <c r="V5715" s="95" t="str">
        <f t="shared" si="1061"/>
        <v/>
      </c>
      <c r="W5715" s="151"/>
      <c r="Z5715" s="104"/>
    </row>
    <row r="5716" spans="1:26" s="145" customFormat="1" ht="15" customHeight="1">
      <c r="A5716" s="186" t="str">
        <f t="shared" si="1055"/>
        <v/>
      </c>
      <c r="C5716" s="152"/>
      <c r="E5716" s="144"/>
      <c r="F5716" s="79" t="str">
        <f t="shared" si="1054"/>
        <v/>
      </c>
      <c r="G5716" s="80" t="str">
        <f t="shared" si="1056"/>
        <v/>
      </c>
      <c r="H5716" s="80" t="str">
        <f t="shared" si="1057"/>
        <v/>
      </c>
      <c r="I5716" s="80" t="str">
        <f t="shared" si="1058"/>
        <v/>
      </c>
      <c r="J5716" s="170"/>
      <c r="K5716" s="217"/>
      <c r="L5716" s="195" t="str">
        <f t="shared" si="1051"/>
        <v/>
      </c>
      <c r="M5716" s="222" t="str">
        <f t="shared" si="1059"/>
        <v/>
      </c>
      <c r="Q5716" s="82" t="str">
        <f t="shared" si="1052"/>
        <v/>
      </c>
      <c r="R5716" s="80" t="str">
        <f t="shared" si="1053"/>
        <v/>
      </c>
      <c r="T5716" s="83" t="str">
        <f t="shared" si="1060"/>
        <v/>
      </c>
      <c r="U5716" s="155"/>
      <c r="V5716" s="95" t="str">
        <f t="shared" si="1061"/>
        <v/>
      </c>
      <c r="W5716" s="151"/>
      <c r="Z5716" s="104"/>
    </row>
    <row r="5717" spans="1:26" s="145" customFormat="1" ht="15" customHeight="1">
      <c r="A5717" s="186" t="str">
        <f t="shared" si="1055"/>
        <v/>
      </c>
      <c r="C5717" s="152"/>
      <c r="E5717" s="144"/>
      <c r="F5717" s="79" t="str">
        <f t="shared" si="1054"/>
        <v/>
      </c>
      <c r="G5717" s="80" t="str">
        <f t="shared" si="1056"/>
        <v/>
      </c>
      <c r="H5717" s="80" t="str">
        <f t="shared" si="1057"/>
        <v/>
      </c>
      <c r="I5717" s="80" t="str">
        <f t="shared" si="1058"/>
        <v/>
      </c>
      <c r="J5717" s="170"/>
      <c r="K5717" s="217"/>
      <c r="L5717" s="195" t="str">
        <f t="shared" si="1051"/>
        <v/>
      </c>
      <c r="M5717" s="222" t="str">
        <f t="shared" si="1059"/>
        <v/>
      </c>
      <c r="Q5717" s="82" t="str">
        <f t="shared" si="1052"/>
        <v/>
      </c>
      <c r="R5717" s="80" t="str">
        <f t="shared" si="1053"/>
        <v/>
      </c>
      <c r="T5717" s="83" t="str">
        <f t="shared" si="1060"/>
        <v/>
      </c>
      <c r="U5717" s="155"/>
      <c r="V5717" s="95" t="str">
        <f t="shared" si="1061"/>
        <v/>
      </c>
      <c r="W5717" s="151"/>
      <c r="Z5717" s="104"/>
    </row>
    <row r="5718" spans="1:26" s="145" customFormat="1" ht="15" customHeight="1">
      <c r="A5718" s="186" t="str">
        <f t="shared" si="1055"/>
        <v/>
      </c>
      <c r="C5718" s="152"/>
      <c r="E5718" s="144"/>
      <c r="F5718" s="79" t="str">
        <f t="shared" si="1054"/>
        <v/>
      </c>
      <c r="G5718" s="80" t="str">
        <f t="shared" si="1056"/>
        <v/>
      </c>
      <c r="H5718" s="80" t="str">
        <f t="shared" si="1057"/>
        <v/>
      </c>
      <c r="I5718" s="80" t="str">
        <f t="shared" si="1058"/>
        <v/>
      </c>
      <c r="J5718" s="170"/>
      <c r="K5718" s="217"/>
      <c r="L5718" s="195" t="str">
        <f t="shared" si="1051"/>
        <v/>
      </c>
      <c r="M5718" s="222" t="str">
        <f t="shared" si="1059"/>
        <v/>
      </c>
      <c r="Q5718" s="82" t="str">
        <f t="shared" si="1052"/>
        <v/>
      </c>
      <c r="R5718" s="80" t="str">
        <f t="shared" si="1053"/>
        <v/>
      </c>
      <c r="T5718" s="83" t="str">
        <f t="shared" si="1060"/>
        <v/>
      </c>
      <c r="U5718" s="155"/>
      <c r="V5718" s="95" t="str">
        <f t="shared" si="1061"/>
        <v/>
      </c>
      <c r="W5718" s="151"/>
      <c r="Z5718" s="104"/>
    </row>
    <row r="5719" spans="1:26" s="145" customFormat="1" ht="15" customHeight="1">
      <c r="A5719" s="186" t="str">
        <f t="shared" si="1055"/>
        <v/>
      </c>
      <c r="C5719" s="152"/>
      <c r="E5719" s="144"/>
      <c r="F5719" s="79" t="str">
        <f t="shared" si="1054"/>
        <v/>
      </c>
      <c r="G5719" s="80" t="str">
        <f t="shared" si="1056"/>
        <v/>
      </c>
      <c r="H5719" s="80" t="str">
        <f t="shared" si="1057"/>
        <v/>
      </c>
      <c r="I5719" s="80" t="str">
        <f t="shared" si="1058"/>
        <v/>
      </c>
      <c r="J5719" s="170"/>
      <c r="K5719" s="217"/>
      <c r="L5719" s="195" t="str">
        <f t="shared" si="1051"/>
        <v/>
      </c>
      <c r="M5719" s="222" t="str">
        <f t="shared" si="1059"/>
        <v/>
      </c>
      <c r="Q5719" s="82" t="str">
        <f t="shared" si="1052"/>
        <v/>
      </c>
      <c r="R5719" s="80" t="str">
        <f t="shared" si="1053"/>
        <v/>
      </c>
      <c r="T5719" s="83" t="str">
        <f t="shared" si="1060"/>
        <v/>
      </c>
      <c r="U5719" s="155"/>
      <c r="V5719" s="95" t="str">
        <f t="shared" si="1061"/>
        <v/>
      </c>
      <c r="W5719" s="151"/>
      <c r="Z5719" s="104"/>
    </row>
    <row r="5720" spans="1:26" s="145" customFormat="1" ht="15" customHeight="1">
      <c r="A5720" s="186" t="str">
        <f t="shared" si="1055"/>
        <v/>
      </c>
      <c r="C5720" s="152"/>
      <c r="E5720" s="144"/>
      <c r="F5720" s="79" t="str">
        <f t="shared" si="1054"/>
        <v/>
      </c>
      <c r="G5720" s="80" t="str">
        <f t="shared" si="1056"/>
        <v/>
      </c>
      <c r="H5720" s="80" t="str">
        <f t="shared" si="1057"/>
        <v/>
      </c>
      <c r="I5720" s="80" t="str">
        <f t="shared" si="1058"/>
        <v/>
      </c>
      <c r="J5720" s="170"/>
      <c r="K5720" s="217"/>
      <c r="L5720" s="195" t="str">
        <f t="shared" si="1051"/>
        <v/>
      </c>
      <c r="M5720" s="222" t="str">
        <f t="shared" si="1059"/>
        <v/>
      </c>
      <c r="Q5720" s="82" t="str">
        <f t="shared" si="1052"/>
        <v/>
      </c>
      <c r="R5720" s="80" t="str">
        <f t="shared" si="1053"/>
        <v/>
      </c>
      <c r="T5720" s="83" t="str">
        <f t="shared" si="1060"/>
        <v/>
      </c>
      <c r="U5720" s="155"/>
      <c r="V5720" s="95" t="str">
        <f t="shared" si="1061"/>
        <v/>
      </c>
      <c r="W5720" s="151"/>
      <c r="Z5720" s="104"/>
    </row>
    <row r="5721" spans="1:26" s="145" customFormat="1" ht="15" customHeight="1">
      <c r="A5721" s="186" t="str">
        <f t="shared" si="1055"/>
        <v/>
      </c>
      <c r="C5721" s="152"/>
      <c r="E5721" s="144"/>
      <c r="F5721" s="79" t="str">
        <f t="shared" si="1054"/>
        <v/>
      </c>
      <c r="G5721" s="80" t="str">
        <f t="shared" si="1056"/>
        <v/>
      </c>
      <c r="H5721" s="80" t="str">
        <f t="shared" si="1057"/>
        <v/>
      </c>
      <c r="I5721" s="80" t="str">
        <f t="shared" si="1058"/>
        <v/>
      </c>
      <c r="J5721" s="170"/>
      <c r="K5721" s="217"/>
      <c r="L5721" s="195" t="str">
        <f t="shared" si="1051"/>
        <v/>
      </c>
      <c r="M5721" s="222" t="str">
        <f t="shared" si="1059"/>
        <v/>
      </c>
      <c r="Q5721" s="82" t="str">
        <f t="shared" si="1052"/>
        <v/>
      </c>
      <c r="R5721" s="80" t="str">
        <f t="shared" si="1053"/>
        <v/>
      </c>
      <c r="T5721" s="83" t="str">
        <f t="shared" si="1060"/>
        <v/>
      </c>
      <c r="U5721" s="155"/>
      <c r="V5721" s="95" t="str">
        <f t="shared" si="1061"/>
        <v/>
      </c>
      <c r="W5721" s="151"/>
      <c r="Z5721" s="104"/>
    </row>
    <row r="5722" spans="1:26" s="145" customFormat="1" ht="15" customHeight="1">
      <c r="A5722" s="186" t="str">
        <f t="shared" si="1055"/>
        <v/>
      </c>
      <c r="C5722" s="152"/>
      <c r="E5722" s="144"/>
      <c r="F5722" s="79" t="str">
        <f t="shared" si="1054"/>
        <v/>
      </c>
      <c r="G5722" s="80" t="str">
        <f t="shared" si="1056"/>
        <v/>
      </c>
      <c r="H5722" s="80" t="str">
        <f t="shared" si="1057"/>
        <v/>
      </c>
      <c r="I5722" s="80" t="str">
        <f t="shared" si="1058"/>
        <v/>
      </c>
      <c r="J5722" s="170"/>
      <c r="K5722" s="217"/>
      <c r="L5722" s="195" t="str">
        <f t="shared" si="1051"/>
        <v/>
      </c>
      <c r="M5722" s="222" t="str">
        <f t="shared" si="1059"/>
        <v/>
      </c>
      <c r="Q5722" s="82" t="str">
        <f t="shared" si="1052"/>
        <v/>
      </c>
      <c r="R5722" s="80" t="str">
        <f t="shared" si="1053"/>
        <v/>
      </c>
      <c r="T5722" s="83" t="str">
        <f t="shared" si="1060"/>
        <v/>
      </c>
      <c r="U5722" s="155"/>
      <c r="V5722" s="95" t="str">
        <f t="shared" si="1061"/>
        <v/>
      </c>
      <c r="W5722" s="151"/>
      <c r="Z5722" s="104"/>
    </row>
    <row r="5723" spans="1:26" s="145" customFormat="1" ht="15" customHeight="1">
      <c r="A5723" s="186" t="str">
        <f t="shared" si="1055"/>
        <v/>
      </c>
      <c r="C5723" s="152"/>
      <c r="E5723" s="144"/>
      <c r="F5723" s="79" t="str">
        <f t="shared" si="1054"/>
        <v/>
      </c>
      <c r="G5723" s="80" t="str">
        <f t="shared" si="1056"/>
        <v/>
      </c>
      <c r="H5723" s="80" t="str">
        <f t="shared" si="1057"/>
        <v/>
      </c>
      <c r="I5723" s="80" t="str">
        <f t="shared" si="1058"/>
        <v/>
      </c>
      <c r="J5723" s="170"/>
      <c r="K5723" s="217"/>
      <c r="L5723" s="195" t="str">
        <f t="shared" si="1051"/>
        <v/>
      </c>
      <c r="M5723" s="222" t="str">
        <f t="shared" si="1059"/>
        <v/>
      </c>
      <c r="Q5723" s="82" t="str">
        <f t="shared" si="1052"/>
        <v/>
      </c>
      <c r="R5723" s="80" t="str">
        <f t="shared" si="1053"/>
        <v/>
      </c>
      <c r="T5723" s="83" t="str">
        <f t="shared" si="1060"/>
        <v/>
      </c>
      <c r="U5723" s="155"/>
      <c r="V5723" s="95" t="str">
        <f t="shared" si="1061"/>
        <v/>
      </c>
      <c r="W5723" s="151"/>
      <c r="Z5723" s="104"/>
    </row>
    <row r="5724" spans="1:26" s="145" customFormat="1" ht="15" customHeight="1">
      <c r="A5724" s="186" t="str">
        <f t="shared" si="1055"/>
        <v/>
      </c>
      <c r="C5724" s="152"/>
      <c r="E5724" s="144"/>
      <c r="F5724" s="79" t="str">
        <f t="shared" si="1054"/>
        <v/>
      </c>
      <c r="G5724" s="80" t="str">
        <f t="shared" si="1056"/>
        <v/>
      </c>
      <c r="H5724" s="80" t="str">
        <f t="shared" si="1057"/>
        <v/>
      </c>
      <c r="I5724" s="80" t="str">
        <f t="shared" si="1058"/>
        <v/>
      </c>
      <c r="J5724" s="170"/>
      <c r="K5724" s="217"/>
      <c r="L5724" s="195" t="str">
        <f t="shared" si="1051"/>
        <v/>
      </c>
      <c r="M5724" s="222" t="str">
        <f t="shared" si="1059"/>
        <v/>
      </c>
      <c r="Q5724" s="82" t="str">
        <f t="shared" si="1052"/>
        <v/>
      </c>
      <c r="R5724" s="80" t="str">
        <f t="shared" si="1053"/>
        <v/>
      </c>
      <c r="T5724" s="83" t="str">
        <f t="shared" si="1060"/>
        <v/>
      </c>
      <c r="U5724" s="155"/>
      <c r="V5724" s="95" t="str">
        <f t="shared" si="1061"/>
        <v/>
      </c>
      <c r="W5724" s="151"/>
      <c r="Z5724" s="104"/>
    </row>
    <row r="5725" spans="1:26" s="145" customFormat="1" ht="15" customHeight="1">
      <c r="A5725" s="186" t="str">
        <f t="shared" si="1055"/>
        <v/>
      </c>
      <c r="C5725" s="152"/>
      <c r="E5725" s="144"/>
      <c r="F5725" s="79" t="str">
        <f t="shared" si="1054"/>
        <v/>
      </c>
      <c r="G5725" s="80" t="str">
        <f t="shared" si="1056"/>
        <v/>
      </c>
      <c r="H5725" s="80" t="str">
        <f t="shared" si="1057"/>
        <v/>
      </c>
      <c r="I5725" s="80" t="str">
        <f t="shared" si="1058"/>
        <v/>
      </c>
      <c r="J5725" s="170"/>
      <c r="K5725" s="217"/>
      <c r="L5725" s="195" t="str">
        <f t="shared" si="1051"/>
        <v/>
      </c>
      <c r="M5725" s="222" t="str">
        <f t="shared" si="1059"/>
        <v/>
      </c>
      <c r="Q5725" s="82" t="str">
        <f t="shared" si="1052"/>
        <v/>
      </c>
      <c r="R5725" s="80" t="str">
        <f t="shared" si="1053"/>
        <v/>
      </c>
      <c r="T5725" s="83" t="str">
        <f t="shared" si="1060"/>
        <v/>
      </c>
      <c r="U5725" s="155"/>
      <c r="V5725" s="95" t="str">
        <f t="shared" si="1061"/>
        <v/>
      </c>
      <c r="W5725" s="151"/>
      <c r="Z5725" s="104"/>
    </row>
    <row r="5726" spans="1:26" s="145" customFormat="1" ht="15" customHeight="1">
      <c r="A5726" s="186" t="str">
        <f t="shared" si="1055"/>
        <v/>
      </c>
      <c r="C5726" s="152"/>
      <c r="E5726" s="144"/>
      <c r="F5726" s="79" t="str">
        <f t="shared" si="1054"/>
        <v/>
      </c>
      <c r="G5726" s="80" t="str">
        <f t="shared" si="1056"/>
        <v/>
      </c>
      <c r="H5726" s="80" t="str">
        <f t="shared" si="1057"/>
        <v/>
      </c>
      <c r="I5726" s="80" t="str">
        <f t="shared" si="1058"/>
        <v/>
      </c>
      <c r="J5726" s="170"/>
      <c r="K5726" s="217"/>
      <c r="L5726" s="195" t="str">
        <f t="shared" si="1051"/>
        <v/>
      </c>
      <c r="M5726" s="222" t="str">
        <f t="shared" si="1059"/>
        <v/>
      </c>
      <c r="Q5726" s="82" t="str">
        <f t="shared" si="1052"/>
        <v/>
      </c>
      <c r="R5726" s="80" t="str">
        <f t="shared" si="1053"/>
        <v/>
      </c>
      <c r="T5726" s="83" t="str">
        <f t="shared" si="1060"/>
        <v/>
      </c>
      <c r="U5726" s="155"/>
      <c r="V5726" s="95" t="str">
        <f t="shared" si="1061"/>
        <v/>
      </c>
      <c r="W5726" s="151"/>
      <c r="Z5726" s="104"/>
    </row>
    <row r="5727" spans="1:26" s="145" customFormat="1" ht="15" customHeight="1">
      <c r="A5727" s="186" t="str">
        <f t="shared" si="1055"/>
        <v/>
      </c>
      <c r="C5727" s="152"/>
      <c r="E5727" s="144"/>
      <c r="F5727" s="79" t="str">
        <f t="shared" si="1054"/>
        <v/>
      </c>
      <c r="G5727" s="80" t="str">
        <f t="shared" si="1056"/>
        <v/>
      </c>
      <c r="H5727" s="80" t="str">
        <f t="shared" si="1057"/>
        <v/>
      </c>
      <c r="I5727" s="80" t="str">
        <f t="shared" si="1058"/>
        <v/>
      </c>
      <c r="J5727" s="170"/>
      <c r="K5727" s="217"/>
      <c r="L5727" s="195" t="str">
        <f t="shared" ref="L5727:L5790" si="1062">IFERROR(IF($N$5="Sáng",IF(MID(K5727,2,7)-MID($L$2,2,7)&gt;0,"Trễ",""),IF(MID(K5727,2,7)-MID($Q$2,2,7)&gt;0,"Trễ","")),"")</f>
        <v/>
      </c>
      <c r="M5727" s="222" t="str">
        <f t="shared" si="1059"/>
        <v/>
      </c>
      <c r="Q5727" s="82" t="str">
        <f t="shared" ref="Q5727:Q5790" si="1063">IF(B5727&lt;&gt;"",IF(AND(P5727="",F5727=""),"Không phép ",""),"")</f>
        <v/>
      </c>
      <c r="R5727" s="80" t="str">
        <f t="shared" ref="R5727:R5790" si="1064">UPPER(B5727)</f>
        <v/>
      </c>
      <c r="T5727" s="83" t="str">
        <f t="shared" si="1060"/>
        <v/>
      </c>
      <c r="U5727" s="155"/>
      <c r="V5727" s="95" t="str">
        <f t="shared" si="1061"/>
        <v/>
      </c>
      <c r="W5727" s="151"/>
      <c r="Z5727" s="104"/>
    </row>
    <row r="5728" spans="1:26" s="145" customFormat="1" ht="15" customHeight="1">
      <c r="A5728" s="186" t="str">
        <f t="shared" si="1055"/>
        <v/>
      </c>
      <c r="C5728" s="152"/>
      <c r="E5728" s="144"/>
      <c r="F5728" s="79" t="str">
        <f t="shared" si="1054"/>
        <v/>
      </c>
      <c r="G5728" s="80" t="str">
        <f t="shared" si="1056"/>
        <v/>
      </c>
      <c r="H5728" s="80" t="str">
        <f t="shared" si="1057"/>
        <v/>
      </c>
      <c r="I5728" s="80" t="str">
        <f t="shared" si="1058"/>
        <v/>
      </c>
      <c r="J5728" s="170"/>
      <c r="K5728" s="217"/>
      <c r="L5728" s="195" t="str">
        <f t="shared" si="1062"/>
        <v/>
      </c>
      <c r="M5728" s="222" t="str">
        <f t="shared" si="1059"/>
        <v/>
      </c>
      <c r="Q5728" s="82" t="str">
        <f t="shared" si="1063"/>
        <v/>
      </c>
      <c r="R5728" s="80" t="str">
        <f t="shared" si="1064"/>
        <v/>
      </c>
      <c r="T5728" s="83" t="str">
        <f t="shared" si="1060"/>
        <v/>
      </c>
      <c r="U5728" s="155"/>
      <c r="V5728" s="95" t="str">
        <f t="shared" si="1061"/>
        <v/>
      </c>
      <c r="W5728" s="151"/>
      <c r="Z5728" s="104"/>
    </row>
    <row r="5729" spans="1:26" s="145" customFormat="1" ht="15" customHeight="1">
      <c r="A5729" s="186" t="str">
        <f t="shared" si="1055"/>
        <v/>
      </c>
      <c r="C5729" s="152"/>
      <c r="E5729" s="144"/>
      <c r="F5729" s="79" t="str">
        <f t="shared" si="1054"/>
        <v/>
      </c>
      <c r="G5729" s="80" t="str">
        <f t="shared" si="1056"/>
        <v/>
      </c>
      <c r="H5729" s="80" t="str">
        <f t="shared" si="1057"/>
        <v/>
      </c>
      <c r="I5729" s="80" t="str">
        <f t="shared" si="1058"/>
        <v/>
      </c>
      <c r="J5729" s="170"/>
      <c r="K5729" s="217"/>
      <c r="L5729" s="195" t="str">
        <f t="shared" si="1062"/>
        <v/>
      </c>
      <c r="M5729" s="222" t="str">
        <f t="shared" si="1059"/>
        <v/>
      </c>
      <c r="Q5729" s="82" t="str">
        <f t="shared" si="1063"/>
        <v/>
      </c>
      <c r="R5729" s="80" t="str">
        <f t="shared" si="1064"/>
        <v/>
      </c>
      <c r="T5729" s="83" t="str">
        <f t="shared" si="1060"/>
        <v/>
      </c>
      <c r="U5729" s="155"/>
      <c r="V5729" s="95" t="str">
        <f t="shared" si="1061"/>
        <v/>
      </c>
      <c r="W5729" s="151"/>
      <c r="Z5729" s="104"/>
    </row>
    <row r="5730" spans="1:26" s="145" customFormat="1" ht="15" customHeight="1">
      <c r="A5730" s="186" t="str">
        <f t="shared" si="1055"/>
        <v/>
      </c>
      <c r="C5730" s="152"/>
      <c r="E5730" s="144"/>
      <c r="F5730" s="79" t="str">
        <f t="shared" si="1054"/>
        <v/>
      </c>
      <c r="G5730" s="80" t="str">
        <f t="shared" si="1056"/>
        <v/>
      </c>
      <c r="H5730" s="80" t="str">
        <f t="shared" si="1057"/>
        <v/>
      </c>
      <c r="I5730" s="80" t="str">
        <f t="shared" si="1058"/>
        <v/>
      </c>
      <c r="J5730" s="170"/>
      <c r="K5730" s="217"/>
      <c r="L5730" s="195" t="str">
        <f t="shared" si="1062"/>
        <v/>
      </c>
      <c r="M5730" s="222" t="str">
        <f t="shared" si="1059"/>
        <v/>
      </c>
      <c r="Q5730" s="82" t="str">
        <f t="shared" si="1063"/>
        <v/>
      </c>
      <c r="R5730" s="80" t="str">
        <f t="shared" si="1064"/>
        <v/>
      </c>
      <c r="T5730" s="83" t="str">
        <f t="shared" si="1060"/>
        <v/>
      </c>
      <c r="U5730" s="155"/>
      <c r="V5730" s="95" t="str">
        <f t="shared" si="1061"/>
        <v/>
      </c>
      <c r="W5730" s="151"/>
      <c r="Z5730" s="104"/>
    </row>
    <row r="5731" spans="1:26" s="145" customFormat="1" ht="15" customHeight="1">
      <c r="A5731" s="186" t="str">
        <f t="shared" si="1055"/>
        <v/>
      </c>
      <c r="C5731" s="152"/>
      <c r="E5731" s="144"/>
      <c r="F5731" s="79" t="str">
        <f t="shared" si="1054"/>
        <v/>
      </c>
      <c r="G5731" s="80" t="str">
        <f t="shared" si="1056"/>
        <v/>
      </c>
      <c r="H5731" s="80" t="str">
        <f t="shared" si="1057"/>
        <v/>
      </c>
      <c r="I5731" s="80" t="str">
        <f t="shared" si="1058"/>
        <v/>
      </c>
      <c r="J5731" s="170"/>
      <c r="K5731" s="217"/>
      <c r="L5731" s="195" t="str">
        <f t="shared" si="1062"/>
        <v/>
      </c>
      <c r="M5731" s="222" t="str">
        <f t="shared" si="1059"/>
        <v/>
      </c>
      <c r="Q5731" s="82" t="str">
        <f t="shared" si="1063"/>
        <v/>
      </c>
      <c r="R5731" s="80" t="str">
        <f t="shared" si="1064"/>
        <v/>
      </c>
      <c r="T5731" s="83" t="str">
        <f t="shared" si="1060"/>
        <v/>
      </c>
      <c r="U5731" s="155"/>
      <c r="V5731" s="95" t="str">
        <f t="shared" si="1061"/>
        <v/>
      </c>
      <c r="W5731" s="151"/>
      <c r="Z5731" s="104"/>
    </row>
    <row r="5732" spans="1:26" s="145" customFormat="1" ht="15" customHeight="1">
      <c r="A5732" s="186" t="str">
        <f t="shared" si="1055"/>
        <v/>
      </c>
      <c r="C5732" s="152"/>
      <c r="E5732" s="144"/>
      <c r="F5732" s="79" t="str">
        <f t="shared" si="1054"/>
        <v/>
      </c>
      <c r="G5732" s="80" t="str">
        <f t="shared" si="1056"/>
        <v/>
      </c>
      <c r="H5732" s="80" t="str">
        <f t="shared" si="1057"/>
        <v/>
      </c>
      <c r="I5732" s="80" t="str">
        <f t="shared" si="1058"/>
        <v/>
      </c>
      <c r="J5732" s="170"/>
      <c r="K5732" s="217"/>
      <c r="L5732" s="195" t="str">
        <f t="shared" si="1062"/>
        <v/>
      </c>
      <c r="M5732" s="222" t="str">
        <f t="shared" si="1059"/>
        <v/>
      </c>
      <c r="Q5732" s="82" t="str">
        <f t="shared" si="1063"/>
        <v/>
      </c>
      <c r="R5732" s="80" t="str">
        <f t="shared" si="1064"/>
        <v/>
      </c>
      <c r="T5732" s="83" t="str">
        <f t="shared" si="1060"/>
        <v/>
      </c>
      <c r="U5732" s="155"/>
      <c r="V5732" s="95" t="str">
        <f t="shared" si="1061"/>
        <v/>
      </c>
      <c r="W5732" s="151"/>
      <c r="Z5732" s="104"/>
    </row>
    <row r="5733" spans="1:26" s="145" customFormat="1" ht="15" customHeight="1">
      <c r="A5733" s="186" t="str">
        <f t="shared" si="1055"/>
        <v/>
      </c>
      <c r="C5733" s="152"/>
      <c r="E5733" s="144"/>
      <c r="F5733" s="79" t="str">
        <f t="shared" si="1054"/>
        <v/>
      </c>
      <c r="G5733" s="80" t="str">
        <f t="shared" si="1056"/>
        <v/>
      </c>
      <c r="H5733" s="80" t="str">
        <f t="shared" si="1057"/>
        <v/>
      </c>
      <c r="I5733" s="80" t="str">
        <f t="shared" si="1058"/>
        <v/>
      </c>
      <c r="J5733" s="170"/>
      <c r="K5733" s="217"/>
      <c r="L5733" s="195" t="str">
        <f t="shared" si="1062"/>
        <v/>
      </c>
      <c r="M5733" s="222" t="str">
        <f t="shared" si="1059"/>
        <v/>
      </c>
      <c r="Q5733" s="82" t="str">
        <f t="shared" si="1063"/>
        <v/>
      </c>
      <c r="R5733" s="80" t="str">
        <f t="shared" si="1064"/>
        <v/>
      </c>
      <c r="T5733" s="83" t="str">
        <f t="shared" si="1060"/>
        <v/>
      </c>
      <c r="U5733" s="155"/>
      <c r="V5733" s="95" t="str">
        <f t="shared" si="1061"/>
        <v/>
      </c>
      <c r="W5733" s="151"/>
      <c r="Z5733" s="104"/>
    </row>
    <row r="5734" spans="1:26" s="145" customFormat="1" ht="15" customHeight="1">
      <c r="A5734" s="186" t="str">
        <f t="shared" si="1055"/>
        <v/>
      </c>
      <c r="C5734" s="152"/>
      <c r="E5734" s="144"/>
      <c r="F5734" s="79" t="str">
        <f t="shared" si="1054"/>
        <v/>
      </c>
      <c r="G5734" s="80" t="str">
        <f t="shared" si="1056"/>
        <v/>
      </c>
      <c r="H5734" s="80" t="str">
        <f t="shared" si="1057"/>
        <v/>
      </c>
      <c r="I5734" s="80" t="str">
        <f t="shared" si="1058"/>
        <v/>
      </c>
      <c r="J5734" s="170"/>
      <c r="K5734" s="217"/>
      <c r="L5734" s="195" t="str">
        <f t="shared" si="1062"/>
        <v/>
      </c>
      <c r="M5734" s="222" t="str">
        <f t="shared" si="1059"/>
        <v/>
      </c>
      <c r="Q5734" s="82" t="str">
        <f t="shared" si="1063"/>
        <v/>
      </c>
      <c r="R5734" s="80" t="str">
        <f t="shared" si="1064"/>
        <v/>
      </c>
      <c r="T5734" s="83" t="str">
        <f t="shared" si="1060"/>
        <v/>
      </c>
      <c r="U5734" s="155"/>
      <c r="V5734" s="95" t="str">
        <f t="shared" si="1061"/>
        <v/>
      </c>
      <c r="W5734" s="151"/>
      <c r="Z5734" s="104"/>
    </row>
    <row r="5735" spans="1:26" s="145" customFormat="1" ht="15" customHeight="1">
      <c r="A5735" s="186" t="str">
        <f t="shared" si="1055"/>
        <v/>
      </c>
      <c r="C5735" s="152"/>
      <c r="E5735" s="144"/>
      <c r="F5735" s="79" t="str">
        <f t="shared" si="1054"/>
        <v/>
      </c>
      <c r="G5735" s="80" t="str">
        <f t="shared" si="1056"/>
        <v/>
      </c>
      <c r="H5735" s="80" t="str">
        <f t="shared" si="1057"/>
        <v/>
      </c>
      <c r="I5735" s="80" t="str">
        <f t="shared" si="1058"/>
        <v/>
      </c>
      <c r="J5735" s="170"/>
      <c r="K5735" s="217"/>
      <c r="L5735" s="195" t="str">
        <f t="shared" si="1062"/>
        <v/>
      </c>
      <c r="M5735" s="222" t="str">
        <f t="shared" si="1059"/>
        <v/>
      </c>
      <c r="Q5735" s="82" t="str">
        <f t="shared" si="1063"/>
        <v/>
      </c>
      <c r="R5735" s="80" t="str">
        <f t="shared" si="1064"/>
        <v/>
      </c>
      <c r="T5735" s="83" t="str">
        <f t="shared" si="1060"/>
        <v/>
      </c>
      <c r="U5735" s="155"/>
      <c r="V5735" s="95" t="str">
        <f t="shared" si="1061"/>
        <v/>
      </c>
      <c r="W5735" s="151"/>
      <c r="Z5735" s="104"/>
    </row>
    <row r="5736" spans="1:26" s="145" customFormat="1" ht="15" customHeight="1">
      <c r="A5736" s="186" t="str">
        <f t="shared" si="1055"/>
        <v/>
      </c>
      <c r="C5736" s="152"/>
      <c r="E5736" s="144"/>
      <c r="F5736" s="79" t="str">
        <f t="shared" ref="F5736:F5799" si="1065">IFERROR(IF(VLOOKUP(E5736,J:J,1,0)=E5736,"X",""),"")</f>
        <v/>
      </c>
      <c r="G5736" s="80" t="str">
        <f t="shared" si="1056"/>
        <v/>
      </c>
      <c r="H5736" s="80" t="str">
        <f t="shared" si="1057"/>
        <v/>
      </c>
      <c r="I5736" s="80" t="str">
        <f t="shared" si="1058"/>
        <v/>
      </c>
      <c r="J5736" s="170"/>
      <c r="K5736" s="217"/>
      <c r="L5736" s="195" t="str">
        <f t="shared" si="1062"/>
        <v/>
      </c>
      <c r="M5736" s="222" t="str">
        <f t="shared" si="1059"/>
        <v/>
      </c>
      <c r="Q5736" s="82" t="str">
        <f t="shared" si="1063"/>
        <v/>
      </c>
      <c r="R5736" s="80" t="str">
        <f t="shared" si="1064"/>
        <v/>
      </c>
      <c r="T5736" s="83" t="str">
        <f t="shared" si="1060"/>
        <v/>
      </c>
      <c r="U5736" s="155"/>
      <c r="V5736" s="95" t="str">
        <f t="shared" si="1061"/>
        <v/>
      </c>
      <c r="W5736" s="151"/>
      <c r="Z5736" s="104"/>
    </row>
    <row r="5737" spans="1:26" s="145" customFormat="1" ht="15" customHeight="1">
      <c r="A5737" s="186" t="str">
        <f t="shared" si="1055"/>
        <v/>
      </c>
      <c r="C5737" s="152"/>
      <c r="E5737" s="144"/>
      <c r="F5737" s="79" t="str">
        <f t="shared" si="1065"/>
        <v/>
      </c>
      <c r="G5737" s="80" t="str">
        <f t="shared" si="1056"/>
        <v/>
      </c>
      <c r="H5737" s="80" t="str">
        <f t="shared" si="1057"/>
        <v/>
      </c>
      <c r="I5737" s="80" t="str">
        <f t="shared" si="1058"/>
        <v/>
      </c>
      <c r="J5737" s="170"/>
      <c r="K5737" s="217"/>
      <c r="L5737" s="195" t="str">
        <f t="shared" si="1062"/>
        <v/>
      </c>
      <c r="M5737" s="222" t="str">
        <f t="shared" si="1059"/>
        <v/>
      </c>
      <c r="Q5737" s="82" t="str">
        <f t="shared" si="1063"/>
        <v/>
      </c>
      <c r="R5737" s="80" t="str">
        <f t="shared" si="1064"/>
        <v/>
      </c>
      <c r="T5737" s="83" t="str">
        <f t="shared" si="1060"/>
        <v/>
      </c>
      <c r="U5737" s="155"/>
      <c r="V5737" s="95" t="str">
        <f t="shared" si="1061"/>
        <v/>
      </c>
      <c r="W5737" s="151"/>
      <c r="Z5737" s="104"/>
    </row>
    <row r="5738" spans="1:26" s="145" customFormat="1" ht="15" customHeight="1">
      <c r="A5738" s="186" t="str">
        <f t="shared" si="1055"/>
        <v/>
      </c>
      <c r="C5738" s="152"/>
      <c r="E5738" s="144"/>
      <c r="F5738" s="79" t="str">
        <f t="shared" si="1065"/>
        <v/>
      </c>
      <c r="G5738" s="80" t="str">
        <f t="shared" si="1056"/>
        <v/>
      </c>
      <c r="H5738" s="80" t="str">
        <f t="shared" si="1057"/>
        <v/>
      </c>
      <c r="I5738" s="80" t="str">
        <f t="shared" si="1058"/>
        <v/>
      </c>
      <c r="J5738" s="170"/>
      <c r="K5738" s="217"/>
      <c r="L5738" s="195" t="str">
        <f t="shared" si="1062"/>
        <v/>
      </c>
      <c r="M5738" s="222" t="str">
        <f t="shared" si="1059"/>
        <v/>
      </c>
      <c r="Q5738" s="82" t="str">
        <f t="shared" si="1063"/>
        <v/>
      </c>
      <c r="R5738" s="80" t="str">
        <f t="shared" si="1064"/>
        <v/>
      </c>
      <c r="T5738" s="83" t="str">
        <f t="shared" si="1060"/>
        <v/>
      </c>
      <c r="U5738" s="155"/>
      <c r="V5738" s="95" t="str">
        <f t="shared" si="1061"/>
        <v/>
      </c>
      <c r="W5738" s="151"/>
      <c r="Z5738" s="104"/>
    </row>
    <row r="5739" spans="1:26" s="145" customFormat="1" ht="15" customHeight="1">
      <c r="A5739" s="186" t="str">
        <f t="shared" si="1055"/>
        <v/>
      </c>
      <c r="C5739" s="152"/>
      <c r="E5739" s="144"/>
      <c r="F5739" s="79" t="str">
        <f t="shared" si="1065"/>
        <v/>
      </c>
      <c r="G5739" s="80" t="str">
        <f t="shared" si="1056"/>
        <v/>
      </c>
      <c r="H5739" s="80" t="str">
        <f t="shared" si="1057"/>
        <v/>
      </c>
      <c r="I5739" s="80" t="str">
        <f t="shared" si="1058"/>
        <v/>
      </c>
      <c r="J5739" s="170"/>
      <c r="K5739" s="217"/>
      <c r="L5739" s="195" t="str">
        <f t="shared" si="1062"/>
        <v/>
      </c>
      <c r="M5739" s="222" t="str">
        <f t="shared" si="1059"/>
        <v/>
      </c>
      <c r="Q5739" s="82" t="str">
        <f t="shared" si="1063"/>
        <v/>
      </c>
      <c r="R5739" s="80" t="str">
        <f t="shared" si="1064"/>
        <v/>
      </c>
      <c r="T5739" s="83" t="str">
        <f t="shared" si="1060"/>
        <v/>
      </c>
      <c r="U5739" s="155"/>
      <c r="V5739" s="95" t="str">
        <f t="shared" si="1061"/>
        <v/>
      </c>
      <c r="W5739" s="151"/>
      <c r="Z5739" s="104"/>
    </row>
    <row r="5740" spans="1:26" s="145" customFormat="1" ht="15" customHeight="1">
      <c r="A5740" s="186" t="str">
        <f t="shared" si="1055"/>
        <v/>
      </c>
      <c r="C5740" s="152"/>
      <c r="E5740" s="144"/>
      <c r="F5740" s="79" t="str">
        <f t="shared" si="1065"/>
        <v/>
      </c>
      <c r="G5740" s="80" t="str">
        <f t="shared" si="1056"/>
        <v/>
      </c>
      <c r="H5740" s="80" t="str">
        <f t="shared" si="1057"/>
        <v/>
      </c>
      <c r="I5740" s="80" t="str">
        <f t="shared" si="1058"/>
        <v/>
      </c>
      <c r="J5740" s="170"/>
      <c r="K5740" s="217"/>
      <c r="L5740" s="195" t="str">
        <f t="shared" si="1062"/>
        <v/>
      </c>
      <c r="M5740" s="222" t="str">
        <f t="shared" si="1059"/>
        <v/>
      </c>
      <c r="Q5740" s="82" t="str">
        <f t="shared" si="1063"/>
        <v/>
      </c>
      <c r="R5740" s="80" t="str">
        <f t="shared" si="1064"/>
        <v/>
      </c>
      <c r="T5740" s="83" t="str">
        <f t="shared" si="1060"/>
        <v/>
      </c>
      <c r="U5740" s="155"/>
      <c r="V5740" s="95" t="str">
        <f t="shared" si="1061"/>
        <v/>
      </c>
      <c r="W5740" s="151"/>
      <c r="Z5740" s="104"/>
    </row>
    <row r="5741" spans="1:26" s="145" customFormat="1" ht="15" customHeight="1">
      <c r="A5741" s="186" t="str">
        <f t="shared" si="1055"/>
        <v/>
      </c>
      <c r="C5741" s="152"/>
      <c r="E5741" s="144"/>
      <c r="F5741" s="79" t="str">
        <f t="shared" si="1065"/>
        <v/>
      </c>
      <c r="G5741" s="80" t="str">
        <f t="shared" si="1056"/>
        <v/>
      </c>
      <c r="H5741" s="80" t="str">
        <f t="shared" si="1057"/>
        <v/>
      </c>
      <c r="I5741" s="80" t="str">
        <f t="shared" si="1058"/>
        <v/>
      </c>
      <c r="J5741" s="170"/>
      <c r="K5741" s="217"/>
      <c r="L5741" s="195" t="str">
        <f t="shared" si="1062"/>
        <v/>
      </c>
      <c r="M5741" s="222" t="str">
        <f t="shared" si="1059"/>
        <v/>
      </c>
      <c r="Q5741" s="82" t="str">
        <f t="shared" si="1063"/>
        <v/>
      </c>
      <c r="R5741" s="80" t="str">
        <f t="shared" si="1064"/>
        <v/>
      </c>
      <c r="T5741" s="83" t="str">
        <f t="shared" si="1060"/>
        <v/>
      </c>
      <c r="U5741" s="155"/>
      <c r="V5741" s="95" t="str">
        <f t="shared" si="1061"/>
        <v/>
      </c>
      <c r="W5741" s="151"/>
      <c r="Z5741" s="104"/>
    </row>
    <row r="5742" spans="1:26" s="145" customFormat="1" ht="15" customHeight="1">
      <c r="A5742" s="186" t="str">
        <f t="shared" si="1055"/>
        <v/>
      </c>
      <c r="C5742" s="152"/>
      <c r="E5742" s="144"/>
      <c r="F5742" s="79" t="str">
        <f t="shared" si="1065"/>
        <v/>
      </c>
      <c r="G5742" s="80" t="str">
        <f t="shared" si="1056"/>
        <v/>
      </c>
      <c r="H5742" s="80" t="str">
        <f t="shared" si="1057"/>
        <v/>
      </c>
      <c r="I5742" s="80" t="str">
        <f t="shared" si="1058"/>
        <v/>
      </c>
      <c r="J5742" s="170"/>
      <c r="K5742" s="217"/>
      <c r="L5742" s="195" t="str">
        <f t="shared" si="1062"/>
        <v/>
      </c>
      <c r="M5742" s="222" t="str">
        <f t="shared" si="1059"/>
        <v/>
      </c>
      <c r="Q5742" s="82" t="str">
        <f t="shared" si="1063"/>
        <v/>
      </c>
      <c r="R5742" s="80" t="str">
        <f t="shared" si="1064"/>
        <v/>
      </c>
      <c r="T5742" s="83" t="str">
        <f t="shared" si="1060"/>
        <v/>
      </c>
      <c r="U5742" s="155"/>
      <c r="V5742" s="95" t="str">
        <f t="shared" si="1061"/>
        <v/>
      </c>
      <c r="W5742" s="151"/>
      <c r="Z5742" s="104"/>
    </row>
    <row r="5743" spans="1:26" s="145" customFormat="1" ht="15" customHeight="1">
      <c r="A5743" s="186" t="str">
        <f t="shared" si="1055"/>
        <v/>
      </c>
      <c r="C5743" s="152"/>
      <c r="E5743" s="144"/>
      <c r="F5743" s="79" t="str">
        <f t="shared" si="1065"/>
        <v/>
      </c>
      <c r="G5743" s="80" t="str">
        <f t="shared" si="1056"/>
        <v/>
      </c>
      <c r="H5743" s="80" t="str">
        <f t="shared" si="1057"/>
        <v/>
      </c>
      <c r="I5743" s="80" t="str">
        <f t="shared" si="1058"/>
        <v/>
      </c>
      <c r="J5743" s="170"/>
      <c r="K5743" s="217"/>
      <c r="L5743" s="195" t="str">
        <f t="shared" si="1062"/>
        <v/>
      </c>
      <c r="M5743" s="222" t="str">
        <f t="shared" si="1059"/>
        <v/>
      </c>
      <c r="Q5743" s="82" t="str">
        <f t="shared" si="1063"/>
        <v/>
      </c>
      <c r="R5743" s="80" t="str">
        <f t="shared" si="1064"/>
        <v/>
      </c>
      <c r="T5743" s="83" t="str">
        <f t="shared" si="1060"/>
        <v/>
      </c>
      <c r="U5743" s="155"/>
      <c r="V5743" s="95" t="str">
        <f t="shared" si="1061"/>
        <v/>
      </c>
      <c r="W5743" s="151"/>
      <c r="Z5743" s="104"/>
    </row>
    <row r="5744" spans="1:26" s="145" customFormat="1" ht="15" customHeight="1">
      <c r="A5744" s="186" t="str">
        <f t="shared" si="1055"/>
        <v/>
      </c>
      <c r="C5744" s="152"/>
      <c r="E5744" s="144"/>
      <c r="F5744" s="79" t="str">
        <f t="shared" si="1065"/>
        <v/>
      </c>
      <c r="G5744" s="80" t="str">
        <f t="shared" si="1056"/>
        <v/>
      </c>
      <c r="H5744" s="80" t="str">
        <f t="shared" si="1057"/>
        <v/>
      </c>
      <c r="I5744" s="80" t="str">
        <f t="shared" si="1058"/>
        <v/>
      </c>
      <c r="J5744" s="170"/>
      <c r="K5744" s="217"/>
      <c r="L5744" s="195" t="str">
        <f t="shared" si="1062"/>
        <v/>
      </c>
      <c r="M5744" s="222" t="str">
        <f t="shared" si="1059"/>
        <v/>
      </c>
      <c r="Q5744" s="82" t="str">
        <f t="shared" si="1063"/>
        <v/>
      </c>
      <c r="R5744" s="80" t="str">
        <f t="shared" si="1064"/>
        <v/>
      </c>
      <c r="T5744" s="83" t="str">
        <f t="shared" si="1060"/>
        <v/>
      </c>
      <c r="U5744" s="155"/>
      <c r="V5744" s="95" t="str">
        <f t="shared" si="1061"/>
        <v/>
      </c>
      <c r="W5744" s="151"/>
      <c r="Z5744" s="104"/>
    </row>
    <row r="5745" spans="1:26" s="145" customFormat="1" ht="15" customHeight="1">
      <c r="A5745" s="186" t="str">
        <f t="shared" si="1055"/>
        <v/>
      </c>
      <c r="C5745" s="152"/>
      <c r="E5745" s="144"/>
      <c r="F5745" s="79" t="str">
        <f t="shared" si="1065"/>
        <v/>
      </c>
      <c r="G5745" s="80" t="str">
        <f t="shared" si="1056"/>
        <v/>
      </c>
      <c r="H5745" s="80" t="str">
        <f t="shared" si="1057"/>
        <v/>
      </c>
      <c r="I5745" s="80" t="str">
        <f t="shared" si="1058"/>
        <v/>
      </c>
      <c r="J5745" s="170"/>
      <c r="K5745" s="217"/>
      <c r="L5745" s="195" t="str">
        <f t="shared" si="1062"/>
        <v/>
      </c>
      <c r="M5745" s="222" t="str">
        <f t="shared" si="1059"/>
        <v/>
      </c>
      <c r="Q5745" s="82" t="str">
        <f t="shared" si="1063"/>
        <v/>
      </c>
      <c r="R5745" s="80" t="str">
        <f t="shared" si="1064"/>
        <v/>
      </c>
      <c r="T5745" s="83" t="str">
        <f t="shared" si="1060"/>
        <v/>
      </c>
      <c r="U5745" s="155"/>
      <c r="V5745" s="95" t="str">
        <f t="shared" si="1061"/>
        <v/>
      </c>
      <c r="W5745" s="151"/>
      <c r="Z5745" s="104"/>
    </row>
    <row r="5746" spans="1:26" s="145" customFormat="1" ht="15" customHeight="1">
      <c r="A5746" s="186" t="str">
        <f t="shared" si="1055"/>
        <v/>
      </c>
      <c r="C5746" s="152"/>
      <c r="E5746" s="144"/>
      <c r="F5746" s="79" t="str">
        <f t="shared" si="1065"/>
        <v/>
      </c>
      <c r="G5746" s="80" t="str">
        <f t="shared" si="1056"/>
        <v/>
      </c>
      <c r="H5746" s="80" t="str">
        <f t="shared" si="1057"/>
        <v/>
      </c>
      <c r="I5746" s="80" t="str">
        <f t="shared" si="1058"/>
        <v/>
      </c>
      <c r="J5746" s="170"/>
      <c r="K5746" s="217"/>
      <c r="L5746" s="195" t="str">
        <f t="shared" si="1062"/>
        <v/>
      </c>
      <c r="M5746" s="222" t="str">
        <f t="shared" si="1059"/>
        <v/>
      </c>
      <c r="Q5746" s="82" t="str">
        <f t="shared" si="1063"/>
        <v/>
      </c>
      <c r="R5746" s="80" t="str">
        <f t="shared" si="1064"/>
        <v/>
      </c>
      <c r="T5746" s="83" t="str">
        <f t="shared" si="1060"/>
        <v/>
      </c>
      <c r="U5746" s="155"/>
      <c r="V5746" s="95" t="str">
        <f t="shared" si="1061"/>
        <v/>
      </c>
      <c r="W5746" s="151"/>
      <c r="Z5746" s="104"/>
    </row>
    <row r="5747" spans="1:26" s="145" customFormat="1" ht="15" customHeight="1">
      <c r="A5747" s="186" t="str">
        <f t="shared" si="1055"/>
        <v/>
      </c>
      <c r="C5747" s="152"/>
      <c r="E5747" s="144"/>
      <c r="F5747" s="79" t="str">
        <f t="shared" si="1065"/>
        <v/>
      </c>
      <c r="G5747" s="80" t="str">
        <f t="shared" si="1056"/>
        <v/>
      </c>
      <c r="H5747" s="80" t="str">
        <f t="shared" si="1057"/>
        <v/>
      </c>
      <c r="I5747" s="80" t="str">
        <f t="shared" si="1058"/>
        <v/>
      </c>
      <c r="J5747" s="170"/>
      <c r="K5747" s="217"/>
      <c r="L5747" s="195" t="str">
        <f t="shared" si="1062"/>
        <v/>
      </c>
      <c r="M5747" s="222" t="str">
        <f t="shared" si="1059"/>
        <v/>
      </c>
      <c r="Q5747" s="82" t="str">
        <f t="shared" si="1063"/>
        <v/>
      </c>
      <c r="R5747" s="80" t="str">
        <f t="shared" si="1064"/>
        <v/>
      </c>
      <c r="T5747" s="83" t="str">
        <f t="shared" si="1060"/>
        <v/>
      </c>
      <c r="U5747" s="155"/>
      <c r="V5747" s="95" t="str">
        <f t="shared" si="1061"/>
        <v/>
      </c>
      <c r="W5747" s="151"/>
      <c r="Z5747" s="104"/>
    </row>
    <row r="5748" spans="1:26" s="145" customFormat="1" ht="15" customHeight="1">
      <c r="A5748" s="186" t="str">
        <f t="shared" si="1055"/>
        <v/>
      </c>
      <c r="C5748" s="152"/>
      <c r="E5748" s="144"/>
      <c r="F5748" s="79" t="str">
        <f t="shared" si="1065"/>
        <v/>
      </c>
      <c r="G5748" s="80" t="str">
        <f t="shared" si="1056"/>
        <v/>
      </c>
      <c r="H5748" s="80" t="str">
        <f t="shared" si="1057"/>
        <v/>
      </c>
      <c r="I5748" s="80" t="str">
        <f t="shared" si="1058"/>
        <v/>
      </c>
      <c r="J5748" s="170"/>
      <c r="K5748" s="217"/>
      <c r="L5748" s="195" t="str">
        <f t="shared" si="1062"/>
        <v/>
      </c>
      <c r="M5748" s="222" t="str">
        <f t="shared" si="1059"/>
        <v/>
      </c>
      <c r="Q5748" s="82" t="str">
        <f t="shared" si="1063"/>
        <v/>
      </c>
      <c r="R5748" s="80" t="str">
        <f t="shared" si="1064"/>
        <v/>
      </c>
      <c r="T5748" s="83" t="str">
        <f t="shared" si="1060"/>
        <v/>
      </c>
      <c r="U5748" s="155"/>
      <c r="V5748" s="95" t="str">
        <f t="shared" si="1061"/>
        <v/>
      </c>
      <c r="W5748" s="151"/>
      <c r="Z5748" s="104"/>
    </row>
    <row r="5749" spans="1:26" s="145" customFormat="1" ht="15" customHeight="1">
      <c r="A5749" s="186" t="str">
        <f t="shared" si="1055"/>
        <v/>
      </c>
      <c r="C5749" s="152"/>
      <c r="E5749" s="144"/>
      <c r="F5749" s="79" t="str">
        <f t="shared" si="1065"/>
        <v/>
      </c>
      <c r="G5749" s="80" t="str">
        <f t="shared" si="1056"/>
        <v/>
      </c>
      <c r="H5749" s="80" t="str">
        <f t="shared" si="1057"/>
        <v/>
      </c>
      <c r="I5749" s="80" t="str">
        <f t="shared" si="1058"/>
        <v/>
      </c>
      <c r="J5749" s="170"/>
      <c r="K5749" s="217"/>
      <c r="L5749" s="195" t="str">
        <f t="shared" si="1062"/>
        <v/>
      </c>
      <c r="M5749" s="222" t="str">
        <f t="shared" si="1059"/>
        <v/>
      </c>
      <c r="Q5749" s="82" t="str">
        <f t="shared" si="1063"/>
        <v/>
      </c>
      <c r="R5749" s="80" t="str">
        <f t="shared" si="1064"/>
        <v/>
      </c>
      <c r="T5749" s="83" t="str">
        <f t="shared" si="1060"/>
        <v/>
      </c>
      <c r="U5749" s="155"/>
      <c r="V5749" s="95" t="str">
        <f t="shared" si="1061"/>
        <v/>
      </c>
      <c r="W5749" s="151"/>
      <c r="Z5749" s="104"/>
    </row>
    <row r="5750" spans="1:26" s="145" customFormat="1" ht="15" customHeight="1">
      <c r="A5750" s="186" t="str">
        <f t="shared" si="1055"/>
        <v/>
      </c>
      <c r="C5750" s="152"/>
      <c r="E5750" s="144"/>
      <c r="F5750" s="79" t="str">
        <f t="shared" si="1065"/>
        <v/>
      </c>
      <c r="G5750" s="80" t="str">
        <f t="shared" si="1056"/>
        <v/>
      </c>
      <c r="H5750" s="80" t="str">
        <f t="shared" si="1057"/>
        <v/>
      </c>
      <c r="I5750" s="80" t="str">
        <f t="shared" si="1058"/>
        <v/>
      </c>
      <c r="J5750" s="170"/>
      <c r="K5750" s="217"/>
      <c r="L5750" s="195" t="str">
        <f t="shared" si="1062"/>
        <v/>
      </c>
      <c r="M5750" s="222" t="str">
        <f t="shared" si="1059"/>
        <v/>
      </c>
      <c r="Q5750" s="82" t="str">
        <f t="shared" si="1063"/>
        <v/>
      </c>
      <c r="R5750" s="80" t="str">
        <f t="shared" si="1064"/>
        <v/>
      </c>
      <c r="T5750" s="83" t="str">
        <f t="shared" si="1060"/>
        <v/>
      </c>
      <c r="U5750" s="155"/>
      <c r="V5750" s="95" t="str">
        <f t="shared" si="1061"/>
        <v/>
      </c>
      <c r="W5750" s="151"/>
      <c r="Z5750" s="104"/>
    </row>
    <row r="5751" spans="1:26" s="145" customFormat="1" ht="15" customHeight="1">
      <c r="A5751" s="186" t="str">
        <f t="shared" si="1055"/>
        <v/>
      </c>
      <c r="C5751" s="152"/>
      <c r="E5751" s="144"/>
      <c r="F5751" s="79" t="str">
        <f t="shared" si="1065"/>
        <v/>
      </c>
      <c r="G5751" s="80" t="str">
        <f t="shared" si="1056"/>
        <v/>
      </c>
      <c r="H5751" s="80" t="str">
        <f t="shared" si="1057"/>
        <v/>
      </c>
      <c r="I5751" s="80" t="str">
        <f t="shared" si="1058"/>
        <v/>
      </c>
      <c r="J5751" s="170"/>
      <c r="K5751" s="217"/>
      <c r="L5751" s="195" t="str">
        <f t="shared" si="1062"/>
        <v/>
      </c>
      <c r="M5751" s="222" t="str">
        <f t="shared" si="1059"/>
        <v/>
      </c>
      <c r="Q5751" s="82" t="str">
        <f t="shared" si="1063"/>
        <v/>
      </c>
      <c r="R5751" s="80" t="str">
        <f t="shared" si="1064"/>
        <v/>
      </c>
      <c r="T5751" s="83" t="str">
        <f t="shared" si="1060"/>
        <v/>
      </c>
      <c r="U5751" s="155"/>
      <c r="V5751" s="95" t="str">
        <f t="shared" si="1061"/>
        <v/>
      </c>
      <c r="W5751" s="151"/>
      <c r="Z5751" s="104"/>
    </row>
    <row r="5752" spans="1:26" s="145" customFormat="1" ht="15" customHeight="1">
      <c r="A5752" s="186" t="str">
        <f t="shared" si="1055"/>
        <v/>
      </c>
      <c r="C5752" s="152"/>
      <c r="E5752" s="144"/>
      <c r="F5752" s="79" t="str">
        <f t="shared" si="1065"/>
        <v/>
      </c>
      <c r="G5752" s="80" t="str">
        <f t="shared" si="1056"/>
        <v/>
      </c>
      <c r="H5752" s="80" t="str">
        <f t="shared" si="1057"/>
        <v/>
      </c>
      <c r="I5752" s="80" t="str">
        <f t="shared" si="1058"/>
        <v/>
      </c>
      <c r="J5752" s="170"/>
      <c r="K5752" s="217"/>
      <c r="L5752" s="195" t="str">
        <f t="shared" si="1062"/>
        <v/>
      </c>
      <c r="M5752" s="222" t="str">
        <f t="shared" si="1059"/>
        <v/>
      </c>
      <c r="Q5752" s="82" t="str">
        <f t="shared" si="1063"/>
        <v/>
      </c>
      <c r="R5752" s="80" t="str">
        <f t="shared" si="1064"/>
        <v/>
      </c>
      <c r="T5752" s="83" t="str">
        <f t="shared" si="1060"/>
        <v/>
      </c>
      <c r="U5752" s="155"/>
      <c r="V5752" s="95" t="str">
        <f t="shared" si="1061"/>
        <v/>
      </c>
      <c r="W5752" s="151"/>
      <c r="Z5752" s="104"/>
    </row>
    <row r="5753" spans="1:26" s="145" customFormat="1" ht="15" customHeight="1">
      <c r="A5753" s="186" t="str">
        <f t="shared" si="1055"/>
        <v/>
      </c>
      <c r="C5753" s="152"/>
      <c r="E5753" s="144"/>
      <c r="F5753" s="79" t="str">
        <f t="shared" si="1065"/>
        <v/>
      </c>
      <c r="G5753" s="80" t="str">
        <f t="shared" si="1056"/>
        <v/>
      </c>
      <c r="H5753" s="80" t="str">
        <f t="shared" si="1057"/>
        <v/>
      </c>
      <c r="I5753" s="80" t="str">
        <f t="shared" si="1058"/>
        <v/>
      </c>
      <c r="J5753" s="170"/>
      <c r="K5753" s="217"/>
      <c r="L5753" s="195" t="str">
        <f t="shared" si="1062"/>
        <v/>
      </c>
      <c r="M5753" s="222" t="str">
        <f t="shared" si="1059"/>
        <v/>
      </c>
      <c r="Q5753" s="82" t="str">
        <f t="shared" si="1063"/>
        <v/>
      </c>
      <c r="R5753" s="80" t="str">
        <f t="shared" si="1064"/>
        <v/>
      </c>
      <c r="T5753" s="83" t="str">
        <f t="shared" si="1060"/>
        <v/>
      </c>
      <c r="U5753" s="155"/>
      <c r="V5753" s="95" t="str">
        <f t="shared" si="1061"/>
        <v/>
      </c>
      <c r="W5753" s="151"/>
      <c r="Z5753" s="104"/>
    </row>
    <row r="5754" spans="1:26" s="145" customFormat="1" ht="15" customHeight="1">
      <c r="A5754" s="186" t="str">
        <f t="shared" si="1055"/>
        <v/>
      </c>
      <c r="C5754" s="152"/>
      <c r="E5754" s="144"/>
      <c r="F5754" s="79" t="str">
        <f t="shared" si="1065"/>
        <v/>
      </c>
      <c r="G5754" s="80" t="str">
        <f t="shared" si="1056"/>
        <v/>
      </c>
      <c r="H5754" s="80" t="str">
        <f t="shared" si="1057"/>
        <v/>
      </c>
      <c r="I5754" s="80" t="str">
        <f t="shared" si="1058"/>
        <v/>
      </c>
      <c r="J5754" s="170"/>
      <c r="K5754" s="217"/>
      <c r="L5754" s="195" t="str">
        <f t="shared" si="1062"/>
        <v/>
      </c>
      <c r="M5754" s="222" t="str">
        <f t="shared" si="1059"/>
        <v/>
      </c>
      <c r="Q5754" s="82" t="str">
        <f t="shared" si="1063"/>
        <v/>
      </c>
      <c r="R5754" s="80" t="str">
        <f t="shared" si="1064"/>
        <v/>
      </c>
      <c r="T5754" s="83" t="str">
        <f t="shared" si="1060"/>
        <v/>
      </c>
      <c r="U5754" s="155"/>
      <c r="V5754" s="95" t="str">
        <f t="shared" si="1061"/>
        <v/>
      </c>
      <c r="W5754" s="151"/>
      <c r="Z5754" s="104"/>
    </row>
    <row r="5755" spans="1:26" s="145" customFormat="1" ht="15" customHeight="1">
      <c r="A5755" s="186" t="str">
        <f t="shared" si="1055"/>
        <v/>
      </c>
      <c r="C5755" s="152"/>
      <c r="E5755" s="144"/>
      <c r="F5755" s="79" t="str">
        <f t="shared" si="1065"/>
        <v/>
      </c>
      <c r="G5755" s="80" t="str">
        <f t="shared" si="1056"/>
        <v/>
      </c>
      <c r="H5755" s="80" t="str">
        <f t="shared" si="1057"/>
        <v/>
      </c>
      <c r="I5755" s="80" t="str">
        <f t="shared" si="1058"/>
        <v/>
      </c>
      <c r="J5755" s="170"/>
      <c r="K5755" s="217"/>
      <c r="L5755" s="195" t="str">
        <f t="shared" si="1062"/>
        <v/>
      </c>
      <c r="M5755" s="222" t="str">
        <f t="shared" si="1059"/>
        <v/>
      </c>
      <c r="Q5755" s="82" t="str">
        <f t="shared" si="1063"/>
        <v/>
      </c>
      <c r="R5755" s="80" t="str">
        <f t="shared" si="1064"/>
        <v/>
      </c>
      <c r="T5755" s="83" t="str">
        <f t="shared" si="1060"/>
        <v/>
      </c>
      <c r="U5755" s="155"/>
      <c r="V5755" s="95" t="str">
        <f t="shared" si="1061"/>
        <v/>
      </c>
      <c r="W5755" s="151"/>
      <c r="Z5755" s="104"/>
    </row>
    <row r="5756" spans="1:26" s="145" customFormat="1" ht="15" customHeight="1">
      <c r="A5756" s="186" t="str">
        <f t="shared" si="1055"/>
        <v/>
      </c>
      <c r="C5756" s="152"/>
      <c r="E5756" s="144"/>
      <c r="F5756" s="79" t="str">
        <f t="shared" si="1065"/>
        <v/>
      </c>
      <c r="G5756" s="80" t="str">
        <f t="shared" si="1056"/>
        <v/>
      </c>
      <c r="H5756" s="80" t="str">
        <f t="shared" si="1057"/>
        <v/>
      </c>
      <c r="I5756" s="80" t="str">
        <f t="shared" si="1058"/>
        <v/>
      </c>
      <c r="J5756" s="170"/>
      <c r="K5756" s="217"/>
      <c r="L5756" s="195" t="str">
        <f t="shared" si="1062"/>
        <v/>
      </c>
      <c r="M5756" s="222" t="str">
        <f t="shared" si="1059"/>
        <v/>
      </c>
      <c r="Q5756" s="82" t="str">
        <f t="shared" si="1063"/>
        <v/>
      </c>
      <c r="R5756" s="80" t="str">
        <f t="shared" si="1064"/>
        <v/>
      </c>
      <c r="T5756" s="83" t="str">
        <f t="shared" si="1060"/>
        <v/>
      </c>
      <c r="U5756" s="155"/>
      <c r="V5756" s="95" t="str">
        <f t="shared" si="1061"/>
        <v/>
      </c>
      <c r="W5756" s="151"/>
      <c r="Z5756" s="104"/>
    </row>
    <row r="5757" spans="1:26" s="145" customFormat="1" ht="15" customHeight="1">
      <c r="A5757" s="186" t="str">
        <f t="shared" si="1055"/>
        <v/>
      </c>
      <c r="C5757" s="152"/>
      <c r="E5757" s="144"/>
      <c r="F5757" s="79" t="str">
        <f t="shared" si="1065"/>
        <v/>
      </c>
      <c r="G5757" s="80" t="str">
        <f t="shared" si="1056"/>
        <v/>
      </c>
      <c r="H5757" s="80" t="str">
        <f t="shared" si="1057"/>
        <v/>
      </c>
      <c r="I5757" s="80" t="str">
        <f t="shared" si="1058"/>
        <v/>
      </c>
      <c r="J5757" s="170"/>
      <c r="K5757" s="217"/>
      <c r="L5757" s="195" t="str">
        <f t="shared" si="1062"/>
        <v/>
      </c>
      <c r="M5757" s="222" t="str">
        <f t="shared" si="1059"/>
        <v/>
      </c>
      <c r="Q5757" s="82" t="str">
        <f t="shared" si="1063"/>
        <v/>
      </c>
      <c r="R5757" s="80" t="str">
        <f t="shared" si="1064"/>
        <v/>
      </c>
      <c r="T5757" s="83" t="str">
        <f t="shared" si="1060"/>
        <v/>
      </c>
      <c r="U5757" s="155"/>
      <c r="V5757" s="95" t="str">
        <f t="shared" si="1061"/>
        <v/>
      </c>
      <c r="W5757" s="151"/>
      <c r="Z5757" s="104"/>
    </row>
    <row r="5758" spans="1:26" s="145" customFormat="1" ht="15" customHeight="1">
      <c r="A5758" s="186" t="str">
        <f t="shared" si="1055"/>
        <v/>
      </c>
      <c r="C5758" s="152"/>
      <c r="E5758" s="144"/>
      <c r="F5758" s="79" t="str">
        <f t="shared" si="1065"/>
        <v/>
      </c>
      <c r="G5758" s="80" t="str">
        <f t="shared" si="1056"/>
        <v/>
      </c>
      <c r="H5758" s="80" t="str">
        <f t="shared" si="1057"/>
        <v/>
      </c>
      <c r="I5758" s="80" t="str">
        <f t="shared" si="1058"/>
        <v/>
      </c>
      <c r="J5758" s="170"/>
      <c r="K5758" s="217"/>
      <c r="L5758" s="195" t="str">
        <f t="shared" si="1062"/>
        <v/>
      </c>
      <c r="M5758" s="222" t="str">
        <f t="shared" si="1059"/>
        <v/>
      </c>
      <c r="Q5758" s="82" t="str">
        <f t="shared" si="1063"/>
        <v/>
      </c>
      <c r="R5758" s="80" t="str">
        <f t="shared" si="1064"/>
        <v/>
      </c>
      <c r="T5758" s="83" t="str">
        <f t="shared" si="1060"/>
        <v/>
      </c>
      <c r="U5758" s="155"/>
      <c r="V5758" s="95" t="str">
        <f t="shared" si="1061"/>
        <v/>
      </c>
      <c r="W5758" s="151"/>
      <c r="Z5758" s="104"/>
    </row>
    <row r="5759" spans="1:26" s="145" customFormat="1" ht="15" customHeight="1">
      <c r="A5759" s="186" t="str">
        <f t="shared" si="1055"/>
        <v/>
      </c>
      <c r="C5759" s="152"/>
      <c r="E5759" s="144"/>
      <c r="F5759" s="79" t="str">
        <f t="shared" si="1065"/>
        <v/>
      </c>
      <c r="G5759" s="80" t="str">
        <f t="shared" si="1056"/>
        <v/>
      </c>
      <c r="H5759" s="80" t="str">
        <f t="shared" si="1057"/>
        <v/>
      </c>
      <c r="I5759" s="80" t="str">
        <f t="shared" si="1058"/>
        <v/>
      </c>
      <c r="J5759" s="170"/>
      <c r="K5759" s="217"/>
      <c r="L5759" s="195" t="str">
        <f t="shared" si="1062"/>
        <v/>
      </c>
      <c r="M5759" s="222" t="str">
        <f t="shared" si="1059"/>
        <v/>
      </c>
      <c r="Q5759" s="82" t="str">
        <f t="shared" si="1063"/>
        <v/>
      </c>
      <c r="R5759" s="80" t="str">
        <f t="shared" si="1064"/>
        <v/>
      </c>
      <c r="T5759" s="83" t="str">
        <f t="shared" si="1060"/>
        <v/>
      </c>
      <c r="U5759" s="155"/>
      <c r="V5759" s="95" t="str">
        <f t="shared" si="1061"/>
        <v/>
      </c>
      <c r="W5759" s="151"/>
      <c r="Z5759" s="104"/>
    </row>
    <row r="5760" spans="1:26" s="145" customFormat="1" ht="15" customHeight="1">
      <c r="A5760" s="186" t="str">
        <f t="shared" ref="A5760:A5823" si="1066">IF(B5760&lt;&gt;"",A5759+1,"")</f>
        <v/>
      </c>
      <c r="C5760" s="152"/>
      <c r="E5760" s="144"/>
      <c r="F5760" s="79" t="str">
        <f t="shared" si="1065"/>
        <v/>
      </c>
      <c r="G5760" s="80" t="str">
        <f t="shared" si="1056"/>
        <v/>
      </c>
      <c r="H5760" s="80" t="str">
        <f t="shared" si="1057"/>
        <v/>
      </c>
      <c r="I5760" s="80" t="str">
        <f t="shared" si="1058"/>
        <v/>
      </c>
      <c r="J5760" s="170"/>
      <c r="K5760" s="217"/>
      <c r="L5760" s="195" t="str">
        <f t="shared" si="1062"/>
        <v/>
      </c>
      <c r="M5760" s="222" t="str">
        <f t="shared" si="1059"/>
        <v/>
      </c>
      <c r="Q5760" s="82" t="str">
        <f t="shared" si="1063"/>
        <v/>
      </c>
      <c r="R5760" s="80" t="str">
        <f t="shared" si="1064"/>
        <v/>
      </c>
      <c r="T5760" s="83" t="str">
        <f t="shared" si="1060"/>
        <v/>
      </c>
      <c r="U5760" s="155"/>
      <c r="V5760" s="95" t="str">
        <f t="shared" si="1061"/>
        <v/>
      </c>
      <c r="W5760" s="151"/>
      <c r="Z5760" s="104"/>
    </row>
    <row r="5761" spans="1:26" s="145" customFormat="1" ht="15" customHeight="1">
      <c r="A5761" s="186" t="str">
        <f t="shared" si="1066"/>
        <v/>
      </c>
      <c r="C5761" s="152"/>
      <c r="E5761" s="144"/>
      <c r="F5761" s="79" t="str">
        <f t="shared" si="1065"/>
        <v/>
      </c>
      <c r="G5761" s="80" t="str">
        <f t="shared" si="1056"/>
        <v/>
      </c>
      <c r="H5761" s="80" t="str">
        <f t="shared" si="1057"/>
        <v/>
      </c>
      <c r="I5761" s="80" t="str">
        <f t="shared" si="1058"/>
        <v/>
      </c>
      <c r="J5761" s="170"/>
      <c r="K5761" s="217"/>
      <c r="L5761" s="195" t="str">
        <f t="shared" si="1062"/>
        <v/>
      </c>
      <c r="M5761" s="222" t="str">
        <f t="shared" si="1059"/>
        <v/>
      </c>
      <c r="Q5761" s="82" t="str">
        <f t="shared" si="1063"/>
        <v/>
      </c>
      <c r="R5761" s="80" t="str">
        <f t="shared" si="1064"/>
        <v/>
      </c>
      <c r="T5761" s="83" t="str">
        <f t="shared" si="1060"/>
        <v/>
      </c>
      <c r="U5761" s="155"/>
      <c r="V5761" s="95" t="str">
        <f t="shared" si="1061"/>
        <v/>
      </c>
      <c r="W5761" s="151"/>
      <c r="Z5761" s="104"/>
    </row>
    <row r="5762" spans="1:26" s="145" customFormat="1" ht="15" customHeight="1">
      <c r="A5762" s="186" t="str">
        <f t="shared" si="1066"/>
        <v/>
      </c>
      <c r="C5762" s="152"/>
      <c r="E5762" s="144"/>
      <c r="F5762" s="79" t="str">
        <f t="shared" si="1065"/>
        <v/>
      </c>
      <c r="G5762" s="80" t="str">
        <f t="shared" si="1056"/>
        <v/>
      </c>
      <c r="H5762" s="80" t="str">
        <f t="shared" si="1057"/>
        <v/>
      </c>
      <c r="I5762" s="80" t="str">
        <f t="shared" si="1058"/>
        <v/>
      </c>
      <c r="J5762" s="170"/>
      <c r="K5762" s="217"/>
      <c r="L5762" s="195" t="str">
        <f t="shared" si="1062"/>
        <v/>
      </c>
      <c r="M5762" s="222" t="str">
        <f t="shared" si="1059"/>
        <v/>
      </c>
      <c r="Q5762" s="82" t="str">
        <f t="shared" si="1063"/>
        <v/>
      </c>
      <c r="R5762" s="80" t="str">
        <f t="shared" si="1064"/>
        <v/>
      </c>
      <c r="T5762" s="83" t="str">
        <f t="shared" si="1060"/>
        <v/>
      </c>
      <c r="U5762" s="155"/>
      <c r="V5762" s="95" t="str">
        <f t="shared" si="1061"/>
        <v/>
      </c>
      <c r="W5762" s="151"/>
      <c r="Z5762" s="104"/>
    </row>
    <row r="5763" spans="1:26" s="145" customFormat="1" ht="15" customHeight="1">
      <c r="A5763" s="186" t="str">
        <f t="shared" si="1066"/>
        <v/>
      </c>
      <c r="C5763" s="152"/>
      <c r="E5763" s="144"/>
      <c r="F5763" s="79" t="str">
        <f t="shared" si="1065"/>
        <v/>
      </c>
      <c r="G5763" s="80" t="str">
        <f t="shared" si="1056"/>
        <v/>
      </c>
      <c r="H5763" s="80" t="str">
        <f t="shared" si="1057"/>
        <v/>
      </c>
      <c r="I5763" s="80" t="str">
        <f t="shared" si="1058"/>
        <v/>
      </c>
      <c r="J5763" s="170"/>
      <c r="K5763" s="217"/>
      <c r="L5763" s="195" t="str">
        <f t="shared" si="1062"/>
        <v/>
      </c>
      <c r="M5763" s="222" t="str">
        <f t="shared" si="1059"/>
        <v/>
      </c>
      <c r="Q5763" s="82" t="str">
        <f t="shared" si="1063"/>
        <v/>
      </c>
      <c r="R5763" s="80" t="str">
        <f t="shared" si="1064"/>
        <v/>
      </c>
      <c r="T5763" s="83" t="str">
        <f t="shared" si="1060"/>
        <v/>
      </c>
      <c r="U5763" s="155"/>
      <c r="V5763" s="95" t="str">
        <f t="shared" si="1061"/>
        <v/>
      </c>
      <c r="W5763" s="151"/>
      <c r="Z5763" s="104"/>
    </row>
    <row r="5764" spans="1:26" s="145" customFormat="1" ht="15" customHeight="1">
      <c r="A5764" s="186" t="str">
        <f t="shared" si="1066"/>
        <v/>
      </c>
      <c r="C5764" s="152"/>
      <c r="E5764" s="144"/>
      <c r="F5764" s="79" t="str">
        <f t="shared" si="1065"/>
        <v/>
      </c>
      <c r="G5764" s="80" t="str">
        <f t="shared" si="1056"/>
        <v/>
      </c>
      <c r="H5764" s="80" t="str">
        <f t="shared" si="1057"/>
        <v/>
      </c>
      <c r="I5764" s="80" t="str">
        <f t="shared" si="1058"/>
        <v/>
      </c>
      <c r="J5764" s="170"/>
      <c r="K5764" s="217"/>
      <c r="L5764" s="195" t="str">
        <f t="shared" si="1062"/>
        <v/>
      </c>
      <c r="M5764" s="222" t="str">
        <f t="shared" si="1059"/>
        <v/>
      </c>
      <c r="Q5764" s="82" t="str">
        <f t="shared" si="1063"/>
        <v/>
      </c>
      <c r="R5764" s="80" t="str">
        <f t="shared" si="1064"/>
        <v/>
      </c>
      <c r="T5764" s="83" t="str">
        <f t="shared" si="1060"/>
        <v/>
      </c>
      <c r="U5764" s="155"/>
      <c r="V5764" s="95" t="str">
        <f t="shared" si="1061"/>
        <v/>
      </c>
      <c r="W5764" s="151"/>
      <c r="Z5764" s="104"/>
    </row>
    <row r="5765" spans="1:26" s="145" customFormat="1" ht="15" customHeight="1">
      <c r="A5765" s="186" t="str">
        <f t="shared" si="1066"/>
        <v/>
      </c>
      <c r="C5765" s="152"/>
      <c r="E5765" s="144"/>
      <c r="F5765" s="79" t="str">
        <f t="shared" si="1065"/>
        <v/>
      </c>
      <c r="G5765" s="80" t="str">
        <f t="shared" ref="G5765:G5828" si="1067">IF(J5765&lt;&gt;"", INDEX($C$5:$C$1433, MATCH(J5765, $E$5:$E$1433, 0)),"")</f>
        <v/>
      </c>
      <c r="H5765" s="80" t="str">
        <f t="shared" ref="H5765:H5828" si="1068">IF(J5765&lt;&gt;"", INDEX($D$5:$D$1433, MATCH(J5765, $E$5:$E$1433, 0)),"")</f>
        <v/>
      </c>
      <c r="I5765" s="80" t="str">
        <f t="shared" ref="I5765:I5828" si="1069">IFERROR(IF(J5765&lt;&gt;"", INDEX($B$5:$B$1433, MATCH(J5765, $E$5:$E$1433, 0)),""),"SAI")</f>
        <v/>
      </c>
      <c r="J5765" s="170"/>
      <c r="K5765" s="217"/>
      <c r="L5765" s="195" t="str">
        <f t="shared" si="1062"/>
        <v/>
      </c>
      <c r="M5765" s="222" t="str">
        <f t="shared" ref="M5765:M5828" si="1070">IFERROR(IF($N$5="Sáng",MID(K5765,2,7)-MID($L$2,2,7),MID(K5765,2,7)-MID($Q$2,2,7)),"")</f>
        <v/>
      </c>
      <c r="Q5765" s="82" t="str">
        <f t="shared" si="1063"/>
        <v/>
      </c>
      <c r="R5765" s="80" t="str">
        <f t="shared" si="1064"/>
        <v/>
      </c>
      <c r="T5765" s="83" t="str">
        <f t="shared" ref="T5765:T5828" si="1071">IFERROR(IF(J5765&lt;&gt;"", INDEX($S$5:$S$1433, MATCH(J5765, $E$5:$E$1433, 0)),""),"")</f>
        <v/>
      </c>
      <c r="U5765" s="155"/>
      <c r="V5765" s="95" t="str">
        <f t="shared" ref="V5765:V5828" si="1072">IFERROR(IF(J5765&lt;&gt;"", INDEX($U$5:$U$1433, MATCH(J5765, $E$5:$E$1433, 0)),""),"")</f>
        <v/>
      </c>
      <c r="W5765" s="151"/>
      <c r="Z5765" s="104"/>
    </row>
    <row r="5766" spans="1:26" s="145" customFormat="1" ht="15" customHeight="1">
      <c r="A5766" s="186" t="str">
        <f t="shared" si="1066"/>
        <v/>
      </c>
      <c r="C5766" s="152"/>
      <c r="E5766" s="144"/>
      <c r="F5766" s="79" t="str">
        <f t="shared" si="1065"/>
        <v/>
      </c>
      <c r="G5766" s="80" t="str">
        <f t="shared" si="1067"/>
        <v/>
      </c>
      <c r="H5766" s="80" t="str">
        <f t="shared" si="1068"/>
        <v/>
      </c>
      <c r="I5766" s="80" t="str">
        <f t="shared" si="1069"/>
        <v/>
      </c>
      <c r="J5766" s="170"/>
      <c r="K5766" s="217"/>
      <c r="L5766" s="195" t="str">
        <f t="shared" si="1062"/>
        <v/>
      </c>
      <c r="M5766" s="222" t="str">
        <f t="shared" si="1070"/>
        <v/>
      </c>
      <c r="Q5766" s="82" t="str">
        <f t="shared" si="1063"/>
        <v/>
      </c>
      <c r="R5766" s="80" t="str">
        <f t="shared" si="1064"/>
        <v/>
      </c>
      <c r="T5766" s="83" t="str">
        <f t="shared" si="1071"/>
        <v/>
      </c>
      <c r="U5766" s="155"/>
      <c r="V5766" s="95" t="str">
        <f t="shared" si="1072"/>
        <v/>
      </c>
      <c r="W5766" s="151"/>
      <c r="Z5766" s="104"/>
    </row>
    <row r="5767" spans="1:26" s="145" customFormat="1" ht="15" customHeight="1">
      <c r="A5767" s="186" t="str">
        <f t="shared" si="1066"/>
        <v/>
      </c>
      <c r="C5767" s="152"/>
      <c r="E5767" s="144"/>
      <c r="F5767" s="79" t="str">
        <f t="shared" si="1065"/>
        <v/>
      </c>
      <c r="G5767" s="80" t="str">
        <f t="shared" si="1067"/>
        <v/>
      </c>
      <c r="H5767" s="80" t="str">
        <f t="shared" si="1068"/>
        <v/>
      </c>
      <c r="I5767" s="80" t="str">
        <f t="shared" si="1069"/>
        <v/>
      </c>
      <c r="J5767" s="170"/>
      <c r="K5767" s="217"/>
      <c r="L5767" s="195" t="str">
        <f t="shared" si="1062"/>
        <v/>
      </c>
      <c r="M5767" s="222" t="str">
        <f t="shared" si="1070"/>
        <v/>
      </c>
      <c r="Q5767" s="82" t="str">
        <f t="shared" si="1063"/>
        <v/>
      </c>
      <c r="R5767" s="80" t="str">
        <f t="shared" si="1064"/>
        <v/>
      </c>
      <c r="T5767" s="83" t="str">
        <f t="shared" si="1071"/>
        <v/>
      </c>
      <c r="U5767" s="155"/>
      <c r="V5767" s="95" t="str">
        <f t="shared" si="1072"/>
        <v/>
      </c>
      <c r="W5767" s="151"/>
      <c r="Z5767" s="104"/>
    </row>
    <row r="5768" spans="1:26" s="145" customFormat="1" ht="15" customHeight="1">
      <c r="A5768" s="186" t="str">
        <f t="shared" si="1066"/>
        <v/>
      </c>
      <c r="C5768" s="152"/>
      <c r="E5768" s="144"/>
      <c r="F5768" s="79" t="str">
        <f t="shared" si="1065"/>
        <v/>
      </c>
      <c r="G5768" s="80" t="str">
        <f t="shared" si="1067"/>
        <v/>
      </c>
      <c r="H5768" s="80" t="str">
        <f t="shared" si="1068"/>
        <v/>
      </c>
      <c r="I5768" s="80" t="str">
        <f t="shared" si="1069"/>
        <v/>
      </c>
      <c r="J5768" s="170"/>
      <c r="K5768" s="217"/>
      <c r="L5768" s="195" t="str">
        <f t="shared" si="1062"/>
        <v/>
      </c>
      <c r="M5768" s="222" t="str">
        <f t="shared" si="1070"/>
        <v/>
      </c>
      <c r="Q5768" s="82" t="str">
        <f t="shared" si="1063"/>
        <v/>
      </c>
      <c r="R5768" s="80" t="str">
        <f t="shared" si="1064"/>
        <v/>
      </c>
      <c r="T5768" s="83" t="str">
        <f t="shared" si="1071"/>
        <v/>
      </c>
      <c r="U5768" s="155"/>
      <c r="V5768" s="95" t="str">
        <f t="shared" si="1072"/>
        <v/>
      </c>
      <c r="W5768" s="151"/>
      <c r="Z5768" s="104"/>
    </row>
    <row r="5769" spans="1:26" s="145" customFormat="1" ht="15" customHeight="1">
      <c r="A5769" s="186" t="str">
        <f t="shared" si="1066"/>
        <v/>
      </c>
      <c r="C5769" s="152"/>
      <c r="E5769" s="144"/>
      <c r="F5769" s="79" t="str">
        <f t="shared" si="1065"/>
        <v/>
      </c>
      <c r="G5769" s="80" t="str">
        <f t="shared" si="1067"/>
        <v/>
      </c>
      <c r="H5769" s="80" t="str">
        <f t="shared" si="1068"/>
        <v/>
      </c>
      <c r="I5769" s="80" t="str">
        <f t="shared" si="1069"/>
        <v/>
      </c>
      <c r="J5769" s="170"/>
      <c r="K5769" s="217"/>
      <c r="L5769" s="195" t="str">
        <f t="shared" si="1062"/>
        <v/>
      </c>
      <c r="M5769" s="222" t="str">
        <f t="shared" si="1070"/>
        <v/>
      </c>
      <c r="Q5769" s="82" t="str">
        <f t="shared" si="1063"/>
        <v/>
      </c>
      <c r="R5769" s="80" t="str">
        <f t="shared" si="1064"/>
        <v/>
      </c>
      <c r="T5769" s="83" t="str">
        <f t="shared" si="1071"/>
        <v/>
      </c>
      <c r="U5769" s="155"/>
      <c r="V5769" s="95" t="str">
        <f t="shared" si="1072"/>
        <v/>
      </c>
      <c r="W5769" s="151"/>
      <c r="Z5769" s="104"/>
    </row>
    <row r="5770" spans="1:26" s="145" customFormat="1" ht="15" customHeight="1">
      <c r="A5770" s="186" t="str">
        <f t="shared" si="1066"/>
        <v/>
      </c>
      <c r="C5770" s="152"/>
      <c r="E5770" s="144"/>
      <c r="F5770" s="79" t="str">
        <f t="shared" si="1065"/>
        <v/>
      </c>
      <c r="G5770" s="80" t="str">
        <f t="shared" si="1067"/>
        <v/>
      </c>
      <c r="H5770" s="80" t="str">
        <f t="shared" si="1068"/>
        <v/>
      </c>
      <c r="I5770" s="80" t="str">
        <f t="shared" si="1069"/>
        <v/>
      </c>
      <c r="J5770" s="170"/>
      <c r="K5770" s="217"/>
      <c r="L5770" s="195" t="str">
        <f t="shared" si="1062"/>
        <v/>
      </c>
      <c r="M5770" s="222" t="str">
        <f t="shared" si="1070"/>
        <v/>
      </c>
      <c r="Q5770" s="82" t="str">
        <f t="shared" si="1063"/>
        <v/>
      </c>
      <c r="R5770" s="80" t="str">
        <f t="shared" si="1064"/>
        <v/>
      </c>
      <c r="T5770" s="83" t="str">
        <f t="shared" si="1071"/>
        <v/>
      </c>
      <c r="U5770" s="155"/>
      <c r="V5770" s="95" t="str">
        <f t="shared" si="1072"/>
        <v/>
      </c>
      <c r="W5770" s="151"/>
      <c r="Z5770" s="104"/>
    </row>
    <row r="5771" spans="1:26" s="145" customFormat="1" ht="15" customHeight="1">
      <c r="A5771" s="186" t="str">
        <f t="shared" si="1066"/>
        <v/>
      </c>
      <c r="C5771" s="152"/>
      <c r="E5771" s="144"/>
      <c r="F5771" s="79" t="str">
        <f t="shared" si="1065"/>
        <v/>
      </c>
      <c r="G5771" s="80" t="str">
        <f t="shared" si="1067"/>
        <v/>
      </c>
      <c r="H5771" s="80" t="str">
        <f t="shared" si="1068"/>
        <v/>
      </c>
      <c r="I5771" s="80" t="str">
        <f t="shared" si="1069"/>
        <v/>
      </c>
      <c r="J5771" s="170"/>
      <c r="K5771" s="217"/>
      <c r="L5771" s="195" t="str">
        <f t="shared" si="1062"/>
        <v/>
      </c>
      <c r="M5771" s="222" t="str">
        <f t="shared" si="1070"/>
        <v/>
      </c>
      <c r="Q5771" s="82" t="str">
        <f t="shared" si="1063"/>
        <v/>
      </c>
      <c r="R5771" s="80" t="str">
        <f t="shared" si="1064"/>
        <v/>
      </c>
      <c r="T5771" s="83" t="str">
        <f t="shared" si="1071"/>
        <v/>
      </c>
      <c r="U5771" s="155"/>
      <c r="V5771" s="95" t="str">
        <f t="shared" si="1072"/>
        <v/>
      </c>
      <c r="W5771" s="151"/>
      <c r="Z5771" s="104"/>
    </row>
    <row r="5772" spans="1:26" s="145" customFormat="1" ht="15" customHeight="1">
      <c r="A5772" s="186" t="str">
        <f t="shared" si="1066"/>
        <v/>
      </c>
      <c r="C5772" s="152"/>
      <c r="E5772" s="144"/>
      <c r="F5772" s="79" t="str">
        <f t="shared" si="1065"/>
        <v/>
      </c>
      <c r="G5772" s="80" t="str">
        <f t="shared" si="1067"/>
        <v/>
      </c>
      <c r="H5772" s="80" t="str">
        <f t="shared" si="1068"/>
        <v/>
      </c>
      <c r="I5772" s="80" t="str">
        <f t="shared" si="1069"/>
        <v/>
      </c>
      <c r="J5772" s="170"/>
      <c r="K5772" s="217"/>
      <c r="L5772" s="195" t="str">
        <f t="shared" si="1062"/>
        <v/>
      </c>
      <c r="M5772" s="222" t="str">
        <f t="shared" si="1070"/>
        <v/>
      </c>
      <c r="Q5772" s="82" t="str">
        <f t="shared" si="1063"/>
        <v/>
      </c>
      <c r="R5772" s="80" t="str">
        <f t="shared" si="1064"/>
        <v/>
      </c>
      <c r="T5772" s="83" t="str">
        <f t="shared" si="1071"/>
        <v/>
      </c>
      <c r="U5772" s="155"/>
      <c r="V5772" s="95" t="str">
        <f t="shared" si="1072"/>
        <v/>
      </c>
      <c r="W5772" s="151"/>
      <c r="Z5772" s="104"/>
    </row>
    <row r="5773" spans="1:26" s="145" customFormat="1" ht="15" customHeight="1">
      <c r="A5773" s="186" t="str">
        <f t="shared" si="1066"/>
        <v/>
      </c>
      <c r="C5773" s="152"/>
      <c r="E5773" s="144"/>
      <c r="F5773" s="79" t="str">
        <f t="shared" si="1065"/>
        <v/>
      </c>
      <c r="G5773" s="80" t="str">
        <f t="shared" si="1067"/>
        <v/>
      </c>
      <c r="H5773" s="80" t="str">
        <f t="shared" si="1068"/>
        <v/>
      </c>
      <c r="I5773" s="80" t="str">
        <f t="shared" si="1069"/>
        <v/>
      </c>
      <c r="J5773" s="170"/>
      <c r="K5773" s="217"/>
      <c r="L5773" s="195" t="str">
        <f t="shared" si="1062"/>
        <v/>
      </c>
      <c r="M5773" s="222" t="str">
        <f t="shared" si="1070"/>
        <v/>
      </c>
      <c r="Q5773" s="82" t="str">
        <f t="shared" si="1063"/>
        <v/>
      </c>
      <c r="R5773" s="80" t="str">
        <f t="shared" si="1064"/>
        <v/>
      </c>
      <c r="T5773" s="83" t="str">
        <f t="shared" si="1071"/>
        <v/>
      </c>
      <c r="U5773" s="155"/>
      <c r="V5773" s="95" t="str">
        <f t="shared" si="1072"/>
        <v/>
      </c>
      <c r="W5773" s="151"/>
      <c r="Z5773" s="104"/>
    </row>
    <row r="5774" spans="1:26" s="145" customFormat="1" ht="15" customHeight="1">
      <c r="A5774" s="186" t="str">
        <f t="shared" si="1066"/>
        <v/>
      </c>
      <c r="C5774" s="152"/>
      <c r="E5774" s="144"/>
      <c r="F5774" s="79" t="str">
        <f t="shared" si="1065"/>
        <v/>
      </c>
      <c r="G5774" s="80" t="str">
        <f t="shared" si="1067"/>
        <v/>
      </c>
      <c r="H5774" s="80" t="str">
        <f t="shared" si="1068"/>
        <v/>
      </c>
      <c r="I5774" s="80" t="str">
        <f t="shared" si="1069"/>
        <v/>
      </c>
      <c r="J5774" s="170"/>
      <c r="K5774" s="217"/>
      <c r="L5774" s="195" t="str">
        <f t="shared" si="1062"/>
        <v/>
      </c>
      <c r="M5774" s="222" t="str">
        <f t="shared" si="1070"/>
        <v/>
      </c>
      <c r="Q5774" s="82" t="str">
        <f t="shared" si="1063"/>
        <v/>
      </c>
      <c r="R5774" s="80" t="str">
        <f t="shared" si="1064"/>
        <v/>
      </c>
      <c r="T5774" s="83" t="str">
        <f t="shared" si="1071"/>
        <v/>
      </c>
      <c r="U5774" s="155"/>
      <c r="V5774" s="95" t="str">
        <f t="shared" si="1072"/>
        <v/>
      </c>
      <c r="W5774" s="151"/>
      <c r="Z5774" s="104"/>
    </row>
    <row r="5775" spans="1:26" s="145" customFormat="1" ht="15" customHeight="1">
      <c r="A5775" s="186" t="str">
        <f t="shared" si="1066"/>
        <v/>
      </c>
      <c r="C5775" s="152"/>
      <c r="E5775" s="144"/>
      <c r="F5775" s="79" t="str">
        <f t="shared" si="1065"/>
        <v/>
      </c>
      <c r="G5775" s="80" t="str">
        <f t="shared" si="1067"/>
        <v/>
      </c>
      <c r="H5775" s="80" t="str">
        <f t="shared" si="1068"/>
        <v/>
      </c>
      <c r="I5775" s="80" t="str">
        <f t="shared" si="1069"/>
        <v/>
      </c>
      <c r="J5775" s="170"/>
      <c r="K5775" s="217"/>
      <c r="L5775" s="195" t="str">
        <f t="shared" si="1062"/>
        <v/>
      </c>
      <c r="M5775" s="222" t="str">
        <f t="shared" si="1070"/>
        <v/>
      </c>
      <c r="Q5775" s="82" t="str">
        <f t="shared" si="1063"/>
        <v/>
      </c>
      <c r="R5775" s="80" t="str">
        <f t="shared" si="1064"/>
        <v/>
      </c>
      <c r="T5775" s="83" t="str">
        <f t="shared" si="1071"/>
        <v/>
      </c>
      <c r="U5775" s="155"/>
      <c r="V5775" s="95" t="str">
        <f t="shared" si="1072"/>
        <v/>
      </c>
      <c r="W5775" s="151"/>
      <c r="Z5775" s="104"/>
    </row>
    <row r="5776" spans="1:26" s="145" customFormat="1" ht="15" customHeight="1">
      <c r="A5776" s="186" t="str">
        <f t="shared" si="1066"/>
        <v/>
      </c>
      <c r="C5776" s="152"/>
      <c r="E5776" s="144"/>
      <c r="F5776" s="79" t="str">
        <f t="shared" si="1065"/>
        <v/>
      </c>
      <c r="G5776" s="80" t="str">
        <f t="shared" si="1067"/>
        <v/>
      </c>
      <c r="H5776" s="80" t="str">
        <f t="shared" si="1068"/>
        <v/>
      </c>
      <c r="I5776" s="80" t="str">
        <f t="shared" si="1069"/>
        <v/>
      </c>
      <c r="J5776" s="170"/>
      <c r="K5776" s="217"/>
      <c r="L5776" s="195" t="str">
        <f t="shared" si="1062"/>
        <v/>
      </c>
      <c r="M5776" s="222" t="str">
        <f t="shared" si="1070"/>
        <v/>
      </c>
      <c r="Q5776" s="82" t="str">
        <f t="shared" si="1063"/>
        <v/>
      </c>
      <c r="R5776" s="80" t="str">
        <f t="shared" si="1064"/>
        <v/>
      </c>
      <c r="T5776" s="83" t="str">
        <f t="shared" si="1071"/>
        <v/>
      </c>
      <c r="U5776" s="155"/>
      <c r="V5776" s="95" t="str">
        <f t="shared" si="1072"/>
        <v/>
      </c>
      <c r="W5776" s="151"/>
      <c r="Z5776" s="104"/>
    </row>
    <row r="5777" spans="1:26" s="145" customFormat="1" ht="15" customHeight="1">
      <c r="A5777" s="186" t="str">
        <f t="shared" si="1066"/>
        <v/>
      </c>
      <c r="C5777" s="152"/>
      <c r="E5777" s="144"/>
      <c r="F5777" s="79" t="str">
        <f t="shared" si="1065"/>
        <v/>
      </c>
      <c r="G5777" s="80" t="str">
        <f t="shared" si="1067"/>
        <v/>
      </c>
      <c r="H5777" s="80" t="str">
        <f t="shared" si="1068"/>
        <v/>
      </c>
      <c r="I5777" s="80" t="str">
        <f t="shared" si="1069"/>
        <v/>
      </c>
      <c r="J5777" s="170"/>
      <c r="K5777" s="217"/>
      <c r="L5777" s="195" t="str">
        <f t="shared" si="1062"/>
        <v/>
      </c>
      <c r="M5777" s="222" t="str">
        <f t="shared" si="1070"/>
        <v/>
      </c>
      <c r="Q5777" s="82" t="str">
        <f t="shared" si="1063"/>
        <v/>
      </c>
      <c r="R5777" s="80" t="str">
        <f t="shared" si="1064"/>
        <v/>
      </c>
      <c r="T5777" s="83" t="str">
        <f t="shared" si="1071"/>
        <v/>
      </c>
      <c r="U5777" s="155"/>
      <c r="V5777" s="95" t="str">
        <f t="shared" si="1072"/>
        <v/>
      </c>
      <c r="W5777" s="151"/>
      <c r="Z5777" s="104"/>
    </row>
    <row r="5778" spans="1:26" s="145" customFormat="1" ht="15" customHeight="1">
      <c r="A5778" s="186" t="str">
        <f t="shared" si="1066"/>
        <v/>
      </c>
      <c r="C5778" s="152"/>
      <c r="E5778" s="144"/>
      <c r="F5778" s="79" t="str">
        <f t="shared" si="1065"/>
        <v/>
      </c>
      <c r="G5778" s="80" t="str">
        <f t="shared" si="1067"/>
        <v/>
      </c>
      <c r="H5778" s="80" t="str">
        <f t="shared" si="1068"/>
        <v/>
      </c>
      <c r="I5778" s="80" t="str">
        <f t="shared" si="1069"/>
        <v/>
      </c>
      <c r="J5778" s="170"/>
      <c r="K5778" s="217"/>
      <c r="L5778" s="195" t="str">
        <f t="shared" si="1062"/>
        <v/>
      </c>
      <c r="M5778" s="222" t="str">
        <f t="shared" si="1070"/>
        <v/>
      </c>
      <c r="Q5778" s="82" t="str">
        <f t="shared" si="1063"/>
        <v/>
      </c>
      <c r="R5778" s="80" t="str">
        <f t="shared" si="1064"/>
        <v/>
      </c>
      <c r="T5778" s="83" t="str">
        <f t="shared" si="1071"/>
        <v/>
      </c>
      <c r="U5778" s="155"/>
      <c r="V5778" s="95" t="str">
        <f t="shared" si="1072"/>
        <v/>
      </c>
      <c r="W5778" s="151"/>
      <c r="Z5778" s="104"/>
    </row>
    <row r="5779" spans="1:26" s="145" customFormat="1" ht="15" customHeight="1">
      <c r="A5779" s="186" t="str">
        <f t="shared" si="1066"/>
        <v/>
      </c>
      <c r="C5779" s="152"/>
      <c r="E5779" s="144"/>
      <c r="F5779" s="79" t="str">
        <f t="shared" si="1065"/>
        <v/>
      </c>
      <c r="G5779" s="80" t="str">
        <f t="shared" si="1067"/>
        <v/>
      </c>
      <c r="H5779" s="80" t="str">
        <f t="shared" si="1068"/>
        <v/>
      </c>
      <c r="I5779" s="80" t="str">
        <f t="shared" si="1069"/>
        <v/>
      </c>
      <c r="J5779" s="170"/>
      <c r="K5779" s="217"/>
      <c r="L5779" s="195" t="str">
        <f t="shared" si="1062"/>
        <v/>
      </c>
      <c r="M5779" s="222" t="str">
        <f t="shared" si="1070"/>
        <v/>
      </c>
      <c r="Q5779" s="82" t="str">
        <f t="shared" si="1063"/>
        <v/>
      </c>
      <c r="R5779" s="80" t="str">
        <f t="shared" si="1064"/>
        <v/>
      </c>
      <c r="T5779" s="83" t="str">
        <f t="shared" si="1071"/>
        <v/>
      </c>
      <c r="U5779" s="155"/>
      <c r="V5779" s="95" t="str">
        <f t="shared" si="1072"/>
        <v/>
      </c>
      <c r="W5779" s="151"/>
      <c r="Z5779" s="104"/>
    </row>
    <row r="5780" spans="1:26" s="145" customFormat="1" ht="15" customHeight="1">
      <c r="A5780" s="186" t="str">
        <f t="shared" si="1066"/>
        <v/>
      </c>
      <c r="C5780" s="152"/>
      <c r="E5780" s="144"/>
      <c r="F5780" s="79" t="str">
        <f t="shared" si="1065"/>
        <v/>
      </c>
      <c r="G5780" s="80" t="str">
        <f t="shared" si="1067"/>
        <v/>
      </c>
      <c r="H5780" s="80" t="str">
        <f t="shared" si="1068"/>
        <v/>
      </c>
      <c r="I5780" s="80" t="str">
        <f t="shared" si="1069"/>
        <v/>
      </c>
      <c r="J5780" s="170"/>
      <c r="K5780" s="217"/>
      <c r="L5780" s="195" t="str">
        <f t="shared" si="1062"/>
        <v/>
      </c>
      <c r="M5780" s="222" t="str">
        <f t="shared" si="1070"/>
        <v/>
      </c>
      <c r="Q5780" s="82" t="str">
        <f t="shared" si="1063"/>
        <v/>
      </c>
      <c r="R5780" s="80" t="str">
        <f t="shared" si="1064"/>
        <v/>
      </c>
      <c r="T5780" s="83" t="str">
        <f t="shared" si="1071"/>
        <v/>
      </c>
      <c r="U5780" s="155"/>
      <c r="V5780" s="95" t="str">
        <f t="shared" si="1072"/>
        <v/>
      </c>
      <c r="W5780" s="151"/>
      <c r="Z5780" s="104"/>
    </row>
    <row r="5781" spans="1:26" s="145" customFormat="1" ht="15" customHeight="1">
      <c r="A5781" s="186" t="str">
        <f t="shared" si="1066"/>
        <v/>
      </c>
      <c r="C5781" s="152"/>
      <c r="E5781" s="144"/>
      <c r="F5781" s="79" t="str">
        <f t="shared" si="1065"/>
        <v/>
      </c>
      <c r="G5781" s="80" t="str">
        <f t="shared" si="1067"/>
        <v/>
      </c>
      <c r="H5781" s="80" t="str">
        <f t="shared" si="1068"/>
        <v/>
      </c>
      <c r="I5781" s="80" t="str">
        <f t="shared" si="1069"/>
        <v/>
      </c>
      <c r="J5781" s="170"/>
      <c r="K5781" s="217"/>
      <c r="L5781" s="195" t="str">
        <f t="shared" si="1062"/>
        <v/>
      </c>
      <c r="M5781" s="222" t="str">
        <f t="shared" si="1070"/>
        <v/>
      </c>
      <c r="Q5781" s="82" t="str">
        <f t="shared" si="1063"/>
        <v/>
      </c>
      <c r="R5781" s="80" t="str">
        <f t="shared" si="1064"/>
        <v/>
      </c>
      <c r="T5781" s="83" t="str">
        <f t="shared" si="1071"/>
        <v/>
      </c>
      <c r="U5781" s="155"/>
      <c r="V5781" s="95" t="str">
        <f t="shared" si="1072"/>
        <v/>
      </c>
      <c r="W5781" s="151"/>
      <c r="Z5781" s="104"/>
    </row>
    <row r="5782" spans="1:26" s="145" customFormat="1" ht="15" customHeight="1">
      <c r="A5782" s="186" t="str">
        <f t="shared" si="1066"/>
        <v/>
      </c>
      <c r="C5782" s="152"/>
      <c r="E5782" s="144"/>
      <c r="F5782" s="79" t="str">
        <f t="shared" si="1065"/>
        <v/>
      </c>
      <c r="G5782" s="80" t="str">
        <f t="shared" si="1067"/>
        <v/>
      </c>
      <c r="H5782" s="80" t="str">
        <f t="shared" si="1068"/>
        <v/>
      </c>
      <c r="I5782" s="80" t="str">
        <f t="shared" si="1069"/>
        <v/>
      </c>
      <c r="J5782" s="170"/>
      <c r="K5782" s="217"/>
      <c r="L5782" s="195" t="str">
        <f t="shared" si="1062"/>
        <v/>
      </c>
      <c r="M5782" s="222" t="str">
        <f t="shared" si="1070"/>
        <v/>
      </c>
      <c r="Q5782" s="82" t="str">
        <f t="shared" si="1063"/>
        <v/>
      </c>
      <c r="R5782" s="80" t="str">
        <f t="shared" si="1064"/>
        <v/>
      </c>
      <c r="T5782" s="83" t="str">
        <f t="shared" si="1071"/>
        <v/>
      </c>
      <c r="U5782" s="155"/>
      <c r="V5782" s="95" t="str">
        <f t="shared" si="1072"/>
        <v/>
      </c>
      <c r="W5782" s="151"/>
      <c r="Z5782" s="104"/>
    </row>
    <row r="5783" spans="1:26" s="145" customFormat="1" ht="15" customHeight="1">
      <c r="A5783" s="186" t="str">
        <f t="shared" si="1066"/>
        <v/>
      </c>
      <c r="C5783" s="152"/>
      <c r="E5783" s="144"/>
      <c r="F5783" s="79" t="str">
        <f t="shared" si="1065"/>
        <v/>
      </c>
      <c r="G5783" s="80" t="str">
        <f t="shared" si="1067"/>
        <v/>
      </c>
      <c r="H5783" s="80" t="str">
        <f t="shared" si="1068"/>
        <v/>
      </c>
      <c r="I5783" s="80" t="str">
        <f t="shared" si="1069"/>
        <v/>
      </c>
      <c r="J5783" s="170"/>
      <c r="K5783" s="217"/>
      <c r="L5783" s="195" t="str">
        <f t="shared" si="1062"/>
        <v/>
      </c>
      <c r="M5783" s="222" t="str">
        <f t="shared" si="1070"/>
        <v/>
      </c>
      <c r="Q5783" s="82" t="str">
        <f t="shared" si="1063"/>
        <v/>
      </c>
      <c r="R5783" s="80" t="str">
        <f t="shared" si="1064"/>
        <v/>
      </c>
      <c r="T5783" s="83" t="str">
        <f t="shared" si="1071"/>
        <v/>
      </c>
      <c r="U5783" s="155"/>
      <c r="V5783" s="95" t="str">
        <f t="shared" si="1072"/>
        <v/>
      </c>
      <c r="W5783" s="151"/>
      <c r="Z5783" s="104"/>
    </row>
    <row r="5784" spans="1:26" s="145" customFormat="1" ht="15" customHeight="1">
      <c r="A5784" s="186" t="str">
        <f t="shared" si="1066"/>
        <v/>
      </c>
      <c r="C5784" s="152"/>
      <c r="E5784" s="144"/>
      <c r="F5784" s="79" t="str">
        <f t="shared" si="1065"/>
        <v/>
      </c>
      <c r="G5784" s="80" t="str">
        <f t="shared" si="1067"/>
        <v/>
      </c>
      <c r="H5784" s="80" t="str">
        <f t="shared" si="1068"/>
        <v/>
      </c>
      <c r="I5784" s="80" t="str">
        <f t="shared" si="1069"/>
        <v/>
      </c>
      <c r="J5784" s="170"/>
      <c r="K5784" s="217"/>
      <c r="L5784" s="195" t="str">
        <f t="shared" si="1062"/>
        <v/>
      </c>
      <c r="M5784" s="222" t="str">
        <f t="shared" si="1070"/>
        <v/>
      </c>
      <c r="Q5784" s="82" t="str">
        <f t="shared" si="1063"/>
        <v/>
      </c>
      <c r="R5784" s="80" t="str">
        <f t="shared" si="1064"/>
        <v/>
      </c>
      <c r="T5784" s="83" t="str">
        <f t="shared" si="1071"/>
        <v/>
      </c>
      <c r="U5784" s="155"/>
      <c r="V5784" s="95" t="str">
        <f t="shared" si="1072"/>
        <v/>
      </c>
      <c r="W5784" s="151"/>
      <c r="Z5784" s="104"/>
    </row>
    <row r="5785" spans="1:26" s="145" customFormat="1" ht="15" customHeight="1">
      <c r="A5785" s="186" t="str">
        <f t="shared" si="1066"/>
        <v/>
      </c>
      <c r="C5785" s="152"/>
      <c r="E5785" s="144"/>
      <c r="F5785" s="79" t="str">
        <f t="shared" si="1065"/>
        <v/>
      </c>
      <c r="G5785" s="80" t="str">
        <f t="shared" si="1067"/>
        <v/>
      </c>
      <c r="H5785" s="80" t="str">
        <f t="shared" si="1068"/>
        <v/>
      </c>
      <c r="I5785" s="80" t="str">
        <f t="shared" si="1069"/>
        <v/>
      </c>
      <c r="J5785" s="170"/>
      <c r="K5785" s="217"/>
      <c r="L5785" s="195" t="str">
        <f t="shared" si="1062"/>
        <v/>
      </c>
      <c r="M5785" s="222" t="str">
        <f t="shared" si="1070"/>
        <v/>
      </c>
      <c r="Q5785" s="82" t="str">
        <f t="shared" si="1063"/>
        <v/>
      </c>
      <c r="R5785" s="80" t="str">
        <f t="shared" si="1064"/>
        <v/>
      </c>
      <c r="T5785" s="83" t="str">
        <f t="shared" si="1071"/>
        <v/>
      </c>
      <c r="U5785" s="155"/>
      <c r="V5785" s="95" t="str">
        <f t="shared" si="1072"/>
        <v/>
      </c>
      <c r="W5785" s="151"/>
      <c r="Z5785" s="104"/>
    </row>
    <row r="5786" spans="1:26" s="145" customFormat="1" ht="15" customHeight="1">
      <c r="A5786" s="186" t="str">
        <f t="shared" si="1066"/>
        <v/>
      </c>
      <c r="C5786" s="152"/>
      <c r="E5786" s="144"/>
      <c r="F5786" s="79" t="str">
        <f t="shared" si="1065"/>
        <v/>
      </c>
      <c r="G5786" s="80" t="str">
        <f t="shared" si="1067"/>
        <v/>
      </c>
      <c r="H5786" s="80" t="str">
        <f t="shared" si="1068"/>
        <v/>
      </c>
      <c r="I5786" s="80" t="str">
        <f t="shared" si="1069"/>
        <v/>
      </c>
      <c r="J5786" s="170"/>
      <c r="K5786" s="217"/>
      <c r="L5786" s="195" t="str">
        <f t="shared" si="1062"/>
        <v/>
      </c>
      <c r="M5786" s="222" t="str">
        <f t="shared" si="1070"/>
        <v/>
      </c>
      <c r="Q5786" s="82" t="str">
        <f t="shared" si="1063"/>
        <v/>
      </c>
      <c r="R5786" s="80" t="str">
        <f t="shared" si="1064"/>
        <v/>
      </c>
      <c r="T5786" s="83" t="str">
        <f t="shared" si="1071"/>
        <v/>
      </c>
      <c r="U5786" s="155"/>
      <c r="V5786" s="95" t="str">
        <f t="shared" si="1072"/>
        <v/>
      </c>
      <c r="W5786" s="151"/>
      <c r="Z5786" s="104"/>
    </row>
    <row r="5787" spans="1:26" s="145" customFormat="1" ht="15" customHeight="1">
      <c r="A5787" s="186" t="str">
        <f t="shared" si="1066"/>
        <v/>
      </c>
      <c r="C5787" s="152"/>
      <c r="E5787" s="144"/>
      <c r="F5787" s="79" t="str">
        <f t="shared" si="1065"/>
        <v/>
      </c>
      <c r="G5787" s="80" t="str">
        <f t="shared" si="1067"/>
        <v/>
      </c>
      <c r="H5787" s="80" t="str">
        <f t="shared" si="1068"/>
        <v/>
      </c>
      <c r="I5787" s="80" t="str">
        <f t="shared" si="1069"/>
        <v/>
      </c>
      <c r="J5787" s="170"/>
      <c r="K5787" s="217"/>
      <c r="L5787" s="195" t="str">
        <f t="shared" si="1062"/>
        <v/>
      </c>
      <c r="M5787" s="222" t="str">
        <f t="shared" si="1070"/>
        <v/>
      </c>
      <c r="Q5787" s="82" t="str">
        <f t="shared" si="1063"/>
        <v/>
      </c>
      <c r="R5787" s="80" t="str">
        <f t="shared" si="1064"/>
        <v/>
      </c>
      <c r="T5787" s="83" t="str">
        <f t="shared" si="1071"/>
        <v/>
      </c>
      <c r="U5787" s="155"/>
      <c r="V5787" s="95" t="str">
        <f t="shared" si="1072"/>
        <v/>
      </c>
      <c r="W5787" s="151"/>
      <c r="Z5787" s="104"/>
    </row>
    <row r="5788" spans="1:26" s="145" customFormat="1" ht="15" customHeight="1">
      <c r="A5788" s="186" t="str">
        <f t="shared" si="1066"/>
        <v/>
      </c>
      <c r="C5788" s="152"/>
      <c r="E5788" s="144"/>
      <c r="F5788" s="79" t="str">
        <f t="shared" si="1065"/>
        <v/>
      </c>
      <c r="G5788" s="80" t="str">
        <f t="shared" si="1067"/>
        <v/>
      </c>
      <c r="H5788" s="80" t="str">
        <f t="shared" si="1068"/>
        <v/>
      </c>
      <c r="I5788" s="80" t="str">
        <f t="shared" si="1069"/>
        <v/>
      </c>
      <c r="J5788" s="170"/>
      <c r="K5788" s="217"/>
      <c r="L5788" s="195" t="str">
        <f t="shared" si="1062"/>
        <v/>
      </c>
      <c r="M5788" s="222" t="str">
        <f t="shared" si="1070"/>
        <v/>
      </c>
      <c r="Q5788" s="82" t="str">
        <f t="shared" si="1063"/>
        <v/>
      </c>
      <c r="R5788" s="80" t="str">
        <f t="shared" si="1064"/>
        <v/>
      </c>
      <c r="T5788" s="83" t="str">
        <f t="shared" si="1071"/>
        <v/>
      </c>
      <c r="U5788" s="155"/>
      <c r="V5788" s="95" t="str">
        <f t="shared" si="1072"/>
        <v/>
      </c>
      <c r="W5788" s="151"/>
      <c r="Z5788" s="104"/>
    </row>
    <row r="5789" spans="1:26" s="145" customFormat="1" ht="15" customHeight="1">
      <c r="A5789" s="186" t="str">
        <f t="shared" si="1066"/>
        <v/>
      </c>
      <c r="C5789" s="152"/>
      <c r="E5789" s="144"/>
      <c r="F5789" s="79" t="str">
        <f t="shared" si="1065"/>
        <v/>
      </c>
      <c r="G5789" s="80" t="str">
        <f t="shared" si="1067"/>
        <v/>
      </c>
      <c r="H5789" s="80" t="str">
        <f t="shared" si="1068"/>
        <v/>
      </c>
      <c r="I5789" s="80" t="str">
        <f t="shared" si="1069"/>
        <v/>
      </c>
      <c r="J5789" s="170"/>
      <c r="K5789" s="217"/>
      <c r="L5789" s="195" t="str">
        <f t="shared" si="1062"/>
        <v/>
      </c>
      <c r="M5789" s="222" t="str">
        <f t="shared" si="1070"/>
        <v/>
      </c>
      <c r="Q5789" s="82" t="str">
        <f t="shared" si="1063"/>
        <v/>
      </c>
      <c r="R5789" s="80" t="str">
        <f t="shared" si="1064"/>
        <v/>
      </c>
      <c r="T5789" s="83" t="str">
        <f t="shared" si="1071"/>
        <v/>
      </c>
      <c r="U5789" s="155"/>
      <c r="V5789" s="95" t="str">
        <f t="shared" si="1072"/>
        <v/>
      </c>
      <c r="W5789" s="151"/>
      <c r="Z5789" s="104"/>
    </row>
    <row r="5790" spans="1:26" s="145" customFormat="1" ht="15" customHeight="1">
      <c r="A5790" s="186" t="str">
        <f t="shared" si="1066"/>
        <v/>
      </c>
      <c r="C5790" s="152"/>
      <c r="E5790" s="144"/>
      <c r="F5790" s="79" t="str">
        <f t="shared" si="1065"/>
        <v/>
      </c>
      <c r="G5790" s="80" t="str">
        <f t="shared" si="1067"/>
        <v/>
      </c>
      <c r="H5790" s="80" t="str">
        <f t="shared" si="1068"/>
        <v/>
      </c>
      <c r="I5790" s="80" t="str">
        <f t="shared" si="1069"/>
        <v/>
      </c>
      <c r="J5790" s="170"/>
      <c r="K5790" s="217"/>
      <c r="L5790" s="195" t="str">
        <f t="shared" si="1062"/>
        <v/>
      </c>
      <c r="M5790" s="222" t="str">
        <f t="shared" si="1070"/>
        <v/>
      </c>
      <c r="Q5790" s="82" t="str">
        <f t="shared" si="1063"/>
        <v/>
      </c>
      <c r="R5790" s="80" t="str">
        <f t="shared" si="1064"/>
        <v/>
      </c>
      <c r="T5790" s="83" t="str">
        <f t="shared" si="1071"/>
        <v/>
      </c>
      <c r="U5790" s="155"/>
      <c r="V5790" s="95" t="str">
        <f t="shared" si="1072"/>
        <v/>
      </c>
      <c r="W5790" s="151"/>
      <c r="Z5790" s="104"/>
    </row>
    <row r="5791" spans="1:26" s="145" customFormat="1" ht="15" customHeight="1">
      <c r="A5791" s="186" t="str">
        <f t="shared" si="1066"/>
        <v/>
      </c>
      <c r="C5791" s="152"/>
      <c r="E5791" s="144"/>
      <c r="F5791" s="79" t="str">
        <f t="shared" si="1065"/>
        <v/>
      </c>
      <c r="G5791" s="80" t="str">
        <f t="shared" si="1067"/>
        <v/>
      </c>
      <c r="H5791" s="80" t="str">
        <f t="shared" si="1068"/>
        <v/>
      </c>
      <c r="I5791" s="80" t="str">
        <f t="shared" si="1069"/>
        <v/>
      </c>
      <c r="J5791" s="170"/>
      <c r="K5791" s="217"/>
      <c r="L5791" s="195" t="str">
        <f t="shared" ref="L5791:L5854" si="1073">IFERROR(IF($N$5="Sáng",IF(MID(K5791,2,7)-MID($L$2,2,7)&gt;0,"Trễ",""),IF(MID(K5791,2,7)-MID($Q$2,2,7)&gt;0,"Trễ","")),"")</f>
        <v/>
      </c>
      <c r="M5791" s="222" t="str">
        <f t="shared" si="1070"/>
        <v/>
      </c>
      <c r="Q5791" s="82" t="str">
        <f t="shared" ref="Q5791:Q5854" si="1074">IF(B5791&lt;&gt;"",IF(AND(P5791="",F5791=""),"Không phép ",""),"")</f>
        <v/>
      </c>
      <c r="R5791" s="80" t="str">
        <f t="shared" ref="R5791:R5854" si="1075">UPPER(B5791)</f>
        <v/>
      </c>
      <c r="T5791" s="83" t="str">
        <f t="shared" si="1071"/>
        <v/>
      </c>
      <c r="U5791" s="155"/>
      <c r="V5791" s="95" t="str">
        <f t="shared" si="1072"/>
        <v/>
      </c>
      <c r="W5791" s="151"/>
      <c r="Z5791" s="104"/>
    </row>
    <row r="5792" spans="1:26" s="145" customFormat="1" ht="15" customHeight="1">
      <c r="A5792" s="186" t="str">
        <f t="shared" si="1066"/>
        <v/>
      </c>
      <c r="C5792" s="152"/>
      <c r="E5792" s="144"/>
      <c r="F5792" s="79" t="str">
        <f t="shared" si="1065"/>
        <v/>
      </c>
      <c r="G5792" s="80" t="str">
        <f t="shared" si="1067"/>
        <v/>
      </c>
      <c r="H5792" s="80" t="str">
        <f t="shared" si="1068"/>
        <v/>
      </c>
      <c r="I5792" s="80" t="str">
        <f t="shared" si="1069"/>
        <v/>
      </c>
      <c r="J5792" s="170"/>
      <c r="K5792" s="217"/>
      <c r="L5792" s="195" t="str">
        <f t="shared" si="1073"/>
        <v/>
      </c>
      <c r="M5792" s="222" t="str">
        <f t="shared" si="1070"/>
        <v/>
      </c>
      <c r="Q5792" s="82" t="str">
        <f t="shared" si="1074"/>
        <v/>
      </c>
      <c r="R5792" s="80" t="str">
        <f t="shared" si="1075"/>
        <v/>
      </c>
      <c r="T5792" s="83" t="str">
        <f t="shared" si="1071"/>
        <v/>
      </c>
      <c r="U5792" s="155"/>
      <c r="V5792" s="95" t="str">
        <f t="shared" si="1072"/>
        <v/>
      </c>
      <c r="W5792" s="151"/>
      <c r="Z5792" s="104"/>
    </row>
    <row r="5793" spans="1:26" s="145" customFormat="1" ht="15" customHeight="1">
      <c r="A5793" s="186" t="str">
        <f t="shared" si="1066"/>
        <v/>
      </c>
      <c r="C5793" s="152"/>
      <c r="E5793" s="144"/>
      <c r="F5793" s="79" t="str">
        <f t="shared" si="1065"/>
        <v/>
      </c>
      <c r="G5793" s="80" t="str">
        <f t="shared" si="1067"/>
        <v/>
      </c>
      <c r="H5793" s="80" t="str">
        <f t="shared" si="1068"/>
        <v/>
      </c>
      <c r="I5793" s="80" t="str">
        <f t="shared" si="1069"/>
        <v/>
      </c>
      <c r="J5793" s="170"/>
      <c r="K5793" s="217"/>
      <c r="L5793" s="195" t="str">
        <f t="shared" si="1073"/>
        <v/>
      </c>
      <c r="M5793" s="222" t="str">
        <f t="shared" si="1070"/>
        <v/>
      </c>
      <c r="Q5793" s="82" t="str">
        <f t="shared" si="1074"/>
        <v/>
      </c>
      <c r="R5793" s="80" t="str">
        <f t="shared" si="1075"/>
        <v/>
      </c>
      <c r="T5793" s="83" t="str">
        <f t="shared" si="1071"/>
        <v/>
      </c>
      <c r="U5793" s="155"/>
      <c r="V5793" s="95" t="str">
        <f t="shared" si="1072"/>
        <v/>
      </c>
      <c r="W5793" s="151"/>
      <c r="Z5793" s="104"/>
    </row>
    <row r="5794" spans="1:26" s="145" customFormat="1" ht="15" customHeight="1">
      <c r="A5794" s="186" t="str">
        <f t="shared" si="1066"/>
        <v/>
      </c>
      <c r="C5794" s="152"/>
      <c r="E5794" s="144"/>
      <c r="F5794" s="79" t="str">
        <f t="shared" si="1065"/>
        <v/>
      </c>
      <c r="G5794" s="80" t="str">
        <f t="shared" si="1067"/>
        <v/>
      </c>
      <c r="H5794" s="80" t="str">
        <f t="shared" si="1068"/>
        <v/>
      </c>
      <c r="I5794" s="80" t="str">
        <f t="shared" si="1069"/>
        <v/>
      </c>
      <c r="J5794" s="170"/>
      <c r="K5794" s="217"/>
      <c r="L5794" s="195" t="str">
        <f t="shared" si="1073"/>
        <v/>
      </c>
      <c r="M5794" s="222" t="str">
        <f t="shared" si="1070"/>
        <v/>
      </c>
      <c r="Q5794" s="82" t="str">
        <f t="shared" si="1074"/>
        <v/>
      </c>
      <c r="R5794" s="80" t="str">
        <f t="shared" si="1075"/>
        <v/>
      </c>
      <c r="T5794" s="83" t="str">
        <f t="shared" si="1071"/>
        <v/>
      </c>
      <c r="U5794" s="155"/>
      <c r="V5794" s="95" t="str">
        <f t="shared" si="1072"/>
        <v/>
      </c>
      <c r="W5794" s="151"/>
      <c r="Z5794" s="104"/>
    </row>
    <row r="5795" spans="1:26" s="145" customFormat="1" ht="15" customHeight="1">
      <c r="A5795" s="186" t="str">
        <f t="shared" si="1066"/>
        <v/>
      </c>
      <c r="C5795" s="152"/>
      <c r="E5795" s="144"/>
      <c r="F5795" s="79" t="str">
        <f t="shared" si="1065"/>
        <v/>
      </c>
      <c r="G5795" s="80" t="str">
        <f t="shared" si="1067"/>
        <v/>
      </c>
      <c r="H5795" s="80" t="str">
        <f t="shared" si="1068"/>
        <v/>
      </c>
      <c r="I5795" s="80" t="str">
        <f t="shared" si="1069"/>
        <v/>
      </c>
      <c r="J5795" s="170"/>
      <c r="K5795" s="217"/>
      <c r="L5795" s="195" t="str">
        <f t="shared" si="1073"/>
        <v/>
      </c>
      <c r="M5795" s="222" t="str">
        <f t="shared" si="1070"/>
        <v/>
      </c>
      <c r="Q5795" s="82" t="str">
        <f t="shared" si="1074"/>
        <v/>
      </c>
      <c r="R5795" s="80" t="str">
        <f t="shared" si="1075"/>
        <v/>
      </c>
      <c r="T5795" s="83" t="str">
        <f t="shared" si="1071"/>
        <v/>
      </c>
      <c r="U5795" s="155"/>
      <c r="V5795" s="95" t="str">
        <f t="shared" si="1072"/>
        <v/>
      </c>
      <c r="W5795" s="151"/>
      <c r="Z5795" s="104"/>
    </row>
    <row r="5796" spans="1:26" s="145" customFormat="1" ht="15" customHeight="1">
      <c r="A5796" s="186" t="str">
        <f t="shared" si="1066"/>
        <v/>
      </c>
      <c r="C5796" s="152"/>
      <c r="E5796" s="144"/>
      <c r="F5796" s="79" t="str">
        <f t="shared" si="1065"/>
        <v/>
      </c>
      <c r="G5796" s="80" t="str">
        <f t="shared" si="1067"/>
        <v/>
      </c>
      <c r="H5796" s="80" t="str">
        <f t="shared" si="1068"/>
        <v/>
      </c>
      <c r="I5796" s="80" t="str">
        <f t="shared" si="1069"/>
        <v/>
      </c>
      <c r="J5796" s="170"/>
      <c r="K5796" s="217"/>
      <c r="L5796" s="195" t="str">
        <f t="shared" si="1073"/>
        <v/>
      </c>
      <c r="M5796" s="222" t="str">
        <f t="shared" si="1070"/>
        <v/>
      </c>
      <c r="Q5796" s="82" t="str">
        <f t="shared" si="1074"/>
        <v/>
      </c>
      <c r="R5796" s="80" t="str">
        <f t="shared" si="1075"/>
        <v/>
      </c>
      <c r="T5796" s="83" t="str">
        <f t="shared" si="1071"/>
        <v/>
      </c>
      <c r="U5796" s="155"/>
      <c r="V5796" s="95" t="str">
        <f t="shared" si="1072"/>
        <v/>
      </c>
      <c r="W5796" s="151"/>
      <c r="Z5796" s="104"/>
    </row>
    <row r="5797" spans="1:26" s="145" customFormat="1" ht="15" customHeight="1">
      <c r="A5797" s="186" t="str">
        <f t="shared" si="1066"/>
        <v/>
      </c>
      <c r="C5797" s="152"/>
      <c r="E5797" s="144"/>
      <c r="F5797" s="79" t="str">
        <f t="shared" si="1065"/>
        <v/>
      </c>
      <c r="G5797" s="80" t="str">
        <f t="shared" si="1067"/>
        <v/>
      </c>
      <c r="H5797" s="80" t="str">
        <f t="shared" si="1068"/>
        <v/>
      </c>
      <c r="I5797" s="80" t="str">
        <f t="shared" si="1069"/>
        <v/>
      </c>
      <c r="J5797" s="170"/>
      <c r="K5797" s="217"/>
      <c r="L5797" s="195" t="str">
        <f t="shared" si="1073"/>
        <v/>
      </c>
      <c r="M5797" s="222" t="str">
        <f t="shared" si="1070"/>
        <v/>
      </c>
      <c r="Q5797" s="82" t="str">
        <f t="shared" si="1074"/>
        <v/>
      </c>
      <c r="R5797" s="80" t="str">
        <f t="shared" si="1075"/>
        <v/>
      </c>
      <c r="T5797" s="83" t="str">
        <f t="shared" si="1071"/>
        <v/>
      </c>
      <c r="U5797" s="155"/>
      <c r="V5797" s="95" t="str">
        <f t="shared" si="1072"/>
        <v/>
      </c>
      <c r="W5797" s="151"/>
      <c r="Z5797" s="104"/>
    </row>
    <row r="5798" spans="1:26" s="145" customFormat="1" ht="15" customHeight="1">
      <c r="A5798" s="186" t="str">
        <f t="shared" si="1066"/>
        <v/>
      </c>
      <c r="C5798" s="152"/>
      <c r="E5798" s="144"/>
      <c r="F5798" s="79" t="str">
        <f t="shared" si="1065"/>
        <v/>
      </c>
      <c r="G5798" s="80" t="str">
        <f t="shared" si="1067"/>
        <v/>
      </c>
      <c r="H5798" s="80" t="str">
        <f t="shared" si="1068"/>
        <v/>
      </c>
      <c r="I5798" s="80" t="str">
        <f t="shared" si="1069"/>
        <v/>
      </c>
      <c r="J5798" s="170"/>
      <c r="K5798" s="217"/>
      <c r="L5798" s="195" t="str">
        <f t="shared" si="1073"/>
        <v/>
      </c>
      <c r="M5798" s="222" t="str">
        <f t="shared" si="1070"/>
        <v/>
      </c>
      <c r="Q5798" s="82" t="str">
        <f t="shared" si="1074"/>
        <v/>
      </c>
      <c r="R5798" s="80" t="str">
        <f t="shared" si="1075"/>
        <v/>
      </c>
      <c r="T5798" s="83" t="str">
        <f t="shared" si="1071"/>
        <v/>
      </c>
      <c r="U5798" s="155"/>
      <c r="V5798" s="95" t="str">
        <f t="shared" si="1072"/>
        <v/>
      </c>
      <c r="W5798" s="151"/>
      <c r="Z5798" s="104"/>
    </row>
    <row r="5799" spans="1:26" s="145" customFormat="1" ht="15" customHeight="1">
      <c r="A5799" s="186" t="str">
        <f t="shared" si="1066"/>
        <v/>
      </c>
      <c r="C5799" s="152"/>
      <c r="E5799" s="144"/>
      <c r="F5799" s="79" t="str">
        <f t="shared" si="1065"/>
        <v/>
      </c>
      <c r="G5799" s="80" t="str">
        <f t="shared" si="1067"/>
        <v/>
      </c>
      <c r="H5799" s="80" t="str">
        <f t="shared" si="1068"/>
        <v/>
      </c>
      <c r="I5799" s="80" t="str">
        <f t="shared" si="1069"/>
        <v/>
      </c>
      <c r="J5799" s="170"/>
      <c r="K5799" s="217"/>
      <c r="L5799" s="195" t="str">
        <f t="shared" si="1073"/>
        <v/>
      </c>
      <c r="M5799" s="222" t="str">
        <f t="shared" si="1070"/>
        <v/>
      </c>
      <c r="Q5799" s="82" t="str">
        <f t="shared" si="1074"/>
        <v/>
      </c>
      <c r="R5799" s="80" t="str">
        <f t="shared" si="1075"/>
        <v/>
      </c>
      <c r="T5799" s="83" t="str">
        <f t="shared" si="1071"/>
        <v/>
      </c>
      <c r="U5799" s="155"/>
      <c r="V5799" s="95" t="str">
        <f t="shared" si="1072"/>
        <v/>
      </c>
      <c r="W5799" s="151"/>
      <c r="Z5799" s="104"/>
    </row>
    <row r="5800" spans="1:26" s="145" customFormat="1" ht="15" customHeight="1">
      <c r="A5800" s="186" t="str">
        <f t="shared" si="1066"/>
        <v/>
      </c>
      <c r="C5800" s="152"/>
      <c r="E5800" s="144"/>
      <c r="F5800" s="79" t="str">
        <f t="shared" ref="F5800:F5863" si="1076">IFERROR(IF(VLOOKUP(E5800,J:J,1,0)=E5800,"X",""),"")</f>
        <v/>
      </c>
      <c r="G5800" s="80" t="str">
        <f t="shared" si="1067"/>
        <v/>
      </c>
      <c r="H5800" s="80" t="str">
        <f t="shared" si="1068"/>
        <v/>
      </c>
      <c r="I5800" s="80" t="str">
        <f t="shared" si="1069"/>
        <v/>
      </c>
      <c r="J5800" s="170"/>
      <c r="K5800" s="217"/>
      <c r="L5800" s="195" t="str">
        <f t="shared" si="1073"/>
        <v/>
      </c>
      <c r="M5800" s="222" t="str">
        <f t="shared" si="1070"/>
        <v/>
      </c>
      <c r="Q5800" s="82" t="str">
        <f t="shared" si="1074"/>
        <v/>
      </c>
      <c r="R5800" s="80" t="str">
        <f t="shared" si="1075"/>
        <v/>
      </c>
      <c r="T5800" s="83" t="str">
        <f t="shared" si="1071"/>
        <v/>
      </c>
      <c r="U5800" s="155"/>
      <c r="V5800" s="95" t="str">
        <f t="shared" si="1072"/>
        <v/>
      </c>
      <c r="W5800" s="151"/>
      <c r="Z5800" s="104"/>
    </row>
    <row r="5801" spans="1:26" s="145" customFormat="1" ht="15" customHeight="1">
      <c r="A5801" s="186" t="str">
        <f t="shared" si="1066"/>
        <v/>
      </c>
      <c r="C5801" s="152"/>
      <c r="E5801" s="144"/>
      <c r="F5801" s="79" t="str">
        <f t="shared" si="1076"/>
        <v/>
      </c>
      <c r="G5801" s="80" t="str">
        <f t="shared" si="1067"/>
        <v/>
      </c>
      <c r="H5801" s="80" t="str">
        <f t="shared" si="1068"/>
        <v/>
      </c>
      <c r="I5801" s="80" t="str">
        <f t="shared" si="1069"/>
        <v/>
      </c>
      <c r="J5801" s="170"/>
      <c r="K5801" s="217"/>
      <c r="L5801" s="195" t="str">
        <f t="shared" si="1073"/>
        <v/>
      </c>
      <c r="M5801" s="222" t="str">
        <f t="shared" si="1070"/>
        <v/>
      </c>
      <c r="Q5801" s="82" t="str">
        <f t="shared" si="1074"/>
        <v/>
      </c>
      <c r="R5801" s="80" t="str">
        <f t="shared" si="1075"/>
        <v/>
      </c>
      <c r="T5801" s="83" t="str">
        <f t="shared" si="1071"/>
        <v/>
      </c>
      <c r="U5801" s="155"/>
      <c r="V5801" s="95" t="str">
        <f t="shared" si="1072"/>
        <v/>
      </c>
      <c r="W5801" s="151"/>
      <c r="Z5801" s="104"/>
    </row>
    <row r="5802" spans="1:26" s="145" customFormat="1" ht="15" customHeight="1">
      <c r="A5802" s="186" t="str">
        <f t="shared" si="1066"/>
        <v/>
      </c>
      <c r="C5802" s="152"/>
      <c r="E5802" s="144"/>
      <c r="F5802" s="79" t="str">
        <f t="shared" si="1076"/>
        <v/>
      </c>
      <c r="G5802" s="80" t="str">
        <f t="shared" si="1067"/>
        <v/>
      </c>
      <c r="H5802" s="80" t="str">
        <f t="shared" si="1068"/>
        <v/>
      </c>
      <c r="I5802" s="80" t="str">
        <f t="shared" si="1069"/>
        <v/>
      </c>
      <c r="J5802" s="170"/>
      <c r="K5802" s="217"/>
      <c r="L5802" s="195" t="str">
        <f t="shared" si="1073"/>
        <v/>
      </c>
      <c r="M5802" s="222" t="str">
        <f t="shared" si="1070"/>
        <v/>
      </c>
      <c r="Q5802" s="82" t="str">
        <f t="shared" si="1074"/>
        <v/>
      </c>
      <c r="R5802" s="80" t="str">
        <f t="shared" si="1075"/>
        <v/>
      </c>
      <c r="T5802" s="83" t="str">
        <f t="shared" si="1071"/>
        <v/>
      </c>
      <c r="U5802" s="155"/>
      <c r="V5802" s="95" t="str">
        <f t="shared" si="1072"/>
        <v/>
      </c>
      <c r="W5802" s="151"/>
      <c r="Z5802" s="104"/>
    </row>
    <row r="5803" spans="1:26" s="145" customFormat="1" ht="15" customHeight="1">
      <c r="A5803" s="186" t="str">
        <f t="shared" si="1066"/>
        <v/>
      </c>
      <c r="C5803" s="152"/>
      <c r="E5803" s="144"/>
      <c r="F5803" s="79" t="str">
        <f t="shared" si="1076"/>
        <v/>
      </c>
      <c r="G5803" s="80" t="str">
        <f t="shared" si="1067"/>
        <v/>
      </c>
      <c r="H5803" s="80" t="str">
        <f t="shared" si="1068"/>
        <v/>
      </c>
      <c r="I5803" s="80" t="str">
        <f t="shared" si="1069"/>
        <v/>
      </c>
      <c r="J5803" s="170"/>
      <c r="K5803" s="217"/>
      <c r="L5803" s="195" t="str">
        <f t="shared" si="1073"/>
        <v/>
      </c>
      <c r="M5803" s="222" t="str">
        <f t="shared" si="1070"/>
        <v/>
      </c>
      <c r="Q5803" s="82" t="str">
        <f t="shared" si="1074"/>
        <v/>
      </c>
      <c r="R5803" s="80" t="str">
        <f t="shared" si="1075"/>
        <v/>
      </c>
      <c r="T5803" s="83" t="str">
        <f t="shared" si="1071"/>
        <v/>
      </c>
      <c r="U5803" s="155"/>
      <c r="V5803" s="95" t="str">
        <f t="shared" si="1072"/>
        <v/>
      </c>
      <c r="W5803" s="151"/>
      <c r="Z5803" s="104"/>
    </row>
    <row r="5804" spans="1:26" s="145" customFormat="1" ht="15" customHeight="1">
      <c r="A5804" s="186" t="str">
        <f t="shared" si="1066"/>
        <v/>
      </c>
      <c r="C5804" s="152"/>
      <c r="E5804" s="144"/>
      <c r="F5804" s="79" t="str">
        <f t="shared" si="1076"/>
        <v/>
      </c>
      <c r="G5804" s="80" t="str">
        <f t="shared" si="1067"/>
        <v/>
      </c>
      <c r="H5804" s="80" t="str">
        <f t="shared" si="1068"/>
        <v/>
      </c>
      <c r="I5804" s="80" t="str">
        <f t="shared" si="1069"/>
        <v/>
      </c>
      <c r="J5804" s="170"/>
      <c r="K5804" s="217"/>
      <c r="L5804" s="195" t="str">
        <f t="shared" si="1073"/>
        <v/>
      </c>
      <c r="M5804" s="222" t="str">
        <f t="shared" si="1070"/>
        <v/>
      </c>
      <c r="Q5804" s="82" t="str">
        <f t="shared" si="1074"/>
        <v/>
      </c>
      <c r="R5804" s="80" t="str">
        <f t="shared" si="1075"/>
        <v/>
      </c>
      <c r="T5804" s="83" t="str">
        <f t="shared" si="1071"/>
        <v/>
      </c>
      <c r="U5804" s="155"/>
      <c r="V5804" s="95" t="str">
        <f t="shared" si="1072"/>
        <v/>
      </c>
      <c r="W5804" s="151"/>
      <c r="Z5804" s="104"/>
    </row>
    <row r="5805" spans="1:26" s="145" customFormat="1" ht="15" customHeight="1">
      <c r="A5805" s="186" t="str">
        <f t="shared" si="1066"/>
        <v/>
      </c>
      <c r="C5805" s="152"/>
      <c r="E5805" s="144"/>
      <c r="F5805" s="79" t="str">
        <f t="shared" si="1076"/>
        <v/>
      </c>
      <c r="G5805" s="80" t="str">
        <f t="shared" si="1067"/>
        <v/>
      </c>
      <c r="H5805" s="80" t="str">
        <f t="shared" si="1068"/>
        <v/>
      </c>
      <c r="I5805" s="80" t="str">
        <f t="shared" si="1069"/>
        <v/>
      </c>
      <c r="J5805" s="170"/>
      <c r="K5805" s="217"/>
      <c r="L5805" s="195" t="str">
        <f t="shared" si="1073"/>
        <v/>
      </c>
      <c r="M5805" s="222" t="str">
        <f t="shared" si="1070"/>
        <v/>
      </c>
      <c r="Q5805" s="82" t="str">
        <f t="shared" si="1074"/>
        <v/>
      </c>
      <c r="R5805" s="80" t="str">
        <f t="shared" si="1075"/>
        <v/>
      </c>
      <c r="T5805" s="83" t="str">
        <f t="shared" si="1071"/>
        <v/>
      </c>
      <c r="U5805" s="155"/>
      <c r="V5805" s="95" t="str">
        <f t="shared" si="1072"/>
        <v/>
      </c>
      <c r="W5805" s="151"/>
      <c r="Z5805" s="104"/>
    </row>
    <row r="5806" spans="1:26" s="145" customFormat="1" ht="15" customHeight="1">
      <c r="A5806" s="186" t="str">
        <f t="shared" si="1066"/>
        <v/>
      </c>
      <c r="C5806" s="152"/>
      <c r="E5806" s="144"/>
      <c r="F5806" s="79" t="str">
        <f t="shared" si="1076"/>
        <v/>
      </c>
      <c r="G5806" s="80" t="str">
        <f t="shared" si="1067"/>
        <v/>
      </c>
      <c r="H5806" s="80" t="str">
        <f t="shared" si="1068"/>
        <v/>
      </c>
      <c r="I5806" s="80" t="str">
        <f t="shared" si="1069"/>
        <v/>
      </c>
      <c r="J5806" s="170"/>
      <c r="K5806" s="217"/>
      <c r="L5806" s="195" t="str">
        <f t="shared" si="1073"/>
        <v/>
      </c>
      <c r="M5806" s="222" t="str">
        <f t="shared" si="1070"/>
        <v/>
      </c>
      <c r="Q5806" s="82" t="str">
        <f t="shared" si="1074"/>
        <v/>
      </c>
      <c r="R5806" s="80" t="str">
        <f t="shared" si="1075"/>
        <v/>
      </c>
      <c r="T5806" s="83" t="str">
        <f t="shared" si="1071"/>
        <v/>
      </c>
      <c r="U5806" s="155"/>
      <c r="V5806" s="95" t="str">
        <f t="shared" si="1072"/>
        <v/>
      </c>
      <c r="W5806" s="151"/>
      <c r="Z5806" s="104"/>
    </row>
    <row r="5807" spans="1:26" s="145" customFormat="1" ht="15" customHeight="1">
      <c r="A5807" s="186" t="str">
        <f t="shared" si="1066"/>
        <v/>
      </c>
      <c r="C5807" s="152"/>
      <c r="E5807" s="144"/>
      <c r="F5807" s="79" t="str">
        <f t="shared" si="1076"/>
        <v/>
      </c>
      <c r="G5807" s="80" t="str">
        <f t="shared" si="1067"/>
        <v/>
      </c>
      <c r="H5807" s="80" t="str">
        <f t="shared" si="1068"/>
        <v/>
      </c>
      <c r="I5807" s="80" t="str">
        <f t="shared" si="1069"/>
        <v/>
      </c>
      <c r="J5807" s="170"/>
      <c r="K5807" s="217"/>
      <c r="L5807" s="195" t="str">
        <f t="shared" si="1073"/>
        <v/>
      </c>
      <c r="M5807" s="222" t="str">
        <f t="shared" si="1070"/>
        <v/>
      </c>
      <c r="Q5807" s="82" t="str">
        <f t="shared" si="1074"/>
        <v/>
      </c>
      <c r="R5807" s="80" t="str">
        <f t="shared" si="1075"/>
        <v/>
      </c>
      <c r="T5807" s="83" t="str">
        <f t="shared" si="1071"/>
        <v/>
      </c>
      <c r="U5807" s="155"/>
      <c r="V5807" s="95" t="str">
        <f t="shared" si="1072"/>
        <v/>
      </c>
      <c r="W5807" s="151"/>
      <c r="Z5807" s="104"/>
    </row>
    <row r="5808" spans="1:26" s="145" customFormat="1" ht="15" customHeight="1">
      <c r="A5808" s="186" t="str">
        <f t="shared" si="1066"/>
        <v/>
      </c>
      <c r="C5808" s="152"/>
      <c r="E5808" s="144"/>
      <c r="F5808" s="79" t="str">
        <f t="shared" si="1076"/>
        <v/>
      </c>
      <c r="G5808" s="80" t="str">
        <f t="shared" si="1067"/>
        <v/>
      </c>
      <c r="H5808" s="80" t="str">
        <f t="shared" si="1068"/>
        <v/>
      </c>
      <c r="I5808" s="80" t="str">
        <f t="shared" si="1069"/>
        <v/>
      </c>
      <c r="J5808" s="170"/>
      <c r="K5808" s="217"/>
      <c r="L5808" s="195" t="str">
        <f t="shared" si="1073"/>
        <v/>
      </c>
      <c r="M5808" s="222" t="str">
        <f t="shared" si="1070"/>
        <v/>
      </c>
      <c r="Q5808" s="82" t="str">
        <f t="shared" si="1074"/>
        <v/>
      </c>
      <c r="R5808" s="80" t="str">
        <f t="shared" si="1075"/>
        <v/>
      </c>
      <c r="T5808" s="83" t="str">
        <f t="shared" si="1071"/>
        <v/>
      </c>
      <c r="U5808" s="155"/>
      <c r="V5808" s="95" t="str">
        <f t="shared" si="1072"/>
        <v/>
      </c>
      <c r="W5808" s="151"/>
      <c r="Z5808" s="104"/>
    </row>
    <row r="5809" spans="1:26" s="145" customFormat="1" ht="15" customHeight="1">
      <c r="A5809" s="186" t="str">
        <f t="shared" si="1066"/>
        <v/>
      </c>
      <c r="C5809" s="152"/>
      <c r="E5809" s="144"/>
      <c r="F5809" s="79" t="str">
        <f t="shared" si="1076"/>
        <v/>
      </c>
      <c r="G5809" s="80" t="str">
        <f t="shared" si="1067"/>
        <v/>
      </c>
      <c r="H5809" s="80" t="str">
        <f t="shared" si="1068"/>
        <v/>
      </c>
      <c r="I5809" s="80" t="str">
        <f t="shared" si="1069"/>
        <v/>
      </c>
      <c r="J5809" s="170"/>
      <c r="K5809" s="217"/>
      <c r="L5809" s="195" t="str">
        <f t="shared" si="1073"/>
        <v/>
      </c>
      <c r="M5809" s="222" t="str">
        <f t="shared" si="1070"/>
        <v/>
      </c>
      <c r="Q5809" s="82" t="str">
        <f t="shared" si="1074"/>
        <v/>
      </c>
      <c r="R5809" s="80" t="str">
        <f t="shared" si="1075"/>
        <v/>
      </c>
      <c r="T5809" s="83" t="str">
        <f t="shared" si="1071"/>
        <v/>
      </c>
      <c r="U5809" s="155"/>
      <c r="V5809" s="95" t="str">
        <f t="shared" si="1072"/>
        <v/>
      </c>
      <c r="W5809" s="151"/>
      <c r="Z5809" s="104"/>
    </row>
    <row r="5810" spans="1:26" s="145" customFormat="1" ht="15" customHeight="1">
      <c r="A5810" s="186" t="str">
        <f t="shared" si="1066"/>
        <v/>
      </c>
      <c r="C5810" s="152"/>
      <c r="E5810" s="144"/>
      <c r="F5810" s="79" t="str">
        <f t="shared" si="1076"/>
        <v/>
      </c>
      <c r="G5810" s="80" t="str">
        <f t="shared" si="1067"/>
        <v/>
      </c>
      <c r="H5810" s="80" t="str">
        <f t="shared" si="1068"/>
        <v/>
      </c>
      <c r="I5810" s="80" t="str">
        <f t="shared" si="1069"/>
        <v/>
      </c>
      <c r="J5810" s="170"/>
      <c r="K5810" s="217"/>
      <c r="L5810" s="195" t="str">
        <f t="shared" si="1073"/>
        <v/>
      </c>
      <c r="M5810" s="222" t="str">
        <f t="shared" si="1070"/>
        <v/>
      </c>
      <c r="Q5810" s="82" t="str">
        <f t="shared" si="1074"/>
        <v/>
      </c>
      <c r="R5810" s="80" t="str">
        <f t="shared" si="1075"/>
        <v/>
      </c>
      <c r="T5810" s="83" t="str">
        <f t="shared" si="1071"/>
        <v/>
      </c>
      <c r="U5810" s="155"/>
      <c r="V5810" s="95" t="str">
        <f t="shared" si="1072"/>
        <v/>
      </c>
      <c r="W5810" s="151"/>
      <c r="Z5810" s="104"/>
    </row>
    <row r="5811" spans="1:26" s="145" customFormat="1" ht="15" customHeight="1">
      <c r="A5811" s="186" t="str">
        <f t="shared" si="1066"/>
        <v/>
      </c>
      <c r="C5811" s="152"/>
      <c r="E5811" s="144"/>
      <c r="F5811" s="79" t="str">
        <f t="shared" si="1076"/>
        <v/>
      </c>
      <c r="G5811" s="80" t="str">
        <f t="shared" si="1067"/>
        <v/>
      </c>
      <c r="H5811" s="80" t="str">
        <f t="shared" si="1068"/>
        <v/>
      </c>
      <c r="I5811" s="80" t="str">
        <f t="shared" si="1069"/>
        <v/>
      </c>
      <c r="J5811" s="170"/>
      <c r="K5811" s="217"/>
      <c r="L5811" s="195" t="str">
        <f t="shared" si="1073"/>
        <v/>
      </c>
      <c r="M5811" s="222" t="str">
        <f t="shared" si="1070"/>
        <v/>
      </c>
      <c r="Q5811" s="82" t="str">
        <f t="shared" si="1074"/>
        <v/>
      </c>
      <c r="R5811" s="80" t="str">
        <f t="shared" si="1075"/>
        <v/>
      </c>
      <c r="T5811" s="83" t="str">
        <f t="shared" si="1071"/>
        <v/>
      </c>
      <c r="U5811" s="155"/>
      <c r="V5811" s="95" t="str">
        <f t="shared" si="1072"/>
        <v/>
      </c>
      <c r="W5811" s="151"/>
      <c r="Z5811" s="104"/>
    </row>
    <row r="5812" spans="1:26" s="145" customFormat="1" ht="15" customHeight="1">
      <c r="A5812" s="186" t="str">
        <f t="shared" si="1066"/>
        <v/>
      </c>
      <c r="C5812" s="152"/>
      <c r="E5812" s="144"/>
      <c r="F5812" s="79" t="str">
        <f t="shared" si="1076"/>
        <v/>
      </c>
      <c r="G5812" s="80" t="str">
        <f t="shared" si="1067"/>
        <v/>
      </c>
      <c r="H5812" s="80" t="str">
        <f t="shared" si="1068"/>
        <v/>
      </c>
      <c r="I5812" s="80" t="str">
        <f t="shared" si="1069"/>
        <v/>
      </c>
      <c r="J5812" s="170"/>
      <c r="K5812" s="217"/>
      <c r="L5812" s="195" t="str">
        <f t="shared" si="1073"/>
        <v/>
      </c>
      <c r="M5812" s="222" t="str">
        <f t="shared" si="1070"/>
        <v/>
      </c>
      <c r="Q5812" s="82" t="str">
        <f t="shared" si="1074"/>
        <v/>
      </c>
      <c r="R5812" s="80" t="str">
        <f t="shared" si="1075"/>
        <v/>
      </c>
      <c r="T5812" s="83" t="str">
        <f t="shared" si="1071"/>
        <v/>
      </c>
      <c r="U5812" s="155"/>
      <c r="V5812" s="95" t="str">
        <f t="shared" si="1072"/>
        <v/>
      </c>
      <c r="W5812" s="151"/>
      <c r="Z5812" s="104"/>
    </row>
    <row r="5813" spans="1:26" s="145" customFormat="1" ht="15" customHeight="1">
      <c r="A5813" s="186" t="str">
        <f t="shared" si="1066"/>
        <v/>
      </c>
      <c r="C5813" s="152"/>
      <c r="E5813" s="144"/>
      <c r="F5813" s="79" t="str">
        <f t="shared" si="1076"/>
        <v/>
      </c>
      <c r="G5813" s="80" t="str">
        <f t="shared" si="1067"/>
        <v/>
      </c>
      <c r="H5813" s="80" t="str">
        <f t="shared" si="1068"/>
        <v/>
      </c>
      <c r="I5813" s="80" t="str">
        <f t="shared" si="1069"/>
        <v/>
      </c>
      <c r="J5813" s="170"/>
      <c r="K5813" s="217"/>
      <c r="L5813" s="195" t="str">
        <f t="shared" si="1073"/>
        <v/>
      </c>
      <c r="M5813" s="222" t="str">
        <f t="shared" si="1070"/>
        <v/>
      </c>
      <c r="Q5813" s="82" t="str">
        <f t="shared" si="1074"/>
        <v/>
      </c>
      <c r="R5813" s="80" t="str">
        <f t="shared" si="1075"/>
        <v/>
      </c>
      <c r="T5813" s="83" t="str">
        <f t="shared" si="1071"/>
        <v/>
      </c>
      <c r="U5813" s="155"/>
      <c r="V5813" s="95" t="str">
        <f t="shared" si="1072"/>
        <v/>
      </c>
      <c r="W5813" s="151"/>
      <c r="Z5813" s="104"/>
    </row>
    <row r="5814" spans="1:26" s="145" customFormat="1" ht="15" customHeight="1">
      <c r="A5814" s="186" t="str">
        <f t="shared" si="1066"/>
        <v/>
      </c>
      <c r="C5814" s="152"/>
      <c r="E5814" s="144"/>
      <c r="F5814" s="79" t="str">
        <f t="shared" si="1076"/>
        <v/>
      </c>
      <c r="G5814" s="80" t="str">
        <f t="shared" si="1067"/>
        <v/>
      </c>
      <c r="H5814" s="80" t="str">
        <f t="shared" si="1068"/>
        <v/>
      </c>
      <c r="I5814" s="80" t="str">
        <f t="shared" si="1069"/>
        <v/>
      </c>
      <c r="J5814" s="170"/>
      <c r="K5814" s="217"/>
      <c r="L5814" s="195" t="str">
        <f t="shared" si="1073"/>
        <v/>
      </c>
      <c r="M5814" s="222" t="str">
        <f t="shared" si="1070"/>
        <v/>
      </c>
      <c r="Q5814" s="82" t="str">
        <f t="shared" si="1074"/>
        <v/>
      </c>
      <c r="R5814" s="80" t="str">
        <f t="shared" si="1075"/>
        <v/>
      </c>
      <c r="T5814" s="83" t="str">
        <f t="shared" si="1071"/>
        <v/>
      </c>
      <c r="U5814" s="155"/>
      <c r="V5814" s="95" t="str">
        <f t="shared" si="1072"/>
        <v/>
      </c>
      <c r="W5814" s="151"/>
      <c r="Z5814" s="104"/>
    </row>
    <row r="5815" spans="1:26" s="145" customFormat="1" ht="15" customHeight="1">
      <c r="A5815" s="186" t="str">
        <f t="shared" si="1066"/>
        <v/>
      </c>
      <c r="C5815" s="152"/>
      <c r="E5815" s="144"/>
      <c r="F5815" s="79" t="str">
        <f t="shared" si="1076"/>
        <v/>
      </c>
      <c r="G5815" s="80" t="str">
        <f t="shared" si="1067"/>
        <v/>
      </c>
      <c r="H5815" s="80" t="str">
        <f t="shared" si="1068"/>
        <v/>
      </c>
      <c r="I5815" s="80" t="str">
        <f t="shared" si="1069"/>
        <v/>
      </c>
      <c r="J5815" s="170"/>
      <c r="K5815" s="217"/>
      <c r="L5815" s="195" t="str">
        <f t="shared" si="1073"/>
        <v/>
      </c>
      <c r="M5815" s="222" t="str">
        <f t="shared" si="1070"/>
        <v/>
      </c>
      <c r="Q5815" s="82" t="str">
        <f t="shared" si="1074"/>
        <v/>
      </c>
      <c r="R5815" s="80" t="str">
        <f t="shared" si="1075"/>
        <v/>
      </c>
      <c r="T5815" s="83" t="str">
        <f t="shared" si="1071"/>
        <v/>
      </c>
      <c r="U5815" s="155"/>
      <c r="V5815" s="95" t="str">
        <f t="shared" si="1072"/>
        <v/>
      </c>
      <c r="W5815" s="151"/>
      <c r="Z5815" s="104"/>
    </row>
    <row r="5816" spans="1:26" s="145" customFormat="1" ht="15" customHeight="1">
      <c r="A5816" s="186" t="str">
        <f t="shared" si="1066"/>
        <v/>
      </c>
      <c r="C5816" s="152"/>
      <c r="E5816" s="144"/>
      <c r="F5816" s="79" t="str">
        <f t="shared" si="1076"/>
        <v/>
      </c>
      <c r="G5816" s="80" t="str">
        <f t="shared" si="1067"/>
        <v/>
      </c>
      <c r="H5816" s="80" t="str">
        <f t="shared" si="1068"/>
        <v/>
      </c>
      <c r="I5816" s="80" t="str">
        <f t="shared" si="1069"/>
        <v/>
      </c>
      <c r="J5816" s="170"/>
      <c r="K5816" s="217"/>
      <c r="L5816" s="195" t="str">
        <f t="shared" si="1073"/>
        <v/>
      </c>
      <c r="M5816" s="222" t="str">
        <f t="shared" si="1070"/>
        <v/>
      </c>
      <c r="Q5816" s="82" t="str">
        <f t="shared" si="1074"/>
        <v/>
      </c>
      <c r="R5816" s="80" t="str">
        <f t="shared" si="1075"/>
        <v/>
      </c>
      <c r="T5816" s="83" t="str">
        <f t="shared" si="1071"/>
        <v/>
      </c>
      <c r="U5816" s="155"/>
      <c r="V5816" s="95" t="str">
        <f t="shared" si="1072"/>
        <v/>
      </c>
      <c r="W5816" s="151"/>
      <c r="Z5816" s="104"/>
    </row>
    <row r="5817" spans="1:26" s="145" customFormat="1" ht="15" customHeight="1">
      <c r="A5817" s="186" t="str">
        <f t="shared" si="1066"/>
        <v/>
      </c>
      <c r="C5817" s="152"/>
      <c r="E5817" s="144"/>
      <c r="F5817" s="79" t="str">
        <f t="shared" si="1076"/>
        <v/>
      </c>
      <c r="G5817" s="80" t="str">
        <f t="shared" si="1067"/>
        <v/>
      </c>
      <c r="H5817" s="80" t="str">
        <f t="shared" si="1068"/>
        <v/>
      </c>
      <c r="I5817" s="80" t="str">
        <f t="shared" si="1069"/>
        <v/>
      </c>
      <c r="J5817" s="170"/>
      <c r="K5817" s="217"/>
      <c r="L5817" s="195" t="str">
        <f t="shared" si="1073"/>
        <v/>
      </c>
      <c r="M5817" s="222" t="str">
        <f t="shared" si="1070"/>
        <v/>
      </c>
      <c r="Q5817" s="82" t="str">
        <f t="shared" si="1074"/>
        <v/>
      </c>
      <c r="R5817" s="80" t="str">
        <f t="shared" si="1075"/>
        <v/>
      </c>
      <c r="T5817" s="83" t="str">
        <f t="shared" si="1071"/>
        <v/>
      </c>
      <c r="U5817" s="155"/>
      <c r="V5817" s="95" t="str">
        <f t="shared" si="1072"/>
        <v/>
      </c>
      <c r="W5817" s="151"/>
      <c r="Z5817" s="104"/>
    </row>
    <row r="5818" spans="1:26" s="145" customFormat="1" ht="15" customHeight="1">
      <c r="A5818" s="186" t="str">
        <f t="shared" si="1066"/>
        <v/>
      </c>
      <c r="C5818" s="152"/>
      <c r="E5818" s="144"/>
      <c r="F5818" s="79" t="str">
        <f t="shared" si="1076"/>
        <v/>
      </c>
      <c r="G5818" s="80" t="str">
        <f t="shared" si="1067"/>
        <v/>
      </c>
      <c r="H5818" s="80" t="str">
        <f t="shared" si="1068"/>
        <v/>
      </c>
      <c r="I5818" s="80" t="str">
        <f t="shared" si="1069"/>
        <v/>
      </c>
      <c r="J5818" s="170"/>
      <c r="K5818" s="217"/>
      <c r="L5818" s="195" t="str">
        <f t="shared" si="1073"/>
        <v/>
      </c>
      <c r="M5818" s="222" t="str">
        <f t="shared" si="1070"/>
        <v/>
      </c>
      <c r="Q5818" s="82" t="str">
        <f t="shared" si="1074"/>
        <v/>
      </c>
      <c r="R5818" s="80" t="str">
        <f t="shared" si="1075"/>
        <v/>
      </c>
      <c r="T5818" s="83" t="str">
        <f t="shared" si="1071"/>
        <v/>
      </c>
      <c r="U5818" s="155"/>
      <c r="V5818" s="95" t="str">
        <f t="shared" si="1072"/>
        <v/>
      </c>
      <c r="W5818" s="151"/>
      <c r="Z5818" s="104"/>
    </row>
    <row r="5819" spans="1:26" s="145" customFormat="1" ht="15" customHeight="1">
      <c r="A5819" s="186" t="str">
        <f t="shared" si="1066"/>
        <v/>
      </c>
      <c r="C5819" s="152"/>
      <c r="E5819" s="144"/>
      <c r="F5819" s="79" t="str">
        <f t="shared" si="1076"/>
        <v/>
      </c>
      <c r="G5819" s="80" t="str">
        <f t="shared" si="1067"/>
        <v/>
      </c>
      <c r="H5819" s="80" t="str">
        <f t="shared" si="1068"/>
        <v/>
      </c>
      <c r="I5819" s="80" t="str">
        <f t="shared" si="1069"/>
        <v/>
      </c>
      <c r="J5819" s="170"/>
      <c r="K5819" s="217"/>
      <c r="L5819" s="195" t="str">
        <f t="shared" si="1073"/>
        <v/>
      </c>
      <c r="M5819" s="222" t="str">
        <f t="shared" si="1070"/>
        <v/>
      </c>
      <c r="Q5819" s="82" t="str">
        <f t="shared" si="1074"/>
        <v/>
      </c>
      <c r="R5819" s="80" t="str">
        <f t="shared" si="1075"/>
        <v/>
      </c>
      <c r="T5819" s="83" t="str">
        <f t="shared" si="1071"/>
        <v/>
      </c>
      <c r="U5819" s="155"/>
      <c r="V5819" s="95" t="str">
        <f t="shared" si="1072"/>
        <v/>
      </c>
      <c r="W5819" s="151"/>
      <c r="Z5819" s="104"/>
    </row>
    <row r="5820" spans="1:26" s="145" customFormat="1" ht="15" customHeight="1">
      <c r="A5820" s="186" t="str">
        <f t="shared" si="1066"/>
        <v/>
      </c>
      <c r="C5820" s="152"/>
      <c r="E5820" s="144"/>
      <c r="F5820" s="79" t="str">
        <f t="shared" si="1076"/>
        <v/>
      </c>
      <c r="G5820" s="80" t="str">
        <f t="shared" si="1067"/>
        <v/>
      </c>
      <c r="H5820" s="80" t="str">
        <f t="shared" si="1068"/>
        <v/>
      </c>
      <c r="I5820" s="80" t="str">
        <f t="shared" si="1069"/>
        <v/>
      </c>
      <c r="J5820" s="170"/>
      <c r="K5820" s="217"/>
      <c r="L5820" s="195" t="str">
        <f t="shared" si="1073"/>
        <v/>
      </c>
      <c r="M5820" s="222" t="str">
        <f t="shared" si="1070"/>
        <v/>
      </c>
      <c r="Q5820" s="82" t="str">
        <f t="shared" si="1074"/>
        <v/>
      </c>
      <c r="R5820" s="80" t="str">
        <f t="shared" si="1075"/>
        <v/>
      </c>
      <c r="T5820" s="83" t="str">
        <f t="shared" si="1071"/>
        <v/>
      </c>
      <c r="U5820" s="155"/>
      <c r="V5820" s="95" t="str">
        <f t="shared" si="1072"/>
        <v/>
      </c>
      <c r="W5820" s="151"/>
      <c r="Z5820" s="104"/>
    </row>
    <row r="5821" spans="1:26" s="145" customFormat="1" ht="15" customHeight="1">
      <c r="A5821" s="186" t="str">
        <f t="shared" si="1066"/>
        <v/>
      </c>
      <c r="C5821" s="152"/>
      <c r="E5821" s="144"/>
      <c r="F5821" s="79" t="str">
        <f t="shared" si="1076"/>
        <v/>
      </c>
      <c r="G5821" s="80" t="str">
        <f t="shared" si="1067"/>
        <v/>
      </c>
      <c r="H5821" s="80" t="str">
        <f t="shared" si="1068"/>
        <v/>
      </c>
      <c r="I5821" s="80" t="str">
        <f t="shared" si="1069"/>
        <v/>
      </c>
      <c r="J5821" s="170"/>
      <c r="K5821" s="217"/>
      <c r="L5821" s="195" t="str">
        <f t="shared" si="1073"/>
        <v/>
      </c>
      <c r="M5821" s="222" t="str">
        <f t="shared" si="1070"/>
        <v/>
      </c>
      <c r="Q5821" s="82" t="str">
        <f t="shared" si="1074"/>
        <v/>
      </c>
      <c r="R5821" s="80" t="str">
        <f t="shared" si="1075"/>
        <v/>
      </c>
      <c r="T5821" s="83" t="str">
        <f t="shared" si="1071"/>
        <v/>
      </c>
      <c r="U5821" s="155"/>
      <c r="V5821" s="95" t="str">
        <f t="shared" si="1072"/>
        <v/>
      </c>
      <c r="W5821" s="151"/>
      <c r="Z5821" s="104"/>
    </row>
    <row r="5822" spans="1:26" s="145" customFormat="1" ht="15" customHeight="1">
      <c r="A5822" s="186" t="str">
        <f t="shared" si="1066"/>
        <v/>
      </c>
      <c r="C5822" s="152"/>
      <c r="E5822" s="144"/>
      <c r="F5822" s="79" t="str">
        <f t="shared" si="1076"/>
        <v/>
      </c>
      <c r="G5822" s="80" t="str">
        <f t="shared" si="1067"/>
        <v/>
      </c>
      <c r="H5822" s="80" t="str">
        <f t="shared" si="1068"/>
        <v/>
      </c>
      <c r="I5822" s="80" t="str">
        <f t="shared" si="1069"/>
        <v/>
      </c>
      <c r="J5822" s="170"/>
      <c r="K5822" s="217"/>
      <c r="L5822" s="195" t="str">
        <f t="shared" si="1073"/>
        <v/>
      </c>
      <c r="M5822" s="222" t="str">
        <f t="shared" si="1070"/>
        <v/>
      </c>
      <c r="Q5822" s="82" t="str">
        <f t="shared" si="1074"/>
        <v/>
      </c>
      <c r="R5822" s="80" t="str">
        <f t="shared" si="1075"/>
        <v/>
      </c>
      <c r="T5822" s="83" t="str">
        <f t="shared" si="1071"/>
        <v/>
      </c>
      <c r="U5822" s="155"/>
      <c r="V5822" s="95" t="str">
        <f t="shared" si="1072"/>
        <v/>
      </c>
      <c r="W5822" s="151"/>
      <c r="Z5822" s="104"/>
    </row>
    <row r="5823" spans="1:26" s="145" customFormat="1" ht="15" customHeight="1">
      <c r="A5823" s="186" t="str">
        <f t="shared" si="1066"/>
        <v/>
      </c>
      <c r="C5823" s="152"/>
      <c r="E5823" s="144"/>
      <c r="F5823" s="79" t="str">
        <f t="shared" si="1076"/>
        <v/>
      </c>
      <c r="G5823" s="80" t="str">
        <f t="shared" si="1067"/>
        <v/>
      </c>
      <c r="H5823" s="80" t="str">
        <f t="shared" si="1068"/>
        <v/>
      </c>
      <c r="I5823" s="80" t="str">
        <f t="shared" si="1069"/>
        <v/>
      </c>
      <c r="J5823" s="170"/>
      <c r="K5823" s="217"/>
      <c r="L5823" s="195" t="str">
        <f t="shared" si="1073"/>
        <v/>
      </c>
      <c r="M5823" s="222" t="str">
        <f t="shared" si="1070"/>
        <v/>
      </c>
      <c r="Q5823" s="82" t="str">
        <f t="shared" si="1074"/>
        <v/>
      </c>
      <c r="R5823" s="80" t="str">
        <f t="shared" si="1075"/>
        <v/>
      </c>
      <c r="T5823" s="83" t="str">
        <f t="shared" si="1071"/>
        <v/>
      </c>
      <c r="U5823" s="155"/>
      <c r="V5823" s="95" t="str">
        <f t="shared" si="1072"/>
        <v/>
      </c>
      <c r="W5823" s="151"/>
      <c r="Z5823" s="104"/>
    </row>
    <row r="5824" spans="1:26" s="145" customFormat="1" ht="15" customHeight="1">
      <c r="A5824" s="186" t="str">
        <f t="shared" ref="A5824:A5887" si="1077">IF(B5824&lt;&gt;"",A5823+1,"")</f>
        <v/>
      </c>
      <c r="C5824" s="152"/>
      <c r="E5824" s="144"/>
      <c r="F5824" s="79" t="str">
        <f t="shared" si="1076"/>
        <v/>
      </c>
      <c r="G5824" s="80" t="str">
        <f t="shared" si="1067"/>
        <v/>
      </c>
      <c r="H5824" s="80" t="str">
        <f t="shared" si="1068"/>
        <v/>
      </c>
      <c r="I5824" s="80" t="str">
        <f t="shared" si="1069"/>
        <v/>
      </c>
      <c r="J5824" s="170"/>
      <c r="K5824" s="217"/>
      <c r="L5824" s="195" t="str">
        <f t="shared" si="1073"/>
        <v/>
      </c>
      <c r="M5824" s="222" t="str">
        <f t="shared" si="1070"/>
        <v/>
      </c>
      <c r="Q5824" s="82" t="str">
        <f t="shared" si="1074"/>
        <v/>
      </c>
      <c r="R5824" s="80" t="str">
        <f t="shared" si="1075"/>
        <v/>
      </c>
      <c r="T5824" s="83" t="str">
        <f t="shared" si="1071"/>
        <v/>
      </c>
      <c r="U5824" s="155"/>
      <c r="V5824" s="95" t="str">
        <f t="shared" si="1072"/>
        <v/>
      </c>
      <c r="W5824" s="151"/>
      <c r="Z5824" s="104"/>
    </row>
    <row r="5825" spans="1:26" s="145" customFormat="1" ht="15" customHeight="1">
      <c r="A5825" s="186" t="str">
        <f t="shared" si="1077"/>
        <v/>
      </c>
      <c r="C5825" s="152"/>
      <c r="E5825" s="144"/>
      <c r="F5825" s="79" t="str">
        <f t="shared" si="1076"/>
        <v/>
      </c>
      <c r="G5825" s="80" t="str">
        <f t="shared" si="1067"/>
        <v/>
      </c>
      <c r="H5825" s="80" t="str">
        <f t="shared" si="1068"/>
        <v/>
      </c>
      <c r="I5825" s="80" t="str">
        <f t="shared" si="1069"/>
        <v/>
      </c>
      <c r="J5825" s="170"/>
      <c r="K5825" s="217"/>
      <c r="L5825" s="195" t="str">
        <f t="shared" si="1073"/>
        <v/>
      </c>
      <c r="M5825" s="222" t="str">
        <f t="shared" si="1070"/>
        <v/>
      </c>
      <c r="Q5825" s="82" t="str">
        <f t="shared" si="1074"/>
        <v/>
      </c>
      <c r="R5825" s="80" t="str">
        <f t="shared" si="1075"/>
        <v/>
      </c>
      <c r="T5825" s="83" t="str">
        <f t="shared" si="1071"/>
        <v/>
      </c>
      <c r="U5825" s="155"/>
      <c r="V5825" s="95" t="str">
        <f t="shared" si="1072"/>
        <v/>
      </c>
      <c r="W5825" s="151"/>
      <c r="Z5825" s="104"/>
    </row>
    <row r="5826" spans="1:26" s="145" customFormat="1" ht="15" customHeight="1">
      <c r="A5826" s="186" t="str">
        <f t="shared" si="1077"/>
        <v/>
      </c>
      <c r="C5826" s="152"/>
      <c r="E5826" s="144"/>
      <c r="F5826" s="79" t="str">
        <f t="shared" si="1076"/>
        <v/>
      </c>
      <c r="G5826" s="80" t="str">
        <f t="shared" si="1067"/>
        <v/>
      </c>
      <c r="H5826" s="80" t="str">
        <f t="shared" si="1068"/>
        <v/>
      </c>
      <c r="I5826" s="80" t="str">
        <f t="shared" si="1069"/>
        <v/>
      </c>
      <c r="J5826" s="170"/>
      <c r="K5826" s="217"/>
      <c r="L5826" s="195" t="str">
        <f t="shared" si="1073"/>
        <v/>
      </c>
      <c r="M5826" s="222" t="str">
        <f t="shared" si="1070"/>
        <v/>
      </c>
      <c r="Q5826" s="82" t="str">
        <f t="shared" si="1074"/>
        <v/>
      </c>
      <c r="R5826" s="80" t="str">
        <f t="shared" si="1075"/>
        <v/>
      </c>
      <c r="T5826" s="83" t="str">
        <f t="shared" si="1071"/>
        <v/>
      </c>
      <c r="U5826" s="155"/>
      <c r="V5826" s="95" t="str">
        <f t="shared" si="1072"/>
        <v/>
      </c>
      <c r="W5826" s="151"/>
      <c r="Z5826" s="104"/>
    </row>
    <row r="5827" spans="1:26" s="145" customFormat="1" ht="15" customHeight="1">
      <c r="A5827" s="186" t="str">
        <f t="shared" si="1077"/>
        <v/>
      </c>
      <c r="C5827" s="152"/>
      <c r="E5827" s="144"/>
      <c r="F5827" s="79" t="str">
        <f t="shared" si="1076"/>
        <v/>
      </c>
      <c r="G5827" s="80" t="str">
        <f t="shared" si="1067"/>
        <v/>
      </c>
      <c r="H5827" s="80" t="str">
        <f t="shared" si="1068"/>
        <v/>
      </c>
      <c r="I5827" s="80" t="str">
        <f t="shared" si="1069"/>
        <v/>
      </c>
      <c r="J5827" s="170"/>
      <c r="K5827" s="217"/>
      <c r="L5827" s="195" t="str">
        <f t="shared" si="1073"/>
        <v/>
      </c>
      <c r="M5827" s="222" t="str">
        <f t="shared" si="1070"/>
        <v/>
      </c>
      <c r="Q5827" s="82" t="str">
        <f t="shared" si="1074"/>
        <v/>
      </c>
      <c r="R5827" s="80" t="str">
        <f t="shared" si="1075"/>
        <v/>
      </c>
      <c r="T5827" s="83" t="str">
        <f t="shared" si="1071"/>
        <v/>
      </c>
      <c r="U5827" s="155"/>
      <c r="V5827" s="95" t="str">
        <f t="shared" si="1072"/>
        <v/>
      </c>
      <c r="W5827" s="151"/>
      <c r="Z5827" s="104"/>
    </row>
    <row r="5828" spans="1:26" s="145" customFormat="1" ht="15" customHeight="1">
      <c r="A5828" s="186" t="str">
        <f t="shared" si="1077"/>
        <v/>
      </c>
      <c r="C5828" s="152"/>
      <c r="E5828" s="144"/>
      <c r="F5828" s="79" t="str">
        <f t="shared" si="1076"/>
        <v/>
      </c>
      <c r="G5828" s="80" t="str">
        <f t="shared" si="1067"/>
        <v/>
      </c>
      <c r="H5828" s="80" t="str">
        <f t="shared" si="1068"/>
        <v/>
      </c>
      <c r="I5828" s="80" t="str">
        <f t="shared" si="1069"/>
        <v/>
      </c>
      <c r="J5828" s="170"/>
      <c r="K5828" s="217"/>
      <c r="L5828" s="195" t="str">
        <f t="shared" si="1073"/>
        <v/>
      </c>
      <c r="M5828" s="222" t="str">
        <f t="shared" si="1070"/>
        <v/>
      </c>
      <c r="Q5828" s="82" t="str">
        <f t="shared" si="1074"/>
        <v/>
      </c>
      <c r="R5828" s="80" t="str">
        <f t="shared" si="1075"/>
        <v/>
      </c>
      <c r="T5828" s="83" t="str">
        <f t="shared" si="1071"/>
        <v/>
      </c>
      <c r="U5828" s="155"/>
      <c r="V5828" s="95" t="str">
        <f t="shared" si="1072"/>
        <v/>
      </c>
      <c r="W5828" s="151"/>
      <c r="Z5828" s="104"/>
    </row>
    <row r="5829" spans="1:26" s="145" customFormat="1" ht="15" customHeight="1">
      <c r="A5829" s="186" t="str">
        <f t="shared" si="1077"/>
        <v/>
      </c>
      <c r="C5829" s="152"/>
      <c r="E5829" s="144"/>
      <c r="F5829" s="79" t="str">
        <f t="shared" si="1076"/>
        <v/>
      </c>
      <c r="G5829" s="80" t="str">
        <f t="shared" ref="G5829:G5892" si="1078">IF(J5829&lt;&gt;"", INDEX($C$5:$C$1433, MATCH(J5829, $E$5:$E$1433, 0)),"")</f>
        <v/>
      </c>
      <c r="H5829" s="80" t="str">
        <f t="shared" ref="H5829:H5892" si="1079">IF(J5829&lt;&gt;"", INDEX($D$5:$D$1433, MATCH(J5829, $E$5:$E$1433, 0)),"")</f>
        <v/>
      </c>
      <c r="I5829" s="80" t="str">
        <f t="shared" ref="I5829:I5892" si="1080">IFERROR(IF(J5829&lt;&gt;"", INDEX($B$5:$B$1433, MATCH(J5829, $E$5:$E$1433, 0)),""),"SAI")</f>
        <v/>
      </c>
      <c r="J5829" s="170"/>
      <c r="K5829" s="217"/>
      <c r="L5829" s="195" t="str">
        <f t="shared" si="1073"/>
        <v/>
      </c>
      <c r="M5829" s="222" t="str">
        <f t="shared" ref="M5829:M5892" si="1081">IFERROR(IF($N$5="Sáng",MID(K5829,2,7)-MID($L$2,2,7),MID(K5829,2,7)-MID($Q$2,2,7)),"")</f>
        <v/>
      </c>
      <c r="Q5829" s="82" t="str">
        <f t="shared" si="1074"/>
        <v/>
      </c>
      <c r="R5829" s="80" t="str">
        <f t="shared" si="1075"/>
        <v/>
      </c>
      <c r="T5829" s="83" t="str">
        <f t="shared" ref="T5829:T5892" si="1082">IFERROR(IF(J5829&lt;&gt;"", INDEX($S$5:$S$1433, MATCH(J5829, $E$5:$E$1433, 0)),""),"")</f>
        <v/>
      </c>
      <c r="U5829" s="155"/>
      <c r="V5829" s="95" t="str">
        <f t="shared" ref="V5829:V5892" si="1083">IFERROR(IF(J5829&lt;&gt;"", INDEX($U$5:$U$1433, MATCH(J5829, $E$5:$E$1433, 0)),""),"")</f>
        <v/>
      </c>
      <c r="W5829" s="151"/>
      <c r="Z5829" s="104"/>
    </row>
    <row r="5830" spans="1:26" s="145" customFormat="1" ht="15" customHeight="1">
      <c r="A5830" s="186" t="str">
        <f t="shared" si="1077"/>
        <v/>
      </c>
      <c r="C5830" s="152"/>
      <c r="E5830" s="144"/>
      <c r="F5830" s="79" t="str">
        <f t="shared" si="1076"/>
        <v/>
      </c>
      <c r="G5830" s="80" t="str">
        <f t="shared" si="1078"/>
        <v/>
      </c>
      <c r="H5830" s="80" t="str">
        <f t="shared" si="1079"/>
        <v/>
      </c>
      <c r="I5830" s="80" t="str">
        <f t="shared" si="1080"/>
        <v/>
      </c>
      <c r="J5830" s="170"/>
      <c r="K5830" s="217"/>
      <c r="L5830" s="195" t="str">
        <f t="shared" si="1073"/>
        <v/>
      </c>
      <c r="M5830" s="222" t="str">
        <f t="shared" si="1081"/>
        <v/>
      </c>
      <c r="Q5830" s="82" t="str">
        <f t="shared" si="1074"/>
        <v/>
      </c>
      <c r="R5830" s="80" t="str">
        <f t="shared" si="1075"/>
        <v/>
      </c>
      <c r="T5830" s="83" t="str">
        <f t="shared" si="1082"/>
        <v/>
      </c>
      <c r="U5830" s="155"/>
      <c r="V5830" s="95" t="str">
        <f t="shared" si="1083"/>
        <v/>
      </c>
      <c r="W5830" s="151"/>
      <c r="Z5830" s="104"/>
    </row>
    <row r="5831" spans="1:26" s="145" customFormat="1" ht="15" customHeight="1">
      <c r="A5831" s="186" t="str">
        <f t="shared" si="1077"/>
        <v/>
      </c>
      <c r="C5831" s="152"/>
      <c r="E5831" s="144"/>
      <c r="F5831" s="79" t="str">
        <f t="shared" si="1076"/>
        <v/>
      </c>
      <c r="G5831" s="80" t="str">
        <f t="shared" si="1078"/>
        <v/>
      </c>
      <c r="H5831" s="80" t="str">
        <f t="shared" si="1079"/>
        <v/>
      </c>
      <c r="I5831" s="80" t="str">
        <f t="shared" si="1080"/>
        <v/>
      </c>
      <c r="J5831" s="170"/>
      <c r="K5831" s="217"/>
      <c r="L5831" s="195" t="str">
        <f t="shared" si="1073"/>
        <v/>
      </c>
      <c r="M5831" s="222" t="str">
        <f t="shared" si="1081"/>
        <v/>
      </c>
      <c r="Q5831" s="82" t="str">
        <f t="shared" si="1074"/>
        <v/>
      </c>
      <c r="R5831" s="80" t="str">
        <f t="shared" si="1075"/>
        <v/>
      </c>
      <c r="T5831" s="83" t="str">
        <f t="shared" si="1082"/>
        <v/>
      </c>
      <c r="U5831" s="155"/>
      <c r="V5831" s="95" t="str">
        <f t="shared" si="1083"/>
        <v/>
      </c>
      <c r="W5831" s="151"/>
      <c r="Z5831" s="104"/>
    </row>
    <row r="5832" spans="1:26" s="145" customFormat="1" ht="15" customHeight="1">
      <c r="A5832" s="186" t="str">
        <f t="shared" si="1077"/>
        <v/>
      </c>
      <c r="C5832" s="152"/>
      <c r="E5832" s="144"/>
      <c r="F5832" s="79" t="str">
        <f t="shared" si="1076"/>
        <v/>
      </c>
      <c r="G5832" s="80" t="str">
        <f t="shared" si="1078"/>
        <v/>
      </c>
      <c r="H5832" s="80" t="str">
        <f t="shared" si="1079"/>
        <v/>
      </c>
      <c r="I5832" s="80" t="str">
        <f t="shared" si="1080"/>
        <v/>
      </c>
      <c r="J5832" s="170"/>
      <c r="K5832" s="217"/>
      <c r="L5832" s="195" t="str">
        <f t="shared" si="1073"/>
        <v/>
      </c>
      <c r="M5832" s="222" t="str">
        <f t="shared" si="1081"/>
        <v/>
      </c>
      <c r="Q5832" s="82" t="str">
        <f t="shared" si="1074"/>
        <v/>
      </c>
      <c r="R5832" s="80" t="str">
        <f t="shared" si="1075"/>
        <v/>
      </c>
      <c r="T5832" s="83" t="str">
        <f t="shared" si="1082"/>
        <v/>
      </c>
      <c r="U5832" s="155"/>
      <c r="V5832" s="95" t="str">
        <f t="shared" si="1083"/>
        <v/>
      </c>
      <c r="W5832" s="151"/>
      <c r="Z5832" s="104"/>
    </row>
    <row r="5833" spans="1:26" s="145" customFormat="1" ht="15" customHeight="1">
      <c r="A5833" s="186" t="str">
        <f t="shared" si="1077"/>
        <v/>
      </c>
      <c r="C5833" s="152"/>
      <c r="E5833" s="144"/>
      <c r="F5833" s="79" t="str">
        <f t="shared" si="1076"/>
        <v/>
      </c>
      <c r="G5833" s="80" t="str">
        <f t="shared" si="1078"/>
        <v/>
      </c>
      <c r="H5833" s="80" t="str">
        <f t="shared" si="1079"/>
        <v/>
      </c>
      <c r="I5833" s="80" t="str">
        <f t="shared" si="1080"/>
        <v/>
      </c>
      <c r="J5833" s="170"/>
      <c r="K5833" s="217"/>
      <c r="L5833" s="195" t="str">
        <f t="shared" si="1073"/>
        <v/>
      </c>
      <c r="M5833" s="222" t="str">
        <f t="shared" si="1081"/>
        <v/>
      </c>
      <c r="Q5833" s="82" t="str">
        <f t="shared" si="1074"/>
        <v/>
      </c>
      <c r="R5833" s="80" t="str">
        <f t="shared" si="1075"/>
        <v/>
      </c>
      <c r="T5833" s="83" t="str">
        <f t="shared" si="1082"/>
        <v/>
      </c>
      <c r="U5833" s="155"/>
      <c r="V5833" s="95" t="str">
        <f t="shared" si="1083"/>
        <v/>
      </c>
      <c r="W5833" s="151"/>
      <c r="Z5833" s="104"/>
    </row>
    <row r="5834" spans="1:26" s="145" customFormat="1" ht="15" customHeight="1">
      <c r="A5834" s="186" t="str">
        <f t="shared" si="1077"/>
        <v/>
      </c>
      <c r="C5834" s="152"/>
      <c r="E5834" s="144"/>
      <c r="F5834" s="79" t="str">
        <f t="shared" si="1076"/>
        <v/>
      </c>
      <c r="G5834" s="80" t="str">
        <f t="shared" si="1078"/>
        <v/>
      </c>
      <c r="H5834" s="80" t="str">
        <f t="shared" si="1079"/>
        <v/>
      </c>
      <c r="I5834" s="80" t="str">
        <f t="shared" si="1080"/>
        <v/>
      </c>
      <c r="J5834" s="170"/>
      <c r="K5834" s="217"/>
      <c r="L5834" s="195" t="str">
        <f t="shared" si="1073"/>
        <v/>
      </c>
      <c r="M5834" s="222" t="str">
        <f t="shared" si="1081"/>
        <v/>
      </c>
      <c r="Q5834" s="82" t="str">
        <f t="shared" si="1074"/>
        <v/>
      </c>
      <c r="R5834" s="80" t="str">
        <f t="shared" si="1075"/>
        <v/>
      </c>
      <c r="T5834" s="83" t="str">
        <f t="shared" si="1082"/>
        <v/>
      </c>
      <c r="U5834" s="155"/>
      <c r="V5834" s="95" t="str">
        <f t="shared" si="1083"/>
        <v/>
      </c>
      <c r="W5834" s="151"/>
      <c r="Z5834" s="104"/>
    </row>
    <row r="5835" spans="1:26" s="145" customFormat="1" ht="15" customHeight="1">
      <c r="A5835" s="186" t="str">
        <f t="shared" si="1077"/>
        <v/>
      </c>
      <c r="C5835" s="152"/>
      <c r="E5835" s="144"/>
      <c r="F5835" s="79" t="str">
        <f t="shared" si="1076"/>
        <v/>
      </c>
      <c r="G5835" s="80" t="str">
        <f t="shared" si="1078"/>
        <v/>
      </c>
      <c r="H5835" s="80" t="str">
        <f t="shared" si="1079"/>
        <v/>
      </c>
      <c r="I5835" s="80" t="str">
        <f t="shared" si="1080"/>
        <v/>
      </c>
      <c r="J5835" s="170"/>
      <c r="K5835" s="217"/>
      <c r="L5835" s="195" t="str">
        <f t="shared" si="1073"/>
        <v/>
      </c>
      <c r="M5835" s="222" t="str">
        <f t="shared" si="1081"/>
        <v/>
      </c>
      <c r="Q5835" s="82" t="str">
        <f t="shared" si="1074"/>
        <v/>
      </c>
      <c r="R5835" s="80" t="str">
        <f t="shared" si="1075"/>
        <v/>
      </c>
      <c r="T5835" s="83" t="str">
        <f t="shared" si="1082"/>
        <v/>
      </c>
      <c r="U5835" s="155"/>
      <c r="V5835" s="95" t="str">
        <f t="shared" si="1083"/>
        <v/>
      </c>
      <c r="W5835" s="151"/>
      <c r="Z5835" s="104"/>
    </row>
    <row r="5836" spans="1:26" s="145" customFormat="1" ht="15" customHeight="1">
      <c r="A5836" s="186" t="str">
        <f t="shared" si="1077"/>
        <v/>
      </c>
      <c r="C5836" s="152"/>
      <c r="E5836" s="144"/>
      <c r="F5836" s="79" t="str">
        <f t="shared" si="1076"/>
        <v/>
      </c>
      <c r="G5836" s="80" t="str">
        <f t="shared" si="1078"/>
        <v/>
      </c>
      <c r="H5836" s="80" t="str">
        <f t="shared" si="1079"/>
        <v/>
      </c>
      <c r="I5836" s="80" t="str">
        <f t="shared" si="1080"/>
        <v/>
      </c>
      <c r="J5836" s="170"/>
      <c r="K5836" s="217"/>
      <c r="L5836" s="195" t="str">
        <f t="shared" si="1073"/>
        <v/>
      </c>
      <c r="M5836" s="222" t="str">
        <f t="shared" si="1081"/>
        <v/>
      </c>
      <c r="Q5836" s="82" t="str">
        <f t="shared" si="1074"/>
        <v/>
      </c>
      <c r="R5836" s="80" t="str">
        <f t="shared" si="1075"/>
        <v/>
      </c>
      <c r="T5836" s="83" t="str">
        <f t="shared" si="1082"/>
        <v/>
      </c>
      <c r="U5836" s="155"/>
      <c r="V5836" s="95" t="str">
        <f t="shared" si="1083"/>
        <v/>
      </c>
      <c r="W5836" s="151"/>
      <c r="Z5836" s="104"/>
    </row>
    <row r="5837" spans="1:26" s="145" customFormat="1" ht="15" customHeight="1">
      <c r="A5837" s="186" t="str">
        <f t="shared" si="1077"/>
        <v/>
      </c>
      <c r="C5837" s="152"/>
      <c r="E5837" s="144"/>
      <c r="F5837" s="79" t="str">
        <f t="shared" si="1076"/>
        <v/>
      </c>
      <c r="G5837" s="80" t="str">
        <f t="shared" si="1078"/>
        <v/>
      </c>
      <c r="H5837" s="80" t="str">
        <f t="shared" si="1079"/>
        <v/>
      </c>
      <c r="I5837" s="80" t="str">
        <f t="shared" si="1080"/>
        <v/>
      </c>
      <c r="J5837" s="170"/>
      <c r="K5837" s="217"/>
      <c r="L5837" s="195" t="str">
        <f t="shared" si="1073"/>
        <v/>
      </c>
      <c r="M5837" s="222" t="str">
        <f t="shared" si="1081"/>
        <v/>
      </c>
      <c r="Q5837" s="82" t="str">
        <f t="shared" si="1074"/>
        <v/>
      </c>
      <c r="R5837" s="80" t="str">
        <f t="shared" si="1075"/>
        <v/>
      </c>
      <c r="T5837" s="83" t="str">
        <f t="shared" si="1082"/>
        <v/>
      </c>
      <c r="U5837" s="155"/>
      <c r="V5837" s="95" t="str">
        <f t="shared" si="1083"/>
        <v/>
      </c>
      <c r="W5837" s="151"/>
      <c r="Z5837" s="104"/>
    </row>
    <row r="5838" spans="1:26" s="145" customFormat="1" ht="15" customHeight="1">
      <c r="A5838" s="186" t="str">
        <f t="shared" si="1077"/>
        <v/>
      </c>
      <c r="C5838" s="152"/>
      <c r="E5838" s="144"/>
      <c r="F5838" s="79" t="str">
        <f t="shared" si="1076"/>
        <v/>
      </c>
      <c r="G5838" s="80" t="str">
        <f t="shared" si="1078"/>
        <v/>
      </c>
      <c r="H5838" s="80" t="str">
        <f t="shared" si="1079"/>
        <v/>
      </c>
      <c r="I5838" s="80" t="str">
        <f t="shared" si="1080"/>
        <v/>
      </c>
      <c r="J5838" s="170"/>
      <c r="K5838" s="217"/>
      <c r="L5838" s="195" t="str">
        <f t="shared" si="1073"/>
        <v/>
      </c>
      <c r="M5838" s="222" t="str">
        <f t="shared" si="1081"/>
        <v/>
      </c>
      <c r="Q5838" s="82" t="str">
        <f t="shared" si="1074"/>
        <v/>
      </c>
      <c r="R5838" s="80" t="str">
        <f t="shared" si="1075"/>
        <v/>
      </c>
      <c r="T5838" s="83" t="str">
        <f t="shared" si="1082"/>
        <v/>
      </c>
      <c r="U5838" s="155"/>
      <c r="V5838" s="95" t="str">
        <f t="shared" si="1083"/>
        <v/>
      </c>
      <c r="W5838" s="151"/>
      <c r="Z5838" s="104"/>
    </row>
    <row r="5839" spans="1:26" s="145" customFormat="1" ht="15" customHeight="1">
      <c r="A5839" s="186" t="str">
        <f t="shared" si="1077"/>
        <v/>
      </c>
      <c r="C5839" s="152"/>
      <c r="E5839" s="144"/>
      <c r="F5839" s="79" t="str">
        <f t="shared" si="1076"/>
        <v/>
      </c>
      <c r="G5839" s="80" t="str">
        <f t="shared" si="1078"/>
        <v/>
      </c>
      <c r="H5839" s="80" t="str">
        <f t="shared" si="1079"/>
        <v/>
      </c>
      <c r="I5839" s="80" t="str">
        <f t="shared" si="1080"/>
        <v/>
      </c>
      <c r="J5839" s="170"/>
      <c r="K5839" s="217"/>
      <c r="L5839" s="195" t="str">
        <f t="shared" si="1073"/>
        <v/>
      </c>
      <c r="M5839" s="222" t="str">
        <f t="shared" si="1081"/>
        <v/>
      </c>
      <c r="Q5839" s="82" t="str">
        <f t="shared" si="1074"/>
        <v/>
      </c>
      <c r="R5839" s="80" t="str">
        <f t="shared" si="1075"/>
        <v/>
      </c>
      <c r="T5839" s="83" t="str">
        <f t="shared" si="1082"/>
        <v/>
      </c>
      <c r="U5839" s="155"/>
      <c r="V5839" s="95" t="str">
        <f t="shared" si="1083"/>
        <v/>
      </c>
      <c r="W5839" s="151"/>
      <c r="Z5839" s="104"/>
    </row>
    <row r="5840" spans="1:26" s="145" customFormat="1" ht="15" customHeight="1">
      <c r="A5840" s="186" t="str">
        <f t="shared" si="1077"/>
        <v/>
      </c>
      <c r="C5840" s="152"/>
      <c r="E5840" s="144"/>
      <c r="F5840" s="79" t="str">
        <f t="shared" si="1076"/>
        <v/>
      </c>
      <c r="G5840" s="80" t="str">
        <f t="shared" si="1078"/>
        <v/>
      </c>
      <c r="H5840" s="80" t="str">
        <f t="shared" si="1079"/>
        <v/>
      </c>
      <c r="I5840" s="80" t="str">
        <f t="shared" si="1080"/>
        <v/>
      </c>
      <c r="J5840" s="170"/>
      <c r="K5840" s="217"/>
      <c r="L5840" s="195" t="str">
        <f t="shared" si="1073"/>
        <v/>
      </c>
      <c r="M5840" s="222" t="str">
        <f t="shared" si="1081"/>
        <v/>
      </c>
      <c r="Q5840" s="82" t="str">
        <f t="shared" si="1074"/>
        <v/>
      </c>
      <c r="R5840" s="80" t="str">
        <f t="shared" si="1075"/>
        <v/>
      </c>
      <c r="T5840" s="83" t="str">
        <f t="shared" si="1082"/>
        <v/>
      </c>
      <c r="U5840" s="155"/>
      <c r="V5840" s="95" t="str">
        <f t="shared" si="1083"/>
        <v/>
      </c>
      <c r="W5840" s="151"/>
      <c r="Z5840" s="104"/>
    </row>
    <row r="5841" spans="1:26" s="145" customFormat="1" ht="15" customHeight="1">
      <c r="A5841" s="186" t="str">
        <f t="shared" si="1077"/>
        <v/>
      </c>
      <c r="C5841" s="152"/>
      <c r="E5841" s="144"/>
      <c r="F5841" s="79" t="str">
        <f t="shared" si="1076"/>
        <v/>
      </c>
      <c r="G5841" s="80" t="str">
        <f t="shared" si="1078"/>
        <v/>
      </c>
      <c r="H5841" s="80" t="str">
        <f t="shared" si="1079"/>
        <v/>
      </c>
      <c r="I5841" s="80" t="str">
        <f t="shared" si="1080"/>
        <v/>
      </c>
      <c r="J5841" s="170"/>
      <c r="K5841" s="217"/>
      <c r="L5841" s="195" t="str">
        <f t="shared" si="1073"/>
        <v/>
      </c>
      <c r="M5841" s="222" t="str">
        <f t="shared" si="1081"/>
        <v/>
      </c>
      <c r="Q5841" s="82" t="str">
        <f t="shared" si="1074"/>
        <v/>
      </c>
      <c r="R5841" s="80" t="str">
        <f t="shared" si="1075"/>
        <v/>
      </c>
      <c r="T5841" s="83" t="str">
        <f t="shared" si="1082"/>
        <v/>
      </c>
      <c r="U5841" s="155"/>
      <c r="V5841" s="95" t="str">
        <f t="shared" si="1083"/>
        <v/>
      </c>
      <c r="W5841" s="151"/>
      <c r="Z5841" s="104"/>
    </row>
    <row r="5842" spans="1:26" s="145" customFormat="1" ht="15" customHeight="1">
      <c r="A5842" s="186" t="str">
        <f t="shared" si="1077"/>
        <v/>
      </c>
      <c r="C5842" s="152"/>
      <c r="E5842" s="144"/>
      <c r="F5842" s="79" t="str">
        <f t="shared" si="1076"/>
        <v/>
      </c>
      <c r="G5842" s="80" t="str">
        <f t="shared" si="1078"/>
        <v/>
      </c>
      <c r="H5842" s="80" t="str">
        <f t="shared" si="1079"/>
        <v/>
      </c>
      <c r="I5842" s="80" t="str">
        <f t="shared" si="1080"/>
        <v/>
      </c>
      <c r="J5842" s="170"/>
      <c r="K5842" s="217"/>
      <c r="L5842" s="195" t="str">
        <f t="shared" si="1073"/>
        <v/>
      </c>
      <c r="M5842" s="222" t="str">
        <f t="shared" si="1081"/>
        <v/>
      </c>
      <c r="Q5842" s="82" t="str">
        <f t="shared" si="1074"/>
        <v/>
      </c>
      <c r="R5842" s="80" t="str">
        <f t="shared" si="1075"/>
        <v/>
      </c>
      <c r="T5842" s="83" t="str">
        <f t="shared" si="1082"/>
        <v/>
      </c>
      <c r="U5842" s="155"/>
      <c r="V5842" s="95" t="str">
        <f t="shared" si="1083"/>
        <v/>
      </c>
      <c r="W5842" s="151"/>
      <c r="Z5842" s="104"/>
    </row>
    <row r="5843" spans="1:26" s="145" customFormat="1" ht="15" customHeight="1">
      <c r="A5843" s="186" t="str">
        <f t="shared" si="1077"/>
        <v/>
      </c>
      <c r="C5843" s="152"/>
      <c r="E5843" s="144"/>
      <c r="F5843" s="79" t="str">
        <f t="shared" si="1076"/>
        <v/>
      </c>
      <c r="G5843" s="80" t="str">
        <f t="shared" si="1078"/>
        <v/>
      </c>
      <c r="H5843" s="80" t="str">
        <f t="shared" si="1079"/>
        <v/>
      </c>
      <c r="I5843" s="80" t="str">
        <f t="shared" si="1080"/>
        <v/>
      </c>
      <c r="J5843" s="170"/>
      <c r="K5843" s="217"/>
      <c r="L5843" s="195" t="str">
        <f t="shared" si="1073"/>
        <v/>
      </c>
      <c r="M5843" s="222" t="str">
        <f t="shared" si="1081"/>
        <v/>
      </c>
      <c r="Q5843" s="82" t="str">
        <f t="shared" si="1074"/>
        <v/>
      </c>
      <c r="R5843" s="80" t="str">
        <f t="shared" si="1075"/>
        <v/>
      </c>
      <c r="T5843" s="83" t="str">
        <f t="shared" si="1082"/>
        <v/>
      </c>
      <c r="U5843" s="155"/>
      <c r="V5843" s="95" t="str">
        <f t="shared" si="1083"/>
        <v/>
      </c>
      <c r="W5843" s="151"/>
      <c r="Z5843" s="104"/>
    </row>
    <row r="5844" spans="1:26" s="145" customFormat="1" ht="15" customHeight="1">
      <c r="A5844" s="186" t="str">
        <f t="shared" si="1077"/>
        <v/>
      </c>
      <c r="C5844" s="152"/>
      <c r="E5844" s="144"/>
      <c r="F5844" s="79" t="str">
        <f t="shared" si="1076"/>
        <v/>
      </c>
      <c r="G5844" s="80" t="str">
        <f t="shared" si="1078"/>
        <v/>
      </c>
      <c r="H5844" s="80" t="str">
        <f t="shared" si="1079"/>
        <v/>
      </c>
      <c r="I5844" s="80" t="str">
        <f t="shared" si="1080"/>
        <v/>
      </c>
      <c r="J5844" s="170"/>
      <c r="K5844" s="217"/>
      <c r="L5844" s="195" t="str">
        <f t="shared" si="1073"/>
        <v/>
      </c>
      <c r="M5844" s="222" t="str">
        <f t="shared" si="1081"/>
        <v/>
      </c>
      <c r="Q5844" s="82" t="str">
        <f t="shared" si="1074"/>
        <v/>
      </c>
      <c r="R5844" s="80" t="str">
        <f t="shared" si="1075"/>
        <v/>
      </c>
      <c r="T5844" s="83" t="str">
        <f t="shared" si="1082"/>
        <v/>
      </c>
      <c r="U5844" s="155"/>
      <c r="V5844" s="95" t="str">
        <f t="shared" si="1083"/>
        <v/>
      </c>
      <c r="W5844" s="151"/>
      <c r="Z5844" s="104"/>
    </row>
    <row r="5845" spans="1:26" s="145" customFormat="1" ht="15" customHeight="1">
      <c r="A5845" s="186" t="str">
        <f t="shared" si="1077"/>
        <v/>
      </c>
      <c r="C5845" s="152"/>
      <c r="E5845" s="144"/>
      <c r="F5845" s="79" t="str">
        <f t="shared" si="1076"/>
        <v/>
      </c>
      <c r="G5845" s="80" t="str">
        <f t="shared" si="1078"/>
        <v/>
      </c>
      <c r="H5845" s="80" t="str">
        <f t="shared" si="1079"/>
        <v/>
      </c>
      <c r="I5845" s="80" t="str">
        <f t="shared" si="1080"/>
        <v/>
      </c>
      <c r="J5845" s="170"/>
      <c r="K5845" s="217"/>
      <c r="L5845" s="195" t="str">
        <f t="shared" si="1073"/>
        <v/>
      </c>
      <c r="M5845" s="222" t="str">
        <f t="shared" si="1081"/>
        <v/>
      </c>
      <c r="Q5845" s="82" t="str">
        <f t="shared" si="1074"/>
        <v/>
      </c>
      <c r="R5845" s="80" t="str">
        <f t="shared" si="1075"/>
        <v/>
      </c>
      <c r="T5845" s="83" t="str">
        <f t="shared" si="1082"/>
        <v/>
      </c>
      <c r="U5845" s="155"/>
      <c r="V5845" s="95" t="str">
        <f t="shared" si="1083"/>
        <v/>
      </c>
      <c r="W5845" s="151"/>
      <c r="Z5845" s="104"/>
    </row>
    <row r="5846" spans="1:26" s="145" customFormat="1" ht="15" customHeight="1">
      <c r="A5846" s="186" t="str">
        <f t="shared" si="1077"/>
        <v/>
      </c>
      <c r="C5846" s="152"/>
      <c r="E5846" s="144"/>
      <c r="F5846" s="79" t="str">
        <f t="shared" si="1076"/>
        <v/>
      </c>
      <c r="G5846" s="80" t="str">
        <f t="shared" si="1078"/>
        <v/>
      </c>
      <c r="H5846" s="80" t="str">
        <f t="shared" si="1079"/>
        <v/>
      </c>
      <c r="I5846" s="80" t="str">
        <f t="shared" si="1080"/>
        <v/>
      </c>
      <c r="J5846" s="170"/>
      <c r="K5846" s="217"/>
      <c r="L5846" s="195" t="str">
        <f t="shared" si="1073"/>
        <v/>
      </c>
      <c r="M5846" s="222" t="str">
        <f t="shared" si="1081"/>
        <v/>
      </c>
      <c r="Q5846" s="82" t="str">
        <f t="shared" si="1074"/>
        <v/>
      </c>
      <c r="R5846" s="80" t="str">
        <f t="shared" si="1075"/>
        <v/>
      </c>
      <c r="T5846" s="83" t="str">
        <f t="shared" si="1082"/>
        <v/>
      </c>
      <c r="U5846" s="155"/>
      <c r="V5846" s="95" t="str">
        <f t="shared" si="1083"/>
        <v/>
      </c>
      <c r="W5846" s="151"/>
      <c r="Z5846" s="104"/>
    </row>
    <row r="5847" spans="1:26" s="145" customFormat="1" ht="15" customHeight="1">
      <c r="A5847" s="186" t="str">
        <f t="shared" si="1077"/>
        <v/>
      </c>
      <c r="C5847" s="152"/>
      <c r="E5847" s="144"/>
      <c r="F5847" s="79" t="str">
        <f t="shared" si="1076"/>
        <v/>
      </c>
      <c r="G5847" s="80" t="str">
        <f t="shared" si="1078"/>
        <v/>
      </c>
      <c r="H5847" s="80" t="str">
        <f t="shared" si="1079"/>
        <v/>
      </c>
      <c r="I5847" s="80" t="str">
        <f t="shared" si="1080"/>
        <v/>
      </c>
      <c r="J5847" s="170"/>
      <c r="K5847" s="217"/>
      <c r="L5847" s="195" t="str">
        <f t="shared" si="1073"/>
        <v/>
      </c>
      <c r="M5847" s="222" t="str">
        <f t="shared" si="1081"/>
        <v/>
      </c>
      <c r="Q5847" s="82" t="str">
        <f t="shared" si="1074"/>
        <v/>
      </c>
      <c r="R5847" s="80" t="str">
        <f t="shared" si="1075"/>
        <v/>
      </c>
      <c r="T5847" s="83" t="str">
        <f t="shared" si="1082"/>
        <v/>
      </c>
      <c r="U5847" s="155"/>
      <c r="V5847" s="95" t="str">
        <f t="shared" si="1083"/>
        <v/>
      </c>
      <c r="W5847" s="151"/>
      <c r="Z5847" s="104"/>
    </row>
    <row r="5848" spans="1:26" s="145" customFormat="1" ht="15" customHeight="1">
      <c r="A5848" s="186" t="str">
        <f t="shared" si="1077"/>
        <v/>
      </c>
      <c r="C5848" s="152"/>
      <c r="E5848" s="144"/>
      <c r="F5848" s="79" t="str">
        <f t="shared" si="1076"/>
        <v/>
      </c>
      <c r="G5848" s="80" t="str">
        <f t="shared" si="1078"/>
        <v/>
      </c>
      <c r="H5848" s="80" t="str">
        <f t="shared" si="1079"/>
        <v/>
      </c>
      <c r="I5848" s="80" t="str">
        <f t="shared" si="1080"/>
        <v/>
      </c>
      <c r="J5848" s="170"/>
      <c r="K5848" s="217"/>
      <c r="L5848" s="195" t="str">
        <f t="shared" si="1073"/>
        <v/>
      </c>
      <c r="M5848" s="222" t="str">
        <f t="shared" si="1081"/>
        <v/>
      </c>
      <c r="Q5848" s="82" t="str">
        <f t="shared" si="1074"/>
        <v/>
      </c>
      <c r="R5848" s="80" t="str">
        <f t="shared" si="1075"/>
        <v/>
      </c>
      <c r="T5848" s="83" t="str">
        <f t="shared" si="1082"/>
        <v/>
      </c>
      <c r="U5848" s="155"/>
      <c r="V5848" s="95" t="str">
        <f t="shared" si="1083"/>
        <v/>
      </c>
      <c r="W5848" s="151"/>
      <c r="Z5848" s="104"/>
    </row>
    <row r="5849" spans="1:26" s="145" customFormat="1" ht="15" customHeight="1">
      <c r="A5849" s="186" t="str">
        <f t="shared" si="1077"/>
        <v/>
      </c>
      <c r="C5849" s="152"/>
      <c r="E5849" s="144"/>
      <c r="F5849" s="79" t="str">
        <f t="shared" si="1076"/>
        <v/>
      </c>
      <c r="G5849" s="80" t="str">
        <f t="shared" si="1078"/>
        <v/>
      </c>
      <c r="H5849" s="80" t="str">
        <f t="shared" si="1079"/>
        <v/>
      </c>
      <c r="I5849" s="80" t="str">
        <f t="shared" si="1080"/>
        <v/>
      </c>
      <c r="J5849" s="170"/>
      <c r="K5849" s="217"/>
      <c r="L5849" s="195" t="str">
        <f t="shared" si="1073"/>
        <v/>
      </c>
      <c r="M5849" s="222" t="str">
        <f t="shared" si="1081"/>
        <v/>
      </c>
      <c r="Q5849" s="82" t="str">
        <f t="shared" si="1074"/>
        <v/>
      </c>
      <c r="R5849" s="80" t="str">
        <f t="shared" si="1075"/>
        <v/>
      </c>
      <c r="T5849" s="83" t="str">
        <f t="shared" si="1082"/>
        <v/>
      </c>
      <c r="U5849" s="155"/>
      <c r="V5849" s="95" t="str">
        <f t="shared" si="1083"/>
        <v/>
      </c>
      <c r="W5849" s="151"/>
      <c r="Z5849" s="104"/>
    </row>
    <row r="5850" spans="1:26" s="145" customFormat="1" ht="15" customHeight="1">
      <c r="A5850" s="186" t="str">
        <f t="shared" si="1077"/>
        <v/>
      </c>
      <c r="C5850" s="152"/>
      <c r="E5850" s="144"/>
      <c r="F5850" s="79" t="str">
        <f t="shared" si="1076"/>
        <v/>
      </c>
      <c r="G5850" s="80" t="str">
        <f t="shared" si="1078"/>
        <v/>
      </c>
      <c r="H5850" s="80" t="str">
        <f t="shared" si="1079"/>
        <v/>
      </c>
      <c r="I5850" s="80" t="str">
        <f t="shared" si="1080"/>
        <v/>
      </c>
      <c r="J5850" s="170"/>
      <c r="K5850" s="217"/>
      <c r="L5850" s="195" t="str">
        <f t="shared" si="1073"/>
        <v/>
      </c>
      <c r="M5850" s="222" t="str">
        <f t="shared" si="1081"/>
        <v/>
      </c>
      <c r="Q5850" s="82" t="str">
        <f t="shared" si="1074"/>
        <v/>
      </c>
      <c r="R5850" s="80" t="str">
        <f t="shared" si="1075"/>
        <v/>
      </c>
      <c r="T5850" s="83" t="str">
        <f t="shared" si="1082"/>
        <v/>
      </c>
      <c r="U5850" s="155"/>
      <c r="V5850" s="95" t="str">
        <f t="shared" si="1083"/>
        <v/>
      </c>
      <c r="W5850" s="151"/>
      <c r="Z5850" s="104"/>
    </row>
    <row r="5851" spans="1:26" s="145" customFormat="1" ht="15" customHeight="1">
      <c r="A5851" s="186" t="str">
        <f t="shared" si="1077"/>
        <v/>
      </c>
      <c r="C5851" s="152"/>
      <c r="E5851" s="144"/>
      <c r="F5851" s="79" t="str">
        <f t="shared" si="1076"/>
        <v/>
      </c>
      <c r="G5851" s="80" t="str">
        <f t="shared" si="1078"/>
        <v/>
      </c>
      <c r="H5851" s="80" t="str">
        <f t="shared" si="1079"/>
        <v/>
      </c>
      <c r="I5851" s="80" t="str">
        <f t="shared" si="1080"/>
        <v/>
      </c>
      <c r="J5851" s="170"/>
      <c r="K5851" s="217"/>
      <c r="L5851" s="195" t="str">
        <f t="shared" si="1073"/>
        <v/>
      </c>
      <c r="M5851" s="222" t="str">
        <f t="shared" si="1081"/>
        <v/>
      </c>
      <c r="Q5851" s="82" t="str">
        <f t="shared" si="1074"/>
        <v/>
      </c>
      <c r="R5851" s="80" t="str">
        <f t="shared" si="1075"/>
        <v/>
      </c>
      <c r="T5851" s="83" t="str">
        <f t="shared" si="1082"/>
        <v/>
      </c>
      <c r="U5851" s="155"/>
      <c r="V5851" s="95" t="str">
        <f t="shared" si="1083"/>
        <v/>
      </c>
      <c r="W5851" s="151"/>
      <c r="Z5851" s="104"/>
    </row>
    <row r="5852" spans="1:26" s="145" customFormat="1" ht="15" customHeight="1">
      <c r="A5852" s="186" t="str">
        <f t="shared" si="1077"/>
        <v/>
      </c>
      <c r="C5852" s="152"/>
      <c r="E5852" s="144"/>
      <c r="F5852" s="79" t="str">
        <f t="shared" si="1076"/>
        <v/>
      </c>
      <c r="G5852" s="80" t="str">
        <f t="shared" si="1078"/>
        <v/>
      </c>
      <c r="H5852" s="80" t="str">
        <f t="shared" si="1079"/>
        <v/>
      </c>
      <c r="I5852" s="80" t="str">
        <f t="shared" si="1080"/>
        <v/>
      </c>
      <c r="J5852" s="170"/>
      <c r="K5852" s="217"/>
      <c r="L5852" s="195" t="str">
        <f t="shared" si="1073"/>
        <v/>
      </c>
      <c r="M5852" s="222" t="str">
        <f t="shared" si="1081"/>
        <v/>
      </c>
      <c r="Q5852" s="82" t="str">
        <f t="shared" si="1074"/>
        <v/>
      </c>
      <c r="R5852" s="80" t="str">
        <f t="shared" si="1075"/>
        <v/>
      </c>
      <c r="T5852" s="83" t="str">
        <f t="shared" si="1082"/>
        <v/>
      </c>
      <c r="U5852" s="155"/>
      <c r="V5852" s="95" t="str">
        <f t="shared" si="1083"/>
        <v/>
      </c>
      <c r="W5852" s="151"/>
      <c r="Z5852" s="104"/>
    </row>
    <row r="5853" spans="1:26" s="145" customFormat="1" ht="15" customHeight="1">
      <c r="A5853" s="186" t="str">
        <f t="shared" si="1077"/>
        <v/>
      </c>
      <c r="C5853" s="152"/>
      <c r="E5853" s="144"/>
      <c r="F5853" s="79" t="str">
        <f t="shared" si="1076"/>
        <v/>
      </c>
      <c r="G5853" s="80" t="str">
        <f t="shared" si="1078"/>
        <v/>
      </c>
      <c r="H5853" s="80" t="str">
        <f t="shared" si="1079"/>
        <v/>
      </c>
      <c r="I5853" s="80" t="str">
        <f t="shared" si="1080"/>
        <v/>
      </c>
      <c r="J5853" s="170"/>
      <c r="K5853" s="217"/>
      <c r="L5853" s="195" t="str">
        <f t="shared" si="1073"/>
        <v/>
      </c>
      <c r="M5853" s="222" t="str">
        <f t="shared" si="1081"/>
        <v/>
      </c>
      <c r="Q5853" s="82" t="str">
        <f t="shared" si="1074"/>
        <v/>
      </c>
      <c r="R5853" s="80" t="str">
        <f t="shared" si="1075"/>
        <v/>
      </c>
      <c r="T5853" s="83" t="str">
        <f t="shared" si="1082"/>
        <v/>
      </c>
      <c r="U5853" s="155"/>
      <c r="V5853" s="95" t="str">
        <f t="shared" si="1083"/>
        <v/>
      </c>
      <c r="W5853" s="151"/>
      <c r="Z5853" s="104"/>
    </row>
    <row r="5854" spans="1:26" s="145" customFormat="1" ht="15" customHeight="1">
      <c r="A5854" s="186" t="str">
        <f t="shared" si="1077"/>
        <v/>
      </c>
      <c r="C5854" s="152"/>
      <c r="E5854" s="144"/>
      <c r="F5854" s="79" t="str">
        <f t="shared" si="1076"/>
        <v/>
      </c>
      <c r="G5854" s="80" t="str">
        <f t="shared" si="1078"/>
        <v/>
      </c>
      <c r="H5854" s="80" t="str">
        <f t="shared" si="1079"/>
        <v/>
      </c>
      <c r="I5854" s="80" t="str">
        <f t="shared" si="1080"/>
        <v/>
      </c>
      <c r="J5854" s="170"/>
      <c r="K5854" s="217"/>
      <c r="L5854" s="195" t="str">
        <f t="shared" si="1073"/>
        <v/>
      </c>
      <c r="M5854" s="222" t="str">
        <f t="shared" si="1081"/>
        <v/>
      </c>
      <c r="Q5854" s="82" t="str">
        <f t="shared" si="1074"/>
        <v/>
      </c>
      <c r="R5854" s="80" t="str">
        <f t="shared" si="1075"/>
        <v/>
      </c>
      <c r="T5854" s="83" t="str">
        <f t="shared" si="1082"/>
        <v/>
      </c>
      <c r="U5854" s="155"/>
      <c r="V5854" s="95" t="str">
        <f t="shared" si="1083"/>
        <v/>
      </c>
      <c r="W5854" s="151"/>
      <c r="Z5854" s="104"/>
    </row>
    <row r="5855" spans="1:26" s="145" customFormat="1" ht="15" customHeight="1">
      <c r="A5855" s="186" t="str">
        <f t="shared" si="1077"/>
        <v/>
      </c>
      <c r="C5855" s="152"/>
      <c r="E5855" s="144"/>
      <c r="F5855" s="79" t="str">
        <f t="shared" si="1076"/>
        <v/>
      </c>
      <c r="G5855" s="80" t="str">
        <f t="shared" si="1078"/>
        <v/>
      </c>
      <c r="H5855" s="80" t="str">
        <f t="shared" si="1079"/>
        <v/>
      </c>
      <c r="I5855" s="80" t="str">
        <f t="shared" si="1080"/>
        <v/>
      </c>
      <c r="J5855" s="170"/>
      <c r="K5855" s="217"/>
      <c r="L5855" s="195" t="str">
        <f t="shared" ref="L5855:L5918" si="1084">IFERROR(IF($N$5="Sáng",IF(MID(K5855,2,7)-MID($L$2,2,7)&gt;0,"Trễ",""),IF(MID(K5855,2,7)-MID($Q$2,2,7)&gt;0,"Trễ","")),"")</f>
        <v/>
      </c>
      <c r="M5855" s="222" t="str">
        <f t="shared" si="1081"/>
        <v/>
      </c>
      <c r="Q5855" s="82" t="str">
        <f t="shared" ref="Q5855:Q5918" si="1085">IF(B5855&lt;&gt;"",IF(AND(P5855="",F5855=""),"Không phép ",""),"")</f>
        <v/>
      </c>
      <c r="R5855" s="80" t="str">
        <f t="shared" ref="R5855:R5918" si="1086">UPPER(B5855)</f>
        <v/>
      </c>
      <c r="T5855" s="83" t="str">
        <f t="shared" si="1082"/>
        <v/>
      </c>
      <c r="U5855" s="155"/>
      <c r="V5855" s="95" t="str">
        <f t="shared" si="1083"/>
        <v/>
      </c>
      <c r="W5855" s="151"/>
      <c r="Z5855" s="104"/>
    </row>
    <row r="5856" spans="1:26" s="145" customFormat="1" ht="15" customHeight="1">
      <c r="A5856" s="186" t="str">
        <f t="shared" si="1077"/>
        <v/>
      </c>
      <c r="C5856" s="152"/>
      <c r="E5856" s="144"/>
      <c r="F5856" s="79" t="str">
        <f t="shared" si="1076"/>
        <v/>
      </c>
      <c r="G5856" s="80" t="str">
        <f t="shared" si="1078"/>
        <v/>
      </c>
      <c r="H5856" s="80" t="str">
        <f t="shared" si="1079"/>
        <v/>
      </c>
      <c r="I5856" s="80" t="str">
        <f t="shared" si="1080"/>
        <v/>
      </c>
      <c r="J5856" s="170"/>
      <c r="K5856" s="217"/>
      <c r="L5856" s="195" t="str">
        <f t="shared" si="1084"/>
        <v/>
      </c>
      <c r="M5856" s="222" t="str">
        <f t="shared" si="1081"/>
        <v/>
      </c>
      <c r="Q5856" s="82" t="str">
        <f t="shared" si="1085"/>
        <v/>
      </c>
      <c r="R5856" s="80" t="str">
        <f t="shared" si="1086"/>
        <v/>
      </c>
      <c r="T5856" s="83" t="str">
        <f t="shared" si="1082"/>
        <v/>
      </c>
      <c r="U5856" s="155"/>
      <c r="V5856" s="95" t="str">
        <f t="shared" si="1083"/>
        <v/>
      </c>
      <c r="W5856" s="151"/>
      <c r="Z5856" s="104"/>
    </row>
    <row r="5857" spans="1:26" s="145" customFormat="1" ht="15" customHeight="1">
      <c r="A5857" s="186" t="str">
        <f t="shared" si="1077"/>
        <v/>
      </c>
      <c r="C5857" s="152"/>
      <c r="E5857" s="144"/>
      <c r="F5857" s="79" t="str">
        <f t="shared" si="1076"/>
        <v/>
      </c>
      <c r="G5857" s="80" t="str">
        <f t="shared" si="1078"/>
        <v/>
      </c>
      <c r="H5857" s="80" t="str">
        <f t="shared" si="1079"/>
        <v/>
      </c>
      <c r="I5857" s="80" t="str">
        <f t="shared" si="1080"/>
        <v/>
      </c>
      <c r="J5857" s="170"/>
      <c r="K5857" s="217"/>
      <c r="L5857" s="195" t="str">
        <f t="shared" si="1084"/>
        <v/>
      </c>
      <c r="M5857" s="222" t="str">
        <f t="shared" si="1081"/>
        <v/>
      </c>
      <c r="Q5857" s="82" t="str">
        <f t="shared" si="1085"/>
        <v/>
      </c>
      <c r="R5857" s="80" t="str">
        <f t="shared" si="1086"/>
        <v/>
      </c>
      <c r="T5857" s="83" t="str">
        <f t="shared" si="1082"/>
        <v/>
      </c>
      <c r="U5857" s="155"/>
      <c r="V5857" s="95" t="str">
        <f t="shared" si="1083"/>
        <v/>
      </c>
      <c r="W5857" s="151"/>
      <c r="Z5857" s="104"/>
    </row>
    <row r="5858" spans="1:26" s="145" customFormat="1" ht="15" customHeight="1">
      <c r="A5858" s="186" t="str">
        <f t="shared" si="1077"/>
        <v/>
      </c>
      <c r="C5858" s="152"/>
      <c r="E5858" s="144"/>
      <c r="F5858" s="79" t="str">
        <f t="shared" si="1076"/>
        <v/>
      </c>
      <c r="G5858" s="80" t="str">
        <f t="shared" si="1078"/>
        <v/>
      </c>
      <c r="H5858" s="80" t="str">
        <f t="shared" si="1079"/>
        <v/>
      </c>
      <c r="I5858" s="80" t="str">
        <f t="shared" si="1080"/>
        <v/>
      </c>
      <c r="J5858" s="170"/>
      <c r="K5858" s="217"/>
      <c r="L5858" s="195" t="str">
        <f t="shared" si="1084"/>
        <v/>
      </c>
      <c r="M5858" s="222" t="str">
        <f t="shared" si="1081"/>
        <v/>
      </c>
      <c r="Q5858" s="82" t="str">
        <f t="shared" si="1085"/>
        <v/>
      </c>
      <c r="R5858" s="80" t="str">
        <f t="shared" si="1086"/>
        <v/>
      </c>
      <c r="T5858" s="83" t="str">
        <f t="shared" si="1082"/>
        <v/>
      </c>
      <c r="U5858" s="155"/>
      <c r="V5858" s="95" t="str">
        <f t="shared" si="1083"/>
        <v/>
      </c>
      <c r="W5858" s="151"/>
      <c r="Z5858" s="104"/>
    </row>
    <row r="5859" spans="1:26" s="145" customFormat="1" ht="15" customHeight="1">
      <c r="A5859" s="186" t="str">
        <f t="shared" si="1077"/>
        <v/>
      </c>
      <c r="C5859" s="152"/>
      <c r="E5859" s="144"/>
      <c r="F5859" s="79" t="str">
        <f t="shared" si="1076"/>
        <v/>
      </c>
      <c r="G5859" s="80" t="str">
        <f t="shared" si="1078"/>
        <v/>
      </c>
      <c r="H5859" s="80" t="str">
        <f t="shared" si="1079"/>
        <v/>
      </c>
      <c r="I5859" s="80" t="str">
        <f t="shared" si="1080"/>
        <v/>
      </c>
      <c r="J5859" s="170"/>
      <c r="K5859" s="217"/>
      <c r="L5859" s="195" t="str">
        <f t="shared" si="1084"/>
        <v/>
      </c>
      <c r="M5859" s="222" t="str">
        <f t="shared" si="1081"/>
        <v/>
      </c>
      <c r="Q5859" s="82" t="str">
        <f t="shared" si="1085"/>
        <v/>
      </c>
      <c r="R5859" s="80" t="str">
        <f t="shared" si="1086"/>
        <v/>
      </c>
      <c r="T5859" s="83" t="str">
        <f t="shared" si="1082"/>
        <v/>
      </c>
      <c r="U5859" s="155"/>
      <c r="V5859" s="95" t="str">
        <f t="shared" si="1083"/>
        <v/>
      </c>
      <c r="W5859" s="151"/>
      <c r="Z5859" s="104"/>
    </row>
    <row r="5860" spans="1:26" s="145" customFormat="1" ht="15" customHeight="1">
      <c r="A5860" s="186" t="str">
        <f t="shared" si="1077"/>
        <v/>
      </c>
      <c r="C5860" s="152"/>
      <c r="E5860" s="144"/>
      <c r="F5860" s="79" t="str">
        <f t="shared" si="1076"/>
        <v/>
      </c>
      <c r="G5860" s="80" t="str">
        <f t="shared" si="1078"/>
        <v/>
      </c>
      <c r="H5860" s="80" t="str">
        <f t="shared" si="1079"/>
        <v/>
      </c>
      <c r="I5860" s="80" t="str">
        <f t="shared" si="1080"/>
        <v/>
      </c>
      <c r="J5860" s="170"/>
      <c r="K5860" s="217"/>
      <c r="L5860" s="195" t="str">
        <f t="shared" si="1084"/>
        <v/>
      </c>
      <c r="M5860" s="222" t="str">
        <f t="shared" si="1081"/>
        <v/>
      </c>
      <c r="Q5860" s="82" t="str">
        <f t="shared" si="1085"/>
        <v/>
      </c>
      <c r="R5860" s="80" t="str">
        <f t="shared" si="1086"/>
        <v/>
      </c>
      <c r="T5860" s="83" t="str">
        <f t="shared" si="1082"/>
        <v/>
      </c>
      <c r="U5860" s="155"/>
      <c r="V5860" s="95" t="str">
        <f t="shared" si="1083"/>
        <v/>
      </c>
      <c r="W5860" s="151"/>
      <c r="Z5860" s="104"/>
    </row>
    <row r="5861" spans="1:26" s="145" customFormat="1" ht="15" customHeight="1">
      <c r="A5861" s="186" t="str">
        <f t="shared" si="1077"/>
        <v/>
      </c>
      <c r="C5861" s="152"/>
      <c r="E5861" s="144"/>
      <c r="F5861" s="79" t="str">
        <f t="shared" si="1076"/>
        <v/>
      </c>
      <c r="G5861" s="80" t="str">
        <f t="shared" si="1078"/>
        <v/>
      </c>
      <c r="H5861" s="80" t="str">
        <f t="shared" si="1079"/>
        <v/>
      </c>
      <c r="I5861" s="80" t="str">
        <f t="shared" si="1080"/>
        <v/>
      </c>
      <c r="J5861" s="170"/>
      <c r="K5861" s="217"/>
      <c r="L5861" s="195" t="str">
        <f t="shared" si="1084"/>
        <v/>
      </c>
      <c r="M5861" s="222" t="str">
        <f t="shared" si="1081"/>
        <v/>
      </c>
      <c r="Q5861" s="82" t="str">
        <f t="shared" si="1085"/>
        <v/>
      </c>
      <c r="R5861" s="80" t="str">
        <f t="shared" si="1086"/>
        <v/>
      </c>
      <c r="T5861" s="83" t="str">
        <f t="shared" si="1082"/>
        <v/>
      </c>
      <c r="U5861" s="155"/>
      <c r="V5861" s="95" t="str">
        <f t="shared" si="1083"/>
        <v/>
      </c>
      <c r="W5861" s="151"/>
      <c r="Z5861" s="104"/>
    </row>
    <row r="5862" spans="1:26" s="145" customFormat="1" ht="15" customHeight="1">
      <c r="A5862" s="186" t="str">
        <f t="shared" si="1077"/>
        <v/>
      </c>
      <c r="C5862" s="152"/>
      <c r="E5862" s="144"/>
      <c r="F5862" s="79" t="str">
        <f t="shared" si="1076"/>
        <v/>
      </c>
      <c r="G5862" s="80" t="str">
        <f t="shared" si="1078"/>
        <v/>
      </c>
      <c r="H5862" s="80" t="str">
        <f t="shared" si="1079"/>
        <v/>
      </c>
      <c r="I5862" s="80" t="str">
        <f t="shared" si="1080"/>
        <v/>
      </c>
      <c r="J5862" s="170"/>
      <c r="K5862" s="217"/>
      <c r="L5862" s="195" t="str">
        <f t="shared" si="1084"/>
        <v/>
      </c>
      <c r="M5862" s="222" t="str">
        <f t="shared" si="1081"/>
        <v/>
      </c>
      <c r="Q5862" s="82" t="str">
        <f t="shared" si="1085"/>
        <v/>
      </c>
      <c r="R5862" s="80" t="str">
        <f t="shared" si="1086"/>
        <v/>
      </c>
      <c r="T5862" s="83" t="str">
        <f t="shared" si="1082"/>
        <v/>
      </c>
      <c r="U5862" s="155"/>
      <c r="V5862" s="95" t="str">
        <f t="shared" si="1083"/>
        <v/>
      </c>
      <c r="W5862" s="151"/>
      <c r="Z5862" s="104"/>
    </row>
    <row r="5863" spans="1:26" s="145" customFormat="1" ht="15" customHeight="1">
      <c r="A5863" s="186" t="str">
        <f t="shared" si="1077"/>
        <v/>
      </c>
      <c r="C5863" s="152"/>
      <c r="E5863" s="144"/>
      <c r="F5863" s="79" t="str">
        <f t="shared" si="1076"/>
        <v/>
      </c>
      <c r="G5863" s="80" t="str">
        <f t="shared" si="1078"/>
        <v/>
      </c>
      <c r="H5863" s="80" t="str">
        <f t="shared" si="1079"/>
        <v/>
      </c>
      <c r="I5863" s="80" t="str">
        <f t="shared" si="1080"/>
        <v/>
      </c>
      <c r="J5863" s="170"/>
      <c r="K5863" s="217"/>
      <c r="L5863" s="195" t="str">
        <f t="shared" si="1084"/>
        <v/>
      </c>
      <c r="M5863" s="222" t="str">
        <f t="shared" si="1081"/>
        <v/>
      </c>
      <c r="Q5863" s="82" t="str">
        <f t="shared" si="1085"/>
        <v/>
      </c>
      <c r="R5863" s="80" t="str">
        <f t="shared" si="1086"/>
        <v/>
      </c>
      <c r="T5863" s="83" t="str">
        <f t="shared" si="1082"/>
        <v/>
      </c>
      <c r="U5863" s="155"/>
      <c r="V5863" s="95" t="str">
        <f t="shared" si="1083"/>
        <v/>
      </c>
      <c r="W5863" s="151"/>
      <c r="Z5863" s="104"/>
    </row>
    <row r="5864" spans="1:26" s="145" customFormat="1" ht="15" customHeight="1">
      <c r="A5864" s="186" t="str">
        <f t="shared" si="1077"/>
        <v/>
      </c>
      <c r="C5864" s="152"/>
      <c r="E5864" s="144"/>
      <c r="F5864" s="79" t="str">
        <f t="shared" ref="F5864:F5927" si="1087">IFERROR(IF(VLOOKUP(E5864,J:J,1,0)=E5864,"X",""),"")</f>
        <v/>
      </c>
      <c r="G5864" s="80" t="str">
        <f t="shared" si="1078"/>
        <v/>
      </c>
      <c r="H5864" s="80" t="str">
        <f t="shared" si="1079"/>
        <v/>
      </c>
      <c r="I5864" s="80" t="str">
        <f t="shared" si="1080"/>
        <v/>
      </c>
      <c r="J5864" s="170"/>
      <c r="K5864" s="217"/>
      <c r="L5864" s="195" t="str">
        <f t="shared" si="1084"/>
        <v/>
      </c>
      <c r="M5864" s="222" t="str">
        <f t="shared" si="1081"/>
        <v/>
      </c>
      <c r="Q5864" s="82" t="str">
        <f t="shared" si="1085"/>
        <v/>
      </c>
      <c r="R5864" s="80" t="str">
        <f t="shared" si="1086"/>
        <v/>
      </c>
      <c r="T5864" s="83" t="str">
        <f t="shared" si="1082"/>
        <v/>
      </c>
      <c r="U5864" s="155"/>
      <c r="V5864" s="95" t="str">
        <f t="shared" si="1083"/>
        <v/>
      </c>
      <c r="W5864" s="151"/>
      <c r="Z5864" s="104"/>
    </row>
    <row r="5865" spans="1:26" s="145" customFormat="1" ht="15" customHeight="1">
      <c r="A5865" s="186" t="str">
        <f t="shared" si="1077"/>
        <v/>
      </c>
      <c r="C5865" s="152"/>
      <c r="E5865" s="144"/>
      <c r="F5865" s="79" t="str">
        <f t="shared" si="1087"/>
        <v/>
      </c>
      <c r="G5865" s="80" t="str">
        <f t="shared" si="1078"/>
        <v/>
      </c>
      <c r="H5865" s="80" t="str">
        <f t="shared" si="1079"/>
        <v/>
      </c>
      <c r="I5865" s="80" t="str">
        <f t="shared" si="1080"/>
        <v/>
      </c>
      <c r="J5865" s="170"/>
      <c r="K5865" s="217"/>
      <c r="L5865" s="195" t="str">
        <f t="shared" si="1084"/>
        <v/>
      </c>
      <c r="M5865" s="222" t="str">
        <f t="shared" si="1081"/>
        <v/>
      </c>
      <c r="Q5865" s="82" t="str">
        <f t="shared" si="1085"/>
        <v/>
      </c>
      <c r="R5865" s="80" t="str">
        <f t="shared" si="1086"/>
        <v/>
      </c>
      <c r="T5865" s="83" t="str">
        <f t="shared" si="1082"/>
        <v/>
      </c>
      <c r="U5865" s="155"/>
      <c r="V5865" s="95" t="str">
        <f t="shared" si="1083"/>
        <v/>
      </c>
      <c r="W5865" s="151"/>
      <c r="Z5865" s="104"/>
    </row>
    <row r="5866" spans="1:26" s="145" customFormat="1" ht="15" customHeight="1">
      <c r="A5866" s="186" t="str">
        <f t="shared" si="1077"/>
        <v/>
      </c>
      <c r="C5866" s="152"/>
      <c r="E5866" s="144"/>
      <c r="F5866" s="79" t="str">
        <f t="shared" si="1087"/>
        <v/>
      </c>
      <c r="G5866" s="80" t="str">
        <f t="shared" si="1078"/>
        <v/>
      </c>
      <c r="H5866" s="80" t="str">
        <f t="shared" si="1079"/>
        <v/>
      </c>
      <c r="I5866" s="80" t="str">
        <f t="shared" si="1080"/>
        <v/>
      </c>
      <c r="J5866" s="170"/>
      <c r="K5866" s="217"/>
      <c r="L5866" s="195" t="str">
        <f t="shared" si="1084"/>
        <v/>
      </c>
      <c r="M5866" s="222" t="str">
        <f t="shared" si="1081"/>
        <v/>
      </c>
      <c r="Q5866" s="82" t="str">
        <f t="shared" si="1085"/>
        <v/>
      </c>
      <c r="R5866" s="80" t="str">
        <f t="shared" si="1086"/>
        <v/>
      </c>
      <c r="T5866" s="83" t="str">
        <f t="shared" si="1082"/>
        <v/>
      </c>
      <c r="U5866" s="155"/>
      <c r="V5866" s="95" t="str">
        <f t="shared" si="1083"/>
        <v/>
      </c>
      <c r="W5866" s="151"/>
      <c r="Z5866" s="104"/>
    </row>
    <row r="5867" spans="1:26" s="145" customFormat="1" ht="15" customHeight="1">
      <c r="A5867" s="186" t="str">
        <f t="shared" si="1077"/>
        <v/>
      </c>
      <c r="C5867" s="152"/>
      <c r="E5867" s="144"/>
      <c r="F5867" s="79" t="str">
        <f t="shared" si="1087"/>
        <v/>
      </c>
      <c r="G5867" s="80" t="str">
        <f t="shared" si="1078"/>
        <v/>
      </c>
      <c r="H5867" s="80" t="str">
        <f t="shared" si="1079"/>
        <v/>
      </c>
      <c r="I5867" s="80" t="str">
        <f t="shared" si="1080"/>
        <v/>
      </c>
      <c r="J5867" s="170"/>
      <c r="K5867" s="217"/>
      <c r="L5867" s="195" t="str">
        <f t="shared" si="1084"/>
        <v/>
      </c>
      <c r="M5867" s="222" t="str">
        <f t="shared" si="1081"/>
        <v/>
      </c>
      <c r="Q5867" s="82" t="str">
        <f t="shared" si="1085"/>
        <v/>
      </c>
      <c r="R5867" s="80" t="str">
        <f t="shared" si="1086"/>
        <v/>
      </c>
      <c r="T5867" s="83" t="str">
        <f t="shared" si="1082"/>
        <v/>
      </c>
      <c r="U5867" s="155"/>
      <c r="V5867" s="95" t="str">
        <f t="shared" si="1083"/>
        <v/>
      </c>
      <c r="W5867" s="151"/>
      <c r="Z5867" s="104"/>
    </row>
    <row r="5868" spans="1:26" s="145" customFormat="1" ht="15" customHeight="1">
      <c r="A5868" s="186" t="str">
        <f t="shared" si="1077"/>
        <v/>
      </c>
      <c r="C5868" s="152"/>
      <c r="E5868" s="144"/>
      <c r="F5868" s="79" t="str">
        <f t="shared" si="1087"/>
        <v/>
      </c>
      <c r="G5868" s="80" t="str">
        <f t="shared" si="1078"/>
        <v/>
      </c>
      <c r="H5868" s="80" t="str">
        <f t="shared" si="1079"/>
        <v/>
      </c>
      <c r="I5868" s="80" t="str">
        <f t="shared" si="1080"/>
        <v/>
      </c>
      <c r="J5868" s="170"/>
      <c r="K5868" s="217"/>
      <c r="L5868" s="195" t="str">
        <f t="shared" si="1084"/>
        <v/>
      </c>
      <c r="M5868" s="222" t="str">
        <f t="shared" si="1081"/>
        <v/>
      </c>
      <c r="Q5868" s="82" t="str">
        <f t="shared" si="1085"/>
        <v/>
      </c>
      <c r="R5868" s="80" t="str">
        <f t="shared" si="1086"/>
        <v/>
      </c>
      <c r="T5868" s="83" t="str">
        <f t="shared" si="1082"/>
        <v/>
      </c>
      <c r="U5868" s="155"/>
      <c r="V5868" s="95" t="str">
        <f t="shared" si="1083"/>
        <v/>
      </c>
      <c r="W5868" s="151"/>
      <c r="Z5868" s="104"/>
    </row>
    <row r="5869" spans="1:26" s="145" customFormat="1" ht="15" customHeight="1">
      <c r="A5869" s="186" t="str">
        <f t="shared" si="1077"/>
        <v/>
      </c>
      <c r="C5869" s="152"/>
      <c r="E5869" s="144"/>
      <c r="F5869" s="79" t="str">
        <f t="shared" si="1087"/>
        <v/>
      </c>
      <c r="G5869" s="80" t="str">
        <f t="shared" si="1078"/>
        <v/>
      </c>
      <c r="H5869" s="80" t="str">
        <f t="shared" si="1079"/>
        <v/>
      </c>
      <c r="I5869" s="80" t="str">
        <f t="shared" si="1080"/>
        <v/>
      </c>
      <c r="J5869" s="170"/>
      <c r="K5869" s="217"/>
      <c r="L5869" s="195" t="str">
        <f t="shared" si="1084"/>
        <v/>
      </c>
      <c r="M5869" s="222" t="str">
        <f t="shared" si="1081"/>
        <v/>
      </c>
      <c r="Q5869" s="82" t="str">
        <f t="shared" si="1085"/>
        <v/>
      </c>
      <c r="R5869" s="80" t="str">
        <f t="shared" si="1086"/>
        <v/>
      </c>
      <c r="T5869" s="83" t="str">
        <f t="shared" si="1082"/>
        <v/>
      </c>
      <c r="U5869" s="155"/>
      <c r="V5869" s="95" t="str">
        <f t="shared" si="1083"/>
        <v/>
      </c>
      <c r="W5869" s="151"/>
      <c r="Z5869" s="104"/>
    </row>
    <row r="5870" spans="1:26" s="145" customFormat="1" ht="15" customHeight="1">
      <c r="A5870" s="186" t="str">
        <f t="shared" si="1077"/>
        <v/>
      </c>
      <c r="C5870" s="152"/>
      <c r="E5870" s="144"/>
      <c r="F5870" s="79" t="str">
        <f t="shared" si="1087"/>
        <v/>
      </c>
      <c r="G5870" s="80" t="str">
        <f t="shared" si="1078"/>
        <v/>
      </c>
      <c r="H5870" s="80" t="str">
        <f t="shared" si="1079"/>
        <v/>
      </c>
      <c r="I5870" s="80" t="str">
        <f t="shared" si="1080"/>
        <v/>
      </c>
      <c r="J5870" s="170"/>
      <c r="K5870" s="217"/>
      <c r="L5870" s="195" t="str">
        <f t="shared" si="1084"/>
        <v/>
      </c>
      <c r="M5870" s="222" t="str">
        <f t="shared" si="1081"/>
        <v/>
      </c>
      <c r="Q5870" s="82" t="str">
        <f t="shared" si="1085"/>
        <v/>
      </c>
      <c r="R5870" s="80" t="str">
        <f t="shared" si="1086"/>
        <v/>
      </c>
      <c r="T5870" s="83" t="str">
        <f t="shared" si="1082"/>
        <v/>
      </c>
      <c r="U5870" s="155"/>
      <c r="V5870" s="95" t="str">
        <f t="shared" si="1083"/>
        <v/>
      </c>
      <c r="W5870" s="151"/>
      <c r="Z5870" s="104"/>
    </row>
    <row r="5871" spans="1:26" s="145" customFormat="1" ht="15" customHeight="1">
      <c r="A5871" s="186" t="str">
        <f t="shared" si="1077"/>
        <v/>
      </c>
      <c r="C5871" s="152"/>
      <c r="E5871" s="144"/>
      <c r="F5871" s="79" t="str">
        <f t="shared" si="1087"/>
        <v/>
      </c>
      <c r="G5871" s="80" t="str">
        <f t="shared" si="1078"/>
        <v/>
      </c>
      <c r="H5871" s="80" t="str">
        <f t="shared" si="1079"/>
        <v/>
      </c>
      <c r="I5871" s="80" t="str">
        <f t="shared" si="1080"/>
        <v/>
      </c>
      <c r="J5871" s="170"/>
      <c r="K5871" s="217"/>
      <c r="L5871" s="195" t="str">
        <f t="shared" si="1084"/>
        <v/>
      </c>
      <c r="M5871" s="222" t="str">
        <f t="shared" si="1081"/>
        <v/>
      </c>
      <c r="Q5871" s="82" t="str">
        <f t="shared" si="1085"/>
        <v/>
      </c>
      <c r="R5871" s="80" t="str">
        <f t="shared" si="1086"/>
        <v/>
      </c>
      <c r="T5871" s="83" t="str">
        <f t="shared" si="1082"/>
        <v/>
      </c>
      <c r="U5871" s="155"/>
      <c r="V5871" s="95" t="str">
        <f t="shared" si="1083"/>
        <v/>
      </c>
      <c r="W5871" s="151"/>
      <c r="Z5871" s="104"/>
    </row>
    <row r="5872" spans="1:26" s="145" customFormat="1" ht="15" customHeight="1">
      <c r="A5872" s="186" t="str">
        <f t="shared" si="1077"/>
        <v/>
      </c>
      <c r="C5872" s="152"/>
      <c r="E5872" s="144"/>
      <c r="F5872" s="79" t="str">
        <f t="shared" si="1087"/>
        <v/>
      </c>
      <c r="G5872" s="80" t="str">
        <f t="shared" si="1078"/>
        <v/>
      </c>
      <c r="H5872" s="80" t="str">
        <f t="shared" si="1079"/>
        <v/>
      </c>
      <c r="I5872" s="80" t="str">
        <f t="shared" si="1080"/>
        <v/>
      </c>
      <c r="J5872" s="170"/>
      <c r="K5872" s="217"/>
      <c r="L5872" s="195" t="str">
        <f t="shared" si="1084"/>
        <v/>
      </c>
      <c r="M5872" s="222" t="str">
        <f t="shared" si="1081"/>
        <v/>
      </c>
      <c r="Q5872" s="82" t="str">
        <f t="shared" si="1085"/>
        <v/>
      </c>
      <c r="R5872" s="80" t="str">
        <f t="shared" si="1086"/>
        <v/>
      </c>
      <c r="T5872" s="83" t="str">
        <f t="shared" si="1082"/>
        <v/>
      </c>
      <c r="U5872" s="155"/>
      <c r="V5872" s="95" t="str">
        <f t="shared" si="1083"/>
        <v/>
      </c>
      <c r="W5872" s="151"/>
      <c r="Z5872" s="104"/>
    </row>
    <row r="5873" spans="1:26" s="145" customFormat="1" ht="15" customHeight="1">
      <c r="A5873" s="186" t="str">
        <f t="shared" si="1077"/>
        <v/>
      </c>
      <c r="C5873" s="152"/>
      <c r="E5873" s="144"/>
      <c r="F5873" s="79" t="str">
        <f t="shared" si="1087"/>
        <v/>
      </c>
      <c r="G5873" s="80" t="str">
        <f t="shared" si="1078"/>
        <v/>
      </c>
      <c r="H5873" s="80" t="str">
        <f t="shared" si="1079"/>
        <v/>
      </c>
      <c r="I5873" s="80" t="str">
        <f t="shared" si="1080"/>
        <v/>
      </c>
      <c r="J5873" s="170"/>
      <c r="K5873" s="217"/>
      <c r="L5873" s="195" t="str">
        <f t="shared" si="1084"/>
        <v/>
      </c>
      <c r="M5873" s="222" t="str">
        <f t="shared" si="1081"/>
        <v/>
      </c>
      <c r="Q5873" s="82" t="str">
        <f t="shared" si="1085"/>
        <v/>
      </c>
      <c r="R5873" s="80" t="str">
        <f t="shared" si="1086"/>
        <v/>
      </c>
      <c r="T5873" s="83" t="str">
        <f t="shared" si="1082"/>
        <v/>
      </c>
      <c r="U5873" s="155"/>
      <c r="V5873" s="95" t="str">
        <f t="shared" si="1083"/>
        <v/>
      </c>
      <c r="W5873" s="151"/>
      <c r="Z5873" s="104"/>
    </row>
    <row r="5874" spans="1:26" s="145" customFormat="1" ht="15" customHeight="1">
      <c r="A5874" s="186" t="str">
        <f t="shared" si="1077"/>
        <v/>
      </c>
      <c r="C5874" s="152"/>
      <c r="E5874" s="144"/>
      <c r="F5874" s="79" t="str">
        <f t="shared" si="1087"/>
        <v/>
      </c>
      <c r="G5874" s="80" t="str">
        <f t="shared" si="1078"/>
        <v/>
      </c>
      <c r="H5874" s="80" t="str">
        <f t="shared" si="1079"/>
        <v/>
      </c>
      <c r="I5874" s="80" t="str">
        <f t="shared" si="1080"/>
        <v/>
      </c>
      <c r="J5874" s="170"/>
      <c r="K5874" s="217"/>
      <c r="L5874" s="195" t="str">
        <f t="shared" si="1084"/>
        <v/>
      </c>
      <c r="M5874" s="222" t="str">
        <f t="shared" si="1081"/>
        <v/>
      </c>
      <c r="Q5874" s="82" t="str">
        <f t="shared" si="1085"/>
        <v/>
      </c>
      <c r="R5874" s="80" t="str">
        <f t="shared" si="1086"/>
        <v/>
      </c>
      <c r="T5874" s="83" t="str">
        <f t="shared" si="1082"/>
        <v/>
      </c>
      <c r="U5874" s="155"/>
      <c r="V5874" s="95" t="str">
        <f t="shared" si="1083"/>
        <v/>
      </c>
      <c r="W5874" s="151"/>
      <c r="Z5874" s="104"/>
    </row>
    <row r="5875" spans="1:26" s="145" customFormat="1" ht="15" customHeight="1">
      <c r="A5875" s="186" t="str">
        <f t="shared" si="1077"/>
        <v/>
      </c>
      <c r="C5875" s="152"/>
      <c r="E5875" s="144"/>
      <c r="F5875" s="79" t="str">
        <f t="shared" si="1087"/>
        <v/>
      </c>
      <c r="G5875" s="80" t="str">
        <f t="shared" si="1078"/>
        <v/>
      </c>
      <c r="H5875" s="80" t="str">
        <f t="shared" si="1079"/>
        <v/>
      </c>
      <c r="I5875" s="80" t="str">
        <f t="shared" si="1080"/>
        <v/>
      </c>
      <c r="J5875" s="170"/>
      <c r="K5875" s="217"/>
      <c r="L5875" s="195" t="str">
        <f t="shared" si="1084"/>
        <v/>
      </c>
      <c r="M5875" s="222" t="str">
        <f t="shared" si="1081"/>
        <v/>
      </c>
      <c r="Q5875" s="82" t="str">
        <f t="shared" si="1085"/>
        <v/>
      </c>
      <c r="R5875" s="80" t="str">
        <f t="shared" si="1086"/>
        <v/>
      </c>
      <c r="T5875" s="83" t="str">
        <f t="shared" si="1082"/>
        <v/>
      </c>
      <c r="U5875" s="155"/>
      <c r="V5875" s="95" t="str">
        <f t="shared" si="1083"/>
        <v/>
      </c>
      <c r="W5875" s="151"/>
      <c r="Z5875" s="104"/>
    </row>
    <row r="5876" spans="1:26" s="145" customFormat="1" ht="15" customHeight="1">
      <c r="A5876" s="186" t="str">
        <f t="shared" si="1077"/>
        <v/>
      </c>
      <c r="C5876" s="152"/>
      <c r="E5876" s="144"/>
      <c r="F5876" s="79" t="str">
        <f t="shared" si="1087"/>
        <v/>
      </c>
      <c r="G5876" s="80" t="str">
        <f t="shared" si="1078"/>
        <v/>
      </c>
      <c r="H5876" s="80" t="str">
        <f t="shared" si="1079"/>
        <v/>
      </c>
      <c r="I5876" s="80" t="str">
        <f t="shared" si="1080"/>
        <v/>
      </c>
      <c r="J5876" s="170"/>
      <c r="K5876" s="217"/>
      <c r="L5876" s="195" t="str">
        <f t="shared" si="1084"/>
        <v/>
      </c>
      <c r="M5876" s="222" t="str">
        <f t="shared" si="1081"/>
        <v/>
      </c>
      <c r="Q5876" s="82" t="str">
        <f t="shared" si="1085"/>
        <v/>
      </c>
      <c r="R5876" s="80" t="str">
        <f t="shared" si="1086"/>
        <v/>
      </c>
      <c r="T5876" s="83" t="str">
        <f t="shared" si="1082"/>
        <v/>
      </c>
      <c r="U5876" s="155"/>
      <c r="V5876" s="95" t="str">
        <f t="shared" si="1083"/>
        <v/>
      </c>
      <c r="W5876" s="151"/>
      <c r="Z5876" s="104"/>
    </row>
    <row r="5877" spans="1:26" s="145" customFormat="1" ht="15" customHeight="1">
      <c r="A5877" s="186" t="str">
        <f t="shared" si="1077"/>
        <v/>
      </c>
      <c r="C5877" s="152"/>
      <c r="E5877" s="144"/>
      <c r="F5877" s="79" t="str">
        <f t="shared" si="1087"/>
        <v/>
      </c>
      <c r="G5877" s="80" t="str">
        <f t="shared" si="1078"/>
        <v/>
      </c>
      <c r="H5877" s="80" t="str">
        <f t="shared" si="1079"/>
        <v/>
      </c>
      <c r="I5877" s="80" t="str">
        <f t="shared" si="1080"/>
        <v/>
      </c>
      <c r="J5877" s="170"/>
      <c r="K5877" s="217"/>
      <c r="L5877" s="195" t="str">
        <f t="shared" si="1084"/>
        <v/>
      </c>
      <c r="M5877" s="222" t="str">
        <f t="shared" si="1081"/>
        <v/>
      </c>
      <c r="Q5877" s="82" t="str">
        <f t="shared" si="1085"/>
        <v/>
      </c>
      <c r="R5877" s="80" t="str">
        <f t="shared" si="1086"/>
        <v/>
      </c>
      <c r="T5877" s="83" t="str">
        <f t="shared" si="1082"/>
        <v/>
      </c>
      <c r="U5877" s="155"/>
      <c r="V5877" s="95" t="str">
        <f t="shared" si="1083"/>
        <v/>
      </c>
      <c r="W5877" s="151"/>
      <c r="Z5877" s="104"/>
    </row>
    <row r="5878" spans="1:26" s="145" customFormat="1" ht="15" customHeight="1">
      <c r="A5878" s="186" t="str">
        <f t="shared" si="1077"/>
        <v/>
      </c>
      <c r="C5878" s="152"/>
      <c r="E5878" s="144"/>
      <c r="F5878" s="79" t="str">
        <f t="shared" si="1087"/>
        <v/>
      </c>
      <c r="G5878" s="80" t="str">
        <f t="shared" si="1078"/>
        <v/>
      </c>
      <c r="H5878" s="80" t="str">
        <f t="shared" si="1079"/>
        <v/>
      </c>
      <c r="I5878" s="80" t="str">
        <f t="shared" si="1080"/>
        <v/>
      </c>
      <c r="J5878" s="170"/>
      <c r="K5878" s="217"/>
      <c r="L5878" s="195" t="str">
        <f t="shared" si="1084"/>
        <v/>
      </c>
      <c r="M5878" s="222" t="str">
        <f t="shared" si="1081"/>
        <v/>
      </c>
      <c r="Q5878" s="82" t="str">
        <f t="shared" si="1085"/>
        <v/>
      </c>
      <c r="R5878" s="80" t="str">
        <f t="shared" si="1086"/>
        <v/>
      </c>
      <c r="T5878" s="83" t="str">
        <f t="shared" si="1082"/>
        <v/>
      </c>
      <c r="U5878" s="155"/>
      <c r="V5878" s="95" t="str">
        <f t="shared" si="1083"/>
        <v/>
      </c>
      <c r="W5878" s="151"/>
      <c r="Z5878" s="104"/>
    </row>
    <row r="5879" spans="1:26" s="145" customFormat="1" ht="15" customHeight="1">
      <c r="A5879" s="186" t="str">
        <f t="shared" si="1077"/>
        <v/>
      </c>
      <c r="C5879" s="152"/>
      <c r="E5879" s="144"/>
      <c r="F5879" s="79" t="str">
        <f t="shared" si="1087"/>
        <v/>
      </c>
      <c r="G5879" s="80" t="str">
        <f t="shared" si="1078"/>
        <v/>
      </c>
      <c r="H5879" s="80" t="str">
        <f t="shared" si="1079"/>
        <v/>
      </c>
      <c r="I5879" s="80" t="str">
        <f t="shared" si="1080"/>
        <v/>
      </c>
      <c r="J5879" s="170"/>
      <c r="K5879" s="217"/>
      <c r="L5879" s="195" t="str">
        <f t="shared" si="1084"/>
        <v/>
      </c>
      <c r="M5879" s="222" t="str">
        <f t="shared" si="1081"/>
        <v/>
      </c>
      <c r="Q5879" s="82" t="str">
        <f t="shared" si="1085"/>
        <v/>
      </c>
      <c r="R5879" s="80" t="str">
        <f t="shared" si="1086"/>
        <v/>
      </c>
      <c r="T5879" s="83" t="str">
        <f t="shared" si="1082"/>
        <v/>
      </c>
      <c r="U5879" s="155"/>
      <c r="V5879" s="95" t="str">
        <f t="shared" si="1083"/>
        <v/>
      </c>
      <c r="W5879" s="151"/>
      <c r="Z5879" s="104"/>
    </row>
    <row r="5880" spans="1:26" s="145" customFormat="1" ht="15" customHeight="1">
      <c r="A5880" s="186" t="str">
        <f t="shared" si="1077"/>
        <v/>
      </c>
      <c r="C5880" s="152"/>
      <c r="E5880" s="144"/>
      <c r="F5880" s="79" t="str">
        <f t="shared" si="1087"/>
        <v/>
      </c>
      <c r="G5880" s="80" t="str">
        <f t="shared" si="1078"/>
        <v/>
      </c>
      <c r="H5880" s="80" t="str">
        <f t="shared" si="1079"/>
        <v/>
      </c>
      <c r="I5880" s="80" t="str">
        <f t="shared" si="1080"/>
        <v/>
      </c>
      <c r="J5880" s="170"/>
      <c r="K5880" s="217"/>
      <c r="L5880" s="195" t="str">
        <f t="shared" si="1084"/>
        <v/>
      </c>
      <c r="M5880" s="222" t="str">
        <f t="shared" si="1081"/>
        <v/>
      </c>
      <c r="Q5880" s="82" t="str">
        <f t="shared" si="1085"/>
        <v/>
      </c>
      <c r="R5880" s="80" t="str">
        <f t="shared" si="1086"/>
        <v/>
      </c>
      <c r="T5880" s="83" t="str">
        <f t="shared" si="1082"/>
        <v/>
      </c>
      <c r="U5880" s="155"/>
      <c r="V5880" s="95" t="str">
        <f t="shared" si="1083"/>
        <v/>
      </c>
      <c r="W5880" s="151"/>
      <c r="Z5880" s="104"/>
    </row>
    <row r="5881" spans="1:26" s="145" customFormat="1" ht="15" customHeight="1">
      <c r="A5881" s="186" t="str">
        <f t="shared" si="1077"/>
        <v/>
      </c>
      <c r="C5881" s="152"/>
      <c r="E5881" s="144"/>
      <c r="F5881" s="79" t="str">
        <f t="shared" si="1087"/>
        <v/>
      </c>
      <c r="G5881" s="80" t="str">
        <f t="shared" si="1078"/>
        <v/>
      </c>
      <c r="H5881" s="80" t="str">
        <f t="shared" si="1079"/>
        <v/>
      </c>
      <c r="I5881" s="80" t="str">
        <f t="shared" si="1080"/>
        <v/>
      </c>
      <c r="J5881" s="170"/>
      <c r="K5881" s="217"/>
      <c r="L5881" s="195" t="str">
        <f t="shared" si="1084"/>
        <v/>
      </c>
      <c r="M5881" s="222" t="str">
        <f t="shared" si="1081"/>
        <v/>
      </c>
      <c r="Q5881" s="82" t="str">
        <f t="shared" si="1085"/>
        <v/>
      </c>
      <c r="R5881" s="80" t="str">
        <f t="shared" si="1086"/>
        <v/>
      </c>
      <c r="T5881" s="83" t="str">
        <f t="shared" si="1082"/>
        <v/>
      </c>
      <c r="U5881" s="155"/>
      <c r="V5881" s="95" t="str">
        <f t="shared" si="1083"/>
        <v/>
      </c>
      <c r="W5881" s="151"/>
      <c r="Z5881" s="104"/>
    </row>
    <row r="5882" spans="1:26" s="145" customFormat="1" ht="15" customHeight="1">
      <c r="A5882" s="186" t="str">
        <f t="shared" si="1077"/>
        <v/>
      </c>
      <c r="C5882" s="152"/>
      <c r="E5882" s="144"/>
      <c r="F5882" s="79" t="str">
        <f t="shared" si="1087"/>
        <v/>
      </c>
      <c r="G5882" s="80" t="str">
        <f t="shared" si="1078"/>
        <v/>
      </c>
      <c r="H5882" s="80" t="str">
        <f t="shared" si="1079"/>
        <v/>
      </c>
      <c r="I5882" s="80" t="str">
        <f t="shared" si="1080"/>
        <v/>
      </c>
      <c r="J5882" s="170"/>
      <c r="K5882" s="217"/>
      <c r="L5882" s="195" t="str">
        <f t="shared" si="1084"/>
        <v/>
      </c>
      <c r="M5882" s="222" t="str">
        <f t="shared" si="1081"/>
        <v/>
      </c>
      <c r="Q5882" s="82" t="str">
        <f t="shared" si="1085"/>
        <v/>
      </c>
      <c r="R5882" s="80" t="str">
        <f t="shared" si="1086"/>
        <v/>
      </c>
      <c r="T5882" s="83" t="str">
        <f t="shared" si="1082"/>
        <v/>
      </c>
      <c r="U5882" s="155"/>
      <c r="V5882" s="95" t="str">
        <f t="shared" si="1083"/>
        <v/>
      </c>
      <c r="W5882" s="151"/>
      <c r="Z5882" s="104"/>
    </row>
    <row r="5883" spans="1:26" s="145" customFormat="1" ht="15" customHeight="1">
      <c r="A5883" s="186" t="str">
        <f t="shared" si="1077"/>
        <v/>
      </c>
      <c r="C5883" s="152"/>
      <c r="E5883" s="144"/>
      <c r="F5883" s="79" t="str">
        <f t="shared" si="1087"/>
        <v/>
      </c>
      <c r="G5883" s="80" t="str">
        <f t="shared" si="1078"/>
        <v/>
      </c>
      <c r="H5883" s="80" t="str">
        <f t="shared" si="1079"/>
        <v/>
      </c>
      <c r="I5883" s="80" t="str">
        <f t="shared" si="1080"/>
        <v/>
      </c>
      <c r="J5883" s="170"/>
      <c r="K5883" s="217"/>
      <c r="L5883" s="195" t="str">
        <f t="shared" si="1084"/>
        <v/>
      </c>
      <c r="M5883" s="222" t="str">
        <f t="shared" si="1081"/>
        <v/>
      </c>
      <c r="Q5883" s="82" t="str">
        <f t="shared" si="1085"/>
        <v/>
      </c>
      <c r="R5883" s="80" t="str">
        <f t="shared" si="1086"/>
        <v/>
      </c>
      <c r="T5883" s="83" t="str">
        <f t="shared" si="1082"/>
        <v/>
      </c>
      <c r="U5883" s="155"/>
      <c r="V5883" s="95" t="str">
        <f t="shared" si="1083"/>
        <v/>
      </c>
      <c r="W5883" s="151"/>
      <c r="Z5883" s="104"/>
    </row>
    <row r="5884" spans="1:26" s="145" customFormat="1" ht="15" customHeight="1">
      <c r="A5884" s="186" t="str">
        <f t="shared" si="1077"/>
        <v/>
      </c>
      <c r="C5884" s="152"/>
      <c r="E5884" s="144"/>
      <c r="F5884" s="79" t="str">
        <f t="shared" si="1087"/>
        <v/>
      </c>
      <c r="G5884" s="80" t="str">
        <f t="shared" si="1078"/>
        <v/>
      </c>
      <c r="H5884" s="80" t="str">
        <f t="shared" si="1079"/>
        <v/>
      </c>
      <c r="I5884" s="80" t="str">
        <f t="shared" si="1080"/>
        <v/>
      </c>
      <c r="J5884" s="170"/>
      <c r="K5884" s="217"/>
      <c r="L5884" s="195" t="str">
        <f t="shared" si="1084"/>
        <v/>
      </c>
      <c r="M5884" s="222" t="str">
        <f t="shared" si="1081"/>
        <v/>
      </c>
      <c r="Q5884" s="82" t="str">
        <f t="shared" si="1085"/>
        <v/>
      </c>
      <c r="R5884" s="80" t="str">
        <f t="shared" si="1086"/>
        <v/>
      </c>
      <c r="T5884" s="83" t="str">
        <f t="shared" si="1082"/>
        <v/>
      </c>
      <c r="U5884" s="155"/>
      <c r="V5884" s="95" t="str">
        <f t="shared" si="1083"/>
        <v/>
      </c>
      <c r="W5884" s="151"/>
      <c r="Z5884" s="104"/>
    </row>
    <row r="5885" spans="1:26" s="145" customFormat="1" ht="15" customHeight="1">
      <c r="A5885" s="186" t="str">
        <f t="shared" si="1077"/>
        <v/>
      </c>
      <c r="C5885" s="152"/>
      <c r="E5885" s="144"/>
      <c r="F5885" s="79" t="str">
        <f t="shared" si="1087"/>
        <v/>
      </c>
      <c r="G5885" s="80" t="str">
        <f t="shared" si="1078"/>
        <v/>
      </c>
      <c r="H5885" s="80" t="str">
        <f t="shared" si="1079"/>
        <v/>
      </c>
      <c r="I5885" s="80" t="str">
        <f t="shared" si="1080"/>
        <v/>
      </c>
      <c r="J5885" s="170"/>
      <c r="K5885" s="217"/>
      <c r="L5885" s="195" t="str">
        <f t="shared" si="1084"/>
        <v/>
      </c>
      <c r="M5885" s="222" t="str">
        <f t="shared" si="1081"/>
        <v/>
      </c>
      <c r="Q5885" s="82" t="str">
        <f t="shared" si="1085"/>
        <v/>
      </c>
      <c r="R5885" s="80" t="str">
        <f t="shared" si="1086"/>
        <v/>
      </c>
      <c r="T5885" s="83" t="str">
        <f t="shared" si="1082"/>
        <v/>
      </c>
      <c r="U5885" s="155"/>
      <c r="V5885" s="95" t="str">
        <f t="shared" si="1083"/>
        <v/>
      </c>
      <c r="W5885" s="151"/>
      <c r="Z5885" s="104"/>
    </row>
    <row r="5886" spans="1:26" s="145" customFormat="1" ht="15" customHeight="1">
      <c r="A5886" s="186" t="str">
        <f t="shared" si="1077"/>
        <v/>
      </c>
      <c r="C5886" s="152"/>
      <c r="E5886" s="144"/>
      <c r="F5886" s="79" t="str">
        <f t="shared" si="1087"/>
        <v/>
      </c>
      <c r="G5886" s="80" t="str">
        <f t="shared" si="1078"/>
        <v/>
      </c>
      <c r="H5886" s="80" t="str">
        <f t="shared" si="1079"/>
        <v/>
      </c>
      <c r="I5886" s="80" t="str">
        <f t="shared" si="1080"/>
        <v/>
      </c>
      <c r="J5886" s="170"/>
      <c r="K5886" s="217"/>
      <c r="L5886" s="195" t="str">
        <f t="shared" si="1084"/>
        <v/>
      </c>
      <c r="M5886" s="222" t="str">
        <f t="shared" si="1081"/>
        <v/>
      </c>
      <c r="Q5886" s="82" t="str">
        <f t="shared" si="1085"/>
        <v/>
      </c>
      <c r="R5886" s="80" t="str">
        <f t="shared" si="1086"/>
        <v/>
      </c>
      <c r="T5886" s="83" t="str">
        <f t="shared" si="1082"/>
        <v/>
      </c>
      <c r="U5886" s="155"/>
      <c r="V5886" s="95" t="str">
        <f t="shared" si="1083"/>
        <v/>
      </c>
      <c r="W5886" s="151"/>
      <c r="Z5886" s="104"/>
    </row>
    <row r="5887" spans="1:26" s="145" customFormat="1" ht="15" customHeight="1">
      <c r="A5887" s="186" t="str">
        <f t="shared" si="1077"/>
        <v/>
      </c>
      <c r="C5887" s="152"/>
      <c r="E5887" s="144"/>
      <c r="F5887" s="79" t="str">
        <f t="shared" si="1087"/>
        <v/>
      </c>
      <c r="G5887" s="80" t="str">
        <f t="shared" si="1078"/>
        <v/>
      </c>
      <c r="H5887" s="80" t="str">
        <f t="shared" si="1079"/>
        <v/>
      </c>
      <c r="I5887" s="80" t="str">
        <f t="shared" si="1080"/>
        <v/>
      </c>
      <c r="J5887" s="170"/>
      <c r="K5887" s="217"/>
      <c r="L5887" s="195" t="str">
        <f t="shared" si="1084"/>
        <v/>
      </c>
      <c r="M5887" s="222" t="str">
        <f t="shared" si="1081"/>
        <v/>
      </c>
      <c r="Q5887" s="82" t="str">
        <f t="shared" si="1085"/>
        <v/>
      </c>
      <c r="R5887" s="80" t="str">
        <f t="shared" si="1086"/>
        <v/>
      </c>
      <c r="T5887" s="83" t="str">
        <f t="shared" si="1082"/>
        <v/>
      </c>
      <c r="U5887" s="155"/>
      <c r="V5887" s="95" t="str">
        <f t="shared" si="1083"/>
        <v/>
      </c>
      <c r="W5887" s="151"/>
      <c r="Z5887" s="104"/>
    </row>
    <row r="5888" spans="1:26" s="145" customFormat="1" ht="15" customHeight="1">
      <c r="A5888" s="186" t="str">
        <f t="shared" ref="A5888:A5951" si="1088">IF(B5888&lt;&gt;"",A5887+1,"")</f>
        <v/>
      </c>
      <c r="C5888" s="152"/>
      <c r="E5888" s="144"/>
      <c r="F5888" s="79" t="str">
        <f t="shared" si="1087"/>
        <v/>
      </c>
      <c r="G5888" s="80" t="str">
        <f t="shared" si="1078"/>
        <v/>
      </c>
      <c r="H5888" s="80" t="str">
        <f t="shared" si="1079"/>
        <v/>
      </c>
      <c r="I5888" s="80" t="str">
        <f t="shared" si="1080"/>
        <v/>
      </c>
      <c r="J5888" s="170"/>
      <c r="K5888" s="217"/>
      <c r="L5888" s="195" t="str">
        <f t="shared" si="1084"/>
        <v/>
      </c>
      <c r="M5888" s="222" t="str">
        <f t="shared" si="1081"/>
        <v/>
      </c>
      <c r="Q5888" s="82" t="str">
        <f t="shared" si="1085"/>
        <v/>
      </c>
      <c r="R5888" s="80" t="str">
        <f t="shared" si="1086"/>
        <v/>
      </c>
      <c r="T5888" s="83" t="str">
        <f t="shared" si="1082"/>
        <v/>
      </c>
      <c r="U5888" s="155"/>
      <c r="V5888" s="95" t="str">
        <f t="shared" si="1083"/>
        <v/>
      </c>
      <c r="W5888" s="151"/>
      <c r="Z5888" s="104"/>
    </row>
    <row r="5889" spans="1:26" s="145" customFormat="1" ht="15" customHeight="1">
      <c r="A5889" s="186" t="str">
        <f t="shared" si="1088"/>
        <v/>
      </c>
      <c r="C5889" s="152"/>
      <c r="E5889" s="144"/>
      <c r="F5889" s="79" t="str">
        <f t="shared" si="1087"/>
        <v/>
      </c>
      <c r="G5889" s="80" t="str">
        <f t="shared" si="1078"/>
        <v/>
      </c>
      <c r="H5889" s="80" t="str">
        <f t="shared" si="1079"/>
        <v/>
      </c>
      <c r="I5889" s="80" t="str">
        <f t="shared" si="1080"/>
        <v/>
      </c>
      <c r="J5889" s="170"/>
      <c r="K5889" s="217"/>
      <c r="L5889" s="195" t="str">
        <f t="shared" si="1084"/>
        <v/>
      </c>
      <c r="M5889" s="222" t="str">
        <f t="shared" si="1081"/>
        <v/>
      </c>
      <c r="Q5889" s="82" t="str">
        <f t="shared" si="1085"/>
        <v/>
      </c>
      <c r="R5889" s="80" t="str">
        <f t="shared" si="1086"/>
        <v/>
      </c>
      <c r="T5889" s="83" t="str">
        <f t="shared" si="1082"/>
        <v/>
      </c>
      <c r="U5889" s="155"/>
      <c r="V5889" s="95" t="str">
        <f t="shared" si="1083"/>
        <v/>
      </c>
      <c r="W5889" s="151"/>
      <c r="Z5889" s="104"/>
    </row>
    <row r="5890" spans="1:26" s="145" customFormat="1" ht="15" customHeight="1">
      <c r="A5890" s="186" t="str">
        <f t="shared" si="1088"/>
        <v/>
      </c>
      <c r="C5890" s="152"/>
      <c r="E5890" s="144"/>
      <c r="F5890" s="79" t="str">
        <f t="shared" si="1087"/>
        <v/>
      </c>
      <c r="G5890" s="80" t="str">
        <f t="shared" si="1078"/>
        <v/>
      </c>
      <c r="H5890" s="80" t="str">
        <f t="shared" si="1079"/>
        <v/>
      </c>
      <c r="I5890" s="80" t="str">
        <f t="shared" si="1080"/>
        <v/>
      </c>
      <c r="J5890" s="170"/>
      <c r="K5890" s="217"/>
      <c r="L5890" s="195" t="str">
        <f t="shared" si="1084"/>
        <v/>
      </c>
      <c r="M5890" s="222" t="str">
        <f t="shared" si="1081"/>
        <v/>
      </c>
      <c r="Q5890" s="82" t="str">
        <f t="shared" si="1085"/>
        <v/>
      </c>
      <c r="R5890" s="80" t="str">
        <f t="shared" si="1086"/>
        <v/>
      </c>
      <c r="T5890" s="83" t="str">
        <f t="shared" si="1082"/>
        <v/>
      </c>
      <c r="U5890" s="155"/>
      <c r="V5890" s="95" t="str">
        <f t="shared" si="1083"/>
        <v/>
      </c>
      <c r="W5890" s="151"/>
      <c r="Z5890" s="104"/>
    </row>
    <row r="5891" spans="1:26" s="145" customFormat="1" ht="15" customHeight="1">
      <c r="A5891" s="186" t="str">
        <f t="shared" si="1088"/>
        <v/>
      </c>
      <c r="C5891" s="152"/>
      <c r="E5891" s="144"/>
      <c r="F5891" s="79" t="str">
        <f t="shared" si="1087"/>
        <v/>
      </c>
      <c r="G5891" s="80" t="str">
        <f t="shared" si="1078"/>
        <v/>
      </c>
      <c r="H5891" s="80" t="str">
        <f t="shared" si="1079"/>
        <v/>
      </c>
      <c r="I5891" s="80" t="str">
        <f t="shared" si="1080"/>
        <v/>
      </c>
      <c r="J5891" s="170"/>
      <c r="K5891" s="217"/>
      <c r="L5891" s="195" t="str">
        <f t="shared" si="1084"/>
        <v/>
      </c>
      <c r="M5891" s="222" t="str">
        <f t="shared" si="1081"/>
        <v/>
      </c>
      <c r="Q5891" s="82" t="str">
        <f t="shared" si="1085"/>
        <v/>
      </c>
      <c r="R5891" s="80" t="str">
        <f t="shared" si="1086"/>
        <v/>
      </c>
      <c r="T5891" s="83" t="str">
        <f t="shared" si="1082"/>
        <v/>
      </c>
      <c r="U5891" s="155"/>
      <c r="V5891" s="95" t="str">
        <f t="shared" si="1083"/>
        <v/>
      </c>
      <c r="W5891" s="151"/>
      <c r="Z5891" s="104"/>
    </row>
    <row r="5892" spans="1:26" s="145" customFormat="1" ht="15" customHeight="1">
      <c r="A5892" s="186" t="str">
        <f t="shared" si="1088"/>
        <v/>
      </c>
      <c r="C5892" s="152"/>
      <c r="E5892" s="144"/>
      <c r="F5892" s="79" t="str">
        <f t="shared" si="1087"/>
        <v/>
      </c>
      <c r="G5892" s="80" t="str">
        <f t="shared" si="1078"/>
        <v/>
      </c>
      <c r="H5892" s="80" t="str">
        <f t="shared" si="1079"/>
        <v/>
      </c>
      <c r="I5892" s="80" t="str">
        <f t="shared" si="1080"/>
        <v/>
      </c>
      <c r="J5892" s="170"/>
      <c r="K5892" s="217"/>
      <c r="L5892" s="195" t="str">
        <f t="shared" si="1084"/>
        <v/>
      </c>
      <c r="M5892" s="222" t="str">
        <f t="shared" si="1081"/>
        <v/>
      </c>
      <c r="Q5892" s="82" t="str">
        <f t="shared" si="1085"/>
        <v/>
      </c>
      <c r="R5892" s="80" t="str">
        <f t="shared" si="1086"/>
        <v/>
      </c>
      <c r="T5892" s="83" t="str">
        <f t="shared" si="1082"/>
        <v/>
      </c>
      <c r="U5892" s="155"/>
      <c r="V5892" s="95" t="str">
        <f t="shared" si="1083"/>
        <v/>
      </c>
      <c r="W5892" s="151"/>
      <c r="Z5892" s="104"/>
    </row>
    <row r="5893" spans="1:26" s="145" customFormat="1" ht="15" customHeight="1">
      <c r="A5893" s="186" t="str">
        <f t="shared" si="1088"/>
        <v/>
      </c>
      <c r="C5893" s="152"/>
      <c r="E5893" s="144"/>
      <c r="F5893" s="79" t="str">
        <f t="shared" si="1087"/>
        <v/>
      </c>
      <c r="G5893" s="80" t="str">
        <f t="shared" ref="G5893:G5956" si="1089">IF(J5893&lt;&gt;"", INDEX($C$5:$C$1433, MATCH(J5893, $E$5:$E$1433, 0)),"")</f>
        <v/>
      </c>
      <c r="H5893" s="80" t="str">
        <f t="shared" ref="H5893:H5956" si="1090">IF(J5893&lt;&gt;"", INDEX($D$5:$D$1433, MATCH(J5893, $E$5:$E$1433, 0)),"")</f>
        <v/>
      </c>
      <c r="I5893" s="80" t="str">
        <f t="shared" ref="I5893:I5956" si="1091">IFERROR(IF(J5893&lt;&gt;"", INDEX($B$5:$B$1433, MATCH(J5893, $E$5:$E$1433, 0)),""),"SAI")</f>
        <v/>
      </c>
      <c r="J5893" s="170"/>
      <c r="K5893" s="217"/>
      <c r="L5893" s="195" t="str">
        <f t="shared" si="1084"/>
        <v/>
      </c>
      <c r="M5893" s="222" t="str">
        <f t="shared" ref="M5893:M5956" si="1092">IFERROR(IF($N$5="Sáng",MID(K5893,2,7)-MID($L$2,2,7),MID(K5893,2,7)-MID($Q$2,2,7)),"")</f>
        <v/>
      </c>
      <c r="Q5893" s="82" t="str">
        <f t="shared" si="1085"/>
        <v/>
      </c>
      <c r="R5893" s="80" t="str">
        <f t="shared" si="1086"/>
        <v/>
      </c>
      <c r="T5893" s="83" t="str">
        <f t="shared" ref="T5893:T5956" si="1093">IFERROR(IF(J5893&lt;&gt;"", INDEX($S$5:$S$1433, MATCH(J5893, $E$5:$E$1433, 0)),""),"")</f>
        <v/>
      </c>
      <c r="U5893" s="155"/>
      <c r="V5893" s="95" t="str">
        <f t="shared" ref="V5893:V5956" si="1094">IFERROR(IF(J5893&lt;&gt;"", INDEX($U$5:$U$1433, MATCH(J5893, $E$5:$E$1433, 0)),""),"")</f>
        <v/>
      </c>
      <c r="W5893" s="151"/>
      <c r="Z5893" s="104"/>
    </row>
    <row r="5894" spans="1:26" s="145" customFormat="1" ht="15" customHeight="1">
      <c r="A5894" s="186" t="str">
        <f t="shared" si="1088"/>
        <v/>
      </c>
      <c r="C5894" s="152"/>
      <c r="E5894" s="144"/>
      <c r="F5894" s="79" t="str">
        <f t="shared" si="1087"/>
        <v/>
      </c>
      <c r="G5894" s="80" t="str">
        <f t="shared" si="1089"/>
        <v/>
      </c>
      <c r="H5894" s="80" t="str">
        <f t="shared" si="1090"/>
        <v/>
      </c>
      <c r="I5894" s="80" t="str">
        <f t="shared" si="1091"/>
        <v/>
      </c>
      <c r="J5894" s="170"/>
      <c r="K5894" s="217"/>
      <c r="L5894" s="195" t="str">
        <f t="shared" si="1084"/>
        <v/>
      </c>
      <c r="M5894" s="222" t="str">
        <f t="shared" si="1092"/>
        <v/>
      </c>
      <c r="Q5894" s="82" t="str">
        <f t="shared" si="1085"/>
        <v/>
      </c>
      <c r="R5894" s="80" t="str">
        <f t="shared" si="1086"/>
        <v/>
      </c>
      <c r="T5894" s="83" t="str">
        <f t="shared" si="1093"/>
        <v/>
      </c>
      <c r="U5894" s="155"/>
      <c r="V5894" s="95" t="str">
        <f t="shared" si="1094"/>
        <v/>
      </c>
      <c r="W5894" s="151"/>
      <c r="Z5894" s="104"/>
    </row>
    <row r="5895" spans="1:26" s="145" customFormat="1" ht="15" customHeight="1">
      <c r="A5895" s="186" t="str">
        <f t="shared" si="1088"/>
        <v/>
      </c>
      <c r="C5895" s="152"/>
      <c r="E5895" s="144"/>
      <c r="F5895" s="79" t="str">
        <f t="shared" si="1087"/>
        <v/>
      </c>
      <c r="G5895" s="80" t="str">
        <f t="shared" si="1089"/>
        <v/>
      </c>
      <c r="H5895" s="80" t="str">
        <f t="shared" si="1090"/>
        <v/>
      </c>
      <c r="I5895" s="80" t="str">
        <f t="shared" si="1091"/>
        <v/>
      </c>
      <c r="J5895" s="170"/>
      <c r="K5895" s="217"/>
      <c r="L5895" s="195" t="str">
        <f t="shared" si="1084"/>
        <v/>
      </c>
      <c r="M5895" s="222" t="str">
        <f t="shared" si="1092"/>
        <v/>
      </c>
      <c r="Q5895" s="82" t="str">
        <f t="shared" si="1085"/>
        <v/>
      </c>
      <c r="R5895" s="80" t="str">
        <f t="shared" si="1086"/>
        <v/>
      </c>
      <c r="T5895" s="83" t="str">
        <f t="shared" si="1093"/>
        <v/>
      </c>
      <c r="U5895" s="155"/>
      <c r="V5895" s="95" t="str">
        <f t="shared" si="1094"/>
        <v/>
      </c>
      <c r="W5895" s="151"/>
      <c r="Z5895" s="104"/>
    </row>
    <row r="5896" spans="1:26" s="145" customFormat="1" ht="15" customHeight="1">
      <c r="A5896" s="186" t="str">
        <f t="shared" si="1088"/>
        <v/>
      </c>
      <c r="C5896" s="152"/>
      <c r="E5896" s="144"/>
      <c r="F5896" s="79" t="str">
        <f t="shared" si="1087"/>
        <v/>
      </c>
      <c r="G5896" s="80" t="str">
        <f t="shared" si="1089"/>
        <v/>
      </c>
      <c r="H5896" s="80" t="str">
        <f t="shared" si="1090"/>
        <v/>
      </c>
      <c r="I5896" s="80" t="str">
        <f t="shared" si="1091"/>
        <v/>
      </c>
      <c r="J5896" s="170"/>
      <c r="K5896" s="217"/>
      <c r="L5896" s="195" t="str">
        <f t="shared" si="1084"/>
        <v/>
      </c>
      <c r="M5896" s="222" t="str">
        <f t="shared" si="1092"/>
        <v/>
      </c>
      <c r="Q5896" s="82" t="str">
        <f t="shared" si="1085"/>
        <v/>
      </c>
      <c r="R5896" s="80" t="str">
        <f t="shared" si="1086"/>
        <v/>
      </c>
      <c r="T5896" s="83" t="str">
        <f t="shared" si="1093"/>
        <v/>
      </c>
      <c r="U5896" s="155"/>
      <c r="V5896" s="95" t="str">
        <f t="shared" si="1094"/>
        <v/>
      </c>
      <c r="W5896" s="151"/>
      <c r="Z5896" s="104"/>
    </row>
    <row r="5897" spans="1:26" s="145" customFormat="1" ht="15" customHeight="1">
      <c r="A5897" s="186" t="str">
        <f t="shared" si="1088"/>
        <v/>
      </c>
      <c r="C5897" s="152"/>
      <c r="E5897" s="144"/>
      <c r="F5897" s="79" t="str">
        <f t="shared" si="1087"/>
        <v/>
      </c>
      <c r="G5897" s="80" t="str">
        <f t="shared" si="1089"/>
        <v/>
      </c>
      <c r="H5897" s="80" t="str">
        <f t="shared" si="1090"/>
        <v/>
      </c>
      <c r="I5897" s="80" t="str">
        <f t="shared" si="1091"/>
        <v/>
      </c>
      <c r="J5897" s="170"/>
      <c r="K5897" s="217"/>
      <c r="L5897" s="195" t="str">
        <f t="shared" si="1084"/>
        <v/>
      </c>
      <c r="M5897" s="222" t="str">
        <f t="shared" si="1092"/>
        <v/>
      </c>
      <c r="Q5897" s="82" t="str">
        <f t="shared" si="1085"/>
        <v/>
      </c>
      <c r="R5897" s="80" t="str">
        <f t="shared" si="1086"/>
        <v/>
      </c>
      <c r="T5897" s="83" t="str">
        <f t="shared" si="1093"/>
        <v/>
      </c>
      <c r="U5897" s="155"/>
      <c r="V5897" s="95" t="str">
        <f t="shared" si="1094"/>
        <v/>
      </c>
      <c r="W5897" s="151"/>
      <c r="Z5897" s="104"/>
    </row>
    <row r="5898" spans="1:26" s="145" customFormat="1" ht="15" customHeight="1">
      <c r="A5898" s="186" t="str">
        <f t="shared" si="1088"/>
        <v/>
      </c>
      <c r="C5898" s="152"/>
      <c r="E5898" s="144"/>
      <c r="F5898" s="79" t="str">
        <f t="shared" si="1087"/>
        <v/>
      </c>
      <c r="G5898" s="80" t="str">
        <f t="shared" si="1089"/>
        <v/>
      </c>
      <c r="H5898" s="80" t="str">
        <f t="shared" si="1090"/>
        <v/>
      </c>
      <c r="I5898" s="80" t="str">
        <f t="shared" si="1091"/>
        <v/>
      </c>
      <c r="J5898" s="170"/>
      <c r="K5898" s="217"/>
      <c r="L5898" s="195" t="str">
        <f t="shared" si="1084"/>
        <v/>
      </c>
      <c r="M5898" s="222" t="str">
        <f t="shared" si="1092"/>
        <v/>
      </c>
      <c r="Q5898" s="82" t="str">
        <f t="shared" si="1085"/>
        <v/>
      </c>
      <c r="R5898" s="80" t="str">
        <f t="shared" si="1086"/>
        <v/>
      </c>
      <c r="T5898" s="83" t="str">
        <f t="shared" si="1093"/>
        <v/>
      </c>
      <c r="U5898" s="155"/>
      <c r="V5898" s="95" t="str">
        <f t="shared" si="1094"/>
        <v/>
      </c>
      <c r="W5898" s="151"/>
      <c r="Z5898" s="104"/>
    </row>
    <row r="5899" spans="1:26" s="145" customFormat="1" ht="15" customHeight="1">
      <c r="A5899" s="186" t="str">
        <f t="shared" si="1088"/>
        <v/>
      </c>
      <c r="C5899" s="152"/>
      <c r="E5899" s="144"/>
      <c r="F5899" s="79" t="str">
        <f t="shared" si="1087"/>
        <v/>
      </c>
      <c r="G5899" s="80" t="str">
        <f t="shared" si="1089"/>
        <v/>
      </c>
      <c r="H5899" s="80" t="str">
        <f t="shared" si="1090"/>
        <v/>
      </c>
      <c r="I5899" s="80" t="str">
        <f t="shared" si="1091"/>
        <v/>
      </c>
      <c r="J5899" s="170"/>
      <c r="K5899" s="217"/>
      <c r="L5899" s="195" t="str">
        <f t="shared" si="1084"/>
        <v/>
      </c>
      <c r="M5899" s="222" t="str">
        <f t="shared" si="1092"/>
        <v/>
      </c>
      <c r="Q5899" s="82" t="str">
        <f t="shared" si="1085"/>
        <v/>
      </c>
      <c r="R5899" s="80" t="str">
        <f t="shared" si="1086"/>
        <v/>
      </c>
      <c r="T5899" s="83" t="str">
        <f t="shared" si="1093"/>
        <v/>
      </c>
      <c r="U5899" s="155"/>
      <c r="V5899" s="95" t="str">
        <f t="shared" si="1094"/>
        <v/>
      </c>
      <c r="W5899" s="151"/>
      <c r="Z5899" s="104"/>
    </row>
    <row r="5900" spans="1:26" s="145" customFormat="1" ht="15" customHeight="1">
      <c r="A5900" s="186" t="str">
        <f t="shared" si="1088"/>
        <v/>
      </c>
      <c r="C5900" s="152"/>
      <c r="E5900" s="144"/>
      <c r="F5900" s="79" t="str">
        <f t="shared" si="1087"/>
        <v/>
      </c>
      <c r="G5900" s="80" t="str">
        <f t="shared" si="1089"/>
        <v/>
      </c>
      <c r="H5900" s="80" t="str">
        <f t="shared" si="1090"/>
        <v/>
      </c>
      <c r="I5900" s="80" t="str">
        <f t="shared" si="1091"/>
        <v/>
      </c>
      <c r="J5900" s="170"/>
      <c r="K5900" s="217"/>
      <c r="L5900" s="195" t="str">
        <f t="shared" si="1084"/>
        <v/>
      </c>
      <c r="M5900" s="222" t="str">
        <f t="shared" si="1092"/>
        <v/>
      </c>
      <c r="Q5900" s="82" t="str">
        <f t="shared" si="1085"/>
        <v/>
      </c>
      <c r="R5900" s="80" t="str">
        <f t="shared" si="1086"/>
        <v/>
      </c>
      <c r="T5900" s="83" t="str">
        <f t="shared" si="1093"/>
        <v/>
      </c>
      <c r="U5900" s="155"/>
      <c r="V5900" s="95" t="str">
        <f t="shared" si="1094"/>
        <v/>
      </c>
      <c r="W5900" s="151"/>
      <c r="Z5900" s="104"/>
    </row>
    <row r="5901" spans="1:26" s="145" customFormat="1" ht="15" customHeight="1">
      <c r="A5901" s="186" t="str">
        <f t="shared" si="1088"/>
        <v/>
      </c>
      <c r="C5901" s="152"/>
      <c r="E5901" s="144"/>
      <c r="F5901" s="79" t="str">
        <f t="shared" si="1087"/>
        <v/>
      </c>
      <c r="G5901" s="80" t="str">
        <f t="shared" si="1089"/>
        <v/>
      </c>
      <c r="H5901" s="80" t="str">
        <f t="shared" si="1090"/>
        <v/>
      </c>
      <c r="I5901" s="80" t="str">
        <f t="shared" si="1091"/>
        <v/>
      </c>
      <c r="J5901" s="170"/>
      <c r="K5901" s="217"/>
      <c r="L5901" s="195" t="str">
        <f t="shared" si="1084"/>
        <v/>
      </c>
      <c r="M5901" s="222" t="str">
        <f t="shared" si="1092"/>
        <v/>
      </c>
      <c r="Q5901" s="82" t="str">
        <f t="shared" si="1085"/>
        <v/>
      </c>
      <c r="R5901" s="80" t="str">
        <f t="shared" si="1086"/>
        <v/>
      </c>
      <c r="T5901" s="83" t="str">
        <f t="shared" si="1093"/>
        <v/>
      </c>
      <c r="U5901" s="155"/>
      <c r="V5901" s="95" t="str">
        <f t="shared" si="1094"/>
        <v/>
      </c>
      <c r="W5901" s="151"/>
      <c r="Z5901" s="104"/>
    </row>
    <row r="5902" spans="1:26" s="145" customFormat="1" ht="15" customHeight="1">
      <c r="A5902" s="186" t="str">
        <f t="shared" si="1088"/>
        <v/>
      </c>
      <c r="C5902" s="152"/>
      <c r="E5902" s="144"/>
      <c r="F5902" s="79" t="str">
        <f t="shared" si="1087"/>
        <v/>
      </c>
      <c r="G5902" s="80" t="str">
        <f t="shared" si="1089"/>
        <v/>
      </c>
      <c r="H5902" s="80" t="str">
        <f t="shared" si="1090"/>
        <v/>
      </c>
      <c r="I5902" s="80" t="str">
        <f t="shared" si="1091"/>
        <v/>
      </c>
      <c r="J5902" s="170"/>
      <c r="K5902" s="217"/>
      <c r="L5902" s="195" t="str">
        <f t="shared" si="1084"/>
        <v/>
      </c>
      <c r="M5902" s="222" t="str">
        <f t="shared" si="1092"/>
        <v/>
      </c>
      <c r="Q5902" s="82" t="str">
        <f t="shared" si="1085"/>
        <v/>
      </c>
      <c r="R5902" s="80" t="str">
        <f t="shared" si="1086"/>
        <v/>
      </c>
      <c r="T5902" s="83" t="str">
        <f t="shared" si="1093"/>
        <v/>
      </c>
      <c r="U5902" s="155"/>
      <c r="V5902" s="95" t="str">
        <f t="shared" si="1094"/>
        <v/>
      </c>
      <c r="W5902" s="151"/>
      <c r="Z5902" s="104"/>
    </row>
    <row r="5903" spans="1:26" s="145" customFormat="1" ht="15" customHeight="1">
      <c r="A5903" s="186" t="str">
        <f t="shared" si="1088"/>
        <v/>
      </c>
      <c r="C5903" s="152"/>
      <c r="E5903" s="144"/>
      <c r="F5903" s="79" t="str">
        <f t="shared" si="1087"/>
        <v/>
      </c>
      <c r="G5903" s="80" t="str">
        <f t="shared" si="1089"/>
        <v/>
      </c>
      <c r="H5903" s="80" t="str">
        <f t="shared" si="1090"/>
        <v/>
      </c>
      <c r="I5903" s="80" t="str">
        <f t="shared" si="1091"/>
        <v/>
      </c>
      <c r="J5903" s="170"/>
      <c r="K5903" s="217"/>
      <c r="L5903" s="195" t="str">
        <f t="shared" si="1084"/>
        <v/>
      </c>
      <c r="M5903" s="222" t="str">
        <f t="shared" si="1092"/>
        <v/>
      </c>
      <c r="Q5903" s="82" t="str">
        <f t="shared" si="1085"/>
        <v/>
      </c>
      <c r="R5903" s="80" t="str">
        <f t="shared" si="1086"/>
        <v/>
      </c>
      <c r="T5903" s="83" t="str">
        <f t="shared" si="1093"/>
        <v/>
      </c>
      <c r="U5903" s="155"/>
      <c r="V5903" s="95" t="str">
        <f t="shared" si="1094"/>
        <v/>
      </c>
      <c r="W5903" s="151"/>
      <c r="Z5903" s="104"/>
    </row>
    <row r="5904" spans="1:26" s="145" customFormat="1" ht="15" customHeight="1">
      <c r="A5904" s="186" t="str">
        <f t="shared" si="1088"/>
        <v/>
      </c>
      <c r="C5904" s="152"/>
      <c r="E5904" s="144"/>
      <c r="F5904" s="79" t="str">
        <f t="shared" si="1087"/>
        <v/>
      </c>
      <c r="G5904" s="80" t="str">
        <f t="shared" si="1089"/>
        <v/>
      </c>
      <c r="H5904" s="80" t="str">
        <f t="shared" si="1090"/>
        <v/>
      </c>
      <c r="I5904" s="80" t="str">
        <f t="shared" si="1091"/>
        <v/>
      </c>
      <c r="J5904" s="170"/>
      <c r="K5904" s="217"/>
      <c r="L5904" s="195" t="str">
        <f t="shared" si="1084"/>
        <v/>
      </c>
      <c r="M5904" s="222" t="str">
        <f t="shared" si="1092"/>
        <v/>
      </c>
      <c r="Q5904" s="82" t="str">
        <f t="shared" si="1085"/>
        <v/>
      </c>
      <c r="R5904" s="80" t="str">
        <f t="shared" si="1086"/>
        <v/>
      </c>
      <c r="T5904" s="83" t="str">
        <f t="shared" si="1093"/>
        <v/>
      </c>
      <c r="U5904" s="155"/>
      <c r="V5904" s="95" t="str">
        <f t="shared" si="1094"/>
        <v/>
      </c>
      <c r="W5904" s="151"/>
      <c r="Z5904" s="104"/>
    </row>
    <row r="5905" spans="1:26" s="145" customFormat="1" ht="15" customHeight="1">
      <c r="A5905" s="186" t="str">
        <f t="shared" si="1088"/>
        <v/>
      </c>
      <c r="C5905" s="152"/>
      <c r="E5905" s="144"/>
      <c r="F5905" s="79" t="str">
        <f t="shared" si="1087"/>
        <v/>
      </c>
      <c r="G5905" s="80" t="str">
        <f t="shared" si="1089"/>
        <v/>
      </c>
      <c r="H5905" s="80" t="str">
        <f t="shared" si="1090"/>
        <v/>
      </c>
      <c r="I5905" s="80" t="str">
        <f t="shared" si="1091"/>
        <v/>
      </c>
      <c r="J5905" s="170"/>
      <c r="K5905" s="217"/>
      <c r="L5905" s="195" t="str">
        <f t="shared" si="1084"/>
        <v/>
      </c>
      <c r="M5905" s="222" t="str">
        <f t="shared" si="1092"/>
        <v/>
      </c>
      <c r="Q5905" s="82" t="str">
        <f t="shared" si="1085"/>
        <v/>
      </c>
      <c r="R5905" s="80" t="str">
        <f t="shared" si="1086"/>
        <v/>
      </c>
      <c r="T5905" s="83" t="str">
        <f t="shared" si="1093"/>
        <v/>
      </c>
      <c r="U5905" s="155"/>
      <c r="V5905" s="95" t="str">
        <f t="shared" si="1094"/>
        <v/>
      </c>
      <c r="W5905" s="151"/>
      <c r="Z5905" s="104"/>
    </row>
    <row r="5906" spans="1:26" s="145" customFormat="1" ht="15" customHeight="1">
      <c r="A5906" s="186" t="str">
        <f t="shared" si="1088"/>
        <v/>
      </c>
      <c r="C5906" s="152"/>
      <c r="E5906" s="144"/>
      <c r="F5906" s="79" t="str">
        <f t="shared" si="1087"/>
        <v/>
      </c>
      <c r="G5906" s="80" t="str">
        <f t="shared" si="1089"/>
        <v/>
      </c>
      <c r="H5906" s="80" t="str">
        <f t="shared" si="1090"/>
        <v/>
      </c>
      <c r="I5906" s="80" t="str">
        <f t="shared" si="1091"/>
        <v/>
      </c>
      <c r="J5906" s="170"/>
      <c r="K5906" s="217"/>
      <c r="L5906" s="195" t="str">
        <f t="shared" si="1084"/>
        <v/>
      </c>
      <c r="M5906" s="222" t="str">
        <f t="shared" si="1092"/>
        <v/>
      </c>
      <c r="Q5906" s="82" t="str">
        <f t="shared" si="1085"/>
        <v/>
      </c>
      <c r="R5906" s="80" t="str">
        <f t="shared" si="1086"/>
        <v/>
      </c>
      <c r="T5906" s="83" t="str">
        <f t="shared" si="1093"/>
        <v/>
      </c>
      <c r="U5906" s="155"/>
      <c r="V5906" s="95" t="str">
        <f t="shared" si="1094"/>
        <v/>
      </c>
      <c r="W5906" s="151"/>
      <c r="Z5906" s="104"/>
    </row>
    <row r="5907" spans="1:26" s="145" customFormat="1" ht="15" customHeight="1">
      <c r="A5907" s="186" t="str">
        <f t="shared" si="1088"/>
        <v/>
      </c>
      <c r="C5907" s="152"/>
      <c r="E5907" s="144"/>
      <c r="F5907" s="79" t="str">
        <f t="shared" si="1087"/>
        <v/>
      </c>
      <c r="G5907" s="80" t="str">
        <f t="shared" si="1089"/>
        <v/>
      </c>
      <c r="H5907" s="80" t="str">
        <f t="shared" si="1090"/>
        <v/>
      </c>
      <c r="I5907" s="80" t="str">
        <f t="shared" si="1091"/>
        <v/>
      </c>
      <c r="J5907" s="170"/>
      <c r="K5907" s="217"/>
      <c r="L5907" s="195" t="str">
        <f t="shared" si="1084"/>
        <v/>
      </c>
      <c r="M5907" s="222" t="str">
        <f t="shared" si="1092"/>
        <v/>
      </c>
      <c r="Q5907" s="82" t="str">
        <f t="shared" si="1085"/>
        <v/>
      </c>
      <c r="R5907" s="80" t="str">
        <f t="shared" si="1086"/>
        <v/>
      </c>
      <c r="T5907" s="83" t="str">
        <f t="shared" si="1093"/>
        <v/>
      </c>
      <c r="U5907" s="155"/>
      <c r="V5907" s="95" t="str">
        <f t="shared" si="1094"/>
        <v/>
      </c>
      <c r="W5907" s="151"/>
      <c r="Z5907" s="104"/>
    </row>
    <row r="5908" spans="1:26" s="145" customFormat="1" ht="15" customHeight="1">
      <c r="A5908" s="186" t="str">
        <f t="shared" si="1088"/>
        <v/>
      </c>
      <c r="C5908" s="152"/>
      <c r="E5908" s="144"/>
      <c r="F5908" s="79" t="str">
        <f t="shared" si="1087"/>
        <v/>
      </c>
      <c r="G5908" s="80" t="str">
        <f t="shared" si="1089"/>
        <v/>
      </c>
      <c r="H5908" s="80" t="str">
        <f t="shared" si="1090"/>
        <v/>
      </c>
      <c r="I5908" s="80" t="str">
        <f t="shared" si="1091"/>
        <v/>
      </c>
      <c r="J5908" s="170"/>
      <c r="K5908" s="217"/>
      <c r="L5908" s="195" t="str">
        <f t="shared" si="1084"/>
        <v/>
      </c>
      <c r="M5908" s="222" t="str">
        <f t="shared" si="1092"/>
        <v/>
      </c>
      <c r="Q5908" s="82" t="str">
        <f t="shared" si="1085"/>
        <v/>
      </c>
      <c r="R5908" s="80" t="str">
        <f t="shared" si="1086"/>
        <v/>
      </c>
      <c r="T5908" s="83" t="str">
        <f t="shared" si="1093"/>
        <v/>
      </c>
      <c r="U5908" s="155"/>
      <c r="V5908" s="95" t="str">
        <f t="shared" si="1094"/>
        <v/>
      </c>
      <c r="W5908" s="151"/>
      <c r="Z5908" s="104"/>
    </row>
    <row r="5909" spans="1:26" s="145" customFormat="1" ht="15" customHeight="1">
      <c r="A5909" s="186" t="str">
        <f t="shared" si="1088"/>
        <v/>
      </c>
      <c r="C5909" s="152"/>
      <c r="E5909" s="144"/>
      <c r="F5909" s="79" t="str">
        <f t="shared" si="1087"/>
        <v/>
      </c>
      <c r="G5909" s="80" t="str">
        <f t="shared" si="1089"/>
        <v/>
      </c>
      <c r="H5909" s="80" t="str">
        <f t="shared" si="1090"/>
        <v/>
      </c>
      <c r="I5909" s="80" t="str">
        <f t="shared" si="1091"/>
        <v/>
      </c>
      <c r="J5909" s="170"/>
      <c r="K5909" s="217"/>
      <c r="L5909" s="195" t="str">
        <f t="shared" si="1084"/>
        <v/>
      </c>
      <c r="M5909" s="222" t="str">
        <f t="shared" si="1092"/>
        <v/>
      </c>
      <c r="Q5909" s="82" t="str">
        <f t="shared" si="1085"/>
        <v/>
      </c>
      <c r="R5909" s="80" t="str">
        <f t="shared" si="1086"/>
        <v/>
      </c>
      <c r="T5909" s="83" t="str">
        <f t="shared" si="1093"/>
        <v/>
      </c>
      <c r="U5909" s="155"/>
      <c r="V5909" s="95" t="str">
        <f t="shared" si="1094"/>
        <v/>
      </c>
      <c r="W5909" s="151"/>
      <c r="Z5909" s="104"/>
    </row>
    <row r="5910" spans="1:26" s="145" customFormat="1" ht="15" customHeight="1">
      <c r="A5910" s="186" t="str">
        <f t="shared" si="1088"/>
        <v/>
      </c>
      <c r="C5910" s="152"/>
      <c r="E5910" s="144"/>
      <c r="F5910" s="79" t="str">
        <f t="shared" si="1087"/>
        <v/>
      </c>
      <c r="G5910" s="80" t="str">
        <f t="shared" si="1089"/>
        <v/>
      </c>
      <c r="H5910" s="80" t="str">
        <f t="shared" si="1090"/>
        <v/>
      </c>
      <c r="I5910" s="80" t="str">
        <f t="shared" si="1091"/>
        <v/>
      </c>
      <c r="J5910" s="170"/>
      <c r="K5910" s="217"/>
      <c r="L5910" s="195" t="str">
        <f t="shared" si="1084"/>
        <v/>
      </c>
      <c r="M5910" s="222" t="str">
        <f t="shared" si="1092"/>
        <v/>
      </c>
      <c r="Q5910" s="82" t="str">
        <f t="shared" si="1085"/>
        <v/>
      </c>
      <c r="R5910" s="80" t="str">
        <f t="shared" si="1086"/>
        <v/>
      </c>
      <c r="T5910" s="83" t="str">
        <f t="shared" si="1093"/>
        <v/>
      </c>
      <c r="U5910" s="155"/>
      <c r="V5910" s="95" t="str">
        <f t="shared" si="1094"/>
        <v/>
      </c>
      <c r="W5910" s="151"/>
      <c r="Z5910" s="104"/>
    </row>
    <row r="5911" spans="1:26" s="145" customFormat="1" ht="15" customHeight="1">
      <c r="A5911" s="186" t="str">
        <f t="shared" si="1088"/>
        <v/>
      </c>
      <c r="C5911" s="152"/>
      <c r="E5911" s="144"/>
      <c r="F5911" s="79" t="str">
        <f t="shared" si="1087"/>
        <v/>
      </c>
      <c r="G5911" s="80" t="str">
        <f t="shared" si="1089"/>
        <v/>
      </c>
      <c r="H5911" s="80" t="str">
        <f t="shared" si="1090"/>
        <v/>
      </c>
      <c r="I5911" s="80" t="str">
        <f t="shared" si="1091"/>
        <v/>
      </c>
      <c r="J5911" s="170"/>
      <c r="K5911" s="217"/>
      <c r="L5911" s="195" t="str">
        <f t="shared" si="1084"/>
        <v/>
      </c>
      <c r="M5911" s="222" t="str">
        <f t="shared" si="1092"/>
        <v/>
      </c>
      <c r="Q5911" s="82" t="str">
        <f t="shared" si="1085"/>
        <v/>
      </c>
      <c r="R5911" s="80" t="str">
        <f t="shared" si="1086"/>
        <v/>
      </c>
      <c r="T5911" s="83" t="str">
        <f t="shared" si="1093"/>
        <v/>
      </c>
      <c r="U5911" s="155"/>
      <c r="V5911" s="95" t="str">
        <f t="shared" si="1094"/>
        <v/>
      </c>
      <c r="W5911" s="151"/>
      <c r="Z5911" s="104"/>
    </row>
    <row r="5912" spans="1:26" s="145" customFormat="1" ht="15" customHeight="1">
      <c r="A5912" s="186" t="str">
        <f t="shared" si="1088"/>
        <v/>
      </c>
      <c r="C5912" s="152"/>
      <c r="E5912" s="144"/>
      <c r="F5912" s="79" t="str">
        <f t="shared" si="1087"/>
        <v/>
      </c>
      <c r="G5912" s="80" t="str">
        <f t="shared" si="1089"/>
        <v/>
      </c>
      <c r="H5912" s="80" t="str">
        <f t="shared" si="1090"/>
        <v/>
      </c>
      <c r="I5912" s="80" t="str">
        <f t="shared" si="1091"/>
        <v/>
      </c>
      <c r="J5912" s="170"/>
      <c r="K5912" s="217"/>
      <c r="L5912" s="195" t="str">
        <f t="shared" si="1084"/>
        <v/>
      </c>
      <c r="M5912" s="222" t="str">
        <f t="shared" si="1092"/>
        <v/>
      </c>
      <c r="Q5912" s="82" t="str">
        <f t="shared" si="1085"/>
        <v/>
      </c>
      <c r="R5912" s="80" t="str">
        <f t="shared" si="1086"/>
        <v/>
      </c>
      <c r="T5912" s="83" t="str">
        <f t="shared" si="1093"/>
        <v/>
      </c>
      <c r="U5912" s="155"/>
      <c r="V5912" s="95" t="str">
        <f t="shared" si="1094"/>
        <v/>
      </c>
      <c r="W5912" s="151"/>
      <c r="Z5912" s="104"/>
    </row>
    <row r="5913" spans="1:26" s="145" customFormat="1" ht="15" customHeight="1">
      <c r="A5913" s="186" t="str">
        <f t="shared" si="1088"/>
        <v/>
      </c>
      <c r="C5913" s="152"/>
      <c r="E5913" s="144"/>
      <c r="F5913" s="79" t="str">
        <f t="shared" si="1087"/>
        <v/>
      </c>
      <c r="G5913" s="80" t="str">
        <f t="shared" si="1089"/>
        <v/>
      </c>
      <c r="H5913" s="80" t="str">
        <f t="shared" si="1090"/>
        <v/>
      </c>
      <c r="I5913" s="80" t="str">
        <f t="shared" si="1091"/>
        <v/>
      </c>
      <c r="J5913" s="170"/>
      <c r="K5913" s="217"/>
      <c r="L5913" s="195" t="str">
        <f t="shared" si="1084"/>
        <v/>
      </c>
      <c r="M5913" s="222" t="str">
        <f t="shared" si="1092"/>
        <v/>
      </c>
      <c r="Q5913" s="82" t="str">
        <f t="shared" si="1085"/>
        <v/>
      </c>
      <c r="R5913" s="80" t="str">
        <f t="shared" si="1086"/>
        <v/>
      </c>
      <c r="T5913" s="83" t="str">
        <f t="shared" si="1093"/>
        <v/>
      </c>
      <c r="U5913" s="155"/>
      <c r="V5913" s="95" t="str">
        <f t="shared" si="1094"/>
        <v/>
      </c>
      <c r="W5913" s="151"/>
      <c r="Z5913" s="104"/>
    </row>
    <row r="5914" spans="1:26" s="145" customFormat="1" ht="15" customHeight="1">
      <c r="A5914" s="186" t="str">
        <f t="shared" si="1088"/>
        <v/>
      </c>
      <c r="C5914" s="152"/>
      <c r="E5914" s="144"/>
      <c r="F5914" s="79" t="str">
        <f t="shared" si="1087"/>
        <v/>
      </c>
      <c r="G5914" s="80" t="str">
        <f t="shared" si="1089"/>
        <v/>
      </c>
      <c r="H5914" s="80" t="str">
        <f t="shared" si="1090"/>
        <v/>
      </c>
      <c r="I5914" s="80" t="str">
        <f t="shared" si="1091"/>
        <v/>
      </c>
      <c r="J5914" s="170"/>
      <c r="K5914" s="217"/>
      <c r="L5914" s="195" t="str">
        <f t="shared" si="1084"/>
        <v/>
      </c>
      <c r="M5914" s="222" t="str">
        <f t="shared" si="1092"/>
        <v/>
      </c>
      <c r="Q5914" s="82" t="str">
        <f t="shared" si="1085"/>
        <v/>
      </c>
      <c r="R5914" s="80" t="str">
        <f t="shared" si="1086"/>
        <v/>
      </c>
      <c r="T5914" s="83" t="str">
        <f t="shared" si="1093"/>
        <v/>
      </c>
      <c r="U5914" s="155"/>
      <c r="V5914" s="95" t="str">
        <f t="shared" si="1094"/>
        <v/>
      </c>
      <c r="W5914" s="151"/>
      <c r="Z5914" s="104"/>
    </row>
    <row r="5915" spans="1:26" s="145" customFormat="1" ht="15" customHeight="1">
      <c r="A5915" s="186" t="str">
        <f t="shared" si="1088"/>
        <v/>
      </c>
      <c r="C5915" s="152"/>
      <c r="E5915" s="144"/>
      <c r="F5915" s="79" t="str">
        <f t="shared" si="1087"/>
        <v/>
      </c>
      <c r="G5915" s="80" t="str">
        <f t="shared" si="1089"/>
        <v/>
      </c>
      <c r="H5915" s="80" t="str">
        <f t="shared" si="1090"/>
        <v/>
      </c>
      <c r="I5915" s="80" t="str">
        <f t="shared" si="1091"/>
        <v/>
      </c>
      <c r="J5915" s="170"/>
      <c r="K5915" s="217"/>
      <c r="L5915" s="195" t="str">
        <f t="shared" si="1084"/>
        <v/>
      </c>
      <c r="M5915" s="222" t="str">
        <f t="shared" si="1092"/>
        <v/>
      </c>
      <c r="Q5915" s="82" t="str">
        <f t="shared" si="1085"/>
        <v/>
      </c>
      <c r="R5915" s="80" t="str">
        <f t="shared" si="1086"/>
        <v/>
      </c>
      <c r="T5915" s="83" t="str">
        <f t="shared" si="1093"/>
        <v/>
      </c>
      <c r="U5915" s="155"/>
      <c r="V5915" s="95" t="str">
        <f t="shared" si="1094"/>
        <v/>
      </c>
      <c r="W5915" s="151"/>
      <c r="Z5915" s="104"/>
    </row>
    <row r="5916" spans="1:26" s="145" customFormat="1" ht="15" customHeight="1">
      <c r="A5916" s="186" t="str">
        <f t="shared" si="1088"/>
        <v/>
      </c>
      <c r="C5916" s="152"/>
      <c r="E5916" s="144"/>
      <c r="F5916" s="79" t="str">
        <f t="shared" si="1087"/>
        <v/>
      </c>
      <c r="G5916" s="80" t="str">
        <f t="shared" si="1089"/>
        <v/>
      </c>
      <c r="H5916" s="80" t="str">
        <f t="shared" si="1090"/>
        <v/>
      </c>
      <c r="I5916" s="80" t="str">
        <f t="shared" si="1091"/>
        <v/>
      </c>
      <c r="J5916" s="170"/>
      <c r="K5916" s="217"/>
      <c r="L5916" s="195" t="str">
        <f t="shared" si="1084"/>
        <v/>
      </c>
      <c r="M5916" s="222" t="str">
        <f t="shared" si="1092"/>
        <v/>
      </c>
      <c r="Q5916" s="82" t="str">
        <f t="shared" si="1085"/>
        <v/>
      </c>
      <c r="R5916" s="80" t="str">
        <f t="shared" si="1086"/>
        <v/>
      </c>
      <c r="T5916" s="83" t="str">
        <f t="shared" si="1093"/>
        <v/>
      </c>
      <c r="U5916" s="155"/>
      <c r="V5916" s="95" t="str">
        <f t="shared" si="1094"/>
        <v/>
      </c>
      <c r="W5916" s="151"/>
      <c r="Z5916" s="104"/>
    </row>
    <row r="5917" spans="1:26" s="145" customFormat="1" ht="15" customHeight="1">
      <c r="A5917" s="186" t="str">
        <f t="shared" si="1088"/>
        <v/>
      </c>
      <c r="C5917" s="152"/>
      <c r="E5917" s="144"/>
      <c r="F5917" s="79" t="str">
        <f t="shared" si="1087"/>
        <v/>
      </c>
      <c r="G5917" s="80" t="str">
        <f t="shared" si="1089"/>
        <v/>
      </c>
      <c r="H5917" s="80" t="str">
        <f t="shared" si="1090"/>
        <v/>
      </c>
      <c r="I5917" s="80" t="str">
        <f t="shared" si="1091"/>
        <v/>
      </c>
      <c r="J5917" s="170"/>
      <c r="K5917" s="217"/>
      <c r="L5917" s="195" t="str">
        <f t="shared" si="1084"/>
        <v/>
      </c>
      <c r="M5917" s="222" t="str">
        <f t="shared" si="1092"/>
        <v/>
      </c>
      <c r="Q5917" s="82" t="str">
        <f t="shared" si="1085"/>
        <v/>
      </c>
      <c r="R5917" s="80" t="str">
        <f t="shared" si="1086"/>
        <v/>
      </c>
      <c r="T5917" s="83" t="str">
        <f t="shared" si="1093"/>
        <v/>
      </c>
      <c r="U5917" s="155"/>
      <c r="V5917" s="95" t="str">
        <f t="shared" si="1094"/>
        <v/>
      </c>
      <c r="W5917" s="151"/>
      <c r="Z5917" s="104"/>
    </row>
    <row r="5918" spans="1:26" s="145" customFormat="1" ht="15" customHeight="1">
      <c r="A5918" s="186" t="str">
        <f t="shared" si="1088"/>
        <v/>
      </c>
      <c r="C5918" s="152"/>
      <c r="E5918" s="144"/>
      <c r="F5918" s="79" t="str">
        <f t="shared" si="1087"/>
        <v/>
      </c>
      <c r="G5918" s="80" t="str">
        <f t="shared" si="1089"/>
        <v/>
      </c>
      <c r="H5918" s="80" t="str">
        <f t="shared" si="1090"/>
        <v/>
      </c>
      <c r="I5918" s="80" t="str">
        <f t="shared" si="1091"/>
        <v/>
      </c>
      <c r="J5918" s="170"/>
      <c r="K5918" s="217"/>
      <c r="L5918" s="195" t="str">
        <f t="shared" si="1084"/>
        <v/>
      </c>
      <c r="M5918" s="222" t="str">
        <f t="shared" si="1092"/>
        <v/>
      </c>
      <c r="Q5918" s="82" t="str">
        <f t="shared" si="1085"/>
        <v/>
      </c>
      <c r="R5918" s="80" t="str">
        <f t="shared" si="1086"/>
        <v/>
      </c>
      <c r="T5918" s="83" t="str">
        <f t="shared" si="1093"/>
        <v/>
      </c>
      <c r="U5918" s="155"/>
      <c r="V5918" s="95" t="str">
        <f t="shared" si="1094"/>
        <v/>
      </c>
      <c r="W5918" s="151"/>
      <c r="Z5918" s="104"/>
    </row>
    <row r="5919" spans="1:26" s="145" customFormat="1" ht="15" customHeight="1">
      <c r="A5919" s="186" t="str">
        <f t="shared" si="1088"/>
        <v/>
      </c>
      <c r="C5919" s="152"/>
      <c r="E5919" s="144"/>
      <c r="F5919" s="79" t="str">
        <f t="shared" si="1087"/>
        <v/>
      </c>
      <c r="G5919" s="80" t="str">
        <f t="shared" si="1089"/>
        <v/>
      </c>
      <c r="H5919" s="80" t="str">
        <f t="shared" si="1090"/>
        <v/>
      </c>
      <c r="I5919" s="80" t="str">
        <f t="shared" si="1091"/>
        <v/>
      </c>
      <c r="J5919" s="170"/>
      <c r="K5919" s="217"/>
      <c r="L5919" s="195" t="str">
        <f t="shared" ref="L5919:L5982" si="1095">IFERROR(IF($N$5="Sáng",IF(MID(K5919,2,7)-MID($L$2,2,7)&gt;0,"Trễ",""),IF(MID(K5919,2,7)-MID($Q$2,2,7)&gt;0,"Trễ","")),"")</f>
        <v/>
      </c>
      <c r="M5919" s="222" t="str">
        <f t="shared" si="1092"/>
        <v/>
      </c>
      <c r="Q5919" s="82" t="str">
        <f t="shared" ref="Q5919:Q5982" si="1096">IF(B5919&lt;&gt;"",IF(AND(P5919="",F5919=""),"Không phép ",""),"")</f>
        <v/>
      </c>
      <c r="R5919" s="80" t="str">
        <f t="shared" ref="R5919:R5982" si="1097">UPPER(B5919)</f>
        <v/>
      </c>
      <c r="T5919" s="83" t="str">
        <f t="shared" si="1093"/>
        <v/>
      </c>
      <c r="U5919" s="155"/>
      <c r="V5919" s="95" t="str">
        <f t="shared" si="1094"/>
        <v/>
      </c>
      <c r="W5919" s="151"/>
      <c r="Z5919" s="104"/>
    </row>
    <row r="5920" spans="1:26" s="145" customFormat="1" ht="15" customHeight="1">
      <c r="A5920" s="186" t="str">
        <f t="shared" si="1088"/>
        <v/>
      </c>
      <c r="C5920" s="152"/>
      <c r="E5920" s="144"/>
      <c r="F5920" s="79" t="str">
        <f t="shared" si="1087"/>
        <v/>
      </c>
      <c r="G5920" s="80" t="str">
        <f t="shared" si="1089"/>
        <v/>
      </c>
      <c r="H5920" s="80" t="str">
        <f t="shared" si="1090"/>
        <v/>
      </c>
      <c r="I5920" s="80" t="str">
        <f t="shared" si="1091"/>
        <v/>
      </c>
      <c r="J5920" s="170"/>
      <c r="K5920" s="217"/>
      <c r="L5920" s="195" t="str">
        <f t="shared" si="1095"/>
        <v/>
      </c>
      <c r="M5920" s="222" t="str">
        <f t="shared" si="1092"/>
        <v/>
      </c>
      <c r="Q5920" s="82" t="str">
        <f t="shared" si="1096"/>
        <v/>
      </c>
      <c r="R5920" s="80" t="str">
        <f t="shared" si="1097"/>
        <v/>
      </c>
      <c r="T5920" s="83" t="str">
        <f t="shared" si="1093"/>
        <v/>
      </c>
      <c r="U5920" s="155"/>
      <c r="V5920" s="95" t="str">
        <f t="shared" si="1094"/>
        <v/>
      </c>
      <c r="W5920" s="151"/>
      <c r="Z5920" s="104"/>
    </row>
    <row r="5921" spans="1:26" s="145" customFormat="1" ht="15" customHeight="1">
      <c r="A5921" s="186" t="str">
        <f t="shared" si="1088"/>
        <v/>
      </c>
      <c r="C5921" s="152"/>
      <c r="E5921" s="144"/>
      <c r="F5921" s="79" t="str">
        <f t="shared" si="1087"/>
        <v/>
      </c>
      <c r="G5921" s="80" t="str">
        <f t="shared" si="1089"/>
        <v/>
      </c>
      <c r="H5921" s="80" t="str">
        <f t="shared" si="1090"/>
        <v/>
      </c>
      <c r="I5921" s="80" t="str">
        <f t="shared" si="1091"/>
        <v/>
      </c>
      <c r="J5921" s="170"/>
      <c r="K5921" s="217"/>
      <c r="L5921" s="195" t="str">
        <f t="shared" si="1095"/>
        <v/>
      </c>
      <c r="M5921" s="222" t="str">
        <f t="shared" si="1092"/>
        <v/>
      </c>
      <c r="Q5921" s="82" t="str">
        <f t="shared" si="1096"/>
        <v/>
      </c>
      <c r="R5921" s="80" t="str">
        <f t="shared" si="1097"/>
        <v/>
      </c>
      <c r="T5921" s="83" t="str">
        <f t="shared" si="1093"/>
        <v/>
      </c>
      <c r="U5921" s="155"/>
      <c r="V5921" s="95" t="str">
        <f t="shared" si="1094"/>
        <v/>
      </c>
      <c r="W5921" s="151"/>
      <c r="Z5921" s="104"/>
    </row>
    <row r="5922" spans="1:26" s="145" customFormat="1" ht="15" customHeight="1">
      <c r="A5922" s="186" t="str">
        <f t="shared" si="1088"/>
        <v/>
      </c>
      <c r="C5922" s="152"/>
      <c r="E5922" s="144"/>
      <c r="F5922" s="79" t="str">
        <f t="shared" si="1087"/>
        <v/>
      </c>
      <c r="G5922" s="80" t="str">
        <f t="shared" si="1089"/>
        <v/>
      </c>
      <c r="H5922" s="80" t="str">
        <f t="shared" si="1090"/>
        <v/>
      </c>
      <c r="I5922" s="80" t="str">
        <f t="shared" si="1091"/>
        <v/>
      </c>
      <c r="J5922" s="170"/>
      <c r="K5922" s="217"/>
      <c r="L5922" s="195" t="str">
        <f t="shared" si="1095"/>
        <v/>
      </c>
      <c r="M5922" s="222" t="str">
        <f t="shared" si="1092"/>
        <v/>
      </c>
      <c r="Q5922" s="82" t="str">
        <f t="shared" si="1096"/>
        <v/>
      </c>
      <c r="R5922" s="80" t="str">
        <f t="shared" si="1097"/>
        <v/>
      </c>
      <c r="T5922" s="83" t="str">
        <f t="shared" si="1093"/>
        <v/>
      </c>
      <c r="U5922" s="155"/>
      <c r="V5922" s="95" t="str">
        <f t="shared" si="1094"/>
        <v/>
      </c>
      <c r="W5922" s="151"/>
      <c r="Z5922" s="104"/>
    </row>
    <row r="5923" spans="1:26" s="145" customFormat="1" ht="15" customHeight="1">
      <c r="A5923" s="186" t="str">
        <f t="shared" si="1088"/>
        <v/>
      </c>
      <c r="C5923" s="152"/>
      <c r="E5923" s="144"/>
      <c r="F5923" s="79" t="str">
        <f t="shared" si="1087"/>
        <v/>
      </c>
      <c r="G5923" s="80" t="str">
        <f t="shared" si="1089"/>
        <v/>
      </c>
      <c r="H5923" s="80" t="str">
        <f t="shared" si="1090"/>
        <v/>
      </c>
      <c r="I5923" s="80" t="str">
        <f t="shared" si="1091"/>
        <v/>
      </c>
      <c r="J5923" s="170"/>
      <c r="K5923" s="217"/>
      <c r="L5923" s="195" t="str">
        <f t="shared" si="1095"/>
        <v/>
      </c>
      <c r="M5923" s="222" t="str">
        <f t="shared" si="1092"/>
        <v/>
      </c>
      <c r="Q5923" s="82" t="str">
        <f t="shared" si="1096"/>
        <v/>
      </c>
      <c r="R5923" s="80" t="str">
        <f t="shared" si="1097"/>
        <v/>
      </c>
      <c r="T5923" s="83" t="str">
        <f t="shared" si="1093"/>
        <v/>
      </c>
      <c r="U5923" s="155"/>
      <c r="V5923" s="95" t="str">
        <f t="shared" si="1094"/>
        <v/>
      </c>
      <c r="W5923" s="151"/>
      <c r="Z5923" s="104"/>
    </row>
    <row r="5924" spans="1:26" s="145" customFormat="1" ht="15" customHeight="1">
      <c r="A5924" s="186" t="str">
        <f t="shared" si="1088"/>
        <v/>
      </c>
      <c r="C5924" s="152"/>
      <c r="E5924" s="144"/>
      <c r="F5924" s="79" t="str">
        <f t="shared" si="1087"/>
        <v/>
      </c>
      <c r="G5924" s="80" t="str">
        <f t="shared" si="1089"/>
        <v/>
      </c>
      <c r="H5924" s="80" t="str">
        <f t="shared" si="1090"/>
        <v/>
      </c>
      <c r="I5924" s="80" t="str">
        <f t="shared" si="1091"/>
        <v/>
      </c>
      <c r="J5924" s="170"/>
      <c r="K5924" s="217"/>
      <c r="L5924" s="195" t="str">
        <f t="shared" si="1095"/>
        <v/>
      </c>
      <c r="M5924" s="222" t="str">
        <f t="shared" si="1092"/>
        <v/>
      </c>
      <c r="Q5924" s="82" t="str">
        <f t="shared" si="1096"/>
        <v/>
      </c>
      <c r="R5924" s="80" t="str">
        <f t="shared" si="1097"/>
        <v/>
      </c>
      <c r="T5924" s="83" t="str">
        <f t="shared" si="1093"/>
        <v/>
      </c>
      <c r="U5924" s="155"/>
      <c r="V5924" s="95" t="str">
        <f t="shared" si="1094"/>
        <v/>
      </c>
      <c r="W5924" s="151"/>
      <c r="Z5924" s="104"/>
    </row>
    <row r="5925" spans="1:26" s="145" customFormat="1" ht="15" customHeight="1">
      <c r="A5925" s="186" t="str">
        <f t="shared" si="1088"/>
        <v/>
      </c>
      <c r="C5925" s="152"/>
      <c r="E5925" s="144"/>
      <c r="F5925" s="79" t="str">
        <f t="shared" si="1087"/>
        <v/>
      </c>
      <c r="G5925" s="80" t="str">
        <f t="shared" si="1089"/>
        <v/>
      </c>
      <c r="H5925" s="80" t="str">
        <f t="shared" si="1090"/>
        <v/>
      </c>
      <c r="I5925" s="80" t="str">
        <f t="shared" si="1091"/>
        <v/>
      </c>
      <c r="J5925" s="170"/>
      <c r="K5925" s="217"/>
      <c r="L5925" s="195" t="str">
        <f t="shared" si="1095"/>
        <v/>
      </c>
      <c r="M5925" s="222" t="str">
        <f t="shared" si="1092"/>
        <v/>
      </c>
      <c r="Q5925" s="82" t="str">
        <f t="shared" si="1096"/>
        <v/>
      </c>
      <c r="R5925" s="80" t="str">
        <f t="shared" si="1097"/>
        <v/>
      </c>
      <c r="T5925" s="83" t="str">
        <f t="shared" si="1093"/>
        <v/>
      </c>
      <c r="U5925" s="155"/>
      <c r="V5925" s="95" t="str">
        <f t="shared" si="1094"/>
        <v/>
      </c>
      <c r="W5925" s="151"/>
      <c r="Z5925" s="104"/>
    </row>
    <row r="5926" spans="1:26" s="145" customFormat="1" ht="15" customHeight="1">
      <c r="A5926" s="186" t="str">
        <f t="shared" si="1088"/>
        <v/>
      </c>
      <c r="C5926" s="152"/>
      <c r="E5926" s="144"/>
      <c r="F5926" s="79" t="str">
        <f t="shared" si="1087"/>
        <v/>
      </c>
      <c r="G5926" s="80" t="str">
        <f t="shared" si="1089"/>
        <v/>
      </c>
      <c r="H5926" s="80" t="str">
        <f t="shared" si="1090"/>
        <v/>
      </c>
      <c r="I5926" s="80" t="str">
        <f t="shared" si="1091"/>
        <v/>
      </c>
      <c r="J5926" s="170"/>
      <c r="K5926" s="217"/>
      <c r="L5926" s="195" t="str">
        <f t="shared" si="1095"/>
        <v/>
      </c>
      <c r="M5926" s="222" t="str">
        <f t="shared" si="1092"/>
        <v/>
      </c>
      <c r="Q5926" s="82" t="str">
        <f t="shared" si="1096"/>
        <v/>
      </c>
      <c r="R5926" s="80" t="str">
        <f t="shared" si="1097"/>
        <v/>
      </c>
      <c r="T5926" s="83" t="str">
        <f t="shared" si="1093"/>
        <v/>
      </c>
      <c r="U5926" s="155"/>
      <c r="V5926" s="95" t="str">
        <f t="shared" si="1094"/>
        <v/>
      </c>
      <c r="W5926" s="151"/>
      <c r="Z5926" s="104"/>
    </row>
    <row r="5927" spans="1:26" s="145" customFormat="1" ht="15" customHeight="1">
      <c r="A5927" s="186" t="str">
        <f t="shared" si="1088"/>
        <v/>
      </c>
      <c r="C5927" s="152"/>
      <c r="E5927" s="144"/>
      <c r="F5927" s="79" t="str">
        <f t="shared" si="1087"/>
        <v/>
      </c>
      <c r="G5927" s="80" t="str">
        <f t="shared" si="1089"/>
        <v/>
      </c>
      <c r="H5927" s="80" t="str">
        <f t="shared" si="1090"/>
        <v/>
      </c>
      <c r="I5927" s="80" t="str">
        <f t="shared" si="1091"/>
        <v/>
      </c>
      <c r="J5927" s="170"/>
      <c r="K5927" s="217"/>
      <c r="L5927" s="195" t="str">
        <f t="shared" si="1095"/>
        <v/>
      </c>
      <c r="M5927" s="222" t="str">
        <f t="shared" si="1092"/>
        <v/>
      </c>
      <c r="Q5927" s="82" t="str">
        <f t="shared" si="1096"/>
        <v/>
      </c>
      <c r="R5927" s="80" t="str">
        <f t="shared" si="1097"/>
        <v/>
      </c>
      <c r="T5927" s="83" t="str">
        <f t="shared" si="1093"/>
        <v/>
      </c>
      <c r="U5927" s="155"/>
      <c r="V5927" s="95" t="str">
        <f t="shared" si="1094"/>
        <v/>
      </c>
      <c r="W5927" s="151"/>
      <c r="Z5927" s="104"/>
    </row>
    <row r="5928" spans="1:26" s="145" customFormat="1" ht="15" customHeight="1">
      <c r="A5928" s="186" t="str">
        <f t="shared" si="1088"/>
        <v/>
      </c>
      <c r="C5928" s="152"/>
      <c r="E5928" s="144"/>
      <c r="F5928" s="79" t="str">
        <f t="shared" ref="F5928:F5991" si="1098">IFERROR(IF(VLOOKUP(E5928,J:J,1,0)=E5928,"X",""),"")</f>
        <v/>
      </c>
      <c r="G5928" s="80" t="str">
        <f t="shared" si="1089"/>
        <v/>
      </c>
      <c r="H5928" s="80" t="str">
        <f t="shared" si="1090"/>
        <v/>
      </c>
      <c r="I5928" s="80" t="str">
        <f t="shared" si="1091"/>
        <v/>
      </c>
      <c r="J5928" s="170"/>
      <c r="K5928" s="217"/>
      <c r="L5928" s="195" t="str">
        <f t="shared" si="1095"/>
        <v/>
      </c>
      <c r="M5928" s="222" t="str">
        <f t="shared" si="1092"/>
        <v/>
      </c>
      <c r="Q5928" s="82" t="str">
        <f t="shared" si="1096"/>
        <v/>
      </c>
      <c r="R5928" s="80" t="str">
        <f t="shared" si="1097"/>
        <v/>
      </c>
      <c r="T5928" s="83" t="str">
        <f t="shared" si="1093"/>
        <v/>
      </c>
      <c r="U5928" s="155"/>
      <c r="V5928" s="95" t="str">
        <f t="shared" si="1094"/>
        <v/>
      </c>
      <c r="W5928" s="151"/>
      <c r="Z5928" s="104"/>
    </row>
    <row r="5929" spans="1:26" s="145" customFormat="1" ht="15" customHeight="1">
      <c r="A5929" s="186" t="str">
        <f t="shared" si="1088"/>
        <v/>
      </c>
      <c r="C5929" s="152"/>
      <c r="E5929" s="144"/>
      <c r="F5929" s="79" t="str">
        <f t="shared" si="1098"/>
        <v/>
      </c>
      <c r="G5929" s="80" t="str">
        <f t="shared" si="1089"/>
        <v/>
      </c>
      <c r="H5929" s="80" t="str">
        <f t="shared" si="1090"/>
        <v/>
      </c>
      <c r="I5929" s="80" t="str">
        <f t="shared" si="1091"/>
        <v/>
      </c>
      <c r="J5929" s="170"/>
      <c r="K5929" s="217"/>
      <c r="L5929" s="195" t="str">
        <f t="shared" si="1095"/>
        <v/>
      </c>
      <c r="M5929" s="222" t="str">
        <f t="shared" si="1092"/>
        <v/>
      </c>
      <c r="Q5929" s="82" t="str">
        <f t="shared" si="1096"/>
        <v/>
      </c>
      <c r="R5929" s="80" t="str">
        <f t="shared" si="1097"/>
        <v/>
      </c>
      <c r="T5929" s="83" t="str">
        <f t="shared" si="1093"/>
        <v/>
      </c>
      <c r="U5929" s="155"/>
      <c r="V5929" s="95" t="str">
        <f t="shared" si="1094"/>
        <v/>
      </c>
      <c r="W5929" s="151"/>
      <c r="Z5929" s="104"/>
    </row>
    <row r="5930" spans="1:26" s="145" customFormat="1" ht="15" customHeight="1">
      <c r="A5930" s="186" t="str">
        <f t="shared" si="1088"/>
        <v/>
      </c>
      <c r="C5930" s="152"/>
      <c r="E5930" s="144"/>
      <c r="F5930" s="79" t="str">
        <f t="shared" si="1098"/>
        <v/>
      </c>
      <c r="G5930" s="80" t="str">
        <f t="shared" si="1089"/>
        <v/>
      </c>
      <c r="H5930" s="80" t="str">
        <f t="shared" si="1090"/>
        <v/>
      </c>
      <c r="I5930" s="80" t="str">
        <f t="shared" si="1091"/>
        <v/>
      </c>
      <c r="J5930" s="170"/>
      <c r="K5930" s="217"/>
      <c r="L5930" s="195" t="str">
        <f t="shared" si="1095"/>
        <v/>
      </c>
      <c r="M5930" s="222" t="str">
        <f t="shared" si="1092"/>
        <v/>
      </c>
      <c r="Q5930" s="82" t="str">
        <f t="shared" si="1096"/>
        <v/>
      </c>
      <c r="R5930" s="80" t="str">
        <f t="shared" si="1097"/>
        <v/>
      </c>
      <c r="T5930" s="83" t="str">
        <f t="shared" si="1093"/>
        <v/>
      </c>
      <c r="U5930" s="155"/>
      <c r="V5930" s="95" t="str">
        <f t="shared" si="1094"/>
        <v/>
      </c>
      <c r="W5930" s="151"/>
      <c r="Z5930" s="104"/>
    </row>
    <row r="5931" spans="1:26" s="145" customFormat="1" ht="15" customHeight="1">
      <c r="A5931" s="186" t="str">
        <f t="shared" si="1088"/>
        <v/>
      </c>
      <c r="C5931" s="152"/>
      <c r="E5931" s="144"/>
      <c r="F5931" s="79" t="str">
        <f t="shared" si="1098"/>
        <v/>
      </c>
      <c r="G5931" s="80" t="str">
        <f t="shared" si="1089"/>
        <v/>
      </c>
      <c r="H5931" s="80" t="str">
        <f t="shared" si="1090"/>
        <v/>
      </c>
      <c r="I5931" s="80" t="str">
        <f t="shared" si="1091"/>
        <v/>
      </c>
      <c r="J5931" s="170"/>
      <c r="K5931" s="217"/>
      <c r="L5931" s="195" t="str">
        <f t="shared" si="1095"/>
        <v/>
      </c>
      <c r="M5931" s="222" t="str">
        <f t="shared" si="1092"/>
        <v/>
      </c>
      <c r="Q5931" s="82" t="str">
        <f t="shared" si="1096"/>
        <v/>
      </c>
      <c r="R5931" s="80" t="str">
        <f t="shared" si="1097"/>
        <v/>
      </c>
      <c r="T5931" s="83" t="str">
        <f t="shared" si="1093"/>
        <v/>
      </c>
      <c r="U5931" s="155"/>
      <c r="V5931" s="95" t="str">
        <f t="shared" si="1094"/>
        <v/>
      </c>
      <c r="W5931" s="151"/>
      <c r="Z5931" s="104"/>
    </row>
    <row r="5932" spans="1:26" s="145" customFormat="1" ht="15" customHeight="1">
      <c r="A5932" s="186" t="str">
        <f t="shared" si="1088"/>
        <v/>
      </c>
      <c r="C5932" s="152"/>
      <c r="E5932" s="144"/>
      <c r="F5932" s="79" t="str">
        <f t="shared" si="1098"/>
        <v/>
      </c>
      <c r="G5932" s="80" t="str">
        <f t="shared" si="1089"/>
        <v/>
      </c>
      <c r="H5932" s="80" t="str">
        <f t="shared" si="1090"/>
        <v/>
      </c>
      <c r="I5932" s="80" t="str">
        <f t="shared" si="1091"/>
        <v/>
      </c>
      <c r="J5932" s="170"/>
      <c r="K5932" s="217"/>
      <c r="L5932" s="195" t="str">
        <f t="shared" si="1095"/>
        <v/>
      </c>
      <c r="M5932" s="222" t="str">
        <f t="shared" si="1092"/>
        <v/>
      </c>
      <c r="Q5932" s="82" t="str">
        <f t="shared" si="1096"/>
        <v/>
      </c>
      <c r="R5932" s="80" t="str">
        <f t="shared" si="1097"/>
        <v/>
      </c>
      <c r="T5932" s="83" t="str">
        <f t="shared" si="1093"/>
        <v/>
      </c>
      <c r="U5932" s="155"/>
      <c r="V5932" s="95" t="str">
        <f t="shared" si="1094"/>
        <v/>
      </c>
      <c r="W5932" s="151"/>
      <c r="Z5932" s="104"/>
    </row>
    <row r="5933" spans="1:26" s="145" customFormat="1" ht="15" customHeight="1">
      <c r="A5933" s="186" t="str">
        <f t="shared" si="1088"/>
        <v/>
      </c>
      <c r="C5933" s="152"/>
      <c r="E5933" s="144"/>
      <c r="F5933" s="79" t="str">
        <f t="shared" si="1098"/>
        <v/>
      </c>
      <c r="G5933" s="80" t="str">
        <f t="shared" si="1089"/>
        <v/>
      </c>
      <c r="H5933" s="80" t="str">
        <f t="shared" si="1090"/>
        <v/>
      </c>
      <c r="I5933" s="80" t="str">
        <f t="shared" si="1091"/>
        <v/>
      </c>
      <c r="J5933" s="170"/>
      <c r="K5933" s="217"/>
      <c r="L5933" s="195" t="str">
        <f t="shared" si="1095"/>
        <v/>
      </c>
      <c r="M5933" s="222" t="str">
        <f t="shared" si="1092"/>
        <v/>
      </c>
      <c r="Q5933" s="82" t="str">
        <f t="shared" si="1096"/>
        <v/>
      </c>
      <c r="R5933" s="80" t="str">
        <f t="shared" si="1097"/>
        <v/>
      </c>
      <c r="T5933" s="83" t="str">
        <f t="shared" si="1093"/>
        <v/>
      </c>
      <c r="U5933" s="155"/>
      <c r="V5933" s="95" t="str">
        <f t="shared" si="1094"/>
        <v/>
      </c>
      <c r="W5933" s="151"/>
      <c r="Z5933" s="104"/>
    </row>
    <row r="5934" spans="1:26" s="145" customFormat="1" ht="15" customHeight="1">
      <c r="A5934" s="186" t="str">
        <f t="shared" si="1088"/>
        <v/>
      </c>
      <c r="C5934" s="152"/>
      <c r="E5934" s="144"/>
      <c r="F5934" s="79" t="str">
        <f t="shared" si="1098"/>
        <v/>
      </c>
      <c r="G5934" s="80" t="str">
        <f t="shared" si="1089"/>
        <v/>
      </c>
      <c r="H5934" s="80" t="str">
        <f t="shared" si="1090"/>
        <v/>
      </c>
      <c r="I5934" s="80" t="str">
        <f t="shared" si="1091"/>
        <v/>
      </c>
      <c r="J5934" s="170"/>
      <c r="K5934" s="217"/>
      <c r="L5934" s="195" t="str">
        <f t="shared" si="1095"/>
        <v/>
      </c>
      <c r="M5934" s="222" t="str">
        <f t="shared" si="1092"/>
        <v/>
      </c>
      <c r="Q5934" s="82" t="str">
        <f t="shared" si="1096"/>
        <v/>
      </c>
      <c r="R5934" s="80" t="str">
        <f t="shared" si="1097"/>
        <v/>
      </c>
      <c r="T5934" s="83" t="str">
        <f t="shared" si="1093"/>
        <v/>
      </c>
      <c r="U5934" s="155"/>
      <c r="V5934" s="95" t="str">
        <f t="shared" si="1094"/>
        <v/>
      </c>
      <c r="W5934" s="151"/>
      <c r="Z5934" s="104"/>
    </row>
    <row r="5935" spans="1:26" s="145" customFormat="1" ht="15" customHeight="1">
      <c r="A5935" s="186" t="str">
        <f t="shared" si="1088"/>
        <v/>
      </c>
      <c r="C5935" s="152"/>
      <c r="E5935" s="144"/>
      <c r="F5935" s="79" t="str">
        <f t="shared" si="1098"/>
        <v/>
      </c>
      <c r="G5935" s="80" t="str">
        <f t="shared" si="1089"/>
        <v/>
      </c>
      <c r="H5935" s="80" t="str">
        <f t="shared" si="1090"/>
        <v/>
      </c>
      <c r="I5935" s="80" t="str">
        <f t="shared" si="1091"/>
        <v/>
      </c>
      <c r="J5935" s="170"/>
      <c r="K5935" s="217"/>
      <c r="L5935" s="195" t="str">
        <f t="shared" si="1095"/>
        <v/>
      </c>
      <c r="M5935" s="222" t="str">
        <f t="shared" si="1092"/>
        <v/>
      </c>
      <c r="Q5935" s="82" t="str">
        <f t="shared" si="1096"/>
        <v/>
      </c>
      <c r="R5935" s="80" t="str">
        <f t="shared" si="1097"/>
        <v/>
      </c>
      <c r="T5935" s="83" t="str">
        <f t="shared" si="1093"/>
        <v/>
      </c>
      <c r="U5935" s="155"/>
      <c r="V5935" s="95" t="str">
        <f t="shared" si="1094"/>
        <v/>
      </c>
      <c r="W5935" s="151"/>
      <c r="Z5935" s="104"/>
    </row>
    <row r="5936" spans="1:26" s="145" customFormat="1" ht="15" customHeight="1">
      <c r="A5936" s="186" t="str">
        <f t="shared" si="1088"/>
        <v/>
      </c>
      <c r="C5936" s="152"/>
      <c r="E5936" s="144"/>
      <c r="F5936" s="79" t="str">
        <f t="shared" si="1098"/>
        <v/>
      </c>
      <c r="G5936" s="80" t="str">
        <f t="shared" si="1089"/>
        <v/>
      </c>
      <c r="H5936" s="80" t="str">
        <f t="shared" si="1090"/>
        <v/>
      </c>
      <c r="I5936" s="80" t="str">
        <f t="shared" si="1091"/>
        <v/>
      </c>
      <c r="J5936" s="170"/>
      <c r="K5936" s="217"/>
      <c r="L5936" s="195" t="str">
        <f t="shared" si="1095"/>
        <v/>
      </c>
      <c r="M5936" s="222" t="str">
        <f t="shared" si="1092"/>
        <v/>
      </c>
      <c r="Q5936" s="82" t="str">
        <f t="shared" si="1096"/>
        <v/>
      </c>
      <c r="R5936" s="80" t="str">
        <f t="shared" si="1097"/>
        <v/>
      </c>
      <c r="T5936" s="83" t="str">
        <f t="shared" si="1093"/>
        <v/>
      </c>
      <c r="U5936" s="155"/>
      <c r="V5936" s="95" t="str">
        <f t="shared" si="1094"/>
        <v/>
      </c>
      <c r="W5936" s="151"/>
      <c r="Z5936" s="104"/>
    </row>
    <row r="5937" spans="1:26" s="145" customFormat="1" ht="15" customHeight="1">
      <c r="A5937" s="186" t="str">
        <f t="shared" si="1088"/>
        <v/>
      </c>
      <c r="C5937" s="152"/>
      <c r="E5937" s="144"/>
      <c r="F5937" s="79" t="str">
        <f t="shared" si="1098"/>
        <v/>
      </c>
      <c r="G5937" s="80" t="str">
        <f t="shared" si="1089"/>
        <v/>
      </c>
      <c r="H5937" s="80" t="str">
        <f t="shared" si="1090"/>
        <v/>
      </c>
      <c r="I5937" s="80" t="str">
        <f t="shared" si="1091"/>
        <v/>
      </c>
      <c r="J5937" s="170"/>
      <c r="K5937" s="217"/>
      <c r="L5937" s="195" t="str">
        <f t="shared" si="1095"/>
        <v/>
      </c>
      <c r="M5937" s="222" t="str">
        <f t="shared" si="1092"/>
        <v/>
      </c>
      <c r="Q5937" s="82" t="str">
        <f t="shared" si="1096"/>
        <v/>
      </c>
      <c r="R5937" s="80" t="str">
        <f t="shared" si="1097"/>
        <v/>
      </c>
      <c r="T5937" s="83" t="str">
        <f t="shared" si="1093"/>
        <v/>
      </c>
      <c r="U5937" s="155"/>
      <c r="V5937" s="95" t="str">
        <f t="shared" si="1094"/>
        <v/>
      </c>
      <c r="W5937" s="151"/>
      <c r="Z5937" s="104"/>
    </row>
    <row r="5938" spans="1:26" s="145" customFormat="1" ht="15" customHeight="1">
      <c r="A5938" s="186" t="str">
        <f t="shared" si="1088"/>
        <v/>
      </c>
      <c r="C5938" s="152"/>
      <c r="E5938" s="144"/>
      <c r="F5938" s="79" t="str">
        <f t="shared" si="1098"/>
        <v/>
      </c>
      <c r="G5938" s="80" t="str">
        <f t="shared" si="1089"/>
        <v/>
      </c>
      <c r="H5938" s="80" t="str">
        <f t="shared" si="1090"/>
        <v/>
      </c>
      <c r="I5938" s="80" t="str">
        <f t="shared" si="1091"/>
        <v/>
      </c>
      <c r="J5938" s="170"/>
      <c r="K5938" s="217"/>
      <c r="L5938" s="195" t="str">
        <f t="shared" si="1095"/>
        <v/>
      </c>
      <c r="M5938" s="222" t="str">
        <f t="shared" si="1092"/>
        <v/>
      </c>
      <c r="Q5938" s="82" t="str">
        <f t="shared" si="1096"/>
        <v/>
      </c>
      <c r="R5938" s="80" t="str">
        <f t="shared" si="1097"/>
        <v/>
      </c>
      <c r="T5938" s="83" t="str">
        <f t="shared" si="1093"/>
        <v/>
      </c>
      <c r="U5938" s="155"/>
      <c r="V5938" s="95" t="str">
        <f t="shared" si="1094"/>
        <v/>
      </c>
      <c r="W5938" s="151"/>
      <c r="Z5938" s="104"/>
    </row>
    <row r="5939" spans="1:26" s="145" customFormat="1" ht="15" customHeight="1">
      <c r="A5939" s="186" t="str">
        <f t="shared" si="1088"/>
        <v/>
      </c>
      <c r="C5939" s="152"/>
      <c r="E5939" s="144"/>
      <c r="F5939" s="79" t="str">
        <f t="shared" si="1098"/>
        <v/>
      </c>
      <c r="G5939" s="80" t="str">
        <f t="shared" si="1089"/>
        <v/>
      </c>
      <c r="H5939" s="80" t="str">
        <f t="shared" si="1090"/>
        <v/>
      </c>
      <c r="I5939" s="80" t="str">
        <f t="shared" si="1091"/>
        <v/>
      </c>
      <c r="J5939" s="170"/>
      <c r="K5939" s="217"/>
      <c r="L5939" s="195" t="str">
        <f t="shared" si="1095"/>
        <v/>
      </c>
      <c r="M5939" s="222" t="str">
        <f t="shared" si="1092"/>
        <v/>
      </c>
      <c r="Q5939" s="82" t="str">
        <f t="shared" si="1096"/>
        <v/>
      </c>
      <c r="R5939" s="80" t="str">
        <f t="shared" si="1097"/>
        <v/>
      </c>
      <c r="T5939" s="83" t="str">
        <f t="shared" si="1093"/>
        <v/>
      </c>
      <c r="U5939" s="155"/>
      <c r="V5939" s="95" t="str">
        <f t="shared" si="1094"/>
        <v/>
      </c>
      <c r="W5939" s="151"/>
      <c r="Z5939" s="104"/>
    </row>
    <row r="5940" spans="1:26" s="145" customFormat="1" ht="15" customHeight="1">
      <c r="A5940" s="186" t="str">
        <f t="shared" si="1088"/>
        <v/>
      </c>
      <c r="C5940" s="152"/>
      <c r="E5940" s="144"/>
      <c r="F5940" s="79" t="str">
        <f t="shared" si="1098"/>
        <v/>
      </c>
      <c r="G5940" s="80" t="str">
        <f t="shared" si="1089"/>
        <v/>
      </c>
      <c r="H5940" s="80" t="str">
        <f t="shared" si="1090"/>
        <v/>
      </c>
      <c r="I5940" s="80" t="str">
        <f t="shared" si="1091"/>
        <v/>
      </c>
      <c r="J5940" s="170"/>
      <c r="K5940" s="217"/>
      <c r="L5940" s="195" t="str">
        <f t="shared" si="1095"/>
        <v/>
      </c>
      <c r="M5940" s="222" t="str">
        <f t="shared" si="1092"/>
        <v/>
      </c>
      <c r="Q5940" s="82" t="str">
        <f t="shared" si="1096"/>
        <v/>
      </c>
      <c r="R5940" s="80" t="str">
        <f t="shared" si="1097"/>
        <v/>
      </c>
      <c r="T5940" s="83" t="str">
        <f t="shared" si="1093"/>
        <v/>
      </c>
      <c r="U5940" s="155"/>
      <c r="V5940" s="95" t="str">
        <f t="shared" si="1094"/>
        <v/>
      </c>
      <c r="W5940" s="151"/>
      <c r="Z5940" s="104"/>
    </row>
    <row r="5941" spans="1:26" s="145" customFormat="1" ht="15" customHeight="1">
      <c r="A5941" s="186" t="str">
        <f t="shared" si="1088"/>
        <v/>
      </c>
      <c r="C5941" s="152"/>
      <c r="E5941" s="144"/>
      <c r="F5941" s="79" t="str">
        <f t="shared" si="1098"/>
        <v/>
      </c>
      <c r="G5941" s="80" t="str">
        <f t="shared" si="1089"/>
        <v/>
      </c>
      <c r="H5941" s="80" t="str">
        <f t="shared" si="1090"/>
        <v/>
      </c>
      <c r="I5941" s="80" t="str">
        <f t="shared" si="1091"/>
        <v/>
      </c>
      <c r="J5941" s="170"/>
      <c r="K5941" s="217"/>
      <c r="L5941" s="195" t="str">
        <f t="shared" si="1095"/>
        <v/>
      </c>
      <c r="M5941" s="222" t="str">
        <f t="shared" si="1092"/>
        <v/>
      </c>
      <c r="Q5941" s="82" t="str">
        <f t="shared" si="1096"/>
        <v/>
      </c>
      <c r="R5941" s="80" t="str">
        <f t="shared" si="1097"/>
        <v/>
      </c>
      <c r="T5941" s="83" t="str">
        <f t="shared" si="1093"/>
        <v/>
      </c>
      <c r="U5941" s="155"/>
      <c r="V5941" s="95" t="str">
        <f t="shared" si="1094"/>
        <v/>
      </c>
      <c r="W5941" s="151"/>
      <c r="Z5941" s="104"/>
    </row>
    <row r="5942" spans="1:26" s="145" customFormat="1" ht="15" customHeight="1">
      <c r="A5942" s="186" t="str">
        <f t="shared" si="1088"/>
        <v/>
      </c>
      <c r="C5942" s="152"/>
      <c r="E5942" s="144"/>
      <c r="F5942" s="79" t="str">
        <f t="shared" si="1098"/>
        <v/>
      </c>
      <c r="G5942" s="80" t="str">
        <f t="shared" si="1089"/>
        <v/>
      </c>
      <c r="H5942" s="80" t="str">
        <f t="shared" si="1090"/>
        <v/>
      </c>
      <c r="I5942" s="80" t="str">
        <f t="shared" si="1091"/>
        <v/>
      </c>
      <c r="J5942" s="170"/>
      <c r="K5942" s="217"/>
      <c r="L5942" s="195" t="str">
        <f t="shared" si="1095"/>
        <v/>
      </c>
      <c r="M5942" s="222" t="str">
        <f t="shared" si="1092"/>
        <v/>
      </c>
      <c r="Q5942" s="82" t="str">
        <f t="shared" si="1096"/>
        <v/>
      </c>
      <c r="R5942" s="80" t="str">
        <f t="shared" si="1097"/>
        <v/>
      </c>
      <c r="T5942" s="83" t="str">
        <f t="shared" si="1093"/>
        <v/>
      </c>
      <c r="U5942" s="155"/>
      <c r="V5942" s="95" t="str">
        <f t="shared" si="1094"/>
        <v/>
      </c>
      <c r="W5942" s="151"/>
      <c r="Z5942" s="104"/>
    </row>
    <row r="5943" spans="1:26" s="145" customFormat="1" ht="15" customHeight="1">
      <c r="A5943" s="186" t="str">
        <f t="shared" si="1088"/>
        <v/>
      </c>
      <c r="C5943" s="152"/>
      <c r="E5943" s="144"/>
      <c r="F5943" s="79" t="str">
        <f t="shared" si="1098"/>
        <v/>
      </c>
      <c r="G5943" s="80" t="str">
        <f t="shared" si="1089"/>
        <v/>
      </c>
      <c r="H5943" s="80" t="str">
        <f t="shared" si="1090"/>
        <v/>
      </c>
      <c r="I5943" s="80" t="str">
        <f t="shared" si="1091"/>
        <v/>
      </c>
      <c r="J5943" s="170"/>
      <c r="K5943" s="217"/>
      <c r="L5943" s="195" t="str">
        <f t="shared" si="1095"/>
        <v/>
      </c>
      <c r="M5943" s="222" t="str">
        <f t="shared" si="1092"/>
        <v/>
      </c>
      <c r="Q5943" s="82" t="str">
        <f t="shared" si="1096"/>
        <v/>
      </c>
      <c r="R5943" s="80" t="str">
        <f t="shared" si="1097"/>
        <v/>
      </c>
      <c r="T5943" s="83" t="str">
        <f t="shared" si="1093"/>
        <v/>
      </c>
      <c r="U5943" s="155"/>
      <c r="V5943" s="95" t="str">
        <f t="shared" si="1094"/>
        <v/>
      </c>
      <c r="W5943" s="151"/>
      <c r="Z5943" s="104"/>
    </row>
    <row r="5944" spans="1:26" s="145" customFormat="1" ht="15" customHeight="1">
      <c r="A5944" s="186" t="str">
        <f t="shared" si="1088"/>
        <v/>
      </c>
      <c r="C5944" s="152"/>
      <c r="E5944" s="144"/>
      <c r="F5944" s="79" t="str">
        <f t="shared" si="1098"/>
        <v/>
      </c>
      <c r="G5944" s="80" t="str">
        <f t="shared" si="1089"/>
        <v/>
      </c>
      <c r="H5944" s="80" t="str">
        <f t="shared" si="1090"/>
        <v/>
      </c>
      <c r="I5944" s="80" t="str">
        <f t="shared" si="1091"/>
        <v/>
      </c>
      <c r="J5944" s="170"/>
      <c r="K5944" s="217"/>
      <c r="L5944" s="195" t="str">
        <f t="shared" si="1095"/>
        <v/>
      </c>
      <c r="M5944" s="222" t="str">
        <f t="shared" si="1092"/>
        <v/>
      </c>
      <c r="Q5944" s="82" t="str">
        <f t="shared" si="1096"/>
        <v/>
      </c>
      <c r="R5944" s="80" t="str">
        <f t="shared" si="1097"/>
        <v/>
      </c>
      <c r="T5944" s="83" t="str">
        <f t="shared" si="1093"/>
        <v/>
      </c>
      <c r="U5944" s="155"/>
      <c r="V5944" s="95" t="str">
        <f t="shared" si="1094"/>
        <v/>
      </c>
      <c r="W5944" s="151"/>
      <c r="Z5944" s="104"/>
    </row>
    <row r="5945" spans="1:26" s="145" customFormat="1" ht="15" customHeight="1">
      <c r="A5945" s="186" t="str">
        <f t="shared" si="1088"/>
        <v/>
      </c>
      <c r="C5945" s="152"/>
      <c r="E5945" s="144"/>
      <c r="F5945" s="79" t="str">
        <f t="shared" si="1098"/>
        <v/>
      </c>
      <c r="G5945" s="80" t="str">
        <f t="shared" si="1089"/>
        <v/>
      </c>
      <c r="H5945" s="80" t="str">
        <f t="shared" si="1090"/>
        <v/>
      </c>
      <c r="I5945" s="80" t="str">
        <f t="shared" si="1091"/>
        <v/>
      </c>
      <c r="J5945" s="170"/>
      <c r="K5945" s="217"/>
      <c r="L5945" s="195" t="str">
        <f t="shared" si="1095"/>
        <v/>
      </c>
      <c r="M5945" s="222" t="str">
        <f t="shared" si="1092"/>
        <v/>
      </c>
      <c r="Q5945" s="82" t="str">
        <f t="shared" si="1096"/>
        <v/>
      </c>
      <c r="R5945" s="80" t="str">
        <f t="shared" si="1097"/>
        <v/>
      </c>
      <c r="T5945" s="83" t="str">
        <f t="shared" si="1093"/>
        <v/>
      </c>
      <c r="U5945" s="155"/>
      <c r="V5945" s="95" t="str">
        <f t="shared" si="1094"/>
        <v/>
      </c>
      <c r="W5945" s="151"/>
      <c r="Z5945" s="104"/>
    </row>
    <row r="5946" spans="1:26" s="145" customFormat="1" ht="15" customHeight="1">
      <c r="A5946" s="186" t="str">
        <f t="shared" si="1088"/>
        <v/>
      </c>
      <c r="C5946" s="152"/>
      <c r="E5946" s="144"/>
      <c r="F5946" s="79" t="str">
        <f t="shared" si="1098"/>
        <v/>
      </c>
      <c r="G5946" s="80" t="str">
        <f t="shared" si="1089"/>
        <v/>
      </c>
      <c r="H5946" s="80" t="str">
        <f t="shared" si="1090"/>
        <v/>
      </c>
      <c r="I5946" s="80" t="str">
        <f t="shared" si="1091"/>
        <v/>
      </c>
      <c r="J5946" s="170"/>
      <c r="K5946" s="217"/>
      <c r="L5946" s="195" t="str">
        <f t="shared" si="1095"/>
        <v/>
      </c>
      <c r="M5946" s="222" t="str">
        <f t="shared" si="1092"/>
        <v/>
      </c>
      <c r="Q5946" s="82" t="str">
        <f t="shared" si="1096"/>
        <v/>
      </c>
      <c r="R5946" s="80" t="str">
        <f t="shared" si="1097"/>
        <v/>
      </c>
      <c r="T5946" s="83" t="str">
        <f t="shared" si="1093"/>
        <v/>
      </c>
      <c r="U5946" s="155"/>
      <c r="V5946" s="95" t="str">
        <f t="shared" si="1094"/>
        <v/>
      </c>
      <c r="W5946" s="151"/>
      <c r="Z5946" s="104"/>
    </row>
    <row r="5947" spans="1:26" s="145" customFormat="1" ht="15" customHeight="1">
      <c r="A5947" s="186" t="str">
        <f t="shared" si="1088"/>
        <v/>
      </c>
      <c r="C5947" s="152"/>
      <c r="E5947" s="144"/>
      <c r="F5947" s="79" t="str">
        <f t="shared" si="1098"/>
        <v/>
      </c>
      <c r="G5947" s="80" t="str">
        <f t="shared" si="1089"/>
        <v/>
      </c>
      <c r="H5947" s="80" t="str">
        <f t="shared" si="1090"/>
        <v/>
      </c>
      <c r="I5947" s="80" t="str">
        <f t="shared" si="1091"/>
        <v/>
      </c>
      <c r="J5947" s="170"/>
      <c r="K5947" s="217"/>
      <c r="L5947" s="195" t="str">
        <f t="shared" si="1095"/>
        <v/>
      </c>
      <c r="M5947" s="222" t="str">
        <f t="shared" si="1092"/>
        <v/>
      </c>
      <c r="Q5947" s="82" t="str">
        <f t="shared" si="1096"/>
        <v/>
      </c>
      <c r="R5947" s="80" t="str">
        <f t="shared" si="1097"/>
        <v/>
      </c>
      <c r="T5947" s="83" t="str">
        <f t="shared" si="1093"/>
        <v/>
      </c>
      <c r="U5947" s="155"/>
      <c r="V5947" s="95" t="str">
        <f t="shared" si="1094"/>
        <v/>
      </c>
      <c r="W5947" s="151"/>
      <c r="Z5947" s="104"/>
    </row>
    <row r="5948" spans="1:26" s="145" customFormat="1" ht="15" customHeight="1">
      <c r="A5948" s="186" t="str">
        <f t="shared" si="1088"/>
        <v/>
      </c>
      <c r="C5948" s="152"/>
      <c r="E5948" s="144"/>
      <c r="F5948" s="79" t="str">
        <f t="shared" si="1098"/>
        <v/>
      </c>
      <c r="G5948" s="80" t="str">
        <f t="shared" si="1089"/>
        <v/>
      </c>
      <c r="H5948" s="80" t="str">
        <f t="shared" si="1090"/>
        <v/>
      </c>
      <c r="I5948" s="80" t="str">
        <f t="shared" si="1091"/>
        <v/>
      </c>
      <c r="J5948" s="170"/>
      <c r="K5948" s="217"/>
      <c r="L5948" s="195" t="str">
        <f t="shared" si="1095"/>
        <v/>
      </c>
      <c r="M5948" s="222" t="str">
        <f t="shared" si="1092"/>
        <v/>
      </c>
      <c r="Q5948" s="82" t="str">
        <f t="shared" si="1096"/>
        <v/>
      </c>
      <c r="R5948" s="80" t="str">
        <f t="shared" si="1097"/>
        <v/>
      </c>
      <c r="T5948" s="83" t="str">
        <f t="shared" si="1093"/>
        <v/>
      </c>
      <c r="U5948" s="155"/>
      <c r="V5948" s="95" t="str">
        <f t="shared" si="1094"/>
        <v/>
      </c>
      <c r="W5948" s="151"/>
      <c r="Z5948" s="104"/>
    </row>
    <row r="5949" spans="1:26" s="145" customFormat="1" ht="15" customHeight="1">
      <c r="A5949" s="186" t="str">
        <f t="shared" si="1088"/>
        <v/>
      </c>
      <c r="C5949" s="152"/>
      <c r="E5949" s="144"/>
      <c r="F5949" s="79" t="str">
        <f t="shared" si="1098"/>
        <v/>
      </c>
      <c r="G5949" s="80" t="str">
        <f t="shared" si="1089"/>
        <v/>
      </c>
      <c r="H5949" s="80" t="str">
        <f t="shared" si="1090"/>
        <v/>
      </c>
      <c r="I5949" s="80" t="str">
        <f t="shared" si="1091"/>
        <v/>
      </c>
      <c r="J5949" s="170"/>
      <c r="K5949" s="217"/>
      <c r="L5949" s="195" t="str">
        <f t="shared" si="1095"/>
        <v/>
      </c>
      <c r="M5949" s="222" t="str">
        <f t="shared" si="1092"/>
        <v/>
      </c>
      <c r="Q5949" s="82" t="str">
        <f t="shared" si="1096"/>
        <v/>
      </c>
      <c r="R5949" s="80" t="str">
        <f t="shared" si="1097"/>
        <v/>
      </c>
      <c r="T5949" s="83" t="str">
        <f t="shared" si="1093"/>
        <v/>
      </c>
      <c r="U5949" s="155"/>
      <c r="V5949" s="95" t="str">
        <f t="shared" si="1094"/>
        <v/>
      </c>
      <c r="W5949" s="151"/>
      <c r="Z5949" s="104"/>
    </row>
    <row r="5950" spans="1:26" s="145" customFormat="1" ht="15" customHeight="1">
      <c r="A5950" s="186" t="str">
        <f t="shared" si="1088"/>
        <v/>
      </c>
      <c r="C5950" s="152"/>
      <c r="E5950" s="144"/>
      <c r="F5950" s="79" t="str">
        <f t="shared" si="1098"/>
        <v/>
      </c>
      <c r="G5950" s="80" t="str">
        <f t="shared" si="1089"/>
        <v/>
      </c>
      <c r="H5950" s="80" t="str">
        <f t="shared" si="1090"/>
        <v/>
      </c>
      <c r="I5950" s="80" t="str">
        <f t="shared" si="1091"/>
        <v/>
      </c>
      <c r="J5950" s="170"/>
      <c r="K5950" s="217"/>
      <c r="L5950" s="195" t="str">
        <f t="shared" si="1095"/>
        <v/>
      </c>
      <c r="M5950" s="222" t="str">
        <f t="shared" si="1092"/>
        <v/>
      </c>
      <c r="Q5950" s="82" t="str">
        <f t="shared" si="1096"/>
        <v/>
      </c>
      <c r="R5950" s="80" t="str">
        <f t="shared" si="1097"/>
        <v/>
      </c>
      <c r="T5950" s="83" t="str">
        <f t="shared" si="1093"/>
        <v/>
      </c>
      <c r="U5950" s="155"/>
      <c r="V5950" s="95" t="str">
        <f t="shared" si="1094"/>
        <v/>
      </c>
      <c r="W5950" s="151"/>
      <c r="Z5950" s="104"/>
    </row>
    <row r="5951" spans="1:26" s="145" customFormat="1" ht="15" customHeight="1">
      <c r="A5951" s="186" t="str">
        <f t="shared" si="1088"/>
        <v/>
      </c>
      <c r="C5951" s="152"/>
      <c r="E5951" s="144"/>
      <c r="F5951" s="79" t="str">
        <f t="shared" si="1098"/>
        <v/>
      </c>
      <c r="G5951" s="80" t="str">
        <f t="shared" si="1089"/>
        <v/>
      </c>
      <c r="H5951" s="80" t="str">
        <f t="shared" si="1090"/>
        <v/>
      </c>
      <c r="I5951" s="80" t="str">
        <f t="shared" si="1091"/>
        <v/>
      </c>
      <c r="J5951" s="170"/>
      <c r="K5951" s="217"/>
      <c r="L5951" s="195" t="str">
        <f t="shared" si="1095"/>
        <v/>
      </c>
      <c r="M5951" s="222" t="str">
        <f t="shared" si="1092"/>
        <v/>
      </c>
      <c r="Q5951" s="82" t="str">
        <f t="shared" si="1096"/>
        <v/>
      </c>
      <c r="R5951" s="80" t="str">
        <f t="shared" si="1097"/>
        <v/>
      </c>
      <c r="T5951" s="83" t="str">
        <f t="shared" si="1093"/>
        <v/>
      </c>
      <c r="U5951" s="155"/>
      <c r="V5951" s="95" t="str">
        <f t="shared" si="1094"/>
        <v/>
      </c>
      <c r="W5951" s="151"/>
      <c r="Z5951" s="104"/>
    </row>
    <row r="5952" spans="1:26" s="145" customFormat="1" ht="15" customHeight="1">
      <c r="A5952" s="186" t="str">
        <f t="shared" ref="A5952:A6015" si="1099">IF(B5952&lt;&gt;"",A5951+1,"")</f>
        <v/>
      </c>
      <c r="C5952" s="152"/>
      <c r="E5952" s="144"/>
      <c r="F5952" s="79" t="str">
        <f t="shared" si="1098"/>
        <v/>
      </c>
      <c r="G5952" s="80" t="str">
        <f t="shared" si="1089"/>
        <v/>
      </c>
      <c r="H5952" s="80" t="str">
        <f t="shared" si="1090"/>
        <v/>
      </c>
      <c r="I5952" s="80" t="str">
        <f t="shared" si="1091"/>
        <v/>
      </c>
      <c r="J5952" s="170"/>
      <c r="K5952" s="217"/>
      <c r="L5952" s="195" t="str">
        <f t="shared" si="1095"/>
        <v/>
      </c>
      <c r="M5952" s="222" t="str">
        <f t="shared" si="1092"/>
        <v/>
      </c>
      <c r="Q5952" s="82" t="str">
        <f t="shared" si="1096"/>
        <v/>
      </c>
      <c r="R5952" s="80" t="str">
        <f t="shared" si="1097"/>
        <v/>
      </c>
      <c r="T5952" s="83" t="str">
        <f t="shared" si="1093"/>
        <v/>
      </c>
      <c r="U5952" s="155"/>
      <c r="V5952" s="95" t="str">
        <f t="shared" si="1094"/>
        <v/>
      </c>
      <c r="W5952" s="151"/>
      <c r="Z5952" s="104"/>
    </row>
    <row r="5953" spans="1:26" s="145" customFormat="1" ht="15" customHeight="1">
      <c r="A5953" s="186" t="str">
        <f t="shared" si="1099"/>
        <v/>
      </c>
      <c r="C5953" s="152"/>
      <c r="E5953" s="144"/>
      <c r="F5953" s="79" t="str">
        <f t="shared" si="1098"/>
        <v/>
      </c>
      <c r="G5953" s="80" t="str">
        <f t="shared" si="1089"/>
        <v/>
      </c>
      <c r="H5953" s="80" t="str">
        <f t="shared" si="1090"/>
        <v/>
      </c>
      <c r="I5953" s="80" t="str">
        <f t="shared" si="1091"/>
        <v/>
      </c>
      <c r="J5953" s="170"/>
      <c r="K5953" s="217"/>
      <c r="L5953" s="195" t="str">
        <f t="shared" si="1095"/>
        <v/>
      </c>
      <c r="M5953" s="222" t="str">
        <f t="shared" si="1092"/>
        <v/>
      </c>
      <c r="Q5953" s="82" t="str">
        <f t="shared" si="1096"/>
        <v/>
      </c>
      <c r="R5953" s="80" t="str">
        <f t="shared" si="1097"/>
        <v/>
      </c>
      <c r="T5953" s="83" t="str">
        <f t="shared" si="1093"/>
        <v/>
      </c>
      <c r="U5953" s="155"/>
      <c r="V5953" s="95" t="str">
        <f t="shared" si="1094"/>
        <v/>
      </c>
      <c r="W5953" s="151"/>
      <c r="Z5953" s="104"/>
    </row>
    <row r="5954" spans="1:26" s="145" customFormat="1" ht="15" customHeight="1">
      <c r="A5954" s="186" t="str">
        <f t="shared" si="1099"/>
        <v/>
      </c>
      <c r="C5954" s="152"/>
      <c r="E5954" s="144"/>
      <c r="F5954" s="79" t="str">
        <f t="shared" si="1098"/>
        <v/>
      </c>
      <c r="G5954" s="80" t="str">
        <f t="shared" si="1089"/>
        <v/>
      </c>
      <c r="H5954" s="80" t="str">
        <f t="shared" si="1090"/>
        <v/>
      </c>
      <c r="I5954" s="80" t="str">
        <f t="shared" si="1091"/>
        <v/>
      </c>
      <c r="J5954" s="170"/>
      <c r="K5954" s="217"/>
      <c r="L5954" s="195" t="str">
        <f t="shared" si="1095"/>
        <v/>
      </c>
      <c r="M5954" s="222" t="str">
        <f t="shared" si="1092"/>
        <v/>
      </c>
      <c r="Q5954" s="82" t="str">
        <f t="shared" si="1096"/>
        <v/>
      </c>
      <c r="R5954" s="80" t="str">
        <f t="shared" si="1097"/>
        <v/>
      </c>
      <c r="T5954" s="83" t="str">
        <f t="shared" si="1093"/>
        <v/>
      </c>
      <c r="U5954" s="155"/>
      <c r="V5954" s="95" t="str">
        <f t="shared" si="1094"/>
        <v/>
      </c>
      <c r="W5954" s="151"/>
      <c r="Z5954" s="104"/>
    </row>
    <row r="5955" spans="1:26" s="145" customFormat="1" ht="15" customHeight="1">
      <c r="A5955" s="186" t="str">
        <f t="shared" si="1099"/>
        <v/>
      </c>
      <c r="C5955" s="152"/>
      <c r="E5955" s="144"/>
      <c r="F5955" s="79" t="str">
        <f t="shared" si="1098"/>
        <v/>
      </c>
      <c r="G5955" s="80" t="str">
        <f t="shared" si="1089"/>
        <v/>
      </c>
      <c r="H5955" s="80" t="str">
        <f t="shared" si="1090"/>
        <v/>
      </c>
      <c r="I5955" s="80" t="str">
        <f t="shared" si="1091"/>
        <v/>
      </c>
      <c r="J5955" s="170"/>
      <c r="K5955" s="217"/>
      <c r="L5955" s="195" t="str">
        <f t="shared" si="1095"/>
        <v/>
      </c>
      <c r="M5955" s="222" t="str">
        <f t="shared" si="1092"/>
        <v/>
      </c>
      <c r="Q5955" s="82" t="str">
        <f t="shared" si="1096"/>
        <v/>
      </c>
      <c r="R5955" s="80" t="str">
        <f t="shared" si="1097"/>
        <v/>
      </c>
      <c r="T5955" s="83" t="str">
        <f t="shared" si="1093"/>
        <v/>
      </c>
      <c r="U5955" s="155"/>
      <c r="V5955" s="95" t="str">
        <f t="shared" si="1094"/>
        <v/>
      </c>
      <c r="W5955" s="151"/>
      <c r="Z5955" s="104"/>
    </row>
    <row r="5956" spans="1:26" s="145" customFormat="1" ht="15" customHeight="1">
      <c r="A5956" s="186" t="str">
        <f t="shared" si="1099"/>
        <v/>
      </c>
      <c r="C5956" s="152"/>
      <c r="E5956" s="144"/>
      <c r="F5956" s="79" t="str">
        <f t="shared" si="1098"/>
        <v/>
      </c>
      <c r="G5956" s="80" t="str">
        <f t="shared" si="1089"/>
        <v/>
      </c>
      <c r="H5956" s="80" t="str">
        <f t="shared" si="1090"/>
        <v/>
      </c>
      <c r="I5956" s="80" t="str">
        <f t="shared" si="1091"/>
        <v/>
      </c>
      <c r="J5956" s="170"/>
      <c r="K5956" s="217"/>
      <c r="L5956" s="195" t="str">
        <f t="shared" si="1095"/>
        <v/>
      </c>
      <c r="M5956" s="222" t="str">
        <f t="shared" si="1092"/>
        <v/>
      </c>
      <c r="Q5956" s="82" t="str">
        <f t="shared" si="1096"/>
        <v/>
      </c>
      <c r="R5956" s="80" t="str">
        <f t="shared" si="1097"/>
        <v/>
      </c>
      <c r="T5956" s="83" t="str">
        <f t="shared" si="1093"/>
        <v/>
      </c>
      <c r="U5956" s="155"/>
      <c r="V5956" s="95" t="str">
        <f t="shared" si="1094"/>
        <v/>
      </c>
      <c r="W5956" s="151"/>
      <c r="Z5956" s="104"/>
    </row>
    <row r="5957" spans="1:26" s="145" customFormat="1" ht="15" customHeight="1">
      <c r="A5957" s="186" t="str">
        <f t="shared" si="1099"/>
        <v/>
      </c>
      <c r="C5957" s="152"/>
      <c r="E5957" s="144"/>
      <c r="F5957" s="79" t="str">
        <f t="shared" si="1098"/>
        <v/>
      </c>
      <c r="G5957" s="80" t="str">
        <f t="shared" ref="G5957:G6020" si="1100">IF(J5957&lt;&gt;"", INDEX($C$5:$C$1433, MATCH(J5957, $E$5:$E$1433, 0)),"")</f>
        <v/>
      </c>
      <c r="H5957" s="80" t="str">
        <f t="shared" ref="H5957:H6020" si="1101">IF(J5957&lt;&gt;"", INDEX($D$5:$D$1433, MATCH(J5957, $E$5:$E$1433, 0)),"")</f>
        <v/>
      </c>
      <c r="I5957" s="80" t="str">
        <f t="shared" ref="I5957:I6020" si="1102">IFERROR(IF(J5957&lt;&gt;"", INDEX($B$5:$B$1433, MATCH(J5957, $E$5:$E$1433, 0)),""),"SAI")</f>
        <v/>
      </c>
      <c r="J5957" s="170"/>
      <c r="K5957" s="217"/>
      <c r="L5957" s="195" t="str">
        <f t="shared" si="1095"/>
        <v/>
      </c>
      <c r="M5957" s="222" t="str">
        <f t="shared" ref="M5957:M6020" si="1103">IFERROR(IF($N$5="Sáng",MID(K5957,2,7)-MID($L$2,2,7),MID(K5957,2,7)-MID($Q$2,2,7)),"")</f>
        <v/>
      </c>
      <c r="Q5957" s="82" t="str">
        <f t="shared" si="1096"/>
        <v/>
      </c>
      <c r="R5957" s="80" t="str">
        <f t="shared" si="1097"/>
        <v/>
      </c>
      <c r="T5957" s="83" t="str">
        <f t="shared" ref="T5957:T6020" si="1104">IFERROR(IF(J5957&lt;&gt;"", INDEX($S$5:$S$1433, MATCH(J5957, $E$5:$E$1433, 0)),""),"")</f>
        <v/>
      </c>
      <c r="U5957" s="155"/>
      <c r="V5957" s="95" t="str">
        <f t="shared" ref="V5957:V6020" si="1105">IFERROR(IF(J5957&lt;&gt;"", INDEX($U$5:$U$1433, MATCH(J5957, $E$5:$E$1433, 0)),""),"")</f>
        <v/>
      </c>
      <c r="W5957" s="151"/>
      <c r="Z5957" s="104"/>
    </row>
    <row r="5958" spans="1:26" s="145" customFormat="1" ht="15" customHeight="1">
      <c r="A5958" s="186" t="str">
        <f t="shared" si="1099"/>
        <v/>
      </c>
      <c r="C5958" s="152"/>
      <c r="E5958" s="144"/>
      <c r="F5958" s="79" t="str">
        <f t="shared" si="1098"/>
        <v/>
      </c>
      <c r="G5958" s="80" t="str">
        <f t="shared" si="1100"/>
        <v/>
      </c>
      <c r="H5958" s="80" t="str">
        <f t="shared" si="1101"/>
        <v/>
      </c>
      <c r="I5958" s="80" t="str">
        <f t="shared" si="1102"/>
        <v/>
      </c>
      <c r="J5958" s="170"/>
      <c r="K5958" s="217"/>
      <c r="L5958" s="195" t="str">
        <f t="shared" si="1095"/>
        <v/>
      </c>
      <c r="M5958" s="222" t="str">
        <f t="shared" si="1103"/>
        <v/>
      </c>
      <c r="Q5958" s="82" t="str">
        <f t="shared" si="1096"/>
        <v/>
      </c>
      <c r="R5958" s="80" t="str">
        <f t="shared" si="1097"/>
        <v/>
      </c>
      <c r="T5958" s="83" t="str">
        <f t="shared" si="1104"/>
        <v/>
      </c>
      <c r="U5958" s="155"/>
      <c r="V5958" s="95" t="str">
        <f t="shared" si="1105"/>
        <v/>
      </c>
      <c r="W5958" s="151"/>
      <c r="Z5958" s="104"/>
    </row>
    <row r="5959" spans="1:26" s="145" customFormat="1" ht="15" customHeight="1">
      <c r="A5959" s="186" t="str">
        <f t="shared" si="1099"/>
        <v/>
      </c>
      <c r="C5959" s="152"/>
      <c r="E5959" s="144"/>
      <c r="F5959" s="79" t="str">
        <f t="shared" si="1098"/>
        <v/>
      </c>
      <c r="G5959" s="80" t="str">
        <f t="shared" si="1100"/>
        <v/>
      </c>
      <c r="H5959" s="80" t="str">
        <f t="shared" si="1101"/>
        <v/>
      </c>
      <c r="I5959" s="80" t="str">
        <f t="shared" si="1102"/>
        <v/>
      </c>
      <c r="J5959" s="170"/>
      <c r="K5959" s="217"/>
      <c r="L5959" s="195" t="str">
        <f t="shared" si="1095"/>
        <v/>
      </c>
      <c r="M5959" s="222" t="str">
        <f t="shared" si="1103"/>
        <v/>
      </c>
      <c r="Q5959" s="82" t="str">
        <f t="shared" si="1096"/>
        <v/>
      </c>
      <c r="R5959" s="80" t="str">
        <f t="shared" si="1097"/>
        <v/>
      </c>
      <c r="T5959" s="83" t="str">
        <f t="shared" si="1104"/>
        <v/>
      </c>
      <c r="U5959" s="155"/>
      <c r="V5959" s="95" t="str">
        <f t="shared" si="1105"/>
        <v/>
      </c>
      <c r="W5959" s="151"/>
      <c r="Z5959" s="104"/>
    </row>
    <row r="5960" spans="1:26" s="145" customFormat="1" ht="15" customHeight="1">
      <c r="A5960" s="186" t="str">
        <f t="shared" si="1099"/>
        <v/>
      </c>
      <c r="C5960" s="152"/>
      <c r="E5960" s="144"/>
      <c r="F5960" s="79" t="str">
        <f t="shared" si="1098"/>
        <v/>
      </c>
      <c r="G5960" s="80" t="str">
        <f t="shared" si="1100"/>
        <v/>
      </c>
      <c r="H5960" s="80" t="str">
        <f t="shared" si="1101"/>
        <v/>
      </c>
      <c r="I5960" s="80" t="str">
        <f t="shared" si="1102"/>
        <v/>
      </c>
      <c r="J5960" s="170"/>
      <c r="K5960" s="217"/>
      <c r="L5960" s="195" t="str">
        <f t="shared" si="1095"/>
        <v/>
      </c>
      <c r="M5960" s="222" t="str">
        <f t="shared" si="1103"/>
        <v/>
      </c>
      <c r="Q5960" s="82" t="str">
        <f t="shared" si="1096"/>
        <v/>
      </c>
      <c r="R5960" s="80" t="str">
        <f t="shared" si="1097"/>
        <v/>
      </c>
      <c r="T5960" s="83" t="str">
        <f t="shared" si="1104"/>
        <v/>
      </c>
      <c r="U5960" s="155"/>
      <c r="V5960" s="95" t="str">
        <f t="shared" si="1105"/>
        <v/>
      </c>
      <c r="W5960" s="151"/>
      <c r="Z5960" s="104"/>
    </row>
    <row r="5961" spans="1:26" s="145" customFormat="1" ht="15" customHeight="1">
      <c r="A5961" s="186" t="str">
        <f t="shared" si="1099"/>
        <v/>
      </c>
      <c r="C5961" s="152"/>
      <c r="E5961" s="144"/>
      <c r="F5961" s="79" t="str">
        <f t="shared" si="1098"/>
        <v/>
      </c>
      <c r="G5961" s="80" t="str">
        <f t="shared" si="1100"/>
        <v/>
      </c>
      <c r="H5961" s="80" t="str">
        <f t="shared" si="1101"/>
        <v/>
      </c>
      <c r="I5961" s="80" t="str">
        <f t="shared" si="1102"/>
        <v/>
      </c>
      <c r="J5961" s="170"/>
      <c r="K5961" s="217"/>
      <c r="L5961" s="195" t="str">
        <f t="shared" si="1095"/>
        <v/>
      </c>
      <c r="M5961" s="222" t="str">
        <f t="shared" si="1103"/>
        <v/>
      </c>
      <c r="Q5961" s="82" t="str">
        <f t="shared" si="1096"/>
        <v/>
      </c>
      <c r="R5961" s="80" t="str">
        <f t="shared" si="1097"/>
        <v/>
      </c>
      <c r="T5961" s="83" t="str">
        <f t="shared" si="1104"/>
        <v/>
      </c>
      <c r="U5961" s="155"/>
      <c r="V5961" s="95" t="str">
        <f t="shared" si="1105"/>
        <v/>
      </c>
      <c r="W5961" s="151"/>
      <c r="Z5961" s="104"/>
    </row>
    <row r="5962" spans="1:26" s="145" customFormat="1" ht="15" customHeight="1">
      <c r="A5962" s="186" t="str">
        <f t="shared" si="1099"/>
        <v/>
      </c>
      <c r="C5962" s="152"/>
      <c r="E5962" s="144"/>
      <c r="F5962" s="79" t="str">
        <f t="shared" si="1098"/>
        <v/>
      </c>
      <c r="G5962" s="80" t="str">
        <f t="shared" si="1100"/>
        <v/>
      </c>
      <c r="H5962" s="80" t="str">
        <f t="shared" si="1101"/>
        <v/>
      </c>
      <c r="I5962" s="80" t="str">
        <f t="shared" si="1102"/>
        <v/>
      </c>
      <c r="J5962" s="170"/>
      <c r="K5962" s="217"/>
      <c r="L5962" s="195" t="str">
        <f t="shared" si="1095"/>
        <v/>
      </c>
      <c r="M5962" s="222" t="str">
        <f t="shared" si="1103"/>
        <v/>
      </c>
      <c r="Q5962" s="82" t="str">
        <f t="shared" si="1096"/>
        <v/>
      </c>
      <c r="R5962" s="80" t="str">
        <f t="shared" si="1097"/>
        <v/>
      </c>
      <c r="T5962" s="83" t="str">
        <f t="shared" si="1104"/>
        <v/>
      </c>
      <c r="U5962" s="155"/>
      <c r="V5962" s="95" t="str">
        <f t="shared" si="1105"/>
        <v/>
      </c>
      <c r="W5962" s="151"/>
      <c r="Z5962" s="104"/>
    </row>
    <row r="5963" spans="1:26" s="145" customFormat="1" ht="15" customHeight="1">
      <c r="A5963" s="186" t="str">
        <f t="shared" si="1099"/>
        <v/>
      </c>
      <c r="C5963" s="152"/>
      <c r="E5963" s="144"/>
      <c r="F5963" s="79" t="str">
        <f t="shared" si="1098"/>
        <v/>
      </c>
      <c r="G5963" s="80" t="str">
        <f t="shared" si="1100"/>
        <v/>
      </c>
      <c r="H5963" s="80" t="str">
        <f t="shared" si="1101"/>
        <v/>
      </c>
      <c r="I5963" s="80" t="str">
        <f t="shared" si="1102"/>
        <v/>
      </c>
      <c r="J5963" s="170"/>
      <c r="K5963" s="217"/>
      <c r="L5963" s="195" t="str">
        <f t="shared" si="1095"/>
        <v/>
      </c>
      <c r="M5963" s="222" t="str">
        <f t="shared" si="1103"/>
        <v/>
      </c>
      <c r="Q5963" s="82" t="str">
        <f t="shared" si="1096"/>
        <v/>
      </c>
      <c r="R5963" s="80" t="str">
        <f t="shared" si="1097"/>
        <v/>
      </c>
      <c r="T5963" s="83" t="str">
        <f t="shared" si="1104"/>
        <v/>
      </c>
      <c r="U5963" s="155"/>
      <c r="V5963" s="95" t="str">
        <f t="shared" si="1105"/>
        <v/>
      </c>
      <c r="W5963" s="151"/>
      <c r="Z5963" s="104"/>
    </row>
    <row r="5964" spans="1:26" s="145" customFormat="1" ht="15" customHeight="1">
      <c r="A5964" s="186" t="str">
        <f t="shared" si="1099"/>
        <v/>
      </c>
      <c r="C5964" s="152"/>
      <c r="E5964" s="144"/>
      <c r="F5964" s="79" t="str">
        <f t="shared" si="1098"/>
        <v/>
      </c>
      <c r="G5964" s="80" t="str">
        <f t="shared" si="1100"/>
        <v/>
      </c>
      <c r="H5964" s="80" t="str">
        <f t="shared" si="1101"/>
        <v/>
      </c>
      <c r="I5964" s="80" t="str">
        <f t="shared" si="1102"/>
        <v/>
      </c>
      <c r="J5964" s="170"/>
      <c r="K5964" s="217"/>
      <c r="L5964" s="195" t="str">
        <f t="shared" si="1095"/>
        <v/>
      </c>
      <c r="M5964" s="222" t="str">
        <f t="shared" si="1103"/>
        <v/>
      </c>
      <c r="Q5964" s="82" t="str">
        <f t="shared" si="1096"/>
        <v/>
      </c>
      <c r="R5964" s="80" t="str">
        <f t="shared" si="1097"/>
        <v/>
      </c>
      <c r="T5964" s="83" t="str">
        <f t="shared" si="1104"/>
        <v/>
      </c>
      <c r="U5964" s="155"/>
      <c r="V5964" s="95" t="str">
        <f t="shared" si="1105"/>
        <v/>
      </c>
      <c r="W5964" s="151"/>
      <c r="Z5964" s="104"/>
    </row>
    <row r="5965" spans="1:26" s="145" customFormat="1" ht="15" customHeight="1">
      <c r="A5965" s="186" t="str">
        <f t="shared" si="1099"/>
        <v/>
      </c>
      <c r="C5965" s="152"/>
      <c r="E5965" s="144"/>
      <c r="F5965" s="79" t="str">
        <f t="shared" si="1098"/>
        <v/>
      </c>
      <c r="G5965" s="80" t="str">
        <f t="shared" si="1100"/>
        <v/>
      </c>
      <c r="H5965" s="80" t="str">
        <f t="shared" si="1101"/>
        <v/>
      </c>
      <c r="I5965" s="80" t="str">
        <f t="shared" si="1102"/>
        <v/>
      </c>
      <c r="J5965" s="170"/>
      <c r="K5965" s="217"/>
      <c r="L5965" s="195" t="str">
        <f t="shared" si="1095"/>
        <v/>
      </c>
      <c r="M5965" s="222" t="str">
        <f t="shared" si="1103"/>
        <v/>
      </c>
      <c r="Q5965" s="82" t="str">
        <f t="shared" si="1096"/>
        <v/>
      </c>
      <c r="R5965" s="80" t="str">
        <f t="shared" si="1097"/>
        <v/>
      </c>
      <c r="T5965" s="83" t="str">
        <f t="shared" si="1104"/>
        <v/>
      </c>
      <c r="U5965" s="155"/>
      <c r="V5965" s="95" t="str">
        <f t="shared" si="1105"/>
        <v/>
      </c>
      <c r="W5965" s="151"/>
      <c r="Z5965" s="104"/>
    </row>
    <row r="5966" spans="1:26" s="145" customFormat="1" ht="15" customHeight="1">
      <c r="A5966" s="186" t="str">
        <f t="shared" si="1099"/>
        <v/>
      </c>
      <c r="C5966" s="152"/>
      <c r="E5966" s="144"/>
      <c r="F5966" s="79" t="str">
        <f t="shared" si="1098"/>
        <v/>
      </c>
      <c r="G5966" s="80" t="str">
        <f t="shared" si="1100"/>
        <v/>
      </c>
      <c r="H5966" s="80" t="str">
        <f t="shared" si="1101"/>
        <v/>
      </c>
      <c r="I5966" s="80" t="str">
        <f t="shared" si="1102"/>
        <v/>
      </c>
      <c r="J5966" s="170"/>
      <c r="K5966" s="217"/>
      <c r="L5966" s="195" t="str">
        <f t="shared" si="1095"/>
        <v/>
      </c>
      <c r="M5966" s="222" t="str">
        <f t="shared" si="1103"/>
        <v/>
      </c>
      <c r="Q5966" s="82" t="str">
        <f t="shared" si="1096"/>
        <v/>
      </c>
      <c r="R5966" s="80" t="str">
        <f t="shared" si="1097"/>
        <v/>
      </c>
      <c r="T5966" s="83" t="str">
        <f t="shared" si="1104"/>
        <v/>
      </c>
      <c r="U5966" s="155"/>
      <c r="V5966" s="95" t="str">
        <f t="shared" si="1105"/>
        <v/>
      </c>
      <c r="W5966" s="151"/>
      <c r="Z5966" s="104"/>
    </row>
    <row r="5967" spans="1:26" s="145" customFormat="1" ht="15" customHeight="1">
      <c r="A5967" s="186" t="str">
        <f t="shared" si="1099"/>
        <v/>
      </c>
      <c r="C5967" s="152"/>
      <c r="E5967" s="144"/>
      <c r="F5967" s="79" t="str">
        <f t="shared" si="1098"/>
        <v/>
      </c>
      <c r="G5967" s="80" t="str">
        <f t="shared" si="1100"/>
        <v/>
      </c>
      <c r="H5967" s="80" t="str">
        <f t="shared" si="1101"/>
        <v/>
      </c>
      <c r="I5967" s="80" t="str">
        <f t="shared" si="1102"/>
        <v/>
      </c>
      <c r="J5967" s="170"/>
      <c r="K5967" s="217"/>
      <c r="L5967" s="195" t="str">
        <f t="shared" si="1095"/>
        <v/>
      </c>
      <c r="M5967" s="222" t="str">
        <f t="shared" si="1103"/>
        <v/>
      </c>
      <c r="Q5967" s="82" t="str">
        <f t="shared" si="1096"/>
        <v/>
      </c>
      <c r="R5967" s="80" t="str">
        <f t="shared" si="1097"/>
        <v/>
      </c>
      <c r="T5967" s="83" t="str">
        <f t="shared" si="1104"/>
        <v/>
      </c>
      <c r="U5967" s="155"/>
      <c r="V5967" s="95" t="str">
        <f t="shared" si="1105"/>
        <v/>
      </c>
      <c r="W5967" s="151"/>
      <c r="Z5967" s="104"/>
    </row>
    <row r="5968" spans="1:26" s="145" customFormat="1" ht="15" customHeight="1">
      <c r="A5968" s="186" t="str">
        <f t="shared" si="1099"/>
        <v/>
      </c>
      <c r="C5968" s="152"/>
      <c r="E5968" s="144"/>
      <c r="F5968" s="79" t="str">
        <f t="shared" si="1098"/>
        <v/>
      </c>
      <c r="G5968" s="80" t="str">
        <f t="shared" si="1100"/>
        <v/>
      </c>
      <c r="H5968" s="80" t="str">
        <f t="shared" si="1101"/>
        <v/>
      </c>
      <c r="I5968" s="80" t="str">
        <f t="shared" si="1102"/>
        <v/>
      </c>
      <c r="J5968" s="170"/>
      <c r="K5968" s="217"/>
      <c r="L5968" s="195" t="str">
        <f t="shared" si="1095"/>
        <v/>
      </c>
      <c r="M5968" s="222" t="str">
        <f t="shared" si="1103"/>
        <v/>
      </c>
      <c r="Q5968" s="82" t="str">
        <f t="shared" si="1096"/>
        <v/>
      </c>
      <c r="R5968" s="80" t="str">
        <f t="shared" si="1097"/>
        <v/>
      </c>
      <c r="T5968" s="83" t="str">
        <f t="shared" si="1104"/>
        <v/>
      </c>
      <c r="U5968" s="155"/>
      <c r="V5968" s="95" t="str">
        <f t="shared" si="1105"/>
        <v/>
      </c>
      <c r="W5968" s="151"/>
      <c r="Z5968" s="104"/>
    </row>
    <row r="5969" spans="1:26" s="145" customFormat="1" ht="15" customHeight="1">
      <c r="A5969" s="186" t="str">
        <f t="shared" si="1099"/>
        <v/>
      </c>
      <c r="C5969" s="152"/>
      <c r="E5969" s="144"/>
      <c r="F5969" s="79" t="str">
        <f t="shared" si="1098"/>
        <v/>
      </c>
      <c r="G5969" s="80" t="str">
        <f t="shared" si="1100"/>
        <v/>
      </c>
      <c r="H5969" s="80" t="str">
        <f t="shared" si="1101"/>
        <v/>
      </c>
      <c r="I5969" s="80" t="str">
        <f t="shared" si="1102"/>
        <v/>
      </c>
      <c r="J5969" s="170"/>
      <c r="K5969" s="217"/>
      <c r="L5969" s="195" t="str">
        <f t="shared" si="1095"/>
        <v/>
      </c>
      <c r="M5969" s="222" t="str">
        <f t="shared" si="1103"/>
        <v/>
      </c>
      <c r="Q5969" s="82" t="str">
        <f t="shared" si="1096"/>
        <v/>
      </c>
      <c r="R5969" s="80" t="str">
        <f t="shared" si="1097"/>
        <v/>
      </c>
      <c r="T5969" s="83" t="str">
        <f t="shared" si="1104"/>
        <v/>
      </c>
      <c r="U5969" s="155"/>
      <c r="V5969" s="95" t="str">
        <f t="shared" si="1105"/>
        <v/>
      </c>
      <c r="W5969" s="151"/>
      <c r="Z5969" s="104"/>
    </row>
    <row r="5970" spans="1:26" s="145" customFormat="1" ht="15" customHeight="1">
      <c r="A5970" s="186" t="str">
        <f t="shared" si="1099"/>
        <v/>
      </c>
      <c r="C5970" s="152"/>
      <c r="E5970" s="144"/>
      <c r="F5970" s="79" t="str">
        <f t="shared" si="1098"/>
        <v/>
      </c>
      <c r="G5970" s="80" t="str">
        <f t="shared" si="1100"/>
        <v/>
      </c>
      <c r="H5970" s="80" t="str">
        <f t="shared" si="1101"/>
        <v/>
      </c>
      <c r="I5970" s="80" t="str">
        <f t="shared" si="1102"/>
        <v/>
      </c>
      <c r="J5970" s="170"/>
      <c r="K5970" s="217"/>
      <c r="L5970" s="195" t="str">
        <f t="shared" si="1095"/>
        <v/>
      </c>
      <c r="M5970" s="222" t="str">
        <f t="shared" si="1103"/>
        <v/>
      </c>
      <c r="Q5970" s="82" t="str">
        <f t="shared" si="1096"/>
        <v/>
      </c>
      <c r="R5970" s="80" t="str">
        <f t="shared" si="1097"/>
        <v/>
      </c>
      <c r="T5970" s="83" t="str">
        <f t="shared" si="1104"/>
        <v/>
      </c>
      <c r="U5970" s="155"/>
      <c r="V5970" s="95" t="str">
        <f t="shared" si="1105"/>
        <v/>
      </c>
      <c r="W5970" s="151"/>
      <c r="Z5970" s="104"/>
    </row>
    <row r="5971" spans="1:26" s="145" customFormat="1" ht="15" customHeight="1">
      <c r="A5971" s="186" t="str">
        <f t="shared" si="1099"/>
        <v/>
      </c>
      <c r="C5971" s="152"/>
      <c r="E5971" s="144"/>
      <c r="F5971" s="79" t="str">
        <f t="shared" si="1098"/>
        <v/>
      </c>
      <c r="G5971" s="80" t="str">
        <f t="shared" si="1100"/>
        <v/>
      </c>
      <c r="H5971" s="80" t="str">
        <f t="shared" si="1101"/>
        <v/>
      </c>
      <c r="I5971" s="80" t="str">
        <f t="shared" si="1102"/>
        <v/>
      </c>
      <c r="J5971" s="170"/>
      <c r="K5971" s="217"/>
      <c r="L5971" s="195" t="str">
        <f t="shared" si="1095"/>
        <v/>
      </c>
      <c r="M5971" s="222" t="str">
        <f t="shared" si="1103"/>
        <v/>
      </c>
      <c r="Q5971" s="82" t="str">
        <f t="shared" si="1096"/>
        <v/>
      </c>
      <c r="R5971" s="80" t="str">
        <f t="shared" si="1097"/>
        <v/>
      </c>
      <c r="T5971" s="83" t="str">
        <f t="shared" si="1104"/>
        <v/>
      </c>
      <c r="U5971" s="155"/>
      <c r="V5971" s="95" t="str">
        <f t="shared" si="1105"/>
        <v/>
      </c>
      <c r="W5971" s="151"/>
      <c r="Z5971" s="104"/>
    </row>
    <row r="5972" spans="1:26" s="145" customFormat="1" ht="15" customHeight="1">
      <c r="A5972" s="186" t="str">
        <f t="shared" si="1099"/>
        <v/>
      </c>
      <c r="C5972" s="152"/>
      <c r="E5972" s="144"/>
      <c r="F5972" s="79" t="str">
        <f t="shared" si="1098"/>
        <v/>
      </c>
      <c r="G5972" s="80" t="str">
        <f t="shared" si="1100"/>
        <v/>
      </c>
      <c r="H5972" s="80" t="str">
        <f t="shared" si="1101"/>
        <v/>
      </c>
      <c r="I5972" s="80" t="str">
        <f t="shared" si="1102"/>
        <v/>
      </c>
      <c r="J5972" s="170"/>
      <c r="K5972" s="217"/>
      <c r="L5972" s="195" t="str">
        <f t="shared" si="1095"/>
        <v/>
      </c>
      <c r="M5972" s="222" t="str">
        <f t="shared" si="1103"/>
        <v/>
      </c>
      <c r="Q5972" s="82" t="str">
        <f t="shared" si="1096"/>
        <v/>
      </c>
      <c r="R5972" s="80" t="str">
        <f t="shared" si="1097"/>
        <v/>
      </c>
      <c r="T5972" s="83" t="str">
        <f t="shared" si="1104"/>
        <v/>
      </c>
      <c r="U5972" s="155"/>
      <c r="V5972" s="95" t="str">
        <f t="shared" si="1105"/>
        <v/>
      </c>
      <c r="W5972" s="151"/>
      <c r="Z5972" s="104"/>
    </row>
    <row r="5973" spans="1:26" s="145" customFormat="1" ht="15" customHeight="1">
      <c r="A5973" s="186" t="str">
        <f t="shared" si="1099"/>
        <v/>
      </c>
      <c r="C5973" s="152"/>
      <c r="E5973" s="144"/>
      <c r="F5973" s="79" t="str">
        <f t="shared" si="1098"/>
        <v/>
      </c>
      <c r="G5973" s="80" t="str">
        <f t="shared" si="1100"/>
        <v/>
      </c>
      <c r="H5973" s="80" t="str">
        <f t="shared" si="1101"/>
        <v/>
      </c>
      <c r="I5973" s="80" t="str">
        <f t="shared" si="1102"/>
        <v/>
      </c>
      <c r="J5973" s="170"/>
      <c r="K5973" s="217"/>
      <c r="L5973" s="195" t="str">
        <f t="shared" si="1095"/>
        <v/>
      </c>
      <c r="M5973" s="222" t="str">
        <f t="shared" si="1103"/>
        <v/>
      </c>
      <c r="Q5973" s="82" t="str">
        <f t="shared" si="1096"/>
        <v/>
      </c>
      <c r="R5973" s="80" t="str">
        <f t="shared" si="1097"/>
        <v/>
      </c>
      <c r="T5973" s="83" t="str">
        <f t="shared" si="1104"/>
        <v/>
      </c>
      <c r="U5973" s="155"/>
      <c r="V5973" s="95" t="str">
        <f t="shared" si="1105"/>
        <v/>
      </c>
      <c r="W5973" s="151"/>
      <c r="Z5973" s="104"/>
    </row>
    <row r="5974" spans="1:26" s="145" customFormat="1" ht="15" customHeight="1">
      <c r="A5974" s="186" t="str">
        <f t="shared" si="1099"/>
        <v/>
      </c>
      <c r="C5974" s="152"/>
      <c r="E5974" s="144"/>
      <c r="F5974" s="79" t="str">
        <f t="shared" si="1098"/>
        <v/>
      </c>
      <c r="G5974" s="80" t="str">
        <f t="shared" si="1100"/>
        <v/>
      </c>
      <c r="H5974" s="80" t="str">
        <f t="shared" si="1101"/>
        <v/>
      </c>
      <c r="I5974" s="80" t="str">
        <f t="shared" si="1102"/>
        <v/>
      </c>
      <c r="J5974" s="170"/>
      <c r="K5974" s="217"/>
      <c r="L5974" s="195" t="str">
        <f t="shared" si="1095"/>
        <v/>
      </c>
      <c r="M5974" s="222" t="str">
        <f t="shared" si="1103"/>
        <v/>
      </c>
      <c r="Q5974" s="82" t="str">
        <f t="shared" si="1096"/>
        <v/>
      </c>
      <c r="R5974" s="80" t="str">
        <f t="shared" si="1097"/>
        <v/>
      </c>
      <c r="T5974" s="83" t="str">
        <f t="shared" si="1104"/>
        <v/>
      </c>
      <c r="U5974" s="155"/>
      <c r="V5974" s="95" t="str">
        <f t="shared" si="1105"/>
        <v/>
      </c>
      <c r="W5974" s="151"/>
      <c r="Z5974" s="104"/>
    </row>
    <row r="5975" spans="1:26" s="145" customFormat="1" ht="15" customHeight="1">
      <c r="A5975" s="186" t="str">
        <f t="shared" si="1099"/>
        <v/>
      </c>
      <c r="C5975" s="152"/>
      <c r="E5975" s="144"/>
      <c r="F5975" s="79" t="str">
        <f t="shared" si="1098"/>
        <v/>
      </c>
      <c r="G5975" s="80" t="str">
        <f t="shared" si="1100"/>
        <v/>
      </c>
      <c r="H5975" s="80" t="str">
        <f t="shared" si="1101"/>
        <v/>
      </c>
      <c r="I5975" s="80" t="str">
        <f t="shared" si="1102"/>
        <v/>
      </c>
      <c r="J5975" s="170"/>
      <c r="K5975" s="217"/>
      <c r="L5975" s="195" t="str">
        <f t="shared" si="1095"/>
        <v/>
      </c>
      <c r="M5975" s="222" t="str">
        <f t="shared" si="1103"/>
        <v/>
      </c>
      <c r="Q5975" s="82" t="str">
        <f t="shared" si="1096"/>
        <v/>
      </c>
      <c r="R5975" s="80" t="str">
        <f t="shared" si="1097"/>
        <v/>
      </c>
      <c r="T5975" s="83" t="str">
        <f t="shared" si="1104"/>
        <v/>
      </c>
      <c r="U5975" s="155"/>
      <c r="V5975" s="95" t="str">
        <f t="shared" si="1105"/>
        <v/>
      </c>
      <c r="W5975" s="151"/>
      <c r="Z5975" s="104"/>
    </row>
    <row r="5976" spans="1:26" s="145" customFormat="1" ht="15" customHeight="1">
      <c r="A5976" s="186" t="str">
        <f t="shared" si="1099"/>
        <v/>
      </c>
      <c r="C5976" s="152"/>
      <c r="E5976" s="144"/>
      <c r="F5976" s="79" t="str">
        <f t="shared" si="1098"/>
        <v/>
      </c>
      <c r="G5976" s="80" t="str">
        <f t="shared" si="1100"/>
        <v/>
      </c>
      <c r="H5976" s="80" t="str">
        <f t="shared" si="1101"/>
        <v/>
      </c>
      <c r="I5976" s="80" t="str">
        <f t="shared" si="1102"/>
        <v/>
      </c>
      <c r="J5976" s="170"/>
      <c r="K5976" s="217"/>
      <c r="L5976" s="195" t="str">
        <f t="shared" si="1095"/>
        <v/>
      </c>
      <c r="M5976" s="222" t="str">
        <f t="shared" si="1103"/>
        <v/>
      </c>
      <c r="Q5976" s="82" t="str">
        <f t="shared" si="1096"/>
        <v/>
      </c>
      <c r="R5976" s="80" t="str">
        <f t="shared" si="1097"/>
        <v/>
      </c>
      <c r="T5976" s="83" t="str">
        <f t="shared" si="1104"/>
        <v/>
      </c>
      <c r="U5976" s="155"/>
      <c r="V5976" s="95" t="str">
        <f t="shared" si="1105"/>
        <v/>
      </c>
      <c r="W5976" s="151"/>
      <c r="Z5976" s="104"/>
    </row>
    <row r="5977" spans="1:26" s="145" customFormat="1" ht="15" customHeight="1">
      <c r="A5977" s="186" t="str">
        <f t="shared" si="1099"/>
        <v/>
      </c>
      <c r="C5977" s="152"/>
      <c r="E5977" s="144"/>
      <c r="F5977" s="79" t="str">
        <f t="shared" si="1098"/>
        <v/>
      </c>
      <c r="G5977" s="80" t="str">
        <f t="shared" si="1100"/>
        <v/>
      </c>
      <c r="H5977" s="80" t="str">
        <f t="shared" si="1101"/>
        <v/>
      </c>
      <c r="I5977" s="80" t="str">
        <f t="shared" si="1102"/>
        <v/>
      </c>
      <c r="J5977" s="170"/>
      <c r="K5977" s="217"/>
      <c r="L5977" s="195" t="str">
        <f t="shared" si="1095"/>
        <v/>
      </c>
      <c r="M5977" s="222" t="str">
        <f t="shared" si="1103"/>
        <v/>
      </c>
      <c r="Q5977" s="82" t="str">
        <f t="shared" si="1096"/>
        <v/>
      </c>
      <c r="R5977" s="80" t="str">
        <f t="shared" si="1097"/>
        <v/>
      </c>
      <c r="T5977" s="83" t="str">
        <f t="shared" si="1104"/>
        <v/>
      </c>
      <c r="U5977" s="155"/>
      <c r="V5977" s="95" t="str">
        <f t="shared" si="1105"/>
        <v/>
      </c>
      <c r="W5977" s="151"/>
      <c r="Z5977" s="104"/>
    </row>
    <row r="5978" spans="1:26" s="145" customFormat="1" ht="15" customHeight="1">
      <c r="A5978" s="186" t="str">
        <f t="shared" si="1099"/>
        <v/>
      </c>
      <c r="C5978" s="152"/>
      <c r="E5978" s="144"/>
      <c r="F5978" s="79" t="str">
        <f t="shared" si="1098"/>
        <v/>
      </c>
      <c r="G5978" s="80" t="str">
        <f t="shared" si="1100"/>
        <v/>
      </c>
      <c r="H5978" s="80" t="str">
        <f t="shared" si="1101"/>
        <v/>
      </c>
      <c r="I5978" s="80" t="str">
        <f t="shared" si="1102"/>
        <v/>
      </c>
      <c r="J5978" s="170"/>
      <c r="K5978" s="217"/>
      <c r="L5978" s="195" t="str">
        <f t="shared" si="1095"/>
        <v/>
      </c>
      <c r="M5978" s="222" t="str">
        <f t="shared" si="1103"/>
        <v/>
      </c>
      <c r="Q5978" s="82" t="str">
        <f t="shared" si="1096"/>
        <v/>
      </c>
      <c r="R5978" s="80" t="str">
        <f t="shared" si="1097"/>
        <v/>
      </c>
      <c r="T5978" s="83" t="str">
        <f t="shared" si="1104"/>
        <v/>
      </c>
      <c r="U5978" s="155"/>
      <c r="V5978" s="95" t="str">
        <f t="shared" si="1105"/>
        <v/>
      </c>
      <c r="W5978" s="151"/>
      <c r="Z5978" s="104"/>
    </row>
    <row r="5979" spans="1:26" s="145" customFormat="1" ht="15" customHeight="1">
      <c r="A5979" s="186" t="str">
        <f t="shared" si="1099"/>
        <v/>
      </c>
      <c r="C5979" s="152"/>
      <c r="E5979" s="144"/>
      <c r="F5979" s="79" t="str">
        <f t="shared" si="1098"/>
        <v/>
      </c>
      <c r="G5979" s="80" t="str">
        <f t="shared" si="1100"/>
        <v/>
      </c>
      <c r="H5979" s="80" t="str">
        <f t="shared" si="1101"/>
        <v/>
      </c>
      <c r="I5979" s="80" t="str">
        <f t="shared" si="1102"/>
        <v/>
      </c>
      <c r="J5979" s="170"/>
      <c r="K5979" s="217"/>
      <c r="L5979" s="195" t="str">
        <f t="shared" si="1095"/>
        <v/>
      </c>
      <c r="M5979" s="222" t="str">
        <f t="shared" si="1103"/>
        <v/>
      </c>
      <c r="Q5979" s="82" t="str">
        <f t="shared" si="1096"/>
        <v/>
      </c>
      <c r="R5979" s="80" t="str">
        <f t="shared" si="1097"/>
        <v/>
      </c>
      <c r="T5979" s="83" t="str">
        <f t="shared" si="1104"/>
        <v/>
      </c>
      <c r="U5979" s="155"/>
      <c r="V5979" s="95" t="str">
        <f t="shared" si="1105"/>
        <v/>
      </c>
      <c r="W5979" s="151"/>
      <c r="Z5979" s="104"/>
    </row>
    <row r="5980" spans="1:26" s="145" customFormat="1" ht="15" customHeight="1">
      <c r="A5980" s="186" t="str">
        <f t="shared" si="1099"/>
        <v/>
      </c>
      <c r="C5980" s="152"/>
      <c r="E5980" s="144"/>
      <c r="F5980" s="79" t="str">
        <f t="shared" si="1098"/>
        <v/>
      </c>
      <c r="G5980" s="80" t="str">
        <f t="shared" si="1100"/>
        <v/>
      </c>
      <c r="H5980" s="80" t="str">
        <f t="shared" si="1101"/>
        <v/>
      </c>
      <c r="I5980" s="80" t="str">
        <f t="shared" si="1102"/>
        <v/>
      </c>
      <c r="J5980" s="170"/>
      <c r="K5980" s="217"/>
      <c r="L5980" s="195" t="str">
        <f t="shared" si="1095"/>
        <v/>
      </c>
      <c r="M5980" s="222" t="str">
        <f t="shared" si="1103"/>
        <v/>
      </c>
      <c r="Q5980" s="82" t="str">
        <f t="shared" si="1096"/>
        <v/>
      </c>
      <c r="R5980" s="80" t="str">
        <f t="shared" si="1097"/>
        <v/>
      </c>
      <c r="T5980" s="83" t="str">
        <f t="shared" si="1104"/>
        <v/>
      </c>
      <c r="U5980" s="155"/>
      <c r="V5980" s="95" t="str">
        <f t="shared" si="1105"/>
        <v/>
      </c>
      <c r="W5980" s="151"/>
      <c r="Z5980" s="104"/>
    </row>
    <row r="5981" spans="1:26" s="145" customFormat="1" ht="15" customHeight="1">
      <c r="A5981" s="186" t="str">
        <f t="shared" si="1099"/>
        <v/>
      </c>
      <c r="C5981" s="152"/>
      <c r="E5981" s="144"/>
      <c r="F5981" s="79" t="str">
        <f t="shared" si="1098"/>
        <v/>
      </c>
      <c r="G5981" s="80" t="str">
        <f t="shared" si="1100"/>
        <v/>
      </c>
      <c r="H5981" s="80" t="str">
        <f t="shared" si="1101"/>
        <v/>
      </c>
      <c r="I5981" s="80" t="str">
        <f t="shared" si="1102"/>
        <v/>
      </c>
      <c r="J5981" s="170"/>
      <c r="K5981" s="217"/>
      <c r="L5981" s="195" t="str">
        <f t="shared" si="1095"/>
        <v/>
      </c>
      <c r="M5981" s="222" t="str">
        <f t="shared" si="1103"/>
        <v/>
      </c>
      <c r="Q5981" s="82" t="str">
        <f t="shared" si="1096"/>
        <v/>
      </c>
      <c r="R5981" s="80" t="str">
        <f t="shared" si="1097"/>
        <v/>
      </c>
      <c r="T5981" s="83" t="str">
        <f t="shared" si="1104"/>
        <v/>
      </c>
      <c r="U5981" s="155"/>
      <c r="V5981" s="95" t="str">
        <f t="shared" si="1105"/>
        <v/>
      </c>
      <c r="W5981" s="151"/>
      <c r="Z5981" s="104"/>
    </row>
    <row r="5982" spans="1:26" s="145" customFormat="1" ht="15" customHeight="1">
      <c r="A5982" s="186" t="str">
        <f t="shared" si="1099"/>
        <v/>
      </c>
      <c r="C5982" s="152"/>
      <c r="E5982" s="144"/>
      <c r="F5982" s="79" t="str">
        <f t="shared" si="1098"/>
        <v/>
      </c>
      <c r="G5982" s="80" t="str">
        <f t="shared" si="1100"/>
        <v/>
      </c>
      <c r="H5982" s="80" t="str">
        <f t="shared" si="1101"/>
        <v/>
      </c>
      <c r="I5982" s="80" t="str">
        <f t="shared" si="1102"/>
        <v/>
      </c>
      <c r="J5982" s="170"/>
      <c r="K5982" s="217"/>
      <c r="L5982" s="195" t="str">
        <f t="shared" si="1095"/>
        <v/>
      </c>
      <c r="M5982" s="222" t="str">
        <f t="shared" si="1103"/>
        <v/>
      </c>
      <c r="Q5982" s="82" t="str">
        <f t="shared" si="1096"/>
        <v/>
      </c>
      <c r="R5982" s="80" t="str">
        <f t="shared" si="1097"/>
        <v/>
      </c>
      <c r="T5982" s="83" t="str">
        <f t="shared" si="1104"/>
        <v/>
      </c>
      <c r="U5982" s="155"/>
      <c r="V5982" s="95" t="str">
        <f t="shared" si="1105"/>
        <v/>
      </c>
      <c r="W5982" s="151"/>
      <c r="Z5982" s="104"/>
    </row>
    <row r="5983" spans="1:26" s="145" customFormat="1" ht="15" customHeight="1">
      <c r="A5983" s="186" t="str">
        <f t="shared" si="1099"/>
        <v/>
      </c>
      <c r="C5983" s="152"/>
      <c r="E5983" s="144"/>
      <c r="F5983" s="79" t="str">
        <f t="shared" si="1098"/>
        <v/>
      </c>
      <c r="G5983" s="80" t="str">
        <f t="shared" si="1100"/>
        <v/>
      </c>
      <c r="H5983" s="80" t="str">
        <f t="shared" si="1101"/>
        <v/>
      </c>
      <c r="I5983" s="80" t="str">
        <f t="shared" si="1102"/>
        <v/>
      </c>
      <c r="J5983" s="170"/>
      <c r="K5983" s="217"/>
      <c r="L5983" s="195" t="str">
        <f t="shared" ref="L5983:L6046" si="1106">IFERROR(IF($N$5="Sáng",IF(MID(K5983,2,7)-MID($L$2,2,7)&gt;0,"Trễ",""),IF(MID(K5983,2,7)-MID($Q$2,2,7)&gt;0,"Trễ","")),"")</f>
        <v/>
      </c>
      <c r="M5983" s="222" t="str">
        <f t="shared" si="1103"/>
        <v/>
      </c>
      <c r="Q5983" s="82" t="str">
        <f t="shared" ref="Q5983:Q6046" si="1107">IF(B5983&lt;&gt;"",IF(AND(P5983="",F5983=""),"Không phép ",""),"")</f>
        <v/>
      </c>
      <c r="R5983" s="80" t="str">
        <f t="shared" ref="R5983:R6046" si="1108">UPPER(B5983)</f>
        <v/>
      </c>
      <c r="T5983" s="83" t="str">
        <f t="shared" si="1104"/>
        <v/>
      </c>
      <c r="U5983" s="155"/>
      <c r="V5983" s="95" t="str">
        <f t="shared" si="1105"/>
        <v/>
      </c>
      <c r="W5983" s="151"/>
      <c r="Z5983" s="104"/>
    </row>
    <row r="5984" spans="1:26" s="145" customFormat="1" ht="15" customHeight="1">
      <c r="A5984" s="186" t="str">
        <f t="shared" si="1099"/>
        <v/>
      </c>
      <c r="C5984" s="152"/>
      <c r="E5984" s="144"/>
      <c r="F5984" s="79" t="str">
        <f t="shared" si="1098"/>
        <v/>
      </c>
      <c r="G5984" s="80" t="str">
        <f t="shared" si="1100"/>
        <v/>
      </c>
      <c r="H5984" s="80" t="str">
        <f t="shared" si="1101"/>
        <v/>
      </c>
      <c r="I5984" s="80" t="str">
        <f t="shared" si="1102"/>
        <v/>
      </c>
      <c r="J5984" s="170"/>
      <c r="K5984" s="217"/>
      <c r="L5984" s="195" t="str">
        <f t="shared" si="1106"/>
        <v/>
      </c>
      <c r="M5984" s="222" t="str">
        <f t="shared" si="1103"/>
        <v/>
      </c>
      <c r="Q5984" s="82" t="str">
        <f t="shared" si="1107"/>
        <v/>
      </c>
      <c r="R5984" s="80" t="str">
        <f t="shared" si="1108"/>
        <v/>
      </c>
      <c r="T5984" s="83" t="str">
        <f t="shared" si="1104"/>
        <v/>
      </c>
      <c r="U5984" s="155"/>
      <c r="V5984" s="95" t="str">
        <f t="shared" si="1105"/>
        <v/>
      </c>
      <c r="W5984" s="151"/>
      <c r="Z5984" s="104"/>
    </row>
    <row r="5985" spans="1:26" s="145" customFormat="1" ht="15" customHeight="1">
      <c r="A5985" s="186" t="str">
        <f t="shared" si="1099"/>
        <v/>
      </c>
      <c r="C5985" s="152"/>
      <c r="E5985" s="144"/>
      <c r="F5985" s="79" t="str">
        <f t="shared" si="1098"/>
        <v/>
      </c>
      <c r="G5985" s="80" t="str">
        <f t="shared" si="1100"/>
        <v/>
      </c>
      <c r="H5985" s="80" t="str">
        <f t="shared" si="1101"/>
        <v/>
      </c>
      <c r="I5985" s="80" t="str">
        <f t="shared" si="1102"/>
        <v/>
      </c>
      <c r="J5985" s="170"/>
      <c r="K5985" s="217"/>
      <c r="L5985" s="195" t="str">
        <f t="shared" si="1106"/>
        <v/>
      </c>
      <c r="M5985" s="222" t="str">
        <f t="shared" si="1103"/>
        <v/>
      </c>
      <c r="Q5985" s="82" t="str">
        <f t="shared" si="1107"/>
        <v/>
      </c>
      <c r="R5985" s="80" t="str">
        <f t="shared" si="1108"/>
        <v/>
      </c>
      <c r="T5985" s="83" t="str">
        <f t="shared" si="1104"/>
        <v/>
      </c>
      <c r="U5985" s="155"/>
      <c r="V5985" s="95" t="str">
        <f t="shared" si="1105"/>
        <v/>
      </c>
      <c r="W5985" s="151"/>
      <c r="Z5985" s="104"/>
    </row>
    <row r="5986" spans="1:26" s="145" customFormat="1" ht="15" customHeight="1">
      <c r="A5986" s="186" t="str">
        <f t="shared" si="1099"/>
        <v/>
      </c>
      <c r="C5986" s="152"/>
      <c r="E5986" s="144"/>
      <c r="F5986" s="79" t="str">
        <f t="shared" si="1098"/>
        <v/>
      </c>
      <c r="G5986" s="80" t="str">
        <f t="shared" si="1100"/>
        <v/>
      </c>
      <c r="H5986" s="80" t="str">
        <f t="shared" si="1101"/>
        <v/>
      </c>
      <c r="I5986" s="80" t="str">
        <f t="shared" si="1102"/>
        <v/>
      </c>
      <c r="J5986" s="170"/>
      <c r="K5986" s="217"/>
      <c r="L5986" s="195" t="str">
        <f t="shared" si="1106"/>
        <v/>
      </c>
      <c r="M5986" s="222" t="str">
        <f t="shared" si="1103"/>
        <v/>
      </c>
      <c r="Q5986" s="82" t="str">
        <f t="shared" si="1107"/>
        <v/>
      </c>
      <c r="R5986" s="80" t="str">
        <f t="shared" si="1108"/>
        <v/>
      </c>
      <c r="T5986" s="83" t="str">
        <f t="shared" si="1104"/>
        <v/>
      </c>
      <c r="U5986" s="155"/>
      <c r="V5986" s="95" t="str">
        <f t="shared" si="1105"/>
        <v/>
      </c>
      <c r="W5986" s="151"/>
      <c r="Z5986" s="104"/>
    </row>
    <row r="5987" spans="1:26" s="145" customFormat="1" ht="15" customHeight="1">
      <c r="A5987" s="186" t="str">
        <f t="shared" si="1099"/>
        <v/>
      </c>
      <c r="C5987" s="152"/>
      <c r="E5987" s="144"/>
      <c r="F5987" s="79" t="str">
        <f t="shared" si="1098"/>
        <v/>
      </c>
      <c r="G5987" s="80" t="str">
        <f t="shared" si="1100"/>
        <v/>
      </c>
      <c r="H5987" s="80" t="str">
        <f t="shared" si="1101"/>
        <v/>
      </c>
      <c r="I5987" s="80" t="str">
        <f t="shared" si="1102"/>
        <v/>
      </c>
      <c r="J5987" s="170"/>
      <c r="K5987" s="217"/>
      <c r="L5987" s="195" t="str">
        <f t="shared" si="1106"/>
        <v/>
      </c>
      <c r="M5987" s="222" t="str">
        <f t="shared" si="1103"/>
        <v/>
      </c>
      <c r="Q5987" s="82" t="str">
        <f t="shared" si="1107"/>
        <v/>
      </c>
      <c r="R5987" s="80" t="str">
        <f t="shared" si="1108"/>
        <v/>
      </c>
      <c r="T5987" s="83" t="str">
        <f t="shared" si="1104"/>
        <v/>
      </c>
      <c r="U5987" s="155"/>
      <c r="V5987" s="95" t="str">
        <f t="shared" si="1105"/>
        <v/>
      </c>
      <c r="W5987" s="151"/>
      <c r="Z5987" s="104"/>
    </row>
    <row r="5988" spans="1:26" s="145" customFormat="1" ht="15" customHeight="1">
      <c r="A5988" s="186" t="str">
        <f t="shared" si="1099"/>
        <v/>
      </c>
      <c r="C5988" s="152"/>
      <c r="E5988" s="144"/>
      <c r="F5988" s="79" t="str">
        <f t="shared" si="1098"/>
        <v/>
      </c>
      <c r="G5988" s="80" t="str">
        <f t="shared" si="1100"/>
        <v/>
      </c>
      <c r="H5988" s="80" t="str">
        <f t="shared" si="1101"/>
        <v/>
      </c>
      <c r="I5988" s="80" t="str">
        <f t="shared" si="1102"/>
        <v/>
      </c>
      <c r="J5988" s="170"/>
      <c r="K5988" s="217"/>
      <c r="L5988" s="195" t="str">
        <f t="shared" si="1106"/>
        <v/>
      </c>
      <c r="M5988" s="222" t="str">
        <f t="shared" si="1103"/>
        <v/>
      </c>
      <c r="Q5988" s="82" t="str">
        <f t="shared" si="1107"/>
        <v/>
      </c>
      <c r="R5988" s="80" t="str">
        <f t="shared" si="1108"/>
        <v/>
      </c>
      <c r="T5988" s="83" t="str">
        <f t="shared" si="1104"/>
        <v/>
      </c>
      <c r="U5988" s="155"/>
      <c r="V5988" s="95" t="str">
        <f t="shared" si="1105"/>
        <v/>
      </c>
      <c r="W5988" s="151"/>
      <c r="Z5988" s="104"/>
    </row>
    <row r="5989" spans="1:26" s="145" customFormat="1" ht="15" customHeight="1">
      <c r="A5989" s="186" t="str">
        <f t="shared" si="1099"/>
        <v/>
      </c>
      <c r="C5989" s="152"/>
      <c r="E5989" s="144"/>
      <c r="F5989" s="79" t="str">
        <f t="shared" si="1098"/>
        <v/>
      </c>
      <c r="G5989" s="80" t="str">
        <f t="shared" si="1100"/>
        <v/>
      </c>
      <c r="H5989" s="80" t="str">
        <f t="shared" si="1101"/>
        <v/>
      </c>
      <c r="I5989" s="80" t="str">
        <f t="shared" si="1102"/>
        <v/>
      </c>
      <c r="J5989" s="170"/>
      <c r="K5989" s="217"/>
      <c r="L5989" s="195" t="str">
        <f t="shared" si="1106"/>
        <v/>
      </c>
      <c r="M5989" s="222" t="str">
        <f t="shared" si="1103"/>
        <v/>
      </c>
      <c r="Q5989" s="82" t="str">
        <f t="shared" si="1107"/>
        <v/>
      </c>
      <c r="R5989" s="80" t="str">
        <f t="shared" si="1108"/>
        <v/>
      </c>
      <c r="T5989" s="83" t="str">
        <f t="shared" si="1104"/>
        <v/>
      </c>
      <c r="U5989" s="155"/>
      <c r="V5989" s="95" t="str">
        <f t="shared" si="1105"/>
        <v/>
      </c>
      <c r="W5989" s="151"/>
      <c r="Z5989" s="104"/>
    </row>
    <row r="5990" spans="1:26" s="145" customFormat="1" ht="15" customHeight="1">
      <c r="A5990" s="186" t="str">
        <f t="shared" si="1099"/>
        <v/>
      </c>
      <c r="C5990" s="152"/>
      <c r="E5990" s="144"/>
      <c r="F5990" s="79" t="str">
        <f t="shared" si="1098"/>
        <v/>
      </c>
      <c r="G5990" s="80" t="str">
        <f t="shared" si="1100"/>
        <v/>
      </c>
      <c r="H5990" s="80" t="str">
        <f t="shared" si="1101"/>
        <v/>
      </c>
      <c r="I5990" s="80" t="str">
        <f t="shared" si="1102"/>
        <v/>
      </c>
      <c r="J5990" s="170"/>
      <c r="K5990" s="217"/>
      <c r="L5990" s="195" t="str">
        <f t="shared" si="1106"/>
        <v/>
      </c>
      <c r="M5990" s="222" t="str">
        <f t="shared" si="1103"/>
        <v/>
      </c>
      <c r="Q5990" s="82" t="str">
        <f t="shared" si="1107"/>
        <v/>
      </c>
      <c r="R5990" s="80" t="str">
        <f t="shared" si="1108"/>
        <v/>
      </c>
      <c r="T5990" s="83" t="str">
        <f t="shared" si="1104"/>
        <v/>
      </c>
      <c r="U5990" s="155"/>
      <c r="V5990" s="95" t="str">
        <f t="shared" si="1105"/>
        <v/>
      </c>
      <c r="W5990" s="151"/>
      <c r="Z5990" s="104"/>
    </row>
    <row r="5991" spans="1:26" s="145" customFormat="1" ht="15" customHeight="1">
      <c r="A5991" s="186" t="str">
        <f t="shared" si="1099"/>
        <v/>
      </c>
      <c r="C5991" s="152"/>
      <c r="E5991" s="144"/>
      <c r="F5991" s="79" t="str">
        <f t="shared" si="1098"/>
        <v/>
      </c>
      <c r="G5991" s="80" t="str">
        <f t="shared" si="1100"/>
        <v/>
      </c>
      <c r="H5991" s="80" t="str">
        <f t="shared" si="1101"/>
        <v/>
      </c>
      <c r="I5991" s="80" t="str">
        <f t="shared" si="1102"/>
        <v/>
      </c>
      <c r="J5991" s="170"/>
      <c r="K5991" s="217"/>
      <c r="L5991" s="195" t="str">
        <f t="shared" si="1106"/>
        <v/>
      </c>
      <c r="M5991" s="222" t="str">
        <f t="shared" si="1103"/>
        <v/>
      </c>
      <c r="Q5991" s="82" t="str">
        <f t="shared" si="1107"/>
        <v/>
      </c>
      <c r="R5991" s="80" t="str">
        <f t="shared" si="1108"/>
        <v/>
      </c>
      <c r="T5991" s="83" t="str">
        <f t="shared" si="1104"/>
        <v/>
      </c>
      <c r="U5991" s="155"/>
      <c r="V5991" s="95" t="str">
        <f t="shared" si="1105"/>
        <v/>
      </c>
      <c r="W5991" s="151"/>
      <c r="Z5991" s="104"/>
    </row>
    <row r="5992" spans="1:26" s="145" customFormat="1" ht="15" customHeight="1">
      <c r="A5992" s="186" t="str">
        <f t="shared" si="1099"/>
        <v/>
      </c>
      <c r="C5992" s="152"/>
      <c r="E5992" s="144"/>
      <c r="F5992" s="79" t="str">
        <f t="shared" ref="F5992:F6055" si="1109">IFERROR(IF(VLOOKUP(E5992,J:J,1,0)=E5992,"X",""),"")</f>
        <v/>
      </c>
      <c r="G5992" s="80" t="str">
        <f t="shared" si="1100"/>
        <v/>
      </c>
      <c r="H5992" s="80" t="str">
        <f t="shared" si="1101"/>
        <v/>
      </c>
      <c r="I5992" s="80" t="str">
        <f t="shared" si="1102"/>
        <v/>
      </c>
      <c r="J5992" s="170"/>
      <c r="K5992" s="217"/>
      <c r="L5992" s="195" t="str">
        <f t="shared" si="1106"/>
        <v/>
      </c>
      <c r="M5992" s="222" t="str">
        <f t="shared" si="1103"/>
        <v/>
      </c>
      <c r="Q5992" s="82" t="str">
        <f t="shared" si="1107"/>
        <v/>
      </c>
      <c r="R5992" s="80" t="str">
        <f t="shared" si="1108"/>
        <v/>
      </c>
      <c r="T5992" s="83" t="str">
        <f t="shared" si="1104"/>
        <v/>
      </c>
      <c r="U5992" s="155"/>
      <c r="V5992" s="95" t="str">
        <f t="shared" si="1105"/>
        <v/>
      </c>
      <c r="W5992" s="151"/>
      <c r="Z5992" s="104"/>
    </row>
    <row r="5993" spans="1:26" s="145" customFormat="1" ht="15" customHeight="1">
      <c r="A5993" s="186" t="str">
        <f t="shared" si="1099"/>
        <v/>
      </c>
      <c r="C5993" s="152"/>
      <c r="E5993" s="144"/>
      <c r="F5993" s="79" t="str">
        <f t="shared" si="1109"/>
        <v/>
      </c>
      <c r="G5993" s="80" t="str">
        <f t="shared" si="1100"/>
        <v/>
      </c>
      <c r="H5993" s="80" t="str">
        <f t="shared" si="1101"/>
        <v/>
      </c>
      <c r="I5993" s="80" t="str">
        <f t="shared" si="1102"/>
        <v/>
      </c>
      <c r="J5993" s="170"/>
      <c r="K5993" s="217"/>
      <c r="L5993" s="195" t="str">
        <f t="shared" si="1106"/>
        <v/>
      </c>
      <c r="M5993" s="222" t="str">
        <f t="shared" si="1103"/>
        <v/>
      </c>
      <c r="Q5993" s="82" t="str">
        <f t="shared" si="1107"/>
        <v/>
      </c>
      <c r="R5993" s="80" t="str">
        <f t="shared" si="1108"/>
        <v/>
      </c>
      <c r="T5993" s="83" t="str">
        <f t="shared" si="1104"/>
        <v/>
      </c>
      <c r="U5993" s="155"/>
      <c r="V5993" s="95" t="str">
        <f t="shared" si="1105"/>
        <v/>
      </c>
      <c r="W5993" s="151"/>
      <c r="Z5993" s="104"/>
    </row>
    <row r="5994" spans="1:26" s="145" customFormat="1" ht="15" customHeight="1">
      <c r="A5994" s="186" t="str">
        <f t="shared" si="1099"/>
        <v/>
      </c>
      <c r="C5994" s="152"/>
      <c r="E5994" s="144"/>
      <c r="F5994" s="79" t="str">
        <f t="shared" si="1109"/>
        <v/>
      </c>
      <c r="G5994" s="80" t="str">
        <f t="shared" si="1100"/>
        <v/>
      </c>
      <c r="H5994" s="80" t="str">
        <f t="shared" si="1101"/>
        <v/>
      </c>
      <c r="I5994" s="80" t="str">
        <f t="shared" si="1102"/>
        <v/>
      </c>
      <c r="J5994" s="170"/>
      <c r="K5994" s="217"/>
      <c r="L5994" s="195" t="str">
        <f t="shared" si="1106"/>
        <v/>
      </c>
      <c r="M5994" s="222" t="str">
        <f t="shared" si="1103"/>
        <v/>
      </c>
      <c r="Q5994" s="82" t="str">
        <f t="shared" si="1107"/>
        <v/>
      </c>
      <c r="R5994" s="80" t="str">
        <f t="shared" si="1108"/>
        <v/>
      </c>
      <c r="T5994" s="83" t="str">
        <f t="shared" si="1104"/>
        <v/>
      </c>
      <c r="U5994" s="155"/>
      <c r="V5994" s="95" t="str">
        <f t="shared" si="1105"/>
        <v/>
      </c>
      <c r="W5994" s="151"/>
      <c r="Z5994" s="104"/>
    </row>
    <row r="5995" spans="1:26" s="145" customFormat="1" ht="15" customHeight="1">
      <c r="A5995" s="186" t="str">
        <f t="shared" si="1099"/>
        <v/>
      </c>
      <c r="C5995" s="152"/>
      <c r="E5995" s="144"/>
      <c r="F5995" s="79" t="str">
        <f t="shared" si="1109"/>
        <v/>
      </c>
      <c r="G5995" s="80" t="str">
        <f t="shared" si="1100"/>
        <v/>
      </c>
      <c r="H5995" s="80" t="str">
        <f t="shared" si="1101"/>
        <v/>
      </c>
      <c r="I5995" s="80" t="str">
        <f t="shared" si="1102"/>
        <v/>
      </c>
      <c r="J5995" s="170"/>
      <c r="K5995" s="217"/>
      <c r="L5995" s="195" t="str">
        <f t="shared" si="1106"/>
        <v/>
      </c>
      <c r="M5995" s="222" t="str">
        <f t="shared" si="1103"/>
        <v/>
      </c>
      <c r="Q5995" s="82" t="str">
        <f t="shared" si="1107"/>
        <v/>
      </c>
      <c r="R5995" s="80" t="str">
        <f t="shared" si="1108"/>
        <v/>
      </c>
      <c r="T5995" s="83" t="str">
        <f t="shared" si="1104"/>
        <v/>
      </c>
      <c r="U5995" s="155"/>
      <c r="V5995" s="95" t="str">
        <f t="shared" si="1105"/>
        <v/>
      </c>
      <c r="W5995" s="151"/>
      <c r="Z5995" s="104"/>
    </row>
    <row r="5996" spans="1:26" s="145" customFormat="1" ht="15" customHeight="1">
      <c r="A5996" s="186" t="str">
        <f t="shared" si="1099"/>
        <v/>
      </c>
      <c r="C5996" s="152"/>
      <c r="E5996" s="144"/>
      <c r="F5996" s="79" t="str">
        <f t="shared" si="1109"/>
        <v/>
      </c>
      <c r="G5996" s="80" t="str">
        <f t="shared" si="1100"/>
        <v/>
      </c>
      <c r="H5996" s="80" t="str">
        <f t="shared" si="1101"/>
        <v/>
      </c>
      <c r="I5996" s="80" t="str">
        <f t="shared" si="1102"/>
        <v/>
      </c>
      <c r="J5996" s="170"/>
      <c r="K5996" s="217"/>
      <c r="L5996" s="195" t="str">
        <f t="shared" si="1106"/>
        <v/>
      </c>
      <c r="M5996" s="222" t="str">
        <f t="shared" si="1103"/>
        <v/>
      </c>
      <c r="Q5996" s="82" t="str">
        <f t="shared" si="1107"/>
        <v/>
      </c>
      <c r="R5996" s="80" t="str">
        <f t="shared" si="1108"/>
        <v/>
      </c>
      <c r="T5996" s="83" t="str">
        <f t="shared" si="1104"/>
        <v/>
      </c>
      <c r="U5996" s="155"/>
      <c r="V5996" s="95" t="str">
        <f t="shared" si="1105"/>
        <v/>
      </c>
      <c r="W5996" s="151"/>
      <c r="Z5996" s="104"/>
    </row>
    <row r="5997" spans="1:26" s="145" customFormat="1" ht="15" customHeight="1">
      <c r="A5997" s="186" t="str">
        <f t="shared" si="1099"/>
        <v/>
      </c>
      <c r="C5997" s="152"/>
      <c r="E5997" s="144"/>
      <c r="F5997" s="79" t="str">
        <f t="shared" si="1109"/>
        <v/>
      </c>
      <c r="G5997" s="80" t="str">
        <f t="shared" si="1100"/>
        <v/>
      </c>
      <c r="H5997" s="80" t="str">
        <f t="shared" si="1101"/>
        <v/>
      </c>
      <c r="I5997" s="80" t="str">
        <f t="shared" si="1102"/>
        <v/>
      </c>
      <c r="J5997" s="170"/>
      <c r="K5997" s="217"/>
      <c r="L5997" s="195" t="str">
        <f t="shared" si="1106"/>
        <v/>
      </c>
      <c r="M5997" s="222" t="str">
        <f t="shared" si="1103"/>
        <v/>
      </c>
      <c r="Q5997" s="82" t="str">
        <f t="shared" si="1107"/>
        <v/>
      </c>
      <c r="R5997" s="80" t="str">
        <f t="shared" si="1108"/>
        <v/>
      </c>
      <c r="T5997" s="83" t="str">
        <f t="shared" si="1104"/>
        <v/>
      </c>
      <c r="U5997" s="155"/>
      <c r="V5997" s="95" t="str">
        <f t="shared" si="1105"/>
        <v/>
      </c>
      <c r="W5997" s="151"/>
      <c r="Z5997" s="104"/>
    </row>
    <row r="5998" spans="1:26" s="145" customFormat="1" ht="15" customHeight="1">
      <c r="A5998" s="186" t="str">
        <f t="shared" si="1099"/>
        <v/>
      </c>
      <c r="C5998" s="152"/>
      <c r="E5998" s="144"/>
      <c r="F5998" s="79" t="str">
        <f t="shared" si="1109"/>
        <v/>
      </c>
      <c r="G5998" s="80" t="str">
        <f t="shared" si="1100"/>
        <v/>
      </c>
      <c r="H5998" s="80" t="str">
        <f t="shared" si="1101"/>
        <v/>
      </c>
      <c r="I5998" s="80" t="str">
        <f t="shared" si="1102"/>
        <v/>
      </c>
      <c r="J5998" s="170"/>
      <c r="K5998" s="217"/>
      <c r="L5998" s="195" t="str">
        <f t="shared" si="1106"/>
        <v/>
      </c>
      <c r="M5998" s="222" t="str">
        <f t="shared" si="1103"/>
        <v/>
      </c>
      <c r="Q5998" s="82" t="str">
        <f t="shared" si="1107"/>
        <v/>
      </c>
      <c r="R5998" s="80" t="str">
        <f t="shared" si="1108"/>
        <v/>
      </c>
      <c r="T5998" s="83" t="str">
        <f t="shared" si="1104"/>
        <v/>
      </c>
      <c r="U5998" s="155"/>
      <c r="V5998" s="95" t="str">
        <f t="shared" si="1105"/>
        <v/>
      </c>
      <c r="W5998" s="151"/>
      <c r="Z5998" s="104"/>
    </row>
    <row r="5999" spans="1:26" s="145" customFormat="1" ht="15" customHeight="1">
      <c r="A5999" s="186" t="str">
        <f t="shared" si="1099"/>
        <v/>
      </c>
      <c r="C5999" s="152"/>
      <c r="E5999" s="144"/>
      <c r="F5999" s="79" t="str">
        <f t="shared" si="1109"/>
        <v/>
      </c>
      <c r="G5999" s="80" t="str">
        <f t="shared" si="1100"/>
        <v/>
      </c>
      <c r="H5999" s="80" t="str">
        <f t="shared" si="1101"/>
        <v/>
      </c>
      <c r="I5999" s="80" t="str">
        <f t="shared" si="1102"/>
        <v/>
      </c>
      <c r="J5999" s="170"/>
      <c r="K5999" s="217"/>
      <c r="L5999" s="195" t="str">
        <f t="shared" si="1106"/>
        <v/>
      </c>
      <c r="M5999" s="222" t="str">
        <f t="shared" si="1103"/>
        <v/>
      </c>
      <c r="Q5999" s="82" t="str">
        <f t="shared" si="1107"/>
        <v/>
      </c>
      <c r="R5999" s="80" t="str">
        <f t="shared" si="1108"/>
        <v/>
      </c>
      <c r="T5999" s="83" t="str">
        <f t="shared" si="1104"/>
        <v/>
      </c>
      <c r="U5999" s="155"/>
      <c r="V5999" s="95" t="str">
        <f t="shared" si="1105"/>
        <v/>
      </c>
      <c r="W5999" s="151"/>
      <c r="Z5999" s="104"/>
    </row>
    <row r="6000" spans="1:26" s="145" customFormat="1" ht="15" customHeight="1">
      <c r="A6000" s="186" t="str">
        <f t="shared" si="1099"/>
        <v/>
      </c>
      <c r="C6000" s="152"/>
      <c r="E6000" s="144"/>
      <c r="F6000" s="79" t="str">
        <f t="shared" si="1109"/>
        <v/>
      </c>
      <c r="G6000" s="80" t="str">
        <f t="shared" si="1100"/>
        <v/>
      </c>
      <c r="H6000" s="80" t="str">
        <f t="shared" si="1101"/>
        <v/>
      </c>
      <c r="I6000" s="80" t="str">
        <f t="shared" si="1102"/>
        <v/>
      </c>
      <c r="J6000" s="170"/>
      <c r="K6000" s="217"/>
      <c r="L6000" s="195" t="str">
        <f t="shared" si="1106"/>
        <v/>
      </c>
      <c r="M6000" s="222" t="str">
        <f t="shared" si="1103"/>
        <v/>
      </c>
      <c r="Q6000" s="82" t="str">
        <f t="shared" si="1107"/>
        <v/>
      </c>
      <c r="R6000" s="80" t="str">
        <f t="shared" si="1108"/>
        <v/>
      </c>
      <c r="T6000" s="83" t="str">
        <f t="shared" si="1104"/>
        <v/>
      </c>
      <c r="U6000" s="155"/>
      <c r="V6000" s="95" t="str">
        <f t="shared" si="1105"/>
        <v/>
      </c>
      <c r="W6000" s="151"/>
      <c r="Z6000" s="104"/>
    </row>
    <row r="6001" spans="1:26" s="145" customFormat="1" ht="15" customHeight="1">
      <c r="A6001" s="186" t="str">
        <f t="shared" si="1099"/>
        <v/>
      </c>
      <c r="C6001" s="152"/>
      <c r="E6001" s="144"/>
      <c r="F6001" s="79" t="str">
        <f t="shared" si="1109"/>
        <v/>
      </c>
      <c r="G6001" s="80" t="str">
        <f t="shared" si="1100"/>
        <v/>
      </c>
      <c r="H6001" s="80" t="str">
        <f t="shared" si="1101"/>
        <v/>
      </c>
      <c r="I6001" s="80" t="str">
        <f t="shared" si="1102"/>
        <v/>
      </c>
      <c r="J6001" s="170"/>
      <c r="K6001" s="217"/>
      <c r="L6001" s="195" t="str">
        <f t="shared" si="1106"/>
        <v/>
      </c>
      <c r="M6001" s="222" t="str">
        <f t="shared" si="1103"/>
        <v/>
      </c>
      <c r="Q6001" s="82" t="str">
        <f t="shared" si="1107"/>
        <v/>
      </c>
      <c r="R6001" s="80" t="str">
        <f t="shared" si="1108"/>
        <v/>
      </c>
      <c r="T6001" s="83" t="str">
        <f t="shared" si="1104"/>
        <v/>
      </c>
      <c r="U6001" s="155"/>
      <c r="V6001" s="95" t="str">
        <f t="shared" si="1105"/>
        <v/>
      </c>
      <c r="W6001" s="151"/>
      <c r="Z6001" s="104"/>
    </row>
    <row r="6002" spans="1:26" s="145" customFormat="1" ht="15" customHeight="1">
      <c r="A6002" s="186" t="str">
        <f t="shared" si="1099"/>
        <v/>
      </c>
      <c r="C6002" s="152"/>
      <c r="E6002" s="144"/>
      <c r="F6002" s="79" t="str">
        <f t="shared" si="1109"/>
        <v/>
      </c>
      <c r="G6002" s="80" t="str">
        <f t="shared" si="1100"/>
        <v/>
      </c>
      <c r="H6002" s="80" t="str">
        <f t="shared" si="1101"/>
        <v/>
      </c>
      <c r="I6002" s="80" t="str">
        <f t="shared" si="1102"/>
        <v/>
      </c>
      <c r="J6002" s="170"/>
      <c r="K6002" s="217"/>
      <c r="L6002" s="195" t="str">
        <f t="shared" si="1106"/>
        <v/>
      </c>
      <c r="M6002" s="222" t="str">
        <f t="shared" si="1103"/>
        <v/>
      </c>
      <c r="Q6002" s="82" t="str">
        <f t="shared" si="1107"/>
        <v/>
      </c>
      <c r="R6002" s="80" t="str">
        <f t="shared" si="1108"/>
        <v/>
      </c>
      <c r="T6002" s="83" t="str">
        <f t="shared" si="1104"/>
        <v/>
      </c>
      <c r="U6002" s="155"/>
      <c r="V6002" s="95" t="str">
        <f t="shared" si="1105"/>
        <v/>
      </c>
      <c r="W6002" s="151"/>
      <c r="Z6002" s="104"/>
    </row>
    <row r="6003" spans="1:26" s="145" customFormat="1" ht="15" customHeight="1">
      <c r="A6003" s="186" t="str">
        <f t="shared" si="1099"/>
        <v/>
      </c>
      <c r="C6003" s="152"/>
      <c r="E6003" s="144"/>
      <c r="F6003" s="79" t="str">
        <f t="shared" si="1109"/>
        <v/>
      </c>
      <c r="G6003" s="80" t="str">
        <f t="shared" si="1100"/>
        <v/>
      </c>
      <c r="H6003" s="80" t="str">
        <f t="shared" si="1101"/>
        <v/>
      </c>
      <c r="I6003" s="80" t="str">
        <f t="shared" si="1102"/>
        <v/>
      </c>
      <c r="J6003" s="170"/>
      <c r="K6003" s="217"/>
      <c r="L6003" s="195" t="str">
        <f t="shared" si="1106"/>
        <v/>
      </c>
      <c r="M6003" s="222" t="str">
        <f t="shared" si="1103"/>
        <v/>
      </c>
      <c r="Q6003" s="82" t="str">
        <f t="shared" si="1107"/>
        <v/>
      </c>
      <c r="R6003" s="80" t="str">
        <f t="shared" si="1108"/>
        <v/>
      </c>
      <c r="T6003" s="83" t="str">
        <f t="shared" si="1104"/>
        <v/>
      </c>
      <c r="U6003" s="155"/>
      <c r="V6003" s="95" t="str">
        <f t="shared" si="1105"/>
        <v/>
      </c>
      <c r="W6003" s="151"/>
      <c r="Z6003" s="104"/>
    </row>
    <row r="6004" spans="1:26" s="145" customFormat="1" ht="15" customHeight="1">
      <c r="A6004" s="186" t="str">
        <f t="shared" si="1099"/>
        <v/>
      </c>
      <c r="C6004" s="152"/>
      <c r="E6004" s="144"/>
      <c r="F6004" s="79" t="str">
        <f t="shared" si="1109"/>
        <v/>
      </c>
      <c r="G6004" s="80" t="str">
        <f t="shared" si="1100"/>
        <v/>
      </c>
      <c r="H6004" s="80" t="str">
        <f t="shared" si="1101"/>
        <v/>
      </c>
      <c r="I6004" s="80" t="str">
        <f t="shared" si="1102"/>
        <v/>
      </c>
      <c r="J6004" s="170"/>
      <c r="K6004" s="217"/>
      <c r="L6004" s="195" t="str">
        <f t="shared" si="1106"/>
        <v/>
      </c>
      <c r="M6004" s="222" t="str">
        <f t="shared" si="1103"/>
        <v/>
      </c>
      <c r="Q6004" s="82" t="str">
        <f t="shared" si="1107"/>
        <v/>
      </c>
      <c r="R6004" s="80" t="str">
        <f t="shared" si="1108"/>
        <v/>
      </c>
      <c r="T6004" s="83" t="str">
        <f t="shared" si="1104"/>
        <v/>
      </c>
      <c r="U6004" s="155"/>
      <c r="V6004" s="95" t="str">
        <f t="shared" si="1105"/>
        <v/>
      </c>
      <c r="W6004" s="151"/>
      <c r="Z6004" s="104"/>
    </row>
    <row r="6005" spans="1:26" s="145" customFormat="1" ht="15" customHeight="1">
      <c r="A6005" s="186" t="str">
        <f t="shared" si="1099"/>
        <v/>
      </c>
      <c r="C6005" s="152"/>
      <c r="E6005" s="144"/>
      <c r="F6005" s="79" t="str">
        <f t="shared" si="1109"/>
        <v/>
      </c>
      <c r="G6005" s="80" t="str">
        <f t="shared" si="1100"/>
        <v/>
      </c>
      <c r="H6005" s="80" t="str">
        <f t="shared" si="1101"/>
        <v/>
      </c>
      <c r="I6005" s="80" t="str">
        <f t="shared" si="1102"/>
        <v/>
      </c>
      <c r="J6005" s="170"/>
      <c r="K6005" s="217"/>
      <c r="L6005" s="195" t="str">
        <f t="shared" si="1106"/>
        <v/>
      </c>
      <c r="M6005" s="222" t="str">
        <f t="shared" si="1103"/>
        <v/>
      </c>
      <c r="Q6005" s="82" t="str">
        <f t="shared" si="1107"/>
        <v/>
      </c>
      <c r="R6005" s="80" t="str">
        <f t="shared" si="1108"/>
        <v/>
      </c>
      <c r="T6005" s="83" t="str">
        <f t="shared" si="1104"/>
        <v/>
      </c>
      <c r="U6005" s="155"/>
      <c r="V6005" s="95" t="str">
        <f t="shared" si="1105"/>
        <v/>
      </c>
      <c r="W6005" s="151"/>
      <c r="Z6005" s="104"/>
    </row>
    <row r="6006" spans="1:26" s="145" customFormat="1" ht="15" customHeight="1">
      <c r="A6006" s="186" t="str">
        <f t="shared" si="1099"/>
        <v/>
      </c>
      <c r="C6006" s="152"/>
      <c r="E6006" s="144"/>
      <c r="F6006" s="79" t="str">
        <f t="shared" si="1109"/>
        <v/>
      </c>
      <c r="G6006" s="80" t="str">
        <f t="shared" si="1100"/>
        <v/>
      </c>
      <c r="H6006" s="80" t="str">
        <f t="shared" si="1101"/>
        <v/>
      </c>
      <c r="I6006" s="80" t="str">
        <f t="shared" si="1102"/>
        <v/>
      </c>
      <c r="J6006" s="170"/>
      <c r="K6006" s="217"/>
      <c r="L6006" s="195" t="str">
        <f t="shared" si="1106"/>
        <v/>
      </c>
      <c r="M6006" s="222" t="str">
        <f t="shared" si="1103"/>
        <v/>
      </c>
      <c r="Q6006" s="82" t="str">
        <f t="shared" si="1107"/>
        <v/>
      </c>
      <c r="R6006" s="80" t="str">
        <f t="shared" si="1108"/>
        <v/>
      </c>
      <c r="T6006" s="83" t="str">
        <f t="shared" si="1104"/>
        <v/>
      </c>
      <c r="U6006" s="155"/>
      <c r="V6006" s="95" t="str">
        <f t="shared" si="1105"/>
        <v/>
      </c>
      <c r="W6006" s="151"/>
      <c r="Z6006" s="104"/>
    </row>
    <row r="6007" spans="1:26" s="145" customFormat="1" ht="15" customHeight="1">
      <c r="A6007" s="186" t="str">
        <f t="shared" si="1099"/>
        <v/>
      </c>
      <c r="C6007" s="152"/>
      <c r="E6007" s="144"/>
      <c r="F6007" s="79" t="str">
        <f t="shared" si="1109"/>
        <v/>
      </c>
      <c r="G6007" s="80" t="str">
        <f t="shared" si="1100"/>
        <v/>
      </c>
      <c r="H6007" s="80" t="str">
        <f t="shared" si="1101"/>
        <v/>
      </c>
      <c r="I6007" s="80" t="str">
        <f t="shared" si="1102"/>
        <v/>
      </c>
      <c r="J6007" s="170"/>
      <c r="K6007" s="217"/>
      <c r="L6007" s="195" t="str">
        <f t="shared" si="1106"/>
        <v/>
      </c>
      <c r="M6007" s="222" t="str">
        <f t="shared" si="1103"/>
        <v/>
      </c>
      <c r="Q6007" s="82" t="str">
        <f t="shared" si="1107"/>
        <v/>
      </c>
      <c r="R6007" s="80" t="str">
        <f t="shared" si="1108"/>
        <v/>
      </c>
      <c r="T6007" s="83" t="str">
        <f t="shared" si="1104"/>
        <v/>
      </c>
      <c r="U6007" s="155"/>
      <c r="V6007" s="95" t="str">
        <f t="shared" si="1105"/>
        <v/>
      </c>
      <c r="W6007" s="151"/>
      <c r="Z6007" s="104"/>
    </row>
    <row r="6008" spans="1:26" s="145" customFormat="1" ht="15" customHeight="1">
      <c r="A6008" s="186" t="str">
        <f t="shared" si="1099"/>
        <v/>
      </c>
      <c r="C6008" s="152"/>
      <c r="E6008" s="144"/>
      <c r="F6008" s="79" t="str">
        <f t="shared" si="1109"/>
        <v/>
      </c>
      <c r="G6008" s="80" t="str">
        <f t="shared" si="1100"/>
        <v/>
      </c>
      <c r="H6008" s="80" t="str">
        <f t="shared" si="1101"/>
        <v/>
      </c>
      <c r="I6008" s="80" t="str">
        <f t="shared" si="1102"/>
        <v/>
      </c>
      <c r="J6008" s="170"/>
      <c r="K6008" s="217"/>
      <c r="L6008" s="195" t="str">
        <f t="shared" si="1106"/>
        <v/>
      </c>
      <c r="M6008" s="222" t="str">
        <f t="shared" si="1103"/>
        <v/>
      </c>
      <c r="Q6008" s="82" t="str">
        <f t="shared" si="1107"/>
        <v/>
      </c>
      <c r="R6008" s="80" t="str">
        <f t="shared" si="1108"/>
        <v/>
      </c>
      <c r="T6008" s="83" t="str">
        <f t="shared" si="1104"/>
        <v/>
      </c>
      <c r="U6008" s="155"/>
      <c r="V6008" s="95" t="str">
        <f t="shared" si="1105"/>
        <v/>
      </c>
      <c r="W6008" s="151"/>
      <c r="Z6008" s="104"/>
    </row>
    <row r="6009" spans="1:26" s="145" customFormat="1" ht="15" customHeight="1">
      <c r="A6009" s="186" t="str">
        <f t="shared" si="1099"/>
        <v/>
      </c>
      <c r="C6009" s="152"/>
      <c r="E6009" s="144"/>
      <c r="F6009" s="79" t="str">
        <f t="shared" si="1109"/>
        <v/>
      </c>
      <c r="G6009" s="80" t="str">
        <f t="shared" si="1100"/>
        <v/>
      </c>
      <c r="H6009" s="80" t="str">
        <f t="shared" si="1101"/>
        <v/>
      </c>
      <c r="I6009" s="80" t="str">
        <f t="shared" si="1102"/>
        <v/>
      </c>
      <c r="J6009" s="170"/>
      <c r="K6009" s="217"/>
      <c r="L6009" s="195" t="str">
        <f t="shared" si="1106"/>
        <v/>
      </c>
      <c r="M6009" s="222" t="str">
        <f t="shared" si="1103"/>
        <v/>
      </c>
      <c r="Q6009" s="82" t="str">
        <f t="shared" si="1107"/>
        <v/>
      </c>
      <c r="R6009" s="80" t="str">
        <f t="shared" si="1108"/>
        <v/>
      </c>
      <c r="T6009" s="83" t="str">
        <f t="shared" si="1104"/>
        <v/>
      </c>
      <c r="U6009" s="155"/>
      <c r="V6009" s="95" t="str">
        <f t="shared" si="1105"/>
        <v/>
      </c>
      <c r="W6009" s="151"/>
      <c r="Z6009" s="104"/>
    </row>
    <row r="6010" spans="1:26" s="145" customFormat="1" ht="15" customHeight="1">
      <c r="A6010" s="186" t="str">
        <f t="shared" si="1099"/>
        <v/>
      </c>
      <c r="C6010" s="152"/>
      <c r="E6010" s="144"/>
      <c r="F6010" s="79" t="str">
        <f t="shared" si="1109"/>
        <v/>
      </c>
      <c r="G6010" s="80" t="str">
        <f t="shared" si="1100"/>
        <v/>
      </c>
      <c r="H6010" s="80" t="str">
        <f t="shared" si="1101"/>
        <v/>
      </c>
      <c r="I6010" s="80" t="str">
        <f t="shared" si="1102"/>
        <v/>
      </c>
      <c r="J6010" s="170"/>
      <c r="K6010" s="217"/>
      <c r="L6010" s="195" t="str">
        <f t="shared" si="1106"/>
        <v/>
      </c>
      <c r="M6010" s="222" t="str">
        <f t="shared" si="1103"/>
        <v/>
      </c>
      <c r="Q6010" s="82" t="str">
        <f t="shared" si="1107"/>
        <v/>
      </c>
      <c r="R6010" s="80" t="str">
        <f t="shared" si="1108"/>
        <v/>
      </c>
      <c r="T6010" s="83" t="str">
        <f t="shared" si="1104"/>
        <v/>
      </c>
      <c r="U6010" s="155"/>
      <c r="V6010" s="95" t="str">
        <f t="shared" si="1105"/>
        <v/>
      </c>
      <c r="W6010" s="151"/>
      <c r="Z6010" s="104"/>
    </row>
    <row r="6011" spans="1:26" s="145" customFormat="1" ht="15" customHeight="1">
      <c r="A6011" s="186" t="str">
        <f t="shared" si="1099"/>
        <v/>
      </c>
      <c r="C6011" s="152"/>
      <c r="E6011" s="144"/>
      <c r="F6011" s="79" t="str">
        <f t="shared" si="1109"/>
        <v/>
      </c>
      <c r="G6011" s="80" t="str">
        <f t="shared" si="1100"/>
        <v/>
      </c>
      <c r="H6011" s="80" t="str">
        <f t="shared" si="1101"/>
        <v/>
      </c>
      <c r="I6011" s="80" t="str">
        <f t="shared" si="1102"/>
        <v/>
      </c>
      <c r="J6011" s="170"/>
      <c r="K6011" s="217"/>
      <c r="L6011" s="195" t="str">
        <f t="shared" si="1106"/>
        <v/>
      </c>
      <c r="M6011" s="222" t="str">
        <f t="shared" si="1103"/>
        <v/>
      </c>
      <c r="Q6011" s="82" t="str">
        <f t="shared" si="1107"/>
        <v/>
      </c>
      <c r="R6011" s="80" t="str">
        <f t="shared" si="1108"/>
        <v/>
      </c>
      <c r="T6011" s="83" t="str">
        <f t="shared" si="1104"/>
        <v/>
      </c>
      <c r="U6011" s="155"/>
      <c r="V6011" s="95" t="str">
        <f t="shared" si="1105"/>
        <v/>
      </c>
      <c r="W6011" s="151"/>
      <c r="Z6011" s="104"/>
    </row>
    <row r="6012" spans="1:26" s="145" customFormat="1" ht="15" customHeight="1">
      <c r="A6012" s="186" t="str">
        <f t="shared" si="1099"/>
        <v/>
      </c>
      <c r="C6012" s="152"/>
      <c r="E6012" s="144"/>
      <c r="F6012" s="79" t="str">
        <f t="shared" si="1109"/>
        <v/>
      </c>
      <c r="G6012" s="80" t="str">
        <f t="shared" si="1100"/>
        <v/>
      </c>
      <c r="H6012" s="80" t="str">
        <f t="shared" si="1101"/>
        <v/>
      </c>
      <c r="I6012" s="80" t="str">
        <f t="shared" si="1102"/>
        <v/>
      </c>
      <c r="J6012" s="170"/>
      <c r="K6012" s="217"/>
      <c r="L6012" s="195" t="str">
        <f t="shared" si="1106"/>
        <v/>
      </c>
      <c r="M6012" s="222" t="str">
        <f t="shared" si="1103"/>
        <v/>
      </c>
      <c r="Q6012" s="82" t="str">
        <f t="shared" si="1107"/>
        <v/>
      </c>
      <c r="R6012" s="80" t="str">
        <f t="shared" si="1108"/>
        <v/>
      </c>
      <c r="T6012" s="83" t="str">
        <f t="shared" si="1104"/>
        <v/>
      </c>
      <c r="U6012" s="155"/>
      <c r="V6012" s="95" t="str">
        <f t="shared" si="1105"/>
        <v/>
      </c>
      <c r="W6012" s="151"/>
      <c r="Z6012" s="104"/>
    </row>
    <row r="6013" spans="1:26" s="145" customFormat="1" ht="15" customHeight="1">
      <c r="A6013" s="186" t="str">
        <f t="shared" si="1099"/>
        <v/>
      </c>
      <c r="C6013" s="152"/>
      <c r="E6013" s="144"/>
      <c r="F6013" s="79" t="str">
        <f t="shared" si="1109"/>
        <v/>
      </c>
      <c r="G6013" s="80" t="str">
        <f t="shared" si="1100"/>
        <v/>
      </c>
      <c r="H6013" s="80" t="str">
        <f t="shared" si="1101"/>
        <v/>
      </c>
      <c r="I6013" s="80" t="str">
        <f t="shared" si="1102"/>
        <v/>
      </c>
      <c r="J6013" s="170"/>
      <c r="K6013" s="217"/>
      <c r="L6013" s="195" t="str">
        <f t="shared" si="1106"/>
        <v/>
      </c>
      <c r="M6013" s="222" t="str">
        <f t="shared" si="1103"/>
        <v/>
      </c>
      <c r="Q6013" s="82" t="str">
        <f t="shared" si="1107"/>
        <v/>
      </c>
      <c r="R6013" s="80" t="str">
        <f t="shared" si="1108"/>
        <v/>
      </c>
      <c r="T6013" s="83" t="str">
        <f t="shared" si="1104"/>
        <v/>
      </c>
      <c r="U6013" s="155"/>
      <c r="V6013" s="95" t="str">
        <f t="shared" si="1105"/>
        <v/>
      </c>
      <c r="W6013" s="151"/>
      <c r="Z6013" s="104"/>
    </row>
    <row r="6014" spans="1:26" s="145" customFormat="1" ht="15" customHeight="1">
      <c r="A6014" s="186" t="str">
        <f t="shared" si="1099"/>
        <v/>
      </c>
      <c r="C6014" s="152"/>
      <c r="E6014" s="144"/>
      <c r="F6014" s="79" t="str">
        <f t="shared" si="1109"/>
        <v/>
      </c>
      <c r="G6014" s="80" t="str">
        <f t="shared" si="1100"/>
        <v/>
      </c>
      <c r="H6014" s="80" t="str">
        <f t="shared" si="1101"/>
        <v/>
      </c>
      <c r="I6014" s="80" t="str">
        <f t="shared" si="1102"/>
        <v/>
      </c>
      <c r="J6014" s="170"/>
      <c r="K6014" s="217"/>
      <c r="L6014" s="195" t="str">
        <f t="shared" si="1106"/>
        <v/>
      </c>
      <c r="M6014" s="222" t="str">
        <f t="shared" si="1103"/>
        <v/>
      </c>
      <c r="Q6014" s="82" t="str">
        <f t="shared" si="1107"/>
        <v/>
      </c>
      <c r="R6014" s="80" t="str">
        <f t="shared" si="1108"/>
        <v/>
      </c>
      <c r="T6014" s="83" t="str">
        <f t="shared" si="1104"/>
        <v/>
      </c>
      <c r="U6014" s="155"/>
      <c r="V6014" s="95" t="str">
        <f t="shared" si="1105"/>
        <v/>
      </c>
      <c r="W6014" s="151"/>
      <c r="Z6014" s="104"/>
    </row>
    <row r="6015" spans="1:26" s="145" customFormat="1" ht="15" customHeight="1">
      <c r="A6015" s="186" t="str">
        <f t="shared" si="1099"/>
        <v/>
      </c>
      <c r="C6015" s="152"/>
      <c r="E6015" s="144"/>
      <c r="F6015" s="79" t="str">
        <f t="shared" si="1109"/>
        <v/>
      </c>
      <c r="G6015" s="80" t="str">
        <f t="shared" si="1100"/>
        <v/>
      </c>
      <c r="H6015" s="80" t="str">
        <f t="shared" si="1101"/>
        <v/>
      </c>
      <c r="I6015" s="80" t="str">
        <f t="shared" si="1102"/>
        <v/>
      </c>
      <c r="J6015" s="170"/>
      <c r="K6015" s="217"/>
      <c r="L6015" s="195" t="str">
        <f t="shared" si="1106"/>
        <v/>
      </c>
      <c r="M6015" s="222" t="str">
        <f t="shared" si="1103"/>
        <v/>
      </c>
      <c r="Q6015" s="82" t="str">
        <f t="shared" si="1107"/>
        <v/>
      </c>
      <c r="R6015" s="80" t="str">
        <f t="shared" si="1108"/>
        <v/>
      </c>
      <c r="T6015" s="83" t="str">
        <f t="shared" si="1104"/>
        <v/>
      </c>
      <c r="U6015" s="155"/>
      <c r="V6015" s="95" t="str">
        <f t="shared" si="1105"/>
        <v/>
      </c>
      <c r="W6015" s="151"/>
      <c r="Z6015" s="104"/>
    </row>
    <row r="6016" spans="1:26" s="145" customFormat="1" ht="15" customHeight="1">
      <c r="A6016" s="186" t="str">
        <f t="shared" ref="A6016:A6079" si="1110">IF(B6016&lt;&gt;"",A6015+1,"")</f>
        <v/>
      </c>
      <c r="C6016" s="152"/>
      <c r="E6016" s="144"/>
      <c r="F6016" s="79" t="str">
        <f t="shared" si="1109"/>
        <v/>
      </c>
      <c r="G6016" s="80" t="str">
        <f t="shared" si="1100"/>
        <v/>
      </c>
      <c r="H6016" s="80" t="str">
        <f t="shared" si="1101"/>
        <v/>
      </c>
      <c r="I6016" s="80" t="str">
        <f t="shared" si="1102"/>
        <v/>
      </c>
      <c r="J6016" s="170"/>
      <c r="K6016" s="217"/>
      <c r="L6016" s="195" t="str">
        <f t="shared" si="1106"/>
        <v/>
      </c>
      <c r="M6016" s="222" t="str">
        <f t="shared" si="1103"/>
        <v/>
      </c>
      <c r="Q6016" s="82" t="str">
        <f t="shared" si="1107"/>
        <v/>
      </c>
      <c r="R6016" s="80" t="str">
        <f t="shared" si="1108"/>
        <v/>
      </c>
      <c r="T6016" s="83" t="str">
        <f t="shared" si="1104"/>
        <v/>
      </c>
      <c r="U6016" s="155"/>
      <c r="V6016" s="95" t="str">
        <f t="shared" si="1105"/>
        <v/>
      </c>
      <c r="W6016" s="151"/>
      <c r="Z6016" s="104"/>
    </row>
    <row r="6017" spans="1:26" s="145" customFormat="1" ht="15" customHeight="1">
      <c r="A6017" s="186" t="str">
        <f t="shared" si="1110"/>
        <v/>
      </c>
      <c r="C6017" s="152"/>
      <c r="E6017" s="144"/>
      <c r="F6017" s="79" t="str">
        <f t="shared" si="1109"/>
        <v/>
      </c>
      <c r="G6017" s="80" t="str">
        <f t="shared" si="1100"/>
        <v/>
      </c>
      <c r="H6017" s="80" t="str">
        <f t="shared" si="1101"/>
        <v/>
      </c>
      <c r="I6017" s="80" t="str">
        <f t="shared" si="1102"/>
        <v/>
      </c>
      <c r="J6017" s="170"/>
      <c r="K6017" s="217"/>
      <c r="L6017" s="195" t="str">
        <f t="shared" si="1106"/>
        <v/>
      </c>
      <c r="M6017" s="222" t="str">
        <f t="shared" si="1103"/>
        <v/>
      </c>
      <c r="Q6017" s="82" t="str">
        <f t="shared" si="1107"/>
        <v/>
      </c>
      <c r="R6017" s="80" t="str">
        <f t="shared" si="1108"/>
        <v/>
      </c>
      <c r="T6017" s="83" t="str">
        <f t="shared" si="1104"/>
        <v/>
      </c>
      <c r="U6017" s="155"/>
      <c r="V6017" s="95" t="str">
        <f t="shared" si="1105"/>
        <v/>
      </c>
      <c r="W6017" s="151"/>
      <c r="Z6017" s="104"/>
    </row>
    <row r="6018" spans="1:26" s="145" customFormat="1" ht="15" customHeight="1">
      <c r="A6018" s="186" t="str">
        <f t="shared" si="1110"/>
        <v/>
      </c>
      <c r="C6018" s="152"/>
      <c r="E6018" s="144"/>
      <c r="F6018" s="79" t="str">
        <f t="shared" si="1109"/>
        <v/>
      </c>
      <c r="G6018" s="80" t="str">
        <f t="shared" si="1100"/>
        <v/>
      </c>
      <c r="H6018" s="80" t="str">
        <f t="shared" si="1101"/>
        <v/>
      </c>
      <c r="I6018" s="80" t="str">
        <f t="shared" si="1102"/>
        <v/>
      </c>
      <c r="J6018" s="170"/>
      <c r="K6018" s="217"/>
      <c r="L6018" s="195" t="str">
        <f t="shared" si="1106"/>
        <v/>
      </c>
      <c r="M6018" s="222" t="str">
        <f t="shared" si="1103"/>
        <v/>
      </c>
      <c r="Q6018" s="82" t="str">
        <f t="shared" si="1107"/>
        <v/>
      </c>
      <c r="R6018" s="80" t="str">
        <f t="shared" si="1108"/>
        <v/>
      </c>
      <c r="T6018" s="83" t="str">
        <f t="shared" si="1104"/>
        <v/>
      </c>
      <c r="U6018" s="155"/>
      <c r="V6018" s="95" t="str">
        <f t="shared" si="1105"/>
        <v/>
      </c>
      <c r="W6018" s="151"/>
      <c r="Z6018" s="104"/>
    </row>
    <row r="6019" spans="1:26" s="145" customFormat="1" ht="15" customHeight="1">
      <c r="A6019" s="186" t="str">
        <f t="shared" si="1110"/>
        <v/>
      </c>
      <c r="C6019" s="152"/>
      <c r="E6019" s="144"/>
      <c r="F6019" s="79" t="str">
        <f t="shared" si="1109"/>
        <v/>
      </c>
      <c r="G6019" s="80" t="str">
        <f t="shared" si="1100"/>
        <v/>
      </c>
      <c r="H6019" s="80" t="str">
        <f t="shared" si="1101"/>
        <v/>
      </c>
      <c r="I6019" s="80" t="str">
        <f t="shared" si="1102"/>
        <v/>
      </c>
      <c r="J6019" s="170"/>
      <c r="K6019" s="217"/>
      <c r="L6019" s="195" t="str">
        <f t="shared" si="1106"/>
        <v/>
      </c>
      <c r="M6019" s="222" t="str">
        <f t="shared" si="1103"/>
        <v/>
      </c>
      <c r="Q6019" s="82" t="str">
        <f t="shared" si="1107"/>
        <v/>
      </c>
      <c r="R6019" s="80" t="str">
        <f t="shared" si="1108"/>
        <v/>
      </c>
      <c r="T6019" s="83" t="str">
        <f t="shared" si="1104"/>
        <v/>
      </c>
      <c r="U6019" s="155"/>
      <c r="V6019" s="95" t="str">
        <f t="shared" si="1105"/>
        <v/>
      </c>
      <c r="W6019" s="151"/>
      <c r="Z6019" s="104"/>
    </row>
    <row r="6020" spans="1:26" s="145" customFormat="1" ht="15" customHeight="1">
      <c r="A6020" s="186" t="str">
        <f t="shared" si="1110"/>
        <v/>
      </c>
      <c r="C6020" s="152"/>
      <c r="E6020" s="144"/>
      <c r="F6020" s="79" t="str">
        <f t="shared" si="1109"/>
        <v/>
      </c>
      <c r="G6020" s="80" t="str">
        <f t="shared" si="1100"/>
        <v/>
      </c>
      <c r="H6020" s="80" t="str">
        <f t="shared" si="1101"/>
        <v/>
      </c>
      <c r="I6020" s="80" t="str">
        <f t="shared" si="1102"/>
        <v/>
      </c>
      <c r="J6020" s="170"/>
      <c r="K6020" s="217"/>
      <c r="L6020" s="195" t="str">
        <f t="shared" si="1106"/>
        <v/>
      </c>
      <c r="M6020" s="222" t="str">
        <f t="shared" si="1103"/>
        <v/>
      </c>
      <c r="Q6020" s="82" t="str">
        <f t="shared" si="1107"/>
        <v/>
      </c>
      <c r="R6020" s="80" t="str">
        <f t="shared" si="1108"/>
        <v/>
      </c>
      <c r="T6020" s="83" t="str">
        <f t="shared" si="1104"/>
        <v/>
      </c>
      <c r="U6020" s="155"/>
      <c r="V6020" s="95" t="str">
        <f t="shared" si="1105"/>
        <v/>
      </c>
      <c r="W6020" s="151"/>
      <c r="Z6020" s="104"/>
    </row>
    <row r="6021" spans="1:26" s="145" customFormat="1" ht="15" customHeight="1">
      <c r="A6021" s="186" t="str">
        <f t="shared" si="1110"/>
        <v/>
      </c>
      <c r="C6021" s="152"/>
      <c r="E6021" s="144"/>
      <c r="F6021" s="79" t="str">
        <f t="shared" si="1109"/>
        <v/>
      </c>
      <c r="G6021" s="80" t="str">
        <f t="shared" ref="G6021:G6084" si="1111">IF(J6021&lt;&gt;"", INDEX($C$5:$C$1433, MATCH(J6021, $E$5:$E$1433, 0)),"")</f>
        <v/>
      </c>
      <c r="H6021" s="80" t="str">
        <f t="shared" ref="H6021:H6084" si="1112">IF(J6021&lt;&gt;"", INDEX($D$5:$D$1433, MATCH(J6021, $E$5:$E$1433, 0)),"")</f>
        <v/>
      </c>
      <c r="I6021" s="80" t="str">
        <f t="shared" ref="I6021:I6084" si="1113">IFERROR(IF(J6021&lt;&gt;"", INDEX($B$5:$B$1433, MATCH(J6021, $E$5:$E$1433, 0)),""),"SAI")</f>
        <v/>
      </c>
      <c r="J6021" s="170"/>
      <c r="K6021" s="217"/>
      <c r="L6021" s="195" t="str">
        <f t="shared" si="1106"/>
        <v/>
      </c>
      <c r="M6021" s="222" t="str">
        <f t="shared" ref="M6021:M6084" si="1114">IFERROR(IF($N$5="Sáng",MID(K6021,2,7)-MID($L$2,2,7),MID(K6021,2,7)-MID($Q$2,2,7)),"")</f>
        <v/>
      </c>
      <c r="Q6021" s="82" t="str">
        <f t="shared" si="1107"/>
        <v/>
      </c>
      <c r="R6021" s="80" t="str">
        <f t="shared" si="1108"/>
        <v/>
      </c>
      <c r="T6021" s="83" t="str">
        <f t="shared" ref="T6021:T6084" si="1115">IFERROR(IF(J6021&lt;&gt;"", INDEX($S$5:$S$1433, MATCH(J6021, $E$5:$E$1433, 0)),""),"")</f>
        <v/>
      </c>
      <c r="U6021" s="155"/>
      <c r="V6021" s="95" t="str">
        <f t="shared" ref="V6021:V6084" si="1116">IFERROR(IF(J6021&lt;&gt;"", INDEX($U$5:$U$1433, MATCH(J6021, $E$5:$E$1433, 0)),""),"")</f>
        <v/>
      </c>
      <c r="W6021" s="151"/>
      <c r="Z6021" s="104"/>
    </row>
    <row r="6022" spans="1:26" s="145" customFormat="1" ht="15" customHeight="1">
      <c r="A6022" s="186" t="str">
        <f t="shared" si="1110"/>
        <v/>
      </c>
      <c r="C6022" s="152"/>
      <c r="E6022" s="144"/>
      <c r="F6022" s="79" t="str">
        <f t="shared" si="1109"/>
        <v/>
      </c>
      <c r="G6022" s="80" t="str">
        <f t="shared" si="1111"/>
        <v/>
      </c>
      <c r="H6022" s="80" t="str">
        <f t="shared" si="1112"/>
        <v/>
      </c>
      <c r="I6022" s="80" t="str">
        <f t="shared" si="1113"/>
        <v/>
      </c>
      <c r="J6022" s="170"/>
      <c r="K6022" s="217"/>
      <c r="L6022" s="195" t="str">
        <f t="shared" si="1106"/>
        <v/>
      </c>
      <c r="M6022" s="222" t="str">
        <f t="shared" si="1114"/>
        <v/>
      </c>
      <c r="Q6022" s="82" t="str">
        <f t="shared" si="1107"/>
        <v/>
      </c>
      <c r="R6022" s="80" t="str">
        <f t="shared" si="1108"/>
        <v/>
      </c>
      <c r="T6022" s="83" t="str">
        <f t="shared" si="1115"/>
        <v/>
      </c>
      <c r="U6022" s="155"/>
      <c r="V6022" s="95" t="str">
        <f t="shared" si="1116"/>
        <v/>
      </c>
      <c r="W6022" s="151"/>
      <c r="Z6022" s="104"/>
    </row>
    <row r="6023" spans="1:26" s="145" customFormat="1" ht="15" customHeight="1">
      <c r="A6023" s="186" t="str">
        <f t="shared" si="1110"/>
        <v/>
      </c>
      <c r="C6023" s="152"/>
      <c r="E6023" s="144"/>
      <c r="F6023" s="79" t="str">
        <f t="shared" si="1109"/>
        <v/>
      </c>
      <c r="G6023" s="80" t="str">
        <f t="shared" si="1111"/>
        <v/>
      </c>
      <c r="H6023" s="80" t="str">
        <f t="shared" si="1112"/>
        <v/>
      </c>
      <c r="I6023" s="80" t="str">
        <f t="shared" si="1113"/>
        <v/>
      </c>
      <c r="J6023" s="170"/>
      <c r="K6023" s="217"/>
      <c r="L6023" s="195" t="str">
        <f t="shared" si="1106"/>
        <v/>
      </c>
      <c r="M6023" s="222" t="str">
        <f t="shared" si="1114"/>
        <v/>
      </c>
      <c r="Q6023" s="82" t="str">
        <f t="shared" si="1107"/>
        <v/>
      </c>
      <c r="R6023" s="80" t="str">
        <f t="shared" si="1108"/>
        <v/>
      </c>
      <c r="T6023" s="83" t="str">
        <f t="shared" si="1115"/>
        <v/>
      </c>
      <c r="U6023" s="155"/>
      <c r="V6023" s="95" t="str">
        <f t="shared" si="1116"/>
        <v/>
      </c>
      <c r="W6023" s="151"/>
      <c r="Z6023" s="104"/>
    </row>
    <row r="6024" spans="1:26" s="145" customFormat="1" ht="15" customHeight="1">
      <c r="A6024" s="186" t="str">
        <f t="shared" si="1110"/>
        <v/>
      </c>
      <c r="C6024" s="152"/>
      <c r="E6024" s="144"/>
      <c r="F6024" s="79" t="str">
        <f t="shared" si="1109"/>
        <v/>
      </c>
      <c r="G6024" s="80" t="str">
        <f t="shared" si="1111"/>
        <v/>
      </c>
      <c r="H6024" s="80" t="str">
        <f t="shared" si="1112"/>
        <v/>
      </c>
      <c r="I6024" s="80" t="str">
        <f t="shared" si="1113"/>
        <v/>
      </c>
      <c r="J6024" s="170"/>
      <c r="K6024" s="217"/>
      <c r="L6024" s="195" t="str">
        <f t="shared" si="1106"/>
        <v/>
      </c>
      <c r="M6024" s="222" t="str">
        <f t="shared" si="1114"/>
        <v/>
      </c>
      <c r="Q6024" s="82" t="str">
        <f t="shared" si="1107"/>
        <v/>
      </c>
      <c r="R6024" s="80" t="str">
        <f t="shared" si="1108"/>
        <v/>
      </c>
      <c r="T6024" s="83" t="str">
        <f t="shared" si="1115"/>
        <v/>
      </c>
      <c r="U6024" s="155"/>
      <c r="V6024" s="95" t="str">
        <f t="shared" si="1116"/>
        <v/>
      </c>
      <c r="W6024" s="151"/>
      <c r="Z6024" s="104"/>
    </row>
    <row r="6025" spans="1:26" s="145" customFormat="1" ht="15" customHeight="1">
      <c r="A6025" s="186" t="str">
        <f t="shared" si="1110"/>
        <v/>
      </c>
      <c r="C6025" s="152"/>
      <c r="E6025" s="144"/>
      <c r="F6025" s="79" t="str">
        <f t="shared" si="1109"/>
        <v/>
      </c>
      <c r="G6025" s="80" t="str">
        <f t="shared" si="1111"/>
        <v/>
      </c>
      <c r="H6025" s="80" t="str">
        <f t="shared" si="1112"/>
        <v/>
      </c>
      <c r="I6025" s="80" t="str">
        <f t="shared" si="1113"/>
        <v/>
      </c>
      <c r="J6025" s="170"/>
      <c r="K6025" s="217"/>
      <c r="L6025" s="195" t="str">
        <f t="shared" si="1106"/>
        <v/>
      </c>
      <c r="M6025" s="222" t="str">
        <f t="shared" si="1114"/>
        <v/>
      </c>
      <c r="Q6025" s="82" t="str">
        <f t="shared" si="1107"/>
        <v/>
      </c>
      <c r="R6025" s="80" t="str">
        <f t="shared" si="1108"/>
        <v/>
      </c>
      <c r="T6025" s="83" t="str">
        <f t="shared" si="1115"/>
        <v/>
      </c>
      <c r="U6025" s="155"/>
      <c r="V6025" s="95" t="str">
        <f t="shared" si="1116"/>
        <v/>
      </c>
      <c r="W6025" s="151"/>
      <c r="Z6025" s="104"/>
    </row>
    <row r="6026" spans="1:26" s="145" customFormat="1" ht="15" customHeight="1">
      <c r="A6026" s="186" t="str">
        <f t="shared" si="1110"/>
        <v/>
      </c>
      <c r="C6026" s="152"/>
      <c r="E6026" s="144"/>
      <c r="F6026" s="79" t="str">
        <f t="shared" si="1109"/>
        <v/>
      </c>
      <c r="G6026" s="80" t="str">
        <f t="shared" si="1111"/>
        <v/>
      </c>
      <c r="H6026" s="80" t="str">
        <f t="shared" si="1112"/>
        <v/>
      </c>
      <c r="I6026" s="80" t="str">
        <f t="shared" si="1113"/>
        <v/>
      </c>
      <c r="J6026" s="170"/>
      <c r="K6026" s="217"/>
      <c r="L6026" s="195" t="str">
        <f t="shared" si="1106"/>
        <v/>
      </c>
      <c r="M6026" s="222" t="str">
        <f t="shared" si="1114"/>
        <v/>
      </c>
      <c r="Q6026" s="82" t="str">
        <f t="shared" si="1107"/>
        <v/>
      </c>
      <c r="R6026" s="80" t="str">
        <f t="shared" si="1108"/>
        <v/>
      </c>
      <c r="T6026" s="83" t="str">
        <f t="shared" si="1115"/>
        <v/>
      </c>
      <c r="U6026" s="155"/>
      <c r="V6026" s="95" t="str">
        <f t="shared" si="1116"/>
        <v/>
      </c>
      <c r="W6026" s="151"/>
      <c r="Z6026" s="104"/>
    </row>
    <row r="6027" spans="1:26" s="145" customFormat="1" ht="15" customHeight="1">
      <c r="A6027" s="186" t="str">
        <f t="shared" si="1110"/>
        <v/>
      </c>
      <c r="C6027" s="152"/>
      <c r="E6027" s="144"/>
      <c r="F6027" s="79" t="str">
        <f t="shared" si="1109"/>
        <v/>
      </c>
      <c r="G6027" s="80" t="str">
        <f t="shared" si="1111"/>
        <v/>
      </c>
      <c r="H6027" s="80" t="str">
        <f t="shared" si="1112"/>
        <v/>
      </c>
      <c r="I6027" s="80" t="str">
        <f t="shared" si="1113"/>
        <v/>
      </c>
      <c r="J6027" s="170"/>
      <c r="K6027" s="217"/>
      <c r="L6027" s="195" t="str">
        <f t="shared" si="1106"/>
        <v/>
      </c>
      <c r="M6027" s="222" t="str">
        <f t="shared" si="1114"/>
        <v/>
      </c>
      <c r="Q6027" s="82" t="str">
        <f t="shared" si="1107"/>
        <v/>
      </c>
      <c r="R6027" s="80" t="str">
        <f t="shared" si="1108"/>
        <v/>
      </c>
      <c r="T6027" s="83" t="str">
        <f t="shared" si="1115"/>
        <v/>
      </c>
      <c r="U6027" s="155"/>
      <c r="V6027" s="95" t="str">
        <f t="shared" si="1116"/>
        <v/>
      </c>
      <c r="W6027" s="151"/>
      <c r="Z6027" s="104"/>
    </row>
    <row r="6028" spans="1:26" s="145" customFormat="1" ht="15" customHeight="1">
      <c r="A6028" s="186" t="str">
        <f t="shared" si="1110"/>
        <v/>
      </c>
      <c r="C6028" s="152"/>
      <c r="E6028" s="144"/>
      <c r="F6028" s="79" t="str">
        <f t="shared" si="1109"/>
        <v/>
      </c>
      <c r="G6028" s="80" t="str">
        <f t="shared" si="1111"/>
        <v/>
      </c>
      <c r="H6028" s="80" t="str">
        <f t="shared" si="1112"/>
        <v/>
      </c>
      <c r="I6028" s="80" t="str">
        <f t="shared" si="1113"/>
        <v/>
      </c>
      <c r="J6028" s="170"/>
      <c r="K6028" s="217"/>
      <c r="L6028" s="195" t="str">
        <f t="shared" si="1106"/>
        <v/>
      </c>
      <c r="M6028" s="222" t="str">
        <f t="shared" si="1114"/>
        <v/>
      </c>
      <c r="Q6028" s="82" t="str">
        <f t="shared" si="1107"/>
        <v/>
      </c>
      <c r="R6028" s="80" t="str">
        <f t="shared" si="1108"/>
        <v/>
      </c>
      <c r="T6028" s="83" t="str">
        <f t="shared" si="1115"/>
        <v/>
      </c>
      <c r="U6028" s="155"/>
      <c r="V6028" s="95" t="str">
        <f t="shared" si="1116"/>
        <v/>
      </c>
      <c r="W6028" s="151"/>
      <c r="Z6028" s="104"/>
    </row>
    <row r="6029" spans="1:26" s="145" customFormat="1" ht="15" customHeight="1">
      <c r="A6029" s="186" t="str">
        <f t="shared" si="1110"/>
        <v/>
      </c>
      <c r="C6029" s="152"/>
      <c r="E6029" s="144"/>
      <c r="F6029" s="79" t="str">
        <f t="shared" si="1109"/>
        <v/>
      </c>
      <c r="G6029" s="80" t="str">
        <f t="shared" si="1111"/>
        <v/>
      </c>
      <c r="H6029" s="80" t="str">
        <f t="shared" si="1112"/>
        <v/>
      </c>
      <c r="I6029" s="80" t="str">
        <f t="shared" si="1113"/>
        <v/>
      </c>
      <c r="J6029" s="170"/>
      <c r="K6029" s="217"/>
      <c r="L6029" s="195" t="str">
        <f t="shared" si="1106"/>
        <v/>
      </c>
      <c r="M6029" s="222" t="str">
        <f t="shared" si="1114"/>
        <v/>
      </c>
      <c r="Q6029" s="82" t="str">
        <f t="shared" si="1107"/>
        <v/>
      </c>
      <c r="R6029" s="80" t="str">
        <f t="shared" si="1108"/>
        <v/>
      </c>
      <c r="T6029" s="83" t="str">
        <f t="shared" si="1115"/>
        <v/>
      </c>
      <c r="U6029" s="155"/>
      <c r="V6029" s="95" t="str">
        <f t="shared" si="1116"/>
        <v/>
      </c>
      <c r="W6029" s="151"/>
      <c r="Z6029" s="104"/>
    </row>
    <row r="6030" spans="1:26" s="145" customFormat="1" ht="15" customHeight="1">
      <c r="A6030" s="186" t="str">
        <f t="shared" si="1110"/>
        <v/>
      </c>
      <c r="C6030" s="152"/>
      <c r="E6030" s="144"/>
      <c r="F6030" s="79" t="str">
        <f t="shared" si="1109"/>
        <v/>
      </c>
      <c r="G6030" s="80" t="str">
        <f t="shared" si="1111"/>
        <v/>
      </c>
      <c r="H6030" s="80" t="str">
        <f t="shared" si="1112"/>
        <v/>
      </c>
      <c r="I6030" s="80" t="str">
        <f t="shared" si="1113"/>
        <v/>
      </c>
      <c r="J6030" s="170"/>
      <c r="K6030" s="217"/>
      <c r="L6030" s="195" t="str">
        <f t="shared" si="1106"/>
        <v/>
      </c>
      <c r="M6030" s="222" t="str">
        <f t="shared" si="1114"/>
        <v/>
      </c>
      <c r="Q6030" s="82" t="str">
        <f t="shared" si="1107"/>
        <v/>
      </c>
      <c r="R6030" s="80" t="str">
        <f t="shared" si="1108"/>
        <v/>
      </c>
      <c r="T6030" s="83" t="str">
        <f t="shared" si="1115"/>
        <v/>
      </c>
      <c r="U6030" s="155"/>
      <c r="V6030" s="95" t="str">
        <f t="shared" si="1116"/>
        <v/>
      </c>
      <c r="W6030" s="151"/>
      <c r="Z6030" s="104"/>
    </row>
    <row r="6031" spans="1:26" s="145" customFormat="1" ht="15" customHeight="1">
      <c r="A6031" s="186" t="str">
        <f t="shared" si="1110"/>
        <v/>
      </c>
      <c r="C6031" s="152"/>
      <c r="E6031" s="144"/>
      <c r="F6031" s="79" t="str">
        <f t="shared" si="1109"/>
        <v/>
      </c>
      <c r="G6031" s="80" t="str">
        <f t="shared" si="1111"/>
        <v/>
      </c>
      <c r="H6031" s="80" t="str">
        <f t="shared" si="1112"/>
        <v/>
      </c>
      <c r="I6031" s="80" t="str">
        <f t="shared" si="1113"/>
        <v/>
      </c>
      <c r="J6031" s="170"/>
      <c r="K6031" s="217"/>
      <c r="L6031" s="195" t="str">
        <f t="shared" si="1106"/>
        <v/>
      </c>
      <c r="M6031" s="222" t="str">
        <f t="shared" si="1114"/>
        <v/>
      </c>
      <c r="Q6031" s="82" t="str">
        <f t="shared" si="1107"/>
        <v/>
      </c>
      <c r="R6031" s="80" t="str">
        <f t="shared" si="1108"/>
        <v/>
      </c>
      <c r="T6031" s="83" t="str">
        <f t="shared" si="1115"/>
        <v/>
      </c>
      <c r="U6031" s="155"/>
      <c r="V6031" s="95" t="str">
        <f t="shared" si="1116"/>
        <v/>
      </c>
      <c r="W6031" s="151"/>
      <c r="Z6031" s="104"/>
    </row>
    <row r="6032" spans="1:26" s="145" customFormat="1" ht="15" customHeight="1">
      <c r="A6032" s="186" t="str">
        <f t="shared" si="1110"/>
        <v/>
      </c>
      <c r="C6032" s="152"/>
      <c r="E6032" s="144"/>
      <c r="F6032" s="79" t="str">
        <f t="shared" si="1109"/>
        <v/>
      </c>
      <c r="G6032" s="80" t="str">
        <f t="shared" si="1111"/>
        <v/>
      </c>
      <c r="H6032" s="80" t="str">
        <f t="shared" si="1112"/>
        <v/>
      </c>
      <c r="I6032" s="80" t="str">
        <f t="shared" si="1113"/>
        <v/>
      </c>
      <c r="J6032" s="170"/>
      <c r="K6032" s="217"/>
      <c r="L6032" s="195" t="str">
        <f t="shared" si="1106"/>
        <v/>
      </c>
      <c r="M6032" s="222" t="str">
        <f t="shared" si="1114"/>
        <v/>
      </c>
      <c r="Q6032" s="82" t="str">
        <f t="shared" si="1107"/>
        <v/>
      </c>
      <c r="R6032" s="80" t="str">
        <f t="shared" si="1108"/>
        <v/>
      </c>
      <c r="T6032" s="83" t="str">
        <f t="shared" si="1115"/>
        <v/>
      </c>
      <c r="U6032" s="155"/>
      <c r="V6032" s="95" t="str">
        <f t="shared" si="1116"/>
        <v/>
      </c>
      <c r="W6032" s="151"/>
      <c r="Z6032" s="104"/>
    </row>
    <row r="6033" spans="1:26" s="145" customFormat="1" ht="15" customHeight="1">
      <c r="A6033" s="186" t="str">
        <f t="shared" si="1110"/>
        <v/>
      </c>
      <c r="C6033" s="152"/>
      <c r="E6033" s="144"/>
      <c r="F6033" s="79" t="str">
        <f t="shared" si="1109"/>
        <v/>
      </c>
      <c r="G6033" s="80" t="str">
        <f t="shared" si="1111"/>
        <v/>
      </c>
      <c r="H6033" s="80" t="str">
        <f t="shared" si="1112"/>
        <v/>
      </c>
      <c r="I6033" s="80" t="str">
        <f t="shared" si="1113"/>
        <v/>
      </c>
      <c r="J6033" s="170"/>
      <c r="K6033" s="217"/>
      <c r="L6033" s="195" t="str">
        <f t="shared" si="1106"/>
        <v/>
      </c>
      <c r="M6033" s="222" t="str">
        <f t="shared" si="1114"/>
        <v/>
      </c>
      <c r="Q6033" s="82" t="str">
        <f t="shared" si="1107"/>
        <v/>
      </c>
      <c r="R6033" s="80" t="str">
        <f t="shared" si="1108"/>
        <v/>
      </c>
      <c r="T6033" s="83" t="str">
        <f t="shared" si="1115"/>
        <v/>
      </c>
      <c r="U6033" s="155"/>
      <c r="V6033" s="95" t="str">
        <f t="shared" si="1116"/>
        <v/>
      </c>
      <c r="W6033" s="151"/>
      <c r="Z6033" s="104"/>
    </row>
    <row r="6034" spans="1:26" s="145" customFormat="1" ht="15" customHeight="1">
      <c r="A6034" s="186" t="str">
        <f t="shared" si="1110"/>
        <v/>
      </c>
      <c r="C6034" s="152"/>
      <c r="E6034" s="144"/>
      <c r="F6034" s="79" t="str">
        <f t="shared" si="1109"/>
        <v/>
      </c>
      <c r="G6034" s="80" t="str">
        <f t="shared" si="1111"/>
        <v/>
      </c>
      <c r="H6034" s="80" t="str">
        <f t="shared" si="1112"/>
        <v/>
      </c>
      <c r="I6034" s="80" t="str">
        <f t="shared" si="1113"/>
        <v/>
      </c>
      <c r="J6034" s="170"/>
      <c r="K6034" s="217"/>
      <c r="L6034" s="195" t="str">
        <f t="shared" si="1106"/>
        <v/>
      </c>
      <c r="M6034" s="222" t="str">
        <f t="shared" si="1114"/>
        <v/>
      </c>
      <c r="Q6034" s="82" t="str">
        <f t="shared" si="1107"/>
        <v/>
      </c>
      <c r="R6034" s="80" t="str">
        <f t="shared" si="1108"/>
        <v/>
      </c>
      <c r="T6034" s="83" t="str">
        <f t="shared" si="1115"/>
        <v/>
      </c>
      <c r="U6034" s="155"/>
      <c r="V6034" s="95" t="str">
        <f t="shared" si="1116"/>
        <v/>
      </c>
      <c r="W6034" s="151"/>
      <c r="Z6034" s="104"/>
    </row>
    <row r="6035" spans="1:26" s="145" customFormat="1" ht="15" customHeight="1">
      <c r="A6035" s="186" t="str">
        <f t="shared" si="1110"/>
        <v/>
      </c>
      <c r="C6035" s="152"/>
      <c r="E6035" s="144"/>
      <c r="F6035" s="79" t="str">
        <f t="shared" si="1109"/>
        <v/>
      </c>
      <c r="G6035" s="80" t="str">
        <f t="shared" si="1111"/>
        <v/>
      </c>
      <c r="H6035" s="80" t="str">
        <f t="shared" si="1112"/>
        <v/>
      </c>
      <c r="I6035" s="80" t="str">
        <f t="shared" si="1113"/>
        <v/>
      </c>
      <c r="J6035" s="170"/>
      <c r="K6035" s="217"/>
      <c r="L6035" s="195" t="str">
        <f t="shared" si="1106"/>
        <v/>
      </c>
      <c r="M6035" s="222" t="str">
        <f t="shared" si="1114"/>
        <v/>
      </c>
      <c r="Q6035" s="82" t="str">
        <f t="shared" si="1107"/>
        <v/>
      </c>
      <c r="R6035" s="80" t="str">
        <f t="shared" si="1108"/>
        <v/>
      </c>
      <c r="T6035" s="83" t="str">
        <f t="shared" si="1115"/>
        <v/>
      </c>
      <c r="U6035" s="155"/>
      <c r="V6035" s="95" t="str">
        <f t="shared" si="1116"/>
        <v/>
      </c>
      <c r="W6035" s="151"/>
      <c r="Z6035" s="104"/>
    </row>
    <row r="6036" spans="1:26" s="145" customFormat="1" ht="15" customHeight="1">
      <c r="A6036" s="186" t="str">
        <f t="shared" si="1110"/>
        <v/>
      </c>
      <c r="C6036" s="152"/>
      <c r="E6036" s="144"/>
      <c r="F6036" s="79" t="str">
        <f t="shared" si="1109"/>
        <v/>
      </c>
      <c r="G6036" s="80" t="str">
        <f t="shared" si="1111"/>
        <v/>
      </c>
      <c r="H6036" s="80" t="str">
        <f t="shared" si="1112"/>
        <v/>
      </c>
      <c r="I6036" s="80" t="str">
        <f t="shared" si="1113"/>
        <v/>
      </c>
      <c r="J6036" s="170"/>
      <c r="K6036" s="217"/>
      <c r="L6036" s="195" t="str">
        <f t="shared" si="1106"/>
        <v/>
      </c>
      <c r="M6036" s="222" t="str">
        <f t="shared" si="1114"/>
        <v/>
      </c>
      <c r="Q6036" s="82" t="str">
        <f t="shared" si="1107"/>
        <v/>
      </c>
      <c r="R6036" s="80" t="str">
        <f t="shared" si="1108"/>
        <v/>
      </c>
      <c r="T6036" s="83" t="str">
        <f t="shared" si="1115"/>
        <v/>
      </c>
      <c r="U6036" s="155"/>
      <c r="V6036" s="95" t="str">
        <f t="shared" si="1116"/>
        <v/>
      </c>
      <c r="W6036" s="151"/>
      <c r="Z6036" s="104"/>
    </row>
    <row r="6037" spans="1:26" s="145" customFormat="1" ht="15" customHeight="1">
      <c r="A6037" s="186" t="str">
        <f t="shared" si="1110"/>
        <v/>
      </c>
      <c r="C6037" s="152"/>
      <c r="E6037" s="144"/>
      <c r="F6037" s="79" t="str">
        <f t="shared" si="1109"/>
        <v/>
      </c>
      <c r="G6037" s="80" t="str">
        <f t="shared" si="1111"/>
        <v/>
      </c>
      <c r="H6037" s="80" t="str">
        <f t="shared" si="1112"/>
        <v/>
      </c>
      <c r="I6037" s="80" t="str">
        <f t="shared" si="1113"/>
        <v/>
      </c>
      <c r="J6037" s="170"/>
      <c r="K6037" s="217"/>
      <c r="L6037" s="195" t="str">
        <f t="shared" si="1106"/>
        <v/>
      </c>
      <c r="M6037" s="222" t="str">
        <f t="shared" si="1114"/>
        <v/>
      </c>
      <c r="Q6037" s="82" t="str">
        <f t="shared" si="1107"/>
        <v/>
      </c>
      <c r="R6037" s="80" t="str">
        <f t="shared" si="1108"/>
        <v/>
      </c>
      <c r="T6037" s="83" t="str">
        <f t="shared" si="1115"/>
        <v/>
      </c>
      <c r="U6037" s="155"/>
      <c r="V6037" s="95" t="str">
        <f t="shared" si="1116"/>
        <v/>
      </c>
      <c r="W6037" s="151"/>
      <c r="Z6037" s="104"/>
    </row>
    <row r="6038" spans="1:26" s="145" customFormat="1" ht="15" customHeight="1">
      <c r="A6038" s="186" t="str">
        <f t="shared" si="1110"/>
        <v/>
      </c>
      <c r="C6038" s="152"/>
      <c r="E6038" s="144"/>
      <c r="F6038" s="79" t="str">
        <f t="shared" si="1109"/>
        <v/>
      </c>
      <c r="G6038" s="80" t="str">
        <f t="shared" si="1111"/>
        <v/>
      </c>
      <c r="H6038" s="80" t="str">
        <f t="shared" si="1112"/>
        <v/>
      </c>
      <c r="I6038" s="80" t="str">
        <f t="shared" si="1113"/>
        <v/>
      </c>
      <c r="J6038" s="170"/>
      <c r="K6038" s="217"/>
      <c r="L6038" s="195" t="str">
        <f t="shared" si="1106"/>
        <v/>
      </c>
      <c r="M6038" s="222" t="str">
        <f t="shared" si="1114"/>
        <v/>
      </c>
      <c r="Q6038" s="82" t="str">
        <f t="shared" si="1107"/>
        <v/>
      </c>
      <c r="R6038" s="80" t="str">
        <f t="shared" si="1108"/>
        <v/>
      </c>
      <c r="T6038" s="83" t="str">
        <f t="shared" si="1115"/>
        <v/>
      </c>
      <c r="U6038" s="155"/>
      <c r="V6038" s="95" t="str">
        <f t="shared" si="1116"/>
        <v/>
      </c>
      <c r="W6038" s="151"/>
      <c r="Z6038" s="104"/>
    </row>
    <row r="6039" spans="1:26" s="145" customFormat="1" ht="15" customHeight="1">
      <c r="A6039" s="186" t="str">
        <f t="shared" si="1110"/>
        <v/>
      </c>
      <c r="C6039" s="152"/>
      <c r="E6039" s="144"/>
      <c r="F6039" s="79" t="str">
        <f t="shared" si="1109"/>
        <v/>
      </c>
      <c r="G6039" s="80" t="str">
        <f t="shared" si="1111"/>
        <v/>
      </c>
      <c r="H6039" s="80" t="str">
        <f t="shared" si="1112"/>
        <v/>
      </c>
      <c r="I6039" s="80" t="str">
        <f t="shared" si="1113"/>
        <v/>
      </c>
      <c r="J6039" s="170"/>
      <c r="K6039" s="217"/>
      <c r="L6039" s="195" t="str">
        <f t="shared" si="1106"/>
        <v/>
      </c>
      <c r="M6039" s="222" t="str">
        <f t="shared" si="1114"/>
        <v/>
      </c>
      <c r="Q6039" s="82" t="str">
        <f t="shared" si="1107"/>
        <v/>
      </c>
      <c r="R6039" s="80" t="str">
        <f t="shared" si="1108"/>
        <v/>
      </c>
      <c r="T6039" s="83" t="str">
        <f t="shared" si="1115"/>
        <v/>
      </c>
      <c r="U6039" s="155"/>
      <c r="V6039" s="95" t="str">
        <f t="shared" si="1116"/>
        <v/>
      </c>
      <c r="W6039" s="151"/>
      <c r="Z6039" s="104"/>
    </row>
    <row r="6040" spans="1:26" s="145" customFormat="1" ht="15" customHeight="1">
      <c r="A6040" s="186" t="str">
        <f t="shared" si="1110"/>
        <v/>
      </c>
      <c r="C6040" s="152"/>
      <c r="E6040" s="144"/>
      <c r="F6040" s="79" t="str">
        <f t="shared" si="1109"/>
        <v/>
      </c>
      <c r="G6040" s="80" t="str">
        <f t="shared" si="1111"/>
        <v/>
      </c>
      <c r="H6040" s="80" t="str">
        <f t="shared" si="1112"/>
        <v/>
      </c>
      <c r="I6040" s="80" t="str">
        <f t="shared" si="1113"/>
        <v/>
      </c>
      <c r="J6040" s="170"/>
      <c r="K6040" s="217"/>
      <c r="L6040" s="195" t="str">
        <f t="shared" si="1106"/>
        <v/>
      </c>
      <c r="M6040" s="222" t="str">
        <f t="shared" si="1114"/>
        <v/>
      </c>
      <c r="Q6040" s="82" t="str">
        <f t="shared" si="1107"/>
        <v/>
      </c>
      <c r="R6040" s="80" t="str">
        <f t="shared" si="1108"/>
        <v/>
      </c>
      <c r="T6040" s="83" t="str">
        <f t="shared" si="1115"/>
        <v/>
      </c>
      <c r="U6040" s="155"/>
      <c r="V6040" s="95" t="str">
        <f t="shared" si="1116"/>
        <v/>
      </c>
      <c r="W6040" s="151"/>
      <c r="Z6040" s="104"/>
    </row>
    <row r="6041" spans="1:26" s="145" customFormat="1" ht="15" customHeight="1">
      <c r="A6041" s="186" t="str">
        <f t="shared" si="1110"/>
        <v/>
      </c>
      <c r="C6041" s="152"/>
      <c r="E6041" s="144"/>
      <c r="F6041" s="79" t="str">
        <f t="shared" si="1109"/>
        <v/>
      </c>
      <c r="G6041" s="80" t="str">
        <f t="shared" si="1111"/>
        <v/>
      </c>
      <c r="H6041" s="80" t="str">
        <f t="shared" si="1112"/>
        <v/>
      </c>
      <c r="I6041" s="80" t="str">
        <f t="shared" si="1113"/>
        <v/>
      </c>
      <c r="J6041" s="170"/>
      <c r="K6041" s="217"/>
      <c r="L6041" s="195" t="str">
        <f t="shared" si="1106"/>
        <v/>
      </c>
      <c r="M6041" s="222" t="str">
        <f t="shared" si="1114"/>
        <v/>
      </c>
      <c r="Q6041" s="82" t="str">
        <f t="shared" si="1107"/>
        <v/>
      </c>
      <c r="R6041" s="80" t="str">
        <f t="shared" si="1108"/>
        <v/>
      </c>
      <c r="T6041" s="83" t="str">
        <f t="shared" si="1115"/>
        <v/>
      </c>
      <c r="U6041" s="155"/>
      <c r="V6041" s="95" t="str">
        <f t="shared" si="1116"/>
        <v/>
      </c>
      <c r="W6041" s="151"/>
      <c r="Z6041" s="104"/>
    </row>
    <row r="6042" spans="1:26" s="145" customFormat="1" ht="15" customHeight="1">
      <c r="A6042" s="186" t="str">
        <f t="shared" si="1110"/>
        <v/>
      </c>
      <c r="C6042" s="152"/>
      <c r="E6042" s="144"/>
      <c r="F6042" s="79" t="str">
        <f t="shared" si="1109"/>
        <v/>
      </c>
      <c r="G6042" s="80" t="str">
        <f t="shared" si="1111"/>
        <v/>
      </c>
      <c r="H6042" s="80" t="str">
        <f t="shared" si="1112"/>
        <v/>
      </c>
      <c r="I6042" s="80" t="str">
        <f t="shared" si="1113"/>
        <v/>
      </c>
      <c r="J6042" s="170"/>
      <c r="K6042" s="217"/>
      <c r="L6042" s="195" t="str">
        <f t="shared" si="1106"/>
        <v/>
      </c>
      <c r="M6042" s="222" t="str">
        <f t="shared" si="1114"/>
        <v/>
      </c>
      <c r="Q6042" s="82" t="str">
        <f t="shared" si="1107"/>
        <v/>
      </c>
      <c r="R6042" s="80" t="str">
        <f t="shared" si="1108"/>
        <v/>
      </c>
      <c r="T6042" s="83" t="str">
        <f t="shared" si="1115"/>
        <v/>
      </c>
      <c r="U6042" s="155"/>
      <c r="V6042" s="95" t="str">
        <f t="shared" si="1116"/>
        <v/>
      </c>
      <c r="W6042" s="151"/>
      <c r="Z6042" s="104"/>
    </row>
    <row r="6043" spans="1:26" s="145" customFormat="1" ht="15" customHeight="1">
      <c r="A6043" s="186" t="str">
        <f t="shared" si="1110"/>
        <v/>
      </c>
      <c r="C6043" s="152"/>
      <c r="E6043" s="144"/>
      <c r="F6043" s="79" t="str">
        <f t="shared" si="1109"/>
        <v/>
      </c>
      <c r="G6043" s="80" t="str">
        <f t="shared" si="1111"/>
        <v/>
      </c>
      <c r="H6043" s="80" t="str">
        <f t="shared" si="1112"/>
        <v/>
      </c>
      <c r="I6043" s="80" t="str">
        <f t="shared" si="1113"/>
        <v/>
      </c>
      <c r="J6043" s="170"/>
      <c r="K6043" s="217"/>
      <c r="L6043" s="195" t="str">
        <f t="shared" si="1106"/>
        <v/>
      </c>
      <c r="M6043" s="222" t="str">
        <f t="shared" si="1114"/>
        <v/>
      </c>
      <c r="Q6043" s="82" t="str">
        <f t="shared" si="1107"/>
        <v/>
      </c>
      <c r="R6043" s="80" t="str">
        <f t="shared" si="1108"/>
        <v/>
      </c>
      <c r="T6043" s="83" t="str">
        <f t="shared" si="1115"/>
        <v/>
      </c>
      <c r="U6043" s="155"/>
      <c r="V6043" s="95" t="str">
        <f t="shared" si="1116"/>
        <v/>
      </c>
      <c r="W6043" s="151"/>
      <c r="Z6043" s="104"/>
    </row>
    <row r="6044" spans="1:26" s="145" customFormat="1" ht="15" customHeight="1">
      <c r="A6044" s="186" t="str">
        <f t="shared" si="1110"/>
        <v/>
      </c>
      <c r="C6044" s="152"/>
      <c r="E6044" s="144"/>
      <c r="F6044" s="79" t="str">
        <f t="shared" si="1109"/>
        <v/>
      </c>
      <c r="G6044" s="80" t="str">
        <f t="shared" si="1111"/>
        <v/>
      </c>
      <c r="H6044" s="80" t="str">
        <f t="shared" si="1112"/>
        <v/>
      </c>
      <c r="I6044" s="80" t="str">
        <f t="shared" si="1113"/>
        <v/>
      </c>
      <c r="J6044" s="170"/>
      <c r="K6044" s="217"/>
      <c r="L6044" s="195" t="str">
        <f t="shared" si="1106"/>
        <v/>
      </c>
      <c r="M6044" s="222" t="str">
        <f t="shared" si="1114"/>
        <v/>
      </c>
      <c r="Q6044" s="82" t="str">
        <f t="shared" si="1107"/>
        <v/>
      </c>
      <c r="R6044" s="80" t="str">
        <f t="shared" si="1108"/>
        <v/>
      </c>
      <c r="T6044" s="83" t="str">
        <f t="shared" si="1115"/>
        <v/>
      </c>
      <c r="U6044" s="155"/>
      <c r="V6044" s="95" t="str">
        <f t="shared" si="1116"/>
        <v/>
      </c>
      <c r="W6044" s="151"/>
      <c r="Z6044" s="104"/>
    </row>
    <row r="6045" spans="1:26" s="145" customFormat="1" ht="15" customHeight="1">
      <c r="A6045" s="186" t="str">
        <f t="shared" si="1110"/>
        <v/>
      </c>
      <c r="C6045" s="152"/>
      <c r="E6045" s="144"/>
      <c r="F6045" s="79" t="str">
        <f t="shared" si="1109"/>
        <v/>
      </c>
      <c r="G6045" s="80" t="str">
        <f t="shared" si="1111"/>
        <v/>
      </c>
      <c r="H6045" s="80" t="str">
        <f t="shared" si="1112"/>
        <v/>
      </c>
      <c r="I6045" s="80" t="str">
        <f t="shared" si="1113"/>
        <v/>
      </c>
      <c r="J6045" s="170"/>
      <c r="K6045" s="217"/>
      <c r="L6045" s="195" t="str">
        <f t="shared" si="1106"/>
        <v/>
      </c>
      <c r="M6045" s="222" t="str">
        <f t="shared" si="1114"/>
        <v/>
      </c>
      <c r="Q6045" s="82" t="str">
        <f t="shared" si="1107"/>
        <v/>
      </c>
      <c r="R6045" s="80" t="str">
        <f t="shared" si="1108"/>
        <v/>
      </c>
      <c r="T6045" s="83" t="str">
        <f t="shared" si="1115"/>
        <v/>
      </c>
      <c r="U6045" s="155"/>
      <c r="V6045" s="95" t="str">
        <f t="shared" si="1116"/>
        <v/>
      </c>
      <c r="W6045" s="151"/>
      <c r="Z6045" s="104"/>
    </row>
    <row r="6046" spans="1:26" s="145" customFormat="1" ht="15" customHeight="1">
      <c r="A6046" s="186" t="str">
        <f t="shared" si="1110"/>
        <v/>
      </c>
      <c r="C6046" s="152"/>
      <c r="E6046" s="144"/>
      <c r="F6046" s="79" t="str">
        <f t="shared" si="1109"/>
        <v/>
      </c>
      <c r="G6046" s="80" t="str">
        <f t="shared" si="1111"/>
        <v/>
      </c>
      <c r="H6046" s="80" t="str">
        <f t="shared" si="1112"/>
        <v/>
      </c>
      <c r="I6046" s="80" t="str">
        <f t="shared" si="1113"/>
        <v/>
      </c>
      <c r="J6046" s="170"/>
      <c r="K6046" s="217"/>
      <c r="L6046" s="195" t="str">
        <f t="shared" si="1106"/>
        <v/>
      </c>
      <c r="M6046" s="222" t="str">
        <f t="shared" si="1114"/>
        <v/>
      </c>
      <c r="Q6046" s="82" t="str">
        <f t="shared" si="1107"/>
        <v/>
      </c>
      <c r="R6046" s="80" t="str">
        <f t="shared" si="1108"/>
        <v/>
      </c>
      <c r="T6046" s="83" t="str">
        <f t="shared" si="1115"/>
        <v/>
      </c>
      <c r="U6046" s="155"/>
      <c r="V6046" s="95" t="str">
        <f t="shared" si="1116"/>
        <v/>
      </c>
      <c r="W6046" s="151"/>
      <c r="Z6046" s="104"/>
    </row>
    <row r="6047" spans="1:26" s="145" customFormat="1" ht="15" customHeight="1">
      <c r="A6047" s="186" t="str">
        <f t="shared" si="1110"/>
        <v/>
      </c>
      <c r="C6047" s="152"/>
      <c r="E6047" s="144"/>
      <c r="F6047" s="79" t="str">
        <f t="shared" si="1109"/>
        <v/>
      </c>
      <c r="G6047" s="80" t="str">
        <f t="shared" si="1111"/>
        <v/>
      </c>
      <c r="H6047" s="80" t="str">
        <f t="shared" si="1112"/>
        <v/>
      </c>
      <c r="I6047" s="80" t="str">
        <f t="shared" si="1113"/>
        <v/>
      </c>
      <c r="J6047" s="170"/>
      <c r="K6047" s="217"/>
      <c r="L6047" s="195" t="str">
        <f t="shared" ref="L6047:L6110" si="1117">IFERROR(IF($N$5="Sáng",IF(MID(K6047,2,7)-MID($L$2,2,7)&gt;0,"Trễ",""),IF(MID(K6047,2,7)-MID($Q$2,2,7)&gt;0,"Trễ","")),"")</f>
        <v/>
      </c>
      <c r="M6047" s="222" t="str">
        <f t="shared" si="1114"/>
        <v/>
      </c>
      <c r="Q6047" s="82" t="str">
        <f t="shared" ref="Q6047:Q6110" si="1118">IF(B6047&lt;&gt;"",IF(AND(P6047="",F6047=""),"Không phép ",""),"")</f>
        <v/>
      </c>
      <c r="R6047" s="80" t="str">
        <f t="shared" ref="R6047:R6110" si="1119">UPPER(B6047)</f>
        <v/>
      </c>
      <c r="T6047" s="83" t="str">
        <f t="shared" si="1115"/>
        <v/>
      </c>
      <c r="U6047" s="155"/>
      <c r="V6047" s="95" t="str">
        <f t="shared" si="1116"/>
        <v/>
      </c>
      <c r="W6047" s="151"/>
      <c r="Z6047" s="104"/>
    </row>
    <row r="6048" spans="1:26" s="145" customFormat="1" ht="15" customHeight="1">
      <c r="A6048" s="186" t="str">
        <f t="shared" si="1110"/>
        <v/>
      </c>
      <c r="C6048" s="152"/>
      <c r="E6048" s="144"/>
      <c r="F6048" s="79" t="str">
        <f t="shared" si="1109"/>
        <v/>
      </c>
      <c r="G6048" s="80" t="str">
        <f t="shared" si="1111"/>
        <v/>
      </c>
      <c r="H6048" s="80" t="str">
        <f t="shared" si="1112"/>
        <v/>
      </c>
      <c r="I6048" s="80" t="str">
        <f t="shared" si="1113"/>
        <v/>
      </c>
      <c r="J6048" s="170"/>
      <c r="K6048" s="217"/>
      <c r="L6048" s="195" t="str">
        <f t="shared" si="1117"/>
        <v/>
      </c>
      <c r="M6048" s="222" t="str">
        <f t="shared" si="1114"/>
        <v/>
      </c>
      <c r="Q6048" s="82" t="str">
        <f t="shared" si="1118"/>
        <v/>
      </c>
      <c r="R6048" s="80" t="str">
        <f t="shared" si="1119"/>
        <v/>
      </c>
      <c r="T6048" s="83" t="str">
        <f t="shared" si="1115"/>
        <v/>
      </c>
      <c r="U6048" s="155"/>
      <c r="V6048" s="95" t="str">
        <f t="shared" si="1116"/>
        <v/>
      </c>
      <c r="W6048" s="151"/>
      <c r="Z6048" s="104"/>
    </row>
    <row r="6049" spans="1:26" s="145" customFormat="1" ht="15" customHeight="1">
      <c r="A6049" s="186" t="str">
        <f t="shared" si="1110"/>
        <v/>
      </c>
      <c r="C6049" s="152"/>
      <c r="E6049" s="144"/>
      <c r="F6049" s="79" t="str">
        <f t="shared" si="1109"/>
        <v/>
      </c>
      <c r="G6049" s="80" t="str">
        <f t="shared" si="1111"/>
        <v/>
      </c>
      <c r="H6049" s="80" t="str">
        <f t="shared" si="1112"/>
        <v/>
      </c>
      <c r="I6049" s="80" t="str">
        <f t="shared" si="1113"/>
        <v/>
      </c>
      <c r="J6049" s="170"/>
      <c r="K6049" s="217"/>
      <c r="L6049" s="195" t="str">
        <f t="shared" si="1117"/>
        <v/>
      </c>
      <c r="M6049" s="222" t="str">
        <f t="shared" si="1114"/>
        <v/>
      </c>
      <c r="Q6049" s="82" t="str">
        <f t="shared" si="1118"/>
        <v/>
      </c>
      <c r="R6049" s="80" t="str">
        <f t="shared" si="1119"/>
        <v/>
      </c>
      <c r="T6049" s="83" t="str">
        <f t="shared" si="1115"/>
        <v/>
      </c>
      <c r="U6049" s="155"/>
      <c r="V6049" s="95" t="str">
        <f t="shared" si="1116"/>
        <v/>
      </c>
      <c r="W6049" s="151"/>
      <c r="Z6049" s="104"/>
    </row>
    <row r="6050" spans="1:26" s="145" customFormat="1" ht="15" customHeight="1">
      <c r="A6050" s="186" t="str">
        <f t="shared" si="1110"/>
        <v/>
      </c>
      <c r="C6050" s="152"/>
      <c r="E6050" s="144"/>
      <c r="F6050" s="79" t="str">
        <f t="shared" si="1109"/>
        <v/>
      </c>
      <c r="G6050" s="80" t="str">
        <f t="shared" si="1111"/>
        <v/>
      </c>
      <c r="H6050" s="80" t="str">
        <f t="shared" si="1112"/>
        <v/>
      </c>
      <c r="I6050" s="80" t="str">
        <f t="shared" si="1113"/>
        <v/>
      </c>
      <c r="J6050" s="170"/>
      <c r="K6050" s="217"/>
      <c r="L6050" s="195" t="str">
        <f t="shared" si="1117"/>
        <v/>
      </c>
      <c r="M6050" s="222" t="str">
        <f t="shared" si="1114"/>
        <v/>
      </c>
      <c r="Q6050" s="82" t="str">
        <f t="shared" si="1118"/>
        <v/>
      </c>
      <c r="R6050" s="80" t="str">
        <f t="shared" si="1119"/>
        <v/>
      </c>
      <c r="T6050" s="83" t="str">
        <f t="shared" si="1115"/>
        <v/>
      </c>
      <c r="U6050" s="155"/>
      <c r="V6050" s="95" t="str">
        <f t="shared" si="1116"/>
        <v/>
      </c>
      <c r="W6050" s="151"/>
      <c r="Z6050" s="104"/>
    </row>
    <row r="6051" spans="1:26" s="145" customFormat="1" ht="15" customHeight="1">
      <c r="A6051" s="186" t="str">
        <f t="shared" si="1110"/>
        <v/>
      </c>
      <c r="C6051" s="152"/>
      <c r="E6051" s="144"/>
      <c r="F6051" s="79" t="str">
        <f t="shared" si="1109"/>
        <v/>
      </c>
      <c r="G6051" s="80" t="str">
        <f t="shared" si="1111"/>
        <v/>
      </c>
      <c r="H6051" s="80" t="str">
        <f t="shared" si="1112"/>
        <v/>
      </c>
      <c r="I6051" s="80" t="str">
        <f t="shared" si="1113"/>
        <v/>
      </c>
      <c r="J6051" s="170"/>
      <c r="K6051" s="217"/>
      <c r="L6051" s="195" t="str">
        <f t="shared" si="1117"/>
        <v/>
      </c>
      <c r="M6051" s="222" t="str">
        <f t="shared" si="1114"/>
        <v/>
      </c>
      <c r="Q6051" s="82" t="str">
        <f t="shared" si="1118"/>
        <v/>
      </c>
      <c r="R6051" s="80" t="str">
        <f t="shared" si="1119"/>
        <v/>
      </c>
      <c r="T6051" s="83" t="str">
        <f t="shared" si="1115"/>
        <v/>
      </c>
      <c r="U6051" s="155"/>
      <c r="V6051" s="95" t="str">
        <f t="shared" si="1116"/>
        <v/>
      </c>
      <c r="W6051" s="151"/>
      <c r="Z6051" s="104"/>
    </row>
    <row r="6052" spans="1:26" s="145" customFormat="1" ht="15" customHeight="1">
      <c r="A6052" s="186" t="str">
        <f t="shared" si="1110"/>
        <v/>
      </c>
      <c r="C6052" s="152"/>
      <c r="E6052" s="144"/>
      <c r="F6052" s="79" t="str">
        <f t="shared" si="1109"/>
        <v/>
      </c>
      <c r="G6052" s="80" t="str">
        <f t="shared" si="1111"/>
        <v/>
      </c>
      <c r="H6052" s="80" t="str">
        <f t="shared" si="1112"/>
        <v/>
      </c>
      <c r="I6052" s="80" t="str">
        <f t="shared" si="1113"/>
        <v/>
      </c>
      <c r="J6052" s="170"/>
      <c r="K6052" s="217"/>
      <c r="L6052" s="195" t="str">
        <f t="shared" si="1117"/>
        <v/>
      </c>
      <c r="M6052" s="222" t="str">
        <f t="shared" si="1114"/>
        <v/>
      </c>
      <c r="Q6052" s="82" t="str">
        <f t="shared" si="1118"/>
        <v/>
      </c>
      <c r="R6052" s="80" t="str">
        <f t="shared" si="1119"/>
        <v/>
      </c>
      <c r="T6052" s="83" t="str">
        <f t="shared" si="1115"/>
        <v/>
      </c>
      <c r="U6052" s="155"/>
      <c r="V6052" s="95" t="str">
        <f t="shared" si="1116"/>
        <v/>
      </c>
      <c r="W6052" s="151"/>
      <c r="Z6052" s="104"/>
    </row>
    <row r="6053" spans="1:26" s="145" customFormat="1" ht="15" customHeight="1">
      <c r="A6053" s="186" t="str">
        <f t="shared" si="1110"/>
        <v/>
      </c>
      <c r="C6053" s="152"/>
      <c r="E6053" s="144"/>
      <c r="F6053" s="79" t="str">
        <f t="shared" si="1109"/>
        <v/>
      </c>
      <c r="G6053" s="80" t="str">
        <f t="shared" si="1111"/>
        <v/>
      </c>
      <c r="H6053" s="80" t="str">
        <f t="shared" si="1112"/>
        <v/>
      </c>
      <c r="I6053" s="80" t="str">
        <f t="shared" si="1113"/>
        <v/>
      </c>
      <c r="J6053" s="170"/>
      <c r="K6053" s="217"/>
      <c r="L6053" s="195" t="str">
        <f t="shared" si="1117"/>
        <v/>
      </c>
      <c r="M6053" s="222" t="str">
        <f t="shared" si="1114"/>
        <v/>
      </c>
      <c r="Q6053" s="82" t="str">
        <f t="shared" si="1118"/>
        <v/>
      </c>
      <c r="R6053" s="80" t="str">
        <f t="shared" si="1119"/>
        <v/>
      </c>
      <c r="T6053" s="83" t="str">
        <f t="shared" si="1115"/>
        <v/>
      </c>
      <c r="U6053" s="155"/>
      <c r="V6053" s="95" t="str">
        <f t="shared" si="1116"/>
        <v/>
      </c>
      <c r="W6053" s="151"/>
      <c r="Z6053" s="104"/>
    </row>
    <row r="6054" spans="1:26" s="145" customFormat="1" ht="15" customHeight="1">
      <c r="A6054" s="186" t="str">
        <f t="shared" si="1110"/>
        <v/>
      </c>
      <c r="C6054" s="152"/>
      <c r="E6054" s="144"/>
      <c r="F6054" s="79" t="str">
        <f t="shared" si="1109"/>
        <v/>
      </c>
      <c r="G6054" s="80" t="str">
        <f t="shared" si="1111"/>
        <v/>
      </c>
      <c r="H6054" s="80" t="str">
        <f t="shared" si="1112"/>
        <v/>
      </c>
      <c r="I6054" s="80" t="str">
        <f t="shared" si="1113"/>
        <v/>
      </c>
      <c r="J6054" s="170"/>
      <c r="K6054" s="217"/>
      <c r="L6054" s="195" t="str">
        <f t="shared" si="1117"/>
        <v/>
      </c>
      <c r="M6054" s="222" t="str">
        <f t="shared" si="1114"/>
        <v/>
      </c>
      <c r="Q6054" s="82" t="str">
        <f t="shared" si="1118"/>
        <v/>
      </c>
      <c r="R6054" s="80" t="str">
        <f t="shared" si="1119"/>
        <v/>
      </c>
      <c r="T6054" s="83" t="str">
        <f t="shared" si="1115"/>
        <v/>
      </c>
      <c r="U6054" s="155"/>
      <c r="V6054" s="95" t="str">
        <f t="shared" si="1116"/>
        <v/>
      </c>
      <c r="W6054" s="151"/>
      <c r="Z6054" s="104"/>
    </row>
    <row r="6055" spans="1:26" s="145" customFormat="1" ht="15" customHeight="1">
      <c r="A6055" s="186" t="str">
        <f t="shared" si="1110"/>
        <v/>
      </c>
      <c r="C6055" s="152"/>
      <c r="E6055" s="144"/>
      <c r="F6055" s="79" t="str">
        <f t="shared" si="1109"/>
        <v/>
      </c>
      <c r="G6055" s="80" t="str">
        <f t="shared" si="1111"/>
        <v/>
      </c>
      <c r="H6055" s="80" t="str">
        <f t="shared" si="1112"/>
        <v/>
      </c>
      <c r="I6055" s="80" t="str">
        <f t="shared" si="1113"/>
        <v/>
      </c>
      <c r="J6055" s="170"/>
      <c r="K6055" s="217"/>
      <c r="L6055" s="195" t="str">
        <f t="shared" si="1117"/>
        <v/>
      </c>
      <c r="M6055" s="222" t="str">
        <f t="shared" si="1114"/>
        <v/>
      </c>
      <c r="Q6055" s="82" t="str">
        <f t="shared" si="1118"/>
        <v/>
      </c>
      <c r="R6055" s="80" t="str">
        <f t="shared" si="1119"/>
        <v/>
      </c>
      <c r="T6055" s="83" t="str">
        <f t="shared" si="1115"/>
        <v/>
      </c>
      <c r="U6055" s="155"/>
      <c r="V6055" s="95" t="str">
        <f t="shared" si="1116"/>
        <v/>
      </c>
      <c r="W6055" s="151"/>
      <c r="Z6055" s="104"/>
    </row>
    <row r="6056" spans="1:26" s="145" customFormat="1" ht="15" customHeight="1">
      <c r="A6056" s="186" t="str">
        <f t="shared" si="1110"/>
        <v/>
      </c>
      <c r="C6056" s="152"/>
      <c r="E6056" s="144"/>
      <c r="F6056" s="79" t="str">
        <f t="shared" ref="F6056:F6119" si="1120">IFERROR(IF(VLOOKUP(E6056,J:J,1,0)=E6056,"X",""),"")</f>
        <v/>
      </c>
      <c r="G6056" s="80" t="str">
        <f t="shared" si="1111"/>
        <v/>
      </c>
      <c r="H6056" s="80" t="str">
        <f t="shared" si="1112"/>
        <v/>
      </c>
      <c r="I6056" s="80" t="str">
        <f t="shared" si="1113"/>
        <v/>
      </c>
      <c r="J6056" s="170"/>
      <c r="K6056" s="217"/>
      <c r="L6056" s="195" t="str">
        <f t="shared" si="1117"/>
        <v/>
      </c>
      <c r="M6056" s="222" t="str">
        <f t="shared" si="1114"/>
        <v/>
      </c>
      <c r="Q6056" s="82" t="str">
        <f t="shared" si="1118"/>
        <v/>
      </c>
      <c r="R6056" s="80" t="str">
        <f t="shared" si="1119"/>
        <v/>
      </c>
      <c r="T6056" s="83" t="str">
        <f t="shared" si="1115"/>
        <v/>
      </c>
      <c r="U6056" s="155"/>
      <c r="V6056" s="95" t="str">
        <f t="shared" si="1116"/>
        <v/>
      </c>
      <c r="W6056" s="151"/>
      <c r="Z6056" s="104"/>
    </row>
    <row r="6057" spans="1:26" s="145" customFormat="1" ht="15" customHeight="1">
      <c r="A6057" s="186" t="str">
        <f t="shared" si="1110"/>
        <v/>
      </c>
      <c r="C6057" s="152"/>
      <c r="E6057" s="144"/>
      <c r="F6057" s="79" t="str">
        <f t="shared" si="1120"/>
        <v/>
      </c>
      <c r="G6057" s="80" t="str">
        <f t="shared" si="1111"/>
        <v/>
      </c>
      <c r="H6057" s="80" t="str">
        <f t="shared" si="1112"/>
        <v/>
      </c>
      <c r="I6057" s="80" t="str">
        <f t="shared" si="1113"/>
        <v/>
      </c>
      <c r="J6057" s="170"/>
      <c r="K6057" s="217"/>
      <c r="L6057" s="195" t="str">
        <f t="shared" si="1117"/>
        <v/>
      </c>
      <c r="M6057" s="222" t="str">
        <f t="shared" si="1114"/>
        <v/>
      </c>
      <c r="Q6057" s="82" t="str">
        <f t="shared" si="1118"/>
        <v/>
      </c>
      <c r="R6057" s="80" t="str">
        <f t="shared" si="1119"/>
        <v/>
      </c>
      <c r="T6057" s="83" t="str">
        <f t="shared" si="1115"/>
        <v/>
      </c>
      <c r="U6057" s="155"/>
      <c r="V6057" s="95" t="str">
        <f t="shared" si="1116"/>
        <v/>
      </c>
      <c r="W6057" s="151"/>
      <c r="Z6057" s="104"/>
    </row>
    <row r="6058" spans="1:26" s="145" customFormat="1" ht="15" customHeight="1">
      <c r="A6058" s="186" t="str">
        <f t="shared" si="1110"/>
        <v/>
      </c>
      <c r="C6058" s="152"/>
      <c r="E6058" s="144"/>
      <c r="F6058" s="79" t="str">
        <f t="shared" si="1120"/>
        <v/>
      </c>
      <c r="G6058" s="80" t="str">
        <f t="shared" si="1111"/>
        <v/>
      </c>
      <c r="H6058" s="80" t="str">
        <f t="shared" si="1112"/>
        <v/>
      </c>
      <c r="I6058" s="80" t="str">
        <f t="shared" si="1113"/>
        <v/>
      </c>
      <c r="J6058" s="170"/>
      <c r="K6058" s="217"/>
      <c r="L6058" s="195" t="str">
        <f t="shared" si="1117"/>
        <v/>
      </c>
      <c r="M6058" s="222" t="str">
        <f t="shared" si="1114"/>
        <v/>
      </c>
      <c r="Q6058" s="82" t="str">
        <f t="shared" si="1118"/>
        <v/>
      </c>
      <c r="R6058" s="80" t="str">
        <f t="shared" si="1119"/>
        <v/>
      </c>
      <c r="T6058" s="83" t="str">
        <f t="shared" si="1115"/>
        <v/>
      </c>
      <c r="U6058" s="155"/>
      <c r="V6058" s="95" t="str">
        <f t="shared" si="1116"/>
        <v/>
      </c>
      <c r="W6058" s="151"/>
      <c r="Z6058" s="104"/>
    </row>
    <row r="6059" spans="1:26" s="145" customFormat="1" ht="15" customHeight="1">
      <c r="A6059" s="186" t="str">
        <f t="shared" si="1110"/>
        <v/>
      </c>
      <c r="C6059" s="152"/>
      <c r="E6059" s="144"/>
      <c r="F6059" s="79" t="str">
        <f t="shared" si="1120"/>
        <v/>
      </c>
      <c r="G6059" s="80" t="str">
        <f t="shared" si="1111"/>
        <v/>
      </c>
      <c r="H6059" s="80" t="str">
        <f t="shared" si="1112"/>
        <v/>
      </c>
      <c r="I6059" s="80" t="str">
        <f t="shared" si="1113"/>
        <v/>
      </c>
      <c r="J6059" s="170"/>
      <c r="K6059" s="217"/>
      <c r="L6059" s="195" t="str">
        <f t="shared" si="1117"/>
        <v/>
      </c>
      <c r="M6059" s="222" t="str">
        <f t="shared" si="1114"/>
        <v/>
      </c>
      <c r="Q6059" s="82" t="str">
        <f t="shared" si="1118"/>
        <v/>
      </c>
      <c r="R6059" s="80" t="str">
        <f t="shared" si="1119"/>
        <v/>
      </c>
      <c r="T6059" s="83" t="str">
        <f t="shared" si="1115"/>
        <v/>
      </c>
      <c r="U6059" s="155"/>
      <c r="V6059" s="95" t="str">
        <f t="shared" si="1116"/>
        <v/>
      </c>
      <c r="W6059" s="151"/>
      <c r="Z6059" s="104"/>
    </row>
    <row r="6060" spans="1:26" s="145" customFormat="1" ht="15" customHeight="1">
      <c r="A6060" s="186" t="str">
        <f t="shared" si="1110"/>
        <v/>
      </c>
      <c r="C6060" s="152"/>
      <c r="E6060" s="144"/>
      <c r="F6060" s="79" t="str">
        <f t="shared" si="1120"/>
        <v/>
      </c>
      <c r="G6060" s="80" t="str">
        <f t="shared" si="1111"/>
        <v/>
      </c>
      <c r="H6060" s="80" t="str">
        <f t="shared" si="1112"/>
        <v/>
      </c>
      <c r="I6060" s="80" t="str">
        <f t="shared" si="1113"/>
        <v/>
      </c>
      <c r="J6060" s="170"/>
      <c r="K6060" s="217"/>
      <c r="L6060" s="195" t="str">
        <f t="shared" si="1117"/>
        <v/>
      </c>
      <c r="M6060" s="222" t="str">
        <f t="shared" si="1114"/>
        <v/>
      </c>
      <c r="Q6060" s="82" t="str">
        <f t="shared" si="1118"/>
        <v/>
      </c>
      <c r="R6060" s="80" t="str">
        <f t="shared" si="1119"/>
        <v/>
      </c>
      <c r="T6060" s="83" t="str">
        <f t="shared" si="1115"/>
        <v/>
      </c>
      <c r="U6060" s="155"/>
      <c r="V6060" s="95" t="str">
        <f t="shared" si="1116"/>
        <v/>
      </c>
      <c r="W6060" s="151"/>
      <c r="Z6060" s="104"/>
    </row>
    <row r="6061" spans="1:26" s="145" customFormat="1" ht="15" customHeight="1">
      <c r="A6061" s="186" t="str">
        <f t="shared" si="1110"/>
        <v/>
      </c>
      <c r="C6061" s="152"/>
      <c r="E6061" s="144"/>
      <c r="F6061" s="79" t="str">
        <f t="shared" si="1120"/>
        <v/>
      </c>
      <c r="G6061" s="80" t="str">
        <f t="shared" si="1111"/>
        <v/>
      </c>
      <c r="H6061" s="80" t="str">
        <f t="shared" si="1112"/>
        <v/>
      </c>
      <c r="I6061" s="80" t="str">
        <f t="shared" si="1113"/>
        <v/>
      </c>
      <c r="J6061" s="170"/>
      <c r="K6061" s="217"/>
      <c r="L6061" s="195" t="str">
        <f t="shared" si="1117"/>
        <v/>
      </c>
      <c r="M6061" s="222" t="str">
        <f t="shared" si="1114"/>
        <v/>
      </c>
      <c r="Q6061" s="82" t="str">
        <f t="shared" si="1118"/>
        <v/>
      </c>
      <c r="R6061" s="80" t="str">
        <f t="shared" si="1119"/>
        <v/>
      </c>
      <c r="T6061" s="83" t="str">
        <f t="shared" si="1115"/>
        <v/>
      </c>
      <c r="U6061" s="155"/>
      <c r="V6061" s="95" t="str">
        <f t="shared" si="1116"/>
        <v/>
      </c>
      <c r="W6061" s="151"/>
      <c r="Z6061" s="104"/>
    </row>
    <row r="6062" spans="1:26" s="145" customFormat="1" ht="15" customHeight="1">
      <c r="A6062" s="186" t="str">
        <f t="shared" si="1110"/>
        <v/>
      </c>
      <c r="C6062" s="152"/>
      <c r="E6062" s="144"/>
      <c r="F6062" s="79" t="str">
        <f t="shared" si="1120"/>
        <v/>
      </c>
      <c r="G6062" s="80" t="str">
        <f t="shared" si="1111"/>
        <v/>
      </c>
      <c r="H6062" s="80" t="str">
        <f t="shared" si="1112"/>
        <v/>
      </c>
      <c r="I6062" s="80" t="str">
        <f t="shared" si="1113"/>
        <v/>
      </c>
      <c r="J6062" s="170"/>
      <c r="K6062" s="217"/>
      <c r="L6062" s="195" t="str">
        <f t="shared" si="1117"/>
        <v/>
      </c>
      <c r="M6062" s="222" t="str">
        <f t="shared" si="1114"/>
        <v/>
      </c>
      <c r="Q6062" s="82" t="str">
        <f t="shared" si="1118"/>
        <v/>
      </c>
      <c r="R6062" s="80" t="str">
        <f t="shared" si="1119"/>
        <v/>
      </c>
      <c r="T6062" s="83" t="str">
        <f t="shared" si="1115"/>
        <v/>
      </c>
      <c r="U6062" s="155"/>
      <c r="V6062" s="95" t="str">
        <f t="shared" si="1116"/>
        <v/>
      </c>
      <c r="W6062" s="151"/>
      <c r="Z6062" s="104"/>
    </row>
    <row r="6063" spans="1:26" s="145" customFormat="1" ht="15" customHeight="1">
      <c r="A6063" s="186" t="str">
        <f t="shared" si="1110"/>
        <v/>
      </c>
      <c r="C6063" s="152"/>
      <c r="E6063" s="144"/>
      <c r="F6063" s="79" t="str">
        <f t="shared" si="1120"/>
        <v/>
      </c>
      <c r="G6063" s="80" t="str">
        <f t="shared" si="1111"/>
        <v/>
      </c>
      <c r="H6063" s="80" t="str">
        <f t="shared" si="1112"/>
        <v/>
      </c>
      <c r="I6063" s="80" t="str">
        <f t="shared" si="1113"/>
        <v/>
      </c>
      <c r="J6063" s="170"/>
      <c r="K6063" s="217"/>
      <c r="L6063" s="195" t="str">
        <f t="shared" si="1117"/>
        <v/>
      </c>
      <c r="M6063" s="222" t="str">
        <f t="shared" si="1114"/>
        <v/>
      </c>
      <c r="Q6063" s="82" t="str">
        <f t="shared" si="1118"/>
        <v/>
      </c>
      <c r="R6063" s="80" t="str">
        <f t="shared" si="1119"/>
        <v/>
      </c>
      <c r="T6063" s="83" t="str">
        <f t="shared" si="1115"/>
        <v/>
      </c>
      <c r="U6063" s="155"/>
      <c r="V6063" s="95" t="str">
        <f t="shared" si="1116"/>
        <v/>
      </c>
      <c r="W6063" s="151"/>
      <c r="Z6063" s="104"/>
    </row>
    <row r="6064" spans="1:26" s="145" customFormat="1" ht="15" customHeight="1">
      <c r="A6064" s="186" t="str">
        <f t="shared" si="1110"/>
        <v/>
      </c>
      <c r="C6064" s="152"/>
      <c r="E6064" s="144"/>
      <c r="F6064" s="79" t="str">
        <f t="shared" si="1120"/>
        <v/>
      </c>
      <c r="G6064" s="80" t="str">
        <f t="shared" si="1111"/>
        <v/>
      </c>
      <c r="H6064" s="80" t="str">
        <f t="shared" si="1112"/>
        <v/>
      </c>
      <c r="I6064" s="80" t="str">
        <f t="shared" si="1113"/>
        <v/>
      </c>
      <c r="J6064" s="170"/>
      <c r="K6064" s="217"/>
      <c r="L6064" s="195" t="str">
        <f t="shared" si="1117"/>
        <v/>
      </c>
      <c r="M6064" s="222" t="str">
        <f t="shared" si="1114"/>
        <v/>
      </c>
      <c r="Q6064" s="82" t="str">
        <f t="shared" si="1118"/>
        <v/>
      </c>
      <c r="R6064" s="80" t="str">
        <f t="shared" si="1119"/>
        <v/>
      </c>
      <c r="T6064" s="83" t="str">
        <f t="shared" si="1115"/>
        <v/>
      </c>
      <c r="U6064" s="155"/>
      <c r="V6064" s="95" t="str">
        <f t="shared" si="1116"/>
        <v/>
      </c>
      <c r="W6064" s="151"/>
      <c r="Z6064" s="104"/>
    </row>
    <row r="6065" spans="1:26" s="145" customFormat="1" ht="15" customHeight="1">
      <c r="A6065" s="186" t="str">
        <f t="shared" si="1110"/>
        <v/>
      </c>
      <c r="C6065" s="152"/>
      <c r="E6065" s="144"/>
      <c r="F6065" s="79" t="str">
        <f t="shared" si="1120"/>
        <v/>
      </c>
      <c r="G6065" s="80" t="str">
        <f t="shared" si="1111"/>
        <v/>
      </c>
      <c r="H6065" s="80" t="str">
        <f t="shared" si="1112"/>
        <v/>
      </c>
      <c r="I6065" s="80" t="str">
        <f t="shared" si="1113"/>
        <v/>
      </c>
      <c r="J6065" s="170"/>
      <c r="K6065" s="217"/>
      <c r="L6065" s="195" t="str">
        <f t="shared" si="1117"/>
        <v/>
      </c>
      <c r="M6065" s="222" t="str">
        <f t="shared" si="1114"/>
        <v/>
      </c>
      <c r="Q6065" s="82" t="str">
        <f t="shared" si="1118"/>
        <v/>
      </c>
      <c r="R6065" s="80" t="str">
        <f t="shared" si="1119"/>
        <v/>
      </c>
      <c r="T6065" s="83" t="str">
        <f t="shared" si="1115"/>
        <v/>
      </c>
      <c r="U6065" s="155"/>
      <c r="V6065" s="95" t="str">
        <f t="shared" si="1116"/>
        <v/>
      </c>
      <c r="W6065" s="151"/>
      <c r="Z6065" s="104"/>
    </row>
    <row r="6066" spans="1:26" s="145" customFormat="1" ht="15" customHeight="1">
      <c r="A6066" s="186" t="str">
        <f t="shared" si="1110"/>
        <v/>
      </c>
      <c r="C6066" s="152"/>
      <c r="E6066" s="144"/>
      <c r="F6066" s="79" t="str">
        <f t="shared" si="1120"/>
        <v/>
      </c>
      <c r="G6066" s="80" t="str">
        <f t="shared" si="1111"/>
        <v/>
      </c>
      <c r="H6066" s="80" t="str">
        <f t="shared" si="1112"/>
        <v/>
      </c>
      <c r="I6066" s="80" t="str">
        <f t="shared" si="1113"/>
        <v/>
      </c>
      <c r="J6066" s="170"/>
      <c r="K6066" s="217"/>
      <c r="L6066" s="195" t="str">
        <f t="shared" si="1117"/>
        <v/>
      </c>
      <c r="M6066" s="222" t="str">
        <f t="shared" si="1114"/>
        <v/>
      </c>
      <c r="Q6066" s="82" t="str">
        <f t="shared" si="1118"/>
        <v/>
      </c>
      <c r="R6066" s="80" t="str">
        <f t="shared" si="1119"/>
        <v/>
      </c>
      <c r="T6066" s="83" t="str">
        <f t="shared" si="1115"/>
        <v/>
      </c>
      <c r="U6066" s="155"/>
      <c r="V6066" s="95" t="str">
        <f t="shared" si="1116"/>
        <v/>
      </c>
      <c r="W6066" s="151"/>
      <c r="Z6066" s="104"/>
    </row>
    <row r="6067" spans="1:26" s="145" customFormat="1" ht="15" customHeight="1">
      <c r="A6067" s="186" t="str">
        <f t="shared" si="1110"/>
        <v/>
      </c>
      <c r="C6067" s="152"/>
      <c r="E6067" s="144"/>
      <c r="F6067" s="79" t="str">
        <f t="shared" si="1120"/>
        <v/>
      </c>
      <c r="G6067" s="80" t="str">
        <f t="shared" si="1111"/>
        <v/>
      </c>
      <c r="H6067" s="80" t="str">
        <f t="shared" si="1112"/>
        <v/>
      </c>
      <c r="I6067" s="80" t="str">
        <f t="shared" si="1113"/>
        <v/>
      </c>
      <c r="J6067" s="170"/>
      <c r="K6067" s="217"/>
      <c r="L6067" s="195" t="str">
        <f t="shared" si="1117"/>
        <v/>
      </c>
      <c r="M6067" s="222" t="str">
        <f t="shared" si="1114"/>
        <v/>
      </c>
      <c r="Q6067" s="82" t="str">
        <f t="shared" si="1118"/>
        <v/>
      </c>
      <c r="R6067" s="80" t="str">
        <f t="shared" si="1119"/>
        <v/>
      </c>
      <c r="T6067" s="83" t="str">
        <f t="shared" si="1115"/>
        <v/>
      </c>
      <c r="U6067" s="155"/>
      <c r="V6067" s="95" t="str">
        <f t="shared" si="1116"/>
        <v/>
      </c>
      <c r="W6067" s="151"/>
      <c r="Z6067" s="104"/>
    </row>
    <row r="6068" spans="1:26" s="145" customFormat="1" ht="15" customHeight="1">
      <c r="A6068" s="186" t="str">
        <f t="shared" si="1110"/>
        <v/>
      </c>
      <c r="C6068" s="152"/>
      <c r="E6068" s="144"/>
      <c r="F6068" s="79" t="str">
        <f t="shared" si="1120"/>
        <v/>
      </c>
      <c r="G6068" s="80" t="str">
        <f t="shared" si="1111"/>
        <v/>
      </c>
      <c r="H6068" s="80" t="str">
        <f t="shared" si="1112"/>
        <v/>
      </c>
      <c r="I6068" s="80" t="str">
        <f t="shared" si="1113"/>
        <v/>
      </c>
      <c r="J6068" s="170"/>
      <c r="K6068" s="217"/>
      <c r="L6068" s="195" t="str">
        <f t="shared" si="1117"/>
        <v/>
      </c>
      <c r="M6068" s="222" t="str">
        <f t="shared" si="1114"/>
        <v/>
      </c>
      <c r="Q6068" s="82" t="str">
        <f t="shared" si="1118"/>
        <v/>
      </c>
      <c r="R6068" s="80" t="str">
        <f t="shared" si="1119"/>
        <v/>
      </c>
      <c r="T6068" s="83" t="str">
        <f t="shared" si="1115"/>
        <v/>
      </c>
      <c r="U6068" s="155"/>
      <c r="V6068" s="95" t="str">
        <f t="shared" si="1116"/>
        <v/>
      </c>
      <c r="W6068" s="151"/>
      <c r="Z6068" s="104"/>
    </row>
    <row r="6069" spans="1:26" s="145" customFormat="1" ht="15" customHeight="1">
      <c r="A6069" s="186" t="str">
        <f t="shared" si="1110"/>
        <v/>
      </c>
      <c r="C6069" s="152"/>
      <c r="E6069" s="144"/>
      <c r="F6069" s="79" t="str">
        <f t="shared" si="1120"/>
        <v/>
      </c>
      <c r="G6069" s="80" t="str">
        <f t="shared" si="1111"/>
        <v/>
      </c>
      <c r="H6069" s="80" t="str">
        <f t="shared" si="1112"/>
        <v/>
      </c>
      <c r="I6069" s="80" t="str">
        <f t="shared" si="1113"/>
        <v/>
      </c>
      <c r="J6069" s="170"/>
      <c r="K6069" s="217"/>
      <c r="L6069" s="195" t="str">
        <f t="shared" si="1117"/>
        <v/>
      </c>
      <c r="M6069" s="222" t="str">
        <f t="shared" si="1114"/>
        <v/>
      </c>
      <c r="Q6069" s="82" t="str">
        <f t="shared" si="1118"/>
        <v/>
      </c>
      <c r="R6069" s="80" t="str">
        <f t="shared" si="1119"/>
        <v/>
      </c>
      <c r="T6069" s="83" t="str">
        <f t="shared" si="1115"/>
        <v/>
      </c>
      <c r="U6069" s="155"/>
      <c r="V6069" s="95" t="str">
        <f t="shared" si="1116"/>
        <v/>
      </c>
      <c r="W6069" s="151"/>
      <c r="Z6069" s="104"/>
    </row>
    <row r="6070" spans="1:26" s="145" customFormat="1" ht="15" customHeight="1">
      <c r="A6070" s="186" t="str">
        <f t="shared" si="1110"/>
        <v/>
      </c>
      <c r="C6070" s="152"/>
      <c r="E6070" s="144"/>
      <c r="F6070" s="79" t="str">
        <f t="shared" si="1120"/>
        <v/>
      </c>
      <c r="G6070" s="80" t="str">
        <f t="shared" si="1111"/>
        <v/>
      </c>
      <c r="H6070" s="80" t="str">
        <f t="shared" si="1112"/>
        <v/>
      </c>
      <c r="I6070" s="80" t="str">
        <f t="shared" si="1113"/>
        <v/>
      </c>
      <c r="J6070" s="170"/>
      <c r="K6070" s="217"/>
      <c r="L6070" s="195" t="str">
        <f t="shared" si="1117"/>
        <v/>
      </c>
      <c r="M6070" s="222" t="str">
        <f t="shared" si="1114"/>
        <v/>
      </c>
      <c r="Q6070" s="82" t="str">
        <f t="shared" si="1118"/>
        <v/>
      </c>
      <c r="R6070" s="80" t="str">
        <f t="shared" si="1119"/>
        <v/>
      </c>
      <c r="T6070" s="83" t="str">
        <f t="shared" si="1115"/>
        <v/>
      </c>
      <c r="U6070" s="155"/>
      <c r="V6070" s="95" t="str">
        <f t="shared" si="1116"/>
        <v/>
      </c>
      <c r="W6070" s="151"/>
      <c r="Z6070" s="104"/>
    </row>
    <row r="6071" spans="1:26" s="145" customFormat="1" ht="15" customHeight="1">
      <c r="A6071" s="186" t="str">
        <f t="shared" si="1110"/>
        <v/>
      </c>
      <c r="C6071" s="152"/>
      <c r="E6071" s="144"/>
      <c r="F6071" s="79" t="str">
        <f t="shared" si="1120"/>
        <v/>
      </c>
      <c r="G6071" s="80" t="str">
        <f t="shared" si="1111"/>
        <v/>
      </c>
      <c r="H6071" s="80" t="str">
        <f t="shared" si="1112"/>
        <v/>
      </c>
      <c r="I6071" s="80" t="str">
        <f t="shared" si="1113"/>
        <v/>
      </c>
      <c r="J6071" s="170"/>
      <c r="K6071" s="217"/>
      <c r="L6071" s="195" t="str">
        <f t="shared" si="1117"/>
        <v/>
      </c>
      <c r="M6071" s="222" t="str">
        <f t="shared" si="1114"/>
        <v/>
      </c>
      <c r="Q6071" s="82" t="str">
        <f t="shared" si="1118"/>
        <v/>
      </c>
      <c r="R6071" s="80" t="str">
        <f t="shared" si="1119"/>
        <v/>
      </c>
      <c r="T6071" s="83" t="str">
        <f t="shared" si="1115"/>
        <v/>
      </c>
      <c r="U6071" s="155"/>
      <c r="V6071" s="95" t="str">
        <f t="shared" si="1116"/>
        <v/>
      </c>
      <c r="W6071" s="151"/>
      <c r="Z6071" s="104"/>
    </row>
    <row r="6072" spans="1:26" s="145" customFormat="1" ht="15" customHeight="1">
      <c r="A6072" s="186" t="str">
        <f t="shared" si="1110"/>
        <v/>
      </c>
      <c r="C6072" s="152"/>
      <c r="E6072" s="144"/>
      <c r="F6072" s="79" t="str">
        <f t="shared" si="1120"/>
        <v/>
      </c>
      <c r="G6072" s="80" t="str">
        <f t="shared" si="1111"/>
        <v/>
      </c>
      <c r="H6072" s="80" t="str">
        <f t="shared" si="1112"/>
        <v/>
      </c>
      <c r="I6072" s="80" t="str">
        <f t="shared" si="1113"/>
        <v/>
      </c>
      <c r="J6072" s="170"/>
      <c r="K6072" s="217"/>
      <c r="L6072" s="195" t="str">
        <f t="shared" si="1117"/>
        <v/>
      </c>
      <c r="M6072" s="222" t="str">
        <f t="shared" si="1114"/>
        <v/>
      </c>
      <c r="Q6072" s="82" t="str">
        <f t="shared" si="1118"/>
        <v/>
      </c>
      <c r="R6072" s="80" t="str">
        <f t="shared" si="1119"/>
        <v/>
      </c>
      <c r="T6072" s="83" t="str">
        <f t="shared" si="1115"/>
        <v/>
      </c>
      <c r="U6072" s="155"/>
      <c r="V6072" s="95" t="str">
        <f t="shared" si="1116"/>
        <v/>
      </c>
      <c r="W6072" s="151"/>
      <c r="Z6072" s="104"/>
    </row>
    <row r="6073" spans="1:26" s="145" customFormat="1" ht="15" customHeight="1">
      <c r="A6073" s="186" t="str">
        <f t="shared" si="1110"/>
        <v/>
      </c>
      <c r="C6073" s="152"/>
      <c r="E6073" s="144"/>
      <c r="F6073" s="79" t="str">
        <f t="shared" si="1120"/>
        <v/>
      </c>
      <c r="G6073" s="80" t="str">
        <f t="shared" si="1111"/>
        <v/>
      </c>
      <c r="H6073" s="80" t="str">
        <f t="shared" si="1112"/>
        <v/>
      </c>
      <c r="I6073" s="80" t="str">
        <f t="shared" si="1113"/>
        <v/>
      </c>
      <c r="J6073" s="170"/>
      <c r="K6073" s="217"/>
      <c r="L6073" s="195" t="str">
        <f t="shared" si="1117"/>
        <v/>
      </c>
      <c r="M6073" s="222" t="str">
        <f t="shared" si="1114"/>
        <v/>
      </c>
      <c r="Q6073" s="82" t="str">
        <f t="shared" si="1118"/>
        <v/>
      </c>
      <c r="R6073" s="80" t="str">
        <f t="shared" si="1119"/>
        <v/>
      </c>
      <c r="T6073" s="83" t="str">
        <f t="shared" si="1115"/>
        <v/>
      </c>
      <c r="U6073" s="155"/>
      <c r="V6073" s="95" t="str">
        <f t="shared" si="1116"/>
        <v/>
      </c>
      <c r="W6073" s="151"/>
      <c r="Z6073" s="104"/>
    </row>
    <row r="6074" spans="1:26" s="145" customFormat="1" ht="15" customHeight="1">
      <c r="A6074" s="186" t="str">
        <f t="shared" si="1110"/>
        <v/>
      </c>
      <c r="C6074" s="152"/>
      <c r="E6074" s="144"/>
      <c r="F6074" s="79" t="str">
        <f t="shared" si="1120"/>
        <v/>
      </c>
      <c r="G6074" s="80" t="str">
        <f t="shared" si="1111"/>
        <v/>
      </c>
      <c r="H6074" s="80" t="str">
        <f t="shared" si="1112"/>
        <v/>
      </c>
      <c r="I6074" s="80" t="str">
        <f t="shared" si="1113"/>
        <v/>
      </c>
      <c r="J6074" s="170"/>
      <c r="K6074" s="217"/>
      <c r="L6074" s="195" t="str">
        <f t="shared" si="1117"/>
        <v/>
      </c>
      <c r="M6074" s="222" t="str">
        <f t="shared" si="1114"/>
        <v/>
      </c>
      <c r="Q6074" s="82" t="str">
        <f t="shared" si="1118"/>
        <v/>
      </c>
      <c r="R6074" s="80" t="str">
        <f t="shared" si="1119"/>
        <v/>
      </c>
      <c r="T6074" s="83" t="str">
        <f t="shared" si="1115"/>
        <v/>
      </c>
      <c r="U6074" s="155"/>
      <c r="V6074" s="95" t="str">
        <f t="shared" si="1116"/>
        <v/>
      </c>
      <c r="W6074" s="151"/>
      <c r="Z6074" s="104"/>
    </row>
    <row r="6075" spans="1:26" s="145" customFormat="1" ht="15" customHeight="1">
      <c r="A6075" s="186" t="str">
        <f t="shared" si="1110"/>
        <v/>
      </c>
      <c r="C6075" s="152"/>
      <c r="E6075" s="144"/>
      <c r="F6075" s="79" t="str">
        <f t="shared" si="1120"/>
        <v/>
      </c>
      <c r="G6075" s="80" t="str">
        <f t="shared" si="1111"/>
        <v/>
      </c>
      <c r="H6075" s="80" t="str">
        <f t="shared" si="1112"/>
        <v/>
      </c>
      <c r="I6075" s="80" t="str">
        <f t="shared" si="1113"/>
        <v/>
      </c>
      <c r="J6075" s="170"/>
      <c r="K6075" s="217"/>
      <c r="L6075" s="195" t="str">
        <f t="shared" si="1117"/>
        <v/>
      </c>
      <c r="M6075" s="222" t="str">
        <f t="shared" si="1114"/>
        <v/>
      </c>
      <c r="Q6075" s="82" t="str">
        <f t="shared" si="1118"/>
        <v/>
      </c>
      <c r="R6075" s="80" t="str">
        <f t="shared" si="1119"/>
        <v/>
      </c>
      <c r="T6075" s="83" t="str">
        <f t="shared" si="1115"/>
        <v/>
      </c>
      <c r="U6075" s="155"/>
      <c r="V6075" s="95" t="str">
        <f t="shared" si="1116"/>
        <v/>
      </c>
      <c r="W6075" s="151"/>
      <c r="Z6075" s="104"/>
    </row>
    <row r="6076" spans="1:26" s="145" customFormat="1" ht="15" customHeight="1">
      <c r="A6076" s="186" t="str">
        <f t="shared" si="1110"/>
        <v/>
      </c>
      <c r="C6076" s="152"/>
      <c r="E6076" s="144"/>
      <c r="F6076" s="79" t="str">
        <f t="shared" si="1120"/>
        <v/>
      </c>
      <c r="G6076" s="80" t="str">
        <f t="shared" si="1111"/>
        <v/>
      </c>
      <c r="H6076" s="80" t="str">
        <f t="shared" si="1112"/>
        <v/>
      </c>
      <c r="I6076" s="80" t="str">
        <f t="shared" si="1113"/>
        <v/>
      </c>
      <c r="J6076" s="170"/>
      <c r="K6076" s="217"/>
      <c r="L6076" s="195" t="str">
        <f t="shared" si="1117"/>
        <v/>
      </c>
      <c r="M6076" s="222" t="str">
        <f t="shared" si="1114"/>
        <v/>
      </c>
      <c r="Q6076" s="82" t="str">
        <f t="shared" si="1118"/>
        <v/>
      </c>
      <c r="R6076" s="80" t="str">
        <f t="shared" si="1119"/>
        <v/>
      </c>
      <c r="T6076" s="83" t="str">
        <f t="shared" si="1115"/>
        <v/>
      </c>
      <c r="U6076" s="155"/>
      <c r="V6076" s="95" t="str">
        <f t="shared" si="1116"/>
        <v/>
      </c>
      <c r="W6076" s="151"/>
      <c r="Z6076" s="104"/>
    </row>
    <row r="6077" spans="1:26" s="145" customFormat="1" ht="15" customHeight="1">
      <c r="A6077" s="186" t="str">
        <f t="shared" si="1110"/>
        <v/>
      </c>
      <c r="C6077" s="152"/>
      <c r="E6077" s="144"/>
      <c r="F6077" s="79" t="str">
        <f t="shared" si="1120"/>
        <v/>
      </c>
      <c r="G6077" s="80" t="str">
        <f t="shared" si="1111"/>
        <v/>
      </c>
      <c r="H6077" s="80" t="str">
        <f t="shared" si="1112"/>
        <v/>
      </c>
      <c r="I6077" s="80" t="str">
        <f t="shared" si="1113"/>
        <v/>
      </c>
      <c r="J6077" s="170"/>
      <c r="K6077" s="217"/>
      <c r="L6077" s="195" t="str">
        <f t="shared" si="1117"/>
        <v/>
      </c>
      <c r="M6077" s="222" t="str">
        <f t="shared" si="1114"/>
        <v/>
      </c>
      <c r="Q6077" s="82" t="str">
        <f t="shared" si="1118"/>
        <v/>
      </c>
      <c r="R6077" s="80" t="str">
        <f t="shared" si="1119"/>
        <v/>
      </c>
      <c r="T6077" s="83" t="str">
        <f t="shared" si="1115"/>
        <v/>
      </c>
      <c r="U6077" s="155"/>
      <c r="V6077" s="95" t="str">
        <f t="shared" si="1116"/>
        <v/>
      </c>
      <c r="W6077" s="151"/>
      <c r="Z6077" s="104"/>
    </row>
    <row r="6078" spans="1:26" s="145" customFormat="1" ht="15" customHeight="1">
      <c r="A6078" s="186" t="str">
        <f t="shared" si="1110"/>
        <v/>
      </c>
      <c r="C6078" s="152"/>
      <c r="E6078" s="144"/>
      <c r="F6078" s="79" t="str">
        <f t="shared" si="1120"/>
        <v/>
      </c>
      <c r="G6078" s="80" t="str">
        <f t="shared" si="1111"/>
        <v/>
      </c>
      <c r="H6078" s="80" t="str">
        <f t="shared" si="1112"/>
        <v/>
      </c>
      <c r="I6078" s="80" t="str">
        <f t="shared" si="1113"/>
        <v/>
      </c>
      <c r="J6078" s="170"/>
      <c r="K6078" s="217"/>
      <c r="L6078" s="195" t="str">
        <f t="shared" si="1117"/>
        <v/>
      </c>
      <c r="M6078" s="222" t="str">
        <f t="shared" si="1114"/>
        <v/>
      </c>
      <c r="Q6078" s="82" t="str">
        <f t="shared" si="1118"/>
        <v/>
      </c>
      <c r="R6078" s="80" t="str">
        <f t="shared" si="1119"/>
        <v/>
      </c>
      <c r="T6078" s="83" t="str">
        <f t="shared" si="1115"/>
        <v/>
      </c>
      <c r="U6078" s="155"/>
      <c r="V6078" s="95" t="str">
        <f t="shared" si="1116"/>
        <v/>
      </c>
      <c r="W6078" s="151"/>
      <c r="Z6078" s="104"/>
    </row>
    <row r="6079" spans="1:26" s="145" customFormat="1" ht="15" customHeight="1">
      <c r="A6079" s="186" t="str">
        <f t="shared" si="1110"/>
        <v/>
      </c>
      <c r="C6079" s="152"/>
      <c r="E6079" s="144"/>
      <c r="F6079" s="79" t="str">
        <f t="shared" si="1120"/>
        <v/>
      </c>
      <c r="G6079" s="80" t="str">
        <f t="shared" si="1111"/>
        <v/>
      </c>
      <c r="H6079" s="80" t="str">
        <f t="shared" si="1112"/>
        <v/>
      </c>
      <c r="I6079" s="80" t="str">
        <f t="shared" si="1113"/>
        <v/>
      </c>
      <c r="J6079" s="170"/>
      <c r="K6079" s="217"/>
      <c r="L6079" s="195" t="str">
        <f t="shared" si="1117"/>
        <v/>
      </c>
      <c r="M6079" s="222" t="str">
        <f t="shared" si="1114"/>
        <v/>
      </c>
      <c r="Q6079" s="82" t="str">
        <f t="shared" si="1118"/>
        <v/>
      </c>
      <c r="R6079" s="80" t="str">
        <f t="shared" si="1119"/>
        <v/>
      </c>
      <c r="T6079" s="83" t="str">
        <f t="shared" si="1115"/>
        <v/>
      </c>
      <c r="U6079" s="155"/>
      <c r="V6079" s="95" t="str">
        <f t="shared" si="1116"/>
        <v/>
      </c>
      <c r="W6079" s="151"/>
      <c r="Z6079" s="104"/>
    </row>
    <row r="6080" spans="1:26" s="145" customFormat="1" ht="15" customHeight="1">
      <c r="A6080" s="186" t="str">
        <f t="shared" ref="A6080:A6143" si="1121">IF(B6080&lt;&gt;"",A6079+1,"")</f>
        <v/>
      </c>
      <c r="C6080" s="152"/>
      <c r="E6080" s="144"/>
      <c r="F6080" s="79" t="str">
        <f t="shared" si="1120"/>
        <v/>
      </c>
      <c r="G6080" s="80" t="str">
        <f t="shared" si="1111"/>
        <v/>
      </c>
      <c r="H6080" s="80" t="str">
        <f t="shared" si="1112"/>
        <v/>
      </c>
      <c r="I6080" s="80" t="str">
        <f t="shared" si="1113"/>
        <v/>
      </c>
      <c r="J6080" s="170"/>
      <c r="K6080" s="217"/>
      <c r="L6080" s="195" t="str">
        <f t="shared" si="1117"/>
        <v/>
      </c>
      <c r="M6080" s="222" t="str">
        <f t="shared" si="1114"/>
        <v/>
      </c>
      <c r="Q6080" s="82" t="str">
        <f t="shared" si="1118"/>
        <v/>
      </c>
      <c r="R6080" s="80" t="str">
        <f t="shared" si="1119"/>
        <v/>
      </c>
      <c r="T6080" s="83" t="str">
        <f t="shared" si="1115"/>
        <v/>
      </c>
      <c r="U6080" s="155"/>
      <c r="V6080" s="95" t="str">
        <f t="shared" si="1116"/>
        <v/>
      </c>
      <c r="W6080" s="151"/>
      <c r="Z6080" s="104"/>
    </row>
    <row r="6081" spans="1:26" s="145" customFormat="1" ht="15" customHeight="1">
      <c r="A6081" s="186" t="str">
        <f t="shared" si="1121"/>
        <v/>
      </c>
      <c r="C6081" s="152"/>
      <c r="E6081" s="144"/>
      <c r="F6081" s="79" t="str">
        <f t="shared" si="1120"/>
        <v/>
      </c>
      <c r="G6081" s="80" t="str">
        <f t="shared" si="1111"/>
        <v/>
      </c>
      <c r="H6081" s="80" t="str">
        <f t="shared" si="1112"/>
        <v/>
      </c>
      <c r="I6081" s="80" t="str">
        <f t="shared" si="1113"/>
        <v/>
      </c>
      <c r="J6081" s="170"/>
      <c r="K6081" s="217"/>
      <c r="L6081" s="195" t="str">
        <f t="shared" si="1117"/>
        <v/>
      </c>
      <c r="M6081" s="222" t="str">
        <f t="shared" si="1114"/>
        <v/>
      </c>
      <c r="Q6081" s="82" t="str">
        <f t="shared" si="1118"/>
        <v/>
      </c>
      <c r="R6081" s="80" t="str">
        <f t="shared" si="1119"/>
        <v/>
      </c>
      <c r="T6081" s="83" t="str">
        <f t="shared" si="1115"/>
        <v/>
      </c>
      <c r="U6081" s="155"/>
      <c r="V6081" s="95" t="str">
        <f t="shared" si="1116"/>
        <v/>
      </c>
      <c r="W6081" s="151"/>
      <c r="Z6081" s="104"/>
    </row>
    <row r="6082" spans="1:26" s="145" customFormat="1" ht="15" customHeight="1">
      <c r="A6082" s="186" t="str">
        <f t="shared" si="1121"/>
        <v/>
      </c>
      <c r="C6082" s="152"/>
      <c r="E6082" s="144"/>
      <c r="F6082" s="79" t="str">
        <f t="shared" si="1120"/>
        <v/>
      </c>
      <c r="G6082" s="80" t="str">
        <f t="shared" si="1111"/>
        <v/>
      </c>
      <c r="H6082" s="80" t="str">
        <f t="shared" si="1112"/>
        <v/>
      </c>
      <c r="I6082" s="80" t="str">
        <f t="shared" si="1113"/>
        <v/>
      </c>
      <c r="J6082" s="170"/>
      <c r="K6082" s="217"/>
      <c r="L6082" s="195" t="str">
        <f t="shared" si="1117"/>
        <v/>
      </c>
      <c r="M6082" s="222" t="str">
        <f t="shared" si="1114"/>
        <v/>
      </c>
      <c r="Q6082" s="82" t="str">
        <f t="shared" si="1118"/>
        <v/>
      </c>
      <c r="R6082" s="80" t="str">
        <f t="shared" si="1119"/>
        <v/>
      </c>
      <c r="T6082" s="83" t="str">
        <f t="shared" si="1115"/>
        <v/>
      </c>
      <c r="U6082" s="155"/>
      <c r="V6082" s="95" t="str">
        <f t="shared" si="1116"/>
        <v/>
      </c>
      <c r="W6082" s="151"/>
      <c r="Z6082" s="104"/>
    </row>
    <row r="6083" spans="1:26" s="145" customFormat="1" ht="15" customHeight="1">
      <c r="A6083" s="186" t="str">
        <f t="shared" si="1121"/>
        <v/>
      </c>
      <c r="C6083" s="152"/>
      <c r="E6083" s="144"/>
      <c r="F6083" s="79" t="str">
        <f t="shared" si="1120"/>
        <v/>
      </c>
      <c r="G6083" s="80" t="str">
        <f t="shared" si="1111"/>
        <v/>
      </c>
      <c r="H6083" s="80" t="str">
        <f t="shared" si="1112"/>
        <v/>
      </c>
      <c r="I6083" s="80" t="str">
        <f t="shared" si="1113"/>
        <v/>
      </c>
      <c r="J6083" s="170"/>
      <c r="K6083" s="217"/>
      <c r="L6083" s="195" t="str">
        <f t="shared" si="1117"/>
        <v/>
      </c>
      <c r="M6083" s="222" t="str">
        <f t="shared" si="1114"/>
        <v/>
      </c>
      <c r="Q6083" s="82" t="str">
        <f t="shared" si="1118"/>
        <v/>
      </c>
      <c r="R6083" s="80" t="str">
        <f t="shared" si="1119"/>
        <v/>
      </c>
      <c r="T6083" s="83" t="str">
        <f t="shared" si="1115"/>
        <v/>
      </c>
      <c r="U6083" s="155"/>
      <c r="V6083" s="95" t="str">
        <f t="shared" si="1116"/>
        <v/>
      </c>
      <c r="W6083" s="151"/>
      <c r="Z6083" s="104"/>
    </row>
    <row r="6084" spans="1:26" s="145" customFormat="1" ht="15" customHeight="1">
      <c r="A6084" s="186" t="str">
        <f t="shared" si="1121"/>
        <v/>
      </c>
      <c r="C6084" s="152"/>
      <c r="E6084" s="144"/>
      <c r="F6084" s="79" t="str">
        <f t="shared" si="1120"/>
        <v/>
      </c>
      <c r="G6084" s="80" t="str">
        <f t="shared" si="1111"/>
        <v/>
      </c>
      <c r="H6084" s="80" t="str">
        <f t="shared" si="1112"/>
        <v/>
      </c>
      <c r="I6084" s="80" t="str">
        <f t="shared" si="1113"/>
        <v/>
      </c>
      <c r="J6084" s="170"/>
      <c r="K6084" s="217"/>
      <c r="L6084" s="195" t="str">
        <f t="shared" si="1117"/>
        <v/>
      </c>
      <c r="M6084" s="222" t="str">
        <f t="shared" si="1114"/>
        <v/>
      </c>
      <c r="Q6084" s="82" t="str">
        <f t="shared" si="1118"/>
        <v/>
      </c>
      <c r="R6084" s="80" t="str">
        <f t="shared" si="1119"/>
        <v/>
      </c>
      <c r="T6084" s="83" t="str">
        <f t="shared" si="1115"/>
        <v/>
      </c>
      <c r="U6084" s="155"/>
      <c r="V6084" s="95" t="str">
        <f t="shared" si="1116"/>
        <v/>
      </c>
      <c r="W6084" s="151"/>
      <c r="Z6084" s="104"/>
    </row>
    <row r="6085" spans="1:26" s="145" customFormat="1" ht="15" customHeight="1">
      <c r="A6085" s="186" t="str">
        <f t="shared" si="1121"/>
        <v/>
      </c>
      <c r="C6085" s="152"/>
      <c r="E6085" s="144"/>
      <c r="F6085" s="79" t="str">
        <f t="shared" si="1120"/>
        <v/>
      </c>
      <c r="G6085" s="80" t="str">
        <f t="shared" ref="G6085:G6148" si="1122">IF(J6085&lt;&gt;"", INDEX($C$5:$C$1433, MATCH(J6085, $E$5:$E$1433, 0)),"")</f>
        <v/>
      </c>
      <c r="H6085" s="80" t="str">
        <f t="shared" ref="H6085:H6148" si="1123">IF(J6085&lt;&gt;"", INDEX($D$5:$D$1433, MATCH(J6085, $E$5:$E$1433, 0)),"")</f>
        <v/>
      </c>
      <c r="I6085" s="80" t="str">
        <f t="shared" ref="I6085:I6148" si="1124">IFERROR(IF(J6085&lt;&gt;"", INDEX($B$5:$B$1433, MATCH(J6085, $E$5:$E$1433, 0)),""),"SAI")</f>
        <v/>
      </c>
      <c r="J6085" s="170"/>
      <c r="K6085" s="217"/>
      <c r="L6085" s="195" t="str">
        <f t="shared" si="1117"/>
        <v/>
      </c>
      <c r="M6085" s="222" t="str">
        <f t="shared" ref="M6085:M6148" si="1125">IFERROR(IF($N$5="Sáng",MID(K6085,2,7)-MID($L$2,2,7),MID(K6085,2,7)-MID($Q$2,2,7)),"")</f>
        <v/>
      </c>
      <c r="Q6085" s="82" t="str">
        <f t="shared" si="1118"/>
        <v/>
      </c>
      <c r="R6085" s="80" t="str">
        <f t="shared" si="1119"/>
        <v/>
      </c>
      <c r="T6085" s="83" t="str">
        <f t="shared" ref="T6085:T6148" si="1126">IFERROR(IF(J6085&lt;&gt;"", INDEX($S$5:$S$1433, MATCH(J6085, $E$5:$E$1433, 0)),""),"")</f>
        <v/>
      </c>
      <c r="U6085" s="155"/>
      <c r="V6085" s="95" t="str">
        <f t="shared" ref="V6085:V6148" si="1127">IFERROR(IF(J6085&lt;&gt;"", INDEX($U$5:$U$1433, MATCH(J6085, $E$5:$E$1433, 0)),""),"")</f>
        <v/>
      </c>
      <c r="W6085" s="151"/>
      <c r="Z6085" s="104"/>
    </row>
    <row r="6086" spans="1:26" s="145" customFormat="1" ht="15" customHeight="1">
      <c r="A6086" s="186" t="str">
        <f t="shared" si="1121"/>
        <v/>
      </c>
      <c r="C6086" s="152"/>
      <c r="E6086" s="144"/>
      <c r="F6086" s="79" t="str">
        <f t="shared" si="1120"/>
        <v/>
      </c>
      <c r="G6086" s="80" t="str">
        <f t="shared" si="1122"/>
        <v/>
      </c>
      <c r="H6086" s="80" t="str">
        <f t="shared" si="1123"/>
        <v/>
      </c>
      <c r="I6086" s="80" t="str">
        <f t="shared" si="1124"/>
        <v/>
      </c>
      <c r="J6086" s="170"/>
      <c r="K6086" s="217"/>
      <c r="L6086" s="195" t="str">
        <f t="shared" si="1117"/>
        <v/>
      </c>
      <c r="M6086" s="222" t="str">
        <f t="shared" si="1125"/>
        <v/>
      </c>
      <c r="Q6086" s="82" t="str">
        <f t="shared" si="1118"/>
        <v/>
      </c>
      <c r="R6086" s="80" t="str">
        <f t="shared" si="1119"/>
        <v/>
      </c>
      <c r="T6086" s="83" t="str">
        <f t="shared" si="1126"/>
        <v/>
      </c>
      <c r="U6086" s="155"/>
      <c r="V6086" s="95" t="str">
        <f t="shared" si="1127"/>
        <v/>
      </c>
      <c r="W6086" s="151"/>
      <c r="Z6086" s="104"/>
    </row>
    <row r="6087" spans="1:26" s="145" customFormat="1" ht="15" customHeight="1">
      <c r="A6087" s="186" t="str">
        <f t="shared" si="1121"/>
        <v/>
      </c>
      <c r="C6087" s="152"/>
      <c r="E6087" s="144"/>
      <c r="F6087" s="79" t="str">
        <f t="shared" si="1120"/>
        <v/>
      </c>
      <c r="G6087" s="80" t="str">
        <f t="shared" si="1122"/>
        <v/>
      </c>
      <c r="H6087" s="80" t="str">
        <f t="shared" si="1123"/>
        <v/>
      </c>
      <c r="I6087" s="80" t="str">
        <f t="shared" si="1124"/>
        <v/>
      </c>
      <c r="J6087" s="170"/>
      <c r="K6087" s="217"/>
      <c r="L6087" s="195" t="str">
        <f t="shared" si="1117"/>
        <v/>
      </c>
      <c r="M6087" s="222" t="str">
        <f t="shared" si="1125"/>
        <v/>
      </c>
      <c r="Q6087" s="82" t="str">
        <f t="shared" si="1118"/>
        <v/>
      </c>
      <c r="R6087" s="80" t="str">
        <f t="shared" si="1119"/>
        <v/>
      </c>
      <c r="T6087" s="83" t="str">
        <f t="shared" si="1126"/>
        <v/>
      </c>
      <c r="U6087" s="155"/>
      <c r="V6087" s="95" t="str">
        <f t="shared" si="1127"/>
        <v/>
      </c>
      <c r="W6087" s="151"/>
      <c r="Z6087" s="104"/>
    </row>
    <row r="6088" spans="1:26" s="145" customFormat="1" ht="15" customHeight="1">
      <c r="A6088" s="186" t="str">
        <f t="shared" si="1121"/>
        <v/>
      </c>
      <c r="C6088" s="152"/>
      <c r="E6088" s="144"/>
      <c r="F6088" s="79" t="str">
        <f t="shared" si="1120"/>
        <v/>
      </c>
      <c r="G6088" s="80" t="str">
        <f t="shared" si="1122"/>
        <v/>
      </c>
      <c r="H6088" s="80" t="str">
        <f t="shared" si="1123"/>
        <v/>
      </c>
      <c r="I6088" s="80" t="str">
        <f t="shared" si="1124"/>
        <v/>
      </c>
      <c r="J6088" s="170"/>
      <c r="K6088" s="217"/>
      <c r="L6088" s="195" t="str">
        <f t="shared" si="1117"/>
        <v/>
      </c>
      <c r="M6088" s="222" t="str">
        <f t="shared" si="1125"/>
        <v/>
      </c>
      <c r="Q6088" s="82" t="str">
        <f t="shared" si="1118"/>
        <v/>
      </c>
      <c r="R6088" s="80" t="str">
        <f t="shared" si="1119"/>
        <v/>
      </c>
      <c r="T6088" s="83" t="str">
        <f t="shared" si="1126"/>
        <v/>
      </c>
      <c r="U6088" s="155"/>
      <c r="V6088" s="95" t="str">
        <f t="shared" si="1127"/>
        <v/>
      </c>
      <c r="W6088" s="151"/>
      <c r="Z6088" s="104"/>
    </row>
    <row r="6089" spans="1:26" s="145" customFormat="1" ht="15" customHeight="1">
      <c r="A6089" s="186" t="str">
        <f t="shared" si="1121"/>
        <v/>
      </c>
      <c r="C6089" s="152"/>
      <c r="E6089" s="144"/>
      <c r="F6089" s="79" t="str">
        <f t="shared" si="1120"/>
        <v/>
      </c>
      <c r="G6089" s="80" t="str">
        <f t="shared" si="1122"/>
        <v/>
      </c>
      <c r="H6089" s="80" t="str">
        <f t="shared" si="1123"/>
        <v/>
      </c>
      <c r="I6089" s="80" t="str">
        <f t="shared" si="1124"/>
        <v/>
      </c>
      <c r="J6089" s="170"/>
      <c r="K6089" s="217"/>
      <c r="L6089" s="195" t="str">
        <f t="shared" si="1117"/>
        <v/>
      </c>
      <c r="M6089" s="222" t="str">
        <f t="shared" si="1125"/>
        <v/>
      </c>
      <c r="Q6089" s="82" t="str">
        <f t="shared" si="1118"/>
        <v/>
      </c>
      <c r="R6089" s="80" t="str">
        <f t="shared" si="1119"/>
        <v/>
      </c>
      <c r="T6089" s="83" t="str">
        <f t="shared" si="1126"/>
        <v/>
      </c>
      <c r="U6089" s="155"/>
      <c r="V6089" s="95" t="str">
        <f t="shared" si="1127"/>
        <v/>
      </c>
      <c r="W6089" s="151"/>
      <c r="Z6089" s="104"/>
    </row>
    <row r="6090" spans="1:26" s="145" customFormat="1" ht="15" customHeight="1">
      <c r="A6090" s="186" t="str">
        <f t="shared" si="1121"/>
        <v/>
      </c>
      <c r="C6090" s="152"/>
      <c r="E6090" s="144"/>
      <c r="F6090" s="79" t="str">
        <f t="shared" si="1120"/>
        <v/>
      </c>
      <c r="G6090" s="80" t="str">
        <f t="shared" si="1122"/>
        <v/>
      </c>
      <c r="H6090" s="80" t="str">
        <f t="shared" si="1123"/>
        <v/>
      </c>
      <c r="I6090" s="80" t="str">
        <f t="shared" si="1124"/>
        <v/>
      </c>
      <c r="J6090" s="170"/>
      <c r="K6090" s="217"/>
      <c r="L6090" s="195" t="str">
        <f t="shared" si="1117"/>
        <v/>
      </c>
      <c r="M6090" s="222" t="str">
        <f t="shared" si="1125"/>
        <v/>
      </c>
      <c r="Q6090" s="82" t="str">
        <f t="shared" si="1118"/>
        <v/>
      </c>
      <c r="R6090" s="80" t="str">
        <f t="shared" si="1119"/>
        <v/>
      </c>
      <c r="T6090" s="83" t="str">
        <f t="shared" si="1126"/>
        <v/>
      </c>
      <c r="U6090" s="155"/>
      <c r="V6090" s="95" t="str">
        <f t="shared" si="1127"/>
        <v/>
      </c>
      <c r="W6090" s="151"/>
      <c r="Z6090" s="104"/>
    </row>
    <row r="6091" spans="1:26" s="145" customFormat="1" ht="15" customHeight="1">
      <c r="A6091" s="186" t="str">
        <f t="shared" si="1121"/>
        <v/>
      </c>
      <c r="C6091" s="152"/>
      <c r="E6091" s="144"/>
      <c r="F6091" s="79" t="str">
        <f t="shared" si="1120"/>
        <v/>
      </c>
      <c r="G6091" s="80" t="str">
        <f t="shared" si="1122"/>
        <v/>
      </c>
      <c r="H6091" s="80" t="str">
        <f t="shared" si="1123"/>
        <v/>
      </c>
      <c r="I6091" s="80" t="str">
        <f t="shared" si="1124"/>
        <v/>
      </c>
      <c r="J6091" s="170"/>
      <c r="K6091" s="217"/>
      <c r="L6091" s="195" t="str">
        <f t="shared" si="1117"/>
        <v/>
      </c>
      <c r="M6091" s="222" t="str">
        <f t="shared" si="1125"/>
        <v/>
      </c>
      <c r="Q6091" s="82" t="str">
        <f t="shared" si="1118"/>
        <v/>
      </c>
      <c r="R6091" s="80" t="str">
        <f t="shared" si="1119"/>
        <v/>
      </c>
      <c r="T6091" s="83" t="str">
        <f t="shared" si="1126"/>
        <v/>
      </c>
      <c r="U6091" s="155"/>
      <c r="V6091" s="95" t="str">
        <f t="shared" si="1127"/>
        <v/>
      </c>
      <c r="W6091" s="151"/>
      <c r="Z6091" s="104"/>
    </row>
    <row r="6092" spans="1:26" s="145" customFormat="1" ht="15" customHeight="1">
      <c r="A6092" s="186" t="str">
        <f t="shared" si="1121"/>
        <v/>
      </c>
      <c r="C6092" s="152"/>
      <c r="E6092" s="144"/>
      <c r="F6092" s="79" t="str">
        <f t="shared" si="1120"/>
        <v/>
      </c>
      <c r="G6092" s="80" t="str">
        <f t="shared" si="1122"/>
        <v/>
      </c>
      <c r="H6092" s="80" t="str">
        <f t="shared" si="1123"/>
        <v/>
      </c>
      <c r="I6092" s="80" t="str">
        <f t="shared" si="1124"/>
        <v/>
      </c>
      <c r="J6092" s="170"/>
      <c r="K6092" s="217"/>
      <c r="L6092" s="195" t="str">
        <f t="shared" si="1117"/>
        <v/>
      </c>
      <c r="M6092" s="222" t="str">
        <f t="shared" si="1125"/>
        <v/>
      </c>
      <c r="Q6092" s="82" t="str">
        <f t="shared" si="1118"/>
        <v/>
      </c>
      <c r="R6092" s="80" t="str">
        <f t="shared" si="1119"/>
        <v/>
      </c>
      <c r="T6092" s="83" t="str">
        <f t="shared" si="1126"/>
        <v/>
      </c>
      <c r="U6092" s="155"/>
      <c r="V6092" s="95" t="str">
        <f t="shared" si="1127"/>
        <v/>
      </c>
      <c r="W6092" s="151"/>
      <c r="Z6092" s="104"/>
    </row>
    <row r="6093" spans="1:26" s="145" customFormat="1" ht="15" customHeight="1">
      <c r="A6093" s="186" t="str">
        <f t="shared" si="1121"/>
        <v/>
      </c>
      <c r="C6093" s="152"/>
      <c r="E6093" s="144"/>
      <c r="F6093" s="79" t="str">
        <f t="shared" si="1120"/>
        <v/>
      </c>
      <c r="G6093" s="80" t="str">
        <f t="shared" si="1122"/>
        <v/>
      </c>
      <c r="H6093" s="80" t="str">
        <f t="shared" si="1123"/>
        <v/>
      </c>
      <c r="I6093" s="80" t="str">
        <f t="shared" si="1124"/>
        <v/>
      </c>
      <c r="J6093" s="170"/>
      <c r="K6093" s="217"/>
      <c r="L6093" s="195" t="str">
        <f t="shared" si="1117"/>
        <v/>
      </c>
      <c r="M6093" s="222" t="str">
        <f t="shared" si="1125"/>
        <v/>
      </c>
      <c r="Q6093" s="82" t="str">
        <f t="shared" si="1118"/>
        <v/>
      </c>
      <c r="R6093" s="80" t="str">
        <f t="shared" si="1119"/>
        <v/>
      </c>
      <c r="T6093" s="83" t="str">
        <f t="shared" si="1126"/>
        <v/>
      </c>
      <c r="U6093" s="155"/>
      <c r="V6093" s="95" t="str">
        <f t="shared" si="1127"/>
        <v/>
      </c>
      <c r="W6093" s="151"/>
      <c r="Z6093" s="104"/>
    </row>
    <row r="6094" spans="1:26" s="145" customFormat="1" ht="15" customHeight="1">
      <c r="A6094" s="186" t="str">
        <f t="shared" si="1121"/>
        <v/>
      </c>
      <c r="C6094" s="152"/>
      <c r="E6094" s="144"/>
      <c r="F6094" s="79" t="str">
        <f t="shared" si="1120"/>
        <v/>
      </c>
      <c r="G6094" s="80" t="str">
        <f t="shared" si="1122"/>
        <v/>
      </c>
      <c r="H6094" s="80" t="str">
        <f t="shared" si="1123"/>
        <v/>
      </c>
      <c r="I6094" s="80" t="str">
        <f t="shared" si="1124"/>
        <v/>
      </c>
      <c r="J6094" s="170"/>
      <c r="K6094" s="217"/>
      <c r="L6094" s="195" t="str">
        <f t="shared" si="1117"/>
        <v/>
      </c>
      <c r="M6094" s="222" t="str">
        <f t="shared" si="1125"/>
        <v/>
      </c>
      <c r="Q6094" s="82" t="str">
        <f t="shared" si="1118"/>
        <v/>
      </c>
      <c r="R6094" s="80" t="str">
        <f t="shared" si="1119"/>
        <v/>
      </c>
      <c r="T6094" s="83" t="str">
        <f t="shared" si="1126"/>
        <v/>
      </c>
      <c r="U6094" s="155"/>
      <c r="V6094" s="95" t="str">
        <f t="shared" si="1127"/>
        <v/>
      </c>
      <c r="W6094" s="151"/>
      <c r="Z6094" s="104"/>
    </row>
    <row r="6095" spans="1:26" s="145" customFormat="1" ht="15" customHeight="1">
      <c r="A6095" s="186" t="str">
        <f t="shared" si="1121"/>
        <v/>
      </c>
      <c r="C6095" s="152"/>
      <c r="E6095" s="144"/>
      <c r="F6095" s="79" t="str">
        <f t="shared" si="1120"/>
        <v/>
      </c>
      <c r="G6095" s="80" t="str">
        <f t="shared" si="1122"/>
        <v/>
      </c>
      <c r="H6095" s="80" t="str">
        <f t="shared" si="1123"/>
        <v/>
      </c>
      <c r="I6095" s="80" t="str">
        <f t="shared" si="1124"/>
        <v/>
      </c>
      <c r="J6095" s="170"/>
      <c r="K6095" s="217"/>
      <c r="L6095" s="195" t="str">
        <f t="shared" si="1117"/>
        <v/>
      </c>
      <c r="M6095" s="222" t="str">
        <f t="shared" si="1125"/>
        <v/>
      </c>
      <c r="Q6095" s="82" t="str">
        <f t="shared" si="1118"/>
        <v/>
      </c>
      <c r="R6095" s="80" t="str">
        <f t="shared" si="1119"/>
        <v/>
      </c>
      <c r="T6095" s="83" t="str">
        <f t="shared" si="1126"/>
        <v/>
      </c>
      <c r="U6095" s="155"/>
      <c r="V6095" s="95" t="str">
        <f t="shared" si="1127"/>
        <v/>
      </c>
      <c r="W6095" s="151"/>
      <c r="Z6095" s="104"/>
    </row>
    <row r="6096" spans="1:26" s="145" customFormat="1" ht="15" customHeight="1">
      <c r="A6096" s="186" t="str">
        <f t="shared" si="1121"/>
        <v/>
      </c>
      <c r="C6096" s="152"/>
      <c r="E6096" s="144"/>
      <c r="F6096" s="79" t="str">
        <f t="shared" si="1120"/>
        <v/>
      </c>
      <c r="G6096" s="80" t="str">
        <f t="shared" si="1122"/>
        <v/>
      </c>
      <c r="H6096" s="80" t="str">
        <f t="shared" si="1123"/>
        <v/>
      </c>
      <c r="I6096" s="80" t="str">
        <f t="shared" si="1124"/>
        <v/>
      </c>
      <c r="J6096" s="170"/>
      <c r="K6096" s="217"/>
      <c r="L6096" s="195" t="str">
        <f t="shared" si="1117"/>
        <v/>
      </c>
      <c r="M6096" s="222" t="str">
        <f t="shared" si="1125"/>
        <v/>
      </c>
      <c r="Q6096" s="82" t="str">
        <f t="shared" si="1118"/>
        <v/>
      </c>
      <c r="R6096" s="80" t="str">
        <f t="shared" si="1119"/>
        <v/>
      </c>
      <c r="T6096" s="83" t="str">
        <f t="shared" si="1126"/>
        <v/>
      </c>
      <c r="U6096" s="155"/>
      <c r="V6096" s="95" t="str">
        <f t="shared" si="1127"/>
        <v/>
      </c>
      <c r="W6096" s="151"/>
      <c r="Z6096" s="104"/>
    </row>
    <row r="6097" spans="1:26" s="145" customFormat="1" ht="15" customHeight="1">
      <c r="A6097" s="186" t="str">
        <f t="shared" si="1121"/>
        <v/>
      </c>
      <c r="C6097" s="152"/>
      <c r="E6097" s="144"/>
      <c r="F6097" s="79" t="str">
        <f t="shared" si="1120"/>
        <v/>
      </c>
      <c r="G6097" s="80" t="str">
        <f t="shared" si="1122"/>
        <v/>
      </c>
      <c r="H6097" s="80" t="str">
        <f t="shared" si="1123"/>
        <v/>
      </c>
      <c r="I6097" s="80" t="str">
        <f t="shared" si="1124"/>
        <v/>
      </c>
      <c r="J6097" s="170"/>
      <c r="K6097" s="217"/>
      <c r="L6097" s="195" t="str">
        <f t="shared" si="1117"/>
        <v/>
      </c>
      <c r="M6097" s="222" t="str">
        <f t="shared" si="1125"/>
        <v/>
      </c>
      <c r="Q6097" s="82" t="str">
        <f t="shared" si="1118"/>
        <v/>
      </c>
      <c r="R6097" s="80" t="str">
        <f t="shared" si="1119"/>
        <v/>
      </c>
      <c r="T6097" s="83" t="str">
        <f t="shared" si="1126"/>
        <v/>
      </c>
      <c r="U6097" s="155"/>
      <c r="V6097" s="95" t="str">
        <f t="shared" si="1127"/>
        <v/>
      </c>
      <c r="W6097" s="151"/>
      <c r="Z6097" s="104"/>
    </row>
    <row r="6098" spans="1:26" s="145" customFormat="1" ht="15" customHeight="1">
      <c r="A6098" s="186" t="str">
        <f t="shared" si="1121"/>
        <v/>
      </c>
      <c r="C6098" s="152"/>
      <c r="E6098" s="144"/>
      <c r="F6098" s="79" t="str">
        <f t="shared" si="1120"/>
        <v/>
      </c>
      <c r="G6098" s="80" t="str">
        <f t="shared" si="1122"/>
        <v/>
      </c>
      <c r="H6098" s="80" t="str">
        <f t="shared" si="1123"/>
        <v/>
      </c>
      <c r="I6098" s="80" t="str">
        <f t="shared" si="1124"/>
        <v/>
      </c>
      <c r="J6098" s="170"/>
      <c r="K6098" s="217"/>
      <c r="L6098" s="195" t="str">
        <f t="shared" si="1117"/>
        <v/>
      </c>
      <c r="M6098" s="222" t="str">
        <f t="shared" si="1125"/>
        <v/>
      </c>
      <c r="Q6098" s="82" t="str">
        <f t="shared" si="1118"/>
        <v/>
      </c>
      <c r="R6098" s="80" t="str">
        <f t="shared" si="1119"/>
        <v/>
      </c>
      <c r="T6098" s="83" t="str">
        <f t="shared" si="1126"/>
        <v/>
      </c>
      <c r="U6098" s="155"/>
      <c r="V6098" s="95" t="str">
        <f t="shared" si="1127"/>
        <v/>
      </c>
      <c r="W6098" s="151"/>
      <c r="Z6098" s="104"/>
    </row>
    <row r="6099" spans="1:26" s="145" customFormat="1" ht="15" customHeight="1">
      <c r="A6099" s="186" t="str">
        <f t="shared" si="1121"/>
        <v/>
      </c>
      <c r="C6099" s="152"/>
      <c r="E6099" s="144"/>
      <c r="F6099" s="79" t="str">
        <f t="shared" si="1120"/>
        <v/>
      </c>
      <c r="G6099" s="80" t="str">
        <f t="shared" si="1122"/>
        <v/>
      </c>
      <c r="H6099" s="80" t="str">
        <f t="shared" si="1123"/>
        <v/>
      </c>
      <c r="I6099" s="80" t="str">
        <f t="shared" si="1124"/>
        <v/>
      </c>
      <c r="J6099" s="170"/>
      <c r="K6099" s="217"/>
      <c r="L6099" s="195" t="str">
        <f t="shared" si="1117"/>
        <v/>
      </c>
      <c r="M6099" s="222" t="str">
        <f t="shared" si="1125"/>
        <v/>
      </c>
      <c r="Q6099" s="82" t="str">
        <f t="shared" si="1118"/>
        <v/>
      </c>
      <c r="R6099" s="80" t="str">
        <f t="shared" si="1119"/>
        <v/>
      </c>
      <c r="T6099" s="83" t="str">
        <f t="shared" si="1126"/>
        <v/>
      </c>
      <c r="U6099" s="155"/>
      <c r="V6099" s="95" t="str">
        <f t="shared" si="1127"/>
        <v/>
      </c>
      <c r="W6099" s="151"/>
      <c r="Z6099" s="104"/>
    </row>
    <row r="6100" spans="1:26" s="145" customFormat="1" ht="15" customHeight="1">
      <c r="A6100" s="186" t="str">
        <f t="shared" si="1121"/>
        <v/>
      </c>
      <c r="C6100" s="152"/>
      <c r="E6100" s="144"/>
      <c r="F6100" s="79" t="str">
        <f t="shared" si="1120"/>
        <v/>
      </c>
      <c r="G6100" s="80" t="str">
        <f t="shared" si="1122"/>
        <v/>
      </c>
      <c r="H6100" s="80" t="str">
        <f t="shared" si="1123"/>
        <v/>
      </c>
      <c r="I6100" s="80" t="str">
        <f t="shared" si="1124"/>
        <v/>
      </c>
      <c r="J6100" s="170"/>
      <c r="K6100" s="217"/>
      <c r="L6100" s="195" t="str">
        <f t="shared" si="1117"/>
        <v/>
      </c>
      <c r="M6100" s="222" t="str">
        <f t="shared" si="1125"/>
        <v/>
      </c>
      <c r="Q6100" s="82" t="str">
        <f t="shared" si="1118"/>
        <v/>
      </c>
      <c r="R6100" s="80" t="str">
        <f t="shared" si="1119"/>
        <v/>
      </c>
      <c r="T6100" s="83" t="str">
        <f t="shared" si="1126"/>
        <v/>
      </c>
      <c r="U6100" s="155"/>
      <c r="V6100" s="95" t="str">
        <f t="shared" si="1127"/>
        <v/>
      </c>
      <c r="W6100" s="151"/>
      <c r="Z6100" s="104"/>
    </row>
    <row r="6101" spans="1:26" s="145" customFormat="1" ht="15" customHeight="1">
      <c r="A6101" s="186" t="str">
        <f t="shared" si="1121"/>
        <v/>
      </c>
      <c r="C6101" s="152"/>
      <c r="E6101" s="144"/>
      <c r="F6101" s="79" t="str">
        <f t="shared" si="1120"/>
        <v/>
      </c>
      <c r="G6101" s="80" t="str">
        <f t="shared" si="1122"/>
        <v/>
      </c>
      <c r="H6101" s="80" t="str">
        <f t="shared" si="1123"/>
        <v/>
      </c>
      <c r="I6101" s="80" t="str">
        <f t="shared" si="1124"/>
        <v/>
      </c>
      <c r="J6101" s="170"/>
      <c r="K6101" s="217"/>
      <c r="L6101" s="195" t="str">
        <f t="shared" si="1117"/>
        <v/>
      </c>
      <c r="M6101" s="222" t="str">
        <f t="shared" si="1125"/>
        <v/>
      </c>
      <c r="Q6101" s="82" t="str">
        <f t="shared" si="1118"/>
        <v/>
      </c>
      <c r="R6101" s="80" t="str">
        <f t="shared" si="1119"/>
        <v/>
      </c>
      <c r="T6101" s="83" t="str">
        <f t="shared" si="1126"/>
        <v/>
      </c>
      <c r="U6101" s="155"/>
      <c r="V6101" s="95" t="str">
        <f t="shared" si="1127"/>
        <v/>
      </c>
      <c r="W6101" s="151"/>
      <c r="Z6101" s="104"/>
    </row>
    <row r="6102" spans="1:26" s="145" customFormat="1" ht="15" customHeight="1">
      <c r="A6102" s="186" t="str">
        <f t="shared" si="1121"/>
        <v/>
      </c>
      <c r="C6102" s="152"/>
      <c r="E6102" s="144"/>
      <c r="F6102" s="79" t="str">
        <f t="shared" si="1120"/>
        <v/>
      </c>
      <c r="G6102" s="80" t="str">
        <f t="shared" si="1122"/>
        <v/>
      </c>
      <c r="H6102" s="80" t="str">
        <f t="shared" si="1123"/>
        <v/>
      </c>
      <c r="I6102" s="80" t="str">
        <f t="shared" si="1124"/>
        <v/>
      </c>
      <c r="J6102" s="170"/>
      <c r="K6102" s="217"/>
      <c r="L6102" s="195" t="str">
        <f t="shared" si="1117"/>
        <v/>
      </c>
      <c r="M6102" s="222" t="str">
        <f t="shared" si="1125"/>
        <v/>
      </c>
      <c r="Q6102" s="82" t="str">
        <f t="shared" si="1118"/>
        <v/>
      </c>
      <c r="R6102" s="80" t="str">
        <f t="shared" si="1119"/>
        <v/>
      </c>
      <c r="T6102" s="83" t="str">
        <f t="shared" si="1126"/>
        <v/>
      </c>
      <c r="U6102" s="155"/>
      <c r="V6102" s="95" t="str">
        <f t="shared" si="1127"/>
        <v/>
      </c>
      <c r="W6102" s="151"/>
      <c r="Z6102" s="104"/>
    </row>
    <row r="6103" spans="1:26" s="145" customFormat="1" ht="15" customHeight="1">
      <c r="A6103" s="186" t="str">
        <f t="shared" si="1121"/>
        <v/>
      </c>
      <c r="C6103" s="152"/>
      <c r="E6103" s="144"/>
      <c r="F6103" s="79" t="str">
        <f t="shared" si="1120"/>
        <v/>
      </c>
      <c r="G6103" s="80" t="str">
        <f t="shared" si="1122"/>
        <v/>
      </c>
      <c r="H6103" s="80" t="str">
        <f t="shared" si="1123"/>
        <v/>
      </c>
      <c r="I6103" s="80" t="str">
        <f t="shared" si="1124"/>
        <v/>
      </c>
      <c r="J6103" s="170"/>
      <c r="K6103" s="217"/>
      <c r="L6103" s="195" t="str">
        <f t="shared" si="1117"/>
        <v/>
      </c>
      <c r="M6103" s="222" t="str">
        <f t="shared" si="1125"/>
        <v/>
      </c>
      <c r="Q6103" s="82" t="str">
        <f t="shared" si="1118"/>
        <v/>
      </c>
      <c r="R6103" s="80" t="str">
        <f t="shared" si="1119"/>
        <v/>
      </c>
      <c r="T6103" s="83" t="str">
        <f t="shared" si="1126"/>
        <v/>
      </c>
      <c r="U6103" s="155"/>
      <c r="V6103" s="95" t="str">
        <f t="shared" si="1127"/>
        <v/>
      </c>
      <c r="W6103" s="151"/>
      <c r="Z6103" s="104"/>
    </row>
    <row r="6104" spans="1:26" s="145" customFormat="1" ht="15" customHeight="1">
      <c r="A6104" s="186" t="str">
        <f t="shared" si="1121"/>
        <v/>
      </c>
      <c r="C6104" s="152"/>
      <c r="E6104" s="144"/>
      <c r="F6104" s="79" t="str">
        <f t="shared" si="1120"/>
        <v/>
      </c>
      <c r="G6104" s="80" t="str">
        <f t="shared" si="1122"/>
        <v/>
      </c>
      <c r="H6104" s="80" t="str">
        <f t="shared" si="1123"/>
        <v/>
      </c>
      <c r="I6104" s="80" t="str">
        <f t="shared" si="1124"/>
        <v/>
      </c>
      <c r="J6104" s="170"/>
      <c r="K6104" s="217"/>
      <c r="L6104" s="195" t="str">
        <f t="shared" si="1117"/>
        <v/>
      </c>
      <c r="M6104" s="222" t="str">
        <f t="shared" si="1125"/>
        <v/>
      </c>
      <c r="Q6104" s="82" t="str">
        <f t="shared" si="1118"/>
        <v/>
      </c>
      <c r="R6104" s="80" t="str">
        <f t="shared" si="1119"/>
        <v/>
      </c>
      <c r="T6104" s="83" t="str">
        <f t="shared" si="1126"/>
        <v/>
      </c>
      <c r="U6104" s="155"/>
      <c r="V6104" s="95" t="str">
        <f t="shared" si="1127"/>
        <v/>
      </c>
      <c r="W6104" s="151"/>
      <c r="Z6104" s="104"/>
    </row>
    <row r="6105" spans="1:26" s="145" customFormat="1" ht="15" customHeight="1">
      <c r="A6105" s="186" t="str">
        <f t="shared" si="1121"/>
        <v/>
      </c>
      <c r="C6105" s="152"/>
      <c r="E6105" s="144"/>
      <c r="F6105" s="79" t="str">
        <f t="shared" si="1120"/>
        <v/>
      </c>
      <c r="G6105" s="80" t="str">
        <f t="shared" si="1122"/>
        <v/>
      </c>
      <c r="H6105" s="80" t="str">
        <f t="shared" si="1123"/>
        <v/>
      </c>
      <c r="I6105" s="80" t="str">
        <f t="shared" si="1124"/>
        <v/>
      </c>
      <c r="J6105" s="170"/>
      <c r="K6105" s="217"/>
      <c r="L6105" s="195" t="str">
        <f t="shared" si="1117"/>
        <v/>
      </c>
      <c r="M6105" s="222" t="str">
        <f t="shared" si="1125"/>
        <v/>
      </c>
      <c r="Q6105" s="82" t="str">
        <f t="shared" si="1118"/>
        <v/>
      </c>
      <c r="R6105" s="80" t="str">
        <f t="shared" si="1119"/>
        <v/>
      </c>
      <c r="T6105" s="83" t="str">
        <f t="shared" si="1126"/>
        <v/>
      </c>
      <c r="U6105" s="155"/>
      <c r="V6105" s="95" t="str">
        <f t="shared" si="1127"/>
        <v/>
      </c>
      <c r="W6105" s="151"/>
      <c r="Z6105" s="104"/>
    </row>
    <row r="6106" spans="1:26" s="145" customFormat="1" ht="15" customHeight="1">
      <c r="A6106" s="186" t="str">
        <f t="shared" si="1121"/>
        <v/>
      </c>
      <c r="C6106" s="152"/>
      <c r="E6106" s="144"/>
      <c r="F6106" s="79" t="str">
        <f t="shared" si="1120"/>
        <v/>
      </c>
      <c r="G6106" s="80" t="str">
        <f t="shared" si="1122"/>
        <v/>
      </c>
      <c r="H6106" s="80" t="str">
        <f t="shared" si="1123"/>
        <v/>
      </c>
      <c r="I6106" s="80" t="str">
        <f t="shared" si="1124"/>
        <v/>
      </c>
      <c r="J6106" s="170"/>
      <c r="K6106" s="217"/>
      <c r="L6106" s="195" t="str">
        <f t="shared" si="1117"/>
        <v/>
      </c>
      <c r="M6106" s="222" t="str">
        <f t="shared" si="1125"/>
        <v/>
      </c>
      <c r="Q6106" s="82" t="str">
        <f t="shared" si="1118"/>
        <v/>
      </c>
      <c r="R6106" s="80" t="str">
        <f t="shared" si="1119"/>
        <v/>
      </c>
      <c r="T6106" s="83" t="str">
        <f t="shared" si="1126"/>
        <v/>
      </c>
      <c r="U6106" s="155"/>
      <c r="V6106" s="95" t="str">
        <f t="shared" si="1127"/>
        <v/>
      </c>
      <c r="W6106" s="151"/>
      <c r="Z6106" s="104"/>
    </row>
    <row r="6107" spans="1:26" s="145" customFormat="1" ht="15" customHeight="1">
      <c r="A6107" s="186" t="str">
        <f t="shared" si="1121"/>
        <v/>
      </c>
      <c r="C6107" s="152"/>
      <c r="E6107" s="144"/>
      <c r="F6107" s="79" t="str">
        <f t="shared" si="1120"/>
        <v/>
      </c>
      <c r="G6107" s="80" t="str">
        <f t="shared" si="1122"/>
        <v/>
      </c>
      <c r="H6107" s="80" t="str">
        <f t="shared" si="1123"/>
        <v/>
      </c>
      <c r="I6107" s="80" t="str">
        <f t="shared" si="1124"/>
        <v/>
      </c>
      <c r="J6107" s="170"/>
      <c r="K6107" s="217"/>
      <c r="L6107" s="195" t="str">
        <f t="shared" si="1117"/>
        <v/>
      </c>
      <c r="M6107" s="222" t="str">
        <f t="shared" si="1125"/>
        <v/>
      </c>
      <c r="Q6107" s="82" t="str">
        <f t="shared" si="1118"/>
        <v/>
      </c>
      <c r="R6107" s="80" t="str">
        <f t="shared" si="1119"/>
        <v/>
      </c>
      <c r="T6107" s="83" t="str">
        <f t="shared" si="1126"/>
        <v/>
      </c>
      <c r="U6107" s="155"/>
      <c r="V6107" s="95" t="str">
        <f t="shared" si="1127"/>
        <v/>
      </c>
      <c r="W6107" s="151"/>
      <c r="Z6107" s="104"/>
    </row>
    <row r="6108" spans="1:26" s="145" customFormat="1" ht="15" customHeight="1">
      <c r="A6108" s="186" t="str">
        <f t="shared" si="1121"/>
        <v/>
      </c>
      <c r="C6108" s="152"/>
      <c r="E6108" s="144"/>
      <c r="F6108" s="79" t="str">
        <f t="shared" si="1120"/>
        <v/>
      </c>
      <c r="G6108" s="80" t="str">
        <f t="shared" si="1122"/>
        <v/>
      </c>
      <c r="H6108" s="80" t="str">
        <f t="shared" si="1123"/>
        <v/>
      </c>
      <c r="I6108" s="80" t="str">
        <f t="shared" si="1124"/>
        <v/>
      </c>
      <c r="J6108" s="170"/>
      <c r="K6108" s="217"/>
      <c r="L6108" s="195" t="str">
        <f t="shared" si="1117"/>
        <v/>
      </c>
      <c r="M6108" s="222" t="str">
        <f t="shared" si="1125"/>
        <v/>
      </c>
      <c r="Q6108" s="82" t="str">
        <f t="shared" si="1118"/>
        <v/>
      </c>
      <c r="R6108" s="80" t="str">
        <f t="shared" si="1119"/>
        <v/>
      </c>
      <c r="T6108" s="83" t="str">
        <f t="shared" si="1126"/>
        <v/>
      </c>
      <c r="U6108" s="155"/>
      <c r="V6108" s="95" t="str">
        <f t="shared" si="1127"/>
        <v/>
      </c>
      <c r="W6108" s="151"/>
      <c r="Z6108" s="104"/>
    </row>
    <row r="6109" spans="1:26" s="145" customFormat="1" ht="15" customHeight="1">
      <c r="A6109" s="186" t="str">
        <f t="shared" si="1121"/>
        <v/>
      </c>
      <c r="C6109" s="152"/>
      <c r="E6109" s="144"/>
      <c r="F6109" s="79" t="str">
        <f t="shared" si="1120"/>
        <v/>
      </c>
      <c r="G6109" s="80" t="str">
        <f t="shared" si="1122"/>
        <v/>
      </c>
      <c r="H6109" s="80" t="str">
        <f t="shared" si="1123"/>
        <v/>
      </c>
      <c r="I6109" s="80" t="str">
        <f t="shared" si="1124"/>
        <v/>
      </c>
      <c r="J6109" s="170"/>
      <c r="K6109" s="217"/>
      <c r="L6109" s="195" t="str">
        <f t="shared" si="1117"/>
        <v/>
      </c>
      <c r="M6109" s="222" t="str">
        <f t="shared" si="1125"/>
        <v/>
      </c>
      <c r="Q6109" s="82" t="str">
        <f t="shared" si="1118"/>
        <v/>
      </c>
      <c r="R6109" s="80" t="str">
        <f t="shared" si="1119"/>
        <v/>
      </c>
      <c r="T6109" s="83" t="str">
        <f t="shared" si="1126"/>
        <v/>
      </c>
      <c r="U6109" s="155"/>
      <c r="V6109" s="95" t="str">
        <f t="shared" si="1127"/>
        <v/>
      </c>
      <c r="W6109" s="151"/>
      <c r="Z6109" s="104"/>
    </row>
    <row r="6110" spans="1:26" s="145" customFormat="1" ht="15" customHeight="1">
      <c r="A6110" s="186" t="str">
        <f t="shared" si="1121"/>
        <v/>
      </c>
      <c r="C6110" s="152"/>
      <c r="E6110" s="144"/>
      <c r="F6110" s="79" t="str">
        <f t="shared" si="1120"/>
        <v/>
      </c>
      <c r="G6110" s="80" t="str">
        <f t="shared" si="1122"/>
        <v/>
      </c>
      <c r="H6110" s="80" t="str">
        <f t="shared" si="1123"/>
        <v/>
      </c>
      <c r="I6110" s="80" t="str">
        <f t="shared" si="1124"/>
        <v/>
      </c>
      <c r="J6110" s="170"/>
      <c r="K6110" s="217"/>
      <c r="L6110" s="195" t="str">
        <f t="shared" si="1117"/>
        <v/>
      </c>
      <c r="M6110" s="222" t="str">
        <f t="shared" si="1125"/>
        <v/>
      </c>
      <c r="Q6110" s="82" t="str">
        <f t="shared" si="1118"/>
        <v/>
      </c>
      <c r="R6110" s="80" t="str">
        <f t="shared" si="1119"/>
        <v/>
      </c>
      <c r="T6110" s="83" t="str">
        <f t="shared" si="1126"/>
        <v/>
      </c>
      <c r="U6110" s="155"/>
      <c r="V6110" s="95" t="str">
        <f t="shared" si="1127"/>
        <v/>
      </c>
      <c r="W6110" s="151"/>
      <c r="Z6110" s="104"/>
    </row>
    <row r="6111" spans="1:26" s="145" customFormat="1" ht="15" customHeight="1">
      <c r="A6111" s="186" t="str">
        <f t="shared" si="1121"/>
        <v/>
      </c>
      <c r="C6111" s="152"/>
      <c r="E6111" s="144"/>
      <c r="F6111" s="79" t="str">
        <f t="shared" si="1120"/>
        <v/>
      </c>
      <c r="G6111" s="80" t="str">
        <f t="shared" si="1122"/>
        <v/>
      </c>
      <c r="H6111" s="80" t="str">
        <f t="shared" si="1123"/>
        <v/>
      </c>
      <c r="I6111" s="80" t="str">
        <f t="shared" si="1124"/>
        <v/>
      </c>
      <c r="J6111" s="170"/>
      <c r="K6111" s="217"/>
      <c r="L6111" s="195" t="str">
        <f t="shared" ref="L6111:L6174" si="1128">IFERROR(IF($N$5="Sáng",IF(MID(K6111,2,7)-MID($L$2,2,7)&gt;0,"Trễ",""),IF(MID(K6111,2,7)-MID($Q$2,2,7)&gt;0,"Trễ","")),"")</f>
        <v/>
      </c>
      <c r="M6111" s="222" t="str">
        <f t="shared" si="1125"/>
        <v/>
      </c>
      <c r="Q6111" s="82" t="str">
        <f t="shared" ref="Q6111:Q6174" si="1129">IF(B6111&lt;&gt;"",IF(AND(P6111="",F6111=""),"Không phép ",""),"")</f>
        <v/>
      </c>
      <c r="R6111" s="80" t="str">
        <f t="shared" ref="R6111:R6174" si="1130">UPPER(B6111)</f>
        <v/>
      </c>
      <c r="T6111" s="83" t="str">
        <f t="shared" si="1126"/>
        <v/>
      </c>
      <c r="U6111" s="155"/>
      <c r="V6111" s="95" t="str">
        <f t="shared" si="1127"/>
        <v/>
      </c>
      <c r="W6111" s="151"/>
      <c r="Z6111" s="104"/>
    </row>
    <row r="6112" spans="1:26" s="145" customFormat="1" ht="15" customHeight="1">
      <c r="A6112" s="186" t="str">
        <f t="shared" si="1121"/>
        <v/>
      </c>
      <c r="C6112" s="152"/>
      <c r="E6112" s="144"/>
      <c r="F6112" s="79" t="str">
        <f t="shared" si="1120"/>
        <v/>
      </c>
      <c r="G6112" s="80" t="str">
        <f t="shared" si="1122"/>
        <v/>
      </c>
      <c r="H6112" s="80" t="str">
        <f t="shared" si="1123"/>
        <v/>
      </c>
      <c r="I6112" s="80" t="str">
        <f t="shared" si="1124"/>
        <v/>
      </c>
      <c r="J6112" s="170"/>
      <c r="K6112" s="217"/>
      <c r="L6112" s="195" t="str">
        <f t="shared" si="1128"/>
        <v/>
      </c>
      <c r="M6112" s="222" t="str">
        <f t="shared" si="1125"/>
        <v/>
      </c>
      <c r="Q6112" s="82" t="str">
        <f t="shared" si="1129"/>
        <v/>
      </c>
      <c r="R6112" s="80" t="str">
        <f t="shared" si="1130"/>
        <v/>
      </c>
      <c r="T6112" s="83" t="str">
        <f t="shared" si="1126"/>
        <v/>
      </c>
      <c r="U6112" s="155"/>
      <c r="V6112" s="95" t="str">
        <f t="shared" si="1127"/>
        <v/>
      </c>
      <c r="W6112" s="151"/>
      <c r="Z6112" s="104"/>
    </row>
    <row r="6113" spans="1:26" s="145" customFormat="1" ht="15" customHeight="1">
      <c r="A6113" s="186" t="str">
        <f t="shared" si="1121"/>
        <v/>
      </c>
      <c r="C6113" s="152"/>
      <c r="E6113" s="144"/>
      <c r="F6113" s="79" t="str">
        <f t="shared" si="1120"/>
        <v/>
      </c>
      <c r="G6113" s="80" t="str">
        <f t="shared" si="1122"/>
        <v/>
      </c>
      <c r="H6113" s="80" t="str">
        <f t="shared" si="1123"/>
        <v/>
      </c>
      <c r="I6113" s="80" t="str">
        <f t="shared" si="1124"/>
        <v/>
      </c>
      <c r="J6113" s="170"/>
      <c r="K6113" s="217"/>
      <c r="L6113" s="195" t="str">
        <f t="shared" si="1128"/>
        <v/>
      </c>
      <c r="M6113" s="222" t="str">
        <f t="shared" si="1125"/>
        <v/>
      </c>
      <c r="Q6113" s="82" t="str">
        <f t="shared" si="1129"/>
        <v/>
      </c>
      <c r="R6113" s="80" t="str">
        <f t="shared" si="1130"/>
        <v/>
      </c>
      <c r="T6113" s="83" t="str">
        <f t="shared" si="1126"/>
        <v/>
      </c>
      <c r="U6113" s="155"/>
      <c r="V6113" s="95" t="str">
        <f t="shared" si="1127"/>
        <v/>
      </c>
      <c r="W6113" s="151"/>
      <c r="Z6113" s="104"/>
    </row>
    <row r="6114" spans="1:26" s="145" customFormat="1" ht="15" customHeight="1">
      <c r="A6114" s="186" t="str">
        <f t="shared" si="1121"/>
        <v/>
      </c>
      <c r="C6114" s="152"/>
      <c r="E6114" s="144"/>
      <c r="F6114" s="79" t="str">
        <f t="shared" si="1120"/>
        <v/>
      </c>
      <c r="G6114" s="80" t="str">
        <f t="shared" si="1122"/>
        <v/>
      </c>
      <c r="H6114" s="80" t="str">
        <f t="shared" si="1123"/>
        <v/>
      </c>
      <c r="I6114" s="80" t="str">
        <f t="shared" si="1124"/>
        <v/>
      </c>
      <c r="J6114" s="170"/>
      <c r="K6114" s="217"/>
      <c r="L6114" s="195" t="str">
        <f t="shared" si="1128"/>
        <v/>
      </c>
      <c r="M6114" s="222" t="str">
        <f t="shared" si="1125"/>
        <v/>
      </c>
      <c r="Q6114" s="82" t="str">
        <f t="shared" si="1129"/>
        <v/>
      </c>
      <c r="R6114" s="80" t="str">
        <f t="shared" si="1130"/>
        <v/>
      </c>
      <c r="T6114" s="83" t="str">
        <f t="shared" si="1126"/>
        <v/>
      </c>
      <c r="U6114" s="155"/>
      <c r="V6114" s="95" t="str">
        <f t="shared" si="1127"/>
        <v/>
      </c>
      <c r="W6114" s="151"/>
      <c r="Z6114" s="104"/>
    </row>
    <row r="6115" spans="1:26" s="145" customFormat="1" ht="15" customHeight="1">
      <c r="A6115" s="186" t="str">
        <f t="shared" si="1121"/>
        <v/>
      </c>
      <c r="C6115" s="152"/>
      <c r="E6115" s="144"/>
      <c r="F6115" s="79" t="str">
        <f t="shared" si="1120"/>
        <v/>
      </c>
      <c r="G6115" s="80" t="str">
        <f t="shared" si="1122"/>
        <v/>
      </c>
      <c r="H6115" s="80" t="str">
        <f t="shared" si="1123"/>
        <v/>
      </c>
      <c r="I6115" s="80" t="str">
        <f t="shared" si="1124"/>
        <v/>
      </c>
      <c r="J6115" s="170"/>
      <c r="K6115" s="217"/>
      <c r="L6115" s="195" t="str">
        <f t="shared" si="1128"/>
        <v/>
      </c>
      <c r="M6115" s="222" t="str">
        <f t="shared" si="1125"/>
        <v/>
      </c>
      <c r="Q6115" s="82" t="str">
        <f t="shared" si="1129"/>
        <v/>
      </c>
      <c r="R6115" s="80" t="str">
        <f t="shared" si="1130"/>
        <v/>
      </c>
      <c r="T6115" s="83" t="str">
        <f t="shared" si="1126"/>
        <v/>
      </c>
      <c r="U6115" s="155"/>
      <c r="V6115" s="95" t="str">
        <f t="shared" si="1127"/>
        <v/>
      </c>
      <c r="W6115" s="151"/>
      <c r="Z6115" s="104"/>
    </row>
    <row r="6116" spans="1:26" s="145" customFormat="1" ht="15" customHeight="1">
      <c r="A6116" s="186" t="str">
        <f t="shared" si="1121"/>
        <v/>
      </c>
      <c r="C6116" s="152"/>
      <c r="E6116" s="144"/>
      <c r="F6116" s="79" t="str">
        <f t="shared" si="1120"/>
        <v/>
      </c>
      <c r="G6116" s="80" t="str">
        <f t="shared" si="1122"/>
        <v/>
      </c>
      <c r="H6116" s="80" t="str">
        <f t="shared" si="1123"/>
        <v/>
      </c>
      <c r="I6116" s="80" t="str">
        <f t="shared" si="1124"/>
        <v/>
      </c>
      <c r="J6116" s="170"/>
      <c r="K6116" s="217"/>
      <c r="L6116" s="195" t="str">
        <f t="shared" si="1128"/>
        <v/>
      </c>
      <c r="M6116" s="222" t="str">
        <f t="shared" si="1125"/>
        <v/>
      </c>
      <c r="Q6116" s="82" t="str">
        <f t="shared" si="1129"/>
        <v/>
      </c>
      <c r="R6116" s="80" t="str">
        <f t="shared" si="1130"/>
        <v/>
      </c>
      <c r="T6116" s="83" t="str">
        <f t="shared" si="1126"/>
        <v/>
      </c>
      <c r="U6116" s="155"/>
      <c r="V6116" s="95" t="str">
        <f t="shared" si="1127"/>
        <v/>
      </c>
      <c r="W6116" s="151"/>
      <c r="Z6116" s="104"/>
    </row>
    <row r="6117" spans="1:26" s="145" customFormat="1" ht="15" customHeight="1">
      <c r="A6117" s="186" t="str">
        <f t="shared" si="1121"/>
        <v/>
      </c>
      <c r="C6117" s="152"/>
      <c r="E6117" s="144"/>
      <c r="F6117" s="79" t="str">
        <f t="shared" si="1120"/>
        <v/>
      </c>
      <c r="G6117" s="80" t="str">
        <f t="shared" si="1122"/>
        <v/>
      </c>
      <c r="H6117" s="80" t="str">
        <f t="shared" si="1123"/>
        <v/>
      </c>
      <c r="I6117" s="80" t="str">
        <f t="shared" si="1124"/>
        <v/>
      </c>
      <c r="J6117" s="170"/>
      <c r="K6117" s="217"/>
      <c r="L6117" s="195" t="str">
        <f t="shared" si="1128"/>
        <v/>
      </c>
      <c r="M6117" s="222" t="str">
        <f t="shared" si="1125"/>
        <v/>
      </c>
      <c r="Q6117" s="82" t="str">
        <f t="shared" si="1129"/>
        <v/>
      </c>
      <c r="R6117" s="80" t="str">
        <f t="shared" si="1130"/>
        <v/>
      </c>
      <c r="T6117" s="83" t="str">
        <f t="shared" si="1126"/>
        <v/>
      </c>
      <c r="U6117" s="155"/>
      <c r="V6117" s="95" t="str">
        <f t="shared" si="1127"/>
        <v/>
      </c>
      <c r="W6117" s="151"/>
      <c r="Z6117" s="104"/>
    </row>
    <row r="6118" spans="1:26" s="145" customFormat="1" ht="15" customHeight="1">
      <c r="A6118" s="186" t="str">
        <f t="shared" si="1121"/>
        <v/>
      </c>
      <c r="C6118" s="152"/>
      <c r="E6118" s="144"/>
      <c r="F6118" s="79" t="str">
        <f t="shared" si="1120"/>
        <v/>
      </c>
      <c r="G6118" s="80" t="str">
        <f t="shared" si="1122"/>
        <v/>
      </c>
      <c r="H6118" s="80" t="str">
        <f t="shared" si="1123"/>
        <v/>
      </c>
      <c r="I6118" s="80" t="str">
        <f t="shared" si="1124"/>
        <v/>
      </c>
      <c r="J6118" s="170"/>
      <c r="K6118" s="217"/>
      <c r="L6118" s="195" t="str">
        <f t="shared" si="1128"/>
        <v/>
      </c>
      <c r="M6118" s="222" t="str">
        <f t="shared" si="1125"/>
        <v/>
      </c>
      <c r="Q6118" s="82" t="str">
        <f t="shared" si="1129"/>
        <v/>
      </c>
      <c r="R6118" s="80" t="str">
        <f t="shared" si="1130"/>
        <v/>
      </c>
      <c r="T6118" s="83" t="str">
        <f t="shared" si="1126"/>
        <v/>
      </c>
      <c r="U6118" s="155"/>
      <c r="V6118" s="95" t="str">
        <f t="shared" si="1127"/>
        <v/>
      </c>
      <c r="W6118" s="151"/>
      <c r="Z6118" s="104"/>
    </row>
    <row r="6119" spans="1:26" s="145" customFormat="1" ht="15" customHeight="1">
      <c r="A6119" s="186" t="str">
        <f t="shared" si="1121"/>
        <v/>
      </c>
      <c r="C6119" s="152"/>
      <c r="E6119" s="144"/>
      <c r="F6119" s="79" t="str">
        <f t="shared" si="1120"/>
        <v/>
      </c>
      <c r="G6119" s="80" t="str">
        <f t="shared" si="1122"/>
        <v/>
      </c>
      <c r="H6119" s="80" t="str">
        <f t="shared" si="1123"/>
        <v/>
      </c>
      <c r="I6119" s="80" t="str">
        <f t="shared" si="1124"/>
        <v/>
      </c>
      <c r="J6119" s="170"/>
      <c r="K6119" s="217"/>
      <c r="L6119" s="195" t="str">
        <f t="shared" si="1128"/>
        <v/>
      </c>
      <c r="M6119" s="222" t="str">
        <f t="shared" si="1125"/>
        <v/>
      </c>
      <c r="Q6119" s="82" t="str">
        <f t="shared" si="1129"/>
        <v/>
      </c>
      <c r="R6119" s="80" t="str">
        <f t="shared" si="1130"/>
        <v/>
      </c>
      <c r="T6119" s="83" t="str">
        <f t="shared" si="1126"/>
        <v/>
      </c>
      <c r="U6119" s="155"/>
      <c r="V6119" s="95" t="str">
        <f t="shared" si="1127"/>
        <v/>
      </c>
      <c r="W6119" s="151"/>
      <c r="Z6119" s="104"/>
    </row>
    <row r="6120" spans="1:26" s="145" customFormat="1" ht="15" customHeight="1">
      <c r="A6120" s="186" t="str">
        <f t="shared" si="1121"/>
        <v/>
      </c>
      <c r="C6120" s="152"/>
      <c r="E6120" s="144"/>
      <c r="F6120" s="79" t="str">
        <f t="shared" ref="F6120:F6183" si="1131">IFERROR(IF(VLOOKUP(E6120,J:J,1,0)=E6120,"X",""),"")</f>
        <v/>
      </c>
      <c r="G6120" s="80" t="str">
        <f t="shared" si="1122"/>
        <v/>
      </c>
      <c r="H6120" s="80" t="str">
        <f t="shared" si="1123"/>
        <v/>
      </c>
      <c r="I6120" s="80" t="str">
        <f t="shared" si="1124"/>
        <v/>
      </c>
      <c r="J6120" s="170"/>
      <c r="K6120" s="217"/>
      <c r="L6120" s="195" t="str">
        <f t="shared" si="1128"/>
        <v/>
      </c>
      <c r="M6120" s="222" t="str">
        <f t="shared" si="1125"/>
        <v/>
      </c>
      <c r="Q6120" s="82" t="str">
        <f t="shared" si="1129"/>
        <v/>
      </c>
      <c r="R6120" s="80" t="str">
        <f t="shared" si="1130"/>
        <v/>
      </c>
      <c r="T6120" s="83" t="str">
        <f t="shared" si="1126"/>
        <v/>
      </c>
      <c r="U6120" s="155"/>
      <c r="V6120" s="95" t="str">
        <f t="shared" si="1127"/>
        <v/>
      </c>
      <c r="W6120" s="151"/>
      <c r="Z6120" s="104"/>
    </row>
    <row r="6121" spans="1:26" s="145" customFormat="1" ht="15" customHeight="1">
      <c r="A6121" s="186" t="str">
        <f t="shared" si="1121"/>
        <v/>
      </c>
      <c r="C6121" s="152"/>
      <c r="E6121" s="144"/>
      <c r="F6121" s="79" t="str">
        <f t="shared" si="1131"/>
        <v/>
      </c>
      <c r="G6121" s="80" t="str">
        <f t="shared" si="1122"/>
        <v/>
      </c>
      <c r="H6121" s="80" t="str">
        <f t="shared" si="1123"/>
        <v/>
      </c>
      <c r="I6121" s="80" t="str">
        <f t="shared" si="1124"/>
        <v/>
      </c>
      <c r="J6121" s="170"/>
      <c r="K6121" s="217"/>
      <c r="L6121" s="195" t="str">
        <f t="shared" si="1128"/>
        <v/>
      </c>
      <c r="M6121" s="222" t="str">
        <f t="shared" si="1125"/>
        <v/>
      </c>
      <c r="Q6121" s="82" t="str">
        <f t="shared" si="1129"/>
        <v/>
      </c>
      <c r="R6121" s="80" t="str">
        <f t="shared" si="1130"/>
        <v/>
      </c>
      <c r="T6121" s="83" t="str">
        <f t="shared" si="1126"/>
        <v/>
      </c>
      <c r="U6121" s="155"/>
      <c r="V6121" s="95" t="str">
        <f t="shared" si="1127"/>
        <v/>
      </c>
      <c r="W6121" s="151"/>
      <c r="Z6121" s="104"/>
    </row>
    <row r="6122" spans="1:26" s="145" customFormat="1" ht="15" customHeight="1">
      <c r="A6122" s="186" t="str">
        <f t="shared" si="1121"/>
        <v/>
      </c>
      <c r="C6122" s="152"/>
      <c r="E6122" s="144"/>
      <c r="F6122" s="79" t="str">
        <f t="shared" si="1131"/>
        <v/>
      </c>
      <c r="G6122" s="80" t="str">
        <f t="shared" si="1122"/>
        <v/>
      </c>
      <c r="H6122" s="80" t="str">
        <f t="shared" si="1123"/>
        <v/>
      </c>
      <c r="I6122" s="80" t="str">
        <f t="shared" si="1124"/>
        <v/>
      </c>
      <c r="J6122" s="170"/>
      <c r="K6122" s="217"/>
      <c r="L6122" s="195" t="str">
        <f t="shared" si="1128"/>
        <v/>
      </c>
      <c r="M6122" s="222" t="str">
        <f t="shared" si="1125"/>
        <v/>
      </c>
      <c r="Q6122" s="82" t="str">
        <f t="shared" si="1129"/>
        <v/>
      </c>
      <c r="R6122" s="80" t="str">
        <f t="shared" si="1130"/>
        <v/>
      </c>
      <c r="T6122" s="83" t="str">
        <f t="shared" si="1126"/>
        <v/>
      </c>
      <c r="U6122" s="155"/>
      <c r="V6122" s="95" t="str">
        <f t="shared" si="1127"/>
        <v/>
      </c>
      <c r="W6122" s="151"/>
      <c r="Z6122" s="104"/>
    </row>
    <row r="6123" spans="1:26" s="145" customFormat="1" ht="15" customHeight="1">
      <c r="A6123" s="186" t="str">
        <f t="shared" si="1121"/>
        <v/>
      </c>
      <c r="C6123" s="152"/>
      <c r="E6123" s="144"/>
      <c r="F6123" s="79" t="str">
        <f t="shared" si="1131"/>
        <v/>
      </c>
      <c r="G6123" s="80" t="str">
        <f t="shared" si="1122"/>
        <v/>
      </c>
      <c r="H6123" s="80" t="str">
        <f t="shared" si="1123"/>
        <v/>
      </c>
      <c r="I6123" s="80" t="str">
        <f t="shared" si="1124"/>
        <v/>
      </c>
      <c r="J6123" s="170"/>
      <c r="K6123" s="217"/>
      <c r="L6123" s="195" t="str">
        <f t="shared" si="1128"/>
        <v/>
      </c>
      <c r="M6123" s="222" t="str">
        <f t="shared" si="1125"/>
        <v/>
      </c>
      <c r="Q6123" s="82" t="str">
        <f t="shared" si="1129"/>
        <v/>
      </c>
      <c r="R6123" s="80" t="str">
        <f t="shared" si="1130"/>
        <v/>
      </c>
      <c r="T6123" s="83" t="str">
        <f t="shared" si="1126"/>
        <v/>
      </c>
      <c r="U6123" s="155"/>
      <c r="V6123" s="95" t="str">
        <f t="shared" si="1127"/>
        <v/>
      </c>
      <c r="W6123" s="151"/>
      <c r="Z6123" s="104"/>
    </row>
    <row r="6124" spans="1:26" s="145" customFormat="1" ht="15" customHeight="1">
      <c r="A6124" s="186" t="str">
        <f t="shared" si="1121"/>
        <v/>
      </c>
      <c r="C6124" s="152"/>
      <c r="E6124" s="144"/>
      <c r="F6124" s="79" t="str">
        <f t="shared" si="1131"/>
        <v/>
      </c>
      <c r="G6124" s="80" t="str">
        <f t="shared" si="1122"/>
        <v/>
      </c>
      <c r="H6124" s="80" t="str">
        <f t="shared" si="1123"/>
        <v/>
      </c>
      <c r="I6124" s="80" t="str">
        <f t="shared" si="1124"/>
        <v/>
      </c>
      <c r="J6124" s="170"/>
      <c r="K6124" s="217"/>
      <c r="L6124" s="195" t="str">
        <f t="shared" si="1128"/>
        <v/>
      </c>
      <c r="M6124" s="222" t="str">
        <f t="shared" si="1125"/>
        <v/>
      </c>
      <c r="Q6124" s="82" t="str">
        <f t="shared" si="1129"/>
        <v/>
      </c>
      <c r="R6124" s="80" t="str">
        <f t="shared" si="1130"/>
        <v/>
      </c>
      <c r="T6124" s="83" t="str">
        <f t="shared" si="1126"/>
        <v/>
      </c>
      <c r="U6124" s="155"/>
      <c r="V6124" s="95" t="str">
        <f t="shared" si="1127"/>
        <v/>
      </c>
      <c r="W6124" s="151"/>
      <c r="Z6124" s="104"/>
    </row>
    <row r="6125" spans="1:26" s="145" customFormat="1" ht="15" customHeight="1">
      <c r="A6125" s="186" t="str">
        <f t="shared" si="1121"/>
        <v/>
      </c>
      <c r="C6125" s="152"/>
      <c r="E6125" s="144"/>
      <c r="F6125" s="79" t="str">
        <f t="shared" si="1131"/>
        <v/>
      </c>
      <c r="G6125" s="80" t="str">
        <f t="shared" si="1122"/>
        <v/>
      </c>
      <c r="H6125" s="80" t="str">
        <f t="shared" si="1123"/>
        <v/>
      </c>
      <c r="I6125" s="80" t="str">
        <f t="shared" si="1124"/>
        <v/>
      </c>
      <c r="J6125" s="170"/>
      <c r="K6125" s="217"/>
      <c r="L6125" s="195" t="str">
        <f t="shared" si="1128"/>
        <v/>
      </c>
      <c r="M6125" s="222" t="str">
        <f t="shared" si="1125"/>
        <v/>
      </c>
      <c r="Q6125" s="82" t="str">
        <f t="shared" si="1129"/>
        <v/>
      </c>
      <c r="R6125" s="80" t="str">
        <f t="shared" si="1130"/>
        <v/>
      </c>
      <c r="T6125" s="83" t="str">
        <f t="shared" si="1126"/>
        <v/>
      </c>
      <c r="U6125" s="155"/>
      <c r="V6125" s="95" t="str">
        <f t="shared" si="1127"/>
        <v/>
      </c>
      <c r="W6125" s="151"/>
      <c r="Z6125" s="104"/>
    </row>
    <row r="6126" spans="1:26" s="145" customFormat="1" ht="15" customHeight="1">
      <c r="A6126" s="186" t="str">
        <f t="shared" si="1121"/>
        <v/>
      </c>
      <c r="C6126" s="152"/>
      <c r="E6126" s="144"/>
      <c r="F6126" s="79" t="str">
        <f t="shared" si="1131"/>
        <v/>
      </c>
      <c r="G6126" s="80" t="str">
        <f t="shared" si="1122"/>
        <v/>
      </c>
      <c r="H6126" s="80" t="str">
        <f t="shared" si="1123"/>
        <v/>
      </c>
      <c r="I6126" s="80" t="str">
        <f t="shared" si="1124"/>
        <v/>
      </c>
      <c r="J6126" s="170"/>
      <c r="K6126" s="217"/>
      <c r="L6126" s="195" t="str">
        <f t="shared" si="1128"/>
        <v/>
      </c>
      <c r="M6126" s="222" t="str">
        <f t="shared" si="1125"/>
        <v/>
      </c>
      <c r="Q6126" s="82" t="str">
        <f t="shared" si="1129"/>
        <v/>
      </c>
      <c r="R6126" s="80" t="str">
        <f t="shared" si="1130"/>
        <v/>
      </c>
      <c r="T6126" s="83" t="str">
        <f t="shared" si="1126"/>
        <v/>
      </c>
      <c r="U6126" s="155"/>
      <c r="V6126" s="95" t="str">
        <f t="shared" si="1127"/>
        <v/>
      </c>
      <c r="W6126" s="151"/>
      <c r="Z6126" s="104"/>
    </row>
    <row r="6127" spans="1:26" s="145" customFormat="1" ht="15" customHeight="1">
      <c r="A6127" s="186" t="str">
        <f t="shared" si="1121"/>
        <v/>
      </c>
      <c r="C6127" s="152"/>
      <c r="E6127" s="144"/>
      <c r="F6127" s="79" t="str">
        <f t="shared" si="1131"/>
        <v/>
      </c>
      <c r="G6127" s="80" t="str">
        <f t="shared" si="1122"/>
        <v/>
      </c>
      <c r="H6127" s="80" t="str">
        <f t="shared" si="1123"/>
        <v/>
      </c>
      <c r="I6127" s="80" t="str">
        <f t="shared" si="1124"/>
        <v/>
      </c>
      <c r="J6127" s="170"/>
      <c r="K6127" s="217"/>
      <c r="L6127" s="195" t="str">
        <f t="shared" si="1128"/>
        <v/>
      </c>
      <c r="M6127" s="222" t="str">
        <f t="shared" si="1125"/>
        <v/>
      </c>
      <c r="Q6127" s="82" t="str">
        <f t="shared" si="1129"/>
        <v/>
      </c>
      <c r="R6127" s="80" t="str">
        <f t="shared" si="1130"/>
        <v/>
      </c>
      <c r="T6127" s="83" t="str">
        <f t="shared" si="1126"/>
        <v/>
      </c>
      <c r="U6127" s="155"/>
      <c r="V6127" s="95" t="str">
        <f t="shared" si="1127"/>
        <v/>
      </c>
      <c r="W6127" s="151"/>
      <c r="Z6127" s="104"/>
    </row>
    <row r="6128" spans="1:26" s="145" customFormat="1" ht="15" customHeight="1">
      <c r="A6128" s="186" t="str">
        <f t="shared" si="1121"/>
        <v/>
      </c>
      <c r="C6128" s="152"/>
      <c r="E6128" s="144"/>
      <c r="F6128" s="79" t="str">
        <f t="shared" si="1131"/>
        <v/>
      </c>
      <c r="G6128" s="80" t="str">
        <f t="shared" si="1122"/>
        <v/>
      </c>
      <c r="H6128" s="80" t="str">
        <f t="shared" si="1123"/>
        <v/>
      </c>
      <c r="I6128" s="80" t="str">
        <f t="shared" si="1124"/>
        <v/>
      </c>
      <c r="J6128" s="170"/>
      <c r="K6128" s="217"/>
      <c r="L6128" s="195" t="str">
        <f t="shared" si="1128"/>
        <v/>
      </c>
      <c r="M6128" s="222" t="str">
        <f t="shared" si="1125"/>
        <v/>
      </c>
      <c r="Q6128" s="82" t="str">
        <f t="shared" si="1129"/>
        <v/>
      </c>
      <c r="R6128" s="80" t="str">
        <f t="shared" si="1130"/>
        <v/>
      </c>
      <c r="T6128" s="83" t="str">
        <f t="shared" si="1126"/>
        <v/>
      </c>
      <c r="U6128" s="155"/>
      <c r="V6128" s="95" t="str">
        <f t="shared" si="1127"/>
        <v/>
      </c>
      <c r="W6128" s="151"/>
      <c r="Z6128" s="104"/>
    </row>
    <row r="6129" spans="1:26" s="145" customFormat="1" ht="15" customHeight="1">
      <c r="A6129" s="186" t="str">
        <f t="shared" si="1121"/>
        <v/>
      </c>
      <c r="C6129" s="152"/>
      <c r="E6129" s="144"/>
      <c r="F6129" s="79" t="str">
        <f t="shared" si="1131"/>
        <v/>
      </c>
      <c r="G6129" s="80" t="str">
        <f t="shared" si="1122"/>
        <v/>
      </c>
      <c r="H6129" s="80" t="str">
        <f t="shared" si="1123"/>
        <v/>
      </c>
      <c r="I6129" s="80" t="str">
        <f t="shared" si="1124"/>
        <v/>
      </c>
      <c r="J6129" s="170"/>
      <c r="K6129" s="217"/>
      <c r="L6129" s="195" t="str">
        <f t="shared" si="1128"/>
        <v/>
      </c>
      <c r="M6129" s="222" t="str">
        <f t="shared" si="1125"/>
        <v/>
      </c>
      <c r="Q6129" s="82" t="str">
        <f t="shared" si="1129"/>
        <v/>
      </c>
      <c r="R6129" s="80" t="str">
        <f t="shared" si="1130"/>
        <v/>
      </c>
      <c r="T6129" s="83" t="str">
        <f t="shared" si="1126"/>
        <v/>
      </c>
      <c r="U6129" s="155"/>
      <c r="V6129" s="95" t="str">
        <f t="shared" si="1127"/>
        <v/>
      </c>
      <c r="W6129" s="151"/>
      <c r="Z6129" s="104"/>
    </row>
    <row r="6130" spans="1:26" s="145" customFormat="1" ht="15" customHeight="1">
      <c r="A6130" s="186" t="str">
        <f t="shared" si="1121"/>
        <v/>
      </c>
      <c r="C6130" s="152"/>
      <c r="E6130" s="144"/>
      <c r="F6130" s="79" t="str">
        <f t="shared" si="1131"/>
        <v/>
      </c>
      <c r="G6130" s="80" t="str">
        <f t="shared" si="1122"/>
        <v/>
      </c>
      <c r="H6130" s="80" t="str">
        <f t="shared" si="1123"/>
        <v/>
      </c>
      <c r="I6130" s="80" t="str">
        <f t="shared" si="1124"/>
        <v/>
      </c>
      <c r="J6130" s="170"/>
      <c r="K6130" s="217"/>
      <c r="L6130" s="195" t="str">
        <f t="shared" si="1128"/>
        <v/>
      </c>
      <c r="M6130" s="222" t="str">
        <f t="shared" si="1125"/>
        <v/>
      </c>
      <c r="Q6130" s="82" t="str">
        <f t="shared" si="1129"/>
        <v/>
      </c>
      <c r="R6130" s="80" t="str">
        <f t="shared" si="1130"/>
        <v/>
      </c>
      <c r="T6130" s="83" t="str">
        <f t="shared" si="1126"/>
        <v/>
      </c>
      <c r="U6130" s="155"/>
      <c r="V6130" s="95" t="str">
        <f t="shared" si="1127"/>
        <v/>
      </c>
      <c r="W6130" s="151"/>
      <c r="Z6130" s="104"/>
    </row>
    <row r="6131" spans="1:26" s="145" customFormat="1" ht="15" customHeight="1">
      <c r="A6131" s="186" t="str">
        <f t="shared" si="1121"/>
        <v/>
      </c>
      <c r="C6131" s="152"/>
      <c r="E6131" s="144"/>
      <c r="F6131" s="79" t="str">
        <f t="shared" si="1131"/>
        <v/>
      </c>
      <c r="G6131" s="80" t="str">
        <f t="shared" si="1122"/>
        <v/>
      </c>
      <c r="H6131" s="80" t="str">
        <f t="shared" si="1123"/>
        <v/>
      </c>
      <c r="I6131" s="80" t="str">
        <f t="shared" si="1124"/>
        <v/>
      </c>
      <c r="J6131" s="170"/>
      <c r="K6131" s="217"/>
      <c r="L6131" s="195" t="str">
        <f t="shared" si="1128"/>
        <v/>
      </c>
      <c r="M6131" s="222" t="str">
        <f t="shared" si="1125"/>
        <v/>
      </c>
      <c r="Q6131" s="82" t="str">
        <f t="shared" si="1129"/>
        <v/>
      </c>
      <c r="R6131" s="80" t="str">
        <f t="shared" si="1130"/>
        <v/>
      </c>
      <c r="T6131" s="83" t="str">
        <f t="shared" si="1126"/>
        <v/>
      </c>
      <c r="U6131" s="155"/>
      <c r="V6131" s="95" t="str">
        <f t="shared" si="1127"/>
        <v/>
      </c>
      <c r="W6131" s="151"/>
      <c r="Z6131" s="104"/>
    </row>
    <row r="6132" spans="1:26" s="145" customFormat="1" ht="15" customHeight="1">
      <c r="A6132" s="186" t="str">
        <f t="shared" si="1121"/>
        <v/>
      </c>
      <c r="C6132" s="152"/>
      <c r="E6132" s="144"/>
      <c r="F6132" s="79" t="str">
        <f t="shared" si="1131"/>
        <v/>
      </c>
      <c r="G6132" s="80" t="str">
        <f t="shared" si="1122"/>
        <v/>
      </c>
      <c r="H6132" s="80" t="str">
        <f t="shared" si="1123"/>
        <v/>
      </c>
      <c r="I6132" s="80" t="str">
        <f t="shared" si="1124"/>
        <v/>
      </c>
      <c r="J6132" s="170"/>
      <c r="K6132" s="217"/>
      <c r="L6132" s="195" t="str">
        <f t="shared" si="1128"/>
        <v/>
      </c>
      <c r="M6132" s="222" t="str">
        <f t="shared" si="1125"/>
        <v/>
      </c>
      <c r="Q6132" s="82" t="str">
        <f t="shared" si="1129"/>
        <v/>
      </c>
      <c r="R6132" s="80" t="str">
        <f t="shared" si="1130"/>
        <v/>
      </c>
      <c r="T6132" s="83" t="str">
        <f t="shared" si="1126"/>
        <v/>
      </c>
      <c r="U6132" s="155"/>
      <c r="V6132" s="95" t="str">
        <f t="shared" si="1127"/>
        <v/>
      </c>
      <c r="W6132" s="151"/>
      <c r="Z6132" s="104"/>
    </row>
    <row r="6133" spans="1:26" s="145" customFormat="1" ht="15" customHeight="1">
      <c r="A6133" s="186" t="str">
        <f t="shared" si="1121"/>
        <v/>
      </c>
      <c r="C6133" s="152"/>
      <c r="E6133" s="144"/>
      <c r="F6133" s="79" t="str">
        <f t="shared" si="1131"/>
        <v/>
      </c>
      <c r="G6133" s="80" t="str">
        <f t="shared" si="1122"/>
        <v/>
      </c>
      <c r="H6133" s="80" t="str">
        <f t="shared" si="1123"/>
        <v/>
      </c>
      <c r="I6133" s="80" t="str">
        <f t="shared" si="1124"/>
        <v/>
      </c>
      <c r="J6133" s="170"/>
      <c r="K6133" s="217"/>
      <c r="L6133" s="195" t="str">
        <f t="shared" si="1128"/>
        <v/>
      </c>
      <c r="M6133" s="222" t="str">
        <f t="shared" si="1125"/>
        <v/>
      </c>
      <c r="Q6133" s="82" t="str">
        <f t="shared" si="1129"/>
        <v/>
      </c>
      <c r="R6133" s="80" t="str">
        <f t="shared" si="1130"/>
        <v/>
      </c>
      <c r="T6133" s="83" t="str">
        <f t="shared" si="1126"/>
        <v/>
      </c>
      <c r="U6133" s="155"/>
      <c r="V6133" s="95" t="str">
        <f t="shared" si="1127"/>
        <v/>
      </c>
      <c r="W6133" s="151"/>
      <c r="Z6133" s="104"/>
    </row>
    <row r="6134" spans="1:26" s="145" customFormat="1" ht="15" customHeight="1">
      <c r="A6134" s="186" t="str">
        <f t="shared" si="1121"/>
        <v/>
      </c>
      <c r="C6134" s="152"/>
      <c r="E6134" s="144"/>
      <c r="F6134" s="79" t="str">
        <f t="shared" si="1131"/>
        <v/>
      </c>
      <c r="G6134" s="80" t="str">
        <f t="shared" si="1122"/>
        <v/>
      </c>
      <c r="H6134" s="80" t="str">
        <f t="shared" si="1123"/>
        <v/>
      </c>
      <c r="I6134" s="80" t="str">
        <f t="shared" si="1124"/>
        <v/>
      </c>
      <c r="J6134" s="170"/>
      <c r="K6134" s="217"/>
      <c r="L6134" s="195" t="str">
        <f t="shared" si="1128"/>
        <v/>
      </c>
      <c r="M6134" s="222" t="str">
        <f t="shared" si="1125"/>
        <v/>
      </c>
      <c r="Q6134" s="82" t="str">
        <f t="shared" si="1129"/>
        <v/>
      </c>
      <c r="R6134" s="80" t="str">
        <f t="shared" si="1130"/>
        <v/>
      </c>
      <c r="T6134" s="83" t="str">
        <f t="shared" si="1126"/>
        <v/>
      </c>
      <c r="U6134" s="155"/>
      <c r="V6134" s="95" t="str">
        <f t="shared" si="1127"/>
        <v/>
      </c>
      <c r="W6134" s="151"/>
      <c r="Z6134" s="104"/>
    </row>
    <row r="6135" spans="1:26" s="145" customFormat="1" ht="15" customHeight="1">
      <c r="A6135" s="186" t="str">
        <f t="shared" si="1121"/>
        <v/>
      </c>
      <c r="C6135" s="152"/>
      <c r="E6135" s="144"/>
      <c r="F6135" s="79" t="str">
        <f t="shared" si="1131"/>
        <v/>
      </c>
      <c r="G6135" s="80" t="str">
        <f t="shared" si="1122"/>
        <v/>
      </c>
      <c r="H6135" s="80" t="str">
        <f t="shared" si="1123"/>
        <v/>
      </c>
      <c r="I6135" s="80" t="str">
        <f t="shared" si="1124"/>
        <v/>
      </c>
      <c r="J6135" s="170"/>
      <c r="K6135" s="217"/>
      <c r="L6135" s="195" t="str">
        <f t="shared" si="1128"/>
        <v/>
      </c>
      <c r="M6135" s="222" t="str">
        <f t="shared" si="1125"/>
        <v/>
      </c>
      <c r="Q6135" s="82" t="str">
        <f t="shared" si="1129"/>
        <v/>
      </c>
      <c r="R6135" s="80" t="str">
        <f t="shared" si="1130"/>
        <v/>
      </c>
      <c r="T6135" s="83" t="str">
        <f t="shared" si="1126"/>
        <v/>
      </c>
      <c r="U6135" s="155"/>
      <c r="V6135" s="95" t="str">
        <f t="shared" si="1127"/>
        <v/>
      </c>
      <c r="W6135" s="151"/>
      <c r="Z6135" s="104"/>
    </row>
    <row r="6136" spans="1:26" s="145" customFormat="1" ht="15" customHeight="1">
      <c r="A6136" s="186" t="str">
        <f t="shared" si="1121"/>
        <v/>
      </c>
      <c r="C6136" s="152"/>
      <c r="E6136" s="144"/>
      <c r="F6136" s="79" t="str">
        <f t="shared" si="1131"/>
        <v/>
      </c>
      <c r="G6136" s="80" t="str">
        <f t="shared" si="1122"/>
        <v/>
      </c>
      <c r="H6136" s="80" t="str">
        <f t="shared" si="1123"/>
        <v/>
      </c>
      <c r="I6136" s="80" t="str">
        <f t="shared" si="1124"/>
        <v/>
      </c>
      <c r="J6136" s="170"/>
      <c r="K6136" s="217"/>
      <c r="L6136" s="195" t="str">
        <f t="shared" si="1128"/>
        <v/>
      </c>
      <c r="M6136" s="222" t="str">
        <f t="shared" si="1125"/>
        <v/>
      </c>
      <c r="Q6136" s="82" t="str">
        <f t="shared" si="1129"/>
        <v/>
      </c>
      <c r="R6136" s="80" t="str">
        <f t="shared" si="1130"/>
        <v/>
      </c>
      <c r="T6136" s="83" t="str">
        <f t="shared" si="1126"/>
        <v/>
      </c>
      <c r="U6136" s="155"/>
      <c r="V6136" s="95" t="str">
        <f t="shared" si="1127"/>
        <v/>
      </c>
      <c r="W6136" s="151"/>
      <c r="Z6136" s="104"/>
    </row>
    <row r="6137" spans="1:26" s="145" customFormat="1" ht="15" customHeight="1">
      <c r="A6137" s="186" t="str">
        <f t="shared" si="1121"/>
        <v/>
      </c>
      <c r="C6137" s="152"/>
      <c r="E6137" s="144"/>
      <c r="F6137" s="79" t="str">
        <f t="shared" si="1131"/>
        <v/>
      </c>
      <c r="G6137" s="80" t="str">
        <f t="shared" si="1122"/>
        <v/>
      </c>
      <c r="H6137" s="80" t="str">
        <f t="shared" si="1123"/>
        <v/>
      </c>
      <c r="I6137" s="80" t="str">
        <f t="shared" si="1124"/>
        <v/>
      </c>
      <c r="J6137" s="170"/>
      <c r="K6137" s="217"/>
      <c r="L6137" s="195" t="str">
        <f t="shared" si="1128"/>
        <v/>
      </c>
      <c r="M6137" s="222" t="str">
        <f t="shared" si="1125"/>
        <v/>
      </c>
      <c r="Q6137" s="82" t="str">
        <f t="shared" si="1129"/>
        <v/>
      </c>
      <c r="R6137" s="80" t="str">
        <f t="shared" si="1130"/>
        <v/>
      </c>
      <c r="T6137" s="83" t="str">
        <f t="shared" si="1126"/>
        <v/>
      </c>
      <c r="U6137" s="155"/>
      <c r="V6137" s="95" t="str">
        <f t="shared" si="1127"/>
        <v/>
      </c>
      <c r="W6137" s="151"/>
      <c r="Z6137" s="104"/>
    </row>
    <row r="6138" spans="1:26" s="145" customFormat="1" ht="15" customHeight="1">
      <c r="A6138" s="186" t="str">
        <f t="shared" si="1121"/>
        <v/>
      </c>
      <c r="C6138" s="152"/>
      <c r="E6138" s="144"/>
      <c r="F6138" s="79" t="str">
        <f t="shared" si="1131"/>
        <v/>
      </c>
      <c r="G6138" s="80" t="str">
        <f t="shared" si="1122"/>
        <v/>
      </c>
      <c r="H6138" s="80" t="str">
        <f t="shared" si="1123"/>
        <v/>
      </c>
      <c r="I6138" s="80" t="str">
        <f t="shared" si="1124"/>
        <v/>
      </c>
      <c r="J6138" s="170"/>
      <c r="K6138" s="217"/>
      <c r="L6138" s="195" t="str">
        <f t="shared" si="1128"/>
        <v/>
      </c>
      <c r="M6138" s="222" t="str">
        <f t="shared" si="1125"/>
        <v/>
      </c>
      <c r="Q6138" s="82" t="str">
        <f t="shared" si="1129"/>
        <v/>
      </c>
      <c r="R6138" s="80" t="str">
        <f t="shared" si="1130"/>
        <v/>
      </c>
      <c r="T6138" s="83" t="str">
        <f t="shared" si="1126"/>
        <v/>
      </c>
      <c r="U6138" s="155"/>
      <c r="V6138" s="95" t="str">
        <f t="shared" si="1127"/>
        <v/>
      </c>
      <c r="W6138" s="151"/>
      <c r="Z6138" s="104"/>
    </row>
    <row r="6139" spans="1:26" s="145" customFormat="1" ht="15" customHeight="1">
      <c r="A6139" s="186" t="str">
        <f t="shared" si="1121"/>
        <v/>
      </c>
      <c r="C6139" s="152"/>
      <c r="E6139" s="144"/>
      <c r="F6139" s="79" t="str">
        <f t="shared" si="1131"/>
        <v/>
      </c>
      <c r="G6139" s="80" t="str">
        <f t="shared" si="1122"/>
        <v/>
      </c>
      <c r="H6139" s="80" t="str">
        <f t="shared" si="1123"/>
        <v/>
      </c>
      <c r="I6139" s="80" t="str">
        <f t="shared" si="1124"/>
        <v/>
      </c>
      <c r="J6139" s="170"/>
      <c r="K6139" s="217"/>
      <c r="L6139" s="195" t="str">
        <f t="shared" si="1128"/>
        <v/>
      </c>
      <c r="M6139" s="222" t="str">
        <f t="shared" si="1125"/>
        <v/>
      </c>
      <c r="Q6139" s="82" t="str">
        <f t="shared" si="1129"/>
        <v/>
      </c>
      <c r="R6139" s="80" t="str">
        <f t="shared" si="1130"/>
        <v/>
      </c>
      <c r="T6139" s="83" t="str">
        <f t="shared" si="1126"/>
        <v/>
      </c>
      <c r="U6139" s="155"/>
      <c r="V6139" s="95" t="str">
        <f t="shared" si="1127"/>
        <v/>
      </c>
      <c r="W6139" s="151"/>
      <c r="Z6139" s="104"/>
    </row>
    <row r="6140" spans="1:26" s="145" customFormat="1" ht="15" customHeight="1">
      <c r="A6140" s="186" t="str">
        <f t="shared" si="1121"/>
        <v/>
      </c>
      <c r="C6140" s="152"/>
      <c r="E6140" s="144"/>
      <c r="F6140" s="79" t="str">
        <f t="shared" si="1131"/>
        <v/>
      </c>
      <c r="G6140" s="80" t="str">
        <f t="shared" si="1122"/>
        <v/>
      </c>
      <c r="H6140" s="80" t="str">
        <f t="shared" si="1123"/>
        <v/>
      </c>
      <c r="I6140" s="80" t="str">
        <f t="shared" si="1124"/>
        <v/>
      </c>
      <c r="J6140" s="170"/>
      <c r="K6140" s="217"/>
      <c r="L6140" s="195" t="str">
        <f t="shared" si="1128"/>
        <v/>
      </c>
      <c r="M6140" s="222" t="str">
        <f t="shared" si="1125"/>
        <v/>
      </c>
      <c r="Q6140" s="82" t="str">
        <f t="shared" si="1129"/>
        <v/>
      </c>
      <c r="R6140" s="80" t="str">
        <f t="shared" si="1130"/>
        <v/>
      </c>
      <c r="T6140" s="83" t="str">
        <f t="shared" si="1126"/>
        <v/>
      </c>
      <c r="U6140" s="155"/>
      <c r="V6140" s="95" t="str">
        <f t="shared" si="1127"/>
        <v/>
      </c>
      <c r="W6140" s="151"/>
      <c r="Z6140" s="104"/>
    </row>
    <row r="6141" spans="1:26" s="145" customFormat="1" ht="15" customHeight="1">
      <c r="A6141" s="186" t="str">
        <f t="shared" si="1121"/>
        <v/>
      </c>
      <c r="C6141" s="152"/>
      <c r="E6141" s="144"/>
      <c r="F6141" s="79" t="str">
        <f t="shared" si="1131"/>
        <v/>
      </c>
      <c r="G6141" s="80" t="str">
        <f t="shared" si="1122"/>
        <v/>
      </c>
      <c r="H6141" s="80" t="str">
        <f t="shared" si="1123"/>
        <v/>
      </c>
      <c r="I6141" s="80" t="str">
        <f t="shared" si="1124"/>
        <v/>
      </c>
      <c r="J6141" s="170"/>
      <c r="K6141" s="217"/>
      <c r="L6141" s="195" t="str">
        <f t="shared" si="1128"/>
        <v/>
      </c>
      <c r="M6141" s="222" t="str">
        <f t="shared" si="1125"/>
        <v/>
      </c>
      <c r="Q6141" s="82" t="str">
        <f t="shared" si="1129"/>
        <v/>
      </c>
      <c r="R6141" s="80" t="str">
        <f t="shared" si="1130"/>
        <v/>
      </c>
      <c r="T6141" s="83" t="str">
        <f t="shared" si="1126"/>
        <v/>
      </c>
      <c r="U6141" s="155"/>
      <c r="V6141" s="95" t="str">
        <f t="shared" si="1127"/>
        <v/>
      </c>
      <c r="W6141" s="151"/>
      <c r="Z6141" s="104"/>
    </row>
    <row r="6142" spans="1:26" s="145" customFormat="1" ht="15" customHeight="1">
      <c r="A6142" s="186" t="str">
        <f t="shared" si="1121"/>
        <v/>
      </c>
      <c r="C6142" s="152"/>
      <c r="E6142" s="144"/>
      <c r="F6142" s="79" t="str">
        <f t="shared" si="1131"/>
        <v/>
      </c>
      <c r="G6142" s="80" t="str">
        <f t="shared" si="1122"/>
        <v/>
      </c>
      <c r="H6142" s="80" t="str">
        <f t="shared" si="1123"/>
        <v/>
      </c>
      <c r="I6142" s="80" t="str">
        <f t="shared" si="1124"/>
        <v/>
      </c>
      <c r="J6142" s="170"/>
      <c r="K6142" s="217"/>
      <c r="L6142" s="195" t="str">
        <f t="shared" si="1128"/>
        <v/>
      </c>
      <c r="M6142" s="222" t="str">
        <f t="shared" si="1125"/>
        <v/>
      </c>
      <c r="Q6142" s="82" t="str">
        <f t="shared" si="1129"/>
        <v/>
      </c>
      <c r="R6142" s="80" t="str">
        <f t="shared" si="1130"/>
        <v/>
      </c>
      <c r="T6142" s="83" t="str">
        <f t="shared" si="1126"/>
        <v/>
      </c>
      <c r="U6142" s="155"/>
      <c r="V6142" s="95" t="str">
        <f t="shared" si="1127"/>
        <v/>
      </c>
      <c r="W6142" s="151"/>
      <c r="Z6142" s="104"/>
    </row>
    <row r="6143" spans="1:26" s="145" customFormat="1" ht="15" customHeight="1">
      <c r="A6143" s="186" t="str">
        <f t="shared" si="1121"/>
        <v/>
      </c>
      <c r="C6143" s="152"/>
      <c r="E6143" s="144"/>
      <c r="F6143" s="79" t="str">
        <f t="shared" si="1131"/>
        <v/>
      </c>
      <c r="G6143" s="80" t="str">
        <f t="shared" si="1122"/>
        <v/>
      </c>
      <c r="H6143" s="80" t="str">
        <f t="shared" si="1123"/>
        <v/>
      </c>
      <c r="I6143" s="80" t="str">
        <f t="shared" si="1124"/>
        <v/>
      </c>
      <c r="J6143" s="170"/>
      <c r="K6143" s="217"/>
      <c r="L6143" s="195" t="str">
        <f t="shared" si="1128"/>
        <v/>
      </c>
      <c r="M6143" s="222" t="str">
        <f t="shared" si="1125"/>
        <v/>
      </c>
      <c r="Q6143" s="82" t="str">
        <f t="shared" si="1129"/>
        <v/>
      </c>
      <c r="R6143" s="80" t="str">
        <f t="shared" si="1130"/>
        <v/>
      </c>
      <c r="T6143" s="83" t="str">
        <f t="shared" si="1126"/>
        <v/>
      </c>
      <c r="U6143" s="155"/>
      <c r="V6143" s="95" t="str">
        <f t="shared" si="1127"/>
        <v/>
      </c>
      <c r="W6143" s="151"/>
      <c r="Z6143" s="104"/>
    </row>
    <row r="6144" spans="1:26" s="145" customFormat="1" ht="15" customHeight="1">
      <c r="A6144" s="186" t="str">
        <f t="shared" ref="A6144:A6207" si="1132">IF(B6144&lt;&gt;"",A6143+1,"")</f>
        <v/>
      </c>
      <c r="C6144" s="152"/>
      <c r="E6144" s="144"/>
      <c r="F6144" s="79" t="str">
        <f t="shared" si="1131"/>
        <v/>
      </c>
      <c r="G6144" s="80" t="str">
        <f t="shared" si="1122"/>
        <v/>
      </c>
      <c r="H6144" s="80" t="str">
        <f t="shared" si="1123"/>
        <v/>
      </c>
      <c r="I6144" s="80" t="str">
        <f t="shared" si="1124"/>
        <v/>
      </c>
      <c r="J6144" s="170"/>
      <c r="K6144" s="217"/>
      <c r="L6144" s="195" t="str">
        <f t="shared" si="1128"/>
        <v/>
      </c>
      <c r="M6144" s="222" t="str">
        <f t="shared" si="1125"/>
        <v/>
      </c>
      <c r="Q6144" s="82" t="str">
        <f t="shared" si="1129"/>
        <v/>
      </c>
      <c r="R6144" s="80" t="str">
        <f t="shared" si="1130"/>
        <v/>
      </c>
      <c r="T6144" s="83" t="str">
        <f t="shared" si="1126"/>
        <v/>
      </c>
      <c r="U6144" s="155"/>
      <c r="V6144" s="95" t="str">
        <f t="shared" si="1127"/>
        <v/>
      </c>
      <c r="W6144" s="151"/>
      <c r="Z6144" s="104"/>
    </row>
    <row r="6145" spans="1:26" s="145" customFormat="1" ht="15" customHeight="1">
      <c r="A6145" s="186" t="str">
        <f t="shared" si="1132"/>
        <v/>
      </c>
      <c r="C6145" s="152"/>
      <c r="E6145" s="144"/>
      <c r="F6145" s="79" t="str">
        <f t="shared" si="1131"/>
        <v/>
      </c>
      <c r="G6145" s="80" t="str">
        <f t="shared" si="1122"/>
        <v/>
      </c>
      <c r="H6145" s="80" t="str">
        <f t="shared" si="1123"/>
        <v/>
      </c>
      <c r="I6145" s="80" t="str">
        <f t="shared" si="1124"/>
        <v/>
      </c>
      <c r="J6145" s="170"/>
      <c r="K6145" s="217"/>
      <c r="L6145" s="195" t="str">
        <f t="shared" si="1128"/>
        <v/>
      </c>
      <c r="M6145" s="222" t="str">
        <f t="shared" si="1125"/>
        <v/>
      </c>
      <c r="Q6145" s="82" t="str">
        <f t="shared" si="1129"/>
        <v/>
      </c>
      <c r="R6145" s="80" t="str">
        <f t="shared" si="1130"/>
        <v/>
      </c>
      <c r="T6145" s="83" t="str">
        <f t="shared" si="1126"/>
        <v/>
      </c>
      <c r="U6145" s="155"/>
      <c r="V6145" s="95" t="str">
        <f t="shared" si="1127"/>
        <v/>
      </c>
      <c r="W6145" s="151"/>
      <c r="Z6145" s="104"/>
    </row>
    <row r="6146" spans="1:26" s="145" customFormat="1" ht="15" customHeight="1">
      <c r="A6146" s="186" t="str">
        <f t="shared" si="1132"/>
        <v/>
      </c>
      <c r="C6146" s="152"/>
      <c r="E6146" s="144"/>
      <c r="F6146" s="79" t="str">
        <f t="shared" si="1131"/>
        <v/>
      </c>
      <c r="G6146" s="80" t="str">
        <f t="shared" si="1122"/>
        <v/>
      </c>
      <c r="H6146" s="80" t="str">
        <f t="shared" si="1123"/>
        <v/>
      </c>
      <c r="I6146" s="80" t="str">
        <f t="shared" si="1124"/>
        <v/>
      </c>
      <c r="J6146" s="170"/>
      <c r="K6146" s="217"/>
      <c r="L6146" s="195" t="str">
        <f t="shared" si="1128"/>
        <v/>
      </c>
      <c r="M6146" s="222" t="str">
        <f t="shared" si="1125"/>
        <v/>
      </c>
      <c r="Q6146" s="82" t="str">
        <f t="shared" si="1129"/>
        <v/>
      </c>
      <c r="R6146" s="80" t="str">
        <f t="shared" si="1130"/>
        <v/>
      </c>
      <c r="T6146" s="83" t="str">
        <f t="shared" si="1126"/>
        <v/>
      </c>
      <c r="U6146" s="155"/>
      <c r="V6146" s="95" t="str">
        <f t="shared" si="1127"/>
        <v/>
      </c>
      <c r="W6146" s="151"/>
      <c r="Z6146" s="104"/>
    </row>
    <row r="6147" spans="1:26" s="145" customFormat="1" ht="15" customHeight="1">
      <c r="A6147" s="186" t="str">
        <f t="shared" si="1132"/>
        <v/>
      </c>
      <c r="C6147" s="152"/>
      <c r="E6147" s="144"/>
      <c r="F6147" s="79" t="str">
        <f t="shared" si="1131"/>
        <v/>
      </c>
      <c r="G6147" s="80" t="str">
        <f t="shared" si="1122"/>
        <v/>
      </c>
      <c r="H6147" s="80" t="str">
        <f t="shared" si="1123"/>
        <v/>
      </c>
      <c r="I6147" s="80" t="str">
        <f t="shared" si="1124"/>
        <v/>
      </c>
      <c r="J6147" s="170"/>
      <c r="K6147" s="217"/>
      <c r="L6147" s="195" t="str">
        <f t="shared" si="1128"/>
        <v/>
      </c>
      <c r="M6147" s="222" t="str">
        <f t="shared" si="1125"/>
        <v/>
      </c>
      <c r="Q6147" s="82" t="str">
        <f t="shared" si="1129"/>
        <v/>
      </c>
      <c r="R6147" s="80" t="str">
        <f t="shared" si="1130"/>
        <v/>
      </c>
      <c r="T6147" s="83" t="str">
        <f t="shared" si="1126"/>
        <v/>
      </c>
      <c r="U6147" s="155"/>
      <c r="V6147" s="95" t="str">
        <f t="shared" si="1127"/>
        <v/>
      </c>
      <c r="W6147" s="151"/>
      <c r="Z6147" s="104"/>
    </row>
    <row r="6148" spans="1:26" s="145" customFormat="1" ht="15" customHeight="1">
      <c r="A6148" s="186" t="str">
        <f t="shared" si="1132"/>
        <v/>
      </c>
      <c r="C6148" s="152"/>
      <c r="E6148" s="144"/>
      <c r="F6148" s="79" t="str">
        <f t="shared" si="1131"/>
        <v/>
      </c>
      <c r="G6148" s="80" t="str">
        <f t="shared" si="1122"/>
        <v/>
      </c>
      <c r="H6148" s="80" t="str">
        <f t="shared" si="1123"/>
        <v/>
      </c>
      <c r="I6148" s="80" t="str">
        <f t="shared" si="1124"/>
        <v/>
      </c>
      <c r="J6148" s="170"/>
      <c r="K6148" s="217"/>
      <c r="L6148" s="195" t="str">
        <f t="shared" si="1128"/>
        <v/>
      </c>
      <c r="M6148" s="222" t="str">
        <f t="shared" si="1125"/>
        <v/>
      </c>
      <c r="Q6148" s="82" t="str">
        <f t="shared" si="1129"/>
        <v/>
      </c>
      <c r="R6148" s="80" t="str">
        <f t="shared" si="1130"/>
        <v/>
      </c>
      <c r="T6148" s="83" t="str">
        <f t="shared" si="1126"/>
        <v/>
      </c>
      <c r="U6148" s="155"/>
      <c r="V6148" s="95" t="str">
        <f t="shared" si="1127"/>
        <v/>
      </c>
      <c r="W6148" s="151"/>
      <c r="Z6148" s="104"/>
    </row>
    <row r="6149" spans="1:26" s="145" customFormat="1" ht="15" customHeight="1">
      <c r="A6149" s="186" t="str">
        <f t="shared" si="1132"/>
        <v/>
      </c>
      <c r="C6149" s="152"/>
      <c r="E6149" s="144"/>
      <c r="F6149" s="79" t="str">
        <f t="shared" si="1131"/>
        <v/>
      </c>
      <c r="G6149" s="80" t="str">
        <f t="shared" ref="G6149:G6212" si="1133">IF(J6149&lt;&gt;"", INDEX($C$5:$C$1433, MATCH(J6149, $E$5:$E$1433, 0)),"")</f>
        <v/>
      </c>
      <c r="H6149" s="80" t="str">
        <f t="shared" ref="H6149:H6212" si="1134">IF(J6149&lt;&gt;"", INDEX($D$5:$D$1433, MATCH(J6149, $E$5:$E$1433, 0)),"")</f>
        <v/>
      </c>
      <c r="I6149" s="80" t="str">
        <f t="shared" ref="I6149:I6212" si="1135">IFERROR(IF(J6149&lt;&gt;"", INDEX($B$5:$B$1433, MATCH(J6149, $E$5:$E$1433, 0)),""),"SAI")</f>
        <v/>
      </c>
      <c r="J6149" s="170"/>
      <c r="K6149" s="217"/>
      <c r="L6149" s="195" t="str">
        <f t="shared" si="1128"/>
        <v/>
      </c>
      <c r="M6149" s="222" t="str">
        <f t="shared" ref="M6149:M6212" si="1136">IFERROR(IF($N$5="Sáng",MID(K6149,2,7)-MID($L$2,2,7),MID(K6149,2,7)-MID($Q$2,2,7)),"")</f>
        <v/>
      </c>
      <c r="Q6149" s="82" t="str">
        <f t="shared" si="1129"/>
        <v/>
      </c>
      <c r="R6149" s="80" t="str">
        <f t="shared" si="1130"/>
        <v/>
      </c>
      <c r="T6149" s="83" t="str">
        <f t="shared" ref="T6149:T6212" si="1137">IFERROR(IF(J6149&lt;&gt;"", INDEX($S$5:$S$1433, MATCH(J6149, $E$5:$E$1433, 0)),""),"")</f>
        <v/>
      </c>
      <c r="U6149" s="155"/>
      <c r="V6149" s="95" t="str">
        <f t="shared" ref="V6149:V6212" si="1138">IFERROR(IF(J6149&lt;&gt;"", INDEX($U$5:$U$1433, MATCH(J6149, $E$5:$E$1433, 0)),""),"")</f>
        <v/>
      </c>
      <c r="W6149" s="151"/>
      <c r="Z6149" s="104"/>
    </row>
    <row r="6150" spans="1:26" s="145" customFormat="1" ht="15" customHeight="1">
      <c r="A6150" s="186" t="str">
        <f t="shared" si="1132"/>
        <v/>
      </c>
      <c r="C6150" s="152"/>
      <c r="E6150" s="144"/>
      <c r="F6150" s="79" t="str">
        <f t="shared" si="1131"/>
        <v/>
      </c>
      <c r="G6150" s="80" t="str">
        <f t="shared" si="1133"/>
        <v/>
      </c>
      <c r="H6150" s="80" t="str">
        <f t="shared" si="1134"/>
        <v/>
      </c>
      <c r="I6150" s="80" t="str">
        <f t="shared" si="1135"/>
        <v/>
      </c>
      <c r="J6150" s="170"/>
      <c r="K6150" s="217"/>
      <c r="L6150" s="195" t="str">
        <f t="shared" si="1128"/>
        <v/>
      </c>
      <c r="M6150" s="222" t="str">
        <f t="shared" si="1136"/>
        <v/>
      </c>
      <c r="Q6150" s="82" t="str">
        <f t="shared" si="1129"/>
        <v/>
      </c>
      <c r="R6150" s="80" t="str">
        <f t="shared" si="1130"/>
        <v/>
      </c>
      <c r="T6150" s="83" t="str">
        <f t="shared" si="1137"/>
        <v/>
      </c>
      <c r="U6150" s="155"/>
      <c r="V6150" s="95" t="str">
        <f t="shared" si="1138"/>
        <v/>
      </c>
      <c r="W6150" s="151"/>
      <c r="Z6150" s="104"/>
    </row>
    <row r="6151" spans="1:26" s="145" customFormat="1" ht="15" customHeight="1">
      <c r="A6151" s="186" t="str">
        <f t="shared" si="1132"/>
        <v/>
      </c>
      <c r="C6151" s="152"/>
      <c r="E6151" s="144"/>
      <c r="F6151" s="79" t="str">
        <f t="shared" si="1131"/>
        <v/>
      </c>
      <c r="G6151" s="80" t="str">
        <f t="shared" si="1133"/>
        <v/>
      </c>
      <c r="H6151" s="80" t="str">
        <f t="shared" si="1134"/>
        <v/>
      </c>
      <c r="I6151" s="80" t="str">
        <f t="shared" si="1135"/>
        <v/>
      </c>
      <c r="J6151" s="170"/>
      <c r="K6151" s="217"/>
      <c r="L6151" s="195" t="str">
        <f t="shared" si="1128"/>
        <v/>
      </c>
      <c r="M6151" s="222" t="str">
        <f t="shared" si="1136"/>
        <v/>
      </c>
      <c r="Q6151" s="82" t="str">
        <f t="shared" si="1129"/>
        <v/>
      </c>
      <c r="R6151" s="80" t="str">
        <f t="shared" si="1130"/>
        <v/>
      </c>
      <c r="T6151" s="83" t="str">
        <f t="shared" si="1137"/>
        <v/>
      </c>
      <c r="U6151" s="155"/>
      <c r="V6151" s="95" t="str">
        <f t="shared" si="1138"/>
        <v/>
      </c>
      <c r="W6151" s="151"/>
      <c r="Z6151" s="104"/>
    </row>
    <row r="6152" spans="1:26" s="145" customFormat="1" ht="15" customHeight="1">
      <c r="A6152" s="186" t="str">
        <f t="shared" si="1132"/>
        <v/>
      </c>
      <c r="C6152" s="152"/>
      <c r="E6152" s="144"/>
      <c r="F6152" s="79" t="str">
        <f t="shared" si="1131"/>
        <v/>
      </c>
      <c r="G6152" s="80" t="str">
        <f t="shared" si="1133"/>
        <v/>
      </c>
      <c r="H6152" s="80" t="str">
        <f t="shared" si="1134"/>
        <v/>
      </c>
      <c r="I6152" s="80" t="str">
        <f t="shared" si="1135"/>
        <v/>
      </c>
      <c r="J6152" s="170"/>
      <c r="K6152" s="217"/>
      <c r="L6152" s="195" t="str">
        <f t="shared" si="1128"/>
        <v/>
      </c>
      <c r="M6152" s="222" t="str">
        <f t="shared" si="1136"/>
        <v/>
      </c>
      <c r="Q6152" s="82" t="str">
        <f t="shared" si="1129"/>
        <v/>
      </c>
      <c r="R6152" s="80" t="str">
        <f t="shared" si="1130"/>
        <v/>
      </c>
      <c r="T6152" s="83" t="str">
        <f t="shared" si="1137"/>
        <v/>
      </c>
      <c r="U6152" s="155"/>
      <c r="V6152" s="95" t="str">
        <f t="shared" si="1138"/>
        <v/>
      </c>
      <c r="W6152" s="151"/>
      <c r="Z6152" s="104"/>
    </row>
    <row r="6153" spans="1:26" s="145" customFormat="1" ht="15" customHeight="1">
      <c r="A6153" s="186" t="str">
        <f t="shared" si="1132"/>
        <v/>
      </c>
      <c r="C6153" s="152"/>
      <c r="E6153" s="144"/>
      <c r="F6153" s="79" t="str">
        <f t="shared" si="1131"/>
        <v/>
      </c>
      <c r="G6153" s="80" t="str">
        <f t="shared" si="1133"/>
        <v/>
      </c>
      <c r="H6153" s="80" t="str">
        <f t="shared" si="1134"/>
        <v/>
      </c>
      <c r="I6153" s="80" t="str">
        <f t="shared" si="1135"/>
        <v/>
      </c>
      <c r="J6153" s="170"/>
      <c r="K6153" s="217"/>
      <c r="L6153" s="195" t="str">
        <f t="shared" si="1128"/>
        <v/>
      </c>
      <c r="M6153" s="222" t="str">
        <f t="shared" si="1136"/>
        <v/>
      </c>
      <c r="Q6153" s="82" t="str">
        <f t="shared" si="1129"/>
        <v/>
      </c>
      <c r="R6153" s="80" t="str">
        <f t="shared" si="1130"/>
        <v/>
      </c>
      <c r="T6153" s="83" t="str">
        <f t="shared" si="1137"/>
        <v/>
      </c>
      <c r="U6153" s="155"/>
      <c r="V6153" s="95" t="str">
        <f t="shared" si="1138"/>
        <v/>
      </c>
      <c r="W6153" s="151"/>
      <c r="Z6153" s="104"/>
    </row>
    <row r="6154" spans="1:26" s="145" customFormat="1" ht="15" customHeight="1">
      <c r="A6154" s="186" t="str">
        <f t="shared" si="1132"/>
        <v/>
      </c>
      <c r="C6154" s="152"/>
      <c r="E6154" s="144"/>
      <c r="F6154" s="79" t="str">
        <f t="shared" si="1131"/>
        <v/>
      </c>
      <c r="G6154" s="80" t="str">
        <f t="shared" si="1133"/>
        <v/>
      </c>
      <c r="H6154" s="80" t="str">
        <f t="shared" si="1134"/>
        <v/>
      </c>
      <c r="I6154" s="80" t="str">
        <f t="shared" si="1135"/>
        <v/>
      </c>
      <c r="J6154" s="170"/>
      <c r="K6154" s="217"/>
      <c r="L6154" s="195" t="str">
        <f t="shared" si="1128"/>
        <v/>
      </c>
      <c r="M6154" s="222" t="str">
        <f t="shared" si="1136"/>
        <v/>
      </c>
      <c r="Q6154" s="82" t="str">
        <f t="shared" si="1129"/>
        <v/>
      </c>
      <c r="R6154" s="80" t="str">
        <f t="shared" si="1130"/>
        <v/>
      </c>
      <c r="T6154" s="83" t="str">
        <f t="shared" si="1137"/>
        <v/>
      </c>
      <c r="U6154" s="155"/>
      <c r="V6154" s="95" t="str">
        <f t="shared" si="1138"/>
        <v/>
      </c>
      <c r="W6154" s="151"/>
      <c r="Z6154" s="104"/>
    </row>
    <row r="6155" spans="1:26" s="145" customFormat="1" ht="15" customHeight="1">
      <c r="A6155" s="186" t="str">
        <f t="shared" si="1132"/>
        <v/>
      </c>
      <c r="C6155" s="152"/>
      <c r="E6155" s="144"/>
      <c r="F6155" s="79" t="str">
        <f t="shared" si="1131"/>
        <v/>
      </c>
      <c r="G6155" s="80" t="str">
        <f t="shared" si="1133"/>
        <v/>
      </c>
      <c r="H6155" s="80" t="str">
        <f t="shared" si="1134"/>
        <v/>
      </c>
      <c r="I6155" s="80" t="str">
        <f t="shared" si="1135"/>
        <v/>
      </c>
      <c r="J6155" s="170"/>
      <c r="K6155" s="217"/>
      <c r="L6155" s="195" t="str">
        <f t="shared" si="1128"/>
        <v/>
      </c>
      <c r="M6155" s="222" t="str">
        <f t="shared" si="1136"/>
        <v/>
      </c>
      <c r="Q6155" s="82" t="str">
        <f t="shared" si="1129"/>
        <v/>
      </c>
      <c r="R6155" s="80" t="str">
        <f t="shared" si="1130"/>
        <v/>
      </c>
      <c r="T6155" s="83" t="str">
        <f t="shared" si="1137"/>
        <v/>
      </c>
      <c r="U6155" s="155"/>
      <c r="V6155" s="95" t="str">
        <f t="shared" si="1138"/>
        <v/>
      </c>
      <c r="W6155" s="151"/>
      <c r="Z6155" s="104"/>
    </row>
    <row r="6156" spans="1:26" s="145" customFormat="1" ht="15" customHeight="1">
      <c r="A6156" s="186" t="str">
        <f t="shared" si="1132"/>
        <v/>
      </c>
      <c r="C6156" s="152"/>
      <c r="E6156" s="144"/>
      <c r="F6156" s="79" t="str">
        <f t="shared" si="1131"/>
        <v/>
      </c>
      <c r="G6156" s="80" t="str">
        <f t="shared" si="1133"/>
        <v/>
      </c>
      <c r="H6156" s="80" t="str">
        <f t="shared" si="1134"/>
        <v/>
      </c>
      <c r="I6156" s="80" t="str">
        <f t="shared" si="1135"/>
        <v/>
      </c>
      <c r="J6156" s="170"/>
      <c r="K6156" s="217"/>
      <c r="L6156" s="195" t="str">
        <f t="shared" si="1128"/>
        <v/>
      </c>
      <c r="M6156" s="222" t="str">
        <f t="shared" si="1136"/>
        <v/>
      </c>
      <c r="Q6156" s="82" t="str">
        <f t="shared" si="1129"/>
        <v/>
      </c>
      <c r="R6156" s="80" t="str">
        <f t="shared" si="1130"/>
        <v/>
      </c>
      <c r="T6156" s="83" t="str">
        <f t="shared" si="1137"/>
        <v/>
      </c>
      <c r="U6156" s="155"/>
      <c r="V6156" s="95" t="str">
        <f t="shared" si="1138"/>
        <v/>
      </c>
      <c r="W6156" s="151"/>
      <c r="Z6156" s="104"/>
    </row>
    <row r="6157" spans="1:26" s="145" customFormat="1" ht="15" customHeight="1">
      <c r="A6157" s="186" t="str">
        <f t="shared" si="1132"/>
        <v/>
      </c>
      <c r="C6157" s="152"/>
      <c r="E6157" s="144"/>
      <c r="F6157" s="79" t="str">
        <f t="shared" si="1131"/>
        <v/>
      </c>
      <c r="G6157" s="80" t="str">
        <f t="shared" si="1133"/>
        <v/>
      </c>
      <c r="H6157" s="80" t="str">
        <f t="shared" si="1134"/>
        <v/>
      </c>
      <c r="I6157" s="80" t="str">
        <f t="shared" si="1135"/>
        <v/>
      </c>
      <c r="J6157" s="170"/>
      <c r="K6157" s="217"/>
      <c r="L6157" s="195" t="str">
        <f t="shared" si="1128"/>
        <v/>
      </c>
      <c r="M6157" s="222" t="str">
        <f t="shared" si="1136"/>
        <v/>
      </c>
      <c r="Q6157" s="82" t="str">
        <f t="shared" si="1129"/>
        <v/>
      </c>
      <c r="R6157" s="80" t="str">
        <f t="shared" si="1130"/>
        <v/>
      </c>
      <c r="T6157" s="83" t="str">
        <f t="shared" si="1137"/>
        <v/>
      </c>
      <c r="U6157" s="155"/>
      <c r="V6157" s="95" t="str">
        <f t="shared" si="1138"/>
        <v/>
      </c>
      <c r="W6157" s="151"/>
      <c r="Z6157" s="104"/>
    </row>
    <row r="6158" spans="1:26" s="145" customFormat="1" ht="15" customHeight="1">
      <c r="A6158" s="186" t="str">
        <f t="shared" si="1132"/>
        <v/>
      </c>
      <c r="C6158" s="152"/>
      <c r="E6158" s="144"/>
      <c r="F6158" s="79" t="str">
        <f t="shared" si="1131"/>
        <v/>
      </c>
      <c r="G6158" s="80" t="str">
        <f t="shared" si="1133"/>
        <v/>
      </c>
      <c r="H6158" s="80" t="str">
        <f t="shared" si="1134"/>
        <v/>
      </c>
      <c r="I6158" s="80" t="str">
        <f t="shared" si="1135"/>
        <v/>
      </c>
      <c r="J6158" s="170"/>
      <c r="K6158" s="217"/>
      <c r="L6158" s="195" t="str">
        <f t="shared" si="1128"/>
        <v/>
      </c>
      <c r="M6158" s="222" t="str">
        <f t="shared" si="1136"/>
        <v/>
      </c>
      <c r="Q6158" s="82" t="str">
        <f t="shared" si="1129"/>
        <v/>
      </c>
      <c r="R6158" s="80" t="str">
        <f t="shared" si="1130"/>
        <v/>
      </c>
      <c r="T6158" s="83" t="str">
        <f t="shared" si="1137"/>
        <v/>
      </c>
      <c r="U6158" s="155"/>
      <c r="V6158" s="95" t="str">
        <f t="shared" si="1138"/>
        <v/>
      </c>
      <c r="W6158" s="151"/>
      <c r="Z6158" s="104"/>
    </row>
    <row r="6159" spans="1:26" s="145" customFormat="1" ht="15" customHeight="1">
      <c r="A6159" s="186" t="str">
        <f t="shared" si="1132"/>
        <v/>
      </c>
      <c r="C6159" s="152"/>
      <c r="E6159" s="144"/>
      <c r="F6159" s="79" t="str">
        <f t="shared" si="1131"/>
        <v/>
      </c>
      <c r="G6159" s="80" t="str">
        <f t="shared" si="1133"/>
        <v/>
      </c>
      <c r="H6159" s="80" t="str">
        <f t="shared" si="1134"/>
        <v/>
      </c>
      <c r="I6159" s="80" t="str">
        <f t="shared" si="1135"/>
        <v/>
      </c>
      <c r="J6159" s="170"/>
      <c r="K6159" s="217"/>
      <c r="L6159" s="195" t="str">
        <f t="shared" si="1128"/>
        <v/>
      </c>
      <c r="M6159" s="222" t="str">
        <f t="shared" si="1136"/>
        <v/>
      </c>
      <c r="Q6159" s="82" t="str">
        <f t="shared" si="1129"/>
        <v/>
      </c>
      <c r="R6159" s="80" t="str">
        <f t="shared" si="1130"/>
        <v/>
      </c>
      <c r="T6159" s="83" t="str">
        <f t="shared" si="1137"/>
        <v/>
      </c>
      <c r="U6159" s="155"/>
      <c r="V6159" s="95" t="str">
        <f t="shared" si="1138"/>
        <v/>
      </c>
      <c r="W6159" s="151"/>
      <c r="Z6159" s="104"/>
    </row>
    <row r="6160" spans="1:26" s="145" customFormat="1" ht="15" customHeight="1">
      <c r="A6160" s="186" t="str">
        <f t="shared" si="1132"/>
        <v/>
      </c>
      <c r="C6160" s="152"/>
      <c r="E6160" s="144"/>
      <c r="F6160" s="79" t="str">
        <f t="shared" si="1131"/>
        <v/>
      </c>
      <c r="G6160" s="80" t="str">
        <f t="shared" si="1133"/>
        <v/>
      </c>
      <c r="H6160" s="80" t="str">
        <f t="shared" si="1134"/>
        <v/>
      </c>
      <c r="I6160" s="80" t="str">
        <f t="shared" si="1135"/>
        <v/>
      </c>
      <c r="J6160" s="170"/>
      <c r="K6160" s="217"/>
      <c r="L6160" s="195" t="str">
        <f t="shared" si="1128"/>
        <v/>
      </c>
      <c r="M6160" s="222" t="str">
        <f t="shared" si="1136"/>
        <v/>
      </c>
      <c r="Q6160" s="82" t="str">
        <f t="shared" si="1129"/>
        <v/>
      </c>
      <c r="R6160" s="80" t="str">
        <f t="shared" si="1130"/>
        <v/>
      </c>
      <c r="T6160" s="83" t="str">
        <f t="shared" si="1137"/>
        <v/>
      </c>
      <c r="U6160" s="155"/>
      <c r="V6160" s="95" t="str">
        <f t="shared" si="1138"/>
        <v/>
      </c>
      <c r="W6160" s="151"/>
      <c r="Z6160" s="104"/>
    </row>
    <row r="6161" spans="1:26" s="145" customFormat="1" ht="15" customHeight="1">
      <c r="A6161" s="186" t="str">
        <f t="shared" si="1132"/>
        <v/>
      </c>
      <c r="C6161" s="152"/>
      <c r="E6161" s="144"/>
      <c r="F6161" s="79" t="str">
        <f t="shared" si="1131"/>
        <v/>
      </c>
      <c r="G6161" s="80" t="str">
        <f t="shared" si="1133"/>
        <v/>
      </c>
      <c r="H6161" s="80" t="str">
        <f t="shared" si="1134"/>
        <v/>
      </c>
      <c r="I6161" s="80" t="str">
        <f t="shared" si="1135"/>
        <v/>
      </c>
      <c r="J6161" s="170"/>
      <c r="K6161" s="217"/>
      <c r="L6161" s="195" t="str">
        <f t="shared" si="1128"/>
        <v/>
      </c>
      <c r="M6161" s="222" t="str">
        <f t="shared" si="1136"/>
        <v/>
      </c>
      <c r="Q6161" s="82" t="str">
        <f t="shared" si="1129"/>
        <v/>
      </c>
      <c r="R6161" s="80" t="str">
        <f t="shared" si="1130"/>
        <v/>
      </c>
      <c r="T6161" s="83" t="str">
        <f t="shared" si="1137"/>
        <v/>
      </c>
      <c r="U6161" s="155"/>
      <c r="V6161" s="95" t="str">
        <f t="shared" si="1138"/>
        <v/>
      </c>
      <c r="W6161" s="151"/>
      <c r="Z6161" s="104"/>
    </row>
    <row r="6162" spans="1:26" s="145" customFormat="1" ht="15" customHeight="1">
      <c r="A6162" s="186" t="str">
        <f t="shared" si="1132"/>
        <v/>
      </c>
      <c r="C6162" s="152"/>
      <c r="E6162" s="144"/>
      <c r="F6162" s="79" t="str">
        <f t="shared" si="1131"/>
        <v/>
      </c>
      <c r="G6162" s="80" t="str">
        <f t="shared" si="1133"/>
        <v/>
      </c>
      <c r="H6162" s="80" t="str">
        <f t="shared" si="1134"/>
        <v/>
      </c>
      <c r="I6162" s="80" t="str">
        <f t="shared" si="1135"/>
        <v/>
      </c>
      <c r="J6162" s="170"/>
      <c r="K6162" s="217"/>
      <c r="L6162" s="195" t="str">
        <f t="shared" si="1128"/>
        <v/>
      </c>
      <c r="M6162" s="222" t="str">
        <f t="shared" si="1136"/>
        <v/>
      </c>
      <c r="Q6162" s="82" t="str">
        <f t="shared" si="1129"/>
        <v/>
      </c>
      <c r="R6162" s="80" t="str">
        <f t="shared" si="1130"/>
        <v/>
      </c>
      <c r="T6162" s="83" t="str">
        <f t="shared" si="1137"/>
        <v/>
      </c>
      <c r="U6162" s="155"/>
      <c r="V6162" s="95" t="str">
        <f t="shared" si="1138"/>
        <v/>
      </c>
      <c r="W6162" s="151"/>
      <c r="Z6162" s="104"/>
    </row>
    <row r="6163" spans="1:26" s="145" customFormat="1" ht="15" customHeight="1">
      <c r="A6163" s="186" t="str">
        <f t="shared" si="1132"/>
        <v/>
      </c>
      <c r="C6163" s="152"/>
      <c r="E6163" s="144"/>
      <c r="F6163" s="79" t="str">
        <f t="shared" si="1131"/>
        <v/>
      </c>
      <c r="G6163" s="80" t="str">
        <f t="shared" si="1133"/>
        <v/>
      </c>
      <c r="H6163" s="80" t="str">
        <f t="shared" si="1134"/>
        <v/>
      </c>
      <c r="I6163" s="80" t="str">
        <f t="shared" si="1135"/>
        <v/>
      </c>
      <c r="J6163" s="170"/>
      <c r="K6163" s="217"/>
      <c r="L6163" s="195" t="str">
        <f t="shared" si="1128"/>
        <v/>
      </c>
      <c r="M6163" s="222" t="str">
        <f t="shared" si="1136"/>
        <v/>
      </c>
      <c r="Q6163" s="82" t="str">
        <f t="shared" si="1129"/>
        <v/>
      </c>
      <c r="R6163" s="80" t="str">
        <f t="shared" si="1130"/>
        <v/>
      </c>
      <c r="T6163" s="83" t="str">
        <f t="shared" si="1137"/>
        <v/>
      </c>
      <c r="U6163" s="155"/>
      <c r="V6163" s="95" t="str">
        <f t="shared" si="1138"/>
        <v/>
      </c>
      <c r="W6163" s="151"/>
      <c r="Z6163" s="104"/>
    </row>
    <row r="6164" spans="1:26" s="145" customFormat="1" ht="15" customHeight="1">
      <c r="A6164" s="186" t="str">
        <f t="shared" si="1132"/>
        <v/>
      </c>
      <c r="C6164" s="152"/>
      <c r="E6164" s="144"/>
      <c r="F6164" s="79" t="str">
        <f t="shared" si="1131"/>
        <v/>
      </c>
      <c r="G6164" s="80" t="str">
        <f t="shared" si="1133"/>
        <v/>
      </c>
      <c r="H6164" s="80" t="str">
        <f t="shared" si="1134"/>
        <v/>
      </c>
      <c r="I6164" s="80" t="str">
        <f t="shared" si="1135"/>
        <v/>
      </c>
      <c r="J6164" s="170"/>
      <c r="K6164" s="217"/>
      <c r="L6164" s="195" t="str">
        <f t="shared" si="1128"/>
        <v/>
      </c>
      <c r="M6164" s="222" t="str">
        <f t="shared" si="1136"/>
        <v/>
      </c>
      <c r="Q6164" s="82" t="str">
        <f t="shared" si="1129"/>
        <v/>
      </c>
      <c r="R6164" s="80" t="str">
        <f t="shared" si="1130"/>
        <v/>
      </c>
      <c r="T6164" s="83" t="str">
        <f t="shared" si="1137"/>
        <v/>
      </c>
      <c r="U6164" s="155"/>
      <c r="V6164" s="95" t="str">
        <f t="shared" si="1138"/>
        <v/>
      </c>
      <c r="W6164" s="151"/>
      <c r="Z6164" s="104"/>
    </row>
    <row r="6165" spans="1:26" s="145" customFormat="1" ht="15" customHeight="1">
      <c r="A6165" s="186" t="str">
        <f t="shared" si="1132"/>
        <v/>
      </c>
      <c r="C6165" s="152"/>
      <c r="E6165" s="144"/>
      <c r="F6165" s="79" t="str">
        <f t="shared" si="1131"/>
        <v/>
      </c>
      <c r="G6165" s="80" t="str">
        <f t="shared" si="1133"/>
        <v/>
      </c>
      <c r="H6165" s="80" t="str">
        <f t="shared" si="1134"/>
        <v/>
      </c>
      <c r="I6165" s="80" t="str">
        <f t="shared" si="1135"/>
        <v/>
      </c>
      <c r="J6165" s="170"/>
      <c r="K6165" s="217"/>
      <c r="L6165" s="195" t="str">
        <f t="shared" si="1128"/>
        <v/>
      </c>
      <c r="M6165" s="222" t="str">
        <f t="shared" si="1136"/>
        <v/>
      </c>
      <c r="Q6165" s="82" t="str">
        <f t="shared" si="1129"/>
        <v/>
      </c>
      <c r="R6165" s="80" t="str">
        <f t="shared" si="1130"/>
        <v/>
      </c>
      <c r="T6165" s="83" t="str">
        <f t="shared" si="1137"/>
        <v/>
      </c>
      <c r="U6165" s="155"/>
      <c r="V6165" s="95" t="str">
        <f t="shared" si="1138"/>
        <v/>
      </c>
      <c r="W6165" s="151"/>
      <c r="Z6165" s="104"/>
    </row>
    <row r="6166" spans="1:26" s="145" customFormat="1" ht="15" customHeight="1">
      <c r="A6166" s="186" t="str">
        <f t="shared" si="1132"/>
        <v/>
      </c>
      <c r="C6166" s="152"/>
      <c r="E6166" s="144"/>
      <c r="F6166" s="79" t="str">
        <f t="shared" si="1131"/>
        <v/>
      </c>
      <c r="G6166" s="80" t="str">
        <f t="shared" si="1133"/>
        <v/>
      </c>
      <c r="H6166" s="80" t="str">
        <f t="shared" si="1134"/>
        <v/>
      </c>
      <c r="I6166" s="80" t="str">
        <f t="shared" si="1135"/>
        <v/>
      </c>
      <c r="J6166" s="170"/>
      <c r="K6166" s="217"/>
      <c r="L6166" s="195" t="str">
        <f t="shared" si="1128"/>
        <v/>
      </c>
      <c r="M6166" s="222" t="str">
        <f t="shared" si="1136"/>
        <v/>
      </c>
      <c r="Q6166" s="82" t="str">
        <f t="shared" si="1129"/>
        <v/>
      </c>
      <c r="R6166" s="80" t="str">
        <f t="shared" si="1130"/>
        <v/>
      </c>
      <c r="T6166" s="83" t="str">
        <f t="shared" si="1137"/>
        <v/>
      </c>
      <c r="U6166" s="155"/>
      <c r="V6166" s="95" t="str">
        <f t="shared" si="1138"/>
        <v/>
      </c>
      <c r="W6166" s="151"/>
      <c r="Z6166" s="104"/>
    </row>
    <row r="6167" spans="1:26" s="145" customFormat="1" ht="15" customHeight="1">
      <c r="A6167" s="186" t="str">
        <f t="shared" si="1132"/>
        <v/>
      </c>
      <c r="C6167" s="152"/>
      <c r="E6167" s="144"/>
      <c r="F6167" s="79" t="str">
        <f t="shared" si="1131"/>
        <v/>
      </c>
      <c r="G6167" s="80" t="str">
        <f t="shared" si="1133"/>
        <v/>
      </c>
      <c r="H6167" s="80" t="str">
        <f t="shared" si="1134"/>
        <v/>
      </c>
      <c r="I6167" s="80" t="str">
        <f t="shared" si="1135"/>
        <v/>
      </c>
      <c r="J6167" s="170"/>
      <c r="K6167" s="217"/>
      <c r="L6167" s="195" t="str">
        <f t="shared" si="1128"/>
        <v/>
      </c>
      <c r="M6167" s="222" t="str">
        <f t="shared" si="1136"/>
        <v/>
      </c>
      <c r="Q6167" s="82" t="str">
        <f t="shared" si="1129"/>
        <v/>
      </c>
      <c r="R6167" s="80" t="str">
        <f t="shared" si="1130"/>
        <v/>
      </c>
      <c r="T6167" s="83" t="str">
        <f t="shared" si="1137"/>
        <v/>
      </c>
      <c r="U6167" s="155"/>
      <c r="V6167" s="95" t="str">
        <f t="shared" si="1138"/>
        <v/>
      </c>
      <c r="W6167" s="151"/>
      <c r="Z6167" s="104"/>
    </row>
    <row r="6168" spans="1:26" s="145" customFormat="1" ht="15" customHeight="1">
      <c r="A6168" s="186" t="str">
        <f t="shared" si="1132"/>
        <v/>
      </c>
      <c r="C6168" s="152"/>
      <c r="E6168" s="144"/>
      <c r="F6168" s="79" t="str">
        <f t="shared" si="1131"/>
        <v/>
      </c>
      <c r="G6168" s="80" t="str">
        <f t="shared" si="1133"/>
        <v/>
      </c>
      <c r="H6168" s="80" t="str">
        <f t="shared" si="1134"/>
        <v/>
      </c>
      <c r="I6168" s="80" t="str">
        <f t="shared" si="1135"/>
        <v/>
      </c>
      <c r="J6168" s="170"/>
      <c r="K6168" s="217"/>
      <c r="L6168" s="195" t="str">
        <f t="shared" si="1128"/>
        <v/>
      </c>
      <c r="M6168" s="222" t="str">
        <f t="shared" si="1136"/>
        <v/>
      </c>
      <c r="Q6168" s="82" t="str">
        <f t="shared" si="1129"/>
        <v/>
      </c>
      <c r="R6168" s="80" t="str">
        <f t="shared" si="1130"/>
        <v/>
      </c>
      <c r="T6168" s="83" t="str">
        <f t="shared" si="1137"/>
        <v/>
      </c>
      <c r="U6168" s="155"/>
      <c r="V6168" s="95" t="str">
        <f t="shared" si="1138"/>
        <v/>
      </c>
      <c r="W6168" s="151"/>
      <c r="Z6168" s="104"/>
    </row>
    <row r="6169" spans="1:26" s="145" customFormat="1" ht="15" customHeight="1">
      <c r="A6169" s="186" t="str">
        <f t="shared" si="1132"/>
        <v/>
      </c>
      <c r="C6169" s="152"/>
      <c r="E6169" s="144"/>
      <c r="F6169" s="79" t="str">
        <f t="shared" si="1131"/>
        <v/>
      </c>
      <c r="G6169" s="80" t="str">
        <f t="shared" si="1133"/>
        <v/>
      </c>
      <c r="H6169" s="80" t="str">
        <f t="shared" si="1134"/>
        <v/>
      </c>
      <c r="I6169" s="80" t="str">
        <f t="shared" si="1135"/>
        <v/>
      </c>
      <c r="J6169" s="170"/>
      <c r="K6169" s="217"/>
      <c r="L6169" s="195" t="str">
        <f t="shared" si="1128"/>
        <v/>
      </c>
      <c r="M6169" s="222" t="str">
        <f t="shared" si="1136"/>
        <v/>
      </c>
      <c r="Q6169" s="82" t="str">
        <f t="shared" si="1129"/>
        <v/>
      </c>
      <c r="R6169" s="80" t="str">
        <f t="shared" si="1130"/>
        <v/>
      </c>
      <c r="T6169" s="83" t="str">
        <f t="shared" si="1137"/>
        <v/>
      </c>
      <c r="U6169" s="155"/>
      <c r="V6169" s="95" t="str">
        <f t="shared" si="1138"/>
        <v/>
      </c>
      <c r="W6169" s="151"/>
      <c r="Z6169" s="104"/>
    </row>
    <row r="6170" spans="1:26" s="145" customFormat="1" ht="15" customHeight="1">
      <c r="A6170" s="186" t="str">
        <f t="shared" si="1132"/>
        <v/>
      </c>
      <c r="C6170" s="152"/>
      <c r="E6170" s="144"/>
      <c r="F6170" s="79" t="str">
        <f t="shared" si="1131"/>
        <v/>
      </c>
      <c r="G6170" s="80" t="str">
        <f t="shared" si="1133"/>
        <v/>
      </c>
      <c r="H6170" s="80" t="str">
        <f t="shared" si="1134"/>
        <v/>
      </c>
      <c r="I6170" s="80" t="str">
        <f t="shared" si="1135"/>
        <v/>
      </c>
      <c r="J6170" s="170"/>
      <c r="K6170" s="217"/>
      <c r="L6170" s="195" t="str">
        <f t="shared" si="1128"/>
        <v/>
      </c>
      <c r="M6170" s="222" t="str">
        <f t="shared" si="1136"/>
        <v/>
      </c>
      <c r="Q6170" s="82" t="str">
        <f t="shared" si="1129"/>
        <v/>
      </c>
      <c r="R6170" s="80" t="str">
        <f t="shared" si="1130"/>
        <v/>
      </c>
      <c r="T6170" s="83" t="str">
        <f t="shared" si="1137"/>
        <v/>
      </c>
      <c r="U6170" s="155"/>
      <c r="V6170" s="95" t="str">
        <f t="shared" si="1138"/>
        <v/>
      </c>
      <c r="W6170" s="151"/>
      <c r="Z6170" s="104"/>
    </row>
    <row r="6171" spans="1:26" s="145" customFormat="1" ht="15" customHeight="1">
      <c r="A6171" s="186" t="str">
        <f t="shared" si="1132"/>
        <v/>
      </c>
      <c r="C6171" s="152"/>
      <c r="E6171" s="144"/>
      <c r="F6171" s="79" t="str">
        <f t="shared" si="1131"/>
        <v/>
      </c>
      <c r="G6171" s="80" t="str">
        <f t="shared" si="1133"/>
        <v/>
      </c>
      <c r="H6171" s="80" t="str">
        <f t="shared" si="1134"/>
        <v/>
      </c>
      <c r="I6171" s="80" t="str">
        <f t="shared" si="1135"/>
        <v/>
      </c>
      <c r="J6171" s="170"/>
      <c r="K6171" s="217"/>
      <c r="L6171" s="195" t="str">
        <f t="shared" si="1128"/>
        <v/>
      </c>
      <c r="M6171" s="222" t="str">
        <f t="shared" si="1136"/>
        <v/>
      </c>
      <c r="Q6171" s="82" t="str">
        <f t="shared" si="1129"/>
        <v/>
      </c>
      <c r="R6171" s="80" t="str">
        <f t="shared" si="1130"/>
        <v/>
      </c>
      <c r="T6171" s="83" t="str">
        <f t="shared" si="1137"/>
        <v/>
      </c>
      <c r="U6171" s="155"/>
      <c r="V6171" s="95" t="str">
        <f t="shared" si="1138"/>
        <v/>
      </c>
      <c r="W6171" s="151"/>
      <c r="Z6171" s="104"/>
    </row>
    <row r="6172" spans="1:26" s="145" customFormat="1" ht="15" customHeight="1">
      <c r="A6172" s="186" t="str">
        <f t="shared" si="1132"/>
        <v/>
      </c>
      <c r="C6172" s="152"/>
      <c r="E6172" s="144"/>
      <c r="F6172" s="79" t="str">
        <f t="shared" si="1131"/>
        <v/>
      </c>
      <c r="G6172" s="80" t="str">
        <f t="shared" si="1133"/>
        <v/>
      </c>
      <c r="H6172" s="80" t="str">
        <f t="shared" si="1134"/>
        <v/>
      </c>
      <c r="I6172" s="80" t="str">
        <f t="shared" si="1135"/>
        <v/>
      </c>
      <c r="J6172" s="170"/>
      <c r="K6172" s="217"/>
      <c r="L6172" s="195" t="str">
        <f t="shared" si="1128"/>
        <v/>
      </c>
      <c r="M6172" s="222" t="str">
        <f t="shared" si="1136"/>
        <v/>
      </c>
      <c r="Q6172" s="82" t="str">
        <f t="shared" si="1129"/>
        <v/>
      </c>
      <c r="R6172" s="80" t="str">
        <f t="shared" si="1130"/>
        <v/>
      </c>
      <c r="T6172" s="83" t="str">
        <f t="shared" si="1137"/>
        <v/>
      </c>
      <c r="U6172" s="155"/>
      <c r="V6172" s="95" t="str">
        <f t="shared" si="1138"/>
        <v/>
      </c>
      <c r="W6172" s="151"/>
      <c r="Z6172" s="104"/>
    </row>
    <row r="6173" spans="1:26" s="145" customFormat="1" ht="15" customHeight="1">
      <c r="A6173" s="186" t="str">
        <f t="shared" si="1132"/>
        <v/>
      </c>
      <c r="C6173" s="152"/>
      <c r="E6173" s="144"/>
      <c r="F6173" s="79" t="str">
        <f t="shared" si="1131"/>
        <v/>
      </c>
      <c r="G6173" s="80" t="str">
        <f t="shared" si="1133"/>
        <v/>
      </c>
      <c r="H6173" s="80" t="str">
        <f t="shared" si="1134"/>
        <v/>
      </c>
      <c r="I6173" s="80" t="str">
        <f t="shared" si="1135"/>
        <v/>
      </c>
      <c r="J6173" s="170"/>
      <c r="K6173" s="217"/>
      <c r="L6173" s="195" t="str">
        <f t="shared" si="1128"/>
        <v/>
      </c>
      <c r="M6173" s="222" t="str">
        <f t="shared" si="1136"/>
        <v/>
      </c>
      <c r="Q6173" s="82" t="str">
        <f t="shared" si="1129"/>
        <v/>
      </c>
      <c r="R6173" s="80" t="str">
        <f t="shared" si="1130"/>
        <v/>
      </c>
      <c r="T6173" s="83" t="str">
        <f t="shared" si="1137"/>
        <v/>
      </c>
      <c r="U6173" s="155"/>
      <c r="V6173" s="95" t="str">
        <f t="shared" si="1138"/>
        <v/>
      </c>
      <c r="W6173" s="151"/>
      <c r="Z6173" s="104"/>
    </row>
    <row r="6174" spans="1:26" s="145" customFormat="1" ht="15" customHeight="1">
      <c r="A6174" s="186" t="str">
        <f t="shared" si="1132"/>
        <v/>
      </c>
      <c r="C6174" s="152"/>
      <c r="E6174" s="144"/>
      <c r="F6174" s="79" t="str">
        <f t="shared" si="1131"/>
        <v/>
      </c>
      <c r="G6174" s="80" t="str">
        <f t="shared" si="1133"/>
        <v/>
      </c>
      <c r="H6174" s="80" t="str">
        <f t="shared" si="1134"/>
        <v/>
      </c>
      <c r="I6174" s="80" t="str">
        <f t="shared" si="1135"/>
        <v/>
      </c>
      <c r="J6174" s="170"/>
      <c r="K6174" s="217"/>
      <c r="L6174" s="195" t="str">
        <f t="shared" si="1128"/>
        <v/>
      </c>
      <c r="M6174" s="222" t="str">
        <f t="shared" si="1136"/>
        <v/>
      </c>
      <c r="Q6174" s="82" t="str">
        <f t="shared" si="1129"/>
        <v/>
      </c>
      <c r="R6174" s="80" t="str">
        <f t="shared" si="1130"/>
        <v/>
      </c>
      <c r="T6174" s="83" t="str">
        <f t="shared" si="1137"/>
        <v/>
      </c>
      <c r="U6174" s="155"/>
      <c r="V6174" s="95" t="str">
        <f t="shared" si="1138"/>
        <v/>
      </c>
      <c r="W6174" s="151"/>
      <c r="Z6174" s="104"/>
    </row>
    <row r="6175" spans="1:26" s="145" customFormat="1" ht="15" customHeight="1">
      <c r="A6175" s="186" t="str">
        <f t="shared" si="1132"/>
        <v/>
      </c>
      <c r="C6175" s="152"/>
      <c r="E6175" s="144"/>
      <c r="F6175" s="79" t="str">
        <f t="shared" si="1131"/>
        <v/>
      </c>
      <c r="G6175" s="80" t="str">
        <f t="shared" si="1133"/>
        <v/>
      </c>
      <c r="H6175" s="80" t="str">
        <f t="shared" si="1134"/>
        <v/>
      </c>
      <c r="I6175" s="80" t="str">
        <f t="shared" si="1135"/>
        <v/>
      </c>
      <c r="J6175" s="170"/>
      <c r="K6175" s="217"/>
      <c r="L6175" s="195" t="str">
        <f t="shared" ref="L6175:L6238" si="1139">IFERROR(IF($N$5="Sáng",IF(MID(K6175,2,7)-MID($L$2,2,7)&gt;0,"Trễ",""),IF(MID(K6175,2,7)-MID($Q$2,2,7)&gt;0,"Trễ","")),"")</f>
        <v/>
      </c>
      <c r="M6175" s="222" t="str">
        <f t="shared" si="1136"/>
        <v/>
      </c>
      <c r="Q6175" s="82" t="str">
        <f t="shared" ref="Q6175:Q6238" si="1140">IF(B6175&lt;&gt;"",IF(AND(P6175="",F6175=""),"Không phép ",""),"")</f>
        <v/>
      </c>
      <c r="R6175" s="80" t="str">
        <f t="shared" ref="R6175:R6238" si="1141">UPPER(B6175)</f>
        <v/>
      </c>
      <c r="T6175" s="83" t="str">
        <f t="shared" si="1137"/>
        <v/>
      </c>
      <c r="U6175" s="155"/>
      <c r="V6175" s="95" t="str">
        <f t="shared" si="1138"/>
        <v/>
      </c>
      <c r="W6175" s="151"/>
      <c r="Z6175" s="104"/>
    </row>
    <row r="6176" spans="1:26" s="145" customFormat="1" ht="15" customHeight="1">
      <c r="A6176" s="186" t="str">
        <f t="shared" si="1132"/>
        <v/>
      </c>
      <c r="C6176" s="152"/>
      <c r="E6176" s="144"/>
      <c r="F6176" s="79" t="str">
        <f t="shared" si="1131"/>
        <v/>
      </c>
      <c r="G6176" s="80" t="str">
        <f t="shared" si="1133"/>
        <v/>
      </c>
      <c r="H6176" s="80" t="str">
        <f t="shared" si="1134"/>
        <v/>
      </c>
      <c r="I6176" s="80" t="str">
        <f t="shared" si="1135"/>
        <v/>
      </c>
      <c r="J6176" s="170"/>
      <c r="K6176" s="217"/>
      <c r="L6176" s="195" t="str">
        <f t="shared" si="1139"/>
        <v/>
      </c>
      <c r="M6176" s="222" t="str">
        <f t="shared" si="1136"/>
        <v/>
      </c>
      <c r="Q6176" s="82" t="str">
        <f t="shared" si="1140"/>
        <v/>
      </c>
      <c r="R6176" s="80" t="str">
        <f t="shared" si="1141"/>
        <v/>
      </c>
      <c r="T6176" s="83" t="str">
        <f t="shared" si="1137"/>
        <v/>
      </c>
      <c r="U6176" s="155"/>
      <c r="V6176" s="95" t="str">
        <f t="shared" si="1138"/>
        <v/>
      </c>
      <c r="W6176" s="151"/>
      <c r="Z6176" s="104"/>
    </row>
    <row r="6177" spans="1:26" s="145" customFormat="1" ht="15" customHeight="1">
      <c r="A6177" s="186" t="str">
        <f t="shared" si="1132"/>
        <v/>
      </c>
      <c r="C6177" s="152"/>
      <c r="E6177" s="144"/>
      <c r="F6177" s="79" t="str">
        <f t="shared" si="1131"/>
        <v/>
      </c>
      <c r="G6177" s="80" t="str">
        <f t="shared" si="1133"/>
        <v/>
      </c>
      <c r="H6177" s="80" t="str">
        <f t="shared" si="1134"/>
        <v/>
      </c>
      <c r="I6177" s="80" t="str">
        <f t="shared" si="1135"/>
        <v/>
      </c>
      <c r="J6177" s="170"/>
      <c r="K6177" s="217"/>
      <c r="L6177" s="195" t="str">
        <f t="shared" si="1139"/>
        <v/>
      </c>
      <c r="M6177" s="222" t="str">
        <f t="shared" si="1136"/>
        <v/>
      </c>
      <c r="Q6177" s="82" t="str">
        <f t="shared" si="1140"/>
        <v/>
      </c>
      <c r="R6177" s="80" t="str">
        <f t="shared" si="1141"/>
        <v/>
      </c>
      <c r="T6177" s="83" t="str">
        <f t="shared" si="1137"/>
        <v/>
      </c>
      <c r="U6177" s="155"/>
      <c r="V6177" s="95" t="str">
        <f t="shared" si="1138"/>
        <v/>
      </c>
      <c r="W6177" s="151"/>
      <c r="Z6177" s="104"/>
    </row>
    <row r="6178" spans="1:26" s="145" customFormat="1" ht="15" customHeight="1">
      <c r="A6178" s="186" t="str">
        <f t="shared" si="1132"/>
        <v/>
      </c>
      <c r="C6178" s="152"/>
      <c r="E6178" s="144"/>
      <c r="F6178" s="79" t="str">
        <f t="shared" si="1131"/>
        <v/>
      </c>
      <c r="G6178" s="80" t="str">
        <f t="shared" si="1133"/>
        <v/>
      </c>
      <c r="H6178" s="80" t="str">
        <f t="shared" si="1134"/>
        <v/>
      </c>
      <c r="I6178" s="80" t="str">
        <f t="shared" si="1135"/>
        <v/>
      </c>
      <c r="J6178" s="170"/>
      <c r="K6178" s="217"/>
      <c r="L6178" s="195" t="str">
        <f t="shared" si="1139"/>
        <v/>
      </c>
      <c r="M6178" s="222" t="str">
        <f t="shared" si="1136"/>
        <v/>
      </c>
      <c r="Q6178" s="82" t="str">
        <f t="shared" si="1140"/>
        <v/>
      </c>
      <c r="R6178" s="80" t="str">
        <f t="shared" si="1141"/>
        <v/>
      </c>
      <c r="T6178" s="83" t="str">
        <f t="shared" si="1137"/>
        <v/>
      </c>
      <c r="U6178" s="155"/>
      <c r="V6178" s="95" t="str">
        <f t="shared" si="1138"/>
        <v/>
      </c>
      <c r="W6178" s="151"/>
      <c r="Z6178" s="104"/>
    </row>
    <row r="6179" spans="1:26" s="145" customFormat="1" ht="15" customHeight="1">
      <c r="A6179" s="186" t="str">
        <f t="shared" si="1132"/>
        <v/>
      </c>
      <c r="C6179" s="152"/>
      <c r="E6179" s="144"/>
      <c r="F6179" s="79" t="str">
        <f t="shared" si="1131"/>
        <v/>
      </c>
      <c r="G6179" s="80" t="str">
        <f t="shared" si="1133"/>
        <v/>
      </c>
      <c r="H6179" s="80" t="str">
        <f t="shared" si="1134"/>
        <v/>
      </c>
      <c r="I6179" s="80" t="str">
        <f t="shared" si="1135"/>
        <v/>
      </c>
      <c r="J6179" s="170"/>
      <c r="K6179" s="217"/>
      <c r="L6179" s="195" t="str">
        <f t="shared" si="1139"/>
        <v/>
      </c>
      <c r="M6179" s="222" t="str">
        <f t="shared" si="1136"/>
        <v/>
      </c>
      <c r="Q6179" s="82" t="str">
        <f t="shared" si="1140"/>
        <v/>
      </c>
      <c r="R6179" s="80" t="str">
        <f t="shared" si="1141"/>
        <v/>
      </c>
      <c r="T6179" s="83" t="str">
        <f t="shared" si="1137"/>
        <v/>
      </c>
      <c r="U6179" s="155"/>
      <c r="V6179" s="95" t="str">
        <f t="shared" si="1138"/>
        <v/>
      </c>
      <c r="W6179" s="151"/>
      <c r="Z6179" s="104"/>
    </row>
    <row r="6180" spans="1:26" s="145" customFormat="1" ht="15" customHeight="1">
      <c r="A6180" s="186" t="str">
        <f t="shared" si="1132"/>
        <v/>
      </c>
      <c r="C6180" s="152"/>
      <c r="E6180" s="144"/>
      <c r="F6180" s="79" t="str">
        <f t="shared" si="1131"/>
        <v/>
      </c>
      <c r="G6180" s="80" t="str">
        <f t="shared" si="1133"/>
        <v/>
      </c>
      <c r="H6180" s="80" t="str">
        <f t="shared" si="1134"/>
        <v/>
      </c>
      <c r="I6180" s="80" t="str">
        <f t="shared" si="1135"/>
        <v/>
      </c>
      <c r="J6180" s="170"/>
      <c r="K6180" s="217"/>
      <c r="L6180" s="195" t="str">
        <f t="shared" si="1139"/>
        <v/>
      </c>
      <c r="M6180" s="222" t="str">
        <f t="shared" si="1136"/>
        <v/>
      </c>
      <c r="Q6180" s="82" t="str">
        <f t="shared" si="1140"/>
        <v/>
      </c>
      <c r="R6180" s="80" t="str">
        <f t="shared" si="1141"/>
        <v/>
      </c>
      <c r="T6180" s="83" t="str">
        <f t="shared" si="1137"/>
        <v/>
      </c>
      <c r="U6180" s="155"/>
      <c r="V6180" s="95" t="str">
        <f t="shared" si="1138"/>
        <v/>
      </c>
      <c r="W6180" s="151"/>
      <c r="Z6180" s="104"/>
    </row>
    <row r="6181" spans="1:26" s="145" customFormat="1" ht="15" customHeight="1">
      <c r="A6181" s="186" t="str">
        <f t="shared" si="1132"/>
        <v/>
      </c>
      <c r="C6181" s="152"/>
      <c r="E6181" s="144"/>
      <c r="F6181" s="79" t="str">
        <f t="shared" si="1131"/>
        <v/>
      </c>
      <c r="G6181" s="80" t="str">
        <f t="shared" si="1133"/>
        <v/>
      </c>
      <c r="H6181" s="80" t="str">
        <f t="shared" si="1134"/>
        <v/>
      </c>
      <c r="I6181" s="80" t="str">
        <f t="shared" si="1135"/>
        <v/>
      </c>
      <c r="J6181" s="170"/>
      <c r="K6181" s="217"/>
      <c r="L6181" s="195" t="str">
        <f t="shared" si="1139"/>
        <v/>
      </c>
      <c r="M6181" s="222" t="str">
        <f t="shared" si="1136"/>
        <v/>
      </c>
      <c r="Q6181" s="82" t="str">
        <f t="shared" si="1140"/>
        <v/>
      </c>
      <c r="R6181" s="80" t="str">
        <f t="shared" si="1141"/>
        <v/>
      </c>
      <c r="T6181" s="83" t="str">
        <f t="shared" si="1137"/>
        <v/>
      </c>
      <c r="U6181" s="155"/>
      <c r="V6181" s="95" t="str">
        <f t="shared" si="1138"/>
        <v/>
      </c>
      <c r="W6181" s="151"/>
      <c r="Z6181" s="104"/>
    </row>
    <row r="6182" spans="1:26" s="145" customFormat="1" ht="15" customHeight="1">
      <c r="A6182" s="186" t="str">
        <f t="shared" si="1132"/>
        <v/>
      </c>
      <c r="C6182" s="152"/>
      <c r="E6182" s="144"/>
      <c r="F6182" s="79" t="str">
        <f t="shared" si="1131"/>
        <v/>
      </c>
      <c r="G6182" s="80" t="str">
        <f t="shared" si="1133"/>
        <v/>
      </c>
      <c r="H6182" s="80" t="str">
        <f t="shared" si="1134"/>
        <v/>
      </c>
      <c r="I6182" s="80" t="str">
        <f t="shared" si="1135"/>
        <v/>
      </c>
      <c r="J6182" s="170"/>
      <c r="K6182" s="217"/>
      <c r="L6182" s="195" t="str">
        <f t="shared" si="1139"/>
        <v/>
      </c>
      <c r="M6182" s="222" t="str">
        <f t="shared" si="1136"/>
        <v/>
      </c>
      <c r="Q6182" s="82" t="str">
        <f t="shared" si="1140"/>
        <v/>
      </c>
      <c r="R6182" s="80" t="str">
        <f t="shared" si="1141"/>
        <v/>
      </c>
      <c r="T6182" s="83" t="str">
        <f t="shared" si="1137"/>
        <v/>
      </c>
      <c r="U6182" s="155"/>
      <c r="V6182" s="95" t="str">
        <f t="shared" si="1138"/>
        <v/>
      </c>
      <c r="W6182" s="151"/>
      <c r="Z6182" s="104"/>
    </row>
    <row r="6183" spans="1:26" s="145" customFormat="1" ht="15" customHeight="1">
      <c r="A6183" s="186" t="str">
        <f t="shared" si="1132"/>
        <v/>
      </c>
      <c r="C6183" s="152"/>
      <c r="E6183" s="144"/>
      <c r="F6183" s="79" t="str">
        <f t="shared" si="1131"/>
        <v/>
      </c>
      <c r="G6183" s="80" t="str">
        <f t="shared" si="1133"/>
        <v/>
      </c>
      <c r="H6183" s="80" t="str">
        <f t="shared" si="1134"/>
        <v/>
      </c>
      <c r="I6183" s="80" t="str">
        <f t="shared" si="1135"/>
        <v/>
      </c>
      <c r="J6183" s="170"/>
      <c r="K6183" s="217"/>
      <c r="L6183" s="195" t="str">
        <f t="shared" si="1139"/>
        <v/>
      </c>
      <c r="M6183" s="222" t="str">
        <f t="shared" si="1136"/>
        <v/>
      </c>
      <c r="Q6183" s="82" t="str">
        <f t="shared" si="1140"/>
        <v/>
      </c>
      <c r="R6183" s="80" t="str">
        <f t="shared" si="1141"/>
        <v/>
      </c>
      <c r="T6183" s="83" t="str">
        <f t="shared" si="1137"/>
        <v/>
      </c>
      <c r="U6183" s="155"/>
      <c r="V6183" s="95" t="str">
        <f t="shared" si="1138"/>
        <v/>
      </c>
      <c r="W6183" s="151"/>
      <c r="Z6183" s="104"/>
    </row>
    <row r="6184" spans="1:26" s="145" customFormat="1" ht="15" customHeight="1">
      <c r="A6184" s="186" t="str">
        <f t="shared" si="1132"/>
        <v/>
      </c>
      <c r="C6184" s="152"/>
      <c r="E6184" s="144"/>
      <c r="F6184" s="79" t="str">
        <f t="shared" ref="F6184:F6247" si="1142">IFERROR(IF(VLOOKUP(E6184,J:J,1,0)=E6184,"X",""),"")</f>
        <v/>
      </c>
      <c r="G6184" s="80" t="str">
        <f t="shared" si="1133"/>
        <v/>
      </c>
      <c r="H6184" s="80" t="str">
        <f t="shared" si="1134"/>
        <v/>
      </c>
      <c r="I6184" s="80" t="str">
        <f t="shared" si="1135"/>
        <v/>
      </c>
      <c r="J6184" s="170"/>
      <c r="K6184" s="217"/>
      <c r="L6184" s="195" t="str">
        <f t="shared" si="1139"/>
        <v/>
      </c>
      <c r="M6184" s="222" t="str">
        <f t="shared" si="1136"/>
        <v/>
      </c>
      <c r="Q6184" s="82" t="str">
        <f t="shared" si="1140"/>
        <v/>
      </c>
      <c r="R6184" s="80" t="str">
        <f t="shared" si="1141"/>
        <v/>
      </c>
      <c r="T6184" s="83" t="str">
        <f t="shared" si="1137"/>
        <v/>
      </c>
      <c r="U6184" s="155"/>
      <c r="V6184" s="95" t="str">
        <f t="shared" si="1138"/>
        <v/>
      </c>
      <c r="W6184" s="151"/>
      <c r="Z6184" s="104"/>
    </row>
    <row r="6185" spans="1:26" s="145" customFormat="1" ht="15" customHeight="1">
      <c r="A6185" s="186" t="str">
        <f t="shared" si="1132"/>
        <v/>
      </c>
      <c r="C6185" s="152"/>
      <c r="E6185" s="144"/>
      <c r="F6185" s="79" t="str">
        <f t="shared" si="1142"/>
        <v/>
      </c>
      <c r="G6185" s="80" t="str">
        <f t="shared" si="1133"/>
        <v/>
      </c>
      <c r="H6185" s="80" t="str">
        <f t="shared" si="1134"/>
        <v/>
      </c>
      <c r="I6185" s="80" t="str">
        <f t="shared" si="1135"/>
        <v/>
      </c>
      <c r="J6185" s="170"/>
      <c r="K6185" s="217"/>
      <c r="L6185" s="195" t="str">
        <f t="shared" si="1139"/>
        <v/>
      </c>
      <c r="M6185" s="222" t="str">
        <f t="shared" si="1136"/>
        <v/>
      </c>
      <c r="Q6185" s="82" t="str">
        <f t="shared" si="1140"/>
        <v/>
      </c>
      <c r="R6185" s="80" t="str">
        <f t="shared" si="1141"/>
        <v/>
      </c>
      <c r="T6185" s="83" t="str">
        <f t="shared" si="1137"/>
        <v/>
      </c>
      <c r="U6185" s="155"/>
      <c r="V6185" s="95" t="str">
        <f t="shared" si="1138"/>
        <v/>
      </c>
      <c r="W6185" s="151"/>
      <c r="Z6185" s="104"/>
    </row>
    <row r="6186" spans="1:26" s="145" customFormat="1" ht="15" customHeight="1">
      <c r="A6186" s="186" t="str">
        <f t="shared" si="1132"/>
        <v/>
      </c>
      <c r="C6186" s="152"/>
      <c r="E6186" s="144"/>
      <c r="F6186" s="79" t="str">
        <f t="shared" si="1142"/>
        <v/>
      </c>
      <c r="G6186" s="80" t="str">
        <f t="shared" si="1133"/>
        <v/>
      </c>
      <c r="H6186" s="80" t="str">
        <f t="shared" si="1134"/>
        <v/>
      </c>
      <c r="I6186" s="80" t="str">
        <f t="shared" si="1135"/>
        <v/>
      </c>
      <c r="J6186" s="170"/>
      <c r="K6186" s="217"/>
      <c r="L6186" s="195" t="str">
        <f t="shared" si="1139"/>
        <v/>
      </c>
      <c r="M6186" s="222" t="str">
        <f t="shared" si="1136"/>
        <v/>
      </c>
      <c r="Q6186" s="82" t="str">
        <f t="shared" si="1140"/>
        <v/>
      </c>
      <c r="R6186" s="80" t="str">
        <f t="shared" si="1141"/>
        <v/>
      </c>
      <c r="T6186" s="83" t="str">
        <f t="shared" si="1137"/>
        <v/>
      </c>
      <c r="U6186" s="155"/>
      <c r="V6186" s="95" t="str">
        <f t="shared" si="1138"/>
        <v/>
      </c>
      <c r="W6186" s="151"/>
      <c r="Z6186" s="104"/>
    </row>
    <row r="6187" spans="1:26" s="145" customFormat="1" ht="15" customHeight="1">
      <c r="A6187" s="186" t="str">
        <f t="shared" si="1132"/>
        <v/>
      </c>
      <c r="C6187" s="152"/>
      <c r="E6187" s="144"/>
      <c r="F6187" s="79" t="str">
        <f t="shared" si="1142"/>
        <v/>
      </c>
      <c r="G6187" s="80" t="str">
        <f t="shared" si="1133"/>
        <v/>
      </c>
      <c r="H6187" s="80" t="str">
        <f t="shared" si="1134"/>
        <v/>
      </c>
      <c r="I6187" s="80" t="str">
        <f t="shared" si="1135"/>
        <v/>
      </c>
      <c r="J6187" s="170"/>
      <c r="K6187" s="217"/>
      <c r="L6187" s="195" t="str">
        <f t="shared" si="1139"/>
        <v/>
      </c>
      <c r="M6187" s="222" t="str">
        <f t="shared" si="1136"/>
        <v/>
      </c>
      <c r="Q6187" s="82" t="str">
        <f t="shared" si="1140"/>
        <v/>
      </c>
      <c r="R6187" s="80" t="str">
        <f t="shared" si="1141"/>
        <v/>
      </c>
      <c r="T6187" s="83" t="str">
        <f t="shared" si="1137"/>
        <v/>
      </c>
      <c r="U6187" s="155"/>
      <c r="V6187" s="95" t="str">
        <f t="shared" si="1138"/>
        <v/>
      </c>
      <c r="W6187" s="151"/>
      <c r="Z6187" s="104"/>
    </row>
    <row r="6188" spans="1:26" s="145" customFormat="1" ht="15" customHeight="1">
      <c r="A6188" s="186" t="str">
        <f t="shared" si="1132"/>
        <v/>
      </c>
      <c r="C6188" s="152"/>
      <c r="E6188" s="144"/>
      <c r="F6188" s="79" t="str">
        <f t="shared" si="1142"/>
        <v/>
      </c>
      <c r="G6188" s="80" t="str">
        <f t="shared" si="1133"/>
        <v/>
      </c>
      <c r="H6188" s="80" t="str">
        <f t="shared" si="1134"/>
        <v/>
      </c>
      <c r="I6188" s="80" t="str">
        <f t="shared" si="1135"/>
        <v/>
      </c>
      <c r="J6188" s="170"/>
      <c r="K6188" s="217"/>
      <c r="L6188" s="195" t="str">
        <f t="shared" si="1139"/>
        <v/>
      </c>
      <c r="M6188" s="222" t="str">
        <f t="shared" si="1136"/>
        <v/>
      </c>
      <c r="Q6188" s="82" t="str">
        <f t="shared" si="1140"/>
        <v/>
      </c>
      <c r="R6188" s="80" t="str">
        <f t="shared" si="1141"/>
        <v/>
      </c>
      <c r="T6188" s="83" t="str">
        <f t="shared" si="1137"/>
        <v/>
      </c>
      <c r="U6188" s="155"/>
      <c r="V6188" s="95" t="str">
        <f t="shared" si="1138"/>
        <v/>
      </c>
      <c r="W6188" s="151"/>
      <c r="Z6188" s="104"/>
    </row>
    <row r="6189" spans="1:26" s="145" customFormat="1" ht="15" customHeight="1">
      <c r="A6189" s="186" t="str">
        <f t="shared" si="1132"/>
        <v/>
      </c>
      <c r="C6189" s="152"/>
      <c r="E6189" s="144"/>
      <c r="F6189" s="79" t="str">
        <f t="shared" si="1142"/>
        <v/>
      </c>
      <c r="G6189" s="80" t="str">
        <f t="shared" si="1133"/>
        <v/>
      </c>
      <c r="H6189" s="80" t="str">
        <f t="shared" si="1134"/>
        <v/>
      </c>
      <c r="I6189" s="80" t="str">
        <f t="shared" si="1135"/>
        <v/>
      </c>
      <c r="J6189" s="170"/>
      <c r="K6189" s="217"/>
      <c r="L6189" s="195" t="str">
        <f t="shared" si="1139"/>
        <v/>
      </c>
      <c r="M6189" s="222" t="str">
        <f t="shared" si="1136"/>
        <v/>
      </c>
      <c r="Q6189" s="82" t="str">
        <f t="shared" si="1140"/>
        <v/>
      </c>
      <c r="R6189" s="80" t="str">
        <f t="shared" si="1141"/>
        <v/>
      </c>
      <c r="T6189" s="83" t="str">
        <f t="shared" si="1137"/>
        <v/>
      </c>
      <c r="U6189" s="155"/>
      <c r="V6189" s="95" t="str">
        <f t="shared" si="1138"/>
        <v/>
      </c>
      <c r="W6189" s="151"/>
      <c r="Z6189" s="104"/>
    </row>
    <row r="6190" spans="1:26" s="145" customFormat="1" ht="15" customHeight="1">
      <c r="A6190" s="186" t="str">
        <f t="shared" si="1132"/>
        <v/>
      </c>
      <c r="C6190" s="152"/>
      <c r="E6190" s="144"/>
      <c r="F6190" s="79" t="str">
        <f t="shared" si="1142"/>
        <v/>
      </c>
      <c r="G6190" s="80" t="str">
        <f t="shared" si="1133"/>
        <v/>
      </c>
      <c r="H6190" s="80" t="str">
        <f t="shared" si="1134"/>
        <v/>
      </c>
      <c r="I6190" s="80" t="str">
        <f t="shared" si="1135"/>
        <v/>
      </c>
      <c r="J6190" s="170"/>
      <c r="K6190" s="217"/>
      <c r="L6190" s="195" t="str">
        <f t="shared" si="1139"/>
        <v/>
      </c>
      <c r="M6190" s="222" t="str">
        <f t="shared" si="1136"/>
        <v/>
      </c>
      <c r="Q6190" s="82" t="str">
        <f t="shared" si="1140"/>
        <v/>
      </c>
      <c r="R6190" s="80" t="str">
        <f t="shared" si="1141"/>
        <v/>
      </c>
      <c r="T6190" s="83" t="str">
        <f t="shared" si="1137"/>
        <v/>
      </c>
      <c r="U6190" s="155"/>
      <c r="V6190" s="95" t="str">
        <f t="shared" si="1138"/>
        <v/>
      </c>
      <c r="W6190" s="151"/>
      <c r="Z6190" s="104"/>
    </row>
    <row r="6191" spans="1:26" s="145" customFormat="1" ht="15" customHeight="1">
      <c r="A6191" s="186" t="str">
        <f t="shared" si="1132"/>
        <v/>
      </c>
      <c r="C6191" s="152"/>
      <c r="E6191" s="144"/>
      <c r="F6191" s="79" t="str">
        <f t="shared" si="1142"/>
        <v/>
      </c>
      <c r="G6191" s="80" t="str">
        <f t="shared" si="1133"/>
        <v/>
      </c>
      <c r="H6191" s="80" t="str">
        <f t="shared" si="1134"/>
        <v/>
      </c>
      <c r="I6191" s="80" t="str">
        <f t="shared" si="1135"/>
        <v/>
      </c>
      <c r="J6191" s="170"/>
      <c r="K6191" s="217"/>
      <c r="L6191" s="195" t="str">
        <f t="shared" si="1139"/>
        <v/>
      </c>
      <c r="M6191" s="222" t="str">
        <f t="shared" si="1136"/>
        <v/>
      </c>
      <c r="Q6191" s="82" t="str">
        <f t="shared" si="1140"/>
        <v/>
      </c>
      <c r="R6191" s="80" t="str">
        <f t="shared" si="1141"/>
        <v/>
      </c>
      <c r="T6191" s="83" t="str">
        <f t="shared" si="1137"/>
        <v/>
      </c>
      <c r="U6191" s="155"/>
      <c r="V6191" s="95" t="str">
        <f t="shared" si="1138"/>
        <v/>
      </c>
      <c r="W6191" s="151"/>
      <c r="Z6191" s="104"/>
    </row>
    <row r="6192" spans="1:26" s="145" customFormat="1" ht="15" customHeight="1">
      <c r="A6192" s="186" t="str">
        <f t="shared" si="1132"/>
        <v/>
      </c>
      <c r="C6192" s="152"/>
      <c r="E6192" s="144"/>
      <c r="F6192" s="79" t="str">
        <f t="shared" si="1142"/>
        <v/>
      </c>
      <c r="G6192" s="80" t="str">
        <f t="shared" si="1133"/>
        <v/>
      </c>
      <c r="H6192" s="80" t="str">
        <f t="shared" si="1134"/>
        <v/>
      </c>
      <c r="I6192" s="80" t="str">
        <f t="shared" si="1135"/>
        <v/>
      </c>
      <c r="J6192" s="170"/>
      <c r="K6192" s="217"/>
      <c r="L6192" s="195" t="str">
        <f t="shared" si="1139"/>
        <v/>
      </c>
      <c r="M6192" s="222" t="str">
        <f t="shared" si="1136"/>
        <v/>
      </c>
      <c r="Q6192" s="82" t="str">
        <f t="shared" si="1140"/>
        <v/>
      </c>
      <c r="R6192" s="80" t="str">
        <f t="shared" si="1141"/>
        <v/>
      </c>
      <c r="T6192" s="83" t="str">
        <f t="shared" si="1137"/>
        <v/>
      </c>
      <c r="U6192" s="155"/>
      <c r="V6192" s="95" t="str">
        <f t="shared" si="1138"/>
        <v/>
      </c>
      <c r="W6192" s="151"/>
      <c r="Z6192" s="104"/>
    </row>
    <row r="6193" spans="1:26" s="145" customFormat="1" ht="15" customHeight="1">
      <c r="A6193" s="186" t="str">
        <f t="shared" si="1132"/>
        <v/>
      </c>
      <c r="C6193" s="152"/>
      <c r="E6193" s="144"/>
      <c r="F6193" s="79" t="str">
        <f t="shared" si="1142"/>
        <v/>
      </c>
      <c r="G6193" s="80" t="str">
        <f t="shared" si="1133"/>
        <v/>
      </c>
      <c r="H6193" s="80" t="str">
        <f t="shared" si="1134"/>
        <v/>
      </c>
      <c r="I6193" s="80" t="str">
        <f t="shared" si="1135"/>
        <v/>
      </c>
      <c r="J6193" s="170"/>
      <c r="K6193" s="217"/>
      <c r="L6193" s="195" t="str">
        <f t="shared" si="1139"/>
        <v/>
      </c>
      <c r="M6193" s="222" t="str">
        <f t="shared" si="1136"/>
        <v/>
      </c>
      <c r="Q6193" s="82" t="str">
        <f t="shared" si="1140"/>
        <v/>
      </c>
      <c r="R6193" s="80" t="str">
        <f t="shared" si="1141"/>
        <v/>
      </c>
      <c r="T6193" s="83" t="str">
        <f t="shared" si="1137"/>
        <v/>
      </c>
      <c r="U6193" s="155"/>
      <c r="V6193" s="95" t="str">
        <f t="shared" si="1138"/>
        <v/>
      </c>
      <c r="W6193" s="151"/>
      <c r="Z6193" s="104"/>
    </row>
    <row r="6194" spans="1:26" s="145" customFormat="1" ht="15" customHeight="1">
      <c r="A6194" s="186" t="str">
        <f t="shared" si="1132"/>
        <v/>
      </c>
      <c r="C6194" s="152"/>
      <c r="E6194" s="144"/>
      <c r="F6194" s="79" t="str">
        <f t="shared" si="1142"/>
        <v/>
      </c>
      <c r="G6194" s="80" t="str">
        <f t="shared" si="1133"/>
        <v/>
      </c>
      <c r="H6194" s="80" t="str">
        <f t="shared" si="1134"/>
        <v/>
      </c>
      <c r="I6194" s="80" t="str">
        <f t="shared" si="1135"/>
        <v/>
      </c>
      <c r="J6194" s="170"/>
      <c r="K6194" s="217"/>
      <c r="L6194" s="195" t="str">
        <f t="shared" si="1139"/>
        <v/>
      </c>
      <c r="M6194" s="222" t="str">
        <f t="shared" si="1136"/>
        <v/>
      </c>
      <c r="Q6194" s="82" t="str">
        <f t="shared" si="1140"/>
        <v/>
      </c>
      <c r="R6194" s="80" t="str">
        <f t="shared" si="1141"/>
        <v/>
      </c>
      <c r="T6194" s="83" t="str">
        <f t="shared" si="1137"/>
        <v/>
      </c>
      <c r="U6194" s="155"/>
      <c r="V6194" s="95" t="str">
        <f t="shared" si="1138"/>
        <v/>
      </c>
      <c r="W6194" s="151"/>
      <c r="Z6194" s="104"/>
    </row>
    <row r="6195" spans="1:26" s="145" customFormat="1" ht="15" customHeight="1">
      <c r="A6195" s="186" t="str">
        <f t="shared" si="1132"/>
        <v/>
      </c>
      <c r="C6195" s="152"/>
      <c r="E6195" s="144"/>
      <c r="F6195" s="79" t="str">
        <f t="shared" si="1142"/>
        <v/>
      </c>
      <c r="G6195" s="80" t="str">
        <f t="shared" si="1133"/>
        <v/>
      </c>
      <c r="H6195" s="80" t="str">
        <f t="shared" si="1134"/>
        <v/>
      </c>
      <c r="I6195" s="80" t="str">
        <f t="shared" si="1135"/>
        <v/>
      </c>
      <c r="J6195" s="170"/>
      <c r="K6195" s="217"/>
      <c r="L6195" s="195" t="str">
        <f t="shared" si="1139"/>
        <v/>
      </c>
      <c r="M6195" s="222" t="str">
        <f t="shared" si="1136"/>
        <v/>
      </c>
      <c r="Q6195" s="82" t="str">
        <f t="shared" si="1140"/>
        <v/>
      </c>
      <c r="R6195" s="80" t="str">
        <f t="shared" si="1141"/>
        <v/>
      </c>
      <c r="T6195" s="83" t="str">
        <f t="shared" si="1137"/>
        <v/>
      </c>
      <c r="U6195" s="155"/>
      <c r="V6195" s="95" t="str">
        <f t="shared" si="1138"/>
        <v/>
      </c>
      <c r="W6195" s="151"/>
      <c r="Z6195" s="104"/>
    </row>
    <row r="6196" spans="1:26" s="145" customFormat="1" ht="15" customHeight="1">
      <c r="A6196" s="186" t="str">
        <f t="shared" si="1132"/>
        <v/>
      </c>
      <c r="C6196" s="152"/>
      <c r="E6196" s="144"/>
      <c r="F6196" s="79" t="str">
        <f t="shared" si="1142"/>
        <v/>
      </c>
      <c r="G6196" s="80" t="str">
        <f t="shared" si="1133"/>
        <v/>
      </c>
      <c r="H6196" s="80" t="str">
        <f t="shared" si="1134"/>
        <v/>
      </c>
      <c r="I6196" s="80" t="str">
        <f t="shared" si="1135"/>
        <v/>
      </c>
      <c r="J6196" s="170"/>
      <c r="K6196" s="217"/>
      <c r="L6196" s="195" t="str">
        <f t="shared" si="1139"/>
        <v/>
      </c>
      <c r="M6196" s="222" t="str">
        <f t="shared" si="1136"/>
        <v/>
      </c>
      <c r="Q6196" s="82" t="str">
        <f t="shared" si="1140"/>
        <v/>
      </c>
      <c r="R6196" s="80" t="str">
        <f t="shared" si="1141"/>
        <v/>
      </c>
      <c r="T6196" s="83" t="str">
        <f t="shared" si="1137"/>
        <v/>
      </c>
      <c r="U6196" s="155"/>
      <c r="V6196" s="95" t="str">
        <f t="shared" si="1138"/>
        <v/>
      </c>
      <c r="W6196" s="151"/>
      <c r="Z6196" s="104"/>
    </row>
    <row r="6197" spans="1:26" s="145" customFormat="1" ht="15" customHeight="1">
      <c r="A6197" s="186" t="str">
        <f t="shared" si="1132"/>
        <v/>
      </c>
      <c r="C6197" s="152"/>
      <c r="E6197" s="144"/>
      <c r="F6197" s="79" t="str">
        <f t="shared" si="1142"/>
        <v/>
      </c>
      <c r="G6197" s="80" t="str">
        <f t="shared" si="1133"/>
        <v/>
      </c>
      <c r="H6197" s="80" t="str">
        <f t="shared" si="1134"/>
        <v/>
      </c>
      <c r="I6197" s="80" t="str">
        <f t="shared" si="1135"/>
        <v/>
      </c>
      <c r="J6197" s="170"/>
      <c r="K6197" s="217"/>
      <c r="L6197" s="195" t="str">
        <f t="shared" si="1139"/>
        <v/>
      </c>
      <c r="M6197" s="222" t="str">
        <f t="shared" si="1136"/>
        <v/>
      </c>
      <c r="Q6197" s="82" t="str">
        <f t="shared" si="1140"/>
        <v/>
      </c>
      <c r="R6197" s="80" t="str">
        <f t="shared" si="1141"/>
        <v/>
      </c>
      <c r="T6197" s="83" t="str">
        <f t="shared" si="1137"/>
        <v/>
      </c>
      <c r="U6197" s="155"/>
      <c r="V6197" s="95" t="str">
        <f t="shared" si="1138"/>
        <v/>
      </c>
      <c r="W6197" s="151"/>
      <c r="Z6197" s="104"/>
    </row>
    <row r="6198" spans="1:26" s="145" customFormat="1" ht="15" customHeight="1">
      <c r="A6198" s="186" t="str">
        <f t="shared" si="1132"/>
        <v/>
      </c>
      <c r="C6198" s="152"/>
      <c r="E6198" s="144"/>
      <c r="F6198" s="79" t="str">
        <f t="shared" si="1142"/>
        <v/>
      </c>
      <c r="G6198" s="80" t="str">
        <f t="shared" si="1133"/>
        <v/>
      </c>
      <c r="H6198" s="80" t="str">
        <f t="shared" si="1134"/>
        <v/>
      </c>
      <c r="I6198" s="80" t="str">
        <f t="shared" si="1135"/>
        <v/>
      </c>
      <c r="J6198" s="170"/>
      <c r="K6198" s="217"/>
      <c r="L6198" s="195" t="str">
        <f t="shared" si="1139"/>
        <v/>
      </c>
      <c r="M6198" s="222" t="str">
        <f t="shared" si="1136"/>
        <v/>
      </c>
      <c r="Q6198" s="82" t="str">
        <f t="shared" si="1140"/>
        <v/>
      </c>
      <c r="R6198" s="80" t="str">
        <f t="shared" si="1141"/>
        <v/>
      </c>
      <c r="T6198" s="83" t="str">
        <f t="shared" si="1137"/>
        <v/>
      </c>
      <c r="U6198" s="155"/>
      <c r="V6198" s="95" t="str">
        <f t="shared" si="1138"/>
        <v/>
      </c>
      <c r="W6198" s="151"/>
      <c r="Z6198" s="104"/>
    </row>
    <row r="6199" spans="1:26" s="145" customFormat="1" ht="15" customHeight="1">
      <c r="A6199" s="186" t="str">
        <f t="shared" si="1132"/>
        <v/>
      </c>
      <c r="C6199" s="152"/>
      <c r="E6199" s="144"/>
      <c r="F6199" s="79" t="str">
        <f t="shared" si="1142"/>
        <v/>
      </c>
      <c r="G6199" s="80" t="str">
        <f t="shared" si="1133"/>
        <v/>
      </c>
      <c r="H6199" s="80" t="str">
        <f t="shared" si="1134"/>
        <v/>
      </c>
      <c r="I6199" s="80" t="str">
        <f t="shared" si="1135"/>
        <v/>
      </c>
      <c r="J6199" s="170"/>
      <c r="K6199" s="217"/>
      <c r="L6199" s="195" t="str">
        <f t="shared" si="1139"/>
        <v/>
      </c>
      <c r="M6199" s="222" t="str">
        <f t="shared" si="1136"/>
        <v/>
      </c>
      <c r="Q6199" s="82" t="str">
        <f t="shared" si="1140"/>
        <v/>
      </c>
      <c r="R6199" s="80" t="str">
        <f t="shared" si="1141"/>
        <v/>
      </c>
      <c r="T6199" s="83" t="str">
        <f t="shared" si="1137"/>
        <v/>
      </c>
      <c r="U6199" s="155"/>
      <c r="V6199" s="95" t="str">
        <f t="shared" si="1138"/>
        <v/>
      </c>
      <c r="W6199" s="151"/>
      <c r="Z6199" s="104"/>
    </row>
    <row r="6200" spans="1:26" s="145" customFormat="1" ht="15" customHeight="1">
      <c r="A6200" s="186" t="str">
        <f t="shared" si="1132"/>
        <v/>
      </c>
      <c r="C6200" s="152"/>
      <c r="E6200" s="144"/>
      <c r="F6200" s="79" t="str">
        <f t="shared" si="1142"/>
        <v/>
      </c>
      <c r="G6200" s="80" t="str">
        <f t="shared" si="1133"/>
        <v/>
      </c>
      <c r="H6200" s="80" t="str">
        <f t="shared" si="1134"/>
        <v/>
      </c>
      <c r="I6200" s="80" t="str">
        <f t="shared" si="1135"/>
        <v/>
      </c>
      <c r="J6200" s="170"/>
      <c r="K6200" s="217"/>
      <c r="L6200" s="195" t="str">
        <f t="shared" si="1139"/>
        <v/>
      </c>
      <c r="M6200" s="222" t="str">
        <f t="shared" si="1136"/>
        <v/>
      </c>
      <c r="Q6200" s="82" t="str">
        <f t="shared" si="1140"/>
        <v/>
      </c>
      <c r="R6200" s="80" t="str">
        <f t="shared" si="1141"/>
        <v/>
      </c>
      <c r="T6200" s="83" t="str">
        <f t="shared" si="1137"/>
        <v/>
      </c>
      <c r="U6200" s="155"/>
      <c r="V6200" s="95" t="str">
        <f t="shared" si="1138"/>
        <v/>
      </c>
      <c r="W6200" s="151"/>
      <c r="Z6200" s="104"/>
    </row>
    <row r="6201" spans="1:26" s="145" customFormat="1" ht="15" customHeight="1">
      <c r="A6201" s="186" t="str">
        <f t="shared" si="1132"/>
        <v/>
      </c>
      <c r="C6201" s="152"/>
      <c r="E6201" s="144"/>
      <c r="F6201" s="79" t="str">
        <f t="shared" si="1142"/>
        <v/>
      </c>
      <c r="G6201" s="80" t="str">
        <f t="shared" si="1133"/>
        <v/>
      </c>
      <c r="H6201" s="80" t="str">
        <f t="shared" si="1134"/>
        <v/>
      </c>
      <c r="I6201" s="80" t="str">
        <f t="shared" si="1135"/>
        <v/>
      </c>
      <c r="J6201" s="170"/>
      <c r="K6201" s="217"/>
      <c r="L6201" s="195" t="str">
        <f t="shared" si="1139"/>
        <v/>
      </c>
      <c r="M6201" s="222" t="str">
        <f t="shared" si="1136"/>
        <v/>
      </c>
      <c r="Q6201" s="82" t="str">
        <f t="shared" si="1140"/>
        <v/>
      </c>
      <c r="R6201" s="80" t="str">
        <f t="shared" si="1141"/>
        <v/>
      </c>
      <c r="T6201" s="83" t="str">
        <f t="shared" si="1137"/>
        <v/>
      </c>
      <c r="U6201" s="155"/>
      <c r="V6201" s="95" t="str">
        <f t="shared" si="1138"/>
        <v/>
      </c>
      <c r="W6201" s="151"/>
      <c r="Z6201" s="104"/>
    </row>
    <row r="6202" spans="1:26" s="145" customFormat="1" ht="15" customHeight="1">
      <c r="A6202" s="186" t="str">
        <f t="shared" si="1132"/>
        <v/>
      </c>
      <c r="C6202" s="152"/>
      <c r="E6202" s="144"/>
      <c r="F6202" s="79" t="str">
        <f t="shared" si="1142"/>
        <v/>
      </c>
      <c r="G6202" s="80" t="str">
        <f t="shared" si="1133"/>
        <v/>
      </c>
      <c r="H6202" s="80" t="str">
        <f t="shared" si="1134"/>
        <v/>
      </c>
      <c r="I6202" s="80" t="str">
        <f t="shared" si="1135"/>
        <v/>
      </c>
      <c r="J6202" s="170"/>
      <c r="K6202" s="217"/>
      <c r="L6202" s="195" t="str">
        <f t="shared" si="1139"/>
        <v/>
      </c>
      <c r="M6202" s="222" t="str">
        <f t="shared" si="1136"/>
        <v/>
      </c>
      <c r="Q6202" s="82" t="str">
        <f t="shared" si="1140"/>
        <v/>
      </c>
      <c r="R6202" s="80" t="str">
        <f t="shared" si="1141"/>
        <v/>
      </c>
      <c r="T6202" s="83" t="str">
        <f t="shared" si="1137"/>
        <v/>
      </c>
      <c r="U6202" s="155"/>
      <c r="V6202" s="95" t="str">
        <f t="shared" si="1138"/>
        <v/>
      </c>
      <c r="W6202" s="151"/>
      <c r="Z6202" s="104"/>
    </row>
    <row r="6203" spans="1:26" s="145" customFormat="1" ht="15" customHeight="1">
      <c r="A6203" s="186" t="str">
        <f t="shared" si="1132"/>
        <v/>
      </c>
      <c r="C6203" s="152"/>
      <c r="E6203" s="144"/>
      <c r="F6203" s="79" t="str">
        <f t="shared" si="1142"/>
        <v/>
      </c>
      <c r="G6203" s="80" t="str">
        <f t="shared" si="1133"/>
        <v/>
      </c>
      <c r="H6203" s="80" t="str">
        <f t="shared" si="1134"/>
        <v/>
      </c>
      <c r="I6203" s="80" t="str">
        <f t="shared" si="1135"/>
        <v/>
      </c>
      <c r="J6203" s="170"/>
      <c r="K6203" s="217"/>
      <c r="L6203" s="195" t="str">
        <f t="shared" si="1139"/>
        <v/>
      </c>
      <c r="M6203" s="222" t="str">
        <f t="shared" si="1136"/>
        <v/>
      </c>
      <c r="Q6203" s="82" t="str">
        <f t="shared" si="1140"/>
        <v/>
      </c>
      <c r="R6203" s="80" t="str">
        <f t="shared" si="1141"/>
        <v/>
      </c>
      <c r="T6203" s="83" t="str">
        <f t="shared" si="1137"/>
        <v/>
      </c>
      <c r="U6203" s="155"/>
      <c r="V6203" s="95" t="str">
        <f t="shared" si="1138"/>
        <v/>
      </c>
      <c r="W6203" s="151"/>
      <c r="Z6203" s="104"/>
    </row>
    <row r="6204" spans="1:26" s="145" customFormat="1" ht="15" customHeight="1">
      <c r="A6204" s="186" t="str">
        <f t="shared" si="1132"/>
        <v/>
      </c>
      <c r="C6204" s="152"/>
      <c r="E6204" s="144"/>
      <c r="F6204" s="79" t="str">
        <f t="shared" si="1142"/>
        <v/>
      </c>
      <c r="G6204" s="80" t="str">
        <f t="shared" si="1133"/>
        <v/>
      </c>
      <c r="H6204" s="80" t="str">
        <f t="shared" si="1134"/>
        <v/>
      </c>
      <c r="I6204" s="80" t="str">
        <f t="shared" si="1135"/>
        <v/>
      </c>
      <c r="J6204" s="170"/>
      <c r="K6204" s="217"/>
      <c r="L6204" s="195" t="str">
        <f t="shared" si="1139"/>
        <v/>
      </c>
      <c r="M6204" s="222" t="str">
        <f t="shared" si="1136"/>
        <v/>
      </c>
      <c r="Q6204" s="82" t="str">
        <f t="shared" si="1140"/>
        <v/>
      </c>
      <c r="R6204" s="80" t="str">
        <f t="shared" si="1141"/>
        <v/>
      </c>
      <c r="T6204" s="83" t="str">
        <f t="shared" si="1137"/>
        <v/>
      </c>
      <c r="U6204" s="155"/>
      <c r="V6204" s="95" t="str">
        <f t="shared" si="1138"/>
        <v/>
      </c>
      <c r="W6204" s="151"/>
      <c r="Z6204" s="104"/>
    </row>
    <row r="6205" spans="1:26" s="145" customFormat="1" ht="15" customHeight="1">
      <c r="A6205" s="186" t="str">
        <f t="shared" si="1132"/>
        <v/>
      </c>
      <c r="C6205" s="152"/>
      <c r="E6205" s="144"/>
      <c r="F6205" s="79" t="str">
        <f t="shared" si="1142"/>
        <v/>
      </c>
      <c r="G6205" s="80" t="str">
        <f t="shared" si="1133"/>
        <v/>
      </c>
      <c r="H6205" s="80" t="str">
        <f t="shared" si="1134"/>
        <v/>
      </c>
      <c r="I6205" s="80" t="str">
        <f t="shared" si="1135"/>
        <v/>
      </c>
      <c r="J6205" s="170"/>
      <c r="K6205" s="217"/>
      <c r="L6205" s="195" t="str">
        <f t="shared" si="1139"/>
        <v/>
      </c>
      <c r="M6205" s="222" t="str">
        <f t="shared" si="1136"/>
        <v/>
      </c>
      <c r="Q6205" s="82" t="str">
        <f t="shared" si="1140"/>
        <v/>
      </c>
      <c r="R6205" s="80" t="str">
        <f t="shared" si="1141"/>
        <v/>
      </c>
      <c r="T6205" s="83" t="str">
        <f t="shared" si="1137"/>
        <v/>
      </c>
      <c r="U6205" s="155"/>
      <c r="V6205" s="95" t="str">
        <f t="shared" si="1138"/>
        <v/>
      </c>
      <c r="W6205" s="151"/>
      <c r="Z6205" s="104"/>
    </row>
    <row r="6206" spans="1:26" s="145" customFormat="1" ht="15" customHeight="1">
      <c r="A6206" s="186" t="str">
        <f t="shared" si="1132"/>
        <v/>
      </c>
      <c r="C6206" s="152"/>
      <c r="E6206" s="144"/>
      <c r="F6206" s="79" t="str">
        <f t="shared" si="1142"/>
        <v/>
      </c>
      <c r="G6206" s="80" t="str">
        <f t="shared" si="1133"/>
        <v/>
      </c>
      <c r="H6206" s="80" t="str">
        <f t="shared" si="1134"/>
        <v/>
      </c>
      <c r="I6206" s="80" t="str">
        <f t="shared" si="1135"/>
        <v/>
      </c>
      <c r="J6206" s="170"/>
      <c r="K6206" s="217"/>
      <c r="L6206" s="195" t="str">
        <f t="shared" si="1139"/>
        <v/>
      </c>
      <c r="M6206" s="222" t="str">
        <f t="shared" si="1136"/>
        <v/>
      </c>
      <c r="Q6206" s="82" t="str">
        <f t="shared" si="1140"/>
        <v/>
      </c>
      <c r="R6206" s="80" t="str">
        <f t="shared" si="1141"/>
        <v/>
      </c>
      <c r="T6206" s="83" t="str">
        <f t="shared" si="1137"/>
        <v/>
      </c>
      <c r="U6206" s="155"/>
      <c r="V6206" s="95" t="str">
        <f t="shared" si="1138"/>
        <v/>
      </c>
      <c r="W6206" s="151"/>
      <c r="Z6206" s="104"/>
    </row>
    <row r="6207" spans="1:26" s="145" customFormat="1" ht="15" customHeight="1">
      <c r="A6207" s="186" t="str">
        <f t="shared" si="1132"/>
        <v/>
      </c>
      <c r="C6207" s="152"/>
      <c r="E6207" s="144"/>
      <c r="F6207" s="79" t="str">
        <f t="shared" si="1142"/>
        <v/>
      </c>
      <c r="G6207" s="80" t="str">
        <f t="shared" si="1133"/>
        <v/>
      </c>
      <c r="H6207" s="80" t="str">
        <f t="shared" si="1134"/>
        <v/>
      </c>
      <c r="I6207" s="80" t="str">
        <f t="shared" si="1135"/>
        <v/>
      </c>
      <c r="J6207" s="170"/>
      <c r="K6207" s="217"/>
      <c r="L6207" s="195" t="str">
        <f t="shared" si="1139"/>
        <v/>
      </c>
      <c r="M6207" s="222" t="str">
        <f t="shared" si="1136"/>
        <v/>
      </c>
      <c r="Q6207" s="82" t="str">
        <f t="shared" si="1140"/>
        <v/>
      </c>
      <c r="R6207" s="80" t="str">
        <f t="shared" si="1141"/>
        <v/>
      </c>
      <c r="T6207" s="83" t="str">
        <f t="shared" si="1137"/>
        <v/>
      </c>
      <c r="U6207" s="155"/>
      <c r="V6207" s="95" t="str">
        <f t="shared" si="1138"/>
        <v/>
      </c>
      <c r="W6207" s="151"/>
      <c r="Z6207" s="104"/>
    </row>
    <row r="6208" spans="1:26" s="145" customFormat="1" ht="15" customHeight="1">
      <c r="A6208" s="186" t="str">
        <f t="shared" ref="A6208:A6271" si="1143">IF(B6208&lt;&gt;"",A6207+1,"")</f>
        <v/>
      </c>
      <c r="C6208" s="152"/>
      <c r="E6208" s="144"/>
      <c r="F6208" s="79" t="str">
        <f t="shared" si="1142"/>
        <v/>
      </c>
      <c r="G6208" s="80" t="str">
        <f t="shared" si="1133"/>
        <v/>
      </c>
      <c r="H6208" s="80" t="str">
        <f t="shared" si="1134"/>
        <v/>
      </c>
      <c r="I6208" s="80" t="str">
        <f t="shared" si="1135"/>
        <v/>
      </c>
      <c r="J6208" s="170"/>
      <c r="K6208" s="217"/>
      <c r="L6208" s="195" t="str">
        <f t="shared" si="1139"/>
        <v/>
      </c>
      <c r="M6208" s="222" t="str">
        <f t="shared" si="1136"/>
        <v/>
      </c>
      <c r="Q6208" s="82" t="str">
        <f t="shared" si="1140"/>
        <v/>
      </c>
      <c r="R6208" s="80" t="str">
        <f t="shared" si="1141"/>
        <v/>
      </c>
      <c r="T6208" s="83" t="str">
        <f t="shared" si="1137"/>
        <v/>
      </c>
      <c r="U6208" s="155"/>
      <c r="V6208" s="95" t="str">
        <f t="shared" si="1138"/>
        <v/>
      </c>
      <c r="W6208" s="151"/>
      <c r="Z6208" s="104"/>
    </row>
    <row r="6209" spans="1:26" s="145" customFormat="1" ht="15" customHeight="1">
      <c r="A6209" s="186" t="str">
        <f t="shared" si="1143"/>
        <v/>
      </c>
      <c r="C6209" s="152"/>
      <c r="E6209" s="144"/>
      <c r="F6209" s="79" t="str">
        <f t="shared" si="1142"/>
        <v/>
      </c>
      <c r="G6209" s="80" t="str">
        <f t="shared" si="1133"/>
        <v/>
      </c>
      <c r="H6209" s="80" t="str">
        <f t="shared" si="1134"/>
        <v/>
      </c>
      <c r="I6209" s="80" t="str">
        <f t="shared" si="1135"/>
        <v/>
      </c>
      <c r="J6209" s="170"/>
      <c r="K6209" s="217"/>
      <c r="L6209" s="195" t="str">
        <f t="shared" si="1139"/>
        <v/>
      </c>
      <c r="M6209" s="222" t="str">
        <f t="shared" si="1136"/>
        <v/>
      </c>
      <c r="Q6209" s="82" t="str">
        <f t="shared" si="1140"/>
        <v/>
      </c>
      <c r="R6209" s="80" t="str">
        <f t="shared" si="1141"/>
        <v/>
      </c>
      <c r="T6209" s="83" t="str">
        <f t="shared" si="1137"/>
        <v/>
      </c>
      <c r="U6209" s="155"/>
      <c r="V6209" s="95" t="str">
        <f t="shared" si="1138"/>
        <v/>
      </c>
      <c r="W6209" s="151"/>
      <c r="Z6209" s="104"/>
    </row>
    <row r="6210" spans="1:26" s="145" customFormat="1" ht="15" customHeight="1">
      <c r="A6210" s="186" t="str">
        <f t="shared" si="1143"/>
        <v/>
      </c>
      <c r="C6210" s="152"/>
      <c r="E6210" s="144"/>
      <c r="F6210" s="79" t="str">
        <f t="shared" si="1142"/>
        <v/>
      </c>
      <c r="G6210" s="80" t="str">
        <f t="shared" si="1133"/>
        <v/>
      </c>
      <c r="H6210" s="80" t="str">
        <f t="shared" si="1134"/>
        <v/>
      </c>
      <c r="I6210" s="80" t="str">
        <f t="shared" si="1135"/>
        <v/>
      </c>
      <c r="J6210" s="170"/>
      <c r="K6210" s="217"/>
      <c r="L6210" s="195" t="str">
        <f t="shared" si="1139"/>
        <v/>
      </c>
      <c r="M6210" s="222" t="str">
        <f t="shared" si="1136"/>
        <v/>
      </c>
      <c r="Q6210" s="82" t="str">
        <f t="shared" si="1140"/>
        <v/>
      </c>
      <c r="R6210" s="80" t="str">
        <f t="shared" si="1141"/>
        <v/>
      </c>
      <c r="T6210" s="83" t="str">
        <f t="shared" si="1137"/>
        <v/>
      </c>
      <c r="U6210" s="155"/>
      <c r="V6210" s="95" t="str">
        <f t="shared" si="1138"/>
        <v/>
      </c>
      <c r="W6210" s="151"/>
      <c r="Z6210" s="104"/>
    </row>
    <row r="6211" spans="1:26" s="145" customFormat="1" ht="15" customHeight="1">
      <c r="A6211" s="186" t="str">
        <f t="shared" si="1143"/>
        <v/>
      </c>
      <c r="C6211" s="152"/>
      <c r="E6211" s="144"/>
      <c r="F6211" s="79" t="str">
        <f t="shared" si="1142"/>
        <v/>
      </c>
      <c r="G6211" s="80" t="str">
        <f t="shared" si="1133"/>
        <v/>
      </c>
      <c r="H6211" s="80" t="str">
        <f t="shared" si="1134"/>
        <v/>
      </c>
      <c r="I6211" s="80" t="str">
        <f t="shared" si="1135"/>
        <v/>
      </c>
      <c r="J6211" s="170"/>
      <c r="K6211" s="217"/>
      <c r="L6211" s="195" t="str">
        <f t="shared" si="1139"/>
        <v/>
      </c>
      <c r="M6211" s="222" t="str">
        <f t="shared" si="1136"/>
        <v/>
      </c>
      <c r="Q6211" s="82" t="str">
        <f t="shared" si="1140"/>
        <v/>
      </c>
      <c r="R6211" s="80" t="str">
        <f t="shared" si="1141"/>
        <v/>
      </c>
      <c r="T6211" s="83" t="str">
        <f t="shared" si="1137"/>
        <v/>
      </c>
      <c r="U6211" s="155"/>
      <c r="V6211" s="95" t="str">
        <f t="shared" si="1138"/>
        <v/>
      </c>
      <c r="W6211" s="151"/>
      <c r="Z6211" s="104"/>
    </row>
    <row r="6212" spans="1:26" s="145" customFormat="1" ht="15" customHeight="1">
      <c r="A6212" s="186" t="str">
        <f t="shared" si="1143"/>
        <v/>
      </c>
      <c r="C6212" s="152"/>
      <c r="E6212" s="144"/>
      <c r="F6212" s="79" t="str">
        <f t="shared" si="1142"/>
        <v/>
      </c>
      <c r="G6212" s="80" t="str">
        <f t="shared" si="1133"/>
        <v/>
      </c>
      <c r="H6212" s="80" t="str">
        <f t="shared" si="1134"/>
        <v/>
      </c>
      <c r="I6212" s="80" t="str">
        <f t="shared" si="1135"/>
        <v/>
      </c>
      <c r="J6212" s="170"/>
      <c r="K6212" s="217"/>
      <c r="L6212" s="195" t="str">
        <f t="shared" si="1139"/>
        <v/>
      </c>
      <c r="M6212" s="222" t="str">
        <f t="shared" si="1136"/>
        <v/>
      </c>
      <c r="Q6212" s="82" t="str">
        <f t="shared" si="1140"/>
        <v/>
      </c>
      <c r="R6212" s="80" t="str">
        <f t="shared" si="1141"/>
        <v/>
      </c>
      <c r="T6212" s="83" t="str">
        <f t="shared" si="1137"/>
        <v/>
      </c>
      <c r="U6212" s="155"/>
      <c r="V6212" s="95" t="str">
        <f t="shared" si="1138"/>
        <v/>
      </c>
      <c r="W6212" s="151"/>
      <c r="Z6212" s="104"/>
    </row>
    <row r="6213" spans="1:26" s="145" customFormat="1" ht="15" customHeight="1">
      <c r="A6213" s="186" t="str">
        <f t="shared" si="1143"/>
        <v/>
      </c>
      <c r="C6213" s="152"/>
      <c r="E6213" s="144"/>
      <c r="F6213" s="79" t="str">
        <f t="shared" si="1142"/>
        <v/>
      </c>
      <c r="G6213" s="80" t="str">
        <f t="shared" ref="G6213:G6276" si="1144">IF(J6213&lt;&gt;"", INDEX($C$5:$C$1433, MATCH(J6213, $E$5:$E$1433, 0)),"")</f>
        <v/>
      </c>
      <c r="H6213" s="80" t="str">
        <f t="shared" ref="H6213:H6276" si="1145">IF(J6213&lt;&gt;"", INDEX($D$5:$D$1433, MATCH(J6213, $E$5:$E$1433, 0)),"")</f>
        <v/>
      </c>
      <c r="I6213" s="80" t="str">
        <f t="shared" ref="I6213:I6276" si="1146">IFERROR(IF(J6213&lt;&gt;"", INDEX($B$5:$B$1433, MATCH(J6213, $E$5:$E$1433, 0)),""),"SAI")</f>
        <v/>
      </c>
      <c r="J6213" s="170"/>
      <c r="K6213" s="217"/>
      <c r="L6213" s="195" t="str">
        <f t="shared" si="1139"/>
        <v/>
      </c>
      <c r="M6213" s="222" t="str">
        <f t="shared" ref="M6213:M6276" si="1147">IFERROR(IF($N$5="Sáng",MID(K6213,2,7)-MID($L$2,2,7),MID(K6213,2,7)-MID($Q$2,2,7)),"")</f>
        <v/>
      </c>
      <c r="Q6213" s="82" t="str">
        <f t="shared" si="1140"/>
        <v/>
      </c>
      <c r="R6213" s="80" t="str">
        <f t="shared" si="1141"/>
        <v/>
      </c>
      <c r="T6213" s="83" t="str">
        <f t="shared" ref="T6213:T6276" si="1148">IFERROR(IF(J6213&lt;&gt;"", INDEX($S$5:$S$1433, MATCH(J6213, $E$5:$E$1433, 0)),""),"")</f>
        <v/>
      </c>
      <c r="U6213" s="155"/>
      <c r="V6213" s="95" t="str">
        <f t="shared" ref="V6213:V6276" si="1149">IFERROR(IF(J6213&lt;&gt;"", INDEX($U$5:$U$1433, MATCH(J6213, $E$5:$E$1433, 0)),""),"")</f>
        <v/>
      </c>
      <c r="W6213" s="151"/>
      <c r="Z6213" s="104"/>
    </row>
    <row r="6214" spans="1:26" s="145" customFormat="1" ht="15" customHeight="1">
      <c r="A6214" s="186" t="str">
        <f t="shared" si="1143"/>
        <v/>
      </c>
      <c r="C6214" s="152"/>
      <c r="E6214" s="144"/>
      <c r="F6214" s="79" t="str">
        <f t="shared" si="1142"/>
        <v/>
      </c>
      <c r="G6214" s="80" t="str">
        <f t="shared" si="1144"/>
        <v/>
      </c>
      <c r="H6214" s="80" t="str">
        <f t="shared" si="1145"/>
        <v/>
      </c>
      <c r="I6214" s="80" t="str">
        <f t="shared" si="1146"/>
        <v/>
      </c>
      <c r="J6214" s="170"/>
      <c r="K6214" s="217"/>
      <c r="L6214" s="195" t="str">
        <f t="shared" si="1139"/>
        <v/>
      </c>
      <c r="M6214" s="222" t="str">
        <f t="shared" si="1147"/>
        <v/>
      </c>
      <c r="Q6214" s="82" t="str">
        <f t="shared" si="1140"/>
        <v/>
      </c>
      <c r="R6214" s="80" t="str">
        <f t="shared" si="1141"/>
        <v/>
      </c>
      <c r="T6214" s="83" t="str">
        <f t="shared" si="1148"/>
        <v/>
      </c>
      <c r="U6214" s="155"/>
      <c r="V6214" s="95" t="str">
        <f t="shared" si="1149"/>
        <v/>
      </c>
      <c r="W6214" s="151"/>
      <c r="Z6214" s="104"/>
    </row>
    <row r="6215" spans="1:26" s="145" customFormat="1" ht="15" customHeight="1">
      <c r="A6215" s="186" t="str">
        <f t="shared" si="1143"/>
        <v/>
      </c>
      <c r="C6215" s="152"/>
      <c r="E6215" s="144"/>
      <c r="F6215" s="79" t="str">
        <f t="shared" si="1142"/>
        <v/>
      </c>
      <c r="G6215" s="80" t="str">
        <f t="shared" si="1144"/>
        <v/>
      </c>
      <c r="H6215" s="80" t="str">
        <f t="shared" si="1145"/>
        <v/>
      </c>
      <c r="I6215" s="80" t="str">
        <f t="shared" si="1146"/>
        <v/>
      </c>
      <c r="J6215" s="170"/>
      <c r="K6215" s="217"/>
      <c r="L6215" s="195" t="str">
        <f t="shared" si="1139"/>
        <v/>
      </c>
      <c r="M6215" s="222" t="str">
        <f t="shared" si="1147"/>
        <v/>
      </c>
      <c r="Q6215" s="82" t="str">
        <f t="shared" si="1140"/>
        <v/>
      </c>
      <c r="R6215" s="80" t="str">
        <f t="shared" si="1141"/>
        <v/>
      </c>
      <c r="T6215" s="83" t="str">
        <f t="shared" si="1148"/>
        <v/>
      </c>
      <c r="U6215" s="155"/>
      <c r="V6215" s="95" t="str">
        <f t="shared" si="1149"/>
        <v/>
      </c>
      <c r="W6215" s="151"/>
      <c r="Z6215" s="104"/>
    </row>
    <row r="6216" spans="1:26" s="145" customFormat="1" ht="15" customHeight="1">
      <c r="A6216" s="186" t="str">
        <f t="shared" si="1143"/>
        <v/>
      </c>
      <c r="C6216" s="152"/>
      <c r="E6216" s="144"/>
      <c r="F6216" s="79" t="str">
        <f t="shared" si="1142"/>
        <v/>
      </c>
      <c r="G6216" s="80" t="str">
        <f t="shared" si="1144"/>
        <v/>
      </c>
      <c r="H6216" s="80" t="str">
        <f t="shared" si="1145"/>
        <v/>
      </c>
      <c r="I6216" s="80" t="str">
        <f t="shared" si="1146"/>
        <v/>
      </c>
      <c r="J6216" s="170"/>
      <c r="K6216" s="217"/>
      <c r="L6216" s="195" t="str">
        <f t="shared" si="1139"/>
        <v/>
      </c>
      <c r="M6216" s="222" t="str">
        <f t="shared" si="1147"/>
        <v/>
      </c>
      <c r="Q6216" s="82" t="str">
        <f t="shared" si="1140"/>
        <v/>
      </c>
      <c r="R6216" s="80" t="str">
        <f t="shared" si="1141"/>
        <v/>
      </c>
      <c r="T6216" s="83" t="str">
        <f t="shared" si="1148"/>
        <v/>
      </c>
      <c r="U6216" s="155"/>
      <c r="V6216" s="95" t="str">
        <f t="shared" si="1149"/>
        <v/>
      </c>
      <c r="W6216" s="151"/>
      <c r="Z6216" s="104"/>
    </row>
    <row r="6217" spans="1:26" s="145" customFormat="1" ht="15" customHeight="1">
      <c r="A6217" s="186" t="str">
        <f t="shared" si="1143"/>
        <v/>
      </c>
      <c r="C6217" s="152"/>
      <c r="E6217" s="144"/>
      <c r="F6217" s="79" t="str">
        <f t="shared" si="1142"/>
        <v/>
      </c>
      <c r="G6217" s="80" t="str">
        <f t="shared" si="1144"/>
        <v/>
      </c>
      <c r="H6217" s="80" t="str">
        <f t="shared" si="1145"/>
        <v/>
      </c>
      <c r="I6217" s="80" t="str">
        <f t="shared" si="1146"/>
        <v/>
      </c>
      <c r="J6217" s="170"/>
      <c r="K6217" s="217"/>
      <c r="L6217" s="195" t="str">
        <f t="shared" si="1139"/>
        <v/>
      </c>
      <c r="M6217" s="222" t="str">
        <f t="shared" si="1147"/>
        <v/>
      </c>
      <c r="Q6217" s="82" t="str">
        <f t="shared" si="1140"/>
        <v/>
      </c>
      <c r="R6217" s="80" t="str">
        <f t="shared" si="1141"/>
        <v/>
      </c>
      <c r="T6217" s="83" t="str">
        <f t="shared" si="1148"/>
        <v/>
      </c>
      <c r="U6217" s="155"/>
      <c r="V6217" s="95" t="str">
        <f t="shared" si="1149"/>
        <v/>
      </c>
      <c r="W6217" s="151"/>
      <c r="Z6217" s="104"/>
    </row>
    <row r="6218" spans="1:26" s="145" customFormat="1" ht="15" customHeight="1">
      <c r="A6218" s="186" t="str">
        <f t="shared" si="1143"/>
        <v/>
      </c>
      <c r="C6218" s="152"/>
      <c r="E6218" s="144"/>
      <c r="F6218" s="79" t="str">
        <f t="shared" si="1142"/>
        <v/>
      </c>
      <c r="G6218" s="80" t="str">
        <f t="shared" si="1144"/>
        <v/>
      </c>
      <c r="H6218" s="80" t="str">
        <f t="shared" si="1145"/>
        <v/>
      </c>
      <c r="I6218" s="80" t="str">
        <f t="shared" si="1146"/>
        <v/>
      </c>
      <c r="J6218" s="170"/>
      <c r="K6218" s="217"/>
      <c r="L6218" s="195" t="str">
        <f t="shared" si="1139"/>
        <v/>
      </c>
      <c r="M6218" s="222" t="str">
        <f t="shared" si="1147"/>
        <v/>
      </c>
      <c r="Q6218" s="82" t="str">
        <f t="shared" si="1140"/>
        <v/>
      </c>
      <c r="R6218" s="80" t="str">
        <f t="shared" si="1141"/>
        <v/>
      </c>
      <c r="T6218" s="83" t="str">
        <f t="shared" si="1148"/>
        <v/>
      </c>
      <c r="U6218" s="155"/>
      <c r="V6218" s="95" t="str">
        <f t="shared" si="1149"/>
        <v/>
      </c>
      <c r="W6218" s="151"/>
      <c r="Z6218" s="104"/>
    </row>
    <row r="6219" spans="1:26" s="145" customFormat="1" ht="15" customHeight="1">
      <c r="A6219" s="186" t="str">
        <f t="shared" si="1143"/>
        <v/>
      </c>
      <c r="C6219" s="152"/>
      <c r="E6219" s="144"/>
      <c r="F6219" s="79" t="str">
        <f t="shared" si="1142"/>
        <v/>
      </c>
      <c r="G6219" s="80" t="str">
        <f t="shared" si="1144"/>
        <v/>
      </c>
      <c r="H6219" s="80" t="str">
        <f t="shared" si="1145"/>
        <v/>
      </c>
      <c r="I6219" s="80" t="str">
        <f t="shared" si="1146"/>
        <v/>
      </c>
      <c r="J6219" s="170"/>
      <c r="K6219" s="217"/>
      <c r="L6219" s="195" t="str">
        <f t="shared" si="1139"/>
        <v/>
      </c>
      <c r="M6219" s="222" t="str">
        <f t="shared" si="1147"/>
        <v/>
      </c>
      <c r="Q6219" s="82" t="str">
        <f t="shared" si="1140"/>
        <v/>
      </c>
      <c r="R6219" s="80" t="str">
        <f t="shared" si="1141"/>
        <v/>
      </c>
      <c r="T6219" s="83" t="str">
        <f t="shared" si="1148"/>
        <v/>
      </c>
      <c r="U6219" s="155"/>
      <c r="V6219" s="95" t="str">
        <f t="shared" si="1149"/>
        <v/>
      </c>
      <c r="W6219" s="151"/>
      <c r="Z6219" s="104"/>
    </row>
    <row r="6220" spans="1:26" s="145" customFormat="1" ht="15" customHeight="1">
      <c r="A6220" s="186" t="str">
        <f t="shared" si="1143"/>
        <v/>
      </c>
      <c r="C6220" s="152"/>
      <c r="E6220" s="144"/>
      <c r="F6220" s="79" t="str">
        <f t="shared" si="1142"/>
        <v/>
      </c>
      <c r="G6220" s="80" t="str">
        <f t="shared" si="1144"/>
        <v/>
      </c>
      <c r="H6220" s="80" t="str">
        <f t="shared" si="1145"/>
        <v/>
      </c>
      <c r="I6220" s="80" t="str">
        <f t="shared" si="1146"/>
        <v/>
      </c>
      <c r="J6220" s="170"/>
      <c r="K6220" s="217"/>
      <c r="L6220" s="195" t="str">
        <f t="shared" si="1139"/>
        <v/>
      </c>
      <c r="M6220" s="222" t="str">
        <f t="shared" si="1147"/>
        <v/>
      </c>
      <c r="Q6220" s="82" t="str">
        <f t="shared" si="1140"/>
        <v/>
      </c>
      <c r="R6220" s="80" t="str">
        <f t="shared" si="1141"/>
        <v/>
      </c>
      <c r="T6220" s="83" t="str">
        <f t="shared" si="1148"/>
        <v/>
      </c>
      <c r="U6220" s="155"/>
      <c r="V6220" s="95" t="str">
        <f t="shared" si="1149"/>
        <v/>
      </c>
      <c r="W6220" s="151"/>
      <c r="Z6220" s="104"/>
    </row>
    <row r="6221" spans="1:26" s="145" customFormat="1" ht="15" customHeight="1">
      <c r="A6221" s="186" t="str">
        <f t="shared" si="1143"/>
        <v/>
      </c>
      <c r="C6221" s="152"/>
      <c r="E6221" s="144"/>
      <c r="F6221" s="79" t="str">
        <f t="shared" si="1142"/>
        <v/>
      </c>
      <c r="G6221" s="80" t="str">
        <f t="shared" si="1144"/>
        <v/>
      </c>
      <c r="H6221" s="80" t="str">
        <f t="shared" si="1145"/>
        <v/>
      </c>
      <c r="I6221" s="80" t="str">
        <f t="shared" si="1146"/>
        <v/>
      </c>
      <c r="J6221" s="170"/>
      <c r="K6221" s="217"/>
      <c r="L6221" s="195" t="str">
        <f t="shared" si="1139"/>
        <v/>
      </c>
      <c r="M6221" s="222" t="str">
        <f t="shared" si="1147"/>
        <v/>
      </c>
      <c r="Q6221" s="82" t="str">
        <f t="shared" si="1140"/>
        <v/>
      </c>
      <c r="R6221" s="80" t="str">
        <f t="shared" si="1141"/>
        <v/>
      </c>
      <c r="T6221" s="83" t="str">
        <f t="shared" si="1148"/>
        <v/>
      </c>
      <c r="U6221" s="155"/>
      <c r="V6221" s="95" t="str">
        <f t="shared" si="1149"/>
        <v/>
      </c>
      <c r="W6221" s="151"/>
      <c r="Z6221" s="104"/>
    </row>
    <row r="6222" spans="1:26" s="145" customFormat="1" ht="15" customHeight="1">
      <c r="A6222" s="186" t="str">
        <f t="shared" si="1143"/>
        <v/>
      </c>
      <c r="C6222" s="152"/>
      <c r="E6222" s="144"/>
      <c r="F6222" s="79" t="str">
        <f t="shared" si="1142"/>
        <v/>
      </c>
      <c r="G6222" s="80" t="str">
        <f t="shared" si="1144"/>
        <v/>
      </c>
      <c r="H6222" s="80" t="str">
        <f t="shared" si="1145"/>
        <v/>
      </c>
      <c r="I6222" s="80" t="str">
        <f t="shared" si="1146"/>
        <v/>
      </c>
      <c r="J6222" s="170"/>
      <c r="K6222" s="217"/>
      <c r="L6222" s="195" t="str">
        <f t="shared" si="1139"/>
        <v/>
      </c>
      <c r="M6222" s="222" t="str">
        <f t="shared" si="1147"/>
        <v/>
      </c>
      <c r="Q6222" s="82" t="str">
        <f t="shared" si="1140"/>
        <v/>
      </c>
      <c r="R6222" s="80" t="str">
        <f t="shared" si="1141"/>
        <v/>
      </c>
      <c r="T6222" s="83" t="str">
        <f t="shared" si="1148"/>
        <v/>
      </c>
      <c r="U6222" s="155"/>
      <c r="V6222" s="95" t="str">
        <f t="shared" si="1149"/>
        <v/>
      </c>
      <c r="W6222" s="151"/>
      <c r="Z6222" s="104"/>
    </row>
    <row r="6223" spans="1:26" s="145" customFormat="1" ht="15" customHeight="1">
      <c r="A6223" s="186" t="str">
        <f t="shared" si="1143"/>
        <v/>
      </c>
      <c r="C6223" s="152"/>
      <c r="E6223" s="144"/>
      <c r="F6223" s="79" t="str">
        <f t="shared" si="1142"/>
        <v/>
      </c>
      <c r="G6223" s="80" t="str">
        <f t="shared" si="1144"/>
        <v/>
      </c>
      <c r="H6223" s="80" t="str">
        <f t="shared" si="1145"/>
        <v/>
      </c>
      <c r="I6223" s="80" t="str">
        <f t="shared" si="1146"/>
        <v/>
      </c>
      <c r="J6223" s="170"/>
      <c r="K6223" s="217"/>
      <c r="L6223" s="195" t="str">
        <f t="shared" si="1139"/>
        <v/>
      </c>
      <c r="M6223" s="222" t="str">
        <f t="shared" si="1147"/>
        <v/>
      </c>
      <c r="Q6223" s="82" t="str">
        <f t="shared" si="1140"/>
        <v/>
      </c>
      <c r="R6223" s="80" t="str">
        <f t="shared" si="1141"/>
        <v/>
      </c>
      <c r="T6223" s="83" t="str">
        <f t="shared" si="1148"/>
        <v/>
      </c>
      <c r="U6223" s="155"/>
      <c r="V6223" s="95" t="str">
        <f t="shared" si="1149"/>
        <v/>
      </c>
      <c r="W6223" s="151"/>
      <c r="Z6223" s="104"/>
    </row>
    <row r="6224" spans="1:26" s="145" customFormat="1" ht="15" customHeight="1">
      <c r="A6224" s="186" t="str">
        <f t="shared" si="1143"/>
        <v/>
      </c>
      <c r="C6224" s="152"/>
      <c r="E6224" s="144"/>
      <c r="F6224" s="79" t="str">
        <f t="shared" si="1142"/>
        <v/>
      </c>
      <c r="G6224" s="80" t="str">
        <f t="shared" si="1144"/>
        <v/>
      </c>
      <c r="H6224" s="80" t="str">
        <f t="shared" si="1145"/>
        <v/>
      </c>
      <c r="I6224" s="80" t="str">
        <f t="shared" si="1146"/>
        <v/>
      </c>
      <c r="J6224" s="170"/>
      <c r="K6224" s="217"/>
      <c r="L6224" s="195" t="str">
        <f t="shared" si="1139"/>
        <v/>
      </c>
      <c r="M6224" s="222" t="str">
        <f t="shared" si="1147"/>
        <v/>
      </c>
      <c r="Q6224" s="82" t="str">
        <f t="shared" si="1140"/>
        <v/>
      </c>
      <c r="R6224" s="80" t="str">
        <f t="shared" si="1141"/>
        <v/>
      </c>
      <c r="T6224" s="83" t="str">
        <f t="shared" si="1148"/>
        <v/>
      </c>
      <c r="U6224" s="155"/>
      <c r="V6224" s="95" t="str">
        <f t="shared" si="1149"/>
        <v/>
      </c>
      <c r="W6224" s="151"/>
      <c r="Z6224" s="104"/>
    </row>
    <row r="6225" spans="1:26" s="145" customFormat="1" ht="15" customHeight="1">
      <c r="A6225" s="186" t="str">
        <f t="shared" si="1143"/>
        <v/>
      </c>
      <c r="C6225" s="152"/>
      <c r="E6225" s="144"/>
      <c r="F6225" s="79" t="str">
        <f t="shared" si="1142"/>
        <v/>
      </c>
      <c r="G6225" s="80" t="str">
        <f t="shared" si="1144"/>
        <v/>
      </c>
      <c r="H6225" s="80" t="str">
        <f t="shared" si="1145"/>
        <v/>
      </c>
      <c r="I6225" s="80" t="str">
        <f t="shared" si="1146"/>
        <v/>
      </c>
      <c r="J6225" s="170"/>
      <c r="K6225" s="217"/>
      <c r="L6225" s="195" t="str">
        <f t="shared" si="1139"/>
        <v/>
      </c>
      <c r="M6225" s="222" t="str">
        <f t="shared" si="1147"/>
        <v/>
      </c>
      <c r="Q6225" s="82" t="str">
        <f t="shared" si="1140"/>
        <v/>
      </c>
      <c r="R6225" s="80" t="str">
        <f t="shared" si="1141"/>
        <v/>
      </c>
      <c r="T6225" s="83" t="str">
        <f t="shared" si="1148"/>
        <v/>
      </c>
      <c r="U6225" s="155"/>
      <c r="V6225" s="95" t="str">
        <f t="shared" si="1149"/>
        <v/>
      </c>
      <c r="W6225" s="151"/>
      <c r="Z6225" s="104"/>
    </row>
    <row r="6226" spans="1:26" s="145" customFormat="1" ht="15" customHeight="1">
      <c r="A6226" s="186" t="str">
        <f t="shared" si="1143"/>
        <v/>
      </c>
      <c r="C6226" s="152"/>
      <c r="E6226" s="144"/>
      <c r="F6226" s="79" t="str">
        <f t="shared" si="1142"/>
        <v/>
      </c>
      <c r="G6226" s="80" t="str">
        <f t="shared" si="1144"/>
        <v/>
      </c>
      <c r="H6226" s="80" t="str">
        <f t="shared" si="1145"/>
        <v/>
      </c>
      <c r="I6226" s="80" t="str">
        <f t="shared" si="1146"/>
        <v/>
      </c>
      <c r="J6226" s="170"/>
      <c r="K6226" s="217"/>
      <c r="L6226" s="195" t="str">
        <f t="shared" si="1139"/>
        <v/>
      </c>
      <c r="M6226" s="222" t="str">
        <f t="shared" si="1147"/>
        <v/>
      </c>
      <c r="Q6226" s="82" t="str">
        <f t="shared" si="1140"/>
        <v/>
      </c>
      <c r="R6226" s="80" t="str">
        <f t="shared" si="1141"/>
        <v/>
      </c>
      <c r="T6226" s="83" t="str">
        <f t="shared" si="1148"/>
        <v/>
      </c>
      <c r="U6226" s="155"/>
      <c r="V6226" s="95" t="str">
        <f t="shared" si="1149"/>
        <v/>
      </c>
      <c r="W6226" s="151"/>
      <c r="Z6226" s="104"/>
    </row>
    <row r="6227" spans="1:26" s="145" customFormat="1" ht="15" customHeight="1">
      <c r="A6227" s="186" t="str">
        <f t="shared" si="1143"/>
        <v/>
      </c>
      <c r="C6227" s="152"/>
      <c r="E6227" s="144"/>
      <c r="F6227" s="79" t="str">
        <f t="shared" si="1142"/>
        <v/>
      </c>
      <c r="G6227" s="80" t="str">
        <f t="shared" si="1144"/>
        <v/>
      </c>
      <c r="H6227" s="80" t="str">
        <f t="shared" si="1145"/>
        <v/>
      </c>
      <c r="I6227" s="80" t="str">
        <f t="shared" si="1146"/>
        <v/>
      </c>
      <c r="J6227" s="170"/>
      <c r="K6227" s="217"/>
      <c r="L6227" s="195" t="str">
        <f t="shared" si="1139"/>
        <v/>
      </c>
      <c r="M6227" s="222" t="str">
        <f t="shared" si="1147"/>
        <v/>
      </c>
      <c r="Q6227" s="82" t="str">
        <f t="shared" si="1140"/>
        <v/>
      </c>
      <c r="R6227" s="80" t="str">
        <f t="shared" si="1141"/>
        <v/>
      </c>
      <c r="T6227" s="83" t="str">
        <f t="shared" si="1148"/>
        <v/>
      </c>
      <c r="U6227" s="155"/>
      <c r="V6227" s="95" t="str">
        <f t="shared" si="1149"/>
        <v/>
      </c>
      <c r="W6227" s="151"/>
      <c r="Z6227" s="104"/>
    </row>
    <row r="6228" spans="1:26" s="145" customFormat="1" ht="15" customHeight="1">
      <c r="A6228" s="186" t="str">
        <f t="shared" si="1143"/>
        <v/>
      </c>
      <c r="C6228" s="152"/>
      <c r="E6228" s="144"/>
      <c r="F6228" s="79" t="str">
        <f t="shared" si="1142"/>
        <v/>
      </c>
      <c r="G6228" s="80" t="str">
        <f t="shared" si="1144"/>
        <v/>
      </c>
      <c r="H6228" s="80" t="str">
        <f t="shared" si="1145"/>
        <v/>
      </c>
      <c r="I6228" s="80" t="str">
        <f t="shared" si="1146"/>
        <v/>
      </c>
      <c r="J6228" s="170"/>
      <c r="K6228" s="217"/>
      <c r="L6228" s="195" t="str">
        <f t="shared" si="1139"/>
        <v/>
      </c>
      <c r="M6228" s="222" t="str">
        <f t="shared" si="1147"/>
        <v/>
      </c>
      <c r="Q6228" s="82" t="str">
        <f t="shared" si="1140"/>
        <v/>
      </c>
      <c r="R6228" s="80" t="str">
        <f t="shared" si="1141"/>
        <v/>
      </c>
      <c r="T6228" s="83" t="str">
        <f t="shared" si="1148"/>
        <v/>
      </c>
      <c r="U6228" s="155"/>
      <c r="V6228" s="95" t="str">
        <f t="shared" si="1149"/>
        <v/>
      </c>
      <c r="W6228" s="151"/>
      <c r="Z6228" s="104"/>
    </row>
    <row r="6229" spans="1:26" s="145" customFormat="1" ht="15" customHeight="1">
      <c r="A6229" s="186" t="str">
        <f t="shared" si="1143"/>
        <v/>
      </c>
      <c r="C6229" s="152"/>
      <c r="E6229" s="144"/>
      <c r="F6229" s="79" t="str">
        <f t="shared" si="1142"/>
        <v/>
      </c>
      <c r="G6229" s="80" t="str">
        <f t="shared" si="1144"/>
        <v/>
      </c>
      <c r="H6229" s="80" t="str">
        <f t="shared" si="1145"/>
        <v/>
      </c>
      <c r="I6229" s="80" t="str">
        <f t="shared" si="1146"/>
        <v/>
      </c>
      <c r="J6229" s="170"/>
      <c r="K6229" s="217"/>
      <c r="L6229" s="195" t="str">
        <f t="shared" si="1139"/>
        <v/>
      </c>
      <c r="M6229" s="222" t="str">
        <f t="shared" si="1147"/>
        <v/>
      </c>
      <c r="Q6229" s="82" t="str">
        <f t="shared" si="1140"/>
        <v/>
      </c>
      <c r="R6229" s="80" t="str">
        <f t="shared" si="1141"/>
        <v/>
      </c>
      <c r="T6229" s="83" t="str">
        <f t="shared" si="1148"/>
        <v/>
      </c>
      <c r="U6229" s="155"/>
      <c r="V6229" s="95" t="str">
        <f t="shared" si="1149"/>
        <v/>
      </c>
      <c r="W6229" s="151"/>
      <c r="Z6229" s="104"/>
    </row>
    <row r="6230" spans="1:26" s="145" customFormat="1" ht="15" customHeight="1">
      <c r="A6230" s="186" t="str">
        <f t="shared" si="1143"/>
        <v/>
      </c>
      <c r="C6230" s="152"/>
      <c r="E6230" s="144"/>
      <c r="F6230" s="79" t="str">
        <f t="shared" si="1142"/>
        <v/>
      </c>
      <c r="G6230" s="80" t="str">
        <f t="shared" si="1144"/>
        <v/>
      </c>
      <c r="H6230" s="80" t="str">
        <f t="shared" si="1145"/>
        <v/>
      </c>
      <c r="I6230" s="80" t="str">
        <f t="shared" si="1146"/>
        <v/>
      </c>
      <c r="J6230" s="170"/>
      <c r="K6230" s="217"/>
      <c r="L6230" s="195" t="str">
        <f t="shared" si="1139"/>
        <v/>
      </c>
      <c r="M6230" s="222" t="str">
        <f t="shared" si="1147"/>
        <v/>
      </c>
      <c r="Q6230" s="82" t="str">
        <f t="shared" si="1140"/>
        <v/>
      </c>
      <c r="R6230" s="80" t="str">
        <f t="shared" si="1141"/>
        <v/>
      </c>
      <c r="T6230" s="83" t="str">
        <f t="shared" si="1148"/>
        <v/>
      </c>
      <c r="U6230" s="155"/>
      <c r="V6230" s="95" t="str">
        <f t="shared" si="1149"/>
        <v/>
      </c>
      <c r="W6230" s="151"/>
      <c r="Z6230" s="104"/>
    </row>
    <row r="6231" spans="1:26" s="145" customFormat="1" ht="15" customHeight="1">
      <c r="A6231" s="186" t="str">
        <f t="shared" si="1143"/>
        <v/>
      </c>
      <c r="C6231" s="152"/>
      <c r="E6231" s="144"/>
      <c r="F6231" s="79" t="str">
        <f t="shared" si="1142"/>
        <v/>
      </c>
      <c r="G6231" s="80" t="str">
        <f t="shared" si="1144"/>
        <v/>
      </c>
      <c r="H6231" s="80" t="str">
        <f t="shared" si="1145"/>
        <v/>
      </c>
      <c r="I6231" s="80" t="str">
        <f t="shared" si="1146"/>
        <v/>
      </c>
      <c r="J6231" s="170"/>
      <c r="K6231" s="217"/>
      <c r="L6231" s="195" t="str">
        <f t="shared" si="1139"/>
        <v/>
      </c>
      <c r="M6231" s="222" t="str">
        <f t="shared" si="1147"/>
        <v/>
      </c>
      <c r="Q6231" s="82" t="str">
        <f t="shared" si="1140"/>
        <v/>
      </c>
      <c r="R6231" s="80" t="str">
        <f t="shared" si="1141"/>
        <v/>
      </c>
      <c r="T6231" s="83" t="str">
        <f t="shared" si="1148"/>
        <v/>
      </c>
      <c r="U6231" s="155"/>
      <c r="V6231" s="95" t="str">
        <f t="shared" si="1149"/>
        <v/>
      </c>
      <c r="W6231" s="151"/>
      <c r="Z6231" s="104"/>
    </row>
    <row r="6232" spans="1:26" s="145" customFormat="1" ht="15" customHeight="1">
      <c r="A6232" s="186" t="str">
        <f t="shared" si="1143"/>
        <v/>
      </c>
      <c r="C6232" s="152"/>
      <c r="E6232" s="144"/>
      <c r="F6232" s="79" t="str">
        <f t="shared" si="1142"/>
        <v/>
      </c>
      <c r="G6232" s="80" t="str">
        <f t="shared" si="1144"/>
        <v/>
      </c>
      <c r="H6232" s="80" t="str">
        <f t="shared" si="1145"/>
        <v/>
      </c>
      <c r="I6232" s="80" t="str">
        <f t="shared" si="1146"/>
        <v/>
      </c>
      <c r="J6232" s="170"/>
      <c r="K6232" s="217"/>
      <c r="L6232" s="195" t="str">
        <f t="shared" si="1139"/>
        <v/>
      </c>
      <c r="M6232" s="222" t="str">
        <f t="shared" si="1147"/>
        <v/>
      </c>
      <c r="Q6232" s="82" t="str">
        <f t="shared" si="1140"/>
        <v/>
      </c>
      <c r="R6232" s="80" t="str">
        <f t="shared" si="1141"/>
        <v/>
      </c>
      <c r="T6232" s="83" t="str">
        <f t="shared" si="1148"/>
        <v/>
      </c>
      <c r="U6232" s="155"/>
      <c r="V6232" s="95" t="str">
        <f t="shared" si="1149"/>
        <v/>
      </c>
      <c r="W6232" s="151"/>
      <c r="Z6232" s="104"/>
    </row>
    <row r="6233" spans="1:26" s="145" customFormat="1" ht="15" customHeight="1">
      <c r="A6233" s="186" t="str">
        <f t="shared" si="1143"/>
        <v/>
      </c>
      <c r="C6233" s="152"/>
      <c r="E6233" s="144"/>
      <c r="F6233" s="79" t="str">
        <f t="shared" si="1142"/>
        <v/>
      </c>
      <c r="G6233" s="80" t="str">
        <f t="shared" si="1144"/>
        <v/>
      </c>
      <c r="H6233" s="80" t="str">
        <f t="shared" si="1145"/>
        <v/>
      </c>
      <c r="I6233" s="80" t="str">
        <f t="shared" si="1146"/>
        <v/>
      </c>
      <c r="J6233" s="170"/>
      <c r="K6233" s="217"/>
      <c r="L6233" s="195" t="str">
        <f t="shared" si="1139"/>
        <v/>
      </c>
      <c r="M6233" s="222" t="str">
        <f t="shared" si="1147"/>
        <v/>
      </c>
      <c r="Q6233" s="82" t="str">
        <f t="shared" si="1140"/>
        <v/>
      </c>
      <c r="R6233" s="80" t="str">
        <f t="shared" si="1141"/>
        <v/>
      </c>
      <c r="T6233" s="83" t="str">
        <f t="shared" si="1148"/>
        <v/>
      </c>
      <c r="U6233" s="155"/>
      <c r="V6233" s="95" t="str">
        <f t="shared" si="1149"/>
        <v/>
      </c>
      <c r="W6233" s="151"/>
      <c r="Z6233" s="104"/>
    </row>
    <row r="6234" spans="1:26" s="145" customFormat="1" ht="15" customHeight="1">
      <c r="A6234" s="186" t="str">
        <f t="shared" si="1143"/>
        <v/>
      </c>
      <c r="C6234" s="152"/>
      <c r="E6234" s="144"/>
      <c r="F6234" s="79" t="str">
        <f t="shared" si="1142"/>
        <v/>
      </c>
      <c r="G6234" s="80" t="str">
        <f t="shared" si="1144"/>
        <v/>
      </c>
      <c r="H6234" s="80" t="str">
        <f t="shared" si="1145"/>
        <v/>
      </c>
      <c r="I6234" s="80" t="str">
        <f t="shared" si="1146"/>
        <v/>
      </c>
      <c r="J6234" s="170"/>
      <c r="K6234" s="217"/>
      <c r="L6234" s="195" t="str">
        <f t="shared" si="1139"/>
        <v/>
      </c>
      <c r="M6234" s="222" t="str">
        <f t="shared" si="1147"/>
        <v/>
      </c>
      <c r="Q6234" s="82" t="str">
        <f t="shared" si="1140"/>
        <v/>
      </c>
      <c r="R6234" s="80" t="str">
        <f t="shared" si="1141"/>
        <v/>
      </c>
      <c r="T6234" s="83" t="str">
        <f t="shared" si="1148"/>
        <v/>
      </c>
      <c r="U6234" s="155"/>
      <c r="V6234" s="95" t="str">
        <f t="shared" si="1149"/>
        <v/>
      </c>
      <c r="W6234" s="151"/>
      <c r="Z6234" s="104"/>
    </row>
    <row r="6235" spans="1:26" s="145" customFormat="1" ht="15" customHeight="1">
      <c r="A6235" s="186" t="str">
        <f t="shared" si="1143"/>
        <v/>
      </c>
      <c r="C6235" s="152"/>
      <c r="E6235" s="144"/>
      <c r="F6235" s="79" t="str">
        <f t="shared" si="1142"/>
        <v/>
      </c>
      <c r="G6235" s="80" t="str">
        <f t="shared" si="1144"/>
        <v/>
      </c>
      <c r="H6235" s="80" t="str">
        <f t="shared" si="1145"/>
        <v/>
      </c>
      <c r="I6235" s="80" t="str">
        <f t="shared" si="1146"/>
        <v/>
      </c>
      <c r="J6235" s="170"/>
      <c r="K6235" s="217"/>
      <c r="L6235" s="195" t="str">
        <f t="shared" si="1139"/>
        <v/>
      </c>
      <c r="M6235" s="222" t="str">
        <f t="shared" si="1147"/>
        <v/>
      </c>
      <c r="Q6235" s="82" t="str">
        <f t="shared" si="1140"/>
        <v/>
      </c>
      <c r="R6235" s="80" t="str">
        <f t="shared" si="1141"/>
        <v/>
      </c>
      <c r="T6235" s="83" t="str">
        <f t="shared" si="1148"/>
        <v/>
      </c>
      <c r="U6235" s="155"/>
      <c r="V6235" s="95" t="str">
        <f t="shared" si="1149"/>
        <v/>
      </c>
      <c r="W6235" s="151"/>
      <c r="Z6235" s="104"/>
    </row>
    <row r="6236" spans="1:26" s="145" customFormat="1" ht="15" customHeight="1">
      <c r="A6236" s="186" t="str">
        <f t="shared" si="1143"/>
        <v/>
      </c>
      <c r="C6236" s="152"/>
      <c r="E6236" s="144"/>
      <c r="F6236" s="79" t="str">
        <f t="shared" si="1142"/>
        <v/>
      </c>
      <c r="G6236" s="80" t="str">
        <f t="shared" si="1144"/>
        <v/>
      </c>
      <c r="H6236" s="80" t="str">
        <f t="shared" si="1145"/>
        <v/>
      </c>
      <c r="I6236" s="80" t="str">
        <f t="shared" si="1146"/>
        <v/>
      </c>
      <c r="J6236" s="170"/>
      <c r="K6236" s="217"/>
      <c r="L6236" s="195" t="str">
        <f t="shared" si="1139"/>
        <v/>
      </c>
      <c r="M6236" s="222" t="str">
        <f t="shared" si="1147"/>
        <v/>
      </c>
      <c r="Q6236" s="82" t="str">
        <f t="shared" si="1140"/>
        <v/>
      </c>
      <c r="R6236" s="80" t="str">
        <f t="shared" si="1141"/>
        <v/>
      </c>
      <c r="T6236" s="83" t="str">
        <f t="shared" si="1148"/>
        <v/>
      </c>
      <c r="U6236" s="155"/>
      <c r="V6236" s="95" t="str">
        <f t="shared" si="1149"/>
        <v/>
      </c>
      <c r="W6236" s="151"/>
      <c r="Z6236" s="104"/>
    </row>
    <row r="6237" spans="1:26" s="145" customFormat="1" ht="15" customHeight="1">
      <c r="A6237" s="186" t="str">
        <f t="shared" si="1143"/>
        <v/>
      </c>
      <c r="C6237" s="152"/>
      <c r="E6237" s="144"/>
      <c r="F6237" s="79" t="str">
        <f t="shared" si="1142"/>
        <v/>
      </c>
      <c r="G6237" s="80" t="str">
        <f t="shared" si="1144"/>
        <v/>
      </c>
      <c r="H6237" s="80" t="str">
        <f t="shared" si="1145"/>
        <v/>
      </c>
      <c r="I6237" s="80" t="str">
        <f t="shared" si="1146"/>
        <v/>
      </c>
      <c r="J6237" s="170"/>
      <c r="K6237" s="217"/>
      <c r="L6237" s="195" t="str">
        <f t="shared" si="1139"/>
        <v/>
      </c>
      <c r="M6237" s="222" t="str">
        <f t="shared" si="1147"/>
        <v/>
      </c>
      <c r="Q6237" s="82" t="str">
        <f t="shared" si="1140"/>
        <v/>
      </c>
      <c r="R6237" s="80" t="str">
        <f t="shared" si="1141"/>
        <v/>
      </c>
      <c r="T6237" s="83" t="str">
        <f t="shared" si="1148"/>
        <v/>
      </c>
      <c r="U6237" s="155"/>
      <c r="V6237" s="95" t="str">
        <f t="shared" si="1149"/>
        <v/>
      </c>
      <c r="W6237" s="151"/>
      <c r="Z6237" s="104"/>
    </row>
    <row r="6238" spans="1:26" s="145" customFormat="1" ht="15" customHeight="1">
      <c r="A6238" s="186" t="str">
        <f t="shared" si="1143"/>
        <v/>
      </c>
      <c r="C6238" s="152"/>
      <c r="E6238" s="144"/>
      <c r="F6238" s="79" t="str">
        <f t="shared" si="1142"/>
        <v/>
      </c>
      <c r="G6238" s="80" t="str">
        <f t="shared" si="1144"/>
        <v/>
      </c>
      <c r="H6238" s="80" t="str">
        <f t="shared" si="1145"/>
        <v/>
      </c>
      <c r="I6238" s="80" t="str">
        <f t="shared" si="1146"/>
        <v/>
      </c>
      <c r="J6238" s="170"/>
      <c r="K6238" s="217"/>
      <c r="L6238" s="195" t="str">
        <f t="shared" si="1139"/>
        <v/>
      </c>
      <c r="M6238" s="222" t="str">
        <f t="shared" si="1147"/>
        <v/>
      </c>
      <c r="Q6238" s="82" t="str">
        <f t="shared" si="1140"/>
        <v/>
      </c>
      <c r="R6238" s="80" t="str">
        <f t="shared" si="1141"/>
        <v/>
      </c>
      <c r="T6238" s="83" t="str">
        <f t="shared" si="1148"/>
        <v/>
      </c>
      <c r="U6238" s="155"/>
      <c r="V6238" s="95" t="str">
        <f t="shared" si="1149"/>
        <v/>
      </c>
      <c r="W6238" s="151"/>
      <c r="Z6238" s="104"/>
    </row>
    <row r="6239" spans="1:26" s="145" customFormat="1" ht="15" customHeight="1">
      <c r="A6239" s="186" t="str">
        <f t="shared" si="1143"/>
        <v/>
      </c>
      <c r="C6239" s="152"/>
      <c r="E6239" s="144"/>
      <c r="F6239" s="79" t="str">
        <f t="shared" si="1142"/>
        <v/>
      </c>
      <c r="G6239" s="80" t="str">
        <f t="shared" si="1144"/>
        <v/>
      </c>
      <c r="H6239" s="80" t="str">
        <f t="shared" si="1145"/>
        <v/>
      </c>
      <c r="I6239" s="80" t="str">
        <f t="shared" si="1146"/>
        <v/>
      </c>
      <c r="J6239" s="170"/>
      <c r="K6239" s="217"/>
      <c r="L6239" s="195" t="str">
        <f t="shared" ref="L6239:L6302" si="1150">IFERROR(IF($N$5="Sáng",IF(MID(K6239,2,7)-MID($L$2,2,7)&gt;0,"Trễ",""),IF(MID(K6239,2,7)-MID($Q$2,2,7)&gt;0,"Trễ","")),"")</f>
        <v/>
      </c>
      <c r="M6239" s="222" t="str">
        <f t="shared" si="1147"/>
        <v/>
      </c>
      <c r="Q6239" s="82" t="str">
        <f t="shared" ref="Q6239:Q6302" si="1151">IF(B6239&lt;&gt;"",IF(AND(P6239="",F6239=""),"Không phép ",""),"")</f>
        <v/>
      </c>
      <c r="R6239" s="80" t="str">
        <f t="shared" ref="R6239:R6302" si="1152">UPPER(B6239)</f>
        <v/>
      </c>
      <c r="T6239" s="83" t="str">
        <f t="shared" si="1148"/>
        <v/>
      </c>
      <c r="U6239" s="155"/>
      <c r="V6239" s="95" t="str">
        <f t="shared" si="1149"/>
        <v/>
      </c>
      <c r="W6239" s="151"/>
      <c r="Z6239" s="104"/>
    </row>
    <row r="6240" spans="1:26" s="145" customFormat="1" ht="15" customHeight="1">
      <c r="A6240" s="186" t="str">
        <f t="shared" si="1143"/>
        <v/>
      </c>
      <c r="C6240" s="152"/>
      <c r="E6240" s="144"/>
      <c r="F6240" s="79" t="str">
        <f t="shared" si="1142"/>
        <v/>
      </c>
      <c r="G6240" s="80" t="str">
        <f t="shared" si="1144"/>
        <v/>
      </c>
      <c r="H6240" s="80" t="str">
        <f t="shared" si="1145"/>
        <v/>
      </c>
      <c r="I6240" s="80" t="str">
        <f t="shared" si="1146"/>
        <v/>
      </c>
      <c r="J6240" s="170"/>
      <c r="K6240" s="217"/>
      <c r="L6240" s="195" t="str">
        <f t="shared" si="1150"/>
        <v/>
      </c>
      <c r="M6240" s="222" t="str">
        <f t="shared" si="1147"/>
        <v/>
      </c>
      <c r="Q6240" s="82" t="str">
        <f t="shared" si="1151"/>
        <v/>
      </c>
      <c r="R6240" s="80" t="str">
        <f t="shared" si="1152"/>
        <v/>
      </c>
      <c r="T6240" s="83" t="str">
        <f t="shared" si="1148"/>
        <v/>
      </c>
      <c r="U6240" s="155"/>
      <c r="V6240" s="95" t="str">
        <f t="shared" si="1149"/>
        <v/>
      </c>
      <c r="W6240" s="151"/>
      <c r="Z6240" s="104"/>
    </row>
    <row r="6241" spans="1:26" s="145" customFormat="1" ht="15" customHeight="1">
      <c r="A6241" s="186" t="str">
        <f t="shared" si="1143"/>
        <v/>
      </c>
      <c r="C6241" s="152"/>
      <c r="E6241" s="144"/>
      <c r="F6241" s="79" t="str">
        <f t="shared" si="1142"/>
        <v/>
      </c>
      <c r="G6241" s="80" t="str">
        <f t="shared" si="1144"/>
        <v/>
      </c>
      <c r="H6241" s="80" t="str">
        <f t="shared" si="1145"/>
        <v/>
      </c>
      <c r="I6241" s="80" t="str">
        <f t="shared" si="1146"/>
        <v/>
      </c>
      <c r="J6241" s="170"/>
      <c r="K6241" s="217"/>
      <c r="L6241" s="195" t="str">
        <f t="shared" si="1150"/>
        <v/>
      </c>
      <c r="M6241" s="222" t="str">
        <f t="shared" si="1147"/>
        <v/>
      </c>
      <c r="Q6241" s="82" t="str">
        <f t="shared" si="1151"/>
        <v/>
      </c>
      <c r="R6241" s="80" t="str">
        <f t="shared" si="1152"/>
        <v/>
      </c>
      <c r="T6241" s="83" t="str">
        <f t="shared" si="1148"/>
        <v/>
      </c>
      <c r="U6241" s="155"/>
      <c r="V6241" s="95" t="str">
        <f t="shared" si="1149"/>
        <v/>
      </c>
      <c r="W6241" s="151"/>
      <c r="Z6241" s="104"/>
    </row>
    <row r="6242" spans="1:26" s="145" customFormat="1" ht="15" customHeight="1">
      <c r="A6242" s="186" t="str">
        <f t="shared" si="1143"/>
        <v/>
      </c>
      <c r="C6242" s="152"/>
      <c r="E6242" s="144"/>
      <c r="F6242" s="79" t="str">
        <f t="shared" si="1142"/>
        <v/>
      </c>
      <c r="G6242" s="80" t="str">
        <f t="shared" si="1144"/>
        <v/>
      </c>
      <c r="H6242" s="80" t="str">
        <f t="shared" si="1145"/>
        <v/>
      </c>
      <c r="I6242" s="80" t="str">
        <f t="shared" si="1146"/>
        <v/>
      </c>
      <c r="J6242" s="170"/>
      <c r="K6242" s="217"/>
      <c r="L6242" s="195" t="str">
        <f t="shared" si="1150"/>
        <v/>
      </c>
      <c r="M6242" s="222" t="str">
        <f t="shared" si="1147"/>
        <v/>
      </c>
      <c r="Q6242" s="82" t="str">
        <f t="shared" si="1151"/>
        <v/>
      </c>
      <c r="R6242" s="80" t="str">
        <f t="shared" si="1152"/>
        <v/>
      </c>
      <c r="T6242" s="83" t="str">
        <f t="shared" si="1148"/>
        <v/>
      </c>
      <c r="U6242" s="155"/>
      <c r="V6242" s="95" t="str">
        <f t="shared" si="1149"/>
        <v/>
      </c>
      <c r="W6242" s="151"/>
      <c r="Z6242" s="104"/>
    </row>
    <row r="6243" spans="1:26" s="145" customFormat="1" ht="15" customHeight="1">
      <c r="A6243" s="186" t="str">
        <f t="shared" si="1143"/>
        <v/>
      </c>
      <c r="C6243" s="152"/>
      <c r="E6243" s="144"/>
      <c r="F6243" s="79" t="str">
        <f t="shared" si="1142"/>
        <v/>
      </c>
      <c r="G6243" s="80" t="str">
        <f t="shared" si="1144"/>
        <v/>
      </c>
      <c r="H6243" s="80" t="str">
        <f t="shared" si="1145"/>
        <v/>
      </c>
      <c r="I6243" s="80" t="str">
        <f t="shared" si="1146"/>
        <v/>
      </c>
      <c r="J6243" s="170"/>
      <c r="K6243" s="217"/>
      <c r="L6243" s="195" t="str">
        <f t="shared" si="1150"/>
        <v/>
      </c>
      <c r="M6243" s="222" t="str">
        <f t="shared" si="1147"/>
        <v/>
      </c>
      <c r="Q6243" s="82" t="str">
        <f t="shared" si="1151"/>
        <v/>
      </c>
      <c r="R6243" s="80" t="str">
        <f t="shared" si="1152"/>
        <v/>
      </c>
      <c r="T6243" s="83" t="str">
        <f t="shared" si="1148"/>
        <v/>
      </c>
      <c r="U6243" s="155"/>
      <c r="V6243" s="95" t="str">
        <f t="shared" si="1149"/>
        <v/>
      </c>
      <c r="W6243" s="151"/>
      <c r="Z6243" s="104"/>
    </row>
    <row r="6244" spans="1:26" s="145" customFormat="1" ht="15" customHeight="1">
      <c r="A6244" s="186" t="str">
        <f t="shared" si="1143"/>
        <v/>
      </c>
      <c r="C6244" s="152"/>
      <c r="E6244" s="144"/>
      <c r="F6244" s="79" t="str">
        <f t="shared" si="1142"/>
        <v/>
      </c>
      <c r="G6244" s="80" t="str">
        <f t="shared" si="1144"/>
        <v/>
      </c>
      <c r="H6244" s="80" t="str">
        <f t="shared" si="1145"/>
        <v/>
      </c>
      <c r="I6244" s="80" t="str">
        <f t="shared" si="1146"/>
        <v/>
      </c>
      <c r="J6244" s="170"/>
      <c r="K6244" s="217"/>
      <c r="L6244" s="195" t="str">
        <f t="shared" si="1150"/>
        <v/>
      </c>
      <c r="M6244" s="222" t="str">
        <f t="shared" si="1147"/>
        <v/>
      </c>
      <c r="Q6244" s="82" t="str">
        <f t="shared" si="1151"/>
        <v/>
      </c>
      <c r="R6244" s="80" t="str">
        <f t="shared" si="1152"/>
        <v/>
      </c>
      <c r="T6244" s="83" t="str">
        <f t="shared" si="1148"/>
        <v/>
      </c>
      <c r="U6244" s="155"/>
      <c r="V6244" s="95" t="str">
        <f t="shared" si="1149"/>
        <v/>
      </c>
      <c r="W6244" s="151"/>
      <c r="Z6244" s="104"/>
    </row>
    <row r="6245" spans="1:26" s="145" customFormat="1" ht="15" customHeight="1">
      <c r="A6245" s="186" t="str">
        <f t="shared" si="1143"/>
        <v/>
      </c>
      <c r="C6245" s="152"/>
      <c r="E6245" s="144"/>
      <c r="F6245" s="79" t="str">
        <f t="shared" si="1142"/>
        <v/>
      </c>
      <c r="G6245" s="80" t="str">
        <f t="shared" si="1144"/>
        <v/>
      </c>
      <c r="H6245" s="80" t="str">
        <f t="shared" si="1145"/>
        <v/>
      </c>
      <c r="I6245" s="80" t="str">
        <f t="shared" si="1146"/>
        <v/>
      </c>
      <c r="J6245" s="170"/>
      <c r="K6245" s="217"/>
      <c r="L6245" s="195" t="str">
        <f t="shared" si="1150"/>
        <v/>
      </c>
      <c r="M6245" s="222" t="str">
        <f t="shared" si="1147"/>
        <v/>
      </c>
      <c r="Q6245" s="82" t="str">
        <f t="shared" si="1151"/>
        <v/>
      </c>
      <c r="R6245" s="80" t="str">
        <f t="shared" si="1152"/>
        <v/>
      </c>
      <c r="T6245" s="83" t="str">
        <f t="shared" si="1148"/>
        <v/>
      </c>
      <c r="U6245" s="155"/>
      <c r="V6245" s="95" t="str">
        <f t="shared" si="1149"/>
        <v/>
      </c>
      <c r="W6245" s="151"/>
      <c r="Z6245" s="104"/>
    </row>
    <row r="6246" spans="1:26" s="145" customFormat="1" ht="15" customHeight="1">
      <c r="A6246" s="186" t="str">
        <f t="shared" si="1143"/>
        <v/>
      </c>
      <c r="C6246" s="152"/>
      <c r="E6246" s="144"/>
      <c r="F6246" s="79" t="str">
        <f t="shared" si="1142"/>
        <v/>
      </c>
      <c r="G6246" s="80" t="str">
        <f t="shared" si="1144"/>
        <v/>
      </c>
      <c r="H6246" s="80" t="str">
        <f t="shared" si="1145"/>
        <v/>
      </c>
      <c r="I6246" s="80" t="str">
        <f t="shared" si="1146"/>
        <v/>
      </c>
      <c r="J6246" s="170"/>
      <c r="K6246" s="217"/>
      <c r="L6246" s="195" t="str">
        <f t="shared" si="1150"/>
        <v/>
      </c>
      <c r="M6246" s="222" t="str">
        <f t="shared" si="1147"/>
        <v/>
      </c>
      <c r="Q6246" s="82" t="str">
        <f t="shared" si="1151"/>
        <v/>
      </c>
      <c r="R6246" s="80" t="str">
        <f t="shared" si="1152"/>
        <v/>
      </c>
      <c r="T6246" s="83" t="str">
        <f t="shared" si="1148"/>
        <v/>
      </c>
      <c r="U6246" s="155"/>
      <c r="V6246" s="95" t="str">
        <f t="shared" si="1149"/>
        <v/>
      </c>
      <c r="W6246" s="151"/>
      <c r="Z6246" s="104"/>
    </row>
    <row r="6247" spans="1:26" s="145" customFormat="1" ht="15" customHeight="1">
      <c r="A6247" s="186" t="str">
        <f t="shared" si="1143"/>
        <v/>
      </c>
      <c r="C6247" s="152"/>
      <c r="E6247" s="144"/>
      <c r="F6247" s="79" t="str">
        <f t="shared" si="1142"/>
        <v/>
      </c>
      <c r="G6247" s="80" t="str">
        <f t="shared" si="1144"/>
        <v/>
      </c>
      <c r="H6247" s="80" t="str">
        <f t="shared" si="1145"/>
        <v/>
      </c>
      <c r="I6247" s="80" t="str">
        <f t="shared" si="1146"/>
        <v/>
      </c>
      <c r="J6247" s="170"/>
      <c r="K6247" s="217"/>
      <c r="L6247" s="195" t="str">
        <f t="shared" si="1150"/>
        <v/>
      </c>
      <c r="M6247" s="222" t="str">
        <f t="shared" si="1147"/>
        <v/>
      </c>
      <c r="Q6247" s="82" t="str">
        <f t="shared" si="1151"/>
        <v/>
      </c>
      <c r="R6247" s="80" t="str">
        <f t="shared" si="1152"/>
        <v/>
      </c>
      <c r="T6247" s="83" t="str">
        <f t="shared" si="1148"/>
        <v/>
      </c>
      <c r="U6247" s="155"/>
      <c r="V6247" s="95" t="str">
        <f t="shared" si="1149"/>
        <v/>
      </c>
      <c r="W6247" s="151"/>
      <c r="Z6247" s="104"/>
    </row>
    <row r="6248" spans="1:26" s="145" customFormat="1" ht="15" customHeight="1">
      <c r="A6248" s="186" t="str">
        <f t="shared" si="1143"/>
        <v/>
      </c>
      <c r="C6248" s="152"/>
      <c r="E6248" s="144"/>
      <c r="F6248" s="79" t="str">
        <f t="shared" ref="F6248:F6311" si="1153">IFERROR(IF(VLOOKUP(E6248,J:J,1,0)=E6248,"X",""),"")</f>
        <v/>
      </c>
      <c r="G6248" s="80" t="str">
        <f t="shared" si="1144"/>
        <v/>
      </c>
      <c r="H6248" s="80" t="str">
        <f t="shared" si="1145"/>
        <v/>
      </c>
      <c r="I6248" s="80" t="str">
        <f t="shared" si="1146"/>
        <v/>
      </c>
      <c r="J6248" s="170"/>
      <c r="K6248" s="217"/>
      <c r="L6248" s="195" t="str">
        <f t="shared" si="1150"/>
        <v/>
      </c>
      <c r="M6248" s="222" t="str">
        <f t="shared" si="1147"/>
        <v/>
      </c>
      <c r="Q6248" s="82" t="str">
        <f t="shared" si="1151"/>
        <v/>
      </c>
      <c r="R6248" s="80" t="str">
        <f t="shared" si="1152"/>
        <v/>
      </c>
      <c r="T6248" s="83" t="str">
        <f t="shared" si="1148"/>
        <v/>
      </c>
      <c r="U6248" s="155"/>
      <c r="V6248" s="95" t="str">
        <f t="shared" si="1149"/>
        <v/>
      </c>
      <c r="W6248" s="151"/>
      <c r="Z6248" s="104"/>
    </row>
    <row r="6249" spans="1:26" s="145" customFormat="1" ht="15" customHeight="1">
      <c r="A6249" s="186" t="str">
        <f t="shared" si="1143"/>
        <v/>
      </c>
      <c r="C6249" s="152"/>
      <c r="E6249" s="144"/>
      <c r="F6249" s="79" t="str">
        <f t="shared" si="1153"/>
        <v/>
      </c>
      <c r="G6249" s="80" t="str">
        <f t="shared" si="1144"/>
        <v/>
      </c>
      <c r="H6249" s="80" t="str">
        <f t="shared" si="1145"/>
        <v/>
      </c>
      <c r="I6249" s="80" t="str">
        <f t="shared" si="1146"/>
        <v/>
      </c>
      <c r="J6249" s="170"/>
      <c r="K6249" s="217"/>
      <c r="L6249" s="195" t="str">
        <f t="shared" si="1150"/>
        <v/>
      </c>
      <c r="M6249" s="222" t="str">
        <f t="shared" si="1147"/>
        <v/>
      </c>
      <c r="Q6249" s="82" t="str">
        <f t="shared" si="1151"/>
        <v/>
      </c>
      <c r="R6249" s="80" t="str">
        <f t="shared" si="1152"/>
        <v/>
      </c>
      <c r="T6249" s="83" t="str">
        <f t="shared" si="1148"/>
        <v/>
      </c>
      <c r="U6249" s="155"/>
      <c r="V6249" s="95" t="str">
        <f t="shared" si="1149"/>
        <v/>
      </c>
      <c r="W6249" s="151"/>
      <c r="Z6249" s="104"/>
    </row>
    <row r="6250" spans="1:26" s="145" customFormat="1" ht="15" customHeight="1">
      <c r="A6250" s="186" t="str">
        <f t="shared" si="1143"/>
        <v/>
      </c>
      <c r="C6250" s="152"/>
      <c r="E6250" s="144"/>
      <c r="F6250" s="79" t="str">
        <f t="shared" si="1153"/>
        <v/>
      </c>
      <c r="G6250" s="80" t="str">
        <f t="shared" si="1144"/>
        <v/>
      </c>
      <c r="H6250" s="80" t="str">
        <f t="shared" si="1145"/>
        <v/>
      </c>
      <c r="I6250" s="80" t="str">
        <f t="shared" si="1146"/>
        <v/>
      </c>
      <c r="J6250" s="170"/>
      <c r="K6250" s="217"/>
      <c r="L6250" s="195" t="str">
        <f t="shared" si="1150"/>
        <v/>
      </c>
      <c r="M6250" s="222" t="str">
        <f t="shared" si="1147"/>
        <v/>
      </c>
      <c r="Q6250" s="82" t="str">
        <f t="shared" si="1151"/>
        <v/>
      </c>
      <c r="R6250" s="80" t="str">
        <f t="shared" si="1152"/>
        <v/>
      </c>
      <c r="T6250" s="83" t="str">
        <f t="shared" si="1148"/>
        <v/>
      </c>
      <c r="U6250" s="155"/>
      <c r="V6250" s="95" t="str">
        <f t="shared" si="1149"/>
        <v/>
      </c>
      <c r="W6250" s="151"/>
      <c r="Z6250" s="104"/>
    </row>
    <row r="6251" spans="1:26" s="145" customFormat="1" ht="15" customHeight="1">
      <c r="A6251" s="186" t="str">
        <f t="shared" si="1143"/>
        <v/>
      </c>
      <c r="C6251" s="152"/>
      <c r="E6251" s="144"/>
      <c r="F6251" s="79" t="str">
        <f t="shared" si="1153"/>
        <v/>
      </c>
      <c r="G6251" s="80" t="str">
        <f t="shared" si="1144"/>
        <v/>
      </c>
      <c r="H6251" s="80" t="str">
        <f t="shared" si="1145"/>
        <v/>
      </c>
      <c r="I6251" s="80" t="str">
        <f t="shared" si="1146"/>
        <v/>
      </c>
      <c r="J6251" s="170"/>
      <c r="K6251" s="217"/>
      <c r="L6251" s="195" t="str">
        <f t="shared" si="1150"/>
        <v/>
      </c>
      <c r="M6251" s="222" t="str">
        <f t="shared" si="1147"/>
        <v/>
      </c>
      <c r="Q6251" s="82" t="str">
        <f t="shared" si="1151"/>
        <v/>
      </c>
      <c r="R6251" s="80" t="str">
        <f t="shared" si="1152"/>
        <v/>
      </c>
      <c r="T6251" s="83" t="str">
        <f t="shared" si="1148"/>
        <v/>
      </c>
      <c r="U6251" s="155"/>
      <c r="V6251" s="95" t="str">
        <f t="shared" si="1149"/>
        <v/>
      </c>
      <c r="W6251" s="151"/>
      <c r="Z6251" s="104"/>
    </row>
    <row r="6252" spans="1:26" s="145" customFormat="1" ht="15" customHeight="1">
      <c r="A6252" s="186" t="str">
        <f t="shared" si="1143"/>
        <v/>
      </c>
      <c r="C6252" s="152"/>
      <c r="E6252" s="144"/>
      <c r="F6252" s="79" t="str">
        <f t="shared" si="1153"/>
        <v/>
      </c>
      <c r="G6252" s="80" t="str">
        <f t="shared" si="1144"/>
        <v/>
      </c>
      <c r="H6252" s="80" t="str">
        <f t="shared" si="1145"/>
        <v/>
      </c>
      <c r="I6252" s="80" t="str">
        <f t="shared" si="1146"/>
        <v/>
      </c>
      <c r="J6252" s="170"/>
      <c r="K6252" s="217"/>
      <c r="L6252" s="195" t="str">
        <f t="shared" si="1150"/>
        <v/>
      </c>
      <c r="M6252" s="222" t="str">
        <f t="shared" si="1147"/>
        <v/>
      </c>
      <c r="Q6252" s="82" t="str">
        <f t="shared" si="1151"/>
        <v/>
      </c>
      <c r="R6252" s="80" t="str">
        <f t="shared" si="1152"/>
        <v/>
      </c>
      <c r="T6252" s="83" t="str">
        <f t="shared" si="1148"/>
        <v/>
      </c>
      <c r="U6252" s="155"/>
      <c r="V6252" s="95" t="str">
        <f t="shared" si="1149"/>
        <v/>
      </c>
      <c r="W6252" s="151"/>
      <c r="Z6252" s="104"/>
    </row>
    <row r="6253" spans="1:26" s="145" customFormat="1" ht="15" customHeight="1">
      <c r="A6253" s="186" t="str">
        <f t="shared" si="1143"/>
        <v/>
      </c>
      <c r="C6253" s="152"/>
      <c r="E6253" s="144"/>
      <c r="F6253" s="79" t="str">
        <f t="shared" si="1153"/>
        <v/>
      </c>
      <c r="G6253" s="80" t="str">
        <f t="shared" si="1144"/>
        <v/>
      </c>
      <c r="H6253" s="80" t="str">
        <f t="shared" si="1145"/>
        <v/>
      </c>
      <c r="I6253" s="80" t="str">
        <f t="shared" si="1146"/>
        <v/>
      </c>
      <c r="J6253" s="170"/>
      <c r="K6253" s="217"/>
      <c r="L6253" s="195" t="str">
        <f t="shared" si="1150"/>
        <v/>
      </c>
      <c r="M6253" s="222" t="str">
        <f t="shared" si="1147"/>
        <v/>
      </c>
      <c r="Q6253" s="82" t="str">
        <f t="shared" si="1151"/>
        <v/>
      </c>
      <c r="R6253" s="80" t="str">
        <f t="shared" si="1152"/>
        <v/>
      </c>
      <c r="T6253" s="83" t="str">
        <f t="shared" si="1148"/>
        <v/>
      </c>
      <c r="U6253" s="155"/>
      <c r="V6253" s="95" t="str">
        <f t="shared" si="1149"/>
        <v/>
      </c>
      <c r="W6253" s="151"/>
      <c r="Z6253" s="104"/>
    </row>
    <row r="6254" spans="1:26" s="145" customFormat="1" ht="15" customHeight="1">
      <c r="A6254" s="186" t="str">
        <f t="shared" si="1143"/>
        <v/>
      </c>
      <c r="C6254" s="152"/>
      <c r="E6254" s="144"/>
      <c r="F6254" s="79" t="str">
        <f t="shared" si="1153"/>
        <v/>
      </c>
      <c r="G6254" s="80" t="str">
        <f t="shared" si="1144"/>
        <v/>
      </c>
      <c r="H6254" s="80" t="str">
        <f t="shared" si="1145"/>
        <v/>
      </c>
      <c r="I6254" s="80" t="str">
        <f t="shared" si="1146"/>
        <v/>
      </c>
      <c r="J6254" s="170"/>
      <c r="K6254" s="217"/>
      <c r="L6254" s="195" t="str">
        <f t="shared" si="1150"/>
        <v/>
      </c>
      <c r="M6254" s="222" t="str">
        <f t="shared" si="1147"/>
        <v/>
      </c>
      <c r="Q6254" s="82" t="str">
        <f t="shared" si="1151"/>
        <v/>
      </c>
      <c r="R6254" s="80" t="str">
        <f t="shared" si="1152"/>
        <v/>
      </c>
      <c r="T6254" s="83" t="str">
        <f t="shared" si="1148"/>
        <v/>
      </c>
      <c r="U6254" s="155"/>
      <c r="V6254" s="95" t="str">
        <f t="shared" si="1149"/>
        <v/>
      </c>
      <c r="W6254" s="151"/>
      <c r="Z6254" s="104"/>
    </row>
    <row r="6255" spans="1:26" s="145" customFormat="1" ht="15" customHeight="1">
      <c r="A6255" s="186" t="str">
        <f t="shared" si="1143"/>
        <v/>
      </c>
      <c r="C6255" s="152"/>
      <c r="E6255" s="144"/>
      <c r="F6255" s="79" t="str">
        <f t="shared" si="1153"/>
        <v/>
      </c>
      <c r="G6255" s="80" t="str">
        <f t="shared" si="1144"/>
        <v/>
      </c>
      <c r="H6255" s="80" t="str">
        <f t="shared" si="1145"/>
        <v/>
      </c>
      <c r="I6255" s="80" t="str">
        <f t="shared" si="1146"/>
        <v/>
      </c>
      <c r="J6255" s="170"/>
      <c r="K6255" s="217"/>
      <c r="L6255" s="195" t="str">
        <f t="shared" si="1150"/>
        <v/>
      </c>
      <c r="M6255" s="222" t="str">
        <f t="shared" si="1147"/>
        <v/>
      </c>
      <c r="Q6255" s="82" t="str">
        <f t="shared" si="1151"/>
        <v/>
      </c>
      <c r="R6255" s="80" t="str">
        <f t="shared" si="1152"/>
        <v/>
      </c>
      <c r="T6255" s="83" t="str">
        <f t="shared" si="1148"/>
        <v/>
      </c>
      <c r="U6255" s="155"/>
      <c r="V6255" s="95" t="str">
        <f t="shared" si="1149"/>
        <v/>
      </c>
      <c r="W6255" s="151"/>
      <c r="Z6255" s="104"/>
    </row>
    <row r="6256" spans="1:26" s="145" customFormat="1" ht="15" customHeight="1">
      <c r="A6256" s="186" t="str">
        <f t="shared" si="1143"/>
        <v/>
      </c>
      <c r="C6256" s="152"/>
      <c r="E6256" s="144"/>
      <c r="F6256" s="79" t="str">
        <f t="shared" si="1153"/>
        <v/>
      </c>
      <c r="G6256" s="80" t="str">
        <f t="shared" si="1144"/>
        <v/>
      </c>
      <c r="H6256" s="80" t="str">
        <f t="shared" si="1145"/>
        <v/>
      </c>
      <c r="I6256" s="80" t="str">
        <f t="shared" si="1146"/>
        <v/>
      </c>
      <c r="J6256" s="170"/>
      <c r="K6256" s="217"/>
      <c r="L6256" s="195" t="str">
        <f t="shared" si="1150"/>
        <v/>
      </c>
      <c r="M6256" s="222" t="str">
        <f t="shared" si="1147"/>
        <v/>
      </c>
      <c r="Q6256" s="82" t="str">
        <f t="shared" si="1151"/>
        <v/>
      </c>
      <c r="R6256" s="80" t="str">
        <f t="shared" si="1152"/>
        <v/>
      </c>
      <c r="T6256" s="83" t="str">
        <f t="shared" si="1148"/>
        <v/>
      </c>
      <c r="U6256" s="155"/>
      <c r="V6256" s="95" t="str">
        <f t="shared" si="1149"/>
        <v/>
      </c>
      <c r="W6256" s="151"/>
      <c r="Z6256" s="104"/>
    </row>
    <row r="6257" spans="1:26" s="145" customFormat="1" ht="15" customHeight="1">
      <c r="A6257" s="186" t="str">
        <f t="shared" si="1143"/>
        <v/>
      </c>
      <c r="C6257" s="152"/>
      <c r="E6257" s="144"/>
      <c r="F6257" s="79" t="str">
        <f t="shared" si="1153"/>
        <v/>
      </c>
      <c r="G6257" s="80" t="str">
        <f t="shared" si="1144"/>
        <v/>
      </c>
      <c r="H6257" s="80" t="str">
        <f t="shared" si="1145"/>
        <v/>
      </c>
      <c r="I6257" s="80" t="str">
        <f t="shared" si="1146"/>
        <v/>
      </c>
      <c r="J6257" s="170"/>
      <c r="K6257" s="217"/>
      <c r="L6257" s="195" t="str">
        <f t="shared" si="1150"/>
        <v/>
      </c>
      <c r="M6257" s="222" t="str">
        <f t="shared" si="1147"/>
        <v/>
      </c>
      <c r="Q6257" s="82" t="str">
        <f t="shared" si="1151"/>
        <v/>
      </c>
      <c r="R6257" s="80" t="str">
        <f t="shared" si="1152"/>
        <v/>
      </c>
      <c r="T6257" s="83" t="str">
        <f t="shared" si="1148"/>
        <v/>
      </c>
      <c r="U6257" s="155"/>
      <c r="V6257" s="95" t="str">
        <f t="shared" si="1149"/>
        <v/>
      </c>
      <c r="W6257" s="151"/>
      <c r="Z6257" s="104"/>
    </row>
    <row r="6258" spans="1:26" s="145" customFormat="1" ht="15" customHeight="1">
      <c r="A6258" s="186" t="str">
        <f t="shared" si="1143"/>
        <v/>
      </c>
      <c r="C6258" s="152"/>
      <c r="E6258" s="144"/>
      <c r="F6258" s="79" t="str">
        <f t="shared" si="1153"/>
        <v/>
      </c>
      <c r="G6258" s="80" t="str">
        <f t="shared" si="1144"/>
        <v/>
      </c>
      <c r="H6258" s="80" t="str">
        <f t="shared" si="1145"/>
        <v/>
      </c>
      <c r="I6258" s="80" t="str">
        <f t="shared" si="1146"/>
        <v/>
      </c>
      <c r="J6258" s="170"/>
      <c r="K6258" s="217"/>
      <c r="L6258" s="195" t="str">
        <f t="shared" si="1150"/>
        <v/>
      </c>
      <c r="M6258" s="222" t="str">
        <f t="shared" si="1147"/>
        <v/>
      </c>
      <c r="Q6258" s="82" t="str">
        <f t="shared" si="1151"/>
        <v/>
      </c>
      <c r="R6258" s="80" t="str">
        <f t="shared" si="1152"/>
        <v/>
      </c>
      <c r="T6258" s="83" t="str">
        <f t="shared" si="1148"/>
        <v/>
      </c>
      <c r="U6258" s="155"/>
      <c r="V6258" s="95" t="str">
        <f t="shared" si="1149"/>
        <v/>
      </c>
      <c r="W6258" s="151"/>
      <c r="Z6258" s="104"/>
    </row>
    <row r="6259" spans="1:26" s="145" customFormat="1" ht="15" customHeight="1">
      <c r="A6259" s="186" t="str">
        <f t="shared" si="1143"/>
        <v/>
      </c>
      <c r="C6259" s="152"/>
      <c r="E6259" s="144"/>
      <c r="F6259" s="79" t="str">
        <f t="shared" si="1153"/>
        <v/>
      </c>
      <c r="G6259" s="80" t="str">
        <f t="shared" si="1144"/>
        <v/>
      </c>
      <c r="H6259" s="80" t="str">
        <f t="shared" si="1145"/>
        <v/>
      </c>
      <c r="I6259" s="80" t="str">
        <f t="shared" si="1146"/>
        <v/>
      </c>
      <c r="J6259" s="170"/>
      <c r="K6259" s="217"/>
      <c r="L6259" s="195" t="str">
        <f t="shared" si="1150"/>
        <v/>
      </c>
      <c r="M6259" s="222" t="str">
        <f t="shared" si="1147"/>
        <v/>
      </c>
      <c r="Q6259" s="82" t="str">
        <f t="shared" si="1151"/>
        <v/>
      </c>
      <c r="R6259" s="80" t="str">
        <f t="shared" si="1152"/>
        <v/>
      </c>
      <c r="T6259" s="83" t="str">
        <f t="shared" si="1148"/>
        <v/>
      </c>
      <c r="U6259" s="155"/>
      <c r="V6259" s="95" t="str">
        <f t="shared" si="1149"/>
        <v/>
      </c>
      <c r="W6259" s="151"/>
      <c r="Z6259" s="104"/>
    </row>
    <row r="6260" spans="1:26" s="145" customFormat="1" ht="15" customHeight="1">
      <c r="A6260" s="186" t="str">
        <f t="shared" si="1143"/>
        <v/>
      </c>
      <c r="C6260" s="152"/>
      <c r="E6260" s="144"/>
      <c r="F6260" s="79" t="str">
        <f t="shared" si="1153"/>
        <v/>
      </c>
      <c r="G6260" s="80" t="str">
        <f t="shared" si="1144"/>
        <v/>
      </c>
      <c r="H6260" s="80" t="str">
        <f t="shared" si="1145"/>
        <v/>
      </c>
      <c r="I6260" s="80" t="str">
        <f t="shared" si="1146"/>
        <v/>
      </c>
      <c r="J6260" s="170"/>
      <c r="K6260" s="217"/>
      <c r="L6260" s="195" t="str">
        <f t="shared" si="1150"/>
        <v/>
      </c>
      <c r="M6260" s="222" t="str">
        <f t="shared" si="1147"/>
        <v/>
      </c>
      <c r="Q6260" s="82" t="str">
        <f t="shared" si="1151"/>
        <v/>
      </c>
      <c r="R6260" s="80" t="str">
        <f t="shared" si="1152"/>
        <v/>
      </c>
      <c r="T6260" s="83" t="str">
        <f t="shared" si="1148"/>
        <v/>
      </c>
      <c r="U6260" s="155"/>
      <c r="V6260" s="95" t="str">
        <f t="shared" si="1149"/>
        <v/>
      </c>
      <c r="W6260" s="151"/>
      <c r="Z6260" s="104"/>
    </row>
    <row r="6261" spans="1:26" s="145" customFormat="1" ht="15" customHeight="1">
      <c r="A6261" s="186" t="str">
        <f t="shared" si="1143"/>
        <v/>
      </c>
      <c r="C6261" s="152"/>
      <c r="E6261" s="144"/>
      <c r="F6261" s="79" t="str">
        <f t="shared" si="1153"/>
        <v/>
      </c>
      <c r="G6261" s="80" t="str">
        <f t="shared" si="1144"/>
        <v/>
      </c>
      <c r="H6261" s="80" t="str">
        <f t="shared" si="1145"/>
        <v/>
      </c>
      <c r="I6261" s="80" t="str">
        <f t="shared" si="1146"/>
        <v/>
      </c>
      <c r="J6261" s="170"/>
      <c r="K6261" s="217"/>
      <c r="L6261" s="195" t="str">
        <f t="shared" si="1150"/>
        <v/>
      </c>
      <c r="M6261" s="222" t="str">
        <f t="shared" si="1147"/>
        <v/>
      </c>
      <c r="Q6261" s="82" t="str">
        <f t="shared" si="1151"/>
        <v/>
      </c>
      <c r="R6261" s="80" t="str">
        <f t="shared" si="1152"/>
        <v/>
      </c>
      <c r="T6261" s="83" t="str">
        <f t="shared" si="1148"/>
        <v/>
      </c>
      <c r="U6261" s="155"/>
      <c r="V6261" s="95" t="str">
        <f t="shared" si="1149"/>
        <v/>
      </c>
      <c r="W6261" s="151"/>
      <c r="Z6261" s="104"/>
    </row>
    <row r="6262" spans="1:26" s="145" customFormat="1" ht="15" customHeight="1">
      <c r="A6262" s="186" t="str">
        <f t="shared" si="1143"/>
        <v/>
      </c>
      <c r="C6262" s="152"/>
      <c r="E6262" s="144"/>
      <c r="F6262" s="79" t="str">
        <f t="shared" si="1153"/>
        <v/>
      </c>
      <c r="G6262" s="80" t="str">
        <f t="shared" si="1144"/>
        <v/>
      </c>
      <c r="H6262" s="80" t="str">
        <f t="shared" si="1145"/>
        <v/>
      </c>
      <c r="I6262" s="80" t="str">
        <f t="shared" si="1146"/>
        <v/>
      </c>
      <c r="J6262" s="170"/>
      <c r="K6262" s="217"/>
      <c r="L6262" s="195" t="str">
        <f t="shared" si="1150"/>
        <v/>
      </c>
      <c r="M6262" s="222" t="str">
        <f t="shared" si="1147"/>
        <v/>
      </c>
      <c r="Q6262" s="82" t="str">
        <f t="shared" si="1151"/>
        <v/>
      </c>
      <c r="R6262" s="80" t="str">
        <f t="shared" si="1152"/>
        <v/>
      </c>
      <c r="T6262" s="83" t="str">
        <f t="shared" si="1148"/>
        <v/>
      </c>
      <c r="U6262" s="155"/>
      <c r="V6262" s="95" t="str">
        <f t="shared" si="1149"/>
        <v/>
      </c>
      <c r="W6262" s="151"/>
      <c r="Z6262" s="104"/>
    </row>
    <row r="6263" spans="1:26" s="145" customFormat="1" ht="15" customHeight="1">
      <c r="A6263" s="186" t="str">
        <f t="shared" si="1143"/>
        <v/>
      </c>
      <c r="C6263" s="152"/>
      <c r="E6263" s="144"/>
      <c r="F6263" s="79" t="str">
        <f t="shared" si="1153"/>
        <v/>
      </c>
      <c r="G6263" s="80" t="str">
        <f t="shared" si="1144"/>
        <v/>
      </c>
      <c r="H6263" s="80" t="str">
        <f t="shared" si="1145"/>
        <v/>
      </c>
      <c r="I6263" s="80" t="str">
        <f t="shared" si="1146"/>
        <v/>
      </c>
      <c r="J6263" s="170"/>
      <c r="K6263" s="217"/>
      <c r="L6263" s="195" t="str">
        <f t="shared" si="1150"/>
        <v/>
      </c>
      <c r="M6263" s="222" t="str">
        <f t="shared" si="1147"/>
        <v/>
      </c>
      <c r="Q6263" s="82" t="str">
        <f t="shared" si="1151"/>
        <v/>
      </c>
      <c r="R6263" s="80" t="str">
        <f t="shared" si="1152"/>
        <v/>
      </c>
      <c r="T6263" s="83" t="str">
        <f t="shared" si="1148"/>
        <v/>
      </c>
      <c r="U6263" s="155"/>
      <c r="V6263" s="95" t="str">
        <f t="shared" si="1149"/>
        <v/>
      </c>
      <c r="W6263" s="151"/>
      <c r="Z6263" s="104"/>
    </row>
    <row r="6264" spans="1:26" s="145" customFormat="1" ht="15" customHeight="1">
      <c r="A6264" s="186" t="str">
        <f t="shared" si="1143"/>
        <v/>
      </c>
      <c r="C6264" s="152"/>
      <c r="E6264" s="144"/>
      <c r="F6264" s="79" t="str">
        <f t="shared" si="1153"/>
        <v/>
      </c>
      <c r="G6264" s="80" t="str">
        <f t="shared" si="1144"/>
        <v/>
      </c>
      <c r="H6264" s="80" t="str">
        <f t="shared" si="1145"/>
        <v/>
      </c>
      <c r="I6264" s="80" t="str">
        <f t="shared" si="1146"/>
        <v/>
      </c>
      <c r="J6264" s="170"/>
      <c r="K6264" s="217"/>
      <c r="L6264" s="195" t="str">
        <f t="shared" si="1150"/>
        <v/>
      </c>
      <c r="M6264" s="222" t="str">
        <f t="shared" si="1147"/>
        <v/>
      </c>
      <c r="Q6264" s="82" t="str">
        <f t="shared" si="1151"/>
        <v/>
      </c>
      <c r="R6264" s="80" t="str">
        <f t="shared" si="1152"/>
        <v/>
      </c>
      <c r="T6264" s="83" t="str">
        <f t="shared" si="1148"/>
        <v/>
      </c>
      <c r="U6264" s="155"/>
      <c r="V6264" s="95" t="str">
        <f t="shared" si="1149"/>
        <v/>
      </c>
      <c r="W6264" s="151"/>
      <c r="Z6264" s="104"/>
    </row>
    <row r="6265" spans="1:26" s="145" customFormat="1" ht="15" customHeight="1">
      <c r="A6265" s="186" t="str">
        <f t="shared" si="1143"/>
        <v/>
      </c>
      <c r="C6265" s="152"/>
      <c r="E6265" s="144"/>
      <c r="F6265" s="79" t="str">
        <f t="shared" si="1153"/>
        <v/>
      </c>
      <c r="G6265" s="80" t="str">
        <f t="shared" si="1144"/>
        <v/>
      </c>
      <c r="H6265" s="80" t="str">
        <f t="shared" si="1145"/>
        <v/>
      </c>
      <c r="I6265" s="80" t="str">
        <f t="shared" si="1146"/>
        <v/>
      </c>
      <c r="J6265" s="170"/>
      <c r="K6265" s="217"/>
      <c r="L6265" s="195" t="str">
        <f t="shared" si="1150"/>
        <v/>
      </c>
      <c r="M6265" s="222" t="str">
        <f t="shared" si="1147"/>
        <v/>
      </c>
      <c r="Q6265" s="82" t="str">
        <f t="shared" si="1151"/>
        <v/>
      </c>
      <c r="R6265" s="80" t="str">
        <f t="shared" si="1152"/>
        <v/>
      </c>
      <c r="T6265" s="83" t="str">
        <f t="shared" si="1148"/>
        <v/>
      </c>
      <c r="U6265" s="155"/>
      <c r="V6265" s="95" t="str">
        <f t="shared" si="1149"/>
        <v/>
      </c>
      <c r="W6265" s="151"/>
      <c r="Z6265" s="104"/>
    </row>
    <row r="6266" spans="1:26" s="145" customFormat="1" ht="15" customHeight="1">
      <c r="A6266" s="186" t="str">
        <f t="shared" si="1143"/>
        <v/>
      </c>
      <c r="C6266" s="152"/>
      <c r="E6266" s="144"/>
      <c r="F6266" s="79" t="str">
        <f t="shared" si="1153"/>
        <v/>
      </c>
      <c r="G6266" s="80" t="str">
        <f t="shared" si="1144"/>
        <v/>
      </c>
      <c r="H6266" s="80" t="str">
        <f t="shared" si="1145"/>
        <v/>
      </c>
      <c r="I6266" s="80" t="str">
        <f t="shared" si="1146"/>
        <v/>
      </c>
      <c r="J6266" s="170"/>
      <c r="K6266" s="217"/>
      <c r="L6266" s="195" t="str">
        <f t="shared" si="1150"/>
        <v/>
      </c>
      <c r="M6266" s="222" t="str">
        <f t="shared" si="1147"/>
        <v/>
      </c>
      <c r="Q6266" s="82" t="str">
        <f t="shared" si="1151"/>
        <v/>
      </c>
      <c r="R6266" s="80" t="str">
        <f t="shared" si="1152"/>
        <v/>
      </c>
      <c r="T6266" s="83" t="str">
        <f t="shared" si="1148"/>
        <v/>
      </c>
      <c r="U6266" s="155"/>
      <c r="V6266" s="95" t="str">
        <f t="shared" si="1149"/>
        <v/>
      </c>
      <c r="W6266" s="151"/>
      <c r="Z6266" s="104"/>
    </row>
    <row r="6267" spans="1:26" s="145" customFormat="1" ht="15" customHeight="1">
      <c r="A6267" s="186" t="str">
        <f t="shared" si="1143"/>
        <v/>
      </c>
      <c r="C6267" s="152"/>
      <c r="E6267" s="144"/>
      <c r="F6267" s="79" t="str">
        <f t="shared" si="1153"/>
        <v/>
      </c>
      <c r="G6267" s="80" t="str">
        <f t="shared" si="1144"/>
        <v/>
      </c>
      <c r="H6267" s="80" t="str">
        <f t="shared" si="1145"/>
        <v/>
      </c>
      <c r="I6267" s="80" t="str">
        <f t="shared" si="1146"/>
        <v/>
      </c>
      <c r="J6267" s="170"/>
      <c r="K6267" s="217"/>
      <c r="L6267" s="195" t="str">
        <f t="shared" si="1150"/>
        <v/>
      </c>
      <c r="M6267" s="222" t="str">
        <f t="shared" si="1147"/>
        <v/>
      </c>
      <c r="Q6267" s="82" t="str">
        <f t="shared" si="1151"/>
        <v/>
      </c>
      <c r="R6267" s="80" t="str">
        <f t="shared" si="1152"/>
        <v/>
      </c>
      <c r="T6267" s="83" t="str">
        <f t="shared" si="1148"/>
        <v/>
      </c>
      <c r="U6267" s="155"/>
      <c r="V6267" s="95" t="str">
        <f t="shared" si="1149"/>
        <v/>
      </c>
      <c r="W6267" s="151"/>
      <c r="Z6267" s="104"/>
    </row>
    <row r="6268" spans="1:26" s="145" customFormat="1" ht="15" customHeight="1">
      <c r="A6268" s="186" t="str">
        <f t="shared" si="1143"/>
        <v/>
      </c>
      <c r="C6268" s="152"/>
      <c r="E6268" s="144"/>
      <c r="F6268" s="79" t="str">
        <f t="shared" si="1153"/>
        <v/>
      </c>
      <c r="G6268" s="80" t="str">
        <f t="shared" si="1144"/>
        <v/>
      </c>
      <c r="H6268" s="80" t="str">
        <f t="shared" si="1145"/>
        <v/>
      </c>
      <c r="I6268" s="80" t="str">
        <f t="shared" si="1146"/>
        <v/>
      </c>
      <c r="J6268" s="170"/>
      <c r="K6268" s="217"/>
      <c r="L6268" s="195" t="str">
        <f t="shared" si="1150"/>
        <v/>
      </c>
      <c r="M6268" s="222" t="str">
        <f t="shared" si="1147"/>
        <v/>
      </c>
      <c r="Q6268" s="82" t="str">
        <f t="shared" si="1151"/>
        <v/>
      </c>
      <c r="R6268" s="80" t="str">
        <f t="shared" si="1152"/>
        <v/>
      </c>
      <c r="T6268" s="83" t="str">
        <f t="shared" si="1148"/>
        <v/>
      </c>
      <c r="U6268" s="155"/>
      <c r="V6268" s="95" t="str">
        <f t="shared" si="1149"/>
        <v/>
      </c>
      <c r="W6268" s="151"/>
      <c r="Z6268" s="104"/>
    </row>
    <row r="6269" spans="1:26" s="145" customFormat="1" ht="15" customHeight="1">
      <c r="A6269" s="186" t="str">
        <f t="shared" si="1143"/>
        <v/>
      </c>
      <c r="C6269" s="152"/>
      <c r="E6269" s="144"/>
      <c r="F6269" s="79" t="str">
        <f t="shared" si="1153"/>
        <v/>
      </c>
      <c r="G6269" s="80" t="str">
        <f t="shared" si="1144"/>
        <v/>
      </c>
      <c r="H6269" s="80" t="str">
        <f t="shared" si="1145"/>
        <v/>
      </c>
      <c r="I6269" s="80" t="str">
        <f t="shared" si="1146"/>
        <v/>
      </c>
      <c r="J6269" s="170"/>
      <c r="K6269" s="217"/>
      <c r="L6269" s="195" t="str">
        <f t="shared" si="1150"/>
        <v/>
      </c>
      <c r="M6269" s="222" t="str">
        <f t="shared" si="1147"/>
        <v/>
      </c>
      <c r="Q6269" s="82" t="str">
        <f t="shared" si="1151"/>
        <v/>
      </c>
      <c r="R6269" s="80" t="str">
        <f t="shared" si="1152"/>
        <v/>
      </c>
      <c r="T6269" s="83" t="str">
        <f t="shared" si="1148"/>
        <v/>
      </c>
      <c r="U6269" s="155"/>
      <c r="V6269" s="95" t="str">
        <f t="shared" si="1149"/>
        <v/>
      </c>
      <c r="W6269" s="151"/>
      <c r="Z6269" s="104"/>
    </row>
    <row r="6270" spans="1:26" s="145" customFormat="1" ht="15" customHeight="1">
      <c r="A6270" s="186" t="str">
        <f t="shared" si="1143"/>
        <v/>
      </c>
      <c r="C6270" s="152"/>
      <c r="E6270" s="144"/>
      <c r="F6270" s="79" t="str">
        <f t="shared" si="1153"/>
        <v/>
      </c>
      <c r="G6270" s="80" t="str">
        <f t="shared" si="1144"/>
        <v/>
      </c>
      <c r="H6270" s="80" t="str">
        <f t="shared" si="1145"/>
        <v/>
      </c>
      <c r="I6270" s="80" t="str">
        <f t="shared" si="1146"/>
        <v/>
      </c>
      <c r="J6270" s="170"/>
      <c r="K6270" s="217"/>
      <c r="L6270" s="195" t="str">
        <f t="shared" si="1150"/>
        <v/>
      </c>
      <c r="M6270" s="222" t="str">
        <f t="shared" si="1147"/>
        <v/>
      </c>
      <c r="Q6270" s="82" t="str">
        <f t="shared" si="1151"/>
        <v/>
      </c>
      <c r="R6270" s="80" t="str">
        <f t="shared" si="1152"/>
        <v/>
      </c>
      <c r="T6270" s="83" t="str">
        <f t="shared" si="1148"/>
        <v/>
      </c>
      <c r="U6270" s="155"/>
      <c r="V6270" s="95" t="str">
        <f t="shared" si="1149"/>
        <v/>
      </c>
      <c r="W6270" s="151"/>
      <c r="Z6270" s="104"/>
    </row>
    <row r="6271" spans="1:26" s="145" customFormat="1" ht="15" customHeight="1">
      <c r="A6271" s="186" t="str">
        <f t="shared" si="1143"/>
        <v/>
      </c>
      <c r="C6271" s="152"/>
      <c r="E6271" s="144"/>
      <c r="F6271" s="79" t="str">
        <f t="shared" si="1153"/>
        <v/>
      </c>
      <c r="G6271" s="80" t="str">
        <f t="shared" si="1144"/>
        <v/>
      </c>
      <c r="H6271" s="80" t="str">
        <f t="shared" si="1145"/>
        <v/>
      </c>
      <c r="I6271" s="80" t="str">
        <f t="shared" si="1146"/>
        <v/>
      </c>
      <c r="J6271" s="170"/>
      <c r="K6271" s="217"/>
      <c r="L6271" s="195" t="str">
        <f t="shared" si="1150"/>
        <v/>
      </c>
      <c r="M6271" s="222" t="str">
        <f t="shared" si="1147"/>
        <v/>
      </c>
      <c r="Q6271" s="82" t="str">
        <f t="shared" si="1151"/>
        <v/>
      </c>
      <c r="R6271" s="80" t="str">
        <f t="shared" si="1152"/>
        <v/>
      </c>
      <c r="T6271" s="83" t="str">
        <f t="shared" si="1148"/>
        <v/>
      </c>
      <c r="U6271" s="155"/>
      <c r="V6271" s="95" t="str">
        <f t="shared" si="1149"/>
        <v/>
      </c>
      <c r="W6271" s="151"/>
      <c r="Z6271" s="104"/>
    </row>
    <row r="6272" spans="1:26" s="145" customFormat="1" ht="15" customHeight="1">
      <c r="A6272" s="186" t="str">
        <f t="shared" ref="A6272:A6335" si="1154">IF(B6272&lt;&gt;"",A6271+1,"")</f>
        <v/>
      </c>
      <c r="C6272" s="152"/>
      <c r="E6272" s="144"/>
      <c r="F6272" s="79" t="str">
        <f t="shared" si="1153"/>
        <v/>
      </c>
      <c r="G6272" s="80" t="str">
        <f t="shared" si="1144"/>
        <v/>
      </c>
      <c r="H6272" s="80" t="str">
        <f t="shared" si="1145"/>
        <v/>
      </c>
      <c r="I6272" s="80" t="str">
        <f t="shared" si="1146"/>
        <v/>
      </c>
      <c r="J6272" s="170"/>
      <c r="K6272" s="217"/>
      <c r="L6272" s="195" t="str">
        <f t="shared" si="1150"/>
        <v/>
      </c>
      <c r="M6272" s="222" t="str">
        <f t="shared" si="1147"/>
        <v/>
      </c>
      <c r="Q6272" s="82" t="str">
        <f t="shared" si="1151"/>
        <v/>
      </c>
      <c r="R6272" s="80" t="str">
        <f t="shared" si="1152"/>
        <v/>
      </c>
      <c r="T6272" s="83" t="str">
        <f t="shared" si="1148"/>
        <v/>
      </c>
      <c r="U6272" s="155"/>
      <c r="V6272" s="95" t="str">
        <f t="shared" si="1149"/>
        <v/>
      </c>
      <c r="W6272" s="151"/>
      <c r="Z6272" s="104"/>
    </row>
    <row r="6273" spans="1:26" s="145" customFormat="1" ht="15" customHeight="1">
      <c r="A6273" s="186" t="str">
        <f t="shared" si="1154"/>
        <v/>
      </c>
      <c r="C6273" s="152"/>
      <c r="E6273" s="144"/>
      <c r="F6273" s="79" t="str">
        <f t="shared" si="1153"/>
        <v/>
      </c>
      <c r="G6273" s="80" t="str">
        <f t="shared" si="1144"/>
        <v/>
      </c>
      <c r="H6273" s="80" t="str">
        <f t="shared" si="1145"/>
        <v/>
      </c>
      <c r="I6273" s="80" t="str">
        <f t="shared" si="1146"/>
        <v/>
      </c>
      <c r="J6273" s="170"/>
      <c r="K6273" s="217"/>
      <c r="L6273" s="195" t="str">
        <f t="shared" si="1150"/>
        <v/>
      </c>
      <c r="M6273" s="222" t="str">
        <f t="shared" si="1147"/>
        <v/>
      </c>
      <c r="Q6273" s="82" t="str">
        <f t="shared" si="1151"/>
        <v/>
      </c>
      <c r="R6273" s="80" t="str">
        <f t="shared" si="1152"/>
        <v/>
      </c>
      <c r="T6273" s="83" t="str">
        <f t="shared" si="1148"/>
        <v/>
      </c>
      <c r="U6273" s="155"/>
      <c r="V6273" s="95" t="str">
        <f t="shared" si="1149"/>
        <v/>
      </c>
      <c r="W6273" s="151"/>
      <c r="Z6273" s="104"/>
    </row>
    <row r="6274" spans="1:26" s="145" customFormat="1" ht="15" customHeight="1">
      <c r="A6274" s="186" t="str">
        <f t="shared" si="1154"/>
        <v/>
      </c>
      <c r="C6274" s="152"/>
      <c r="E6274" s="144"/>
      <c r="F6274" s="79" t="str">
        <f t="shared" si="1153"/>
        <v/>
      </c>
      <c r="G6274" s="80" t="str">
        <f t="shared" si="1144"/>
        <v/>
      </c>
      <c r="H6274" s="80" t="str">
        <f t="shared" si="1145"/>
        <v/>
      </c>
      <c r="I6274" s="80" t="str">
        <f t="shared" si="1146"/>
        <v/>
      </c>
      <c r="J6274" s="170"/>
      <c r="K6274" s="217"/>
      <c r="L6274" s="195" t="str">
        <f t="shared" si="1150"/>
        <v/>
      </c>
      <c r="M6274" s="222" t="str">
        <f t="shared" si="1147"/>
        <v/>
      </c>
      <c r="Q6274" s="82" t="str">
        <f t="shared" si="1151"/>
        <v/>
      </c>
      <c r="R6274" s="80" t="str">
        <f t="shared" si="1152"/>
        <v/>
      </c>
      <c r="T6274" s="83" t="str">
        <f t="shared" si="1148"/>
        <v/>
      </c>
      <c r="U6274" s="155"/>
      <c r="V6274" s="95" t="str">
        <f t="shared" si="1149"/>
        <v/>
      </c>
      <c r="W6274" s="151"/>
      <c r="Z6274" s="104"/>
    </row>
    <row r="6275" spans="1:26" s="145" customFormat="1" ht="15" customHeight="1">
      <c r="A6275" s="186" t="str">
        <f t="shared" si="1154"/>
        <v/>
      </c>
      <c r="C6275" s="152"/>
      <c r="E6275" s="144"/>
      <c r="F6275" s="79" t="str">
        <f t="shared" si="1153"/>
        <v/>
      </c>
      <c r="G6275" s="80" t="str">
        <f t="shared" si="1144"/>
        <v/>
      </c>
      <c r="H6275" s="80" t="str">
        <f t="shared" si="1145"/>
        <v/>
      </c>
      <c r="I6275" s="80" t="str">
        <f t="shared" si="1146"/>
        <v/>
      </c>
      <c r="J6275" s="170"/>
      <c r="K6275" s="217"/>
      <c r="L6275" s="195" t="str">
        <f t="shared" si="1150"/>
        <v/>
      </c>
      <c r="M6275" s="222" t="str">
        <f t="shared" si="1147"/>
        <v/>
      </c>
      <c r="Q6275" s="82" t="str">
        <f t="shared" si="1151"/>
        <v/>
      </c>
      <c r="R6275" s="80" t="str">
        <f t="shared" si="1152"/>
        <v/>
      </c>
      <c r="T6275" s="83" t="str">
        <f t="shared" si="1148"/>
        <v/>
      </c>
      <c r="U6275" s="155"/>
      <c r="V6275" s="95" t="str">
        <f t="shared" si="1149"/>
        <v/>
      </c>
      <c r="W6275" s="151"/>
      <c r="Z6275" s="104"/>
    </row>
    <row r="6276" spans="1:26" s="145" customFormat="1" ht="15" customHeight="1">
      <c r="A6276" s="186" t="str">
        <f t="shared" si="1154"/>
        <v/>
      </c>
      <c r="C6276" s="152"/>
      <c r="E6276" s="144"/>
      <c r="F6276" s="79" t="str">
        <f t="shared" si="1153"/>
        <v/>
      </c>
      <c r="G6276" s="80" t="str">
        <f t="shared" si="1144"/>
        <v/>
      </c>
      <c r="H6276" s="80" t="str">
        <f t="shared" si="1145"/>
        <v/>
      </c>
      <c r="I6276" s="80" t="str">
        <f t="shared" si="1146"/>
        <v/>
      </c>
      <c r="J6276" s="170"/>
      <c r="K6276" s="217"/>
      <c r="L6276" s="195" t="str">
        <f t="shared" si="1150"/>
        <v/>
      </c>
      <c r="M6276" s="222" t="str">
        <f t="shared" si="1147"/>
        <v/>
      </c>
      <c r="Q6276" s="82" t="str">
        <f t="shared" si="1151"/>
        <v/>
      </c>
      <c r="R6276" s="80" t="str">
        <f t="shared" si="1152"/>
        <v/>
      </c>
      <c r="T6276" s="83" t="str">
        <f t="shared" si="1148"/>
        <v/>
      </c>
      <c r="U6276" s="155"/>
      <c r="V6276" s="95" t="str">
        <f t="shared" si="1149"/>
        <v/>
      </c>
      <c r="W6276" s="151"/>
      <c r="Z6276" s="104"/>
    </row>
    <row r="6277" spans="1:26" s="145" customFormat="1" ht="15" customHeight="1">
      <c r="A6277" s="186" t="str">
        <f t="shared" si="1154"/>
        <v/>
      </c>
      <c r="C6277" s="152"/>
      <c r="E6277" s="144"/>
      <c r="F6277" s="79" t="str">
        <f t="shared" si="1153"/>
        <v/>
      </c>
      <c r="G6277" s="80" t="str">
        <f t="shared" ref="G6277:G6340" si="1155">IF(J6277&lt;&gt;"", INDEX($C$5:$C$1433, MATCH(J6277, $E$5:$E$1433, 0)),"")</f>
        <v/>
      </c>
      <c r="H6277" s="80" t="str">
        <f t="shared" ref="H6277:H6340" si="1156">IF(J6277&lt;&gt;"", INDEX($D$5:$D$1433, MATCH(J6277, $E$5:$E$1433, 0)),"")</f>
        <v/>
      </c>
      <c r="I6277" s="80" t="str">
        <f t="shared" ref="I6277:I6340" si="1157">IFERROR(IF(J6277&lt;&gt;"", INDEX($B$5:$B$1433, MATCH(J6277, $E$5:$E$1433, 0)),""),"SAI")</f>
        <v/>
      </c>
      <c r="J6277" s="170"/>
      <c r="K6277" s="217"/>
      <c r="L6277" s="195" t="str">
        <f t="shared" si="1150"/>
        <v/>
      </c>
      <c r="M6277" s="222" t="str">
        <f t="shared" ref="M6277:M6340" si="1158">IFERROR(IF($N$5="Sáng",MID(K6277,2,7)-MID($L$2,2,7),MID(K6277,2,7)-MID($Q$2,2,7)),"")</f>
        <v/>
      </c>
      <c r="Q6277" s="82" t="str">
        <f t="shared" si="1151"/>
        <v/>
      </c>
      <c r="R6277" s="80" t="str">
        <f t="shared" si="1152"/>
        <v/>
      </c>
      <c r="T6277" s="83" t="str">
        <f t="shared" ref="T6277:T6340" si="1159">IFERROR(IF(J6277&lt;&gt;"", INDEX($S$5:$S$1433, MATCH(J6277, $E$5:$E$1433, 0)),""),"")</f>
        <v/>
      </c>
      <c r="U6277" s="155"/>
      <c r="V6277" s="95" t="str">
        <f t="shared" ref="V6277:V6340" si="1160">IFERROR(IF(J6277&lt;&gt;"", INDEX($U$5:$U$1433, MATCH(J6277, $E$5:$E$1433, 0)),""),"")</f>
        <v/>
      </c>
      <c r="W6277" s="151"/>
      <c r="Z6277" s="104"/>
    </row>
    <row r="6278" spans="1:26" s="145" customFormat="1" ht="15" customHeight="1">
      <c r="A6278" s="186" t="str">
        <f t="shared" si="1154"/>
        <v/>
      </c>
      <c r="C6278" s="152"/>
      <c r="E6278" s="144"/>
      <c r="F6278" s="79" t="str">
        <f t="shared" si="1153"/>
        <v/>
      </c>
      <c r="G6278" s="80" t="str">
        <f t="shared" si="1155"/>
        <v/>
      </c>
      <c r="H6278" s="80" t="str">
        <f t="shared" si="1156"/>
        <v/>
      </c>
      <c r="I6278" s="80" t="str">
        <f t="shared" si="1157"/>
        <v/>
      </c>
      <c r="J6278" s="170"/>
      <c r="K6278" s="217"/>
      <c r="L6278" s="195" t="str">
        <f t="shared" si="1150"/>
        <v/>
      </c>
      <c r="M6278" s="222" t="str">
        <f t="shared" si="1158"/>
        <v/>
      </c>
      <c r="Q6278" s="82" t="str">
        <f t="shared" si="1151"/>
        <v/>
      </c>
      <c r="R6278" s="80" t="str">
        <f t="shared" si="1152"/>
        <v/>
      </c>
      <c r="T6278" s="83" t="str">
        <f t="shared" si="1159"/>
        <v/>
      </c>
      <c r="U6278" s="155"/>
      <c r="V6278" s="95" t="str">
        <f t="shared" si="1160"/>
        <v/>
      </c>
      <c r="W6278" s="151"/>
      <c r="Z6278" s="104"/>
    </row>
    <row r="6279" spans="1:26" s="145" customFormat="1" ht="15" customHeight="1">
      <c r="A6279" s="186" t="str">
        <f t="shared" si="1154"/>
        <v/>
      </c>
      <c r="C6279" s="152"/>
      <c r="E6279" s="144"/>
      <c r="F6279" s="79" t="str">
        <f t="shared" si="1153"/>
        <v/>
      </c>
      <c r="G6279" s="80" t="str">
        <f t="shared" si="1155"/>
        <v/>
      </c>
      <c r="H6279" s="80" t="str">
        <f t="shared" si="1156"/>
        <v/>
      </c>
      <c r="I6279" s="80" t="str">
        <f t="shared" si="1157"/>
        <v/>
      </c>
      <c r="J6279" s="170"/>
      <c r="K6279" s="217"/>
      <c r="L6279" s="195" t="str">
        <f t="shared" si="1150"/>
        <v/>
      </c>
      <c r="M6279" s="222" t="str">
        <f t="shared" si="1158"/>
        <v/>
      </c>
      <c r="Q6279" s="82" t="str">
        <f t="shared" si="1151"/>
        <v/>
      </c>
      <c r="R6279" s="80" t="str">
        <f t="shared" si="1152"/>
        <v/>
      </c>
      <c r="T6279" s="83" t="str">
        <f t="shared" si="1159"/>
        <v/>
      </c>
      <c r="U6279" s="155"/>
      <c r="V6279" s="95" t="str">
        <f t="shared" si="1160"/>
        <v/>
      </c>
      <c r="W6279" s="151"/>
      <c r="Z6279" s="104"/>
    </row>
    <row r="6280" spans="1:26" s="145" customFormat="1" ht="15" customHeight="1">
      <c r="A6280" s="186" t="str">
        <f t="shared" si="1154"/>
        <v/>
      </c>
      <c r="C6280" s="152"/>
      <c r="E6280" s="144"/>
      <c r="F6280" s="79" t="str">
        <f t="shared" si="1153"/>
        <v/>
      </c>
      <c r="G6280" s="80" t="str">
        <f t="shared" si="1155"/>
        <v/>
      </c>
      <c r="H6280" s="80" t="str">
        <f t="shared" si="1156"/>
        <v/>
      </c>
      <c r="I6280" s="80" t="str">
        <f t="shared" si="1157"/>
        <v/>
      </c>
      <c r="J6280" s="170"/>
      <c r="K6280" s="217"/>
      <c r="L6280" s="195" t="str">
        <f t="shared" si="1150"/>
        <v/>
      </c>
      <c r="M6280" s="222" t="str">
        <f t="shared" si="1158"/>
        <v/>
      </c>
      <c r="Q6280" s="82" t="str">
        <f t="shared" si="1151"/>
        <v/>
      </c>
      <c r="R6280" s="80" t="str">
        <f t="shared" si="1152"/>
        <v/>
      </c>
      <c r="T6280" s="83" t="str">
        <f t="shared" si="1159"/>
        <v/>
      </c>
      <c r="U6280" s="155"/>
      <c r="V6280" s="95" t="str">
        <f t="shared" si="1160"/>
        <v/>
      </c>
      <c r="W6280" s="151"/>
      <c r="Z6280" s="104"/>
    </row>
    <row r="6281" spans="1:26" s="145" customFormat="1" ht="15" customHeight="1">
      <c r="A6281" s="186" t="str">
        <f t="shared" si="1154"/>
        <v/>
      </c>
      <c r="C6281" s="152"/>
      <c r="E6281" s="144"/>
      <c r="F6281" s="79" t="str">
        <f t="shared" si="1153"/>
        <v/>
      </c>
      <c r="G6281" s="80" t="str">
        <f t="shared" si="1155"/>
        <v/>
      </c>
      <c r="H6281" s="80" t="str">
        <f t="shared" si="1156"/>
        <v/>
      </c>
      <c r="I6281" s="80" t="str">
        <f t="shared" si="1157"/>
        <v/>
      </c>
      <c r="J6281" s="170"/>
      <c r="K6281" s="217"/>
      <c r="L6281" s="195" t="str">
        <f t="shared" si="1150"/>
        <v/>
      </c>
      <c r="M6281" s="222" t="str">
        <f t="shared" si="1158"/>
        <v/>
      </c>
      <c r="Q6281" s="82" t="str">
        <f t="shared" si="1151"/>
        <v/>
      </c>
      <c r="R6281" s="80" t="str">
        <f t="shared" si="1152"/>
        <v/>
      </c>
      <c r="T6281" s="83" t="str">
        <f t="shared" si="1159"/>
        <v/>
      </c>
      <c r="U6281" s="155"/>
      <c r="V6281" s="95" t="str">
        <f t="shared" si="1160"/>
        <v/>
      </c>
      <c r="W6281" s="151"/>
      <c r="Z6281" s="104"/>
    </row>
    <row r="6282" spans="1:26" s="145" customFormat="1" ht="15" customHeight="1">
      <c r="A6282" s="186" t="str">
        <f t="shared" si="1154"/>
        <v/>
      </c>
      <c r="C6282" s="152"/>
      <c r="E6282" s="144"/>
      <c r="F6282" s="79" t="str">
        <f t="shared" si="1153"/>
        <v/>
      </c>
      <c r="G6282" s="80" t="str">
        <f t="shared" si="1155"/>
        <v/>
      </c>
      <c r="H6282" s="80" t="str">
        <f t="shared" si="1156"/>
        <v/>
      </c>
      <c r="I6282" s="80" t="str">
        <f t="shared" si="1157"/>
        <v/>
      </c>
      <c r="J6282" s="170"/>
      <c r="K6282" s="217"/>
      <c r="L6282" s="195" t="str">
        <f t="shared" si="1150"/>
        <v/>
      </c>
      <c r="M6282" s="222" t="str">
        <f t="shared" si="1158"/>
        <v/>
      </c>
      <c r="Q6282" s="82" t="str">
        <f t="shared" si="1151"/>
        <v/>
      </c>
      <c r="R6282" s="80" t="str">
        <f t="shared" si="1152"/>
        <v/>
      </c>
      <c r="T6282" s="83" t="str">
        <f t="shared" si="1159"/>
        <v/>
      </c>
      <c r="U6282" s="155"/>
      <c r="V6282" s="95" t="str">
        <f t="shared" si="1160"/>
        <v/>
      </c>
      <c r="W6282" s="151"/>
      <c r="Z6282" s="104"/>
    </row>
    <row r="6283" spans="1:26" s="145" customFormat="1" ht="15" customHeight="1">
      <c r="A6283" s="186" t="str">
        <f t="shared" si="1154"/>
        <v/>
      </c>
      <c r="C6283" s="152"/>
      <c r="E6283" s="144"/>
      <c r="F6283" s="79" t="str">
        <f t="shared" si="1153"/>
        <v/>
      </c>
      <c r="G6283" s="80" t="str">
        <f t="shared" si="1155"/>
        <v/>
      </c>
      <c r="H6283" s="80" t="str">
        <f t="shared" si="1156"/>
        <v/>
      </c>
      <c r="I6283" s="80" t="str">
        <f t="shared" si="1157"/>
        <v/>
      </c>
      <c r="J6283" s="170"/>
      <c r="K6283" s="217"/>
      <c r="L6283" s="195" t="str">
        <f t="shared" si="1150"/>
        <v/>
      </c>
      <c r="M6283" s="222" t="str">
        <f t="shared" si="1158"/>
        <v/>
      </c>
      <c r="Q6283" s="82" t="str">
        <f t="shared" si="1151"/>
        <v/>
      </c>
      <c r="R6283" s="80" t="str">
        <f t="shared" si="1152"/>
        <v/>
      </c>
      <c r="T6283" s="83" t="str">
        <f t="shared" si="1159"/>
        <v/>
      </c>
      <c r="U6283" s="155"/>
      <c r="V6283" s="95" t="str">
        <f t="shared" si="1160"/>
        <v/>
      </c>
      <c r="W6283" s="151"/>
      <c r="Z6283" s="104"/>
    </row>
    <row r="6284" spans="1:26" s="145" customFormat="1" ht="15" customHeight="1">
      <c r="A6284" s="186" t="str">
        <f t="shared" si="1154"/>
        <v/>
      </c>
      <c r="C6284" s="152"/>
      <c r="E6284" s="144"/>
      <c r="F6284" s="79" t="str">
        <f t="shared" si="1153"/>
        <v/>
      </c>
      <c r="G6284" s="80" t="str">
        <f t="shared" si="1155"/>
        <v/>
      </c>
      <c r="H6284" s="80" t="str">
        <f t="shared" si="1156"/>
        <v/>
      </c>
      <c r="I6284" s="80" t="str">
        <f t="shared" si="1157"/>
        <v/>
      </c>
      <c r="J6284" s="170"/>
      <c r="K6284" s="217"/>
      <c r="L6284" s="195" t="str">
        <f t="shared" si="1150"/>
        <v/>
      </c>
      <c r="M6284" s="222" t="str">
        <f t="shared" si="1158"/>
        <v/>
      </c>
      <c r="Q6284" s="82" t="str">
        <f t="shared" si="1151"/>
        <v/>
      </c>
      <c r="R6284" s="80" t="str">
        <f t="shared" si="1152"/>
        <v/>
      </c>
      <c r="T6284" s="83" t="str">
        <f t="shared" si="1159"/>
        <v/>
      </c>
      <c r="U6284" s="155"/>
      <c r="V6284" s="95" t="str">
        <f t="shared" si="1160"/>
        <v/>
      </c>
      <c r="W6284" s="151"/>
      <c r="Z6284" s="104"/>
    </row>
    <row r="6285" spans="1:26" s="145" customFormat="1" ht="15" customHeight="1">
      <c r="A6285" s="186" t="str">
        <f t="shared" si="1154"/>
        <v/>
      </c>
      <c r="C6285" s="152"/>
      <c r="E6285" s="144"/>
      <c r="F6285" s="79" t="str">
        <f t="shared" si="1153"/>
        <v/>
      </c>
      <c r="G6285" s="80" t="str">
        <f t="shared" si="1155"/>
        <v/>
      </c>
      <c r="H6285" s="80" t="str">
        <f t="shared" si="1156"/>
        <v/>
      </c>
      <c r="I6285" s="80" t="str">
        <f t="shared" si="1157"/>
        <v/>
      </c>
      <c r="J6285" s="170"/>
      <c r="K6285" s="217"/>
      <c r="L6285" s="195" t="str">
        <f t="shared" si="1150"/>
        <v/>
      </c>
      <c r="M6285" s="222" t="str">
        <f t="shared" si="1158"/>
        <v/>
      </c>
      <c r="Q6285" s="82" t="str">
        <f t="shared" si="1151"/>
        <v/>
      </c>
      <c r="R6285" s="80" t="str">
        <f t="shared" si="1152"/>
        <v/>
      </c>
      <c r="T6285" s="83" t="str">
        <f t="shared" si="1159"/>
        <v/>
      </c>
      <c r="U6285" s="155"/>
      <c r="V6285" s="95" t="str">
        <f t="shared" si="1160"/>
        <v/>
      </c>
      <c r="W6285" s="151"/>
      <c r="Z6285" s="104"/>
    </row>
    <row r="6286" spans="1:26" s="145" customFormat="1" ht="15" customHeight="1">
      <c r="A6286" s="186" t="str">
        <f t="shared" si="1154"/>
        <v/>
      </c>
      <c r="C6286" s="152"/>
      <c r="E6286" s="144"/>
      <c r="F6286" s="79" t="str">
        <f t="shared" si="1153"/>
        <v/>
      </c>
      <c r="G6286" s="80" t="str">
        <f t="shared" si="1155"/>
        <v/>
      </c>
      <c r="H6286" s="80" t="str">
        <f t="shared" si="1156"/>
        <v/>
      </c>
      <c r="I6286" s="80" t="str">
        <f t="shared" si="1157"/>
        <v/>
      </c>
      <c r="J6286" s="170"/>
      <c r="K6286" s="217"/>
      <c r="L6286" s="195" t="str">
        <f t="shared" si="1150"/>
        <v/>
      </c>
      <c r="M6286" s="222" t="str">
        <f t="shared" si="1158"/>
        <v/>
      </c>
      <c r="Q6286" s="82" t="str">
        <f t="shared" si="1151"/>
        <v/>
      </c>
      <c r="R6286" s="80" t="str">
        <f t="shared" si="1152"/>
        <v/>
      </c>
      <c r="T6286" s="83" t="str">
        <f t="shared" si="1159"/>
        <v/>
      </c>
      <c r="U6286" s="155"/>
      <c r="V6286" s="95" t="str">
        <f t="shared" si="1160"/>
        <v/>
      </c>
      <c r="W6286" s="151"/>
      <c r="Z6286" s="104"/>
    </row>
    <row r="6287" spans="1:26" s="145" customFormat="1" ht="15" customHeight="1">
      <c r="A6287" s="186" t="str">
        <f t="shared" si="1154"/>
        <v/>
      </c>
      <c r="C6287" s="152"/>
      <c r="E6287" s="144"/>
      <c r="F6287" s="79" t="str">
        <f t="shared" si="1153"/>
        <v/>
      </c>
      <c r="G6287" s="80" t="str">
        <f t="shared" si="1155"/>
        <v/>
      </c>
      <c r="H6287" s="80" t="str">
        <f t="shared" si="1156"/>
        <v/>
      </c>
      <c r="I6287" s="80" t="str">
        <f t="shared" si="1157"/>
        <v/>
      </c>
      <c r="J6287" s="170"/>
      <c r="K6287" s="217"/>
      <c r="L6287" s="195" t="str">
        <f t="shared" si="1150"/>
        <v/>
      </c>
      <c r="M6287" s="222" t="str">
        <f t="shared" si="1158"/>
        <v/>
      </c>
      <c r="Q6287" s="82" t="str">
        <f t="shared" si="1151"/>
        <v/>
      </c>
      <c r="R6287" s="80" t="str">
        <f t="shared" si="1152"/>
        <v/>
      </c>
      <c r="T6287" s="83" t="str">
        <f t="shared" si="1159"/>
        <v/>
      </c>
      <c r="U6287" s="155"/>
      <c r="V6287" s="95" t="str">
        <f t="shared" si="1160"/>
        <v/>
      </c>
      <c r="W6287" s="151"/>
      <c r="Z6287" s="104"/>
    </row>
    <row r="6288" spans="1:26" s="145" customFormat="1" ht="15" customHeight="1">
      <c r="A6288" s="186" t="str">
        <f t="shared" si="1154"/>
        <v/>
      </c>
      <c r="C6288" s="152"/>
      <c r="E6288" s="144"/>
      <c r="F6288" s="79" t="str">
        <f t="shared" si="1153"/>
        <v/>
      </c>
      <c r="G6288" s="80" t="str">
        <f t="shared" si="1155"/>
        <v/>
      </c>
      <c r="H6288" s="80" t="str">
        <f t="shared" si="1156"/>
        <v/>
      </c>
      <c r="I6288" s="80" t="str">
        <f t="shared" si="1157"/>
        <v/>
      </c>
      <c r="J6288" s="170"/>
      <c r="K6288" s="217"/>
      <c r="L6288" s="195" t="str">
        <f t="shared" si="1150"/>
        <v/>
      </c>
      <c r="M6288" s="222" t="str">
        <f t="shared" si="1158"/>
        <v/>
      </c>
      <c r="Q6288" s="82" t="str">
        <f t="shared" si="1151"/>
        <v/>
      </c>
      <c r="R6288" s="80" t="str">
        <f t="shared" si="1152"/>
        <v/>
      </c>
      <c r="T6288" s="83" t="str">
        <f t="shared" si="1159"/>
        <v/>
      </c>
      <c r="U6288" s="155"/>
      <c r="V6288" s="95" t="str">
        <f t="shared" si="1160"/>
        <v/>
      </c>
      <c r="W6288" s="151"/>
      <c r="Z6288" s="104"/>
    </row>
    <row r="6289" spans="1:26" s="145" customFormat="1" ht="15" customHeight="1">
      <c r="A6289" s="186" t="str">
        <f t="shared" si="1154"/>
        <v/>
      </c>
      <c r="C6289" s="152"/>
      <c r="E6289" s="144"/>
      <c r="F6289" s="79" t="str">
        <f t="shared" si="1153"/>
        <v/>
      </c>
      <c r="G6289" s="80" t="str">
        <f t="shared" si="1155"/>
        <v/>
      </c>
      <c r="H6289" s="80" t="str">
        <f t="shared" si="1156"/>
        <v/>
      </c>
      <c r="I6289" s="80" t="str">
        <f t="shared" si="1157"/>
        <v/>
      </c>
      <c r="J6289" s="170"/>
      <c r="K6289" s="217"/>
      <c r="L6289" s="195" t="str">
        <f t="shared" si="1150"/>
        <v/>
      </c>
      <c r="M6289" s="222" t="str">
        <f t="shared" si="1158"/>
        <v/>
      </c>
      <c r="Q6289" s="82" t="str">
        <f t="shared" si="1151"/>
        <v/>
      </c>
      <c r="R6289" s="80" t="str">
        <f t="shared" si="1152"/>
        <v/>
      </c>
      <c r="T6289" s="83" t="str">
        <f t="shared" si="1159"/>
        <v/>
      </c>
      <c r="U6289" s="155"/>
      <c r="V6289" s="95" t="str">
        <f t="shared" si="1160"/>
        <v/>
      </c>
      <c r="W6289" s="151"/>
      <c r="Z6289" s="104"/>
    </row>
    <row r="6290" spans="1:26" s="145" customFormat="1" ht="15" customHeight="1">
      <c r="A6290" s="186" t="str">
        <f t="shared" si="1154"/>
        <v/>
      </c>
      <c r="C6290" s="152"/>
      <c r="E6290" s="144"/>
      <c r="F6290" s="79" t="str">
        <f t="shared" si="1153"/>
        <v/>
      </c>
      <c r="G6290" s="80" t="str">
        <f t="shared" si="1155"/>
        <v/>
      </c>
      <c r="H6290" s="80" t="str">
        <f t="shared" si="1156"/>
        <v/>
      </c>
      <c r="I6290" s="80" t="str">
        <f t="shared" si="1157"/>
        <v/>
      </c>
      <c r="J6290" s="170"/>
      <c r="K6290" s="217"/>
      <c r="L6290" s="195" t="str">
        <f t="shared" si="1150"/>
        <v/>
      </c>
      <c r="M6290" s="222" t="str">
        <f t="shared" si="1158"/>
        <v/>
      </c>
      <c r="Q6290" s="82" t="str">
        <f t="shared" si="1151"/>
        <v/>
      </c>
      <c r="R6290" s="80" t="str">
        <f t="shared" si="1152"/>
        <v/>
      </c>
      <c r="T6290" s="83" t="str">
        <f t="shared" si="1159"/>
        <v/>
      </c>
      <c r="U6290" s="155"/>
      <c r="V6290" s="95" t="str">
        <f t="shared" si="1160"/>
        <v/>
      </c>
      <c r="W6290" s="151"/>
      <c r="Z6290" s="104"/>
    </row>
    <row r="6291" spans="1:26" s="145" customFormat="1" ht="15" customHeight="1">
      <c r="A6291" s="186" t="str">
        <f t="shared" si="1154"/>
        <v/>
      </c>
      <c r="C6291" s="152"/>
      <c r="E6291" s="144"/>
      <c r="F6291" s="79" t="str">
        <f t="shared" si="1153"/>
        <v/>
      </c>
      <c r="G6291" s="80" t="str">
        <f t="shared" si="1155"/>
        <v/>
      </c>
      <c r="H6291" s="80" t="str">
        <f t="shared" si="1156"/>
        <v/>
      </c>
      <c r="I6291" s="80" t="str">
        <f t="shared" si="1157"/>
        <v/>
      </c>
      <c r="J6291" s="170"/>
      <c r="K6291" s="217"/>
      <c r="L6291" s="195" t="str">
        <f t="shared" si="1150"/>
        <v/>
      </c>
      <c r="M6291" s="222" t="str">
        <f t="shared" si="1158"/>
        <v/>
      </c>
      <c r="Q6291" s="82" t="str">
        <f t="shared" si="1151"/>
        <v/>
      </c>
      <c r="R6291" s="80" t="str">
        <f t="shared" si="1152"/>
        <v/>
      </c>
      <c r="T6291" s="83" t="str">
        <f t="shared" si="1159"/>
        <v/>
      </c>
      <c r="U6291" s="155"/>
      <c r="V6291" s="95" t="str">
        <f t="shared" si="1160"/>
        <v/>
      </c>
      <c r="W6291" s="151"/>
      <c r="Z6291" s="104"/>
    </row>
    <row r="6292" spans="1:26" s="145" customFormat="1" ht="15" customHeight="1">
      <c r="A6292" s="186" t="str">
        <f t="shared" si="1154"/>
        <v/>
      </c>
      <c r="C6292" s="152"/>
      <c r="E6292" s="144"/>
      <c r="F6292" s="79" t="str">
        <f t="shared" si="1153"/>
        <v/>
      </c>
      <c r="G6292" s="80" t="str">
        <f t="shared" si="1155"/>
        <v/>
      </c>
      <c r="H6292" s="80" t="str">
        <f t="shared" si="1156"/>
        <v/>
      </c>
      <c r="I6292" s="80" t="str">
        <f t="shared" si="1157"/>
        <v/>
      </c>
      <c r="J6292" s="170"/>
      <c r="K6292" s="217"/>
      <c r="L6292" s="195" t="str">
        <f t="shared" si="1150"/>
        <v/>
      </c>
      <c r="M6292" s="222" t="str">
        <f t="shared" si="1158"/>
        <v/>
      </c>
      <c r="Q6292" s="82" t="str">
        <f t="shared" si="1151"/>
        <v/>
      </c>
      <c r="R6292" s="80" t="str">
        <f t="shared" si="1152"/>
        <v/>
      </c>
      <c r="T6292" s="83" t="str">
        <f t="shared" si="1159"/>
        <v/>
      </c>
      <c r="U6292" s="155"/>
      <c r="V6292" s="95" t="str">
        <f t="shared" si="1160"/>
        <v/>
      </c>
      <c r="W6292" s="151"/>
      <c r="Z6292" s="104"/>
    </row>
    <row r="6293" spans="1:26" s="145" customFormat="1" ht="15" customHeight="1">
      <c r="A6293" s="186" t="str">
        <f t="shared" si="1154"/>
        <v/>
      </c>
      <c r="C6293" s="152"/>
      <c r="E6293" s="144"/>
      <c r="F6293" s="79" t="str">
        <f t="shared" si="1153"/>
        <v/>
      </c>
      <c r="G6293" s="80" t="str">
        <f t="shared" si="1155"/>
        <v/>
      </c>
      <c r="H6293" s="80" t="str">
        <f t="shared" si="1156"/>
        <v/>
      </c>
      <c r="I6293" s="80" t="str">
        <f t="shared" si="1157"/>
        <v/>
      </c>
      <c r="J6293" s="170"/>
      <c r="K6293" s="217"/>
      <c r="L6293" s="195" t="str">
        <f t="shared" si="1150"/>
        <v/>
      </c>
      <c r="M6293" s="222" t="str">
        <f t="shared" si="1158"/>
        <v/>
      </c>
      <c r="Q6293" s="82" t="str">
        <f t="shared" si="1151"/>
        <v/>
      </c>
      <c r="R6293" s="80" t="str">
        <f t="shared" si="1152"/>
        <v/>
      </c>
      <c r="T6293" s="83" t="str">
        <f t="shared" si="1159"/>
        <v/>
      </c>
      <c r="U6293" s="155"/>
      <c r="V6293" s="95" t="str">
        <f t="shared" si="1160"/>
        <v/>
      </c>
      <c r="W6293" s="151"/>
      <c r="Z6293" s="104"/>
    </row>
    <row r="6294" spans="1:26" s="145" customFormat="1" ht="15" customHeight="1">
      <c r="A6294" s="186" t="str">
        <f t="shared" si="1154"/>
        <v/>
      </c>
      <c r="C6294" s="152"/>
      <c r="E6294" s="144"/>
      <c r="F6294" s="79" t="str">
        <f t="shared" si="1153"/>
        <v/>
      </c>
      <c r="G6294" s="80" t="str">
        <f t="shared" si="1155"/>
        <v/>
      </c>
      <c r="H6294" s="80" t="str">
        <f t="shared" si="1156"/>
        <v/>
      </c>
      <c r="I6294" s="80" t="str">
        <f t="shared" si="1157"/>
        <v/>
      </c>
      <c r="J6294" s="170"/>
      <c r="K6294" s="217"/>
      <c r="L6294" s="195" t="str">
        <f t="shared" si="1150"/>
        <v/>
      </c>
      <c r="M6294" s="222" t="str">
        <f t="shared" si="1158"/>
        <v/>
      </c>
      <c r="Q6294" s="82" t="str">
        <f t="shared" si="1151"/>
        <v/>
      </c>
      <c r="R6294" s="80" t="str">
        <f t="shared" si="1152"/>
        <v/>
      </c>
      <c r="T6294" s="83" t="str">
        <f t="shared" si="1159"/>
        <v/>
      </c>
      <c r="U6294" s="155"/>
      <c r="V6294" s="95" t="str">
        <f t="shared" si="1160"/>
        <v/>
      </c>
      <c r="W6294" s="151"/>
      <c r="Z6294" s="104"/>
    </row>
    <row r="6295" spans="1:26" s="145" customFormat="1" ht="15" customHeight="1">
      <c r="A6295" s="186" t="str">
        <f t="shared" si="1154"/>
        <v/>
      </c>
      <c r="C6295" s="152"/>
      <c r="E6295" s="144"/>
      <c r="F6295" s="79" t="str">
        <f t="shared" si="1153"/>
        <v/>
      </c>
      <c r="G6295" s="80" t="str">
        <f t="shared" si="1155"/>
        <v/>
      </c>
      <c r="H6295" s="80" t="str">
        <f t="shared" si="1156"/>
        <v/>
      </c>
      <c r="I6295" s="80" t="str">
        <f t="shared" si="1157"/>
        <v/>
      </c>
      <c r="J6295" s="170"/>
      <c r="K6295" s="217"/>
      <c r="L6295" s="195" t="str">
        <f t="shared" si="1150"/>
        <v/>
      </c>
      <c r="M6295" s="222" t="str">
        <f t="shared" si="1158"/>
        <v/>
      </c>
      <c r="Q6295" s="82" t="str">
        <f t="shared" si="1151"/>
        <v/>
      </c>
      <c r="R6295" s="80" t="str">
        <f t="shared" si="1152"/>
        <v/>
      </c>
      <c r="T6295" s="83" t="str">
        <f t="shared" si="1159"/>
        <v/>
      </c>
      <c r="U6295" s="155"/>
      <c r="V6295" s="95" t="str">
        <f t="shared" si="1160"/>
        <v/>
      </c>
      <c r="W6295" s="151"/>
      <c r="Z6295" s="104"/>
    </row>
    <row r="6296" spans="1:26" s="145" customFormat="1" ht="15" customHeight="1">
      <c r="A6296" s="186" t="str">
        <f t="shared" si="1154"/>
        <v/>
      </c>
      <c r="C6296" s="152"/>
      <c r="E6296" s="144"/>
      <c r="F6296" s="79" t="str">
        <f t="shared" si="1153"/>
        <v/>
      </c>
      <c r="G6296" s="80" t="str">
        <f t="shared" si="1155"/>
        <v/>
      </c>
      <c r="H6296" s="80" t="str">
        <f t="shared" si="1156"/>
        <v/>
      </c>
      <c r="I6296" s="80" t="str">
        <f t="shared" si="1157"/>
        <v/>
      </c>
      <c r="J6296" s="170"/>
      <c r="K6296" s="217"/>
      <c r="L6296" s="195" t="str">
        <f t="shared" si="1150"/>
        <v/>
      </c>
      <c r="M6296" s="222" t="str">
        <f t="shared" si="1158"/>
        <v/>
      </c>
      <c r="Q6296" s="82" t="str">
        <f t="shared" si="1151"/>
        <v/>
      </c>
      <c r="R6296" s="80" t="str">
        <f t="shared" si="1152"/>
        <v/>
      </c>
      <c r="T6296" s="83" t="str">
        <f t="shared" si="1159"/>
        <v/>
      </c>
      <c r="U6296" s="155"/>
      <c r="V6296" s="95" t="str">
        <f t="shared" si="1160"/>
        <v/>
      </c>
      <c r="W6296" s="151"/>
      <c r="Z6296" s="104"/>
    </row>
    <row r="6297" spans="1:26" s="145" customFormat="1" ht="15" customHeight="1">
      <c r="A6297" s="186" t="str">
        <f t="shared" si="1154"/>
        <v/>
      </c>
      <c r="C6297" s="152"/>
      <c r="E6297" s="144"/>
      <c r="F6297" s="79" t="str">
        <f t="shared" si="1153"/>
        <v/>
      </c>
      <c r="G6297" s="80" t="str">
        <f t="shared" si="1155"/>
        <v/>
      </c>
      <c r="H6297" s="80" t="str">
        <f t="shared" si="1156"/>
        <v/>
      </c>
      <c r="I6297" s="80" t="str">
        <f t="shared" si="1157"/>
        <v/>
      </c>
      <c r="J6297" s="170"/>
      <c r="K6297" s="217"/>
      <c r="L6297" s="195" t="str">
        <f t="shared" si="1150"/>
        <v/>
      </c>
      <c r="M6297" s="222" t="str">
        <f t="shared" si="1158"/>
        <v/>
      </c>
      <c r="Q6297" s="82" t="str">
        <f t="shared" si="1151"/>
        <v/>
      </c>
      <c r="R6297" s="80" t="str">
        <f t="shared" si="1152"/>
        <v/>
      </c>
      <c r="T6297" s="83" t="str">
        <f t="shared" si="1159"/>
        <v/>
      </c>
      <c r="U6297" s="155"/>
      <c r="V6297" s="95" t="str">
        <f t="shared" si="1160"/>
        <v/>
      </c>
      <c r="W6297" s="151"/>
      <c r="Z6297" s="104"/>
    </row>
    <row r="6298" spans="1:26" s="145" customFormat="1" ht="15" customHeight="1">
      <c r="A6298" s="186" t="str">
        <f t="shared" si="1154"/>
        <v/>
      </c>
      <c r="C6298" s="152"/>
      <c r="E6298" s="144"/>
      <c r="F6298" s="79" t="str">
        <f t="shared" si="1153"/>
        <v/>
      </c>
      <c r="G6298" s="80" t="str">
        <f t="shared" si="1155"/>
        <v/>
      </c>
      <c r="H6298" s="80" t="str">
        <f t="shared" si="1156"/>
        <v/>
      </c>
      <c r="I6298" s="80" t="str">
        <f t="shared" si="1157"/>
        <v/>
      </c>
      <c r="J6298" s="170"/>
      <c r="K6298" s="217"/>
      <c r="L6298" s="195" t="str">
        <f t="shared" si="1150"/>
        <v/>
      </c>
      <c r="M6298" s="222" t="str">
        <f t="shared" si="1158"/>
        <v/>
      </c>
      <c r="Q6298" s="82" t="str">
        <f t="shared" si="1151"/>
        <v/>
      </c>
      <c r="R6298" s="80" t="str">
        <f t="shared" si="1152"/>
        <v/>
      </c>
      <c r="T6298" s="83" t="str">
        <f t="shared" si="1159"/>
        <v/>
      </c>
      <c r="U6298" s="155"/>
      <c r="V6298" s="95" t="str">
        <f t="shared" si="1160"/>
        <v/>
      </c>
      <c r="W6298" s="151"/>
      <c r="Z6298" s="104"/>
    </row>
    <row r="6299" spans="1:26" s="145" customFormat="1" ht="15" customHeight="1">
      <c r="A6299" s="186" t="str">
        <f t="shared" si="1154"/>
        <v/>
      </c>
      <c r="C6299" s="152"/>
      <c r="E6299" s="144"/>
      <c r="F6299" s="79" t="str">
        <f t="shared" si="1153"/>
        <v/>
      </c>
      <c r="G6299" s="80" t="str">
        <f t="shared" si="1155"/>
        <v/>
      </c>
      <c r="H6299" s="80" t="str">
        <f t="shared" si="1156"/>
        <v/>
      </c>
      <c r="I6299" s="80" t="str">
        <f t="shared" si="1157"/>
        <v/>
      </c>
      <c r="J6299" s="170"/>
      <c r="K6299" s="217"/>
      <c r="L6299" s="195" t="str">
        <f t="shared" si="1150"/>
        <v/>
      </c>
      <c r="M6299" s="222" t="str">
        <f t="shared" si="1158"/>
        <v/>
      </c>
      <c r="Q6299" s="82" t="str">
        <f t="shared" si="1151"/>
        <v/>
      </c>
      <c r="R6299" s="80" t="str">
        <f t="shared" si="1152"/>
        <v/>
      </c>
      <c r="T6299" s="83" t="str">
        <f t="shared" si="1159"/>
        <v/>
      </c>
      <c r="U6299" s="155"/>
      <c r="V6299" s="95" t="str">
        <f t="shared" si="1160"/>
        <v/>
      </c>
      <c r="W6299" s="151"/>
      <c r="Z6299" s="104"/>
    </row>
    <row r="6300" spans="1:26" s="145" customFormat="1" ht="15" customHeight="1">
      <c r="A6300" s="186" t="str">
        <f t="shared" si="1154"/>
        <v/>
      </c>
      <c r="C6300" s="152"/>
      <c r="E6300" s="144"/>
      <c r="F6300" s="79" t="str">
        <f t="shared" si="1153"/>
        <v/>
      </c>
      <c r="G6300" s="80" t="str">
        <f t="shared" si="1155"/>
        <v/>
      </c>
      <c r="H6300" s="80" t="str">
        <f t="shared" si="1156"/>
        <v/>
      </c>
      <c r="I6300" s="80" t="str">
        <f t="shared" si="1157"/>
        <v/>
      </c>
      <c r="J6300" s="170"/>
      <c r="K6300" s="217"/>
      <c r="L6300" s="195" t="str">
        <f t="shared" si="1150"/>
        <v/>
      </c>
      <c r="M6300" s="222" t="str">
        <f t="shared" si="1158"/>
        <v/>
      </c>
      <c r="Q6300" s="82" t="str">
        <f t="shared" si="1151"/>
        <v/>
      </c>
      <c r="R6300" s="80" t="str">
        <f t="shared" si="1152"/>
        <v/>
      </c>
      <c r="T6300" s="83" t="str">
        <f t="shared" si="1159"/>
        <v/>
      </c>
      <c r="U6300" s="155"/>
      <c r="V6300" s="95" t="str">
        <f t="shared" si="1160"/>
        <v/>
      </c>
      <c r="W6300" s="151"/>
      <c r="Z6300" s="104"/>
    </row>
    <row r="6301" spans="1:26" s="145" customFormat="1" ht="15" customHeight="1">
      <c r="A6301" s="186" t="str">
        <f t="shared" si="1154"/>
        <v/>
      </c>
      <c r="C6301" s="152"/>
      <c r="E6301" s="144"/>
      <c r="F6301" s="79" t="str">
        <f t="shared" si="1153"/>
        <v/>
      </c>
      <c r="G6301" s="80" t="str">
        <f t="shared" si="1155"/>
        <v/>
      </c>
      <c r="H6301" s="80" t="str">
        <f t="shared" si="1156"/>
        <v/>
      </c>
      <c r="I6301" s="80" t="str">
        <f t="shared" si="1157"/>
        <v/>
      </c>
      <c r="J6301" s="170"/>
      <c r="K6301" s="217"/>
      <c r="L6301" s="195" t="str">
        <f t="shared" si="1150"/>
        <v/>
      </c>
      <c r="M6301" s="222" t="str">
        <f t="shared" si="1158"/>
        <v/>
      </c>
      <c r="Q6301" s="82" t="str">
        <f t="shared" si="1151"/>
        <v/>
      </c>
      <c r="R6301" s="80" t="str">
        <f t="shared" si="1152"/>
        <v/>
      </c>
      <c r="T6301" s="83" t="str">
        <f t="shared" si="1159"/>
        <v/>
      </c>
      <c r="U6301" s="155"/>
      <c r="V6301" s="95" t="str">
        <f t="shared" si="1160"/>
        <v/>
      </c>
      <c r="W6301" s="151"/>
      <c r="Z6301" s="104"/>
    </row>
    <row r="6302" spans="1:26" s="145" customFormat="1" ht="15" customHeight="1">
      <c r="A6302" s="186" t="str">
        <f t="shared" si="1154"/>
        <v/>
      </c>
      <c r="C6302" s="152"/>
      <c r="E6302" s="144"/>
      <c r="F6302" s="79" t="str">
        <f t="shared" si="1153"/>
        <v/>
      </c>
      <c r="G6302" s="80" t="str">
        <f t="shared" si="1155"/>
        <v/>
      </c>
      <c r="H6302" s="80" t="str">
        <f t="shared" si="1156"/>
        <v/>
      </c>
      <c r="I6302" s="80" t="str">
        <f t="shared" si="1157"/>
        <v/>
      </c>
      <c r="J6302" s="170"/>
      <c r="K6302" s="217"/>
      <c r="L6302" s="195" t="str">
        <f t="shared" si="1150"/>
        <v/>
      </c>
      <c r="M6302" s="222" t="str">
        <f t="shared" si="1158"/>
        <v/>
      </c>
      <c r="Q6302" s="82" t="str">
        <f t="shared" si="1151"/>
        <v/>
      </c>
      <c r="R6302" s="80" t="str">
        <f t="shared" si="1152"/>
        <v/>
      </c>
      <c r="T6302" s="83" t="str">
        <f t="shared" si="1159"/>
        <v/>
      </c>
      <c r="U6302" s="155"/>
      <c r="V6302" s="95" t="str">
        <f t="shared" si="1160"/>
        <v/>
      </c>
      <c r="W6302" s="151"/>
      <c r="Z6302" s="104"/>
    </row>
    <row r="6303" spans="1:26" s="145" customFormat="1" ht="15" customHeight="1">
      <c r="A6303" s="186" t="str">
        <f t="shared" si="1154"/>
        <v/>
      </c>
      <c r="C6303" s="152"/>
      <c r="E6303" s="144"/>
      <c r="F6303" s="79" t="str">
        <f t="shared" si="1153"/>
        <v/>
      </c>
      <c r="G6303" s="80" t="str">
        <f t="shared" si="1155"/>
        <v/>
      </c>
      <c r="H6303" s="80" t="str">
        <f t="shared" si="1156"/>
        <v/>
      </c>
      <c r="I6303" s="80" t="str">
        <f t="shared" si="1157"/>
        <v/>
      </c>
      <c r="J6303" s="170"/>
      <c r="K6303" s="217"/>
      <c r="L6303" s="195" t="str">
        <f t="shared" ref="L6303:L6366" si="1161">IFERROR(IF($N$5="Sáng",IF(MID(K6303,2,7)-MID($L$2,2,7)&gt;0,"Trễ",""),IF(MID(K6303,2,7)-MID($Q$2,2,7)&gt;0,"Trễ","")),"")</f>
        <v/>
      </c>
      <c r="M6303" s="222" t="str">
        <f t="shared" si="1158"/>
        <v/>
      </c>
      <c r="Q6303" s="82" t="str">
        <f t="shared" ref="Q6303:Q6366" si="1162">IF(B6303&lt;&gt;"",IF(AND(P6303="",F6303=""),"Không phép ",""),"")</f>
        <v/>
      </c>
      <c r="R6303" s="80" t="str">
        <f t="shared" ref="R6303:R6366" si="1163">UPPER(B6303)</f>
        <v/>
      </c>
      <c r="T6303" s="83" t="str">
        <f t="shared" si="1159"/>
        <v/>
      </c>
      <c r="U6303" s="155"/>
      <c r="V6303" s="95" t="str">
        <f t="shared" si="1160"/>
        <v/>
      </c>
      <c r="W6303" s="151"/>
      <c r="Z6303" s="104"/>
    </row>
    <row r="6304" spans="1:26" s="145" customFormat="1" ht="15" customHeight="1">
      <c r="A6304" s="186" t="str">
        <f t="shared" si="1154"/>
        <v/>
      </c>
      <c r="C6304" s="152"/>
      <c r="E6304" s="144"/>
      <c r="F6304" s="79" t="str">
        <f t="shared" si="1153"/>
        <v/>
      </c>
      <c r="G6304" s="80" t="str">
        <f t="shared" si="1155"/>
        <v/>
      </c>
      <c r="H6304" s="80" t="str">
        <f t="shared" si="1156"/>
        <v/>
      </c>
      <c r="I6304" s="80" t="str">
        <f t="shared" si="1157"/>
        <v/>
      </c>
      <c r="J6304" s="170"/>
      <c r="K6304" s="217"/>
      <c r="L6304" s="195" t="str">
        <f t="shared" si="1161"/>
        <v/>
      </c>
      <c r="M6304" s="222" t="str">
        <f t="shared" si="1158"/>
        <v/>
      </c>
      <c r="Q6304" s="82" t="str">
        <f t="shared" si="1162"/>
        <v/>
      </c>
      <c r="R6304" s="80" t="str">
        <f t="shared" si="1163"/>
        <v/>
      </c>
      <c r="T6304" s="83" t="str">
        <f t="shared" si="1159"/>
        <v/>
      </c>
      <c r="U6304" s="155"/>
      <c r="V6304" s="95" t="str">
        <f t="shared" si="1160"/>
        <v/>
      </c>
      <c r="W6304" s="151"/>
      <c r="Z6304" s="104"/>
    </row>
    <row r="6305" spans="1:26" s="145" customFormat="1" ht="15" customHeight="1">
      <c r="A6305" s="186" t="str">
        <f t="shared" si="1154"/>
        <v/>
      </c>
      <c r="C6305" s="152"/>
      <c r="E6305" s="144"/>
      <c r="F6305" s="79" t="str">
        <f t="shared" si="1153"/>
        <v/>
      </c>
      <c r="G6305" s="80" t="str">
        <f t="shared" si="1155"/>
        <v/>
      </c>
      <c r="H6305" s="80" t="str">
        <f t="shared" si="1156"/>
        <v/>
      </c>
      <c r="I6305" s="80" t="str">
        <f t="shared" si="1157"/>
        <v/>
      </c>
      <c r="J6305" s="170"/>
      <c r="K6305" s="217"/>
      <c r="L6305" s="195" t="str">
        <f t="shared" si="1161"/>
        <v/>
      </c>
      <c r="M6305" s="222" t="str">
        <f t="shared" si="1158"/>
        <v/>
      </c>
      <c r="Q6305" s="82" t="str">
        <f t="shared" si="1162"/>
        <v/>
      </c>
      <c r="R6305" s="80" t="str">
        <f t="shared" si="1163"/>
        <v/>
      </c>
      <c r="T6305" s="83" t="str">
        <f t="shared" si="1159"/>
        <v/>
      </c>
      <c r="U6305" s="155"/>
      <c r="V6305" s="95" t="str">
        <f t="shared" si="1160"/>
        <v/>
      </c>
      <c r="W6305" s="151"/>
      <c r="Z6305" s="104"/>
    </row>
    <row r="6306" spans="1:26" s="145" customFormat="1" ht="15" customHeight="1">
      <c r="A6306" s="186" t="str">
        <f t="shared" si="1154"/>
        <v/>
      </c>
      <c r="C6306" s="152"/>
      <c r="E6306" s="144"/>
      <c r="F6306" s="79" t="str">
        <f t="shared" si="1153"/>
        <v/>
      </c>
      <c r="G6306" s="80" t="str">
        <f t="shared" si="1155"/>
        <v/>
      </c>
      <c r="H6306" s="80" t="str">
        <f t="shared" si="1156"/>
        <v/>
      </c>
      <c r="I6306" s="80" t="str">
        <f t="shared" si="1157"/>
        <v/>
      </c>
      <c r="J6306" s="170"/>
      <c r="K6306" s="217"/>
      <c r="L6306" s="195" t="str">
        <f t="shared" si="1161"/>
        <v/>
      </c>
      <c r="M6306" s="222" t="str">
        <f t="shared" si="1158"/>
        <v/>
      </c>
      <c r="Q6306" s="82" t="str">
        <f t="shared" si="1162"/>
        <v/>
      </c>
      <c r="R6306" s="80" t="str">
        <f t="shared" si="1163"/>
        <v/>
      </c>
      <c r="T6306" s="83" t="str">
        <f t="shared" si="1159"/>
        <v/>
      </c>
      <c r="U6306" s="155"/>
      <c r="V6306" s="95" t="str">
        <f t="shared" si="1160"/>
        <v/>
      </c>
      <c r="W6306" s="151"/>
      <c r="Z6306" s="104"/>
    </row>
    <row r="6307" spans="1:26" s="145" customFormat="1" ht="15" customHeight="1">
      <c r="A6307" s="186" t="str">
        <f t="shared" si="1154"/>
        <v/>
      </c>
      <c r="C6307" s="152"/>
      <c r="E6307" s="144"/>
      <c r="F6307" s="79" t="str">
        <f t="shared" si="1153"/>
        <v/>
      </c>
      <c r="G6307" s="80" t="str">
        <f t="shared" si="1155"/>
        <v/>
      </c>
      <c r="H6307" s="80" t="str">
        <f t="shared" si="1156"/>
        <v/>
      </c>
      <c r="I6307" s="80" t="str">
        <f t="shared" si="1157"/>
        <v/>
      </c>
      <c r="J6307" s="170"/>
      <c r="K6307" s="217"/>
      <c r="L6307" s="195" t="str">
        <f t="shared" si="1161"/>
        <v/>
      </c>
      <c r="M6307" s="222" t="str">
        <f t="shared" si="1158"/>
        <v/>
      </c>
      <c r="Q6307" s="82" t="str">
        <f t="shared" si="1162"/>
        <v/>
      </c>
      <c r="R6307" s="80" t="str">
        <f t="shared" si="1163"/>
        <v/>
      </c>
      <c r="T6307" s="83" t="str">
        <f t="shared" si="1159"/>
        <v/>
      </c>
      <c r="U6307" s="155"/>
      <c r="V6307" s="95" t="str">
        <f t="shared" si="1160"/>
        <v/>
      </c>
      <c r="W6307" s="151"/>
      <c r="Z6307" s="104"/>
    </row>
    <row r="6308" spans="1:26" s="145" customFormat="1" ht="15" customHeight="1">
      <c r="A6308" s="186" t="str">
        <f t="shared" si="1154"/>
        <v/>
      </c>
      <c r="C6308" s="152"/>
      <c r="E6308" s="144"/>
      <c r="F6308" s="79" t="str">
        <f t="shared" si="1153"/>
        <v/>
      </c>
      <c r="G6308" s="80" t="str">
        <f t="shared" si="1155"/>
        <v/>
      </c>
      <c r="H6308" s="80" t="str">
        <f t="shared" si="1156"/>
        <v/>
      </c>
      <c r="I6308" s="80" t="str">
        <f t="shared" si="1157"/>
        <v/>
      </c>
      <c r="J6308" s="170"/>
      <c r="K6308" s="217"/>
      <c r="L6308" s="195" t="str">
        <f t="shared" si="1161"/>
        <v/>
      </c>
      <c r="M6308" s="222" t="str">
        <f t="shared" si="1158"/>
        <v/>
      </c>
      <c r="Q6308" s="82" t="str">
        <f t="shared" si="1162"/>
        <v/>
      </c>
      <c r="R6308" s="80" t="str">
        <f t="shared" si="1163"/>
        <v/>
      </c>
      <c r="T6308" s="83" t="str">
        <f t="shared" si="1159"/>
        <v/>
      </c>
      <c r="U6308" s="155"/>
      <c r="V6308" s="95" t="str">
        <f t="shared" si="1160"/>
        <v/>
      </c>
      <c r="W6308" s="151"/>
      <c r="Z6308" s="104"/>
    </row>
    <row r="6309" spans="1:26" s="145" customFormat="1" ht="15" customHeight="1">
      <c r="A6309" s="186" t="str">
        <f t="shared" si="1154"/>
        <v/>
      </c>
      <c r="C6309" s="152"/>
      <c r="E6309" s="144"/>
      <c r="F6309" s="79" t="str">
        <f t="shared" si="1153"/>
        <v/>
      </c>
      <c r="G6309" s="80" t="str">
        <f t="shared" si="1155"/>
        <v/>
      </c>
      <c r="H6309" s="80" t="str">
        <f t="shared" si="1156"/>
        <v/>
      </c>
      <c r="I6309" s="80" t="str">
        <f t="shared" si="1157"/>
        <v/>
      </c>
      <c r="J6309" s="170"/>
      <c r="K6309" s="217"/>
      <c r="L6309" s="195" t="str">
        <f t="shared" si="1161"/>
        <v/>
      </c>
      <c r="M6309" s="222" t="str">
        <f t="shared" si="1158"/>
        <v/>
      </c>
      <c r="Q6309" s="82" t="str">
        <f t="shared" si="1162"/>
        <v/>
      </c>
      <c r="R6309" s="80" t="str">
        <f t="shared" si="1163"/>
        <v/>
      </c>
      <c r="T6309" s="83" t="str">
        <f t="shared" si="1159"/>
        <v/>
      </c>
      <c r="U6309" s="155"/>
      <c r="V6309" s="95" t="str">
        <f t="shared" si="1160"/>
        <v/>
      </c>
      <c r="W6309" s="151"/>
      <c r="Z6309" s="104"/>
    </row>
    <row r="6310" spans="1:26" s="145" customFormat="1" ht="15" customHeight="1">
      <c r="A6310" s="186" t="str">
        <f t="shared" si="1154"/>
        <v/>
      </c>
      <c r="C6310" s="152"/>
      <c r="E6310" s="144"/>
      <c r="F6310" s="79" t="str">
        <f t="shared" si="1153"/>
        <v/>
      </c>
      <c r="G6310" s="80" t="str">
        <f t="shared" si="1155"/>
        <v/>
      </c>
      <c r="H6310" s="80" t="str">
        <f t="shared" si="1156"/>
        <v/>
      </c>
      <c r="I6310" s="80" t="str">
        <f t="shared" si="1157"/>
        <v/>
      </c>
      <c r="J6310" s="170"/>
      <c r="K6310" s="217"/>
      <c r="L6310" s="195" t="str">
        <f t="shared" si="1161"/>
        <v/>
      </c>
      <c r="M6310" s="222" t="str">
        <f t="shared" si="1158"/>
        <v/>
      </c>
      <c r="Q6310" s="82" t="str">
        <f t="shared" si="1162"/>
        <v/>
      </c>
      <c r="R6310" s="80" t="str">
        <f t="shared" si="1163"/>
        <v/>
      </c>
      <c r="T6310" s="83" t="str">
        <f t="shared" si="1159"/>
        <v/>
      </c>
      <c r="U6310" s="155"/>
      <c r="V6310" s="95" t="str">
        <f t="shared" si="1160"/>
        <v/>
      </c>
      <c r="W6310" s="151"/>
      <c r="Z6310" s="104"/>
    </row>
    <row r="6311" spans="1:26" s="145" customFormat="1" ht="15" customHeight="1">
      <c r="A6311" s="186" t="str">
        <f t="shared" si="1154"/>
        <v/>
      </c>
      <c r="C6311" s="152"/>
      <c r="E6311" s="144"/>
      <c r="F6311" s="79" t="str">
        <f t="shared" si="1153"/>
        <v/>
      </c>
      <c r="G6311" s="80" t="str">
        <f t="shared" si="1155"/>
        <v/>
      </c>
      <c r="H6311" s="80" t="str">
        <f t="shared" si="1156"/>
        <v/>
      </c>
      <c r="I6311" s="80" t="str">
        <f t="shared" si="1157"/>
        <v/>
      </c>
      <c r="J6311" s="170"/>
      <c r="K6311" s="217"/>
      <c r="L6311" s="195" t="str">
        <f t="shared" si="1161"/>
        <v/>
      </c>
      <c r="M6311" s="222" t="str">
        <f t="shared" si="1158"/>
        <v/>
      </c>
      <c r="Q6311" s="82" t="str">
        <f t="shared" si="1162"/>
        <v/>
      </c>
      <c r="R6311" s="80" t="str">
        <f t="shared" si="1163"/>
        <v/>
      </c>
      <c r="T6311" s="83" t="str">
        <f t="shared" si="1159"/>
        <v/>
      </c>
      <c r="U6311" s="155"/>
      <c r="V6311" s="95" t="str">
        <f t="shared" si="1160"/>
        <v/>
      </c>
      <c r="W6311" s="151"/>
      <c r="Z6311" s="104"/>
    </row>
    <row r="6312" spans="1:26" s="145" customFormat="1" ht="15" customHeight="1">
      <c r="A6312" s="186" t="str">
        <f t="shared" si="1154"/>
        <v/>
      </c>
      <c r="C6312" s="152"/>
      <c r="E6312" s="144"/>
      <c r="F6312" s="79" t="str">
        <f t="shared" ref="F6312:F6375" si="1164">IFERROR(IF(VLOOKUP(E6312,J:J,1,0)=E6312,"X",""),"")</f>
        <v/>
      </c>
      <c r="G6312" s="80" t="str">
        <f t="shared" si="1155"/>
        <v/>
      </c>
      <c r="H6312" s="80" t="str">
        <f t="shared" si="1156"/>
        <v/>
      </c>
      <c r="I6312" s="80" t="str">
        <f t="shared" si="1157"/>
        <v/>
      </c>
      <c r="J6312" s="170"/>
      <c r="K6312" s="217"/>
      <c r="L6312" s="195" t="str">
        <f t="shared" si="1161"/>
        <v/>
      </c>
      <c r="M6312" s="222" t="str">
        <f t="shared" si="1158"/>
        <v/>
      </c>
      <c r="Q6312" s="82" t="str">
        <f t="shared" si="1162"/>
        <v/>
      </c>
      <c r="R6312" s="80" t="str">
        <f t="shared" si="1163"/>
        <v/>
      </c>
      <c r="T6312" s="83" t="str">
        <f t="shared" si="1159"/>
        <v/>
      </c>
      <c r="U6312" s="155"/>
      <c r="V6312" s="95" t="str">
        <f t="shared" si="1160"/>
        <v/>
      </c>
      <c r="W6312" s="151"/>
      <c r="Z6312" s="104"/>
    </row>
    <row r="6313" spans="1:26" s="145" customFormat="1" ht="15" customHeight="1">
      <c r="A6313" s="186" t="str">
        <f t="shared" si="1154"/>
        <v/>
      </c>
      <c r="C6313" s="152"/>
      <c r="E6313" s="144"/>
      <c r="F6313" s="79" t="str">
        <f t="shared" si="1164"/>
        <v/>
      </c>
      <c r="G6313" s="80" t="str">
        <f t="shared" si="1155"/>
        <v/>
      </c>
      <c r="H6313" s="80" t="str">
        <f t="shared" si="1156"/>
        <v/>
      </c>
      <c r="I6313" s="80" t="str">
        <f t="shared" si="1157"/>
        <v/>
      </c>
      <c r="J6313" s="170"/>
      <c r="K6313" s="217"/>
      <c r="L6313" s="195" t="str">
        <f t="shared" si="1161"/>
        <v/>
      </c>
      <c r="M6313" s="222" t="str">
        <f t="shared" si="1158"/>
        <v/>
      </c>
      <c r="Q6313" s="82" t="str">
        <f t="shared" si="1162"/>
        <v/>
      </c>
      <c r="R6313" s="80" t="str">
        <f t="shared" si="1163"/>
        <v/>
      </c>
      <c r="T6313" s="83" t="str">
        <f t="shared" si="1159"/>
        <v/>
      </c>
      <c r="U6313" s="155"/>
      <c r="V6313" s="95" t="str">
        <f t="shared" si="1160"/>
        <v/>
      </c>
      <c r="W6313" s="151"/>
      <c r="Z6313" s="104"/>
    </row>
    <row r="6314" spans="1:26" s="145" customFormat="1" ht="15" customHeight="1">
      <c r="A6314" s="186" t="str">
        <f t="shared" si="1154"/>
        <v/>
      </c>
      <c r="C6314" s="152"/>
      <c r="E6314" s="144"/>
      <c r="F6314" s="79" t="str">
        <f t="shared" si="1164"/>
        <v/>
      </c>
      <c r="G6314" s="80" t="str">
        <f t="shared" si="1155"/>
        <v/>
      </c>
      <c r="H6314" s="80" t="str">
        <f t="shared" si="1156"/>
        <v/>
      </c>
      <c r="I6314" s="80" t="str">
        <f t="shared" si="1157"/>
        <v/>
      </c>
      <c r="J6314" s="170"/>
      <c r="K6314" s="217"/>
      <c r="L6314" s="195" t="str">
        <f t="shared" si="1161"/>
        <v/>
      </c>
      <c r="M6314" s="222" t="str">
        <f t="shared" si="1158"/>
        <v/>
      </c>
      <c r="Q6314" s="82" t="str">
        <f t="shared" si="1162"/>
        <v/>
      </c>
      <c r="R6314" s="80" t="str">
        <f t="shared" si="1163"/>
        <v/>
      </c>
      <c r="T6314" s="83" t="str">
        <f t="shared" si="1159"/>
        <v/>
      </c>
      <c r="U6314" s="155"/>
      <c r="V6314" s="95" t="str">
        <f t="shared" si="1160"/>
        <v/>
      </c>
      <c r="W6314" s="151"/>
      <c r="Z6314" s="104"/>
    </row>
    <row r="6315" spans="1:26" s="145" customFormat="1" ht="15" customHeight="1">
      <c r="A6315" s="186" t="str">
        <f t="shared" si="1154"/>
        <v/>
      </c>
      <c r="C6315" s="152"/>
      <c r="E6315" s="144"/>
      <c r="F6315" s="79" t="str">
        <f t="shared" si="1164"/>
        <v/>
      </c>
      <c r="G6315" s="80" t="str">
        <f t="shared" si="1155"/>
        <v/>
      </c>
      <c r="H6315" s="80" t="str">
        <f t="shared" si="1156"/>
        <v/>
      </c>
      <c r="I6315" s="80" t="str">
        <f t="shared" si="1157"/>
        <v/>
      </c>
      <c r="J6315" s="170"/>
      <c r="K6315" s="217"/>
      <c r="L6315" s="195" t="str">
        <f t="shared" si="1161"/>
        <v/>
      </c>
      <c r="M6315" s="222" t="str">
        <f t="shared" si="1158"/>
        <v/>
      </c>
      <c r="Q6315" s="82" t="str">
        <f t="shared" si="1162"/>
        <v/>
      </c>
      <c r="R6315" s="80" t="str">
        <f t="shared" si="1163"/>
        <v/>
      </c>
      <c r="T6315" s="83" t="str">
        <f t="shared" si="1159"/>
        <v/>
      </c>
      <c r="U6315" s="155"/>
      <c r="V6315" s="95" t="str">
        <f t="shared" si="1160"/>
        <v/>
      </c>
      <c r="W6315" s="151"/>
      <c r="Z6315" s="104"/>
    </row>
    <row r="6316" spans="1:26" s="145" customFormat="1" ht="15" customHeight="1">
      <c r="A6316" s="186" t="str">
        <f t="shared" si="1154"/>
        <v/>
      </c>
      <c r="C6316" s="152"/>
      <c r="E6316" s="144"/>
      <c r="F6316" s="79" t="str">
        <f t="shared" si="1164"/>
        <v/>
      </c>
      <c r="G6316" s="80" t="str">
        <f t="shared" si="1155"/>
        <v/>
      </c>
      <c r="H6316" s="80" t="str">
        <f t="shared" si="1156"/>
        <v/>
      </c>
      <c r="I6316" s="80" t="str">
        <f t="shared" si="1157"/>
        <v/>
      </c>
      <c r="J6316" s="170"/>
      <c r="K6316" s="217"/>
      <c r="L6316" s="195" t="str">
        <f t="shared" si="1161"/>
        <v/>
      </c>
      <c r="M6316" s="222" t="str">
        <f t="shared" si="1158"/>
        <v/>
      </c>
      <c r="Q6316" s="82" t="str">
        <f t="shared" si="1162"/>
        <v/>
      </c>
      <c r="R6316" s="80" t="str">
        <f t="shared" si="1163"/>
        <v/>
      </c>
      <c r="T6316" s="83" t="str">
        <f t="shared" si="1159"/>
        <v/>
      </c>
      <c r="U6316" s="155"/>
      <c r="V6316" s="95" t="str">
        <f t="shared" si="1160"/>
        <v/>
      </c>
      <c r="W6316" s="151"/>
      <c r="Z6316" s="104"/>
    </row>
    <row r="6317" spans="1:26" s="145" customFormat="1" ht="15" customHeight="1">
      <c r="A6317" s="186" t="str">
        <f t="shared" si="1154"/>
        <v/>
      </c>
      <c r="C6317" s="152"/>
      <c r="E6317" s="144"/>
      <c r="F6317" s="79" t="str">
        <f t="shared" si="1164"/>
        <v/>
      </c>
      <c r="G6317" s="80" t="str">
        <f t="shared" si="1155"/>
        <v/>
      </c>
      <c r="H6317" s="80" t="str">
        <f t="shared" si="1156"/>
        <v/>
      </c>
      <c r="I6317" s="80" t="str">
        <f t="shared" si="1157"/>
        <v/>
      </c>
      <c r="J6317" s="170"/>
      <c r="K6317" s="217"/>
      <c r="L6317" s="195" t="str">
        <f t="shared" si="1161"/>
        <v/>
      </c>
      <c r="M6317" s="222" t="str">
        <f t="shared" si="1158"/>
        <v/>
      </c>
      <c r="Q6317" s="82" t="str">
        <f t="shared" si="1162"/>
        <v/>
      </c>
      <c r="R6317" s="80" t="str">
        <f t="shared" si="1163"/>
        <v/>
      </c>
      <c r="T6317" s="83" t="str">
        <f t="shared" si="1159"/>
        <v/>
      </c>
      <c r="U6317" s="155"/>
      <c r="V6317" s="95" t="str">
        <f t="shared" si="1160"/>
        <v/>
      </c>
      <c r="W6317" s="151"/>
      <c r="Z6317" s="104"/>
    </row>
    <row r="6318" spans="1:26" s="145" customFormat="1" ht="15" customHeight="1">
      <c r="A6318" s="186" t="str">
        <f t="shared" si="1154"/>
        <v/>
      </c>
      <c r="C6318" s="152"/>
      <c r="E6318" s="144"/>
      <c r="F6318" s="79" t="str">
        <f t="shared" si="1164"/>
        <v/>
      </c>
      <c r="G6318" s="80" t="str">
        <f t="shared" si="1155"/>
        <v/>
      </c>
      <c r="H6318" s="80" t="str">
        <f t="shared" si="1156"/>
        <v/>
      </c>
      <c r="I6318" s="80" t="str">
        <f t="shared" si="1157"/>
        <v/>
      </c>
      <c r="J6318" s="170"/>
      <c r="K6318" s="217"/>
      <c r="L6318" s="195" t="str">
        <f t="shared" si="1161"/>
        <v/>
      </c>
      <c r="M6318" s="222" t="str">
        <f t="shared" si="1158"/>
        <v/>
      </c>
      <c r="Q6318" s="82" t="str">
        <f t="shared" si="1162"/>
        <v/>
      </c>
      <c r="R6318" s="80" t="str">
        <f t="shared" si="1163"/>
        <v/>
      </c>
      <c r="T6318" s="83" t="str">
        <f t="shared" si="1159"/>
        <v/>
      </c>
      <c r="U6318" s="155"/>
      <c r="V6318" s="95" t="str">
        <f t="shared" si="1160"/>
        <v/>
      </c>
      <c r="W6318" s="151"/>
      <c r="Z6318" s="104"/>
    </row>
    <row r="6319" spans="1:26" s="145" customFormat="1" ht="15" customHeight="1">
      <c r="A6319" s="186" t="str">
        <f t="shared" si="1154"/>
        <v/>
      </c>
      <c r="C6319" s="152"/>
      <c r="E6319" s="144"/>
      <c r="F6319" s="79" t="str">
        <f t="shared" si="1164"/>
        <v/>
      </c>
      <c r="G6319" s="80" t="str">
        <f t="shared" si="1155"/>
        <v/>
      </c>
      <c r="H6319" s="80" t="str">
        <f t="shared" si="1156"/>
        <v/>
      </c>
      <c r="I6319" s="80" t="str">
        <f t="shared" si="1157"/>
        <v/>
      </c>
      <c r="J6319" s="170"/>
      <c r="K6319" s="217"/>
      <c r="L6319" s="195" t="str">
        <f t="shared" si="1161"/>
        <v/>
      </c>
      <c r="M6319" s="222" t="str">
        <f t="shared" si="1158"/>
        <v/>
      </c>
      <c r="Q6319" s="82" t="str">
        <f t="shared" si="1162"/>
        <v/>
      </c>
      <c r="R6319" s="80" t="str">
        <f t="shared" si="1163"/>
        <v/>
      </c>
      <c r="T6319" s="83" t="str">
        <f t="shared" si="1159"/>
        <v/>
      </c>
      <c r="U6319" s="155"/>
      <c r="V6319" s="95" t="str">
        <f t="shared" si="1160"/>
        <v/>
      </c>
      <c r="W6319" s="151"/>
      <c r="Z6319" s="104"/>
    </row>
    <row r="6320" spans="1:26" s="145" customFormat="1" ht="15" customHeight="1">
      <c r="A6320" s="186" t="str">
        <f t="shared" si="1154"/>
        <v/>
      </c>
      <c r="C6320" s="152"/>
      <c r="E6320" s="144"/>
      <c r="F6320" s="79" t="str">
        <f t="shared" si="1164"/>
        <v/>
      </c>
      <c r="G6320" s="80" t="str">
        <f t="shared" si="1155"/>
        <v/>
      </c>
      <c r="H6320" s="80" t="str">
        <f t="shared" si="1156"/>
        <v/>
      </c>
      <c r="I6320" s="80" t="str">
        <f t="shared" si="1157"/>
        <v/>
      </c>
      <c r="J6320" s="170"/>
      <c r="K6320" s="217"/>
      <c r="L6320" s="195" t="str">
        <f t="shared" si="1161"/>
        <v/>
      </c>
      <c r="M6320" s="222" t="str">
        <f t="shared" si="1158"/>
        <v/>
      </c>
      <c r="Q6320" s="82" t="str">
        <f t="shared" si="1162"/>
        <v/>
      </c>
      <c r="R6320" s="80" t="str">
        <f t="shared" si="1163"/>
        <v/>
      </c>
      <c r="T6320" s="83" t="str">
        <f t="shared" si="1159"/>
        <v/>
      </c>
      <c r="U6320" s="155"/>
      <c r="V6320" s="95" t="str">
        <f t="shared" si="1160"/>
        <v/>
      </c>
      <c r="W6320" s="151"/>
      <c r="Z6320" s="104"/>
    </row>
    <row r="6321" spans="1:26" s="145" customFormat="1" ht="15" customHeight="1">
      <c r="A6321" s="186" t="str">
        <f t="shared" si="1154"/>
        <v/>
      </c>
      <c r="C6321" s="152"/>
      <c r="E6321" s="144"/>
      <c r="F6321" s="79" t="str">
        <f t="shared" si="1164"/>
        <v/>
      </c>
      <c r="G6321" s="80" t="str">
        <f t="shared" si="1155"/>
        <v/>
      </c>
      <c r="H6321" s="80" t="str">
        <f t="shared" si="1156"/>
        <v/>
      </c>
      <c r="I6321" s="80" t="str">
        <f t="shared" si="1157"/>
        <v/>
      </c>
      <c r="J6321" s="170"/>
      <c r="K6321" s="217"/>
      <c r="L6321" s="195" t="str">
        <f t="shared" si="1161"/>
        <v/>
      </c>
      <c r="M6321" s="222" t="str">
        <f t="shared" si="1158"/>
        <v/>
      </c>
      <c r="Q6321" s="82" t="str">
        <f t="shared" si="1162"/>
        <v/>
      </c>
      <c r="R6321" s="80" t="str">
        <f t="shared" si="1163"/>
        <v/>
      </c>
      <c r="T6321" s="83" t="str">
        <f t="shared" si="1159"/>
        <v/>
      </c>
      <c r="U6321" s="155"/>
      <c r="V6321" s="95" t="str">
        <f t="shared" si="1160"/>
        <v/>
      </c>
      <c r="W6321" s="151"/>
      <c r="Z6321" s="104"/>
    </row>
    <row r="6322" spans="1:26" s="145" customFormat="1" ht="15" customHeight="1">
      <c r="A6322" s="186" t="str">
        <f t="shared" si="1154"/>
        <v/>
      </c>
      <c r="C6322" s="152"/>
      <c r="E6322" s="144"/>
      <c r="F6322" s="79" t="str">
        <f t="shared" si="1164"/>
        <v/>
      </c>
      <c r="G6322" s="80" t="str">
        <f t="shared" si="1155"/>
        <v/>
      </c>
      <c r="H6322" s="80" t="str">
        <f t="shared" si="1156"/>
        <v/>
      </c>
      <c r="I6322" s="80" t="str">
        <f t="shared" si="1157"/>
        <v/>
      </c>
      <c r="J6322" s="170"/>
      <c r="K6322" s="217"/>
      <c r="L6322" s="195" t="str">
        <f t="shared" si="1161"/>
        <v/>
      </c>
      <c r="M6322" s="222" t="str">
        <f t="shared" si="1158"/>
        <v/>
      </c>
      <c r="Q6322" s="82" t="str">
        <f t="shared" si="1162"/>
        <v/>
      </c>
      <c r="R6322" s="80" t="str">
        <f t="shared" si="1163"/>
        <v/>
      </c>
      <c r="T6322" s="83" t="str">
        <f t="shared" si="1159"/>
        <v/>
      </c>
      <c r="U6322" s="155"/>
      <c r="V6322" s="95" t="str">
        <f t="shared" si="1160"/>
        <v/>
      </c>
      <c r="W6322" s="151"/>
      <c r="Z6322" s="104"/>
    </row>
    <row r="6323" spans="1:26" s="145" customFormat="1" ht="15" customHeight="1">
      <c r="A6323" s="186" t="str">
        <f t="shared" si="1154"/>
        <v/>
      </c>
      <c r="C6323" s="152"/>
      <c r="E6323" s="144"/>
      <c r="F6323" s="79" t="str">
        <f t="shared" si="1164"/>
        <v/>
      </c>
      <c r="G6323" s="80" t="str">
        <f t="shared" si="1155"/>
        <v/>
      </c>
      <c r="H6323" s="80" t="str">
        <f t="shared" si="1156"/>
        <v/>
      </c>
      <c r="I6323" s="80" t="str">
        <f t="shared" si="1157"/>
        <v/>
      </c>
      <c r="J6323" s="170"/>
      <c r="K6323" s="217"/>
      <c r="L6323" s="195" t="str">
        <f t="shared" si="1161"/>
        <v/>
      </c>
      <c r="M6323" s="222" t="str">
        <f t="shared" si="1158"/>
        <v/>
      </c>
      <c r="Q6323" s="82" t="str">
        <f t="shared" si="1162"/>
        <v/>
      </c>
      <c r="R6323" s="80" t="str">
        <f t="shared" si="1163"/>
        <v/>
      </c>
      <c r="T6323" s="83" t="str">
        <f t="shared" si="1159"/>
        <v/>
      </c>
      <c r="U6323" s="155"/>
      <c r="V6323" s="95" t="str">
        <f t="shared" si="1160"/>
        <v/>
      </c>
      <c r="W6323" s="151"/>
      <c r="Z6323" s="104"/>
    </row>
    <row r="6324" spans="1:26" s="145" customFormat="1" ht="15" customHeight="1">
      <c r="A6324" s="186" t="str">
        <f t="shared" si="1154"/>
        <v/>
      </c>
      <c r="C6324" s="152"/>
      <c r="E6324" s="144"/>
      <c r="F6324" s="79" t="str">
        <f t="shared" si="1164"/>
        <v/>
      </c>
      <c r="G6324" s="80" t="str">
        <f t="shared" si="1155"/>
        <v/>
      </c>
      <c r="H6324" s="80" t="str">
        <f t="shared" si="1156"/>
        <v/>
      </c>
      <c r="I6324" s="80" t="str">
        <f t="shared" si="1157"/>
        <v/>
      </c>
      <c r="J6324" s="170"/>
      <c r="K6324" s="217"/>
      <c r="L6324" s="195" t="str">
        <f t="shared" si="1161"/>
        <v/>
      </c>
      <c r="M6324" s="222" t="str">
        <f t="shared" si="1158"/>
        <v/>
      </c>
      <c r="Q6324" s="82" t="str">
        <f t="shared" si="1162"/>
        <v/>
      </c>
      <c r="R6324" s="80" t="str">
        <f t="shared" si="1163"/>
        <v/>
      </c>
      <c r="T6324" s="83" t="str">
        <f t="shared" si="1159"/>
        <v/>
      </c>
      <c r="U6324" s="155"/>
      <c r="V6324" s="95" t="str">
        <f t="shared" si="1160"/>
        <v/>
      </c>
      <c r="W6324" s="151"/>
      <c r="Z6324" s="104"/>
    </row>
    <row r="6325" spans="1:26" s="145" customFormat="1" ht="15" customHeight="1">
      <c r="A6325" s="186" t="str">
        <f t="shared" si="1154"/>
        <v/>
      </c>
      <c r="C6325" s="152"/>
      <c r="E6325" s="144"/>
      <c r="F6325" s="79" t="str">
        <f t="shared" si="1164"/>
        <v/>
      </c>
      <c r="G6325" s="80" t="str">
        <f t="shared" si="1155"/>
        <v/>
      </c>
      <c r="H6325" s="80" t="str">
        <f t="shared" si="1156"/>
        <v/>
      </c>
      <c r="I6325" s="80" t="str">
        <f t="shared" si="1157"/>
        <v/>
      </c>
      <c r="J6325" s="170"/>
      <c r="K6325" s="217"/>
      <c r="L6325" s="195" t="str">
        <f t="shared" si="1161"/>
        <v/>
      </c>
      <c r="M6325" s="222" t="str">
        <f t="shared" si="1158"/>
        <v/>
      </c>
      <c r="Q6325" s="82" t="str">
        <f t="shared" si="1162"/>
        <v/>
      </c>
      <c r="R6325" s="80" t="str">
        <f t="shared" si="1163"/>
        <v/>
      </c>
      <c r="T6325" s="83" t="str">
        <f t="shared" si="1159"/>
        <v/>
      </c>
      <c r="U6325" s="155"/>
      <c r="V6325" s="95" t="str">
        <f t="shared" si="1160"/>
        <v/>
      </c>
      <c r="W6325" s="151"/>
      <c r="Z6325" s="104"/>
    </row>
    <row r="6326" spans="1:26" s="145" customFormat="1" ht="15" customHeight="1">
      <c r="A6326" s="186" t="str">
        <f t="shared" si="1154"/>
        <v/>
      </c>
      <c r="C6326" s="152"/>
      <c r="E6326" s="144"/>
      <c r="F6326" s="79" t="str">
        <f t="shared" si="1164"/>
        <v/>
      </c>
      <c r="G6326" s="80" t="str">
        <f t="shared" si="1155"/>
        <v/>
      </c>
      <c r="H6326" s="80" t="str">
        <f t="shared" si="1156"/>
        <v/>
      </c>
      <c r="I6326" s="80" t="str">
        <f t="shared" si="1157"/>
        <v/>
      </c>
      <c r="J6326" s="170"/>
      <c r="K6326" s="217"/>
      <c r="L6326" s="195" t="str">
        <f t="shared" si="1161"/>
        <v/>
      </c>
      <c r="M6326" s="222" t="str">
        <f t="shared" si="1158"/>
        <v/>
      </c>
      <c r="Q6326" s="82" t="str">
        <f t="shared" si="1162"/>
        <v/>
      </c>
      <c r="R6326" s="80" t="str">
        <f t="shared" si="1163"/>
        <v/>
      </c>
      <c r="T6326" s="83" t="str">
        <f t="shared" si="1159"/>
        <v/>
      </c>
      <c r="U6326" s="155"/>
      <c r="V6326" s="95" t="str">
        <f t="shared" si="1160"/>
        <v/>
      </c>
      <c r="W6326" s="151"/>
      <c r="Z6326" s="104"/>
    </row>
    <row r="6327" spans="1:26" s="145" customFormat="1" ht="15" customHeight="1">
      <c r="A6327" s="186" t="str">
        <f t="shared" si="1154"/>
        <v/>
      </c>
      <c r="C6327" s="152"/>
      <c r="E6327" s="144"/>
      <c r="F6327" s="79" t="str">
        <f t="shared" si="1164"/>
        <v/>
      </c>
      <c r="G6327" s="80" t="str">
        <f t="shared" si="1155"/>
        <v/>
      </c>
      <c r="H6327" s="80" t="str">
        <f t="shared" si="1156"/>
        <v/>
      </c>
      <c r="I6327" s="80" t="str">
        <f t="shared" si="1157"/>
        <v/>
      </c>
      <c r="J6327" s="170"/>
      <c r="K6327" s="217"/>
      <c r="L6327" s="195" t="str">
        <f t="shared" si="1161"/>
        <v/>
      </c>
      <c r="M6327" s="222" t="str">
        <f t="shared" si="1158"/>
        <v/>
      </c>
      <c r="Q6327" s="82" t="str">
        <f t="shared" si="1162"/>
        <v/>
      </c>
      <c r="R6327" s="80" t="str">
        <f t="shared" si="1163"/>
        <v/>
      </c>
      <c r="T6327" s="83" t="str">
        <f t="shared" si="1159"/>
        <v/>
      </c>
      <c r="U6327" s="155"/>
      <c r="V6327" s="95" t="str">
        <f t="shared" si="1160"/>
        <v/>
      </c>
      <c r="W6327" s="151"/>
      <c r="Z6327" s="104"/>
    </row>
    <row r="6328" spans="1:26" s="145" customFormat="1" ht="15" customHeight="1">
      <c r="A6328" s="186" t="str">
        <f t="shared" si="1154"/>
        <v/>
      </c>
      <c r="C6328" s="152"/>
      <c r="E6328" s="144"/>
      <c r="F6328" s="79" t="str">
        <f t="shared" si="1164"/>
        <v/>
      </c>
      <c r="G6328" s="80" t="str">
        <f t="shared" si="1155"/>
        <v/>
      </c>
      <c r="H6328" s="80" t="str">
        <f t="shared" si="1156"/>
        <v/>
      </c>
      <c r="I6328" s="80" t="str">
        <f t="shared" si="1157"/>
        <v/>
      </c>
      <c r="J6328" s="170"/>
      <c r="K6328" s="217"/>
      <c r="L6328" s="195" t="str">
        <f t="shared" si="1161"/>
        <v/>
      </c>
      <c r="M6328" s="222" t="str">
        <f t="shared" si="1158"/>
        <v/>
      </c>
      <c r="Q6328" s="82" t="str">
        <f t="shared" si="1162"/>
        <v/>
      </c>
      <c r="R6328" s="80" t="str">
        <f t="shared" si="1163"/>
        <v/>
      </c>
      <c r="T6328" s="83" t="str">
        <f t="shared" si="1159"/>
        <v/>
      </c>
      <c r="U6328" s="155"/>
      <c r="V6328" s="95" t="str">
        <f t="shared" si="1160"/>
        <v/>
      </c>
      <c r="W6328" s="151"/>
      <c r="Z6328" s="104"/>
    </row>
    <row r="6329" spans="1:26" s="145" customFormat="1" ht="15" customHeight="1">
      <c r="A6329" s="186" t="str">
        <f t="shared" si="1154"/>
        <v/>
      </c>
      <c r="C6329" s="152"/>
      <c r="E6329" s="144"/>
      <c r="F6329" s="79" t="str">
        <f t="shared" si="1164"/>
        <v/>
      </c>
      <c r="G6329" s="80" t="str">
        <f t="shared" si="1155"/>
        <v/>
      </c>
      <c r="H6329" s="80" t="str">
        <f t="shared" si="1156"/>
        <v/>
      </c>
      <c r="I6329" s="80" t="str">
        <f t="shared" si="1157"/>
        <v/>
      </c>
      <c r="J6329" s="170"/>
      <c r="K6329" s="217"/>
      <c r="L6329" s="195" t="str">
        <f t="shared" si="1161"/>
        <v/>
      </c>
      <c r="M6329" s="222" t="str">
        <f t="shared" si="1158"/>
        <v/>
      </c>
      <c r="Q6329" s="82" t="str">
        <f t="shared" si="1162"/>
        <v/>
      </c>
      <c r="R6329" s="80" t="str">
        <f t="shared" si="1163"/>
        <v/>
      </c>
      <c r="T6329" s="83" t="str">
        <f t="shared" si="1159"/>
        <v/>
      </c>
      <c r="U6329" s="155"/>
      <c r="V6329" s="95" t="str">
        <f t="shared" si="1160"/>
        <v/>
      </c>
      <c r="W6329" s="151"/>
      <c r="Z6329" s="104"/>
    </row>
    <row r="6330" spans="1:26" s="145" customFormat="1" ht="15" customHeight="1">
      <c r="A6330" s="186" t="str">
        <f t="shared" si="1154"/>
        <v/>
      </c>
      <c r="C6330" s="152"/>
      <c r="E6330" s="144"/>
      <c r="F6330" s="79" t="str">
        <f t="shared" si="1164"/>
        <v/>
      </c>
      <c r="G6330" s="80" t="str">
        <f t="shared" si="1155"/>
        <v/>
      </c>
      <c r="H6330" s="80" t="str">
        <f t="shared" si="1156"/>
        <v/>
      </c>
      <c r="I6330" s="80" t="str">
        <f t="shared" si="1157"/>
        <v/>
      </c>
      <c r="J6330" s="170"/>
      <c r="K6330" s="217"/>
      <c r="L6330" s="195" t="str">
        <f t="shared" si="1161"/>
        <v/>
      </c>
      <c r="M6330" s="222" t="str">
        <f t="shared" si="1158"/>
        <v/>
      </c>
      <c r="Q6330" s="82" t="str">
        <f t="shared" si="1162"/>
        <v/>
      </c>
      <c r="R6330" s="80" t="str">
        <f t="shared" si="1163"/>
        <v/>
      </c>
      <c r="T6330" s="83" t="str">
        <f t="shared" si="1159"/>
        <v/>
      </c>
      <c r="U6330" s="155"/>
      <c r="V6330" s="95" t="str">
        <f t="shared" si="1160"/>
        <v/>
      </c>
      <c r="W6330" s="151"/>
      <c r="Z6330" s="104"/>
    </row>
    <row r="6331" spans="1:26" s="145" customFormat="1" ht="15" customHeight="1">
      <c r="A6331" s="186" t="str">
        <f t="shared" si="1154"/>
        <v/>
      </c>
      <c r="C6331" s="152"/>
      <c r="E6331" s="144"/>
      <c r="F6331" s="79" t="str">
        <f t="shared" si="1164"/>
        <v/>
      </c>
      <c r="G6331" s="80" t="str">
        <f t="shared" si="1155"/>
        <v/>
      </c>
      <c r="H6331" s="80" t="str">
        <f t="shared" si="1156"/>
        <v/>
      </c>
      <c r="I6331" s="80" t="str">
        <f t="shared" si="1157"/>
        <v/>
      </c>
      <c r="J6331" s="170"/>
      <c r="K6331" s="217"/>
      <c r="L6331" s="195" t="str">
        <f t="shared" si="1161"/>
        <v/>
      </c>
      <c r="M6331" s="222" t="str">
        <f t="shared" si="1158"/>
        <v/>
      </c>
      <c r="Q6331" s="82" t="str">
        <f t="shared" si="1162"/>
        <v/>
      </c>
      <c r="R6331" s="80" t="str">
        <f t="shared" si="1163"/>
        <v/>
      </c>
      <c r="T6331" s="83" t="str">
        <f t="shared" si="1159"/>
        <v/>
      </c>
      <c r="U6331" s="155"/>
      <c r="V6331" s="95" t="str">
        <f t="shared" si="1160"/>
        <v/>
      </c>
      <c r="W6331" s="151"/>
      <c r="Z6331" s="104"/>
    </row>
    <row r="6332" spans="1:26" s="145" customFormat="1" ht="15" customHeight="1">
      <c r="A6332" s="186" t="str">
        <f t="shared" si="1154"/>
        <v/>
      </c>
      <c r="C6332" s="152"/>
      <c r="E6332" s="144"/>
      <c r="F6332" s="79" t="str">
        <f t="shared" si="1164"/>
        <v/>
      </c>
      <c r="G6332" s="80" t="str">
        <f t="shared" si="1155"/>
        <v/>
      </c>
      <c r="H6332" s="80" t="str">
        <f t="shared" si="1156"/>
        <v/>
      </c>
      <c r="I6332" s="80" t="str">
        <f t="shared" si="1157"/>
        <v/>
      </c>
      <c r="J6332" s="170"/>
      <c r="K6332" s="217"/>
      <c r="L6332" s="195" t="str">
        <f t="shared" si="1161"/>
        <v/>
      </c>
      <c r="M6332" s="222" t="str">
        <f t="shared" si="1158"/>
        <v/>
      </c>
      <c r="Q6332" s="82" t="str">
        <f t="shared" si="1162"/>
        <v/>
      </c>
      <c r="R6332" s="80" t="str">
        <f t="shared" si="1163"/>
        <v/>
      </c>
      <c r="T6332" s="83" t="str">
        <f t="shared" si="1159"/>
        <v/>
      </c>
      <c r="U6332" s="155"/>
      <c r="V6332" s="95" t="str">
        <f t="shared" si="1160"/>
        <v/>
      </c>
      <c r="W6332" s="151"/>
      <c r="Z6332" s="104"/>
    </row>
    <row r="6333" spans="1:26" s="145" customFormat="1" ht="15" customHeight="1">
      <c r="A6333" s="186" t="str">
        <f t="shared" si="1154"/>
        <v/>
      </c>
      <c r="C6333" s="152"/>
      <c r="E6333" s="144"/>
      <c r="F6333" s="79" t="str">
        <f t="shared" si="1164"/>
        <v/>
      </c>
      <c r="G6333" s="80" t="str">
        <f t="shared" si="1155"/>
        <v/>
      </c>
      <c r="H6333" s="80" t="str">
        <f t="shared" si="1156"/>
        <v/>
      </c>
      <c r="I6333" s="80" t="str">
        <f t="shared" si="1157"/>
        <v/>
      </c>
      <c r="J6333" s="170"/>
      <c r="K6333" s="217"/>
      <c r="L6333" s="195" t="str">
        <f t="shared" si="1161"/>
        <v/>
      </c>
      <c r="M6333" s="222" t="str">
        <f t="shared" si="1158"/>
        <v/>
      </c>
      <c r="Q6333" s="82" t="str">
        <f t="shared" si="1162"/>
        <v/>
      </c>
      <c r="R6333" s="80" t="str">
        <f t="shared" si="1163"/>
        <v/>
      </c>
      <c r="T6333" s="83" t="str">
        <f t="shared" si="1159"/>
        <v/>
      </c>
      <c r="U6333" s="155"/>
      <c r="V6333" s="95" t="str">
        <f t="shared" si="1160"/>
        <v/>
      </c>
      <c r="W6333" s="151"/>
      <c r="Z6333" s="104"/>
    </row>
    <row r="6334" spans="1:26" s="145" customFormat="1" ht="15" customHeight="1">
      <c r="A6334" s="186" t="str">
        <f t="shared" si="1154"/>
        <v/>
      </c>
      <c r="C6334" s="152"/>
      <c r="E6334" s="144"/>
      <c r="F6334" s="79" t="str">
        <f t="shared" si="1164"/>
        <v/>
      </c>
      <c r="G6334" s="80" t="str">
        <f t="shared" si="1155"/>
        <v/>
      </c>
      <c r="H6334" s="80" t="str">
        <f t="shared" si="1156"/>
        <v/>
      </c>
      <c r="I6334" s="80" t="str">
        <f t="shared" si="1157"/>
        <v/>
      </c>
      <c r="J6334" s="170"/>
      <c r="K6334" s="217"/>
      <c r="L6334" s="195" t="str">
        <f t="shared" si="1161"/>
        <v/>
      </c>
      <c r="M6334" s="222" t="str">
        <f t="shared" si="1158"/>
        <v/>
      </c>
      <c r="Q6334" s="82" t="str">
        <f t="shared" si="1162"/>
        <v/>
      </c>
      <c r="R6334" s="80" t="str">
        <f t="shared" si="1163"/>
        <v/>
      </c>
      <c r="T6334" s="83" t="str">
        <f t="shared" si="1159"/>
        <v/>
      </c>
      <c r="U6334" s="155"/>
      <c r="V6334" s="95" t="str">
        <f t="shared" si="1160"/>
        <v/>
      </c>
      <c r="W6334" s="151"/>
      <c r="Z6334" s="104"/>
    </row>
    <row r="6335" spans="1:26" s="145" customFormat="1" ht="15" customHeight="1">
      <c r="A6335" s="186" t="str">
        <f t="shared" si="1154"/>
        <v/>
      </c>
      <c r="C6335" s="152"/>
      <c r="E6335" s="144"/>
      <c r="F6335" s="79" t="str">
        <f t="shared" si="1164"/>
        <v/>
      </c>
      <c r="G6335" s="80" t="str">
        <f t="shared" si="1155"/>
        <v/>
      </c>
      <c r="H6335" s="80" t="str">
        <f t="shared" si="1156"/>
        <v/>
      </c>
      <c r="I6335" s="80" t="str">
        <f t="shared" si="1157"/>
        <v/>
      </c>
      <c r="J6335" s="170"/>
      <c r="K6335" s="217"/>
      <c r="L6335" s="195" t="str">
        <f t="shared" si="1161"/>
        <v/>
      </c>
      <c r="M6335" s="222" t="str">
        <f t="shared" si="1158"/>
        <v/>
      </c>
      <c r="Q6335" s="82" t="str">
        <f t="shared" si="1162"/>
        <v/>
      </c>
      <c r="R6335" s="80" t="str">
        <f t="shared" si="1163"/>
        <v/>
      </c>
      <c r="T6335" s="83" t="str">
        <f t="shared" si="1159"/>
        <v/>
      </c>
      <c r="U6335" s="155"/>
      <c r="V6335" s="95" t="str">
        <f t="shared" si="1160"/>
        <v/>
      </c>
      <c r="W6335" s="151"/>
      <c r="Z6335" s="104"/>
    </row>
    <row r="6336" spans="1:26" s="145" customFormat="1" ht="15" customHeight="1">
      <c r="A6336" s="186" t="str">
        <f t="shared" ref="A6336:A6399" si="1165">IF(B6336&lt;&gt;"",A6335+1,"")</f>
        <v/>
      </c>
      <c r="C6336" s="152"/>
      <c r="E6336" s="144"/>
      <c r="F6336" s="79" t="str">
        <f t="shared" si="1164"/>
        <v/>
      </c>
      <c r="G6336" s="80" t="str">
        <f t="shared" si="1155"/>
        <v/>
      </c>
      <c r="H6336" s="80" t="str">
        <f t="shared" si="1156"/>
        <v/>
      </c>
      <c r="I6336" s="80" t="str">
        <f t="shared" si="1157"/>
        <v/>
      </c>
      <c r="J6336" s="170"/>
      <c r="K6336" s="217"/>
      <c r="L6336" s="195" t="str">
        <f t="shared" si="1161"/>
        <v/>
      </c>
      <c r="M6336" s="222" t="str">
        <f t="shared" si="1158"/>
        <v/>
      </c>
      <c r="Q6336" s="82" t="str">
        <f t="shared" si="1162"/>
        <v/>
      </c>
      <c r="R6336" s="80" t="str">
        <f t="shared" si="1163"/>
        <v/>
      </c>
      <c r="T6336" s="83" t="str">
        <f t="shared" si="1159"/>
        <v/>
      </c>
      <c r="U6336" s="155"/>
      <c r="V6336" s="95" t="str">
        <f t="shared" si="1160"/>
        <v/>
      </c>
      <c r="W6336" s="151"/>
      <c r="Z6336" s="104"/>
    </row>
    <row r="6337" spans="1:26" s="145" customFormat="1" ht="15" customHeight="1">
      <c r="A6337" s="186" t="str">
        <f t="shared" si="1165"/>
        <v/>
      </c>
      <c r="C6337" s="152"/>
      <c r="E6337" s="144"/>
      <c r="F6337" s="79" t="str">
        <f t="shared" si="1164"/>
        <v/>
      </c>
      <c r="G6337" s="80" t="str">
        <f t="shared" si="1155"/>
        <v/>
      </c>
      <c r="H6337" s="80" t="str">
        <f t="shared" si="1156"/>
        <v/>
      </c>
      <c r="I6337" s="80" t="str">
        <f t="shared" si="1157"/>
        <v/>
      </c>
      <c r="J6337" s="170"/>
      <c r="K6337" s="217"/>
      <c r="L6337" s="195" t="str">
        <f t="shared" si="1161"/>
        <v/>
      </c>
      <c r="M6337" s="222" t="str">
        <f t="shared" si="1158"/>
        <v/>
      </c>
      <c r="Q6337" s="82" t="str">
        <f t="shared" si="1162"/>
        <v/>
      </c>
      <c r="R6337" s="80" t="str">
        <f t="shared" si="1163"/>
        <v/>
      </c>
      <c r="T6337" s="83" t="str">
        <f t="shared" si="1159"/>
        <v/>
      </c>
      <c r="U6337" s="155"/>
      <c r="V6337" s="95" t="str">
        <f t="shared" si="1160"/>
        <v/>
      </c>
      <c r="W6337" s="151"/>
      <c r="Z6337" s="104"/>
    </row>
    <row r="6338" spans="1:26" s="145" customFormat="1" ht="15" customHeight="1">
      <c r="A6338" s="186" t="str">
        <f t="shared" si="1165"/>
        <v/>
      </c>
      <c r="C6338" s="152"/>
      <c r="E6338" s="144"/>
      <c r="F6338" s="79" t="str">
        <f t="shared" si="1164"/>
        <v/>
      </c>
      <c r="G6338" s="80" t="str">
        <f t="shared" si="1155"/>
        <v/>
      </c>
      <c r="H6338" s="80" t="str">
        <f t="shared" si="1156"/>
        <v/>
      </c>
      <c r="I6338" s="80" t="str">
        <f t="shared" si="1157"/>
        <v/>
      </c>
      <c r="J6338" s="170"/>
      <c r="K6338" s="217"/>
      <c r="L6338" s="195" t="str">
        <f t="shared" si="1161"/>
        <v/>
      </c>
      <c r="M6338" s="222" t="str">
        <f t="shared" si="1158"/>
        <v/>
      </c>
      <c r="Q6338" s="82" t="str">
        <f t="shared" si="1162"/>
        <v/>
      </c>
      <c r="R6338" s="80" t="str">
        <f t="shared" si="1163"/>
        <v/>
      </c>
      <c r="T6338" s="83" t="str">
        <f t="shared" si="1159"/>
        <v/>
      </c>
      <c r="U6338" s="155"/>
      <c r="V6338" s="95" t="str">
        <f t="shared" si="1160"/>
        <v/>
      </c>
      <c r="W6338" s="151"/>
      <c r="Z6338" s="104"/>
    </row>
    <row r="6339" spans="1:26" s="145" customFormat="1" ht="15" customHeight="1">
      <c r="A6339" s="186" t="str">
        <f t="shared" si="1165"/>
        <v/>
      </c>
      <c r="C6339" s="152"/>
      <c r="E6339" s="144"/>
      <c r="F6339" s="79" t="str">
        <f t="shared" si="1164"/>
        <v/>
      </c>
      <c r="G6339" s="80" t="str">
        <f t="shared" si="1155"/>
        <v/>
      </c>
      <c r="H6339" s="80" t="str">
        <f t="shared" si="1156"/>
        <v/>
      </c>
      <c r="I6339" s="80" t="str">
        <f t="shared" si="1157"/>
        <v/>
      </c>
      <c r="J6339" s="170"/>
      <c r="K6339" s="217"/>
      <c r="L6339" s="195" t="str">
        <f t="shared" si="1161"/>
        <v/>
      </c>
      <c r="M6339" s="222" t="str">
        <f t="shared" si="1158"/>
        <v/>
      </c>
      <c r="Q6339" s="82" t="str">
        <f t="shared" si="1162"/>
        <v/>
      </c>
      <c r="R6339" s="80" t="str">
        <f t="shared" si="1163"/>
        <v/>
      </c>
      <c r="T6339" s="83" t="str">
        <f t="shared" si="1159"/>
        <v/>
      </c>
      <c r="U6339" s="155"/>
      <c r="V6339" s="95" t="str">
        <f t="shared" si="1160"/>
        <v/>
      </c>
      <c r="W6339" s="151"/>
      <c r="Z6339" s="104"/>
    </row>
    <row r="6340" spans="1:26" s="145" customFormat="1" ht="15" customHeight="1">
      <c r="A6340" s="186" t="str">
        <f t="shared" si="1165"/>
        <v/>
      </c>
      <c r="C6340" s="152"/>
      <c r="E6340" s="144"/>
      <c r="F6340" s="79" t="str">
        <f t="shared" si="1164"/>
        <v/>
      </c>
      <c r="G6340" s="80" t="str">
        <f t="shared" si="1155"/>
        <v/>
      </c>
      <c r="H6340" s="80" t="str">
        <f t="shared" si="1156"/>
        <v/>
      </c>
      <c r="I6340" s="80" t="str">
        <f t="shared" si="1157"/>
        <v/>
      </c>
      <c r="J6340" s="170"/>
      <c r="K6340" s="217"/>
      <c r="L6340" s="195" t="str">
        <f t="shared" si="1161"/>
        <v/>
      </c>
      <c r="M6340" s="222" t="str">
        <f t="shared" si="1158"/>
        <v/>
      </c>
      <c r="Q6340" s="82" t="str">
        <f t="shared" si="1162"/>
        <v/>
      </c>
      <c r="R6340" s="80" t="str">
        <f t="shared" si="1163"/>
        <v/>
      </c>
      <c r="T6340" s="83" t="str">
        <f t="shared" si="1159"/>
        <v/>
      </c>
      <c r="U6340" s="155"/>
      <c r="V6340" s="95" t="str">
        <f t="shared" si="1160"/>
        <v/>
      </c>
      <c r="W6340" s="151"/>
      <c r="Z6340" s="104"/>
    </row>
    <row r="6341" spans="1:26" s="145" customFormat="1" ht="15" customHeight="1">
      <c r="A6341" s="186" t="str">
        <f t="shared" si="1165"/>
        <v/>
      </c>
      <c r="C6341" s="152"/>
      <c r="E6341" s="144"/>
      <c r="F6341" s="79" t="str">
        <f t="shared" si="1164"/>
        <v/>
      </c>
      <c r="G6341" s="80" t="str">
        <f t="shared" ref="G6341:G6404" si="1166">IF(J6341&lt;&gt;"", INDEX($C$5:$C$1433, MATCH(J6341, $E$5:$E$1433, 0)),"")</f>
        <v/>
      </c>
      <c r="H6341" s="80" t="str">
        <f t="shared" ref="H6341:H6404" si="1167">IF(J6341&lt;&gt;"", INDEX($D$5:$D$1433, MATCH(J6341, $E$5:$E$1433, 0)),"")</f>
        <v/>
      </c>
      <c r="I6341" s="80" t="str">
        <f t="shared" ref="I6341:I6404" si="1168">IFERROR(IF(J6341&lt;&gt;"", INDEX($B$5:$B$1433, MATCH(J6341, $E$5:$E$1433, 0)),""),"SAI")</f>
        <v/>
      </c>
      <c r="J6341" s="170"/>
      <c r="K6341" s="217"/>
      <c r="L6341" s="195" t="str">
        <f t="shared" si="1161"/>
        <v/>
      </c>
      <c r="M6341" s="222" t="str">
        <f t="shared" ref="M6341:M6404" si="1169">IFERROR(IF($N$5="Sáng",MID(K6341,2,7)-MID($L$2,2,7),MID(K6341,2,7)-MID($Q$2,2,7)),"")</f>
        <v/>
      </c>
      <c r="Q6341" s="82" t="str">
        <f t="shared" si="1162"/>
        <v/>
      </c>
      <c r="R6341" s="80" t="str">
        <f t="shared" si="1163"/>
        <v/>
      </c>
      <c r="T6341" s="83" t="str">
        <f t="shared" ref="T6341:T6404" si="1170">IFERROR(IF(J6341&lt;&gt;"", INDEX($S$5:$S$1433, MATCH(J6341, $E$5:$E$1433, 0)),""),"")</f>
        <v/>
      </c>
      <c r="U6341" s="155"/>
      <c r="V6341" s="95" t="str">
        <f t="shared" ref="V6341:V6404" si="1171">IFERROR(IF(J6341&lt;&gt;"", INDEX($U$5:$U$1433, MATCH(J6341, $E$5:$E$1433, 0)),""),"")</f>
        <v/>
      </c>
      <c r="W6341" s="151"/>
      <c r="Z6341" s="104"/>
    </row>
    <row r="6342" spans="1:26" s="145" customFormat="1" ht="15" customHeight="1">
      <c r="A6342" s="186" t="str">
        <f t="shared" si="1165"/>
        <v/>
      </c>
      <c r="C6342" s="152"/>
      <c r="E6342" s="144"/>
      <c r="F6342" s="79" t="str">
        <f t="shared" si="1164"/>
        <v/>
      </c>
      <c r="G6342" s="80" t="str">
        <f t="shared" si="1166"/>
        <v/>
      </c>
      <c r="H6342" s="80" t="str">
        <f t="shared" si="1167"/>
        <v/>
      </c>
      <c r="I6342" s="80" t="str">
        <f t="shared" si="1168"/>
        <v/>
      </c>
      <c r="J6342" s="170"/>
      <c r="K6342" s="217"/>
      <c r="L6342" s="195" t="str">
        <f t="shared" si="1161"/>
        <v/>
      </c>
      <c r="M6342" s="222" t="str">
        <f t="shared" si="1169"/>
        <v/>
      </c>
      <c r="Q6342" s="82" t="str">
        <f t="shared" si="1162"/>
        <v/>
      </c>
      <c r="R6342" s="80" t="str">
        <f t="shared" si="1163"/>
        <v/>
      </c>
      <c r="T6342" s="83" t="str">
        <f t="shared" si="1170"/>
        <v/>
      </c>
      <c r="U6342" s="155"/>
      <c r="V6342" s="95" t="str">
        <f t="shared" si="1171"/>
        <v/>
      </c>
      <c r="W6342" s="151"/>
      <c r="Z6342" s="104"/>
    </row>
    <row r="6343" spans="1:26" s="145" customFormat="1" ht="15" customHeight="1">
      <c r="A6343" s="186" t="str">
        <f t="shared" si="1165"/>
        <v/>
      </c>
      <c r="C6343" s="152"/>
      <c r="E6343" s="144"/>
      <c r="F6343" s="79" t="str">
        <f t="shared" si="1164"/>
        <v/>
      </c>
      <c r="G6343" s="80" t="str">
        <f t="shared" si="1166"/>
        <v/>
      </c>
      <c r="H6343" s="80" t="str">
        <f t="shared" si="1167"/>
        <v/>
      </c>
      <c r="I6343" s="80" t="str">
        <f t="shared" si="1168"/>
        <v/>
      </c>
      <c r="J6343" s="170"/>
      <c r="K6343" s="217"/>
      <c r="L6343" s="195" t="str">
        <f t="shared" si="1161"/>
        <v/>
      </c>
      <c r="M6343" s="222" t="str">
        <f t="shared" si="1169"/>
        <v/>
      </c>
      <c r="Q6343" s="82" t="str">
        <f t="shared" si="1162"/>
        <v/>
      </c>
      <c r="R6343" s="80" t="str">
        <f t="shared" si="1163"/>
        <v/>
      </c>
      <c r="T6343" s="83" t="str">
        <f t="shared" si="1170"/>
        <v/>
      </c>
      <c r="U6343" s="155"/>
      <c r="V6343" s="95" t="str">
        <f t="shared" si="1171"/>
        <v/>
      </c>
      <c r="W6343" s="151"/>
      <c r="Z6343" s="104"/>
    </row>
    <row r="6344" spans="1:26" s="145" customFormat="1" ht="15" customHeight="1">
      <c r="A6344" s="186" t="str">
        <f t="shared" si="1165"/>
        <v/>
      </c>
      <c r="C6344" s="152"/>
      <c r="E6344" s="144"/>
      <c r="F6344" s="79" t="str">
        <f t="shared" si="1164"/>
        <v/>
      </c>
      <c r="G6344" s="80" t="str">
        <f t="shared" si="1166"/>
        <v/>
      </c>
      <c r="H6344" s="80" t="str">
        <f t="shared" si="1167"/>
        <v/>
      </c>
      <c r="I6344" s="80" t="str">
        <f t="shared" si="1168"/>
        <v/>
      </c>
      <c r="J6344" s="170"/>
      <c r="K6344" s="217"/>
      <c r="L6344" s="195" t="str">
        <f t="shared" si="1161"/>
        <v/>
      </c>
      <c r="M6344" s="222" t="str">
        <f t="shared" si="1169"/>
        <v/>
      </c>
      <c r="Q6344" s="82" t="str">
        <f t="shared" si="1162"/>
        <v/>
      </c>
      <c r="R6344" s="80" t="str">
        <f t="shared" si="1163"/>
        <v/>
      </c>
      <c r="T6344" s="83" t="str">
        <f t="shared" si="1170"/>
        <v/>
      </c>
      <c r="U6344" s="155"/>
      <c r="V6344" s="95" t="str">
        <f t="shared" si="1171"/>
        <v/>
      </c>
      <c r="W6344" s="151"/>
      <c r="Z6344" s="104"/>
    </row>
    <row r="6345" spans="1:26" s="145" customFormat="1" ht="15" customHeight="1">
      <c r="A6345" s="186" t="str">
        <f t="shared" si="1165"/>
        <v/>
      </c>
      <c r="C6345" s="152"/>
      <c r="E6345" s="144"/>
      <c r="F6345" s="79" t="str">
        <f t="shared" si="1164"/>
        <v/>
      </c>
      <c r="G6345" s="80" t="str">
        <f t="shared" si="1166"/>
        <v/>
      </c>
      <c r="H6345" s="80" t="str">
        <f t="shared" si="1167"/>
        <v/>
      </c>
      <c r="I6345" s="80" t="str">
        <f t="shared" si="1168"/>
        <v/>
      </c>
      <c r="J6345" s="170"/>
      <c r="K6345" s="217"/>
      <c r="L6345" s="195" t="str">
        <f t="shared" si="1161"/>
        <v/>
      </c>
      <c r="M6345" s="222" t="str">
        <f t="shared" si="1169"/>
        <v/>
      </c>
      <c r="Q6345" s="82" t="str">
        <f t="shared" si="1162"/>
        <v/>
      </c>
      <c r="R6345" s="80" t="str">
        <f t="shared" si="1163"/>
        <v/>
      </c>
      <c r="T6345" s="83" t="str">
        <f t="shared" si="1170"/>
        <v/>
      </c>
      <c r="U6345" s="155"/>
      <c r="V6345" s="95" t="str">
        <f t="shared" si="1171"/>
        <v/>
      </c>
      <c r="W6345" s="151"/>
      <c r="Z6345" s="104"/>
    </row>
    <row r="6346" spans="1:26" s="145" customFormat="1" ht="15" customHeight="1">
      <c r="A6346" s="186" t="str">
        <f t="shared" si="1165"/>
        <v/>
      </c>
      <c r="C6346" s="152"/>
      <c r="E6346" s="144"/>
      <c r="F6346" s="79" t="str">
        <f t="shared" si="1164"/>
        <v/>
      </c>
      <c r="G6346" s="80" t="str">
        <f t="shared" si="1166"/>
        <v/>
      </c>
      <c r="H6346" s="80" t="str">
        <f t="shared" si="1167"/>
        <v/>
      </c>
      <c r="I6346" s="80" t="str">
        <f t="shared" si="1168"/>
        <v/>
      </c>
      <c r="J6346" s="170"/>
      <c r="K6346" s="217"/>
      <c r="L6346" s="195" t="str">
        <f t="shared" si="1161"/>
        <v/>
      </c>
      <c r="M6346" s="222" t="str">
        <f t="shared" si="1169"/>
        <v/>
      </c>
      <c r="Q6346" s="82" t="str">
        <f t="shared" si="1162"/>
        <v/>
      </c>
      <c r="R6346" s="80" t="str">
        <f t="shared" si="1163"/>
        <v/>
      </c>
      <c r="T6346" s="83" t="str">
        <f t="shared" si="1170"/>
        <v/>
      </c>
      <c r="U6346" s="155"/>
      <c r="V6346" s="95" t="str">
        <f t="shared" si="1171"/>
        <v/>
      </c>
      <c r="W6346" s="151"/>
      <c r="Z6346" s="104"/>
    </row>
    <row r="6347" spans="1:26" s="145" customFormat="1" ht="15" customHeight="1">
      <c r="A6347" s="186" t="str">
        <f t="shared" si="1165"/>
        <v/>
      </c>
      <c r="C6347" s="152"/>
      <c r="E6347" s="144"/>
      <c r="F6347" s="79" t="str">
        <f t="shared" si="1164"/>
        <v/>
      </c>
      <c r="G6347" s="80" t="str">
        <f t="shared" si="1166"/>
        <v/>
      </c>
      <c r="H6347" s="80" t="str">
        <f t="shared" si="1167"/>
        <v/>
      </c>
      <c r="I6347" s="80" t="str">
        <f t="shared" si="1168"/>
        <v/>
      </c>
      <c r="J6347" s="170"/>
      <c r="K6347" s="217"/>
      <c r="L6347" s="195" t="str">
        <f t="shared" si="1161"/>
        <v/>
      </c>
      <c r="M6347" s="222" t="str">
        <f t="shared" si="1169"/>
        <v/>
      </c>
      <c r="Q6347" s="82" t="str">
        <f t="shared" si="1162"/>
        <v/>
      </c>
      <c r="R6347" s="80" t="str">
        <f t="shared" si="1163"/>
        <v/>
      </c>
      <c r="T6347" s="83" t="str">
        <f t="shared" si="1170"/>
        <v/>
      </c>
      <c r="U6347" s="155"/>
      <c r="V6347" s="95" t="str">
        <f t="shared" si="1171"/>
        <v/>
      </c>
      <c r="W6347" s="151"/>
      <c r="Z6347" s="104"/>
    </row>
    <row r="6348" spans="1:26" s="145" customFormat="1" ht="15" customHeight="1">
      <c r="A6348" s="186" t="str">
        <f t="shared" si="1165"/>
        <v/>
      </c>
      <c r="C6348" s="152"/>
      <c r="E6348" s="144"/>
      <c r="F6348" s="79" t="str">
        <f t="shared" si="1164"/>
        <v/>
      </c>
      <c r="G6348" s="80" t="str">
        <f t="shared" si="1166"/>
        <v/>
      </c>
      <c r="H6348" s="80" t="str">
        <f t="shared" si="1167"/>
        <v/>
      </c>
      <c r="I6348" s="80" t="str">
        <f t="shared" si="1168"/>
        <v/>
      </c>
      <c r="J6348" s="170"/>
      <c r="K6348" s="217"/>
      <c r="L6348" s="195" t="str">
        <f t="shared" si="1161"/>
        <v/>
      </c>
      <c r="M6348" s="222" t="str">
        <f t="shared" si="1169"/>
        <v/>
      </c>
      <c r="Q6348" s="82" t="str">
        <f t="shared" si="1162"/>
        <v/>
      </c>
      <c r="R6348" s="80" t="str">
        <f t="shared" si="1163"/>
        <v/>
      </c>
      <c r="T6348" s="83" t="str">
        <f t="shared" si="1170"/>
        <v/>
      </c>
      <c r="U6348" s="155"/>
      <c r="V6348" s="95" t="str">
        <f t="shared" si="1171"/>
        <v/>
      </c>
      <c r="W6348" s="151"/>
      <c r="Z6348" s="104"/>
    </row>
    <row r="6349" spans="1:26" s="145" customFormat="1" ht="15" customHeight="1">
      <c r="A6349" s="186" t="str">
        <f t="shared" si="1165"/>
        <v/>
      </c>
      <c r="C6349" s="152"/>
      <c r="E6349" s="144"/>
      <c r="F6349" s="79" t="str">
        <f t="shared" si="1164"/>
        <v/>
      </c>
      <c r="G6349" s="80" t="str">
        <f t="shared" si="1166"/>
        <v/>
      </c>
      <c r="H6349" s="80" t="str">
        <f t="shared" si="1167"/>
        <v/>
      </c>
      <c r="I6349" s="80" t="str">
        <f t="shared" si="1168"/>
        <v/>
      </c>
      <c r="J6349" s="170"/>
      <c r="K6349" s="217"/>
      <c r="L6349" s="195" t="str">
        <f t="shared" si="1161"/>
        <v/>
      </c>
      <c r="M6349" s="222" t="str">
        <f t="shared" si="1169"/>
        <v/>
      </c>
      <c r="Q6349" s="82" t="str">
        <f t="shared" si="1162"/>
        <v/>
      </c>
      <c r="R6349" s="80" t="str">
        <f t="shared" si="1163"/>
        <v/>
      </c>
      <c r="T6349" s="83" t="str">
        <f t="shared" si="1170"/>
        <v/>
      </c>
      <c r="U6349" s="155"/>
      <c r="V6349" s="95" t="str">
        <f t="shared" si="1171"/>
        <v/>
      </c>
      <c r="W6349" s="151"/>
      <c r="Z6349" s="104"/>
    </row>
    <row r="6350" spans="1:26" s="145" customFormat="1" ht="15" customHeight="1">
      <c r="A6350" s="186" t="str">
        <f t="shared" si="1165"/>
        <v/>
      </c>
      <c r="C6350" s="152"/>
      <c r="E6350" s="144"/>
      <c r="F6350" s="79" t="str">
        <f t="shared" si="1164"/>
        <v/>
      </c>
      <c r="G6350" s="80" t="str">
        <f t="shared" si="1166"/>
        <v/>
      </c>
      <c r="H6350" s="80" t="str">
        <f t="shared" si="1167"/>
        <v/>
      </c>
      <c r="I6350" s="80" t="str">
        <f t="shared" si="1168"/>
        <v/>
      </c>
      <c r="J6350" s="170"/>
      <c r="K6350" s="217"/>
      <c r="L6350" s="195" t="str">
        <f t="shared" si="1161"/>
        <v/>
      </c>
      <c r="M6350" s="222" t="str">
        <f t="shared" si="1169"/>
        <v/>
      </c>
      <c r="Q6350" s="82" t="str">
        <f t="shared" si="1162"/>
        <v/>
      </c>
      <c r="R6350" s="80" t="str">
        <f t="shared" si="1163"/>
        <v/>
      </c>
      <c r="T6350" s="83" t="str">
        <f t="shared" si="1170"/>
        <v/>
      </c>
      <c r="U6350" s="155"/>
      <c r="V6350" s="95" t="str">
        <f t="shared" si="1171"/>
        <v/>
      </c>
      <c r="W6350" s="151"/>
      <c r="Z6350" s="104"/>
    </row>
    <row r="6351" spans="1:26" s="145" customFormat="1" ht="15" customHeight="1">
      <c r="A6351" s="186" t="str">
        <f t="shared" si="1165"/>
        <v/>
      </c>
      <c r="C6351" s="152"/>
      <c r="E6351" s="144"/>
      <c r="F6351" s="79" t="str">
        <f t="shared" si="1164"/>
        <v/>
      </c>
      <c r="G6351" s="80" t="str">
        <f t="shared" si="1166"/>
        <v/>
      </c>
      <c r="H6351" s="80" t="str">
        <f t="shared" si="1167"/>
        <v/>
      </c>
      <c r="I6351" s="80" t="str">
        <f t="shared" si="1168"/>
        <v/>
      </c>
      <c r="J6351" s="170"/>
      <c r="K6351" s="217"/>
      <c r="L6351" s="195" t="str">
        <f t="shared" si="1161"/>
        <v/>
      </c>
      <c r="M6351" s="222" t="str">
        <f t="shared" si="1169"/>
        <v/>
      </c>
      <c r="Q6351" s="82" t="str">
        <f t="shared" si="1162"/>
        <v/>
      </c>
      <c r="R6351" s="80" t="str">
        <f t="shared" si="1163"/>
        <v/>
      </c>
      <c r="T6351" s="83" t="str">
        <f t="shared" si="1170"/>
        <v/>
      </c>
      <c r="U6351" s="155"/>
      <c r="V6351" s="95" t="str">
        <f t="shared" si="1171"/>
        <v/>
      </c>
      <c r="W6351" s="151"/>
      <c r="Z6351" s="104"/>
    </row>
    <row r="6352" spans="1:26" s="145" customFormat="1" ht="15" customHeight="1">
      <c r="A6352" s="186" t="str">
        <f t="shared" si="1165"/>
        <v/>
      </c>
      <c r="C6352" s="152"/>
      <c r="E6352" s="144"/>
      <c r="F6352" s="79" t="str">
        <f t="shared" si="1164"/>
        <v/>
      </c>
      <c r="G6352" s="80" t="str">
        <f t="shared" si="1166"/>
        <v/>
      </c>
      <c r="H6352" s="80" t="str">
        <f t="shared" si="1167"/>
        <v/>
      </c>
      <c r="I6352" s="80" t="str">
        <f t="shared" si="1168"/>
        <v/>
      </c>
      <c r="J6352" s="170"/>
      <c r="K6352" s="217"/>
      <c r="L6352" s="195" t="str">
        <f t="shared" si="1161"/>
        <v/>
      </c>
      <c r="M6352" s="222" t="str">
        <f t="shared" si="1169"/>
        <v/>
      </c>
      <c r="Q6352" s="82" t="str">
        <f t="shared" si="1162"/>
        <v/>
      </c>
      <c r="R6352" s="80" t="str">
        <f t="shared" si="1163"/>
        <v/>
      </c>
      <c r="T6352" s="83" t="str">
        <f t="shared" si="1170"/>
        <v/>
      </c>
      <c r="U6352" s="155"/>
      <c r="V6352" s="95" t="str">
        <f t="shared" si="1171"/>
        <v/>
      </c>
      <c r="W6352" s="151"/>
      <c r="Z6352" s="104"/>
    </row>
    <row r="6353" spans="1:26" s="145" customFormat="1" ht="15" customHeight="1">
      <c r="A6353" s="186" t="str">
        <f t="shared" si="1165"/>
        <v/>
      </c>
      <c r="C6353" s="152"/>
      <c r="E6353" s="144"/>
      <c r="F6353" s="79" t="str">
        <f t="shared" si="1164"/>
        <v/>
      </c>
      <c r="G6353" s="80" t="str">
        <f t="shared" si="1166"/>
        <v/>
      </c>
      <c r="H6353" s="80" t="str">
        <f t="shared" si="1167"/>
        <v/>
      </c>
      <c r="I6353" s="80" t="str">
        <f t="shared" si="1168"/>
        <v/>
      </c>
      <c r="J6353" s="170"/>
      <c r="K6353" s="217"/>
      <c r="L6353" s="195" t="str">
        <f t="shared" si="1161"/>
        <v/>
      </c>
      <c r="M6353" s="222" t="str">
        <f t="shared" si="1169"/>
        <v/>
      </c>
      <c r="Q6353" s="82" t="str">
        <f t="shared" si="1162"/>
        <v/>
      </c>
      <c r="R6353" s="80" t="str">
        <f t="shared" si="1163"/>
        <v/>
      </c>
      <c r="T6353" s="83" t="str">
        <f t="shared" si="1170"/>
        <v/>
      </c>
      <c r="U6353" s="155"/>
      <c r="V6353" s="95" t="str">
        <f t="shared" si="1171"/>
        <v/>
      </c>
      <c r="W6353" s="151"/>
      <c r="Z6353" s="104"/>
    </row>
    <row r="6354" spans="1:26" s="145" customFormat="1" ht="15" customHeight="1">
      <c r="A6354" s="186" t="str">
        <f t="shared" si="1165"/>
        <v/>
      </c>
      <c r="C6354" s="152"/>
      <c r="E6354" s="144"/>
      <c r="F6354" s="79" t="str">
        <f t="shared" si="1164"/>
        <v/>
      </c>
      <c r="G6354" s="80" t="str">
        <f t="shared" si="1166"/>
        <v/>
      </c>
      <c r="H6354" s="80" t="str">
        <f t="shared" si="1167"/>
        <v/>
      </c>
      <c r="I6354" s="80" t="str">
        <f t="shared" si="1168"/>
        <v/>
      </c>
      <c r="J6354" s="170"/>
      <c r="K6354" s="217"/>
      <c r="L6354" s="195" t="str">
        <f t="shared" si="1161"/>
        <v/>
      </c>
      <c r="M6354" s="222" t="str">
        <f t="shared" si="1169"/>
        <v/>
      </c>
      <c r="Q6354" s="82" t="str">
        <f t="shared" si="1162"/>
        <v/>
      </c>
      <c r="R6354" s="80" t="str">
        <f t="shared" si="1163"/>
        <v/>
      </c>
      <c r="T6354" s="83" t="str">
        <f t="shared" si="1170"/>
        <v/>
      </c>
      <c r="U6354" s="155"/>
      <c r="V6354" s="95" t="str">
        <f t="shared" si="1171"/>
        <v/>
      </c>
      <c r="W6354" s="151"/>
      <c r="Z6354" s="104"/>
    </row>
    <row r="6355" spans="1:26" s="145" customFormat="1" ht="15" customHeight="1">
      <c r="A6355" s="186" t="str">
        <f t="shared" si="1165"/>
        <v/>
      </c>
      <c r="C6355" s="152"/>
      <c r="E6355" s="144"/>
      <c r="F6355" s="79" t="str">
        <f t="shared" si="1164"/>
        <v/>
      </c>
      <c r="G6355" s="80" t="str">
        <f t="shared" si="1166"/>
        <v/>
      </c>
      <c r="H6355" s="80" t="str">
        <f t="shared" si="1167"/>
        <v/>
      </c>
      <c r="I6355" s="80" t="str">
        <f t="shared" si="1168"/>
        <v/>
      </c>
      <c r="J6355" s="170"/>
      <c r="K6355" s="217"/>
      <c r="L6355" s="195" t="str">
        <f t="shared" si="1161"/>
        <v/>
      </c>
      <c r="M6355" s="222" t="str">
        <f t="shared" si="1169"/>
        <v/>
      </c>
      <c r="Q6355" s="82" t="str">
        <f t="shared" si="1162"/>
        <v/>
      </c>
      <c r="R6355" s="80" t="str">
        <f t="shared" si="1163"/>
        <v/>
      </c>
      <c r="T6355" s="83" t="str">
        <f t="shared" si="1170"/>
        <v/>
      </c>
      <c r="U6355" s="155"/>
      <c r="V6355" s="95" t="str">
        <f t="shared" si="1171"/>
        <v/>
      </c>
      <c r="W6355" s="151"/>
      <c r="Z6355" s="104"/>
    </row>
    <row r="6356" spans="1:26" s="145" customFormat="1" ht="15" customHeight="1">
      <c r="A6356" s="186" t="str">
        <f t="shared" si="1165"/>
        <v/>
      </c>
      <c r="C6356" s="152"/>
      <c r="E6356" s="144"/>
      <c r="F6356" s="79" t="str">
        <f t="shared" si="1164"/>
        <v/>
      </c>
      <c r="G6356" s="80" t="str">
        <f t="shared" si="1166"/>
        <v/>
      </c>
      <c r="H6356" s="80" t="str">
        <f t="shared" si="1167"/>
        <v/>
      </c>
      <c r="I6356" s="80" t="str">
        <f t="shared" si="1168"/>
        <v/>
      </c>
      <c r="J6356" s="170"/>
      <c r="K6356" s="217"/>
      <c r="L6356" s="195" t="str">
        <f t="shared" si="1161"/>
        <v/>
      </c>
      <c r="M6356" s="222" t="str">
        <f t="shared" si="1169"/>
        <v/>
      </c>
      <c r="Q6356" s="82" t="str">
        <f t="shared" si="1162"/>
        <v/>
      </c>
      <c r="R6356" s="80" t="str">
        <f t="shared" si="1163"/>
        <v/>
      </c>
      <c r="T6356" s="83" t="str">
        <f t="shared" si="1170"/>
        <v/>
      </c>
      <c r="U6356" s="155"/>
      <c r="V6356" s="95" t="str">
        <f t="shared" si="1171"/>
        <v/>
      </c>
      <c r="W6356" s="151"/>
      <c r="Z6356" s="104"/>
    </row>
    <row r="6357" spans="1:26" s="145" customFormat="1" ht="15" customHeight="1">
      <c r="A6357" s="186" t="str">
        <f t="shared" si="1165"/>
        <v/>
      </c>
      <c r="C6357" s="152"/>
      <c r="E6357" s="144"/>
      <c r="F6357" s="79" t="str">
        <f t="shared" si="1164"/>
        <v/>
      </c>
      <c r="G6357" s="80" t="str">
        <f t="shared" si="1166"/>
        <v/>
      </c>
      <c r="H6357" s="80" t="str">
        <f t="shared" si="1167"/>
        <v/>
      </c>
      <c r="I6357" s="80" t="str">
        <f t="shared" si="1168"/>
        <v/>
      </c>
      <c r="J6357" s="170"/>
      <c r="K6357" s="217"/>
      <c r="L6357" s="195" t="str">
        <f t="shared" si="1161"/>
        <v/>
      </c>
      <c r="M6357" s="222" t="str">
        <f t="shared" si="1169"/>
        <v/>
      </c>
      <c r="Q6357" s="82" t="str">
        <f t="shared" si="1162"/>
        <v/>
      </c>
      <c r="R6357" s="80" t="str">
        <f t="shared" si="1163"/>
        <v/>
      </c>
      <c r="T6357" s="83" t="str">
        <f t="shared" si="1170"/>
        <v/>
      </c>
      <c r="U6357" s="155"/>
      <c r="V6357" s="95" t="str">
        <f t="shared" si="1171"/>
        <v/>
      </c>
      <c r="W6357" s="151"/>
      <c r="Z6357" s="104"/>
    </row>
    <row r="6358" spans="1:26" s="145" customFormat="1" ht="15" customHeight="1">
      <c r="A6358" s="186" t="str">
        <f t="shared" si="1165"/>
        <v/>
      </c>
      <c r="C6358" s="152"/>
      <c r="E6358" s="144"/>
      <c r="F6358" s="79" t="str">
        <f t="shared" si="1164"/>
        <v/>
      </c>
      <c r="G6358" s="80" t="str">
        <f t="shared" si="1166"/>
        <v/>
      </c>
      <c r="H6358" s="80" t="str">
        <f t="shared" si="1167"/>
        <v/>
      </c>
      <c r="I6358" s="80" t="str">
        <f t="shared" si="1168"/>
        <v/>
      </c>
      <c r="J6358" s="170"/>
      <c r="K6358" s="217"/>
      <c r="L6358" s="195" t="str">
        <f t="shared" si="1161"/>
        <v/>
      </c>
      <c r="M6358" s="222" t="str">
        <f t="shared" si="1169"/>
        <v/>
      </c>
      <c r="Q6358" s="82" t="str">
        <f t="shared" si="1162"/>
        <v/>
      </c>
      <c r="R6358" s="80" t="str">
        <f t="shared" si="1163"/>
        <v/>
      </c>
      <c r="T6358" s="83" t="str">
        <f t="shared" si="1170"/>
        <v/>
      </c>
      <c r="U6358" s="155"/>
      <c r="V6358" s="95" t="str">
        <f t="shared" si="1171"/>
        <v/>
      </c>
      <c r="W6358" s="151"/>
      <c r="Z6358" s="104"/>
    </row>
    <row r="6359" spans="1:26" s="145" customFormat="1" ht="15" customHeight="1">
      <c r="A6359" s="186" t="str">
        <f t="shared" si="1165"/>
        <v/>
      </c>
      <c r="C6359" s="152"/>
      <c r="E6359" s="144"/>
      <c r="F6359" s="79" t="str">
        <f t="shared" si="1164"/>
        <v/>
      </c>
      <c r="G6359" s="80" t="str">
        <f t="shared" si="1166"/>
        <v/>
      </c>
      <c r="H6359" s="80" t="str">
        <f t="shared" si="1167"/>
        <v/>
      </c>
      <c r="I6359" s="80" t="str">
        <f t="shared" si="1168"/>
        <v/>
      </c>
      <c r="J6359" s="170"/>
      <c r="K6359" s="217"/>
      <c r="L6359" s="195" t="str">
        <f t="shared" si="1161"/>
        <v/>
      </c>
      <c r="M6359" s="222" t="str">
        <f t="shared" si="1169"/>
        <v/>
      </c>
      <c r="Q6359" s="82" t="str">
        <f t="shared" si="1162"/>
        <v/>
      </c>
      <c r="R6359" s="80" t="str">
        <f t="shared" si="1163"/>
        <v/>
      </c>
      <c r="T6359" s="83" t="str">
        <f t="shared" si="1170"/>
        <v/>
      </c>
      <c r="U6359" s="155"/>
      <c r="V6359" s="95" t="str">
        <f t="shared" si="1171"/>
        <v/>
      </c>
      <c r="W6359" s="151"/>
      <c r="Z6359" s="104"/>
    </row>
    <row r="6360" spans="1:26" s="145" customFormat="1" ht="15" customHeight="1">
      <c r="A6360" s="186" t="str">
        <f t="shared" si="1165"/>
        <v/>
      </c>
      <c r="C6360" s="152"/>
      <c r="E6360" s="144"/>
      <c r="F6360" s="79" t="str">
        <f t="shared" si="1164"/>
        <v/>
      </c>
      <c r="G6360" s="80" t="str">
        <f t="shared" si="1166"/>
        <v/>
      </c>
      <c r="H6360" s="80" t="str">
        <f t="shared" si="1167"/>
        <v/>
      </c>
      <c r="I6360" s="80" t="str">
        <f t="shared" si="1168"/>
        <v/>
      </c>
      <c r="J6360" s="170"/>
      <c r="K6360" s="217"/>
      <c r="L6360" s="195" t="str">
        <f t="shared" si="1161"/>
        <v/>
      </c>
      <c r="M6360" s="222" t="str">
        <f t="shared" si="1169"/>
        <v/>
      </c>
      <c r="Q6360" s="82" t="str">
        <f t="shared" si="1162"/>
        <v/>
      </c>
      <c r="R6360" s="80" t="str">
        <f t="shared" si="1163"/>
        <v/>
      </c>
      <c r="T6360" s="83" t="str">
        <f t="shared" si="1170"/>
        <v/>
      </c>
      <c r="U6360" s="155"/>
      <c r="V6360" s="95" t="str">
        <f t="shared" si="1171"/>
        <v/>
      </c>
      <c r="W6360" s="151"/>
      <c r="Z6360" s="104"/>
    </row>
    <row r="6361" spans="1:26" s="145" customFormat="1" ht="15" customHeight="1">
      <c r="A6361" s="186" t="str">
        <f t="shared" si="1165"/>
        <v/>
      </c>
      <c r="C6361" s="152"/>
      <c r="E6361" s="144"/>
      <c r="F6361" s="79" t="str">
        <f t="shared" si="1164"/>
        <v/>
      </c>
      <c r="G6361" s="80" t="str">
        <f t="shared" si="1166"/>
        <v/>
      </c>
      <c r="H6361" s="80" t="str">
        <f t="shared" si="1167"/>
        <v/>
      </c>
      <c r="I6361" s="80" t="str">
        <f t="shared" si="1168"/>
        <v/>
      </c>
      <c r="J6361" s="170"/>
      <c r="K6361" s="217"/>
      <c r="L6361" s="195" t="str">
        <f t="shared" si="1161"/>
        <v/>
      </c>
      <c r="M6361" s="222" t="str">
        <f t="shared" si="1169"/>
        <v/>
      </c>
      <c r="Q6361" s="82" t="str">
        <f t="shared" si="1162"/>
        <v/>
      </c>
      <c r="R6361" s="80" t="str">
        <f t="shared" si="1163"/>
        <v/>
      </c>
      <c r="T6361" s="83" t="str">
        <f t="shared" si="1170"/>
        <v/>
      </c>
      <c r="U6361" s="155"/>
      <c r="V6361" s="95" t="str">
        <f t="shared" si="1171"/>
        <v/>
      </c>
      <c r="W6361" s="151"/>
      <c r="Z6361" s="104"/>
    </row>
    <row r="6362" spans="1:26" s="145" customFormat="1" ht="15" customHeight="1">
      <c r="A6362" s="186" t="str">
        <f t="shared" si="1165"/>
        <v/>
      </c>
      <c r="C6362" s="152"/>
      <c r="E6362" s="144"/>
      <c r="F6362" s="79" t="str">
        <f t="shared" si="1164"/>
        <v/>
      </c>
      <c r="G6362" s="80" t="str">
        <f t="shared" si="1166"/>
        <v/>
      </c>
      <c r="H6362" s="80" t="str">
        <f t="shared" si="1167"/>
        <v/>
      </c>
      <c r="I6362" s="80" t="str">
        <f t="shared" si="1168"/>
        <v/>
      </c>
      <c r="J6362" s="170"/>
      <c r="K6362" s="217"/>
      <c r="L6362" s="195" t="str">
        <f t="shared" si="1161"/>
        <v/>
      </c>
      <c r="M6362" s="222" t="str">
        <f t="shared" si="1169"/>
        <v/>
      </c>
      <c r="Q6362" s="82" t="str">
        <f t="shared" si="1162"/>
        <v/>
      </c>
      <c r="R6362" s="80" t="str">
        <f t="shared" si="1163"/>
        <v/>
      </c>
      <c r="T6362" s="83" t="str">
        <f t="shared" si="1170"/>
        <v/>
      </c>
      <c r="U6362" s="155"/>
      <c r="V6362" s="95" t="str">
        <f t="shared" si="1171"/>
        <v/>
      </c>
      <c r="W6362" s="151"/>
      <c r="Z6362" s="104"/>
    </row>
    <row r="6363" spans="1:26" s="145" customFormat="1" ht="15" customHeight="1">
      <c r="A6363" s="186" t="str">
        <f t="shared" si="1165"/>
        <v/>
      </c>
      <c r="C6363" s="152"/>
      <c r="E6363" s="144"/>
      <c r="F6363" s="79" t="str">
        <f t="shared" si="1164"/>
        <v/>
      </c>
      <c r="G6363" s="80" t="str">
        <f t="shared" si="1166"/>
        <v/>
      </c>
      <c r="H6363" s="80" t="str">
        <f t="shared" si="1167"/>
        <v/>
      </c>
      <c r="I6363" s="80" t="str">
        <f t="shared" si="1168"/>
        <v/>
      </c>
      <c r="J6363" s="170"/>
      <c r="K6363" s="217"/>
      <c r="L6363" s="195" t="str">
        <f t="shared" si="1161"/>
        <v/>
      </c>
      <c r="M6363" s="222" t="str">
        <f t="shared" si="1169"/>
        <v/>
      </c>
      <c r="Q6363" s="82" t="str">
        <f t="shared" si="1162"/>
        <v/>
      </c>
      <c r="R6363" s="80" t="str">
        <f t="shared" si="1163"/>
        <v/>
      </c>
      <c r="T6363" s="83" t="str">
        <f t="shared" si="1170"/>
        <v/>
      </c>
      <c r="U6363" s="155"/>
      <c r="V6363" s="95" t="str">
        <f t="shared" si="1171"/>
        <v/>
      </c>
      <c r="W6363" s="151"/>
      <c r="Z6363" s="104"/>
    </row>
    <row r="6364" spans="1:26" s="145" customFormat="1" ht="15" customHeight="1">
      <c r="A6364" s="186" t="str">
        <f t="shared" si="1165"/>
        <v/>
      </c>
      <c r="C6364" s="152"/>
      <c r="E6364" s="144"/>
      <c r="F6364" s="79" t="str">
        <f t="shared" si="1164"/>
        <v/>
      </c>
      <c r="G6364" s="80" t="str">
        <f t="shared" si="1166"/>
        <v/>
      </c>
      <c r="H6364" s="80" t="str">
        <f t="shared" si="1167"/>
        <v/>
      </c>
      <c r="I6364" s="80" t="str">
        <f t="shared" si="1168"/>
        <v/>
      </c>
      <c r="J6364" s="170"/>
      <c r="K6364" s="217"/>
      <c r="L6364" s="195" t="str">
        <f t="shared" si="1161"/>
        <v/>
      </c>
      <c r="M6364" s="222" t="str">
        <f t="shared" si="1169"/>
        <v/>
      </c>
      <c r="Q6364" s="82" t="str">
        <f t="shared" si="1162"/>
        <v/>
      </c>
      <c r="R6364" s="80" t="str">
        <f t="shared" si="1163"/>
        <v/>
      </c>
      <c r="T6364" s="83" t="str">
        <f t="shared" si="1170"/>
        <v/>
      </c>
      <c r="U6364" s="155"/>
      <c r="V6364" s="95" t="str">
        <f t="shared" si="1171"/>
        <v/>
      </c>
      <c r="W6364" s="151"/>
      <c r="Z6364" s="104"/>
    </row>
    <row r="6365" spans="1:26" s="145" customFormat="1" ht="15" customHeight="1">
      <c r="A6365" s="186" t="str">
        <f t="shared" si="1165"/>
        <v/>
      </c>
      <c r="C6365" s="152"/>
      <c r="E6365" s="144"/>
      <c r="F6365" s="79" t="str">
        <f t="shared" si="1164"/>
        <v/>
      </c>
      <c r="G6365" s="80" t="str">
        <f t="shared" si="1166"/>
        <v/>
      </c>
      <c r="H6365" s="80" t="str">
        <f t="shared" si="1167"/>
        <v/>
      </c>
      <c r="I6365" s="80" t="str">
        <f t="shared" si="1168"/>
        <v/>
      </c>
      <c r="J6365" s="170"/>
      <c r="K6365" s="217"/>
      <c r="L6365" s="195" t="str">
        <f t="shared" si="1161"/>
        <v/>
      </c>
      <c r="M6365" s="222" t="str">
        <f t="shared" si="1169"/>
        <v/>
      </c>
      <c r="Q6365" s="82" t="str">
        <f t="shared" si="1162"/>
        <v/>
      </c>
      <c r="R6365" s="80" t="str">
        <f t="shared" si="1163"/>
        <v/>
      </c>
      <c r="T6365" s="83" t="str">
        <f t="shared" si="1170"/>
        <v/>
      </c>
      <c r="U6365" s="155"/>
      <c r="V6365" s="95" t="str">
        <f t="shared" si="1171"/>
        <v/>
      </c>
      <c r="W6365" s="151"/>
      <c r="Z6365" s="104"/>
    </row>
    <row r="6366" spans="1:26" s="145" customFormat="1" ht="15" customHeight="1">
      <c r="A6366" s="186" t="str">
        <f t="shared" si="1165"/>
        <v/>
      </c>
      <c r="C6366" s="152"/>
      <c r="E6366" s="144"/>
      <c r="F6366" s="79" t="str">
        <f t="shared" si="1164"/>
        <v/>
      </c>
      <c r="G6366" s="80" t="str">
        <f t="shared" si="1166"/>
        <v/>
      </c>
      <c r="H6366" s="80" t="str">
        <f t="shared" si="1167"/>
        <v/>
      </c>
      <c r="I6366" s="80" t="str">
        <f t="shared" si="1168"/>
        <v/>
      </c>
      <c r="J6366" s="170"/>
      <c r="K6366" s="217"/>
      <c r="L6366" s="195" t="str">
        <f t="shared" si="1161"/>
        <v/>
      </c>
      <c r="M6366" s="222" t="str">
        <f t="shared" si="1169"/>
        <v/>
      </c>
      <c r="Q6366" s="82" t="str">
        <f t="shared" si="1162"/>
        <v/>
      </c>
      <c r="R6366" s="80" t="str">
        <f t="shared" si="1163"/>
        <v/>
      </c>
      <c r="T6366" s="83" t="str">
        <f t="shared" si="1170"/>
        <v/>
      </c>
      <c r="U6366" s="155"/>
      <c r="V6366" s="95" t="str">
        <f t="shared" si="1171"/>
        <v/>
      </c>
      <c r="W6366" s="151"/>
      <c r="Z6366" s="104"/>
    </row>
    <row r="6367" spans="1:26" s="145" customFormat="1" ht="15" customHeight="1">
      <c r="A6367" s="186" t="str">
        <f t="shared" si="1165"/>
        <v/>
      </c>
      <c r="C6367" s="152"/>
      <c r="E6367" s="144"/>
      <c r="F6367" s="79" t="str">
        <f t="shared" si="1164"/>
        <v/>
      </c>
      <c r="G6367" s="80" t="str">
        <f t="shared" si="1166"/>
        <v/>
      </c>
      <c r="H6367" s="80" t="str">
        <f t="shared" si="1167"/>
        <v/>
      </c>
      <c r="I6367" s="80" t="str">
        <f t="shared" si="1168"/>
        <v/>
      </c>
      <c r="J6367" s="170"/>
      <c r="K6367" s="217"/>
      <c r="L6367" s="195" t="str">
        <f t="shared" ref="L6367:L6430" si="1172">IFERROR(IF($N$5="Sáng",IF(MID(K6367,2,7)-MID($L$2,2,7)&gt;0,"Trễ",""),IF(MID(K6367,2,7)-MID($Q$2,2,7)&gt;0,"Trễ","")),"")</f>
        <v/>
      </c>
      <c r="M6367" s="222" t="str">
        <f t="shared" si="1169"/>
        <v/>
      </c>
      <c r="Q6367" s="82" t="str">
        <f t="shared" ref="Q6367:Q6430" si="1173">IF(B6367&lt;&gt;"",IF(AND(P6367="",F6367=""),"Không phép ",""),"")</f>
        <v/>
      </c>
      <c r="R6367" s="80" t="str">
        <f t="shared" ref="R6367:R6430" si="1174">UPPER(B6367)</f>
        <v/>
      </c>
      <c r="T6367" s="83" t="str">
        <f t="shared" si="1170"/>
        <v/>
      </c>
      <c r="U6367" s="155"/>
      <c r="V6367" s="95" t="str">
        <f t="shared" si="1171"/>
        <v/>
      </c>
      <c r="W6367" s="151"/>
      <c r="Z6367" s="104"/>
    </row>
    <row r="6368" spans="1:26" s="145" customFormat="1" ht="15" customHeight="1">
      <c r="A6368" s="186" t="str">
        <f t="shared" si="1165"/>
        <v/>
      </c>
      <c r="C6368" s="152"/>
      <c r="E6368" s="144"/>
      <c r="F6368" s="79" t="str">
        <f t="shared" si="1164"/>
        <v/>
      </c>
      <c r="G6368" s="80" t="str">
        <f t="shared" si="1166"/>
        <v/>
      </c>
      <c r="H6368" s="80" t="str">
        <f t="shared" si="1167"/>
        <v/>
      </c>
      <c r="I6368" s="80" t="str">
        <f t="shared" si="1168"/>
        <v/>
      </c>
      <c r="J6368" s="170"/>
      <c r="K6368" s="217"/>
      <c r="L6368" s="195" t="str">
        <f t="shared" si="1172"/>
        <v/>
      </c>
      <c r="M6368" s="222" t="str">
        <f t="shared" si="1169"/>
        <v/>
      </c>
      <c r="Q6368" s="82" t="str">
        <f t="shared" si="1173"/>
        <v/>
      </c>
      <c r="R6368" s="80" t="str">
        <f t="shared" si="1174"/>
        <v/>
      </c>
      <c r="T6368" s="83" t="str">
        <f t="shared" si="1170"/>
        <v/>
      </c>
      <c r="U6368" s="155"/>
      <c r="V6368" s="95" t="str">
        <f t="shared" si="1171"/>
        <v/>
      </c>
      <c r="W6368" s="151"/>
      <c r="Z6368" s="104"/>
    </row>
    <row r="6369" spans="1:26" s="145" customFormat="1" ht="15" customHeight="1">
      <c r="A6369" s="186" t="str">
        <f t="shared" si="1165"/>
        <v/>
      </c>
      <c r="C6369" s="152"/>
      <c r="E6369" s="144"/>
      <c r="F6369" s="79" t="str">
        <f t="shared" si="1164"/>
        <v/>
      </c>
      <c r="G6369" s="80" t="str">
        <f t="shared" si="1166"/>
        <v/>
      </c>
      <c r="H6369" s="80" t="str">
        <f t="shared" si="1167"/>
        <v/>
      </c>
      <c r="I6369" s="80" t="str">
        <f t="shared" si="1168"/>
        <v/>
      </c>
      <c r="J6369" s="170"/>
      <c r="K6369" s="217"/>
      <c r="L6369" s="195" t="str">
        <f t="shared" si="1172"/>
        <v/>
      </c>
      <c r="M6369" s="222" t="str">
        <f t="shared" si="1169"/>
        <v/>
      </c>
      <c r="Q6369" s="82" t="str">
        <f t="shared" si="1173"/>
        <v/>
      </c>
      <c r="R6369" s="80" t="str">
        <f t="shared" si="1174"/>
        <v/>
      </c>
      <c r="T6369" s="83" t="str">
        <f t="shared" si="1170"/>
        <v/>
      </c>
      <c r="U6369" s="155"/>
      <c r="V6369" s="95" t="str">
        <f t="shared" si="1171"/>
        <v/>
      </c>
      <c r="W6369" s="151"/>
      <c r="Z6369" s="104"/>
    </row>
    <row r="6370" spans="1:26" s="145" customFormat="1" ht="15" customHeight="1">
      <c r="A6370" s="186" t="str">
        <f t="shared" si="1165"/>
        <v/>
      </c>
      <c r="C6370" s="152"/>
      <c r="E6370" s="144"/>
      <c r="F6370" s="79" t="str">
        <f t="shared" si="1164"/>
        <v/>
      </c>
      <c r="G6370" s="80" t="str">
        <f t="shared" si="1166"/>
        <v/>
      </c>
      <c r="H6370" s="80" t="str">
        <f t="shared" si="1167"/>
        <v/>
      </c>
      <c r="I6370" s="80" t="str">
        <f t="shared" si="1168"/>
        <v/>
      </c>
      <c r="J6370" s="170"/>
      <c r="K6370" s="217"/>
      <c r="L6370" s="195" t="str">
        <f t="shared" si="1172"/>
        <v/>
      </c>
      <c r="M6370" s="222" t="str">
        <f t="shared" si="1169"/>
        <v/>
      </c>
      <c r="Q6370" s="82" t="str">
        <f t="shared" si="1173"/>
        <v/>
      </c>
      <c r="R6370" s="80" t="str">
        <f t="shared" si="1174"/>
        <v/>
      </c>
      <c r="T6370" s="83" t="str">
        <f t="shared" si="1170"/>
        <v/>
      </c>
      <c r="U6370" s="155"/>
      <c r="V6370" s="95" t="str">
        <f t="shared" si="1171"/>
        <v/>
      </c>
      <c r="W6370" s="151"/>
      <c r="Z6370" s="104"/>
    </row>
    <row r="6371" spans="1:26" s="145" customFormat="1" ht="15" customHeight="1">
      <c r="A6371" s="186" t="str">
        <f t="shared" si="1165"/>
        <v/>
      </c>
      <c r="C6371" s="152"/>
      <c r="E6371" s="144"/>
      <c r="F6371" s="79" t="str">
        <f t="shared" si="1164"/>
        <v/>
      </c>
      <c r="G6371" s="80" t="str">
        <f t="shared" si="1166"/>
        <v/>
      </c>
      <c r="H6371" s="80" t="str">
        <f t="shared" si="1167"/>
        <v/>
      </c>
      <c r="I6371" s="80" t="str">
        <f t="shared" si="1168"/>
        <v/>
      </c>
      <c r="J6371" s="170"/>
      <c r="K6371" s="217"/>
      <c r="L6371" s="195" t="str">
        <f t="shared" si="1172"/>
        <v/>
      </c>
      <c r="M6371" s="222" t="str">
        <f t="shared" si="1169"/>
        <v/>
      </c>
      <c r="Q6371" s="82" t="str">
        <f t="shared" si="1173"/>
        <v/>
      </c>
      <c r="R6371" s="80" t="str">
        <f t="shared" si="1174"/>
        <v/>
      </c>
      <c r="T6371" s="83" t="str">
        <f t="shared" si="1170"/>
        <v/>
      </c>
      <c r="U6371" s="155"/>
      <c r="V6371" s="95" t="str">
        <f t="shared" si="1171"/>
        <v/>
      </c>
      <c r="W6371" s="151"/>
      <c r="Z6371" s="104"/>
    </row>
    <row r="6372" spans="1:26" s="145" customFormat="1" ht="15" customHeight="1">
      <c r="A6372" s="186" t="str">
        <f t="shared" si="1165"/>
        <v/>
      </c>
      <c r="C6372" s="152"/>
      <c r="E6372" s="144"/>
      <c r="F6372" s="79" t="str">
        <f t="shared" si="1164"/>
        <v/>
      </c>
      <c r="G6372" s="80" t="str">
        <f t="shared" si="1166"/>
        <v/>
      </c>
      <c r="H6372" s="80" t="str">
        <f t="shared" si="1167"/>
        <v/>
      </c>
      <c r="I6372" s="80" t="str">
        <f t="shared" si="1168"/>
        <v/>
      </c>
      <c r="J6372" s="170"/>
      <c r="K6372" s="217"/>
      <c r="L6372" s="195" t="str">
        <f t="shared" si="1172"/>
        <v/>
      </c>
      <c r="M6372" s="222" t="str">
        <f t="shared" si="1169"/>
        <v/>
      </c>
      <c r="Q6372" s="82" t="str">
        <f t="shared" si="1173"/>
        <v/>
      </c>
      <c r="R6372" s="80" t="str">
        <f t="shared" si="1174"/>
        <v/>
      </c>
      <c r="T6372" s="83" t="str">
        <f t="shared" si="1170"/>
        <v/>
      </c>
      <c r="U6372" s="155"/>
      <c r="V6372" s="95" t="str">
        <f t="shared" si="1171"/>
        <v/>
      </c>
      <c r="W6372" s="151"/>
      <c r="Z6372" s="104"/>
    </row>
    <row r="6373" spans="1:26" s="145" customFormat="1" ht="15" customHeight="1">
      <c r="A6373" s="186" t="str">
        <f t="shared" si="1165"/>
        <v/>
      </c>
      <c r="C6373" s="152"/>
      <c r="E6373" s="144"/>
      <c r="F6373" s="79" t="str">
        <f t="shared" si="1164"/>
        <v/>
      </c>
      <c r="G6373" s="80" t="str">
        <f t="shared" si="1166"/>
        <v/>
      </c>
      <c r="H6373" s="80" t="str">
        <f t="shared" si="1167"/>
        <v/>
      </c>
      <c r="I6373" s="80" t="str">
        <f t="shared" si="1168"/>
        <v/>
      </c>
      <c r="J6373" s="170"/>
      <c r="K6373" s="217"/>
      <c r="L6373" s="195" t="str">
        <f t="shared" si="1172"/>
        <v/>
      </c>
      <c r="M6373" s="222" t="str">
        <f t="shared" si="1169"/>
        <v/>
      </c>
      <c r="Q6373" s="82" t="str">
        <f t="shared" si="1173"/>
        <v/>
      </c>
      <c r="R6373" s="80" t="str">
        <f t="shared" si="1174"/>
        <v/>
      </c>
      <c r="T6373" s="83" t="str">
        <f t="shared" si="1170"/>
        <v/>
      </c>
      <c r="U6373" s="155"/>
      <c r="V6373" s="95" t="str">
        <f t="shared" si="1171"/>
        <v/>
      </c>
      <c r="W6373" s="151"/>
      <c r="Z6373" s="104"/>
    </row>
    <row r="6374" spans="1:26" s="145" customFormat="1" ht="15" customHeight="1">
      <c r="A6374" s="186" t="str">
        <f t="shared" si="1165"/>
        <v/>
      </c>
      <c r="C6374" s="152"/>
      <c r="E6374" s="144"/>
      <c r="F6374" s="79" t="str">
        <f t="shared" si="1164"/>
        <v/>
      </c>
      <c r="G6374" s="80" t="str">
        <f t="shared" si="1166"/>
        <v/>
      </c>
      <c r="H6374" s="80" t="str">
        <f t="shared" si="1167"/>
        <v/>
      </c>
      <c r="I6374" s="80" t="str">
        <f t="shared" si="1168"/>
        <v/>
      </c>
      <c r="J6374" s="170"/>
      <c r="K6374" s="217"/>
      <c r="L6374" s="195" t="str">
        <f t="shared" si="1172"/>
        <v/>
      </c>
      <c r="M6374" s="222" t="str">
        <f t="shared" si="1169"/>
        <v/>
      </c>
      <c r="Q6374" s="82" t="str">
        <f t="shared" si="1173"/>
        <v/>
      </c>
      <c r="R6374" s="80" t="str">
        <f t="shared" si="1174"/>
        <v/>
      </c>
      <c r="T6374" s="83" t="str">
        <f t="shared" si="1170"/>
        <v/>
      </c>
      <c r="U6374" s="155"/>
      <c r="V6374" s="95" t="str">
        <f t="shared" si="1171"/>
        <v/>
      </c>
      <c r="W6374" s="151"/>
      <c r="Z6374" s="104"/>
    </row>
    <row r="6375" spans="1:26" s="145" customFormat="1" ht="15" customHeight="1">
      <c r="A6375" s="186" t="str">
        <f t="shared" si="1165"/>
        <v/>
      </c>
      <c r="C6375" s="152"/>
      <c r="E6375" s="144"/>
      <c r="F6375" s="79" t="str">
        <f t="shared" si="1164"/>
        <v/>
      </c>
      <c r="G6375" s="80" t="str">
        <f t="shared" si="1166"/>
        <v/>
      </c>
      <c r="H6375" s="80" t="str">
        <f t="shared" si="1167"/>
        <v/>
      </c>
      <c r="I6375" s="80" t="str">
        <f t="shared" si="1168"/>
        <v/>
      </c>
      <c r="J6375" s="170"/>
      <c r="K6375" s="217"/>
      <c r="L6375" s="195" t="str">
        <f t="shared" si="1172"/>
        <v/>
      </c>
      <c r="M6375" s="222" t="str">
        <f t="shared" si="1169"/>
        <v/>
      </c>
      <c r="Q6375" s="82" t="str">
        <f t="shared" si="1173"/>
        <v/>
      </c>
      <c r="R6375" s="80" t="str">
        <f t="shared" si="1174"/>
        <v/>
      </c>
      <c r="T6375" s="83" t="str">
        <f t="shared" si="1170"/>
        <v/>
      </c>
      <c r="U6375" s="155"/>
      <c r="V6375" s="95" t="str">
        <f t="shared" si="1171"/>
        <v/>
      </c>
      <c r="W6375" s="151"/>
      <c r="Z6375" s="104"/>
    </row>
    <row r="6376" spans="1:26" s="145" customFormat="1" ht="15" customHeight="1">
      <c r="A6376" s="186" t="str">
        <f t="shared" si="1165"/>
        <v/>
      </c>
      <c r="C6376" s="152"/>
      <c r="E6376" s="144"/>
      <c r="F6376" s="79" t="str">
        <f t="shared" ref="F6376:F6439" si="1175">IFERROR(IF(VLOOKUP(E6376,J:J,1,0)=E6376,"X",""),"")</f>
        <v/>
      </c>
      <c r="G6376" s="80" t="str">
        <f t="shared" si="1166"/>
        <v/>
      </c>
      <c r="H6376" s="80" t="str">
        <f t="shared" si="1167"/>
        <v/>
      </c>
      <c r="I6376" s="80" t="str">
        <f t="shared" si="1168"/>
        <v/>
      </c>
      <c r="J6376" s="170"/>
      <c r="K6376" s="217"/>
      <c r="L6376" s="195" t="str">
        <f t="shared" si="1172"/>
        <v/>
      </c>
      <c r="M6376" s="222" t="str">
        <f t="shared" si="1169"/>
        <v/>
      </c>
      <c r="Q6376" s="82" t="str">
        <f t="shared" si="1173"/>
        <v/>
      </c>
      <c r="R6376" s="80" t="str">
        <f t="shared" si="1174"/>
        <v/>
      </c>
      <c r="T6376" s="83" t="str">
        <f t="shared" si="1170"/>
        <v/>
      </c>
      <c r="U6376" s="155"/>
      <c r="V6376" s="95" t="str">
        <f t="shared" si="1171"/>
        <v/>
      </c>
      <c r="W6376" s="151"/>
      <c r="Z6376" s="104"/>
    </row>
    <row r="6377" spans="1:26" s="145" customFormat="1" ht="15" customHeight="1">
      <c r="A6377" s="186" t="str">
        <f t="shared" si="1165"/>
        <v/>
      </c>
      <c r="C6377" s="152"/>
      <c r="E6377" s="144"/>
      <c r="F6377" s="79" t="str">
        <f t="shared" si="1175"/>
        <v/>
      </c>
      <c r="G6377" s="80" t="str">
        <f t="shared" si="1166"/>
        <v/>
      </c>
      <c r="H6377" s="80" t="str">
        <f t="shared" si="1167"/>
        <v/>
      </c>
      <c r="I6377" s="80" t="str">
        <f t="shared" si="1168"/>
        <v/>
      </c>
      <c r="J6377" s="170"/>
      <c r="K6377" s="217"/>
      <c r="L6377" s="195" t="str">
        <f t="shared" si="1172"/>
        <v/>
      </c>
      <c r="M6377" s="222" t="str">
        <f t="shared" si="1169"/>
        <v/>
      </c>
      <c r="Q6377" s="82" t="str">
        <f t="shared" si="1173"/>
        <v/>
      </c>
      <c r="R6377" s="80" t="str">
        <f t="shared" si="1174"/>
        <v/>
      </c>
      <c r="T6377" s="83" t="str">
        <f t="shared" si="1170"/>
        <v/>
      </c>
      <c r="U6377" s="155"/>
      <c r="V6377" s="95" t="str">
        <f t="shared" si="1171"/>
        <v/>
      </c>
      <c r="W6377" s="151"/>
      <c r="Z6377" s="104"/>
    </row>
    <row r="6378" spans="1:26" s="145" customFormat="1" ht="15" customHeight="1">
      <c r="A6378" s="186" t="str">
        <f t="shared" si="1165"/>
        <v/>
      </c>
      <c r="C6378" s="152"/>
      <c r="E6378" s="144"/>
      <c r="F6378" s="79" t="str">
        <f t="shared" si="1175"/>
        <v/>
      </c>
      <c r="G6378" s="80" t="str">
        <f t="shared" si="1166"/>
        <v/>
      </c>
      <c r="H6378" s="80" t="str">
        <f t="shared" si="1167"/>
        <v/>
      </c>
      <c r="I6378" s="80" t="str">
        <f t="shared" si="1168"/>
        <v/>
      </c>
      <c r="J6378" s="170"/>
      <c r="K6378" s="217"/>
      <c r="L6378" s="195" t="str">
        <f t="shared" si="1172"/>
        <v/>
      </c>
      <c r="M6378" s="222" t="str">
        <f t="shared" si="1169"/>
        <v/>
      </c>
      <c r="Q6378" s="82" t="str">
        <f t="shared" si="1173"/>
        <v/>
      </c>
      <c r="R6378" s="80" t="str">
        <f t="shared" si="1174"/>
        <v/>
      </c>
      <c r="T6378" s="83" t="str">
        <f t="shared" si="1170"/>
        <v/>
      </c>
      <c r="U6378" s="155"/>
      <c r="V6378" s="95" t="str">
        <f t="shared" si="1171"/>
        <v/>
      </c>
      <c r="W6378" s="151"/>
      <c r="Z6378" s="104"/>
    </row>
    <row r="6379" spans="1:26" s="145" customFormat="1" ht="15" customHeight="1">
      <c r="A6379" s="186" t="str">
        <f t="shared" si="1165"/>
        <v/>
      </c>
      <c r="C6379" s="152"/>
      <c r="E6379" s="144"/>
      <c r="F6379" s="79" t="str">
        <f t="shared" si="1175"/>
        <v/>
      </c>
      <c r="G6379" s="80" t="str">
        <f t="shared" si="1166"/>
        <v/>
      </c>
      <c r="H6379" s="80" t="str">
        <f t="shared" si="1167"/>
        <v/>
      </c>
      <c r="I6379" s="80" t="str">
        <f t="shared" si="1168"/>
        <v/>
      </c>
      <c r="J6379" s="170"/>
      <c r="K6379" s="217"/>
      <c r="L6379" s="195" t="str">
        <f t="shared" si="1172"/>
        <v/>
      </c>
      <c r="M6379" s="222" t="str">
        <f t="shared" si="1169"/>
        <v/>
      </c>
      <c r="Q6379" s="82" t="str">
        <f t="shared" si="1173"/>
        <v/>
      </c>
      <c r="R6379" s="80" t="str">
        <f t="shared" si="1174"/>
        <v/>
      </c>
      <c r="T6379" s="83" t="str">
        <f t="shared" si="1170"/>
        <v/>
      </c>
      <c r="U6379" s="155"/>
      <c r="V6379" s="95" t="str">
        <f t="shared" si="1171"/>
        <v/>
      </c>
      <c r="W6379" s="151"/>
      <c r="Z6379" s="104"/>
    </row>
    <row r="6380" spans="1:26" s="145" customFormat="1" ht="15" customHeight="1">
      <c r="A6380" s="186" t="str">
        <f t="shared" si="1165"/>
        <v/>
      </c>
      <c r="C6380" s="152"/>
      <c r="E6380" s="144"/>
      <c r="F6380" s="79" t="str">
        <f t="shared" si="1175"/>
        <v/>
      </c>
      <c r="G6380" s="80" t="str">
        <f t="shared" si="1166"/>
        <v/>
      </c>
      <c r="H6380" s="80" t="str">
        <f t="shared" si="1167"/>
        <v/>
      </c>
      <c r="I6380" s="80" t="str">
        <f t="shared" si="1168"/>
        <v/>
      </c>
      <c r="J6380" s="170"/>
      <c r="K6380" s="217"/>
      <c r="L6380" s="195" t="str">
        <f t="shared" si="1172"/>
        <v/>
      </c>
      <c r="M6380" s="222" t="str">
        <f t="shared" si="1169"/>
        <v/>
      </c>
      <c r="Q6380" s="82" t="str">
        <f t="shared" si="1173"/>
        <v/>
      </c>
      <c r="R6380" s="80" t="str">
        <f t="shared" si="1174"/>
        <v/>
      </c>
      <c r="T6380" s="83" t="str">
        <f t="shared" si="1170"/>
        <v/>
      </c>
      <c r="U6380" s="155"/>
      <c r="V6380" s="95" t="str">
        <f t="shared" si="1171"/>
        <v/>
      </c>
      <c r="W6380" s="151"/>
      <c r="Z6380" s="104"/>
    </row>
    <row r="6381" spans="1:26" s="145" customFormat="1" ht="15" customHeight="1">
      <c r="A6381" s="186" t="str">
        <f t="shared" si="1165"/>
        <v/>
      </c>
      <c r="C6381" s="152"/>
      <c r="E6381" s="144"/>
      <c r="F6381" s="79" t="str">
        <f t="shared" si="1175"/>
        <v/>
      </c>
      <c r="G6381" s="80" t="str">
        <f t="shared" si="1166"/>
        <v/>
      </c>
      <c r="H6381" s="80" t="str">
        <f t="shared" si="1167"/>
        <v/>
      </c>
      <c r="I6381" s="80" t="str">
        <f t="shared" si="1168"/>
        <v/>
      </c>
      <c r="J6381" s="170"/>
      <c r="K6381" s="217"/>
      <c r="L6381" s="195" t="str">
        <f t="shared" si="1172"/>
        <v/>
      </c>
      <c r="M6381" s="222" t="str">
        <f t="shared" si="1169"/>
        <v/>
      </c>
      <c r="Q6381" s="82" t="str">
        <f t="shared" si="1173"/>
        <v/>
      </c>
      <c r="R6381" s="80" t="str">
        <f t="shared" si="1174"/>
        <v/>
      </c>
      <c r="T6381" s="83" t="str">
        <f t="shared" si="1170"/>
        <v/>
      </c>
      <c r="U6381" s="155"/>
      <c r="V6381" s="95" t="str">
        <f t="shared" si="1171"/>
        <v/>
      </c>
      <c r="W6381" s="151"/>
      <c r="Z6381" s="104"/>
    </row>
    <row r="6382" spans="1:26" s="145" customFormat="1" ht="15" customHeight="1">
      <c r="A6382" s="186" t="str">
        <f t="shared" si="1165"/>
        <v/>
      </c>
      <c r="C6382" s="152"/>
      <c r="E6382" s="144"/>
      <c r="F6382" s="79" t="str">
        <f t="shared" si="1175"/>
        <v/>
      </c>
      <c r="G6382" s="80" t="str">
        <f t="shared" si="1166"/>
        <v/>
      </c>
      <c r="H6382" s="80" t="str">
        <f t="shared" si="1167"/>
        <v/>
      </c>
      <c r="I6382" s="80" t="str">
        <f t="shared" si="1168"/>
        <v/>
      </c>
      <c r="J6382" s="170"/>
      <c r="K6382" s="217"/>
      <c r="L6382" s="195" t="str">
        <f t="shared" si="1172"/>
        <v/>
      </c>
      <c r="M6382" s="222" t="str">
        <f t="shared" si="1169"/>
        <v/>
      </c>
      <c r="Q6382" s="82" t="str">
        <f t="shared" si="1173"/>
        <v/>
      </c>
      <c r="R6382" s="80" t="str">
        <f t="shared" si="1174"/>
        <v/>
      </c>
      <c r="T6382" s="83" t="str">
        <f t="shared" si="1170"/>
        <v/>
      </c>
      <c r="U6382" s="155"/>
      <c r="V6382" s="95" t="str">
        <f t="shared" si="1171"/>
        <v/>
      </c>
      <c r="W6382" s="151"/>
      <c r="Z6382" s="104"/>
    </row>
    <row r="6383" spans="1:26" s="145" customFormat="1" ht="15" customHeight="1">
      <c r="A6383" s="186" t="str">
        <f t="shared" si="1165"/>
        <v/>
      </c>
      <c r="C6383" s="152"/>
      <c r="E6383" s="144"/>
      <c r="F6383" s="79" t="str">
        <f t="shared" si="1175"/>
        <v/>
      </c>
      <c r="G6383" s="80" t="str">
        <f t="shared" si="1166"/>
        <v/>
      </c>
      <c r="H6383" s="80" t="str">
        <f t="shared" si="1167"/>
        <v/>
      </c>
      <c r="I6383" s="80" t="str">
        <f t="shared" si="1168"/>
        <v/>
      </c>
      <c r="J6383" s="170"/>
      <c r="K6383" s="217"/>
      <c r="L6383" s="195" t="str">
        <f t="shared" si="1172"/>
        <v/>
      </c>
      <c r="M6383" s="222" t="str">
        <f t="shared" si="1169"/>
        <v/>
      </c>
      <c r="Q6383" s="82" t="str">
        <f t="shared" si="1173"/>
        <v/>
      </c>
      <c r="R6383" s="80" t="str">
        <f t="shared" si="1174"/>
        <v/>
      </c>
      <c r="T6383" s="83" t="str">
        <f t="shared" si="1170"/>
        <v/>
      </c>
      <c r="U6383" s="155"/>
      <c r="V6383" s="95" t="str">
        <f t="shared" si="1171"/>
        <v/>
      </c>
      <c r="W6383" s="151"/>
      <c r="Z6383" s="104"/>
    </row>
    <row r="6384" spans="1:26" s="145" customFormat="1" ht="15" customHeight="1">
      <c r="A6384" s="186" t="str">
        <f t="shared" si="1165"/>
        <v/>
      </c>
      <c r="C6384" s="152"/>
      <c r="E6384" s="144"/>
      <c r="F6384" s="79" t="str">
        <f t="shared" si="1175"/>
        <v/>
      </c>
      <c r="G6384" s="80" t="str">
        <f t="shared" si="1166"/>
        <v/>
      </c>
      <c r="H6384" s="80" t="str">
        <f t="shared" si="1167"/>
        <v/>
      </c>
      <c r="I6384" s="80" t="str">
        <f t="shared" si="1168"/>
        <v/>
      </c>
      <c r="J6384" s="170"/>
      <c r="K6384" s="217"/>
      <c r="L6384" s="195" t="str">
        <f t="shared" si="1172"/>
        <v/>
      </c>
      <c r="M6384" s="222" t="str">
        <f t="shared" si="1169"/>
        <v/>
      </c>
      <c r="Q6384" s="82" t="str">
        <f t="shared" si="1173"/>
        <v/>
      </c>
      <c r="R6384" s="80" t="str">
        <f t="shared" si="1174"/>
        <v/>
      </c>
      <c r="T6384" s="83" t="str">
        <f t="shared" si="1170"/>
        <v/>
      </c>
      <c r="U6384" s="155"/>
      <c r="V6384" s="95" t="str">
        <f t="shared" si="1171"/>
        <v/>
      </c>
      <c r="W6384" s="151"/>
      <c r="Z6384" s="104"/>
    </row>
    <row r="6385" spans="1:26" s="145" customFormat="1" ht="15" customHeight="1">
      <c r="A6385" s="186" t="str">
        <f t="shared" si="1165"/>
        <v/>
      </c>
      <c r="C6385" s="152"/>
      <c r="E6385" s="144"/>
      <c r="F6385" s="79" t="str">
        <f t="shared" si="1175"/>
        <v/>
      </c>
      <c r="G6385" s="80" t="str">
        <f t="shared" si="1166"/>
        <v/>
      </c>
      <c r="H6385" s="80" t="str">
        <f t="shared" si="1167"/>
        <v/>
      </c>
      <c r="I6385" s="80" t="str">
        <f t="shared" si="1168"/>
        <v/>
      </c>
      <c r="J6385" s="170"/>
      <c r="K6385" s="217"/>
      <c r="L6385" s="195" t="str">
        <f t="shared" si="1172"/>
        <v/>
      </c>
      <c r="M6385" s="222" t="str">
        <f t="shared" si="1169"/>
        <v/>
      </c>
      <c r="Q6385" s="82" t="str">
        <f t="shared" si="1173"/>
        <v/>
      </c>
      <c r="R6385" s="80" t="str">
        <f t="shared" si="1174"/>
        <v/>
      </c>
      <c r="T6385" s="83" t="str">
        <f t="shared" si="1170"/>
        <v/>
      </c>
      <c r="U6385" s="155"/>
      <c r="V6385" s="95" t="str">
        <f t="shared" si="1171"/>
        <v/>
      </c>
      <c r="W6385" s="151"/>
      <c r="Z6385" s="104"/>
    </row>
    <row r="6386" spans="1:26" s="145" customFormat="1" ht="15" customHeight="1">
      <c r="A6386" s="186" t="str">
        <f t="shared" si="1165"/>
        <v/>
      </c>
      <c r="C6386" s="152"/>
      <c r="E6386" s="144"/>
      <c r="F6386" s="79" t="str">
        <f t="shared" si="1175"/>
        <v/>
      </c>
      <c r="G6386" s="80" t="str">
        <f t="shared" si="1166"/>
        <v/>
      </c>
      <c r="H6386" s="80" t="str">
        <f t="shared" si="1167"/>
        <v/>
      </c>
      <c r="I6386" s="80" t="str">
        <f t="shared" si="1168"/>
        <v/>
      </c>
      <c r="J6386" s="170"/>
      <c r="K6386" s="217"/>
      <c r="L6386" s="195" t="str">
        <f t="shared" si="1172"/>
        <v/>
      </c>
      <c r="M6386" s="222" t="str">
        <f t="shared" si="1169"/>
        <v/>
      </c>
      <c r="Q6386" s="82" t="str">
        <f t="shared" si="1173"/>
        <v/>
      </c>
      <c r="R6386" s="80" t="str">
        <f t="shared" si="1174"/>
        <v/>
      </c>
      <c r="T6386" s="83" t="str">
        <f t="shared" si="1170"/>
        <v/>
      </c>
      <c r="U6386" s="155"/>
      <c r="V6386" s="95" t="str">
        <f t="shared" si="1171"/>
        <v/>
      </c>
      <c r="W6386" s="151"/>
      <c r="Z6386" s="104"/>
    </row>
    <row r="6387" spans="1:26" s="145" customFormat="1" ht="15" customHeight="1">
      <c r="A6387" s="186" t="str">
        <f t="shared" si="1165"/>
        <v/>
      </c>
      <c r="C6387" s="152"/>
      <c r="E6387" s="144"/>
      <c r="F6387" s="79" t="str">
        <f t="shared" si="1175"/>
        <v/>
      </c>
      <c r="G6387" s="80" t="str">
        <f t="shared" si="1166"/>
        <v/>
      </c>
      <c r="H6387" s="80" t="str">
        <f t="shared" si="1167"/>
        <v/>
      </c>
      <c r="I6387" s="80" t="str">
        <f t="shared" si="1168"/>
        <v/>
      </c>
      <c r="J6387" s="170"/>
      <c r="K6387" s="217"/>
      <c r="L6387" s="195" t="str">
        <f t="shared" si="1172"/>
        <v/>
      </c>
      <c r="M6387" s="222" t="str">
        <f t="shared" si="1169"/>
        <v/>
      </c>
      <c r="Q6387" s="82" t="str">
        <f t="shared" si="1173"/>
        <v/>
      </c>
      <c r="R6387" s="80" t="str">
        <f t="shared" si="1174"/>
        <v/>
      </c>
      <c r="T6387" s="83" t="str">
        <f t="shared" si="1170"/>
        <v/>
      </c>
      <c r="U6387" s="155"/>
      <c r="V6387" s="95" t="str">
        <f t="shared" si="1171"/>
        <v/>
      </c>
      <c r="W6387" s="151"/>
      <c r="Z6387" s="104"/>
    </row>
    <row r="6388" spans="1:26" s="145" customFormat="1" ht="15" customHeight="1">
      <c r="A6388" s="186" t="str">
        <f t="shared" si="1165"/>
        <v/>
      </c>
      <c r="C6388" s="152"/>
      <c r="E6388" s="144"/>
      <c r="F6388" s="79" t="str">
        <f t="shared" si="1175"/>
        <v/>
      </c>
      <c r="G6388" s="80" t="str">
        <f t="shared" si="1166"/>
        <v/>
      </c>
      <c r="H6388" s="80" t="str">
        <f t="shared" si="1167"/>
        <v/>
      </c>
      <c r="I6388" s="80" t="str">
        <f t="shared" si="1168"/>
        <v/>
      </c>
      <c r="J6388" s="170"/>
      <c r="K6388" s="217"/>
      <c r="L6388" s="195" t="str">
        <f t="shared" si="1172"/>
        <v/>
      </c>
      <c r="M6388" s="222" t="str">
        <f t="shared" si="1169"/>
        <v/>
      </c>
      <c r="Q6388" s="82" t="str">
        <f t="shared" si="1173"/>
        <v/>
      </c>
      <c r="R6388" s="80" t="str">
        <f t="shared" si="1174"/>
        <v/>
      </c>
      <c r="T6388" s="83" t="str">
        <f t="shared" si="1170"/>
        <v/>
      </c>
      <c r="U6388" s="155"/>
      <c r="V6388" s="95" t="str">
        <f t="shared" si="1171"/>
        <v/>
      </c>
      <c r="W6388" s="151"/>
      <c r="Z6388" s="104"/>
    </row>
    <row r="6389" spans="1:26" s="145" customFormat="1" ht="15" customHeight="1">
      <c r="A6389" s="186" t="str">
        <f t="shared" si="1165"/>
        <v/>
      </c>
      <c r="C6389" s="152"/>
      <c r="E6389" s="144"/>
      <c r="F6389" s="79" t="str">
        <f t="shared" si="1175"/>
        <v/>
      </c>
      <c r="G6389" s="80" t="str">
        <f t="shared" si="1166"/>
        <v/>
      </c>
      <c r="H6389" s="80" t="str">
        <f t="shared" si="1167"/>
        <v/>
      </c>
      <c r="I6389" s="80" t="str">
        <f t="shared" si="1168"/>
        <v/>
      </c>
      <c r="J6389" s="170"/>
      <c r="K6389" s="217"/>
      <c r="L6389" s="195" t="str">
        <f t="shared" si="1172"/>
        <v/>
      </c>
      <c r="M6389" s="222" t="str">
        <f t="shared" si="1169"/>
        <v/>
      </c>
      <c r="Q6389" s="82" t="str">
        <f t="shared" si="1173"/>
        <v/>
      </c>
      <c r="R6389" s="80" t="str">
        <f t="shared" si="1174"/>
        <v/>
      </c>
      <c r="T6389" s="83" t="str">
        <f t="shared" si="1170"/>
        <v/>
      </c>
      <c r="U6389" s="155"/>
      <c r="V6389" s="95" t="str">
        <f t="shared" si="1171"/>
        <v/>
      </c>
      <c r="W6389" s="151"/>
      <c r="Z6389" s="104"/>
    </row>
    <row r="6390" spans="1:26" s="145" customFormat="1" ht="15" customHeight="1">
      <c r="A6390" s="186" t="str">
        <f t="shared" si="1165"/>
        <v/>
      </c>
      <c r="C6390" s="152"/>
      <c r="E6390" s="144"/>
      <c r="F6390" s="79" t="str">
        <f t="shared" si="1175"/>
        <v/>
      </c>
      <c r="G6390" s="80" t="str">
        <f t="shared" si="1166"/>
        <v/>
      </c>
      <c r="H6390" s="80" t="str">
        <f t="shared" si="1167"/>
        <v/>
      </c>
      <c r="I6390" s="80" t="str">
        <f t="shared" si="1168"/>
        <v/>
      </c>
      <c r="J6390" s="170"/>
      <c r="K6390" s="217"/>
      <c r="L6390" s="195" t="str">
        <f t="shared" si="1172"/>
        <v/>
      </c>
      <c r="M6390" s="222" t="str">
        <f t="shared" si="1169"/>
        <v/>
      </c>
      <c r="Q6390" s="82" t="str">
        <f t="shared" si="1173"/>
        <v/>
      </c>
      <c r="R6390" s="80" t="str">
        <f t="shared" si="1174"/>
        <v/>
      </c>
      <c r="T6390" s="83" t="str">
        <f t="shared" si="1170"/>
        <v/>
      </c>
      <c r="U6390" s="155"/>
      <c r="V6390" s="95" t="str">
        <f t="shared" si="1171"/>
        <v/>
      </c>
      <c r="W6390" s="151"/>
      <c r="Z6390" s="104"/>
    </row>
    <row r="6391" spans="1:26" s="145" customFormat="1" ht="15" customHeight="1">
      <c r="A6391" s="186" t="str">
        <f t="shared" si="1165"/>
        <v/>
      </c>
      <c r="C6391" s="152"/>
      <c r="E6391" s="144"/>
      <c r="F6391" s="79" t="str">
        <f t="shared" si="1175"/>
        <v/>
      </c>
      <c r="G6391" s="80" t="str">
        <f t="shared" si="1166"/>
        <v/>
      </c>
      <c r="H6391" s="80" t="str">
        <f t="shared" si="1167"/>
        <v/>
      </c>
      <c r="I6391" s="80" t="str">
        <f t="shared" si="1168"/>
        <v/>
      </c>
      <c r="J6391" s="170"/>
      <c r="K6391" s="217"/>
      <c r="L6391" s="195" t="str">
        <f t="shared" si="1172"/>
        <v/>
      </c>
      <c r="M6391" s="222" t="str">
        <f t="shared" si="1169"/>
        <v/>
      </c>
      <c r="Q6391" s="82" t="str">
        <f t="shared" si="1173"/>
        <v/>
      </c>
      <c r="R6391" s="80" t="str">
        <f t="shared" si="1174"/>
        <v/>
      </c>
      <c r="T6391" s="83" t="str">
        <f t="shared" si="1170"/>
        <v/>
      </c>
      <c r="U6391" s="155"/>
      <c r="V6391" s="95" t="str">
        <f t="shared" si="1171"/>
        <v/>
      </c>
      <c r="W6391" s="151"/>
      <c r="Z6391" s="104"/>
    </row>
    <row r="6392" spans="1:26" s="145" customFormat="1" ht="15" customHeight="1">
      <c r="A6392" s="186" t="str">
        <f t="shared" si="1165"/>
        <v/>
      </c>
      <c r="C6392" s="152"/>
      <c r="E6392" s="144"/>
      <c r="F6392" s="79" t="str">
        <f t="shared" si="1175"/>
        <v/>
      </c>
      <c r="G6392" s="80" t="str">
        <f t="shared" si="1166"/>
        <v/>
      </c>
      <c r="H6392" s="80" t="str">
        <f t="shared" si="1167"/>
        <v/>
      </c>
      <c r="I6392" s="80" t="str">
        <f t="shared" si="1168"/>
        <v/>
      </c>
      <c r="J6392" s="170"/>
      <c r="K6392" s="217"/>
      <c r="L6392" s="195" t="str">
        <f t="shared" si="1172"/>
        <v/>
      </c>
      <c r="M6392" s="222" t="str">
        <f t="shared" si="1169"/>
        <v/>
      </c>
      <c r="Q6392" s="82" t="str">
        <f t="shared" si="1173"/>
        <v/>
      </c>
      <c r="R6392" s="80" t="str">
        <f t="shared" si="1174"/>
        <v/>
      </c>
      <c r="T6392" s="83" t="str">
        <f t="shared" si="1170"/>
        <v/>
      </c>
      <c r="U6392" s="155"/>
      <c r="V6392" s="95" t="str">
        <f t="shared" si="1171"/>
        <v/>
      </c>
      <c r="W6392" s="151"/>
      <c r="Z6392" s="104"/>
    </row>
    <row r="6393" spans="1:26" s="145" customFormat="1" ht="15" customHeight="1">
      <c r="A6393" s="186" t="str">
        <f t="shared" si="1165"/>
        <v/>
      </c>
      <c r="C6393" s="152"/>
      <c r="E6393" s="144"/>
      <c r="F6393" s="79" t="str">
        <f t="shared" si="1175"/>
        <v/>
      </c>
      <c r="G6393" s="80" t="str">
        <f t="shared" si="1166"/>
        <v/>
      </c>
      <c r="H6393" s="80" t="str">
        <f t="shared" si="1167"/>
        <v/>
      </c>
      <c r="I6393" s="80" t="str">
        <f t="shared" si="1168"/>
        <v/>
      </c>
      <c r="J6393" s="170"/>
      <c r="K6393" s="217"/>
      <c r="L6393" s="195" t="str">
        <f t="shared" si="1172"/>
        <v/>
      </c>
      <c r="M6393" s="222" t="str">
        <f t="shared" si="1169"/>
        <v/>
      </c>
      <c r="Q6393" s="82" t="str">
        <f t="shared" si="1173"/>
        <v/>
      </c>
      <c r="R6393" s="80" t="str">
        <f t="shared" si="1174"/>
        <v/>
      </c>
      <c r="T6393" s="83" t="str">
        <f t="shared" si="1170"/>
        <v/>
      </c>
      <c r="U6393" s="155"/>
      <c r="V6393" s="95" t="str">
        <f t="shared" si="1171"/>
        <v/>
      </c>
      <c r="W6393" s="151"/>
      <c r="Z6393" s="104"/>
    </row>
    <row r="6394" spans="1:26" s="145" customFormat="1" ht="15" customHeight="1">
      <c r="A6394" s="186" t="str">
        <f t="shared" si="1165"/>
        <v/>
      </c>
      <c r="C6394" s="152"/>
      <c r="E6394" s="144"/>
      <c r="F6394" s="79" t="str">
        <f t="shared" si="1175"/>
        <v/>
      </c>
      <c r="G6394" s="80" t="str">
        <f t="shared" si="1166"/>
        <v/>
      </c>
      <c r="H6394" s="80" t="str">
        <f t="shared" si="1167"/>
        <v/>
      </c>
      <c r="I6394" s="80" t="str">
        <f t="shared" si="1168"/>
        <v/>
      </c>
      <c r="J6394" s="170"/>
      <c r="K6394" s="217"/>
      <c r="L6394" s="195" t="str">
        <f t="shared" si="1172"/>
        <v/>
      </c>
      <c r="M6394" s="222" t="str">
        <f t="shared" si="1169"/>
        <v/>
      </c>
      <c r="Q6394" s="82" t="str">
        <f t="shared" si="1173"/>
        <v/>
      </c>
      <c r="R6394" s="80" t="str">
        <f t="shared" si="1174"/>
        <v/>
      </c>
      <c r="T6394" s="83" t="str">
        <f t="shared" si="1170"/>
        <v/>
      </c>
      <c r="U6394" s="155"/>
      <c r="V6394" s="95" t="str">
        <f t="shared" si="1171"/>
        <v/>
      </c>
      <c r="W6394" s="151"/>
      <c r="Z6394" s="104"/>
    </row>
    <row r="6395" spans="1:26" s="145" customFormat="1" ht="15" customHeight="1">
      <c r="A6395" s="186" t="str">
        <f t="shared" si="1165"/>
        <v/>
      </c>
      <c r="C6395" s="152"/>
      <c r="E6395" s="144"/>
      <c r="F6395" s="79" t="str">
        <f t="shared" si="1175"/>
        <v/>
      </c>
      <c r="G6395" s="80" t="str">
        <f t="shared" si="1166"/>
        <v/>
      </c>
      <c r="H6395" s="80" t="str">
        <f t="shared" si="1167"/>
        <v/>
      </c>
      <c r="I6395" s="80" t="str">
        <f t="shared" si="1168"/>
        <v/>
      </c>
      <c r="J6395" s="170"/>
      <c r="K6395" s="217"/>
      <c r="L6395" s="195" t="str">
        <f t="shared" si="1172"/>
        <v/>
      </c>
      <c r="M6395" s="222" t="str">
        <f t="shared" si="1169"/>
        <v/>
      </c>
      <c r="Q6395" s="82" t="str">
        <f t="shared" si="1173"/>
        <v/>
      </c>
      <c r="R6395" s="80" t="str">
        <f t="shared" si="1174"/>
        <v/>
      </c>
      <c r="T6395" s="83" t="str">
        <f t="shared" si="1170"/>
        <v/>
      </c>
      <c r="U6395" s="155"/>
      <c r="V6395" s="95" t="str">
        <f t="shared" si="1171"/>
        <v/>
      </c>
      <c r="W6395" s="151"/>
      <c r="Z6395" s="104"/>
    </row>
    <row r="6396" spans="1:26" s="145" customFormat="1" ht="15" customHeight="1">
      <c r="A6396" s="186" t="str">
        <f t="shared" si="1165"/>
        <v/>
      </c>
      <c r="C6396" s="152"/>
      <c r="E6396" s="144"/>
      <c r="F6396" s="79" t="str">
        <f t="shared" si="1175"/>
        <v/>
      </c>
      <c r="G6396" s="80" t="str">
        <f t="shared" si="1166"/>
        <v/>
      </c>
      <c r="H6396" s="80" t="str">
        <f t="shared" si="1167"/>
        <v/>
      </c>
      <c r="I6396" s="80" t="str">
        <f t="shared" si="1168"/>
        <v/>
      </c>
      <c r="J6396" s="170"/>
      <c r="K6396" s="217"/>
      <c r="L6396" s="195" t="str">
        <f t="shared" si="1172"/>
        <v/>
      </c>
      <c r="M6396" s="222" t="str">
        <f t="shared" si="1169"/>
        <v/>
      </c>
      <c r="Q6396" s="82" t="str">
        <f t="shared" si="1173"/>
        <v/>
      </c>
      <c r="R6396" s="80" t="str">
        <f t="shared" si="1174"/>
        <v/>
      </c>
      <c r="T6396" s="83" t="str">
        <f t="shared" si="1170"/>
        <v/>
      </c>
      <c r="U6396" s="155"/>
      <c r="V6396" s="95" t="str">
        <f t="shared" si="1171"/>
        <v/>
      </c>
      <c r="W6396" s="151"/>
      <c r="Z6396" s="104"/>
    </row>
    <row r="6397" spans="1:26" s="145" customFormat="1" ht="15" customHeight="1">
      <c r="A6397" s="186" t="str">
        <f t="shared" si="1165"/>
        <v/>
      </c>
      <c r="C6397" s="152"/>
      <c r="E6397" s="144"/>
      <c r="F6397" s="79" t="str">
        <f t="shared" si="1175"/>
        <v/>
      </c>
      <c r="G6397" s="80" t="str">
        <f t="shared" si="1166"/>
        <v/>
      </c>
      <c r="H6397" s="80" t="str">
        <f t="shared" si="1167"/>
        <v/>
      </c>
      <c r="I6397" s="80" t="str">
        <f t="shared" si="1168"/>
        <v/>
      </c>
      <c r="J6397" s="170"/>
      <c r="K6397" s="217"/>
      <c r="L6397" s="195" t="str">
        <f t="shared" si="1172"/>
        <v/>
      </c>
      <c r="M6397" s="222" t="str">
        <f t="shared" si="1169"/>
        <v/>
      </c>
      <c r="Q6397" s="82" t="str">
        <f t="shared" si="1173"/>
        <v/>
      </c>
      <c r="R6397" s="80" t="str">
        <f t="shared" si="1174"/>
        <v/>
      </c>
      <c r="T6397" s="83" t="str">
        <f t="shared" si="1170"/>
        <v/>
      </c>
      <c r="U6397" s="155"/>
      <c r="V6397" s="95" t="str">
        <f t="shared" si="1171"/>
        <v/>
      </c>
      <c r="W6397" s="151"/>
      <c r="Z6397" s="104"/>
    </row>
    <row r="6398" spans="1:26" s="145" customFormat="1" ht="15" customHeight="1">
      <c r="A6398" s="186" t="str">
        <f t="shared" si="1165"/>
        <v/>
      </c>
      <c r="C6398" s="152"/>
      <c r="E6398" s="144"/>
      <c r="F6398" s="79" t="str">
        <f t="shared" si="1175"/>
        <v/>
      </c>
      <c r="G6398" s="80" t="str">
        <f t="shared" si="1166"/>
        <v/>
      </c>
      <c r="H6398" s="80" t="str">
        <f t="shared" si="1167"/>
        <v/>
      </c>
      <c r="I6398" s="80" t="str">
        <f t="shared" si="1168"/>
        <v/>
      </c>
      <c r="J6398" s="170"/>
      <c r="K6398" s="217"/>
      <c r="L6398" s="195" t="str">
        <f t="shared" si="1172"/>
        <v/>
      </c>
      <c r="M6398" s="222" t="str">
        <f t="shared" si="1169"/>
        <v/>
      </c>
      <c r="Q6398" s="82" t="str">
        <f t="shared" si="1173"/>
        <v/>
      </c>
      <c r="R6398" s="80" t="str">
        <f t="shared" si="1174"/>
        <v/>
      </c>
      <c r="T6398" s="83" t="str">
        <f t="shared" si="1170"/>
        <v/>
      </c>
      <c r="U6398" s="155"/>
      <c r="V6398" s="95" t="str">
        <f t="shared" si="1171"/>
        <v/>
      </c>
      <c r="W6398" s="151"/>
      <c r="Z6398" s="104"/>
    </row>
    <row r="6399" spans="1:26" s="145" customFormat="1" ht="15" customHeight="1">
      <c r="A6399" s="186" t="str">
        <f t="shared" si="1165"/>
        <v/>
      </c>
      <c r="C6399" s="152"/>
      <c r="E6399" s="144"/>
      <c r="F6399" s="79" t="str">
        <f t="shared" si="1175"/>
        <v/>
      </c>
      <c r="G6399" s="80" t="str">
        <f t="shared" si="1166"/>
        <v/>
      </c>
      <c r="H6399" s="80" t="str">
        <f t="shared" si="1167"/>
        <v/>
      </c>
      <c r="I6399" s="80" t="str">
        <f t="shared" si="1168"/>
        <v/>
      </c>
      <c r="J6399" s="170"/>
      <c r="K6399" s="217"/>
      <c r="L6399" s="195" t="str">
        <f t="shared" si="1172"/>
        <v/>
      </c>
      <c r="M6399" s="222" t="str">
        <f t="shared" si="1169"/>
        <v/>
      </c>
      <c r="Q6399" s="82" t="str">
        <f t="shared" si="1173"/>
        <v/>
      </c>
      <c r="R6399" s="80" t="str">
        <f t="shared" si="1174"/>
        <v/>
      </c>
      <c r="T6399" s="83" t="str">
        <f t="shared" si="1170"/>
        <v/>
      </c>
      <c r="U6399" s="155"/>
      <c r="V6399" s="95" t="str">
        <f t="shared" si="1171"/>
        <v/>
      </c>
      <c r="W6399" s="151"/>
      <c r="Z6399" s="104"/>
    </row>
    <row r="6400" spans="1:26" s="145" customFormat="1" ht="15" customHeight="1">
      <c r="A6400" s="186" t="str">
        <f t="shared" ref="A6400:A6463" si="1176">IF(B6400&lt;&gt;"",A6399+1,"")</f>
        <v/>
      </c>
      <c r="C6400" s="152"/>
      <c r="E6400" s="144"/>
      <c r="F6400" s="79" t="str">
        <f t="shared" si="1175"/>
        <v/>
      </c>
      <c r="G6400" s="80" t="str">
        <f t="shared" si="1166"/>
        <v/>
      </c>
      <c r="H6400" s="80" t="str">
        <f t="shared" si="1167"/>
        <v/>
      </c>
      <c r="I6400" s="80" t="str">
        <f t="shared" si="1168"/>
        <v/>
      </c>
      <c r="J6400" s="170"/>
      <c r="K6400" s="217"/>
      <c r="L6400" s="195" t="str">
        <f t="shared" si="1172"/>
        <v/>
      </c>
      <c r="M6400" s="222" t="str">
        <f t="shared" si="1169"/>
        <v/>
      </c>
      <c r="Q6400" s="82" t="str">
        <f t="shared" si="1173"/>
        <v/>
      </c>
      <c r="R6400" s="80" t="str">
        <f t="shared" si="1174"/>
        <v/>
      </c>
      <c r="T6400" s="83" t="str">
        <f t="shared" si="1170"/>
        <v/>
      </c>
      <c r="U6400" s="155"/>
      <c r="V6400" s="95" t="str">
        <f t="shared" si="1171"/>
        <v/>
      </c>
      <c r="W6400" s="151"/>
      <c r="Z6400" s="104"/>
    </row>
    <row r="6401" spans="1:26" s="145" customFormat="1" ht="15" customHeight="1">
      <c r="A6401" s="186" t="str">
        <f t="shared" si="1176"/>
        <v/>
      </c>
      <c r="C6401" s="152"/>
      <c r="E6401" s="144"/>
      <c r="F6401" s="79" t="str">
        <f t="shared" si="1175"/>
        <v/>
      </c>
      <c r="G6401" s="80" t="str">
        <f t="shared" si="1166"/>
        <v/>
      </c>
      <c r="H6401" s="80" t="str">
        <f t="shared" si="1167"/>
        <v/>
      </c>
      <c r="I6401" s="80" t="str">
        <f t="shared" si="1168"/>
        <v/>
      </c>
      <c r="J6401" s="170"/>
      <c r="K6401" s="217"/>
      <c r="L6401" s="195" t="str">
        <f t="shared" si="1172"/>
        <v/>
      </c>
      <c r="M6401" s="222" t="str">
        <f t="shared" si="1169"/>
        <v/>
      </c>
      <c r="Q6401" s="82" t="str">
        <f t="shared" si="1173"/>
        <v/>
      </c>
      <c r="R6401" s="80" t="str">
        <f t="shared" si="1174"/>
        <v/>
      </c>
      <c r="T6401" s="83" t="str">
        <f t="shared" si="1170"/>
        <v/>
      </c>
      <c r="U6401" s="155"/>
      <c r="V6401" s="95" t="str">
        <f t="shared" si="1171"/>
        <v/>
      </c>
      <c r="W6401" s="151"/>
      <c r="Z6401" s="104"/>
    </row>
    <row r="6402" spans="1:26" s="145" customFormat="1" ht="15" customHeight="1">
      <c r="A6402" s="186" t="str">
        <f t="shared" si="1176"/>
        <v/>
      </c>
      <c r="C6402" s="152"/>
      <c r="E6402" s="144"/>
      <c r="F6402" s="79" t="str">
        <f t="shared" si="1175"/>
        <v/>
      </c>
      <c r="G6402" s="80" t="str">
        <f t="shared" si="1166"/>
        <v/>
      </c>
      <c r="H6402" s="80" t="str">
        <f t="shared" si="1167"/>
        <v/>
      </c>
      <c r="I6402" s="80" t="str">
        <f t="shared" si="1168"/>
        <v/>
      </c>
      <c r="J6402" s="170"/>
      <c r="K6402" s="217"/>
      <c r="L6402" s="195" t="str">
        <f t="shared" si="1172"/>
        <v/>
      </c>
      <c r="M6402" s="222" t="str">
        <f t="shared" si="1169"/>
        <v/>
      </c>
      <c r="Q6402" s="82" t="str">
        <f t="shared" si="1173"/>
        <v/>
      </c>
      <c r="R6402" s="80" t="str">
        <f t="shared" si="1174"/>
        <v/>
      </c>
      <c r="T6402" s="83" t="str">
        <f t="shared" si="1170"/>
        <v/>
      </c>
      <c r="U6402" s="155"/>
      <c r="V6402" s="95" t="str">
        <f t="shared" si="1171"/>
        <v/>
      </c>
      <c r="W6402" s="151"/>
      <c r="Z6402" s="104"/>
    </row>
    <row r="6403" spans="1:26" s="145" customFormat="1" ht="15" customHeight="1">
      <c r="A6403" s="186" t="str">
        <f t="shared" si="1176"/>
        <v/>
      </c>
      <c r="C6403" s="152"/>
      <c r="E6403" s="144"/>
      <c r="F6403" s="79" t="str">
        <f t="shared" si="1175"/>
        <v/>
      </c>
      <c r="G6403" s="80" t="str">
        <f t="shared" si="1166"/>
        <v/>
      </c>
      <c r="H6403" s="80" t="str">
        <f t="shared" si="1167"/>
        <v/>
      </c>
      <c r="I6403" s="80" t="str">
        <f t="shared" si="1168"/>
        <v/>
      </c>
      <c r="J6403" s="170"/>
      <c r="K6403" s="217"/>
      <c r="L6403" s="195" t="str">
        <f t="shared" si="1172"/>
        <v/>
      </c>
      <c r="M6403" s="222" t="str">
        <f t="shared" si="1169"/>
        <v/>
      </c>
      <c r="Q6403" s="82" t="str">
        <f t="shared" si="1173"/>
        <v/>
      </c>
      <c r="R6403" s="80" t="str">
        <f t="shared" si="1174"/>
        <v/>
      </c>
      <c r="T6403" s="83" t="str">
        <f t="shared" si="1170"/>
        <v/>
      </c>
      <c r="U6403" s="155"/>
      <c r="V6403" s="95" t="str">
        <f t="shared" si="1171"/>
        <v/>
      </c>
      <c r="W6403" s="151"/>
      <c r="Z6403" s="104"/>
    </row>
    <row r="6404" spans="1:26" s="145" customFormat="1" ht="15" customHeight="1">
      <c r="A6404" s="186" t="str">
        <f t="shared" si="1176"/>
        <v/>
      </c>
      <c r="C6404" s="152"/>
      <c r="E6404" s="144"/>
      <c r="F6404" s="79" t="str">
        <f t="shared" si="1175"/>
        <v/>
      </c>
      <c r="G6404" s="80" t="str">
        <f t="shared" si="1166"/>
        <v/>
      </c>
      <c r="H6404" s="80" t="str">
        <f t="shared" si="1167"/>
        <v/>
      </c>
      <c r="I6404" s="80" t="str">
        <f t="shared" si="1168"/>
        <v/>
      </c>
      <c r="J6404" s="170"/>
      <c r="K6404" s="217"/>
      <c r="L6404" s="195" t="str">
        <f t="shared" si="1172"/>
        <v/>
      </c>
      <c r="M6404" s="222" t="str">
        <f t="shared" si="1169"/>
        <v/>
      </c>
      <c r="Q6404" s="82" t="str">
        <f t="shared" si="1173"/>
        <v/>
      </c>
      <c r="R6404" s="80" t="str">
        <f t="shared" si="1174"/>
        <v/>
      </c>
      <c r="T6404" s="83" t="str">
        <f t="shared" si="1170"/>
        <v/>
      </c>
      <c r="U6404" s="155"/>
      <c r="V6404" s="95" t="str">
        <f t="shared" si="1171"/>
        <v/>
      </c>
      <c r="W6404" s="151"/>
      <c r="Z6404" s="104"/>
    </row>
    <row r="6405" spans="1:26" s="145" customFormat="1" ht="15" customHeight="1">
      <c r="A6405" s="186" t="str">
        <f t="shared" si="1176"/>
        <v/>
      </c>
      <c r="C6405" s="152"/>
      <c r="E6405" s="144"/>
      <c r="F6405" s="79" t="str">
        <f t="shared" si="1175"/>
        <v/>
      </c>
      <c r="G6405" s="80" t="str">
        <f t="shared" ref="G6405:G6468" si="1177">IF(J6405&lt;&gt;"", INDEX($C$5:$C$1433, MATCH(J6405, $E$5:$E$1433, 0)),"")</f>
        <v/>
      </c>
      <c r="H6405" s="80" t="str">
        <f t="shared" ref="H6405:H6468" si="1178">IF(J6405&lt;&gt;"", INDEX($D$5:$D$1433, MATCH(J6405, $E$5:$E$1433, 0)),"")</f>
        <v/>
      </c>
      <c r="I6405" s="80" t="str">
        <f t="shared" ref="I6405:I6468" si="1179">IFERROR(IF(J6405&lt;&gt;"", INDEX($B$5:$B$1433, MATCH(J6405, $E$5:$E$1433, 0)),""),"SAI")</f>
        <v/>
      </c>
      <c r="J6405" s="170"/>
      <c r="K6405" s="217"/>
      <c r="L6405" s="195" t="str">
        <f t="shared" si="1172"/>
        <v/>
      </c>
      <c r="M6405" s="222" t="str">
        <f t="shared" ref="M6405:M6468" si="1180">IFERROR(IF($N$5="Sáng",MID(K6405,2,7)-MID($L$2,2,7),MID(K6405,2,7)-MID($Q$2,2,7)),"")</f>
        <v/>
      </c>
      <c r="Q6405" s="82" t="str">
        <f t="shared" si="1173"/>
        <v/>
      </c>
      <c r="R6405" s="80" t="str">
        <f t="shared" si="1174"/>
        <v/>
      </c>
      <c r="T6405" s="83" t="str">
        <f t="shared" ref="T6405:T6468" si="1181">IFERROR(IF(J6405&lt;&gt;"", INDEX($S$5:$S$1433, MATCH(J6405, $E$5:$E$1433, 0)),""),"")</f>
        <v/>
      </c>
      <c r="U6405" s="155"/>
      <c r="V6405" s="95" t="str">
        <f t="shared" ref="V6405:V6468" si="1182">IFERROR(IF(J6405&lt;&gt;"", INDEX($U$5:$U$1433, MATCH(J6405, $E$5:$E$1433, 0)),""),"")</f>
        <v/>
      </c>
      <c r="W6405" s="151"/>
      <c r="Z6405" s="104"/>
    </row>
    <row r="6406" spans="1:26" s="145" customFormat="1" ht="15" customHeight="1">
      <c r="A6406" s="186" t="str">
        <f t="shared" si="1176"/>
        <v/>
      </c>
      <c r="C6406" s="152"/>
      <c r="E6406" s="144"/>
      <c r="F6406" s="79" t="str">
        <f t="shared" si="1175"/>
        <v/>
      </c>
      <c r="G6406" s="80" t="str">
        <f t="shared" si="1177"/>
        <v/>
      </c>
      <c r="H6406" s="80" t="str">
        <f t="shared" si="1178"/>
        <v/>
      </c>
      <c r="I6406" s="80" t="str">
        <f t="shared" si="1179"/>
        <v/>
      </c>
      <c r="J6406" s="170"/>
      <c r="K6406" s="217"/>
      <c r="L6406" s="195" t="str">
        <f t="shared" si="1172"/>
        <v/>
      </c>
      <c r="M6406" s="222" t="str">
        <f t="shared" si="1180"/>
        <v/>
      </c>
      <c r="Q6406" s="82" t="str">
        <f t="shared" si="1173"/>
        <v/>
      </c>
      <c r="R6406" s="80" t="str">
        <f t="shared" si="1174"/>
        <v/>
      </c>
      <c r="T6406" s="83" t="str">
        <f t="shared" si="1181"/>
        <v/>
      </c>
      <c r="U6406" s="155"/>
      <c r="V6406" s="95" t="str">
        <f t="shared" si="1182"/>
        <v/>
      </c>
      <c r="W6406" s="151"/>
      <c r="Z6406" s="104"/>
    </row>
    <row r="6407" spans="1:26" s="145" customFormat="1" ht="15" customHeight="1">
      <c r="A6407" s="186" t="str">
        <f t="shared" si="1176"/>
        <v/>
      </c>
      <c r="C6407" s="152"/>
      <c r="E6407" s="144"/>
      <c r="F6407" s="79" t="str">
        <f t="shared" si="1175"/>
        <v/>
      </c>
      <c r="G6407" s="80" t="str">
        <f t="shared" si="1177"/>
        <v/>
      </c>
      <c r="H6407" s="80" t="str">
        <f t="shared" si="1178"/>
        <v/>
      </c>
      <c r="I6407" s="80" t="str">
        <f t="shared" si="1179"/>
        <v/>
      </c>
      <c r="J6407" s="170"/>
      <c r="K6407" s="217"/>
      <c r="L6407" s="195" t="str">
        <f t="shared" si="1172"/>
        <v/>
      </c>
      <c r="M6407" s="222" t="str">
        <f t="shared" si="1180"/>
        <v/>
      </c>
      <c r="Q6407" s="82" t="str">
        <f t="shared" si="1173"/>
        <v/>
      </c>
      <c r="R6407" s="80" t="str">
        <f t="shared" si="1174"/>
        <v/>
      </c>
      <c r="T6407" s="83" t="str">
        <f t="shared" si="1181"/>
        <v/>
      </c>
      <c r="U6407" s="155"/>
      <c r="V6407" s="95" t="str">
        <f t="shared" si="1182"/>
        <v/>
      </c>
      <c r="W6407" s="151"/>
      <c r="Z6407" s="104"/>
    </row>
    <row r="6408" spans="1:26" s="145" customFormat="1" ht="15" customHeight="1">
      <c r="A6408" s="186" t="str">
        <f t="shared" si="1176"/>
        <v/>
      </c>
      <c r="C6408" s="152"/>
      <c r="E6408" s="144"/>
      <c r="F6408" s="79" t="str">
        <f t="shared" si="1175"/>
        <v/>
      </c>
      <c r="G6408" s="80" t="str">
        <f t="shared" si="1177"/>
        <v/>
      </c>
      <c r="H6408" s="80" t="str">
        <f t="shared" si="1178"/>
        <v/>
      </c>
      <c r="I6408" s="80" t="str">
        <f t="shared" si="1179"/>
        <v/>
      </c>
      <c r="J6408" s="170"/>
      <c r="K6408" s="217"/>
      <c r="L6408" s="195" t="str">
        <f t="shared" si="1172"/>
        <v/>
      </c>
      <c r="M6408" s="222" t="str">
        <f t="shared" si="1180"/>
        <v/>
      </c>
      <c r="Q6408" s="82" t="str">
        <f t="shared" si="1173"/>
        <v/>
      </c>
      <c r="R6408" s="80" t="str">
        <f t="shared" si="1174"/>
        <v/>
      </c>
      <c r="T6408" s="83" t="str">
        <f t="shared" si="1181"/>
        <v/>
      </c>
      <c r="U6408" s="155"/>
      <c r="V6408" s="95" t="str">
        <f t="shared" si="1182"/>
        <v/>
      </c>
      <c r="W6408" s="151"/>
      <c r="Z6408" s="104"/>
    </row>
    <row r="6409" spans="1:26" s="145" customFormat="1" ht="15" customHeight="1">
      <c r="A6409" s="186" t="str">
        <f t="shared" si="1176"/>
        <v/>
      </c>
      <c r="C6409" s="152"/>
      <c r="E6409" s="144"/>
      <c r="F6409" s="79" t="str">
        <f t="shared" si="1175"/>
        <v/>
      </c>
      <c r="G6409" s="80" t="str">
        <f t="shared" si="1177"/>
        <v/>
      </c>
      <c r="H6409" s="80" t="str">
        <f t="shared" si="1178"/>
        <v/>
      </c>
      <c r="I6409" s="80" t="str">
        <f t="shared" si="1179"/>
        <v/>
      </c>
      <c r="J6409" s="170"/>
      <c r="K6409" s="217"/>
      <c r="L6409" s="195" t="str">
        <f t="shared" si="1172"/>
        <v/>
      </c>
      <c r="M6409" s="222" t="str">
        <f t="shared" si="1180"/>
        <v/>
      </c>
      <c r="Q6409" s="82" t="str">
        <f t="shared" si="1173"/>
        <v/>
      </c>
      <c r="R6409" s="80" t="str">
        <f t="shared" si="1174"/>
        <v/>
      </c>
      <c r="T6409" s="83" t="str">
        <f t="shared" si="1181"/>
        <v/>
      </c>
      <c r="U6409" s="155"/>
      <c r="V6409" s="95" t="str">
        <f t="shared" si="1182"/>
        <v/>
      </c>
      <c r="W6409" s="151"/>
      <c r="Z6409" s="104"/>
    </row>
    <row r="6410" spans="1:26" s="145" customFormat="1" ht="15" customHeight="1">
      <c r="A6410" s="186" t="str">
        <f t="shared" si="1176"/>
        <v/>
      </c>
      <c r="C6410" s="152"/>
      <c r="E6410" s="144"/>
      <c r="F6410" s="79" t="str">
        <f t="shared" si="1175"/>
        <v/>
      </c>
      <c r="G6410" s="80" t="str">
        <f t="shared" si="1177"/>
        <v/>
      </c>
      <c r="H6410" s="80" t="str">
        <f t="shared" si="1178"/>
        <v/>
      </c>
      <c r="I6410" s="80" t="str">
        <f t="shared" si="1179"/>
        <v/>
      </c>
      <c r="J6410" s="170"/>
      <c r="K6410" s="217"/>
      <c r="L6410" s="195" t="str">
        <f t="shared" si="1172"/>
        <v/>
      </c>
      <c r="M6410" s="222" t="str">
        <f t="shared" si="1180"/>
        <v/>
      </c>
      <c r="Q6410" s="82" t="str">
        <f t="shared" si="1173"/>
        <v/>
      </c>
      <c r="R6410" s="80" t="str">
        <f t="shared" si="1174"/>
        <v/>
      </c>
      <c r="T6410" s="83" t="str">
        <f t="shared" si="1181"/>
        <v/>
      </c>
      <c r="U6410" s="155"/>
      <c r="V6410" s="95" t="str">
        <f t="shared" si="1182"/>
        <v/>
      </c>
      <c r="W6410" s="151"/>
      <c r="Z6410" s="104"/>
    </row>
    <row r="6411" spans="1:26" s="145" customFormat="1" ht="15" customHeight="1">
      <c r="A6411" s="186" t="str">
        <f t="shared" si="1176"/>
        <v/>
      </c>
      <c r="C6411" s="152"/>
      <c r="E6411" s="144"/>
      <c r="F6411" s="79" t="str">
        <f t="shared" si="1175"/>
        <v/>
      </c>
      <c r="G6411" s="80" t="str">
        <f t="shared" si="1177"/>
        <v/>
      </c>
      <c r="H6411" s="80" t="str">
        <f t="shared" si="1178"/>
        <v/>
      </c>
      <c r="I6411" s="80" t="str">
        <f t="shared" si="1179"/>
        <v/>
      </c>
      <c r="J6411" s="170"/>
      <c r="K6411" s="217"/>
      <c r="L6411" s="195" t="str">
        <f t="shared" si="1172"/>
        <v/>
      </c>
      <c r="M6411" s="222" t="str">
        <f t="shared" si="1180"/>
        <v/>
      </c>
      <c r="Q6411" s="82" t="str">
        <f t="shared" si="1173"/>
        <v/>
      </c>
      <c r="R6411" s="80" t="str">
        <f t="shared" si="1174"/>
        <v/>
      </c>
      <c r="T6411" s="83" t="str">
        <f t="shared" si="1181"/>
        <v/>
      </c>
      <c r="U6411" s="155"/>
      <c r="V6411" s="95" t="str">
        <f t="shared" si="1182"/>
        <v/>
      </c>
      <c r="W6411" s="151"/>
      <c r="Z6411" s="104"/>
    </row>
    <row r="6412" spans="1:26" s="145" customFormat="1" ht="15" customHeight="1">
      <c r="A6412" s="186" t="str">
        <f t="shared" si="1176"/>
        <v/>
      </c>
      <c r="C6412" s="152"/>
      <c r="E6412" s="144"/>
      <c r="F6412" s="79" t="str">
        <f t="shared" si="1175"/>
        <v/>
      </c>
      <c r="G6412" s="80" t="str">
        <f t="shared" si="1177"/>
        <v/>
      </c>
      <c r="H6412" s="80" t="str">
        <f t="shared" si="1178"/>
        <v/>
      </c>
      <c r="I6412" s="80" t="str">
        <f t="shared" si="1179"/>
        <v/>
      </c>
      <c r="J6412" s="170"/>
      <c r="K6412" s="217"/>
      <c r="L6412" s="195" t="str">
        <f t="shared" si="1172"/>
        <v/>
      </c>
      <c r="M6412" s="222" t="str">
        <f t="shared" si="1180"/>
        <v/>
      </c>
      <c r="Q6412" s="82" t="str">
        <f t="shared" si="1173"/>
        <v/>
      </c>
      <c r="R6412" s="80" t="str">
        <f t="shared" si="1174"/>
        <v/>
      </c>
      <c r="T6412" s="83" t="str">
        <f t="shared" si="1181"/>
        <v/>
      </c>
      <c r="U6412" s="155"/>
      <c r="V6412" s="95" t="str">
        <f t="shared" si="1182"/>
        <v/>
      </c>
      <c r="W6412" s="151"/>
      <c r="Z6412" s="104"/>
    </row>
    <row r="6413" spans="1:26" s="145" customFormat="1" ht="15" customHeight="1">
      <c r="A6413" s="186" t="str">
        <f t="shared" si="1176"/>
        <v/>
      </c>
      <c r="C6413" s="152"/>
      <c r="E6413" s="144"/>
      <c r="F6413" s="79" t="str">
        <f t="shared" si="1175"/>
        <v/>
      </c>
      <c r="G6413" s="80" t="str">
        <f t="shared" si="1177"/>
        <v/>
      </c>
      <c r="H6413" s="80" t="str">
        <f t="shared" si="1178"/>
        <v/>
      </c>
      <c r="I6413" s="80" t="str">
        <f t="shared" si="1179"/>
        <v/>
      </c>
      <c r="J6413" s="170"/>
      <c r="K6413" s="217"/>
      <c r="L6413" s="195" t="str">
        <f t="shared" si="1172"/>
        <v/>
      </c>
      <c r="M6413" s="222" t="str">
        <f t="shared" si="1180"/>
        <v/>
      </c>
      <c r="Q6413" s="82" t="str">
        <f t="shared" si="1173"/>
        <v/>
      </c>
      <c r="R6413" s="80" t="str">
        <f t="shared" si="1174"/>
        <v/>
      </c>
      <c r="T6413" s="83" t="str">
        <f t="shared" si="1181"/>
        <v/>
      </c>
      <c r="U6413" s="155"/>
      <c r="V6413" s="95" t="str">
        <f t="shared" si="1182"/>
        <v/>
      </c>
      <c r="W6413" s="151"/>
      <c r="Z6413" s="104"/>
    </row>
    <row r="6414" spans="1:26" s="145" customFormat="1" ht="15" customHeight="1">
      <c r="A6414" s="186" t="str">
        <f t="shared" si="1176"/>
        <v/>
      </c>
      <c r="C6414" s="152"/>
      <c r="E6414" s="144"/>
      <c r="F6414" s="79" t="str">
        <f t="shared" si="1175"/>
        <v/>
      </c>
      <c r="G6414" s="80" t="str">
        <f t="shared" si="1177"/>
        <v/>
      </c>
      <c r="H6414" s="80" t="str">
        <f t="shared" si="1178"/>
        <v/>
      </c>
      <c r="I6414" s="80" t="str">
        <f t="shared" si="1179"/>
        <v/>
      </c>
      <c r="J6414" s="170"/>
      <c r="K6414" s="217"/>
      <c r="L6414" s="195" t="str">
        <f t="shared" si="1172"/>
        <v/>
      </c>
      <c r="M6414" s="222" t="str">
        <f t="shared" si="1180"/>
        <v/>
      </c>
      <c r="Q6414" s="82" t="str">
        <f t="shared" si="1173"/>
        <v/>
      </c>
      <c r="R6414" s="80" t="str">
        <f t="shared" si="1174"/>
        <v/>
      </c>
      <c r="T6414" s="83" t="str">
        <f t="shared" si="1181"/>
        <v/>
      </c>
      <c r="U6414" s="155"/>
      <c r="V6414" s="95" t="str">
        <f t="shared" si="1182"/>
        <v/>
      </c>
      <c r="W6414" s="151"/>
      <c r="Z6414" s="104"/>
    </row>
    <row r="6415" spans="1:26" s="145" customFormat="1" ht="15" customHeight="1">
      <c r="A6415" s="186" t="str">
        <f t="shared" si="1176"/>
        <v/>
      </c>
      <c r="C6415" s="152"/>
      <c r="E6415" s="144"/>
      <c r="F6415" s="79" t="str">
        <f t="shared" si="1175"/>
        <v/>
      </c>
      <c r="G6415" s="80" t="str">
        <f t="shared" si="1177"/>
        <v/>
      </c>
      <c r="H6415" s="80" t="str">
        <f t="shared" si="1178"/>
        <v/>
      </c>
      <c r="I6415" s="80" t="str">
        <f t="shared" si="1179"/>
        <v/>
      </c>
      <c r="J6415" s="170"/>
      <c r="K6415" s="217"/>
      <c r="L6415" s="195" t="str">
        <f t="shared" si="1172"/>
        <v/>
      </c>
      <c r="M6415" s="222" t="str">
        <f t="shared" si="1180"/>
        <v/>
      </c>
      <c r="Q6415" s="82" t="str">
        <f t="shared" si="1173"/>
        <v/>
      </c>
      <c r="R6415" s="80" t="str">
        <f t="shared" si="1174"/>
        <v/>
      </c>
      <c r="T6415" s="83" t="str">
        <f t="shared" si="1181"/>
        <v/>
      </c>
      <c r="U6415" s="155"/>
      <c r="V6415" s="95" t="str">
        <f t="shared" si="1182"/>
        <v/>
      </c>
      <c r="W6415" s="151"/>
      <c r="Z6415" s="104"/>
    </row>
    <row r="6416" spans="1:26" s="145" customFormat="1" ht="15" customHeight="1">
      <c r="A6416" s="186" t="str">
        <f t="shared" si="1176"/>
        <v/>
      </c>
      <c r="C6416" s="152"/>
      <c r="E6416" s="144"/>
      <c r="F6416" s="79" t="str">
        <f t="shared" si="1175"/>
        <v/>
      </c>
      <c r="G6416" s="80" t="str">
        <f t="shared" si="1177"/>
        <v/>
      </c>
      <c r="H6416" s="80" t="str">
        <f t="shared" si="1178"/>
        <v/>
      </c>
      <c r="I6416" s="80" t="str">
        <f t="shared" si="1179"/>
        <v/>
      </c>
      <c r="J6416" s="170"/>
      <c r="K6416" s="217"/>
      <c r="L6416" s="195" t="str">
        <f t="shared" si="1172"/>
        <v/>
      </c>
      <c r="M6416" s="222" t="str">
        <f t="shared" si="1180"/>
        <v/>
      </c>
      <c r="Q6416" s="82" t="str">
        <f t="shared" si="1173"/>
        <v/>
      </c>
      <c r="R6416" s="80" t="str">
        <f t="shared" si="1174"/>
        <v/>
      </c>
      <c r="T6416" s="83" t="str">
        <f t="shared" si="1181"/>
        <v/>
      </c>
      <c r="U6416" s="155"/>
      <c r="V6416" s="95" t="str">
        <f t="shared" si="1182"/>
        <v/>
      </c>
      <c r="W6416" s="151"/>
      <c r="Z6416" s="104"/>
    </row>
    <row r="6417" spans="1:26" s="145" customFormat="1" ht="15" customHeight="1">
      <c r="A6417" s="186" t="str">
        <f t="shared" si="1176"/>
        <v/>
      </c>
      <c r="C6417" s="152"/>
      <c r="E6417" s="144"/>
      <c r="F6417" s="79" t="str">
        <f t="shared" si="1175"/>
        <v/>
      </c>
      <c r="G6417" s="80" t="str">
        <f t="shared" si="1177"/>
        <v/>
      </c>
      <c r="H6417" s="80" t="str">
        <f t="shared" si="1178"/>
        <v/>
      </c>
      <c r="I6417" s="80" t="str">
        <f t="shared" si="1179"/>
        <v/>
      </c>
      <c r="J6417" s="170"/>
      <c r="K6417" s="217"/>
      <c r="L6417" s="195" t="str">
        <f t="shared" si="1172"/>
        <v/>
      </c>
      <c r="M6417" s="222" t="str">
        <f t="shared" si="1180"/>
        <v/>
      </c>
      <c r="Q6417" s="82" t="str">
        <f t="shared" si="1173"/>
        <v/>
      </c>
      <c r="R6417" s="80" t="str">
        <f t="shared" si="1174"/>
        <v/>
      </c>
      <c r="T6417" s="83" t="str">
        <f t="shared" si="1181"/>
        <v/>
      </c>
      <c r="U6417" s="155"/>
      <c r="V6417" s="95" t="str">
        <f t="shared" si="1182"/>
        <v/>
      </c>
      <c r="W6417" s="151"/>
      <c r="Z6417" s="104"/>
    </row>
    <row r="6418" spans="1:26" s="145" customFormat="1" ht="15" customHeight="1">
      <c r="A6418" s="186" t="str">
        <f t="shared" si="1176"/>
        <v/>
      </c>
      <c r="C6418" s="152"/>
      <c r="E6418" s="144"/>
      <c r="F6418" s="79" t="str">
        <f t="shared" si="1175"/>
        <v/>
      </c>
      <c r="G6418" s="80" t="str">
        <f t="shared" si="1177"/>
        <v/>
      </c>
      <c r="H6418" s="80" t="str">
        <f t="shared" si="1178"/>
        <v/>
      </c>
      <c r="I6418" s="80" t="str">
        <f t="shared" si="1179"/>
        <v/>
      </c>
      <c r="J6418" s="170"/>
      <c r="K6418" s="217"/>
      <c r="L6418" s="195" t="str">
        <f t="shared" si="1172"/>
        <v/>
      </c>
      <c r="M6418" s="222" t="str">
        <f t="shared" si="1180"/>
        <v/>
      </c>
      <c r="Q6418" s="82" t="str">
        <f t="shared" si="1173"/>
        <v/>
      </c>
      <c r="R6418" s="80" t="str">
        <f t="shared" si="1174"/>
        <v/>
      </c>
      <c r="T6418" s="83" t="str">
        <f t="shared" si="1181"/>
        <v/>
      </c>
      <c r="U6418" s="155"/>
      <c r="V6418" s="95" t="str">
        <f t="shared" si="1182"/>
        <v/>
      </c>
      <c r="W6418" s="151"/>
      <c r="Z6418" s="104"/>
    </row>
    <row r="6419" spans="1:26" s="145" customFormat="1" ht="15" customHeight="1">
      <c r="A6419" s="186" t="str">
        <f t="shared" si="1176"/>
        <v/>
      </c>
      <c r="C6419" s="152"/>
      <c r="E6419" s="144"/>
      <c r="F6419" s="79" t="str">
        <f t="shared" si="1175"/>
        <v/>
      </c>
      <c r="G6419" s="80" t="str">
        <f t="shared" si="1177"/>
        <v/>
      </c>
      <c r="H6419" s="80" t="str">
        <f t="shared" si="1178"/>
        <v/>
      </c>
      <c r="I6419" s="80" t="str">
        <f t="shared" si="1179"/>
        <v/>
      </c>
      <c r="J6419" s="170"/>
      <c r="K6419" s="217"/>
      <c r="L6419" s="195" t="str">
        <f t="shared" si="1172"/>
        <v/>
      </c>
      <c r="M6419" s="222" t="str">
        <f t="shared" si="1180"/>
        <v/>
      </c>
      <c r="Q6419" s="82" t="str">
        <f t="shared" si="1173"/>
        <v/>
      </c>
      <c r="R6419" s="80" t="str">
        <f t="shared" si="1174"/>
        <v/>
      </c>
      <c r="T6419" s="83" t="str">
        <f t="shared" si="1181"/>
        <v/>
      </c>
      <c r="U6419" s="155"/>
      <c r="V6419" s="95" t="str">
        <f t="shared" si="1182"/>
        <v/>
      </c>
      <c r="W6419" s="151"/>
      <c r="Z6419" s="104"/>
    </row>
    <row r="6420" spans="1:26" s="145" customFormat="1" ht="15" customHeight="1">
      <c r="A6420" s="186" t="str">
        <f t="shared" si="1176"/>
        <v/>
      </c>
      <c r="C6420" s="152"/>
      <c r="E6420" s="144"/>
      <c r="F6420" s="79" t="str">
        <f t="shared" si="1175"/>
        <v/>
      </c>
      <c r="G6420" s="80" t="str">
        <f t="shared" si="1177"/>
        <v/>
      </c>
      <c r="H6420" s="80" t="str">
        <f t="shared" si="1178"/>
        <v/>
      </c>
      <c r="I6420" s="80" t="str">
        <f t="shared" si="1179"/>
        <v/>
      </c>
      <c r="J6420" s="170"/>
      <c r="K6420" s="217"/>
      <c r="L6420" s="195" t="str">
        <f t="shared" si="1172"/>
        <v/>
      </c>
      <c r="M6420" s="222" t="str">
        <f t="shared" si="1180"/>
        <v/>
      </c>
      <c r="Q6420" s="82" t="str">
        <f t="shared" si="1173"/>
        <v/>
      </c>
      <c r="R6420" s="80" t="str">
        <f t="shared" si="1174"/>
        <v/>
      </c>
      <c r="T6420" s="83" t="str">
        <f t="shared" si="1181"/>
        <v/>
      </c>
      <c r="U6420" s="155"/>
      <c r="V6420" s="95" t="str">
        <f t="shared" si="1182"/>
        <v/>
      </c>
      <c r="W6420" s="151"/>
      <c r="Z6420" s="104"/>
    </row>
    <row r="6421" spans="1:26" s="145" customFormat="1" ht="15" customHeight="1">
      <c r="A6421" s="186" t="str">
        <f t="shared" si="1176"/>
        <v/>
      </c>
      <c r="C6421" s="152"/>
      <c r="E6421" s="144"/>
      <c r="F6421" s="79" t="str">
        <f t="shared" si="1175"/>
        <v/>
      </c>
      <c r="G6421" s="80" t="str">
        <f t="shared" si="1177"/>
        <v/>
      </c>
      <c r="H6421" s="80" t="str">
        <f t="shared" si="1178"/>
        <v/>
      </c>
      <c r="I6421" s="80" t="str">
        <f t="shared" si="1179"/>
        <v/>
      </c>
      <c r="J6421" s="170"/>
      <c r="K6421" s="217"/>
      <c r="L6421" s="195" t="str">
        <f t="shared" si="1172"/>
        <v/>
      </c>
      <c r="M6421" s="222" t="str">
        <f t="shared" si="1180"/>
        <v/>
      </c>
      <c r="Q6421" s="82" t="str">
        <f t="shared" si="1173"/>
        <v/>
      </c>
      <c r="R6421" s="80" t="str">
        <f t="shared" si="1174"/>
        <v/>
      </c>
      <c r="T6421" s="83" t="str">
        <f t="shared" si="1181"/>
        <v/>
      </c>
      <c r="U6421" s="155"/>
      <c r="V6421" s="95" t="str">
        <f t="shared" si="1182"/>
        <v/>
      </c>
      <c r="W6421" s="151"/>
      <c r="Z6421" s="104"/>
    </row>
    <row r="6422" spans="1:26" s="145" customFormat="1" ht="15" customHeight="1">
      <c r="A6422" s="186" t="str">
        <f t="shared" si="1176"/>
        <v/>
      </c>
      <c r="C6422" s="152"/>
      <c r="E6422" s="144"/>
      <c r="F6422" s="79" t="str">
        <f t="shared" si="1175"/>
        <v/>
      </c>
      <c r="G6422" s="80" t="str">
        <f t="shared" si="1177"/>
        <v/>
      </c>
      <c r="H6422" s="80" t="str">
        <f t="shared" si="1178"/>
        <v/>
      </c>
      <c r="I6422" s="80" t="str">
        <f t="shared" si="1179"/>
        <v/>
      </c>
      <c r="J6422" s="170"/>
      <c r="K6422" s="217"/>
      <c r="L6422" s="195" t="str">
        <f t="shared" si="1172"/>
        <v/>
      </c>
      <c r="M6422" s="222" t="str">
        <f t="shared" si="1180"/>
        <v/>
      </c>
      <c r="Q6422" s="82" t="str">
        <f t="shared" si="1173"/>
        <v/>
      </c>
      <c r="R6422" s="80" t="str">
        <f t="shared" si="1174"/>
        <v/>
      </c>
      <c r="T6422" s="83" t="str">
        <f t="shared" si="1181"/>
        <v/>
      </c>
      <c r="U6422" s="155"/>
      <c r="V6422" s="95" t="str">
        <f t="shared" si="1182"/>
        <v/>
      </c>
      <c r="W6422" s="151"/>
      <c r="Z6422" s="104"/>
    </row>
    <row r="6423" spans="1:26" s="145" customFormat="1" ht="15" customHeight="1">
      <c r="A6423" s="186" t="str">
        <f t="shared" si="1176"/>
        <v/>
      </c>
      <c r="C6423" s="152"/>
      <c r="E6423" s="144"/>
      <c r="F6423" s="79" t="str">
        <f t="shared" si="1175"/>
        <v/>
      </c>
      <c r="G6423" s="80" t="str">
        <f t="shared" si="1177"/>
        <v/>
      </c>
      <c r="H6423" s="80" t="str">
        <f t="shared" si="1178"/>
        <v/>
      </c>
      <c r="I6423" s="80" t="str">
        <f t="shared" si="1179"/>
        <v/>
      </c>
      <c r="J6423" s="170"/>
      <c r="K6423" s="217"/>
      <c r="L6423" s="195" t="str">
        <f t="shared" si="1172"/>
        <v/>
      </c>
      <c r="M6423" s="222" t="str">
        <f t="shared" si="1180"/>
        <v/>
      </c>
      <c r="Q6423" s="82" t="str">
        <f t="shared" si="1173"/>
        <v/>
      </c>
      <c r="R6423" s="80" t="str">
        <f t="shared" si="1174"/>
        <v/>
      </c>
      <c r="T6423" s="83" t="str">
        <f t="shared" si="1181"/>
        <v/>
      </c>
      <c r="U6423" s="155"/>
      <c r="V6423" s="95" t="str">
        <f t="shared" si="1182"/>
        <v/>
      </c>
      <c r="W6423" s="151"/>
      <c r="Z6423" s="104"/>
    </row>
    <row r="6424" spans="1:26" s="145" customFormat="1" ht="15" customHeight="1">
      <c r="A6424" s="186" t="str">
        <f t="shared" si="1176"/>
        <v/>
      </c>
      <c r="C6424" s="152"/>
      <c r="E6424" s="144"/>
      <c r="F6424" s="79" t="str">
        <f t="shared" si="1175"/>
        <v/>
      </c>
      <c r="G6424" s="80" t="str">
        <f t="shared" si="1177"/>
        <v/>
      </c>
      <c r="H6424" s="80" t="str">
        <f t="shared" si="1178"/>
        <v/>
      </c>
      <c r="I6424" s="80" t="str">
        <f t="shared" si="1179"/>
        <v/>
      </c>
      <c r="J6424" s="170"/>
      <c r="K6424" s="217"/>
      <c r="L6424" s="195" t="str">
        <f t="shared" si="1172"/>
        <v/>
      </c>
      <c r="M6424" s="222" t="str">
        <f t="shared" si="1180"/>
        <v/>
      </c>
      <c r="Q6424" s="82" t="str">
        <f t="shared" si="1173"/>
        <v/>
      </c>
      <c r="R6424" s="80" t="str">
        <f t="shared" si="1174"/>
        <v/>
      </c>
      <c r="T6424" s="83" t="str">
        <f t="shared" si="1181"/>
        <v/>
      </c>
      <c r="U6424" s="155"/>
      <c r="V6424" s="95" t="str">
        <f t="shared" si="1182"/>
        <v/>
      </c>
      <c r="W6424" s="151"/>
      <c r="Z6424" s="104"/>
    </row>
    <row r="6425" spans="1:26" s="145" customFormat="1" ht="15" customHeight="1">
      <c r="A6425" s="186" t="str">
        <f t="shared" si="1176"/>
        <v/>
      </c>
      <c r="C6425" s="152"/>
      <c r="E6425" s="144"/>
      <c r="F6425" s="79" t="str">
        <f t="shared" si="1175"/>
        <v/>
      </c>
      <c r="G6425" s="80" t="str">
        <f t="shared" si="1177"/>
        <v/>
      </c>
      <c r="H6425" s="80" t="str">
        <f t="shared" si="1178"/>
        <v/>
      </c>
      <c r="I6425" s="80" t="str">
        <f t="shared" si="1179"/>
        <v/>
      </c>
      <c r="J6425" s="170"/>
      <c r="K6425" s="217"/>
      <c r="L6425" s="195" t="str">
        <f t="shared" si="1172"/>
        <v/>
      </c>
      <c r="M6425" s="222" t="str">
        <f t="shared" si="1180"/>
        <v/>
      </c>
      <c r="Q6425" s="82" t="str">
        <f t="shared" si="1173"/>
        <v/>
      </c>
      <c r="R6425" s="80" t="str">
        <f t="shared" si="1174"/>
        <v/>
      </c>
      <c r="T6425" s="83" t="str">
        <f t="shared" si="1181"/>
        <v/>
      </c>
      <c r="U6425" s="155"/>
      <c r="V6425" s="95" t="str">
        <f t="shared" si="1182"/>
        <v/>
      </c>
      <c r="W6425" s="151"/>
      <c r="Z6425" s="104"/>
    </row>
    <row r="6426" spans="1:26" s="145" customFormat="1" ht="15" customHeight="1">
      <c r="A6426" s="186" t="str">
        <f t="shared" si="1176"/>
        <v/>
      </c>
      <c r="C6426" s="152"/>
      <c r="E6426" s="144"/>
      <c r="F6426" s="79" t="str">
        <f t="shared" si="1175"/>
        <v/>
      </c>
      <c r="G6426" s="80" t="str">
        <f t="shared" si="1177"/>
        <v/>
      </c>
      <c r="H6426" s="80" t="str">
        <f t="shared" si="1178"/>
        <v/>
      </c>
      <c r="I6426" s="80" t="str">
        <f t="shared" si="1179"/>
        <v/>
      </c>
      <c r="J6426" s="170"/>
      <c r="K6426" s="217"/>
      <c r="L6426" s="195" t="str">
        <f t="shared" si="1172"/>
        <v/>
      </c>
      <c r="M6426" s="222" t="str">
        <f t="shared" si="1180"/>
        <v/>
      </c>
      <c r="Q6426" s="82" t="str">
        <f t="shared" si="1173"/>
        <v/>
      </c>
      <c r="R6426" s="80" t="str">
        <f t="shared" si="1174"/>
        <v/>
      </c>
      <c r="T6426" s="83" t="str">
        <f t="shared" si="1181"/>
        <v/>
      </c>
      <c r="U6426" s="155"/>
      <c r="V6426" s="95" t="str">
        <f t="shared" si="1182"/>
        <v/>
      </c>
      <c r="W6426" s="151"/>
      <c r="Z6426" s="104"/>
    </row>
    <row r="6427" spans="1:26" s="145" customFormat="1" ht="15" customHeight="1">
      <c r="A6427" s="186" t="str">
        <f t="shared" si="1176"/>
        <v/>
      </c>
      <c r="C6427" s="152"/>
      <c r="E6427" s="144"/>
      <c r="F6427" s="79" t="str">
        <f t="shared" si="1175"/>
        <v/>
      </c>
      <c r="G6427" s="80" t="str">
        <f t="shared" si="1177"/>
        <v/>
      </c>
      <c r="H6427" s="80" t="str">
        <f t="shared" si="1178"/>
        <v/>
      </c>
      <c r="I6427" s="80" t="str">
        <f t="shared" si="1179"/>
        <v/>
      </c>
      <c r="J6427" s="170"/>
      <c r="K6427" s="217"/>
      <c r="L6427" s="195" t="str">
        <f t="shared" si="1172"/>
        <v/>
      </c>
      <c r="M6427" s="222" t="str">
        <f t="shared" si="1180"/>
        <v/>
      </c>
      <c r="Q6427" s="82" t="str">
        <f t="shared" si="1173"/>
        <v/>
      </c>
      <c r="R6427" s="80" t="str">
        <f t="shared" si="1174"/>
        <v/>
      </c>
      <c r="T6427" s="83" t="str">
        <f t="shared" si="1181"/>
        <v/>
      </c>
      <c r="U6427" s="155"/>
      <c r="V6427" s="95" t="str">
        <f t="shared" si="1182"/>
        <v/>
      </c>
      <c r="W6427" s="151"/>
      <c r="Z6427" s="104"/>
    </row>
    <row r="6428" spans="1:26" s="145" customFormat="1" ht="15" customHeight="1">
      <c r="A6428" s="186" t="str">
        <f t="shared" si="1176"/>
        <v/>
      </c>
      <c r="C6428" s="152"/>
      <c r="E6428" s="144"/>
      <c r="F6428" s="79" t="str">
        <f t="shared" si="1175"/>
        <v/>
      </c>
      <c r="G6428" s="80" t="str">
        <f t="shared" si="1177"/>
        <v/>
      </c>
      <c r="H6428" s="80" t="str">
        <f t="shared" si="1178"/>
        <v/>
      </c>
      <c r="I6428" s="80" t="str">
        <f t="shared" si="1179"/>
        <v/>
      </c>
      <c r="J6428" s="170"/>
      <c r="K6428" s="217"/>
      <c r="L6428" s="195" t="str">
        <f t="shared" si="1172"/>
        <v/>
      </c>
      <c r="M6428" s="222" t="str">
        <f t="shared" si="1180"/>
        <v/>
      </c>
      <c r="Q6428" s="82" t="str">
        <f t="shared" si="1173"/>
        <v/>
      </c>
      <c r="R6428" s="80" t="str">
        <f t="shared" si="1174"/>
        <v/>
      </c>
      <c r="T6428" s="83" t="str">
        <f t="shared" si="1181"/>
        <v/>
      </c>
      <c r="U6428" s="155"/>
      <c r="V6428" s="95" t="str">
        <f t="shared" si="1182"/>
        <v/>
      </c>
      <c r="W6428" s="151"/>
      <c r="Z6428" s="104"/>
    </row>
    <row r="6429" spans="1:26" s="145" customFormat="1" ht="15" customHeight="1">
      <c r="A6429" s="186" t="str">
        <f t="shared" si="1176"/>
        <v/>
      </c>
      <c r="C6429" s="152"/>
      <c r="E6429" s="144"/>
      <c r="F6429" s="79" t="str">
        <f t="shared" si="1175"/>
        <v/>
      </c>
      <c r="G6429" s="80" t="str">
        <f t="shared" si="1177"/>
        <v/>
      </c>
      <c r="H6429" s="80" t="str">
        <f t="shared" si="1178"/>
        <v/>
      </c>
      <c r="I6429" s="80" t="str">
        <f t="shared" si="1179"/>
        <v/>
      </c>
      <c r="J6429" s="170"/>
      <c r="K6429" s="217"/>
      <c r="L6429" s="195" t="str">
        <f t="shared" si="1172"/>
        <v/>
      </c>
      <c r="M6429" s="222" t="str">
        <f t="shared" si="1180"/>
        <v/>
      </c>
      <c r="Q6429" s="82" t="str">
        <f t="shared" si="1173"/>
        <v/>
      </c>
      <c r="R6429" s="80" t="str">
        <f t="shared" si="1174"/>
        <v/>
      </c>
      <c r="T6429" s="83" t="str">
        <f t="shared" si="1181"/>
        <v/>
      </c>
      <c r="U6429" s="155"/>
      <c r="V6429" s="95" t="str">
        <f t="shared" si="1182"/>
        <v/>
      </c>
      <c r="W6429" s="151"/>
      <c r="Z6429" s="104"/>
    </row>
    <row r="6430" spans="1:26" s="145" customFormat="1" ht="15" customHeight="1">
      <c r="A6430" s="186" t="str">
        <f t="shared" si="1176"/>
        <v/>
      </c>
      <c r="C6430" s="152"/>
      <c r="E6430" s="144"/>
      <c r="F6430" s="79" t="str">
        <f t="shared" si="1175"/>
        <v/>
      </c>
      <c r="G6430" s="80" t="str">
        <f t="shared" si="1177"/>
        <v/>
      </c>
      <c r="H6430" s="80" t="str">
        <f t="shared" si="1178"/>
        <v/>
      </c>
      <c r="I6430" s="80" t="str">
        <f t="shared" si="1179"/>
        <v/>
      </c>
      <c r="J6430" s="170"/>
      <c r="K6430" s="217"/>
      <c r="L6430" s="195" t="str">
        <f t="shared" si="1172"/>
        <v/>
      </c>
      <c r="M6430" s="222" t="str">
        <f t="shared" si="1180"/>
        <v/>
      </c>
      <c r="Q6430" s="82" t="str">
        <f t="shared" si="1173"/>
        <v/>
      </c>
      <c r="R6430" s="80" t="str">
        <f t="shared" si="1174"/>
        <v/>
      </c>
      <c r="T6430" s="83" t="str">
        <f t="shared" si="1181"/>
        <v/>
      </c>
      <c r="U6430" s="155"/>
      <c r="V6430" s="95" t="str">
        <f t="shared" si="1182"/>
        <v/>
      </c>
      <c r="W6430" s="151"/>
      <c r="Z6430" s="104"/>
    </row>
    <row r="6431" spans="1:26" s="145" customFormat="1" ht="15" customHeight="1">
      <c r="A6431" s="186" t="str">
        <f t="shared" si="1176"/>
        <v/>
      </c>
      <c r="C6431" s="152"/>
      <c r="E6431" s="144"/>
      <c r="F6431" s="79" t="str">
        <f t="shared" si="1175"/>
        <v/>
      </c>
      <c r="G6431" s="80" t="str">
        <f t="shared" si="1177"/>
        <v/>
      </c>
      <c r="H6431" s="80" t="str">
        <f t="shared" si="1178"/>
        <v/>
      </c>
      <c r="I6431" s="80" t="str">
        <f t="shared" si="1179"/>
        <v/>
      </c>
      <c r="J6431" s="170"/>
      <c r="K6431" s="217"/>
      <c r="L6431" s="195" t="str">
        <f t="shared" ref="L6431:L6494" si="1183">IFERROR(IF($N$5="Sáng",IF(MID(K6431,2,7)-MID($L$2,2,7)&gt;0,"Trễ",""),IF(MID(K6431,2,7)-MID($Q$2,2,7)&gt;0,"Trễ","")),"")</f>
        <v/>
      </c>
      <c r="M6431" s="222" t="str">
        <f t="shared" si="1180"/>
        <v/>
      </c>
      <c r="Q6431" s="82" t="str">
        <f t="shared" ref="Q6431:Q6494" si="1184">IF(B6431&lt;&gt;"",IF(AND(P6431="",F6431=""),"Không phép ",""),"")</f>
        <v/>
      </c>
      <c r="R6431" s="80" t="str">
        <f t="shared" ref="R6431:R6494" si="1185">UPPER(B6431)</f>
        <v/>
      </c>
      <c r="T6431" s="83" t="str">
        <f t="shared" si="1181"/>
        <v/>
      </c>
      <c r="U6431" s="155"/>
      <c r="V6431" s="95" t="str">
        <f t="shared" si="1182"/>
        <v/>
      </c>
      <c r="W6431" s="151"/>
      <c r="Z6431" s="104"/>
    </row>
    <row r="6432" spans="1:26" s="145" customFormat="1" ht="15" customHeight="1">
      <c r="A6432" s="186" t="str">
        <f t="shared" si="1176"/>
        <v/>
      </c>
      <c r="C6432" s="152"/>
      <c r="E6432" s="144"/>
      <c r="F6432" s="79" t="str">
        <f t="shared" si="1175"/>
        <v/>
      </c>
      <c r="G6432" s="80" t="str">
        <f t="shared" si="1177"/>
        <v/>
      </c>
      <c r="H6432" s="80" t="str">
        <f t="shared" si="1178"/>
        <v/>
      </c>
      <c r="I6432" s="80" t="str">
        <f t="shared" si="1179"/>
        <v/>
      </c>
      <c r="J6432" s="170"/>
      <c r="K6432" s="217"/>
      <c r="L6432" s="195" t="str">
        <f t="shared" si="1183"/>
        <v/>
      </c>
      <c r="M6432" s="222" t="str">
        <f t="shared" si="1180"/>
        <v/>
      </c>
      <c r="Q6432" s="82" t="str">
        <f t="shared" si="1184"/>
        <v/>
      </c>
      <c r="R6432" s="80" t="str">
        <f t="shared" si="1185"/>
        <v/>
      </c>
      <c r="T6432" s="83" t="str">
        <f t="shared" si="1181"/>
        <v/>
      </c>
      <c r="U6432" s="155"/>
      <c r="V6432" s="95" t="str">
        <f t="shared" si="1182"/>
        <v/>
      </c>
      <c r="W6432" s="151"/>
      <c r="Z6432" s="104"/>
    </row>
    <row r="6433" spans="1:26" s="145" customFormat="1" ht="15" customHeight="1">
      <c r="A6433" s="186" t="str">
        <f t="shared" si="1176"/>
        <v/>
      </c>
      <c r="C6433" s="152"/>
      <c r="E6433" s="144"/>
      <c r="F6433" s="79" t="str">
        <f t="shared" si="1175"/>
        <v/>
      </c>
      <c r="G6433" s="80" t="str">
        <f t="shared" si="1177"/>
        <v/>
      </c>
      <c r="H6433" s="80" t="str">
        <f t="shared" si="1178"/>
        <v/>
      </c>
      <c r="I6433" s="80" t="str">
        <f t="shared" si="1179"/>
        <v/>
      </c>
      <c r="J6433" s="170"/>
      <c r="K6433" s="217"/>
      <c r="L6433" s="195" t="str">
        <f t="shared" si="1183"/>
        <v/>
      </c>
      <c r="M6433" s="222" t="str">
        <f t="shared" si="1180"/>
        <v/>
      </c>
      <c r="Q6433" s="82" t="str">
        <f t="shared" si="1184"/>
        <v/>
      </c>
      <c r="R6433" s="80" t="str">
        <f t="shared" si="1185"/>
        <v/>
      </c>
      <c r="T6433" s="83" t="str">
        <f t="shared" si="1181"/>
        <v/>
      </c>
      <c r="U6433" s="155"/>
      <c r="V6433" s="95" t="str">
        <f t="shared" si="1182"/>
        <v/>
      </c>
      <c r="W6433" s="151"/>
      <c r="Z6433" s="104"/>
    </row>
    <row r="6434" spans="1:26" s="145" customFormat="1" ht="15" customHeight="1">
      <c r="A6434" s="186" t="str">
        <f t="shared" si="1176"/>
        <v/>
      </c>
      <c r="C6434" s="152"/>
      <c r="E6434" s="144"/>
      <c r="F6434" s="79" t="str">
        <f t="shared" si="1175"/>
        <v/>
      </c>
      <c r="G6434" s="80" t="str">
        <f t="shared" si="1177"/>
        <v/>
      </c>
      <c r="H6434" s="80" t="str">
        <f t="shared" si="1178"/>
        <v/>
      </c>
      <c r="I6434" s="80" t="str">
        <f t="shared" si="1179"/>
        <v/>
      </c>
      <c r="J6434" s="170"/>
      <c r="K6434" s="217"/>
      <c r="L6434" s="195" t="str">
        <f t="shared" si="1183"/>
        <v/>
      </c>
      <c r="M6434" s="222" t="str">
        <f t="shared" si="1180"/>
        <v/>
      </c>
      <c r="Q6434" s="82" t="str">
        <f t="shared" si="1184"/>
        <v/>
      </c>
      <c r="R6434" s="80" t="str">
        <f t="shared" si="1185"/>
        <v/>
      </c>
      <c r="T6434" s="83" t="str">
        <f t="shared" si="1181"/>
        <v/>
      </c>
      <c r="U6434" s="155"/>
      <c r="V6434" s="95" t="str">
        <f t="shared" si="1182"/>
        <v/>
      </c>
      <c r="W6434" s="151"/>
      <c r="Z6434" s="104"/>
    </row>
    <row r="6435" spans="1:26" s="145" customFormat="1" ht="15" customHeight="1">
      <c r="A6435" s="186" t="str">
        <f t="shared" si="1176"/>
        <v/>
      </c>
      <c r="C6435" s="152"/>
      <c r="E6435" s="144"/>
      <c r="F6435" s="79" t="str">
        <f t="shared" si="1175"/>
        <v/>
      </c>
      <c r="G6435" s="80" t="str">
        <f t="shared" si="1177"/>
        <v/>
      </c>
      <c r="H6435" s="80" t="str">
        <f t="shared" si="1178"/>
        <v/>
      </c>
      <c r="I6435" s="80" t="str">
        <f t="shared" si="1179"/>
        <v/>
      </c>
      <c r="J6435" s="170"/>
      <c r="K6435" s="217"/>
      <c r="L6435" s="195" t="str">
        <f t="shared" si="1183"/>
        <v/>
      </c>
      <c r="M6435" s="222" t="str">
        <f t="shared" si="1180"/>
        <v/>
      </c>
      <c r="Q6435" s="82" t="str">
        <f t="shared" si="1184"/>
        <v/>
      </c>
      <c r="R6435" s="80" t="str">
        <f t="shared" si="1185"/>
        <v/>
      </c>
      <c r="T6435" s="83" t="str">
        <f t="shared" si="1181"/>
        <v/>
      </c>
      <c r="U6435" s="155"/>
      <c r="V6435" s="95" t="str">
        <f t="shared" si="1182"/>
        <v/>
      </c>
      <c r="W6435" s="151"/>
      <c r="Z6435" s="104"/>
    </row>
    <row r="6436" spans="1:26" s="145" customFormat="1" ht="15" customHeight="1">
      <c r="A6436" s="186" t="str">
        <f t="shared" si="1176"/>
        <v/>
      </c>
      <c r="C6436" s="152"/>
      <c r="E6436" s="144"/>
      <c r="F6436" s="79" t="str">
        <f t="shared" si="1175"/>
        <v/>
      </c>
      <c r="G6436" s="80" t="str">
        <f t="shared" si="1177"/>
        <v/>
      </c>
      <c r="H6436" s="80" t="str">
        <f t="shared" si="1178"/>
        <v/>
      </c>
      <c r="I6436" s="80" t="str">
        <f t="shared" si="1179"/>
        <v/>
      </c>
      <c r="J6436" s="170"/>
      <c r="K6436" s="217"/>
      <c r="L6436" s="195" t="str">
        <f t="shared" si="1183"/>
        <v/>
      </c>
      <c r="M6436" s="222" t="str">
        <f t="shared" si="1180"/>
        <v/>
      </c>
      <c r="Q6436" s="82" t="str">
        <f t="shared" si="1184"/>
        <v/>
      </c>
      <c r="R6436" s="80" t="str">
        <f t="shared" si="1185"/>
        <v/>
      </c>
      <c r="T6436" s="83" t="str">
        <f t="shared" si="1181"/>
        <v/>
      </c>
      <c r="U6436" s="155"/>
      <c r="V6436" s="95" t="str">
        <f t="shared" si="1182"/>
        <v/>
      </c>
      <c r="W6436" s="151"/>
      <c r="Z6436" s="104"/>
    </row>
    <row r="6437" spans="1:26" s="145" customFormat="1" ht="15" customHeight="1">
      <c r="A6437" s="186" t="str">
        <f t="shared" si="1176"/>
        <v/>
      </c>
      <c r="C6437" s="152"/>
      <c r="E6437" s="144"/>
      <c r="F6437" s="79" t="str">
        <f t="shared" si="1175"/>
        <v/>
      </c>
      <c r="G6437" s="80" t="str">
        <f t="shared" si="1177"/>
        <v/>
      </c>
      <c r="H6437" s="80" t="str">
        <f t="shared" si="1178"/>
        <v/>
      </c>
      <c r="I6437" s="80" t="str">
        <f t="shared" si="1179"/>
        <v/>
      </c>
      <c r="J6437" s="170"/>
      <c r="K6437" s="217"/>
      <c r="L6437" s="195" t="str">
        <f t="shared" si="1183"/>
        <v/>
      </c>
      <c r="M6437" s="222" t="str">
        <f t="shared" si="1180"/>
        <v/>
      </c>
      <c r="Q6437" s="82" t="str">
        <f t="shared" si="1184"/>
        <v/>
      </c>
      <c r="R6437" s="80" t="str">
        <f t="shared" si="1185"/>
        <v/>
      </c>
      <c r="T6437" s="83" t="str">
        <f t="shared" si="1181"/>
        <v/>
      </c>
      <c r="U6437" s="155"/>
      <c r="V6437" s="95" t="str">
        <f t="shared" si="1182"/>
        <v/>
      </c>
      <c r="W6437" s="151"/>
      <c r="Z6437" s="104"/>
    </row>
    <row r="6438" spans="1:26" s="145" customFormat="1" ht="15" customHeight="1">
      <c r="A6438" s="186" t="str">
        <f t="shared" si="1176"/>
        <v/>
      </c>
      <c r="C6438" s="152"/>
      <c r="E6438" s="144"/>
      <c r="F6438" s="79" t="str">
        <f t="shared" si="1175"/>
        <v/>
      </c>
      <c r="G6438" s="80" t="str">
        <f t="shared" si="1177"/>
        <v/>
      </c>
      <c r="H6438" s="80" t="str">
        <f t="shared" si="1178"/>
        <v/>
      </c>
      <c r="I6438" s="80" t="str">
        <f t="shared" si="1179"/>
        <v/>
      </c>
      <c r="J6438" s="170"/>
      <c r="K6438" s="217"/>
      <c r="L6438" s="195" t="str">
        <f t="shared" si="1183"/>
        <v/>
      </c>
      <c r="M6438" s="222" t="str">
        <f t="shared" si="1180"/>
        <v/>
      </c>
      <c r="Q6438" s="82" t="str">
        <f t="shared" si="1184"/>
        <v/>
      </c>
      <c r="R6438" s="80" t="str">
        <f t="shared" si="1185"/>
        <v/>
      </c>
      <c r="T6438" s="83" t="str">
        <f t="shared" si="1181"/>
        <v/>
      </c>
      <c r="U6438" s="155"/>
      <c r="V6438" s="95" t="str">
        <f t="shared" si="1182"/>
        <v/>
      </c>
      <c r="W6438" s="151"/>
      <c r="Z6438" s="104"/>
    </row>
    <row r="6439" spans="1:26" s="145" customFormat="1" ht="15" customHeight="1">
      <c r="A6439" s="186" t="str">
        <f t="shared" si="1176"/>
        <v/>
      </c>
      <c r="C6439" s="152"/>
      <c r="E6439" s="144"/>
      <c r="F6439" s="79" t="str">
        <f t="shared" si="1175"/>
        <v/>
      </c>
      <c r="G6439" s="80" t="str">
        <f t="shared" si="1177"/>
        <v/>
      </c>
      <c r="H6439" s="80" t="str">
        <f t="shared" si="1178"/>
        <v/>
      </c>
      <c r="I6439" s="80" t="str">
        <f t="shared" si="1179"/>
        <v/>
      </c>
      <c r="J6439" s="170"/>
      <c r="K6439" s="217"/>
      <c r="L6439" s="195" t="str">
        <f t="shared" si="1183"/>
        <v/>
      </c>
      <c r="M6439" s="222" t="str">
        <f t="shared" si="1180"/>
        <v/>
      </c>
      <c r="Q6439" s="82" t="str">
        <f t="shared" si="1184"/>
        <v/>
      </c>
      <c r="R6439" s="80" t="str">
        <f t="shared" si="1185"/>
        <v/>
      </c>
      <c r="T6439" s="83" t="str">
        <f t="shared" si="1181"/>
        <v/>
      </c>
      <c r="U6439" s="155"/>
      <c r="V6439" s="95" t="str">
        <f t="shared" si="1182"/>
        <v/>
      </c>
      <c r="W6439" s="151"/>
      <c r="Z6439" s="104"/>
    </row>
    <row r="6440" spans="1:26" s="145" customFormat="1" ht="15" customHeight="1">
      <c r="A6440" s="186" t="str">
        <f t="shared" si="1176"/>
        <v/>
      </c>
      <c r="C6440" s="152"/>
      <c r="E6440" s="144"/>
      <c r="F6440" s="79" t="str">
        <f t="shared" ref="F6440:F6503" si="1186">IFERROR(IF(VLOOKUP(E6440,J:J,1,0)=E6440,"X",""),"")</f>
        <v/>
      </c>
      <c r="G6440" s="80" t="str">
        <f t="shared" si="1177"/>
        <v/>
      </c>
      <c r="H6440" s="80" t="str">
        <f t="shared" si="1178"/>
        <v/>
      </c>
      <c r="I6440" s="80" t="str">
        <f t="shared" si="1179"/>
        <v/>
      </c>
      <c r="J6440" s="170"/>
      <c r="K6440" s="217"/>
      <c r="L6440" s="195" t="str">
        <f t="shared" si="1183"/>
        <v/>
      </c>
      <c r="M6440" s="222" t="str">
        <f t="shared" si="1180"/>
        <v/>
      </c>
      <c r="Q6440" s="82" t="str">
        <f t="shared" si="1184"/>
        <v/>
      </c>
      <c r="R6440" s="80" t="str">
        <f t="shared" si="1185"/>
        <v/>
      </c>
      <c r="T6440" s="83" t="str">
        <f t="shared" si="1181"/>
        <v/>
      </c>
      <c r="U6440" s="155"/>
      <c r="V6440" s="95" t="str">
        <f t="shared" si="1182"/>
        <v/>
      </c>
      <c r="W6440" s="151"/>
      <c r="Z6440" s="104"/>
    </row>
    <row r="6441" spans="1:26" s="145" customFormat="1" ht="15" customHeight="1">
      <c r="A6441" s="186" t="str">
        <f t="shared" si="1176"/>
        <v/>
      </c>
      <c r="C6441" s="152"/>
      <c r="E6441" s="144"/>
      <c r="F6441" s="79" t="str">
        <f t="shared" si="1186"/>
        <v/>
      </c>
      <c r="G6441" s="80" t="str">
        <f t="shared" si="1177"/>
        <v/>
      </c>
      <c r="H6441" s="80" t="str">
        <f t="shared" si="1178"/>
        <v/>
      </c>
      <c r="I6441" s="80" t="str">
        <f t="shared" si="1179"/>
        <v/>
      </c>
      <c r="J6441" s="170"/>
      <c r="K6441" s="217"/>
      <c r="L6441" s="195" t="str">
        <f t="shared" si="1183"/>
        <v/>
      </c>
      <c r="M6441" s="222" t="str">
        <f t="shared" si="1180"/>
        <v/>
      </c>
      <c r="Q6441" s="82" t="str">
        <f t="shared" si="1184"/>
        <v/>
      </c>
      <c r="R6441" s="80" t="str">
        <f t="shared" si="1185"/>
        <v/>
      </c>
      <c r="T6441" s="83" t="str">
        <f t="shared" si="1181"/>
        <v/>
      </c>
      <c r="U6441" s="155"/>
      <c r="V6441" s="95" t="str">
        <f t="shared" si="1182"/>
        <v/>
      </c>
      <c r="W6441" s="151"/>
      <c r="Z6441" s="104"/>
    </row>
    <row r="6442" spans="1:26" s="145" customFormat="1" ht="15" customHeight="1">
      <c r="A6442" s="186" t="str">
        <f t="shared" si="1176"/>
        <v/>
      </c>
      <c r="C6442" s="152"/>
      <c r="E6442" s="144"/>
      <c r="F6442" s="79" t="str">
        <f t="shared" si="1186"/>
        <v/>
      </c>
      <c r="G6442" s="80" t="str">
        <f t="shared" si="1177"/>
        <v/>
      </c>
      <c r="H6442" s="80" t="str">
        <f t="shared" si="1178"/>
        <v/>
      </c>
      <c r="I6442" s="80" t="str">
        <f t="shared" si="1179"/>
        <v/>
      </c>
      <c r="J6442" s="170"/>
      <c r="K6442" s="217"/>
      <c r="L6442" s="195" t="str">
        <f t="shared" si="1183"/>
        <v/>
      </c>
      <c r="M6442" s="222" t="str">
        <f t="shared" si="1180"/>
        <v/>
      </c>
      <c r="Q6442" s="82" t="str">
        <f t="shared" si="1184"/>
        <v/>
      </c>
      <c r="R6442" s="80" t="str">
        <f t="shared" si="1185"/>
        <v/>
      </c>
      <c r="T6442" s="83" t="str">
        <f t="shared" si="1181"/>
        <v/>
      </c>
      <c r="U6442" s="155"/>
      <c r="V6442" s="95" t="str">
        <f t="shared" si="1182"/>
        <v/>
      </c>
      <c r="W6442" s="151"/>
      <c r="Z6442" s="104"/>
    </row>
    <row r="6443" spans="1:26" s="145" customFormat="1" ht="15" customHeight="1">
      <c r="A6443" s="186" t="str">
        <f t="shared" si="1176"/>
        <v/>
      </c>
      <c r="C6443" s="152"/>
      <c r="E6443" s="144"/>
      <c r="F6443" s="79" t="str">
        <f t="shared" si="1186"/>
        <v/>
      </c>
      <c r="G6443" s="80" t="str">
        <f t="shared" si="1177"/>
        <v/>
      </c>
      <c r="H6443" s="80" t="str">
        <f t="shared" si="1178"/>
        <v/>
      </c>
      <c r="I6443" s="80" t="str">
        <f t="shared" si="1179"/>
        <v/>
      </c>
      <c r="J6443" s="170"/>
      <c r="K6443" s="217"/>
      <c r="L6443" s="195" t="str">
        <f t="shared" si="1183"/>
        <v/>
      </c>
      <c r="M6443" s="222" t="str">
        <f t="shared" si="1180"/>
        <v/>
      </c>
      <c r="Q6443" s="82" t="str">
        <f t="shared" si="1184"/>
        <v/>
      </c>
      <c r="R6443" s="80" t="str">
        <f t="shared" si="1185"/>
        <v/>
      </c>
      <c r="T6443" s="83" t="str">
        <f t="shared" si="1181"/>
        <v/>
      </c>
      <c r="U6443" s="155"/>
      <c r="V6443" s="95" t="str">
        <f t="shared" si="1182"/>
        <v/>
      </c>
      <c r="W6443" s="151"/>
      <c r="Z6443" s="104"/>
    </row>
    <row r="6444" spans="1:26" s="145" customFormat="1" ht="15" customHeight="1">
      <c r="A6444" s="186" t="str">
        <f t="shared" si="1176"/>
        <v/>
      </c>
      <c r="C6444" s="152"/>
      <c r="E6444" s="144"/>
      <c r="F6444" s="79" t="str">
        <f t="shared" si="1186"/>
        <v/>
      </c>
      <c r="G6444" s="80" t="str">
        <f t="shared" si="1177"/>
        <v/>
      </c>
      <c r="H6444" s="80" t="str">
        <f t="shared" si="1178"/>
        <v/>
      </c>
      <c r="I6444" s="80" t="str">
        <f t="shared" si="1179"/>
        <v/>
      </c>
      <c r="J6444" s="170"/>
      <c r="K6444" s="217"/>
      <c r="L6444" s="195" t="str">
        <f t="shared" si="1183"/>
        <v/>
      </c>
      <c r="M6444" s="222" t="str">
        <f t="shared" si="1180"/>
        <v/>
      </c>
      <c r="Q6444" s="82" t="str">
        <f t="shared" si="1184"/>
        <v/>
      </c>
      <c r="R6444" s="80" t="str">
        <f t="shared" si="1185"/>
        <v/>
      </c>
      <c r="T6444" s="83" t="str">
        <f t="shared" si="1181"/>
        <v/>
      </c>
      <c r="U6444" s="155"/>
      <c r="V6444" s="95" t="str">
        <f t="shared" si="1182"/>
        <v/>
      </c>
      <c r="W6444" s="151"/>
      <c r="Z6444" s="104"/>
    </row>
    <row r="6445" spans="1:26" s="145" customFormat="1" ht="15" customHeight="1">
      <c r="A6445" s="186" t="str">
        <f t="shared" si="1176"/>
        <v/>
      </c>
      <c r="C6445" s="152"/>
      <c r="E6445" s="144"/>
      <c r="F6445" s="79" t="str">
        <f t="shared" si="1186"/>
        <v/>
      </c>
      <c r="G6445" s="80" t="str">
        <f t="shared" si="1177"/>
        <v/>
      </c>
      <c r="H6445" s="80" t="str">
        <f t="shared" si="1178"/>
        <v/>
      </c>
      <c r="I6445" s="80" t="str">
        <f t="shared" si="1179"/>
        <v/>
      </c>
      <c r="J6445" s="170"/>
      <c r="K6445" s="217"/>
      <c r="L6445" s="195" t="str">
        <f t="shared" si="1183"/>
        <v/>
      </c>
      <c r="M6445" s="222" t="str">
        <f t="shared" si="1180"/>
        <v/>
      </c>
      <c r="Q6445" s="82" t="str">
        <f t="shared" si="1184"/>
        <v/>
      </c>
      <c r="R6445" s="80" t="str">
        <f t="shared" si="1185"/>
        <v/>
      </c>
      <c r="T6445" s="83" t="str">
        <f t="shared" si="1181"/>
        <v/>
      </c>
      <c r="U6445" s="155"/>
      <c r="V6445" s="95" t="str">
        <f t="shared" si="1182"/>
        <v/>
      </c>
      <c r="W6445" s="151"/>
      <c r="Z6445" s="104"/>
    </row>
    <row r="6446" spans="1:26" s="145" customFormat="1" ht="15" customHeight="1">
      <c r="A6446" s="186" t="str">
        <f t="shared" si="1176"/>
        <v/>
      </c>
      <c r="C6446" s="152"/>
      <c r="E6446" s="144"/>
      <c r="F6446" s="79" t="str">
        <f t="shared" si="1186"/>
        <v/>
      </c>
      <c r="G6446" s="80" t="str">
        <f t="shared" si="1177"/>
        <v/>
      </c>
      <c r="H6446" s="80" t="str">
        <f t="shared" si="1178"/>
        <v/>
      </c>
      <c r="I6446" s="80" t="str">
        <f t="shared" si="1179"/>
        <v/>
      </c>
      <c r="J6446" s="170"/>
      <c r="K6446" s="217"/>
      <c r="L6446" s="195" t="str">
        <f t="shared" si="1183"/>
        <v/>
      </c>
      <c r="M6446" s="222" t="str">
        <f t="shared" si="1180"/>
        <v/>
      </c>
      <c r="Q6446" s="82" t="str">
        <f t="shared" si="1184"/>
        <v/>
      </c>
      <c r="R6446" s="80" t="str">
        <f t="shared" si="1185"/>
        <v/>
      </c>
      <c r="T6446" s="83" t="str">
        <f t="shared" si="1181"/>
        <v/>
      </c>
      <c r="U6446" s="155"/>
      <c r="V6446" s="95" t="str">
        <f t="shared" si="1182"/>
        <v/>
      </c>
      <c r="W6446" s="151"/>
      <c r="Z6446" s="104"/>
    </row>
    <row r="6447" spans="1:26" s="145" customFormat="1" ht="15" customHeight="1">
      <c r="A6447" s="186" t="str">
        <f t="shared" si="1176"/>
        <v/>
      </c>
      <c r="C6447" s="152"/>
      <c r="E6447" s="144"/>
      <c r="F6447" s="79" t="str">
        <f t="shared" si="1186"/>
        <v/>
      </c>
      <c r="G6447" s="80" t="str">
        <f t="shared" si="1177"/>
        <v/>
      </c>
      <c r="H6447" s="80" t="str">
        <f t="shared" si="1178"/>
        <v/>
      </c>
      <c r="I6447" s="80" t="str">
        <f t="shared" si="1179"/>
        <v/>
      </c>
      <c r="J6447" s="170"/>
      <c r="K6447" s="217"/>
      <c r="L6447" s="195" t="str">
        <f t="shared" si="1183"/>
        <v/>
      </c>
      <c r="M6447" s="222" t="str">
        <f t="shared" si="1180"/>
        <v/>
      </c>
      <c r="Q6447" s="82" t="str">
        <f t="shared" si="1184"/>
        <v/>
      </c>
      <c r="R6447" s="80" t="str">
        <f t="shared" si="1185"/>
        <v/>
      </c>
      <c r="T6447" s="83" t="str">
        <f t="shared" si="1181"/>
        <v/>
      </c>
      <c r="U6447" s="155"/>
      <c r="V6447" s="95" t="str">
        <f t="shared" si="1182"/>
        <v/>
      </c>
      <c r="W6447" s="151"/>
      <c r="Z6447" s="104"/>
    </row>
    <row r="6448" spans="1:26" s="145" customFormat="1" ht="15" customHeight="1">
      <c r="A6448" s="186" t="str">
        <f t="shared" si="1176"/>
        <v/>
      </c>
      <c r="C6448" s="152"/>
      <c r="E6448" s="144"/>
      <c r="F6448" s="79" t="str">
        <f t="shared" si="1186"/>
        <v/>
      </c>
      <c r="G6448" s="80" t="str">
        <f t="shared" si="1177"/>
        <v/>
      </c>
      <c r="H6448" s="80" t="str">
        <f t="shared" si="1178"/>
        <v/>
      </c>
      <c r="I6448" s="80" t="str">
        <f t="shared" si="1179"/>
        <v/>
      </c>
      <c r="J6448" s="170"/>
      <c r="K6448" s="217"/>
      <c r="L6448" s="195" t="str">
        <f t="shared" si="1183"/>
        <v/>
      </c>
      <c r="M6448" s="222" t="str">
        <f t="shared" si="1180"/>
        <v/>
      </c>
      <c r="Q6448" s="82" t="str">
        <f t="shared" si="1184"/>
        <v/>
      </c>
      <c r="R6448" s="80" t="str">
        <f t="shared" si="1185"/>
        <v/>
      </c>
      <c r="T6448" s="83" t="str">
        <f t="shared" si="1181"/>
        <v/>
      </c>
      <c r="U6448" s="155"/>
      <c r="V6448" s="95" t="str">
        <f t="shared" si="1182"/>
        <v/>
      </c>
      <c r="W6448" s="151"/>
      <c r="Z6448" s="104"/>
    </row>
    <row r="6449" spans="1:26" s="145" customFormat="1" ht="15" customHeight="1">
      <c r="A6449" s="186" t="str">
        <f t="shared" si="1176"/>
        <v/>
      </c>
      <c r="C6449" s="152"/>
      <c r="E6449" s="144"/>
      <c r="F6449" s="79" t="str">
        <f t="shared" si="1186"/>
        <v/>
      </c>
      <c r="G6449" s="80" t="str">
        <f t="shared" si="1177"/>
        <v/>
      </c>
      <c r="H6449" s="80" t="str">
        <f t="shared" si="1178"/>
        <v/>
      </c>
      <c r="I6449" s="80" t="str">
        <f t="shared" si="1179"/>
        <v/>
      </c>
      <c r="J6449" s="170"/>
      <c r="K6449" s="217"/>
      <c r="L6449" s="195" t="str">
        <f t="shared" si="1183"/>
        <v/>
      </c>
      <c r="M6449" s="222" t="str">
        <f t="shared" si="1180"/>
        <v/>
      </c>
      <c r="Q6449" s="82" t="str">
        <f t="shared" si="1184"/>
        <v/>
      </c>
      <c r="R6449" s="80" t="str">
        <f t="shared" si="1185"/>
        <v/>
      </c>
      <c r="T6449" s="83" t="str">
        <f t="shared" si="1181"/>
        <v/>
      </c>
      <c r="U6449" s="155"/>
      <c r="V6449" s="95" t="str">
        <f t="shared" si="1182"/>
        <v/>
      </c>
      <c r="W6449" s="151"/>
      <c r="Z6449" s="104"/>
    </row>
    <row r="6450" spans="1:26" s="145" customFormat="1" ht="15" customHeight="1">
      <c r="A6450" s="186" t="str">
        <f t="shared" si="1176"/>
        <v/>
      </c>
      <c r="C6450" s="152"/>
      <c r="E6450" s="144"/>
      <c r="F6450" s="79" t="str">
        <f t="shared" si="1186"/>
        <v/>
      </c>
      <c r="G6450" s="80" t="str">
        <f t="shared" si="1177"/>
        <v/>
      </c>
      <c r="H6450" s="80" t="str">
        <f t="shared" si="1178"/>
        <v/>
      </c>
      <c r="I6450" s="80" t="str">
        <f t="shared" si="1179"/>
        <v/>
      </c>
      <c r="J6450" s="170"/>
      <c r="K6450" s="217"/>
      <c r="L6450" s="195" t="str">
        <f t="shared" si="1183"/>
        <v/>
      </c>
      <c r="M6450" s="222" t="str">
        <f t="shared" si="1180"/>
        <v/>
      </c>
      <c r="Q6450" s="82" t="str">
        <f t="shared" si="1184"/>
        <v/>
      </c>
      <c r="R6450" s="80" t="str">
        <f t="shared" si="1185"/>
        <v/>
      </c>
      <c r="T6450" s="83" t="str">
        <f t="shared" si="1181"/>
        <v/>
      </c>
      <c r="U6450" s="155"/>
      <c r="V6450" s="95" t="str">
        <f t="shared" si="1182"/>
        <v/>
      </c>
      <c r="W6450" s="151"/>
      <c r="Z6450" s="104"/>
    </row>
    <row r="6451" spans="1:26" s="145" customFormat="1" ht="15" customHeight="1">
      <c r="A6451" s="186" t="str">
        <f t="shared" si="1176"/>
        <v/>
      </c>
      <c r="C6451" s="152"/>
      <c r="E6451" s="144"/>
      <c r="F6451" s="79" t="str">
        <f t="shared" si="1186"/>
        <v/>
      </c>
      <c r="G6451" s="80" t="str">
        <f t="shared" si="1177"/>
        <v/>
      </c>
      <c r="H6451" s="80" t="str">
        <f t="shared" si="1178"/>
        <v/>
      </c>
      <c r="I6451" s="80" t="str">
        <f t="shared" si="1179"/>
        <v/>
      </c>
      <c r="J6451" s="170"/>
      <c r="K6451" s="217"/>
      <c r="L6451" s="195" t="str">
        <f t="shared" si="1183"/>
        <v/>
      </c>
      <c r="M6451" s="222" t="str">
        <f t="shared" si="1180"/>
        <v/>
      </c>
      <c r="Q6451" s="82" t="str">
        <f t="shared" si="1184"/>
        <v/>
      </c>
      <c r="R6451" s="80" t="str">
        <f t="shared" si="1185"/>
        <v/>
      </c>
      <c r="T6451" s="83" t="str">
        <f t="shared" si="1181"/>
        <v/>
      </c>
      <c r="U6451" s="155"/>
      <c r="V6451" s="95" t="str">
        <f t="shared" si="1182"/>
        <v/>
      </c>
      <c r="W6451" s="151"/>
      <c r="Z6451" s="104"/>
    </row>
    <row r="6452" spans="1:26" s="145" customFormat="1" ht="15" customHeight="1">
      <c r="A6452" s="186" t="str">
        <f t="shared" si="1176"/>
        <v/>
      </c>
      <c r="C6452" s="152"/>
      <c r="E6452" s="144"/>
      <c r="F6452" s="79" t="str">
        <f t="shared" si="1186"/>
        <v/>
      </c>
      <c r="G6452" s="80" t="str">
        <f t="shared" si="1177"/>
        <v/>
      </c>
      <c r="H6452" s="80" t="str">
        <f t="shared" si="1178"/>
        <v/>
      </c>
      <c r="I6452" s="80" t="str">
        <f t="shared" si="1179"/>
        <v/>
      </c>
      <c r="J6452" s="170"/>
      <c r="K6452" s="217"/>
      <c r="L6452" s="195" t="str">
        <f t="shared" si="1183"/>
        <v/>
      </c>
      <c r="M6452" s="222" t="str">
        <f t="shared" si="1180"/>
        <v/>
      </c>
      <c r="Q6452" s="82" t="str">
        <f t="shared" si="1184"/>
        <v/>
      </c>
      <c r="R6452" s="80" t="str">
        <f t="shared" si="1185"/>
        <v/>
      </c>
      <c r="T6452" s="83" t="str">
        <f t="shared" si="1181"/>
        <v/>
      </c>
      <c r="U6452" s="155"/>
      <c r="V6452" s="95" t="str">
        <f t="shared" si="1182"/>
        <v/>
      </c>
      <c r="W6452" s="151"/>
      <c r="Z6452" s="104"/>
    </row>
    <row r="6453" spans="1:26" s="145" customFormat="1" ht="15" customHeight="1">
      <c r="A6453" s="186" t="str">
        <f t="shared" si="1176"/>
        <v/>
      </c>
      <c r="C6453" s="152"/>
      <c r="E6453" s="144"/>
      <c r="F6453" s="79" t="str">
        <f t="shared" si="1186"/>
        <v/>
      </c>
      <c r="G6453" s="80" t="str">
        <f t="shared" si="1177"/>
        <v/>
      </c>
      <c r="H6453" s="80" t="str">
        <f t="shared" si="1178"/>
        <v/>
      </c>
      <c r="I6453" s="80" t="str">
        <f t="shared" si="1179"/>
        <v/>
      </c>
      <c r="J6453" s="170"/>
      <c r="K6453" s="217"/>
      <c r="L6453" s="195" t="str">
        <f t="shared" si="1183"/>
        <v/>
      </c>
      <c r="M6453" s="222" t="str">
        <f t="shared" si="1180"/>
        <v/>
      </c>
      <c r="Q6453" s="82" t="str">
        <f t="shared" si="1184"/>
        <v/>
      </c>
      <c r="R6453" s="80" t="str">
        <f t="shared" si="1185"/>
        <v/>
      </c>
      <c r="T6453" s="83" t="str">
        <f t="shared" si="1181"/>
        <v/>
      </c>
      <c r="U6453" s="155"/>
      <c r="V6453" s="95" t="str">
        <f t="shared" si="1182"/>
        <v/>
      </c>
      <c r="W6453" s="151"/>
      <c r="Z6453" s="104"/>
    </row>
    <row r="6454" spans="1:26" s="145" customFormat="1" ht="15" customHeight="1">
      <c r="A6454" s="186" t="str">
        <f t="shared" si="1176"/>
        <v/>
      </c>
      <c r="C6454" s="152"/>
      <c r="E6454" s="144"/>
      <c r="F6454" s="79" t="str">
        <f t="shared" si="1186"/>
        <v/>
      </c>
      <c r="G6454" s="80" t="str">
        <f t="shared" si="1177"/>
        <v/>
      </c>
      <c r="H6454" s="80" t="str">
        <f t="shared" si="1178"/>
        <v/>
      </c>
      <c r="I6454" s="80" t="str">
        <f t="shared" si="1179"/>
        <v/>
      </c>
      <c r="J6454" s="170"/>
      <c r="K6454" s="217"/>
      <c r="L6454" s="195" t="str">
        <f t="shared" si="1183"/>
        <v/>
      </c>
      <c r="M6454" s="222" t="str">
        <f t="shared" si="1180"/>
        <v/>
      </c>
      <c r="Q6454" s="82" t="str">
        <f t="shared" si="1184"/>
        <v/>
      </c>
      <c r="R6454" s="80" t="str">
        <f t="shared" si="1185"/>
        <v/>
      </c>
      <c r="T6454" s="83" t="str">
        <f t="shared" si="1181"/>
        <v/>
      </c>
      <c r="U6454" s="155"/>
      <c r="V6454" s="95" t="str">
        <f t="shared" si="1182"/>
        <v/>
      </c>
      <c r="W6454" s="151"/>
      <c r="Z6454" s="104"/>
    </row>
    <row r="6455" spans="1:26" s="145" customFormat="1" ht="15" customHeight="1">
      <c r="A6455" s="186" t="str">
        <f t="shared" si="1176"/>
        <v/>
      </c>
      <c r="C6455" s="152"/>
      <c r="E6455" s="144"/>
      <c r="F6455" s="79" t="str">
        <f t="shared" si="1186"/>
        <v/>
      </c>
      <c r="G6455" s="80" t="str">
        <f t="shared" si="1177"/>
        <v/>
      </c>
      <c r="H6455" s="80" t="str">
        <f t="shared" si="1178"/>
        <v/>
      </c>
      <c r="I6455" s="80" t="str">
        <f t="shared" si="1179"/>
        <v/>
      </c>
      <c r="J6455" s="170"/>
      <c r="K6455" s="217"/>
      <c r="L6455" s="195" t="str">
        <f t="shared" si="1183"/>
        <v/>
      </c>
      <c r="M6455" s="222" t="str">
        <f t="shared" si="1180"/>
        <v/>
      </c>
      <c r="Q6455" s="82" t="str">
        <f t="shared" si="1184"/>
        <v/>
      </c>
      <c r="R6455" s="80" t="str">
        <f t="shared" si="1185"/>
        <v/>
      </c>
      <c r="T6455" s="83" t="str">
        <f t="shared" si="1181"/>
        <v/>
      </c>
      <c r="U6455" s="155"/>
      <c r="V6455" s="95" t="str">
        <f t="shared" si="1182"/>
        <v/>
      </c>
      <c r="W6455" s="151"/>
      <c r="Z6455" s="104"/>
    </row>
    <row r="6456" spans="1:26" s="145" customFormat="1" ht="15" customHeight="1">
      <c r="A6456" s="186" t="str">
        <f t="shared" si="1176"/>
        <v/>
      </c>
      <c r="C6456" s="152"/>
      <c r="E6456" s="144"/>
      <c r="F6456" s="79" t="str">
        <f t="shared" si="1186"/>
        <v/>
      </c>
      <c r="G6456" s="80" t="str">
        <f t="shared" si="1177"/>
        <v/>
      </c>
      <c r="H6456" s="80" t="str">
        <f t="shared" si="1178"/>
        <v/>
      </c>
      <c r="I6456" s="80" t="str">
        <f t="shared" si="1179"/>
        <v/>
      </c>
      <c r="J6456" s="170"/>
      <c r="K6456" s="217"/>
      <c r="L6456" s="195" t="str">
        <f t="shared" si="1183"/>
        <v/>
      </c>
      <c r="M6456" s="222" t="str">
        <f t="shared" si="1180"/>
        <v/>
      </c>
      <c r="Q6456" s="82" t="str">
        <f t="shared" si="1184"/>
        <v/>
      </c>
      <c r="R6456" s="80" t="str">
        <f t="shared" si="1185"/>
        <v/>
      </c>
      <c r="T6456" s="83" t="str">
        <f t="shared" si="1181"/>
        <v/>
      </c>
      <c r="U6456" s="155"/>
      <c r="V6456" s="95" t="str">
        <f t="shared" si="1182"/>
        <v/>
      </c>
      <c r="W6456" s="151"/>
      <c r="Z6456" s="104"/>
    </row>
    <row r="6457" spans="1:26" s="145" customFormat="1" ht="15" customHeight="1">
      <c r="A6457" s="186" t="str">
        <f t="shared" si="1176"/>
        <v/>
      </c>
      <c r="C6457" s="152"/>
      <c r="E6457" s="144"/>
      <c r="F6457" s="79" t="str">
        <f t="shared" si="1186"/>
        <v/>
      </c>
      <c r="G6457" s="80" t="str">
        <f t="shared" si="1177"/>
        <v/>
      </c>
      <c r="H6457" s="80" t="str">
        <f t="shared" si="1178"/>
        <v/>
      </c>
      <c r="I6457" s="80" t="str">
        <f t="shared" si="1179"/>
        <v/>
      </c>
      <c r="J6457" s="170"/>
      <c r="K6457" s="217"/>
      <c r="L6457" s="195" t="str">
        <f t="shared" si="1183"/>
        <v/>
      </c>
      <c r="M6457" s="222" t="str">
        <f t="shared" si="1180"/>
        <v/>
      </c>
      <c r="Q6457" s="82" t="str">
        <f t="shared" si="1184"/>
        <v/>
      </c>
      <c r="R6457" s="80" t="str">
        <f t="shared" si="1185"/>
        <v/>
      </c>
      <c r="T6457" s="83" t="str">
        <f t="shared" si="1181"/>
        <v/>
      </c>
      <c r="U6457" s="155"/>
      <c r="V6457" s="95" t="str">
        <f t="shared" si="1182"/>
        <v/>
      </c>
      <c r="W6457" s="151"/>
      <c r="Z6457" s="104"/>
    </row>
    <row r="6458" spans="1:26" s="145" customFormat="1" ht="15" customHeight="1">
      <c r="A6458" s="186" t="str">
        <f t="shared" si="1176"/>
        <v/>
      </c>
      <c r="C6458" s="152"/>
      <c r="E6458" s="144"/>
      <c r="F6458" s="79" t="str">
        <f t="shared" si="1186"/>
        <v/>
      </c>
      <c r="G6458" s="80" t="str">
        <f t="shared" si="1177"/>
        <v/>
      </c>
      <c r="H6458" s="80" t="str">
        <f t="shared" si="1178"/>
        <v/>
      </c>
      <c r="I6458" s="80" t="str">
        <f t="shared" si="1179"/>
        <v/>
      </c>
      <c r="J6458" s="170"/>
      <c r="K6458" s="217"/>
      <c r="L6458" s="195" t="str">
        <f t="shared" si="1183"/>
        <v/>
      </c>
      <c r="M6458" s="222" t="str">
        <f t="shared" si="1180"/>
        <v/>
      </c>
      <c r="Q6458" s="82" t="str">
        <f t="shared" si="1184"/>
        <v/>
      </c>
      <c r="R6458" s="80" t="str">
        <f t="shared" si="1185"/>
        <v/>
      </c>
      <c r="T6458" s="83" t="str">
        <f t="shared" si="1181"/>
        <v/>
      </c>
      <c r="U6458" s="155"/>
      <c r="V6458" s="95" t="str">
        <f t="shared" si="1182"/>
        <v/>
      </c>
      <c r="W6458" s="151"/>
      <c r="Z6458" s="104"/>
    </row>
    <row r="6459" spans="1:26" s="145" customFormat="1" ht="15" customHeight="1">
      <c r="A6459" s="186" t="str">
        <f t="shared" si="1176"/>
        <v/>
      </c>
      <c r="C6459" s="152"/>
      <c r="E6459" s="144"/>
      <c r="F6459" s="79" t="str">
        <f t="shared" si="1186"/>
        <v/>
      </c>
      <c r="G6459" s="80" t="str">
        <f t="shared" si="1177"/>
        <v/>
      </c>
      <c r="H6459" s="80" t="str">
        <f t="shared" si="1178"/>
        <v/>
      </c>
      <c r="I6459" s="80" t="str">
        <f t="shared" si="1179"/>
        <v/>
      </c>
      <c r="J6459" s="170"/>
      <c r="K6459" s="217"/>
      <c r="L6459" s="195" t="str">
        <f t="shared" si="1183"/>
        <v/>
      </c>
      <c r="M6459" s="222" t="str">
        <f t="shared" si="1180"/>
        <v/>
      </c>
      <c r="Q6459" s="82" t="str">
        <f t="shared" si="1184"/>
        <v/>
      </c>
      <c r="R6459" s="80" t="str">
        <f t="shared" si="1185"/>
        <v/>
      </c>
      <c r="T6459" s="83" t="str">
        <f t="shared" si="1181"/>
        <v/>
      </c>
      <c r="U6459" s="155"/>
      <c r="V6459" s="95" t="str">
        <f t="shared" si="1182"/>
        <v/>
      </c>
      <c r="W6459" s="151"/>
      <c r="Z6459" s="104"/>
    </row>
    <row r="6460" spans="1:26" s="145" customFormat="1" ht="15" customHeight="1">
      <c r="A6460" s="186" t="str">
        <f t="shared" si="1176"/>
        <v/>
      </c>
      <c r="C6460" s="152"/>
      <c r="E6460" s="144"/>
      <c r="F6460" s="79" t="str">
        <f t="shared" si="1186"/>
        <v/>
      </c>
      <c r="G6460" s="80" t="str">
        <f t="shared" si="1177"/>
        <v/>
      </c>
      <c r="H6460" s="80" t="str">
        <f t="shared" si="1178"/>
        <v/>
      </c>
      <c r="I6460" s="80" t="str">
        <f t="shared" si="1179"/>
        <v/>
      </c>
      <c r="J6460" s="170"/>
      <c r="K6460" s="217"/>
      <c r="L6460" s="195" t="str">
        <f t="shared" si="1183"/>
        <v/>
      </c>
      <c r="M6460" s="222" t="str">
        <f t="shared" si="1180"/>
        <v/>
      </c>
      <c r="Q6460" s="82" t="str">
        <f t="shared" si="1184"/>
        <v/>
      </c>
      <c r="R6460" s="80" t="str">
        <f t="shared" si="1185"/>
        <v/>
      </c>
      <c r="T6460" s="83" t="str">
        <f t="shared" si="1181"/>
        <v/>
      </c>
      <c r="U6460" s="155"/>
      <c r="V6460" s="95" t="str">
        <f t="shared" si="1182"/>
        <v/>
      </c>
      <c r="W6460" s="151"/>
      <c r="Z6460" s="104"/>
    </row>
    <row r="6461" spans="1:26" s="145" customFormat="1" ht="15" customHeight="1">
      <c r="A6461" s="186" t="str">
        <f t="shared" si="1176"/>
        <v/>
      </c>
      <c r="C6461" s="152"/>
      <c r="E6461" s="144"/>
      <c r="F6461" s="79" t="str">
        <f t="shared" si="1186"/>
        <v/>
      </c>
      <c r="G6461" s="80" t="str">
        <f t="shared" si="1177"/>
        <v/>
      </c>
      <c r="H6461" s="80" t="str">
        <f t="shared" si="1178"/>
        <v/>
      </c>
      <c r="I6461" s="80" t="str">
        <f t="shared" si="1179"/>
        <v/>
      </c>
      <c r="J6461" s="170"/>
      <c r="K6461" s="217"/>
      <c r="L6461" s="195" t="str">
        <f t="shared" si="1183"/>
        <v/>
      </c>
      <c r="M6461" s="222" t="str">
        <f t="shared" si="1180"/>
        <v/>
      </c>
      <c r="Q6461" s="82" t="str">
        <f t="shared" si="1184"/>
        <v/>
      </c>
      <c r="R6461" s="80" t="str">
        <f t="shared" si="1185"/>
        <v/>
      </c>
      <c r="T6461" s="83" t="str">
        <f t="shared" si="1181"/>
        <v/>
      </c>
      <c r="U6461" s="155"/>
      <c r="V6461" s="95" t="str">
        <f t="shared" si="1182"/>
        <v/>
      </c>
      <c r="W6461" s="151"/>
      <c r="Z6461" s="104"/>
    </row>
    <row r="6462" spans="1:26" s="145" customFormat="1" ht="15" customHeight="1">
      <c r="A6462" s="186" t="str">
        <f t="shared" si="1176"/>
        <v/>
      </c>
      <c r="C6462" s="152"/>
      <c r="E6462" s="144"/>
      <c r="F6462" s="79" t="str">
        <f t="shared" si="1186"/>
        <v/>
      </c>
      <c r="G6462" s="80" t="str">
        <f t="shared" si="1177"/>
        <v/>
      </c>
      <c r="H6462" s="80" t="str">
        <f t="shared" si="1178"/>
        <v/>
      </c>
      <c r="I6462" s="80" t="str">
        <f t="shared" si="1179"/>
        <v/>
      </c>
      <c r="J6462" s="170"/>
      <c r="K6462" s="217"/>
      <c r="L6462" s="195" t="str">
        <f t="shared" si="1183"/>
        <v/>
      </c>
      <c r="M6462" s="222" t="str">
        <f t="shared" si="1180"/>
        <v/>
      </c>
      <c r="Q6462" s="82" t="str">
        <f t="shared" si="1184"/>
        <v/>
      </c>
      <c r="R6462" s="80" t="str">
        <f t="shared" si="1185"/>
        <v/>
      </c>
      <c r="T6462" s="83" t="str">
        <f t="shared" si="1181"/>
        <v/>
      </c>
      <c r="U6462" s="155"/>
      <c r="V6462" s="95" t="str">
        <f t="shared" si="1182"/>
        <v/>
      </c>
      <c r="W6462" s="151"/>
      <c r="Z6462" s="104"/>
    </row>
    <row r="6463" spans="1:26" s="145" customFormat="1" ht="15" customHeight="1">
      <c r="A6463" s="186" t="str">
        <f t="shared" si="1176"/>
        <v/>
      </c>
      <c r="C6463" s="152"/>
      <c r="E6463" s="144"/>
      <c r="F6463" s="79" t="str">
        <f t="shared" si="1186"/>
        <v/>
      </c>
      <c r="G6463" s="80" t="str">
        <f t="shared" si="1177"/>
        <v/>
      </c>
      <c r="H6463" s="80" t="str">
        <f t="shared" si="1178"/>
        <v/>
      </c>
      <c r="I6463" s="80" t="str">
        <f t="shared" si="1179"/>
        <v/>
      </c>
      <c r="J6463" s="170"/>
      <c r="K6463" s="217"/>
      <c r="L6463" s="195" t="str">
        <f t="shared" si="1183"/>
        <v/>
      </c>
      <c r="M6463" s="222" t="str">
        <f t="shared" si="1180"/>
        <v/>
      </c>
      <c r="Q6463" s="82" t="str">
        <f t="shared" si="1184"/>
        <v/>
      </c>
      <c r="R6463" s="80" t="str">
        <f t="shared" si="1185"/>
        <v/>
      </c>
      <c r="T6463" s="83" t="str">
        <f t="shared" si="1181"/>
        <v/>
      </c>
      <c r="U6463" s="155"/>
      <c r="V6463" s="95" t="str">
        <f t="shared" si="1182"/>
        <v/>
      </c>
      <c r="W6463" s="151"/>
      <c r="Z6463" s="104"/>
    </row>
    <row r="6464" spans="1:26" s="145" customFormat="1" ht="15" customHeight="1">
      <c r="A6464" s="186" t="str">
        <f t="shared" ref="A6464:A6527" si="1187">IF(B6464&lt;&gt;"",A6463+1,"")</f>
        <v/>
      </c>
      <c r="C6464" s="152"/>
      <c r="E6464" s="144"/>
      <c r="F6464" s="79" t="str">
        <f t="shared" si="1186"/>
        <v/>
      </c>
      <c r="G6464" s="80" t="str">
        <f t="shared" si="1177"/>
        <v/>
      </c>
      <c r="H6464" s="80" t="str">
        <f t="shared" si="1178"/>
        <v/>
      </c>
      <c r="I6464" s="80" t="str">
        <f t="shared" si="1179"/>
        <v/>
      </c>
      <c r="J6464" s="170"/>
      <c r="K6464" s="217"/>
      <c r="L6464" s="195" t="str">
        <f t="shared" si="1183"/>
        <v/>
      </c>
      <c r="M6464" s="222" t="str">
        <f t="shared" si="1180"/>
        <v/>
      </c>
      <c r="Q6464" s="82" t="str">
        <f t="shared" si="1184"/>
        <v/>
      </c>
      <c r="R6464" s="80" t="str">
        <f t="shared" si="1185"/>
        <v/>
      </c>
      <c r="T6464" s="83" t="str">
        <f t="shared" si="1181"/>
        <v/>
      </c>
      <c r="U6464" s="155"/>
      <c r="V6464" s="95" t="str">
        <f t="shared" si="1182"/>
        <v/>
      </c>
      <c r="W6464" s="151"/>
      <c r="Z6464" s="104"/>
    </row>
    <row r="6465" spans="1:26" s="145" customFormat="1" ht="15" customHeight="1">
      <c r="A6465" s="186" t="str">
        <f t="shared" si="1187"/>
        <v/>
      </c>
      <c r="C6465" s="152"/>
      <c r="E6465" s="144"/>
      <c r="F6465" s="79" t="str">
        <f t="shared" si="1186"/>
        <v/>
      </c>
      <c r="G6465" s="80" t="str">
        <f t="shared" si="1177"/>
        <v/>
      </c>
      <c r="H6465" s="80" t="str">
        <f t="shared" si="1178"/>
        <v/>
      </c>
      <c r="I6465" s="80" t="str">
        <f t="shared" si="1179"/>
        <v/>
      </c>
      <c r="J6465" s="170"/>
      <c r="K6465" s="217"/>
      <c r="L6465" s="195" t="str">
        <f t="shared" si="1183"/>
        <v/>
      </c>
      <c r="M6465" s="222" t="str">
        <f t="shared" si="1180"/>
        <v/>
      </c>
      <c r="Q6465" s="82" t="str">
        <f t="shared" si="1184"/>
        <v/>
      </c>
      <c r="R6465" s="80" t="str">
        <f t="shared" si="1185"/>
        <v/>
      </c>
      <c r="T6465" s="83" t="str">
        <f t="shared" si="1181"/>
        <v/>
      </c>
      <c r="U6465" s="155"/>
      <c r="V6465" s="95" t="str">
        <f t="shared" si="1182"/>
        <v/>
      </c>
      <c r="W6465" s="151"/>
      <c r="Z6465" s="104"/>
    </row>
    <row r="6466" spans="1:26" s="145" customFormat="1" ht="15" customHeight="1">
      <c r="A6466" s="186" t="str">
        <f t="shared" si="1187"/>
        <v/>
      </c>
      <c r="C6466" s="152"/>
      <c r="E6466" s="144"/>
      <c r="F6466" s="79" t="str">
        <f t="shared" si="1186"/>
        <v/>
      </c>
      <c r="G6466" s="80" t="str">
        <f t="shared" si="1177"/>
        <v/>
      </c>
      <c r="H6466" s="80" t="str">
        <f t="shared" si="1178"/>
        <v/>
      </c>
      <c r="I6466" s="80" t="str">
        <f t="shared" si="1179"/>
        <v/>
      </c>
      <c r="J6466" s="170"/>
      <c r="K6466" s="217"/>
      <c r="L6466" s="195" t="str">
        <f t="shared" si="1183"/>
        <v/>
      </c>
      <c r="M6466" s="222" t="str">
        <f t="shared" si="1180"/>
        <v/>
      </c>
      <c r="Q6466" s="82" t="str">
        <f t="shared" si="1184"/>
        <v/>
      </c>
      <c r="R6466" s="80" t="str">
        <f t="shared" si="1185"/>
        <v/>
      </c>
      <c r="T6466" s="83" t="str">
        <f t="shared" si="1181"/>
        <v/>
      </c>
      <c r="U6466" s="155"/>
      <c r="V6466" s="95" t="str">
        <f t="shared" si="1182"/>
        <v/>
      </c>
      <c r="W6466" s="151"/>
      <c r="Z6466" s="104"/>
    </row>
    <row r="6467" spans="1:26" s="145" customFormat="1" ht="15" customHeight="1">
      <c r="A6467" s="186" t="str">
        <f t="shared" si="1187"/>
        <v/>
      </c>
      <c r="C6467" s="152"/>
      <c r="E6467" s="144"/>
      <c r="F6467" s="79" t="str">
        <f t="shared" si="1186"/>
        <v/>
      </c>
      <c r="G6467" s="80" t="str">
        <f t="shared" si="1177"/>
        <v/>
      </c>
      <c r="H6467" s="80" t="str">
        <f t="shared" si="1178"/>
        <v/>
      </c>
      <c r="I6467" s="80" t="str">
        <f t="shared" si="1179"/>
        <v/>
      </c>
      <c r="J6467" s="170"/>
      <c r="K6467" s="217"/>
      <c r="L6467" s="195" t="str">
        <f t="shared" si="1183"/>
        <v/>
      </c>
      <c r="M6467" s="222" t="str">
        <f t="shared" si="1180"/>
        <v/>
      </c>
      <c r="Q6467" s="82" t="str">
        <f t="shared" si="1184"/>
        <v/>
      </c>
      <c r="R6467" s="80" t="str">
        <f t="shared" si="1185"/>
        <v/>
      </c>
      <c r="T6467" s="83" t="str">
        <f t="shared" si="1181"/>
        <v/>
      </c>
      <c r="U6467" s="155"/>
      <c r="V6467" s="95" t="str">
        <f t="shared" si="1182"/>
        <v/>
      </c>
      <c r="W6467" s="151"/>
      <c r="Z6467" s="104"/>
    </row>
    <row r="6468" spans="1:26" s="145" customFormat="1" ht="15" customHeight="1">
      <c r="A6468" s="186" t="str">
        <f t="shared" si="1187"/>
        <v/>
      </c>
      <c r="C6468" s="152"/>
      <c r="E6468" s="144"/>
      <c r="F6468" s="79" t="str">
        <f t="shared" si="1186"/>
        <v/>
      </c>
      <c r="G6468" s="80" t="str">
        <f t="shared" si="1177"/>
        <v/>
      </c>
      <c r="H6468" s="80" t="str">
        <f t="shared" si="1178"/>
        <v/>
      </c>
      <c r="I6468" s="80" t="str">
        <f t="shared" si="1179"/>
        <v/>
      </c>
      <c r="J6468" s="170"/>
      <c r="K6468" s="217"/>
      <c r="L6468" s="195" t="str">
        <f t="shared" si="1183"/>
        <v/>
      </c>
      <c r="M6468" s="222" t="str">
        <f t="shared" si="1180"/>
        <v/>
      </c>
      <c r="Q6468" s="82" t="str">
        <f t="shared" si="1184"/>
        <v/>
      </c>
      <c r="R6468" s="80" t="str">
        <f t="shared" si="1185"/>
        <v/>
      </c>
      <c r="T6468" s="83" t="str">
        <f t="shared" si="1181"/>
        <v/>
      </c>
      <c r="U6468" s="155"/>
      <c r="V6468" s="95" t="str">
        <f t="shared" si="1182"/>
        <v/>
      </c>
      <c r="W6468" s="151"/>
      <c r="Z6468" s="104"/>
    </row>
    <row r="6469" spans="1:26" s="145" customFormat="1" ht="15" customHeight="1">
      <c r="A6469" s="186" t="str">
        <f t="shared" si="1187"/>
        <v/>
      </c>
      <c r="C6469" s="152"/>
      <c r="E6469" s="144"/>
      <c r="F6469" s="79" t="str">
        <f t="shared" si="1186"/>
        <v/>
      </c>
      <c r="G6469" s="80" t="str">
        <f t="shared" ref="G6469:G6532" si="1188">IF(J6469&lt;&gt;"", INDEX($C$5:$C$1433, MATCH(J6469, $E$5:$E$1433, 0)),"")</f>
        <v/>
      </c>
      <c r="H6469" s="80" t="str">
        <f t="shared" ref="H6469:H6532" si="1189">IF(J6469&lt;&gt;"", INDEX($D$5:$D$1433, MATCH(J6469, $E$5:$E$1433, 0)),"")</f>
        <v/>
      </c>
      <c r="I6469" s="80" t="str">
        <f t="shared" ref="I6469:I6532" si="1190">IFERROR(IF(J6469&lt;&gt;"", INDEX($B$5:$B$1433, MATCH(J6469, $E$5:$E$1433, 0)),""),"SAI")</f>
        <v/>
      </c>
      <c r="J6469" s="170"/>
      <c r="K6469" s="217"/>
      <c r="L6469" s="195" t="str">
        <f t="shared" si="1183"/>
        <v/>
      </c>
      <c r="M6469" s="222" t="str">
        <f t="shared" ref="M6469:M6532" si="1191">IFERROR(IF($N$5="Sáng",MID(K6469,2,7)-MID($L$2,2,7),MID(K6469,2,7)-MID($Q$2,2,7)),"")</f>
        <v/>
      </c>
      <c r="Q6469" s="82" t="str">
        <f t="shared" si="1184"/>
        <v/>
      </c>
      <c r="R6469" s="80" t="str">
        <f t="shared" si="1185"/>
        <v/>
      </c>
      <c r="T6469" s="83" t="str">
        <f t="shared" ref="T6469:T6532" si="1192">IFERROR(IF(J6469&lt;&gt;"", INDEX($S$5:$S$1433, MATCH(J6469, $E$5:$E$1433, 0)),""),"")</f>
        <v/>
      </c>
      <c r="U6469" s="155"/>
      <c r="V6469" s="95" t="str">
        <f t="shared" ref="V6469:V6532" si="1193">IFERROR(IF(J6469&lt;&gt;"", INDEX($U$5:$U$1433, MATCH(J6469, $E$5:$E$1433, 0)),""),"")</f>
        <v/>
      </c>
      <c r="W6469" s="151"/>
      <c r="Z6469" s="104"/>
    </row>
    <row r="6470" spans="1:26" s="145" customFormat="1" ht="15" customHeight="1">
      <c r="A6470" s="186" t="str">
        <f t="shared" si="1187"/>
        <v/>
      </c>
      <c r="C6470" s="152"/>
      <c r="E6470" s="144"/>
      <c r="F6470" s="79" t="str">
        <f t="shared" si="1186"/>
        <v/>
      </c>
      <c r="G6470" s="80" t="str">
        <f t="shared" si="1188"/>
        <v/>
      </c>
      <c r="H6470" s="80" t="str">
        <f t="shared" si="1189"/>
        <v/>
      </c>
      <c r="I6470" s="80" t="str">
        <f t="shared" si="1190"/>
        <v/>
      </c>
      <c r="J6470" s="170"/>
      <c r="K6470" s="217"/>
      <c r="L6470" s="195" t="str">
        <f t="shared" si="1183"/>
        <v/>
      </c>
      <c r="M6470" s="222" t="str">
        <f t="shared" si="1191"/>
        <v/>
      </c>
      <c r="Q6470" s="82" t="str">
        <f t="shared" si="1184"/>
        <v/>
      </c>
      <c r="R6470" s="80" t="str">
        <f t="shared" si="1185"/>
        <v/>
      </c>
      <c r="T6470" s="83" t="str">
        <f t="shared" si="1192"/>
        <v/>
      </c>
      <c r="U6470" s="155"/>
      <c r="V6470" s="95" t="str">
        <f t="shared" si="1193"/>
        <v/>
      </c>
      <c r="W6470" s="151"/>
      <c r="Z6470" s="104"/>
    </row>
    <row r="6471" spans="1:26" s="145" customFormat="1" ht="15" customHeight="1">
      <c r="A6471" s="186" t="str">
        <f t="shared" si="1187"/>
        <v/>
      </c>
      <c r="C6471" s="152"/>
      <c r="E6471" s="144"/>
      <c r="F6471" s="79" t="str">
        <f t="shared" si="1186"/>
        <v/>
      </c>
      <c r="G6471" s="80" t="str">
        <f t="shared" si="1188"/>
        <v/>
      </c>
      <c r="H6471" s="80" t="str">
        <f t="shared" si="1189"/>
        <v/>
      </c>
      <c r="I6471" s="80" t="str">
        <f t="shared" si="1190"/>
        <v/>
      </c>
      <c r="J6471" s="170"/>
      <c r="K6471" s="217"/>
      <c r="L6471" s="195" t="str">
        <f t="shared" si="1183"/>
        <v/>
      </c>
      <c r="M6471" s="222" t="str">
        <f t="shared" si="1191"/>
        <v/>
      </c>
      <c r="Q6471" s="82" t="str">
        <f t="shared" si="1184"/>
        <v/>
      </c>
      <c r="R6471" s="80" t="str">
        <f t="shared" si="1185"/>
        <v/>
      </c>
      <c r="T6471" s="83" t="str">
        <f t="shared" si="1192"/>
        <v/>
      </c>
      <c r="U6471" s="155"/>
      <c r="V6471" s="95" t="str">
        <f t="shared" si="1193"/>
        <v/>
      </c>
      <c r="W6471" s="151"/>
      <c r="Z6471" s="104"/>
    </row>
    <row r="6472" spans="1:26" s="145" customFormat="1" ht="15" customHeight="1">
      <c r="A6472" s="186" t="str">
        <f t="shared" si="1187"/>
        <v/>
      </c>
      <c r="C6472" s="152"/>
      <c r="E6472" s="144"/>
      <c r="F6472" s="79" t="str">
        <f t="shared" si="1186"/>
        <v/>
      </c>
      <c r="G6472" s="80" t="str">
        <f t="shared" si="1188"/>
        <v/>
      </c>
      <c r="H6472" s="80" t="str">
        <f t="shared" si="1189"/>
        <v/>
      </c>
      <c r="I6472" s="80" t="str">
        <f t="shared" si="1190"/>
        <v/>
      </c>
      <c r="J6472" s="170"/>
      <c r="K6472" s="217"/>
      <c r="L6472" s="195" t="str">
        <f t="shared" si="1183"/>
        <v/>
      </c>
      <c r="M6472" s="222" t="str">
        <f t="shared" si="1191"/>
        <v/>
      </c>
      <c r="Q6472" s="82" t="str">
        <f t="shared" si="1184"/>
        <v/>
      </c>
      <c r="R6472" s="80" t="str">
        <f t="shared" si="1185"/>
        <v/>
      </c>
      <c r="T6472" s="83" t="str">
        <f t="shared" si="1192"/>
        <v/>
      </c>
      <c r="U6472" s="155"/>
      <c r="V6472" s="95" t="str">
        <f t="shared" si="1193"/>
        <v/>
      </c>
      <c r="W6472" s="151"/>
      <c r="Z6472" s="104"/>
    </row>
    <row r="6473" spans="1:26" s="145" customFormat="1" ht="15" customHeight="1">
      <c r="A6473" s="186" t="str">
        <f t="shared" si="1187"/>
        <v/>
      </c>
      <c r="C6473" s="152"/>
      <c r="E6473" s="144"/>
      <c r="F6473" s="79" t="str">
        <f t="shared" si="1186"/>
        <v/>
      </c>
      <c r="G6473" s="80" t="str">
        <f t="shared" si="1188"/>
        <v/>
      </c>
      <c r="H6473" s="80" t="str">
        <f t="shared" si="1189"/>
        <v/>
      </c>
      <c r="I6473" s="80" t="str">
        <f t="shared" si="1190"/>
        <v/>
      </c>
      <c r="J6473" s="170"/>
      <c r="K6473" s="217"/>
      <c r="L6473" s="195" t="str">
        <f t="shared" si="1183"/>
        <v/>
      </c>
      <c r="M6473" s="222" t="str">
        <f t="shared" si="1191"/>
        <v/>
      </c>
      <c r="Q6473" s="82" t="str">
        <f t="shared" si="1184"/>
        <v/>
      </c>
      <c r="R6473" s="80" t="str">
        <f t="shared" si="1185"/>
        <v/>
      </c>
      <c r="T6473" s="83" t="str">
        <f t="shared" si="1192"/>
        <v/>
      </c>
      <c r="U6473" s="155"/>
      <c r="V6473" s="95" t="str">
        <f t="shared" si="1193"/>
        <v/>
      </c>
      <c r="W6473" s="151"/>
      <c r="Z6473" s="104"/>
    </row>
    <row r="6474" spans="1:26" s="145" customFormat="1" ht="15" customHeight="1">
      <c r="A6474" s="186" t="str">
        <f t="shared" si="1187"/>
        <v/>
      </c>
      <c r="C6474" s="152"/>
      <c r="E6474" s="144"/>
      <c r="F6474" s="79" t="str">
        <f t="shared" si="1186"/>
        <v/>
      </c>
      <c r="G6474" s="80" t="str">
        <f t="shared" si="1188"/>
        <v/>
      </c>
      <c r="H6474" s="80" t="str">
        <f t="shared" si="1189"/>
        <v/>
      </c>
      <c r="I6474" s="80" t="str">
        <f t="shared" si="1190"/>
        <v/>
      </c>
      <c r="J6474" s="170"/>
      <c r="K6474" s="217"/>
      <c r="L6474" s="195" t="str">
        <f t="shared" si="1183"/>
        <v/>
      </c>
      <c r="M6474" s="222" t="str">
        <f t="shared" si="1191"/>
        <v/>
      </c>
      <c r="Q6474" s="82" t="str">
        <f t="shared" si="1184"/>
        <v/>
      </c>
      <c r="R6474" s="80" t="str">
        <f t="shared" si="1185"/>
        <v/>
      </c>
      <c r="T6474" s="83" t="str">
        <f t="shared" si="1192"/>
        <v/>
      </c>
      <c r="U6474" s="155"/>
      <c r="V6474" s="95" t="str">
        <f t="shared" si="1193"/>
        <v/>
      </c>
      <c r="W6474" s="151"/>
      <c r="Z6474" s="104"/>
    </row>
    <row r="6475" spans="1:26" s="145" customFormat="1" ht="15" customHeight="1">
      <c r="A6475" s="186" t="str">
        <f t="shared" si="1187"/>
        <v/>
      </c>
      <c r="C6475" s="152"/>
      <c r="E6475" s="144"/>
      <c r="F6475" s="79" t="str">
        <f t="shared" si="1186"/>
        <v/>
      </c>
      <c r="G6475" s="80" t="str">
        <f t="shared" si="1188"/>
        <v/>
      </c>
      <c r="H6475" s="80" t="str">
        <f t="shared" si="1189"/>
        <v/>
      </c>
      <c r="I6475" s="80" t="str">
        <f t="shared" si="1190"/>
        <v/>
      </c>
      <c r="J6475" s="170"/>
      <c r="K6475" s="217"/>
      <c r="L6475" s="195" t="str">
        <f t="shared" si="1183"/>
        <v/>
      </c>
      <c r="M6475" s="222" t="str">
        <f t="shared" si="1191"/>
        <v/>
      </c>
      <c r="Q6475" s="82" t="str">
        <f t="shared" si="1184"/>
        <v/>
      </c>
      <c r="R6475" s="80" t="str">
        <f t="shared" si="1185"/>
        <v/>
      </c>
      <c r="T6475" s="83" t="str">
        <f t="shared" si="1192"/>
        <v/>
      </c>
      <c r="U6475" s="155"/>
      <c r="V6475" s="95" t="str">
        <f t="shared" si="1193"/>
        <v/>
      </c>
      <c r="W6475" s="151"/>
      <c r="Z6475" s="104"/>
    </row>
    <row r="6476" spans="1:26" s="145" customFormat="1" ht="15" customHeight="1">
      <c r="A6476" s="186" t="str">
        <f t="shared" si="1187"/>
        <v/>
      </c>
      <c r="C6476" s="152"/>
      <c r="E6476" s="144"/>
      <c r="F6476" s="79" t="str">
        <f t="shared" si="1186"/>
        <v/>
      </c>
      <c r="G6476" s="80" t="str">
        <f t="shared" si="1188"/>
        <v/>
      </c>
      <c r="H6476" s="80" t="str">
        <f t="shared" si="1189"/>
        <v/>
      </c>
      <c r="I6476" s="80" t="str">
        <f t="shared" si="1190"/>
        <v/>
      </c>
      <c r="J6476" s="170"/>
      <c r="K6476" s="217"/>
      <c r="L6476" s="195" t="str">
        <f t="shared" si="1183"/>
        <v/>
      </c>
      <c r="M6476" s="222" t="str">
        <f t="shared" si="1191"/>
        <v/>
      </c>
      <c r="Q6476" s="82" t="str">
        <f t="shared" si="1184"/>
        <v/>
      </c>
      <c r="R6476" s="80" t="str">
        <f t="shared" si="1185"/>
        <v/>
      </c>
      <c r="T6476" s="83" t="str">
        <f t="shared" si="1192"/>
        <v/>
      </c>
      <c r="U6476" s="155"/>
      <c r="V6476" s="95" t="str">
        <f t="shared" si="1193"/>
        <v/>
      </c>
      <c r="W6476" s="151"/>
      <c r="Z6476" s="104"/>
    </row>
    <row r="6477" spans="1:26" s="145" customFormat="1" ht="15" customHeight="1">
      <c r="A6477" s="186" t="str">
        <f t="shared" si="1187"/>
        <v/>
      </c>
      <c r="C6477" s="152"/>
      <c r="E6477" s="144"/>
      <c r="F6477" s="79" t="str">
        <f t="shared" si="1186"/>
        <v/>
      </c>
      <c r="G6477" s="80" t="str">
        <f t="shared" si="1188"/>
        <v/>
      </c>
      <c r="H6477" s="80" t="str">
        <f t="shared" si="1189"/>
        <v/>
      </c>
      <c r="I6477" s="80" t="str">
        <f t="shared" si="1190"/>
        <v/>
      </c>
      <c r="J6477" s="170"/>
      <c r="K6477" s="217"/>
      <c r="L6477" s="195" t="str">
        <f t="shared" si="1183"/>
        <v/>
      </c>
      <c r="M6477" s="222" t="str">
        <f t="shared" si="1191"/>
        <v/>
      </c>
      <c r="Q6477" s="82" t="str">
        <f t="shared" si="1184"/>
        <v/>
      </c>
      <c r="R6477" s="80" t="str">
        <f t="shared" si="1185"/>
        <v/>
      </c>
      <c r="T6477" s="83" t="str">
        <f t="shared" si="1192"/>
        <v/>
      </c>
      <c r="U6477" s="155"/>
      <c r="V6477" s="95" t="str">
        <f t="shared" si="1193"/>
        <v/>
      </c>
      <c r="W6477" s="151"/>
      <c r="Z6477" s="104"/>
    </row>
    <row r="6478" spans="1:26" s="145" customFormat="1" ht="15" customHeight="1">
      <c r="A6478" s="186" t="str">
        <f t="shared" si="1187"/>
        <v/>
      </c>
      <c r="C6478" s="152"/>
      <c r="E6478" s="144"/>
      <c r="F6478" s="79" t="str">
        <f t="shared" si="1186"/>
        <v/>
      </c>
      <c r="G6478" s="80" t="str">
        <f t="shared" si="1188"/>
        <v/>
      </c>
      <c r="H6478" s="80" t="str">
        <f t="shared" si="1189"/>
        <v/>
      </c>
      <c r="I6478" s="80" t="str">
        <f t="shared" si="1190"/>
        <v/>
      </c>
      <c r="J6478" s="170"/>
      <c r="K6478" s="217"/>
      <c r="L6478" s="195" t="str">
        <f t="shared" si="1183"/>
        <v/>
      </c>
      <c r="M6478" s="222" t="str">
        <f t="shared" si="1191"/>
        <v/>
      </c>
      <c r="Q6478" s="82" t="str">
        <f t="shared" si="1184"/>
        <v/>
      </c>
      <c r="R6478" s="80" t="str">
        <f t="shared" si="1185"/>
        <v/>
      </c>
      <c r="T6478" s="83" t="str">
        <f t="shared" si="1192"/>
        <v/>
      </c>
      <c r="U6478" s="155"/>
      <c r="V6478" s="95" t="str">
        <f t="shared" si="1193"/>
        <v/>
      </c>
      <c r="W6478" s="151"/>
      <c r="Z6478" s="104"/>
    </row>
    <row r="6479" spans="1:26" s="145" customFormat="1" ht="15" customHeight="1">
      <c r="A6479" s="186" t="str">
        <f t="shared" si="1187"/>
        <v/>
      </c>
      <c r="C6479" s="152"/>
      <c r="E6479" s="144"/>
      <c r="F6479" s="79" t="str">
        <f t="shared" si="1186"/>
        <v/>
      </c>
      <c r="G6479" s="80" t="str">
        <f t="shared" si="1188"/>
        <v/>
      </c>
      <c r="H6479" s="80" t="str">
        <f t="shared" si="1189"/>
        <v/>
      </c>
      <c r="I6479" s="80" t="str">
        <f t="shared" si="1190"/>
        <v/>
      </c>
      <c r="J6479" s="170"/>
      <c r="K6479" s="217"/>
      <c r="L6479" s="195" t="str">
        <f t="shared" si="1183"/>
        <v/>
      </c>
      <c r="M6479" s="222" t="str">
        <f t="shared" si="1191"/>
        <v/>
      </c>
      <c r="Q6479" s="82" t="str">
        <f t="shared" si="1184"/>
        <v/>
      </c>
      <c r="R6479" s="80" t="str">
        <f t="shared" si="1185"/>
        <v/>
      </c>
      <c r="T6479" s="83" t="str">
        <f t="shared" si="1192"/>
        <v/>
      </c>
      <c r="U6479" s="155"/>
      <c r="V6479" s="95" t="str">
        <f t="shared" si="1193"/>
        <v/>
      </c>
      <c r="W6479" s="151"/>
      <c r="Z6479" s="104"/>
    </row>
    <row r="6480" spans="1:26" s="145" customFormat="1" ht="15" customHeight="1">
      <c r="A6480" s="186" t="str">
        <f t="shared" si="1187"/>
        <v/>
      </c>
      <c r="C6480" s="152"/>
      <c r="E6480" s="144"/>
      <c r="F6480" s="79" t="str">
        <f t="shared" si="1186"/>
        <v/>
      </c>
      <c r="G6480" s="80" t="str">
        <f t="shared" si="1188"/>
        <v/>
      </c>
      <c r="H6480" s="80" t="str">
        <f t="shared" si="1189"/>
        <v/>
      </c>
      <c r="I6480" s="80" t="str">
        <f t="shared" si="1190"/>
        <v/>
      </c>
      <c r="J6480" s="170"/>
      <c r="K6480" s="217"/>
      <c r="L6480" s="195" t="str">
        <f t="shared" si="1183"/>
        <v/>
      </c>
      <c r="M6480" s="222" t="str">
        <f t="shared" si="1191"/>
        <v/>
      </c>
      <c r="Q6480" s="82" t="str">
        <f t="shared" si="1184"/>
        <v/>
      </c>
      <c r="R6480" s="80" t="str">
        <f t="shared" si="1185"/>
        <v/>
      </c>
      <c r="T6480" s="83" t="str">
        <f t="shared" si="1192"/>
        <v/>
      </c>
      <c r="U6480" s="155"/>
      <c r="V6480" s="95" t="str">
        <f t="shared" si="1193"/>
        <v/>
      </c>
      <c r="W6480" s="151"/>
      <c r="Z6480" s="104"/>
    </row>
    <row r="6481" spans="1:26" s="145" customFormat="1" ht="15" customHeight="1">
      <c r="A6481" s="186" t="str">
        <f t="shared" si="1187"/>
        <v/>
      </c>
      <c r="C6481" s="152"/>
      <c r="E6481" s="144"/>
      <c r="F6481" s="79" t="str">
        <f t="shared" si="1186"/>
        <v/>
      </c>
      <c r="G6481" s="80" t="str">
        <f t="shared" si="1188"/>
        <v/>
      </c>
      <c r="H6481" s="80" t="str">
        <f t="shared" si="1189"/>
        <v/>
      </c>
      <c r="I6481" s="80" t="str">
        <f t="shared" si="1190"/>
        <v/>
      </c>
      <c r="J6481" s="170"/>
      <c r="K6481" s="217"/>
      <c r="L6481" s="195" t="str">
        <f t="shared" si="1183"/>
        <v/>
      </c>
      <c r="M6481" s="222" t="str">
        <f t="shared" si="1191"/>
        <v/>
      </c>
      <c r="Q6481" s="82" t="str">
        <f t="shared" si="1184"/>
        <v/>
      </c>
      <c r="R6481" s="80" t="str">
        <f t="shared" si="1185"/>
        <v/>
      </c>
      <c r="T6481" s="83" t="str">
        <f t="shared" si="1192"/>
        <v/>
      </c>
      <c r="U6481" s="155"/>
      <c r="V6481" s="95" t="str">
        <f t="shared" si="1193"/>
        <v/>
      </c>
      <c r="W6481" s="151"/>
      <c r="Z6481" s="104"/>
    </row>
    <row r="6482" spans="1:26" s="145" customFormat="1" ht="15" customHeight="1">
      <c r="A6482" s="186" t="str">
        <f t="shared" si="1187"/>
        <v/>
      </c>
      <c r="C6482" s="152"/>
      <c r="E6482" s="144"/>
      <c r="F6482" s="79" t="str">
        <f t="shared" si="1186"/>
        <v/>
      </c>
      <c r="G6482" s="80" t="str">
        <f t="shared" si="1188"/>
        <v/>
      </c>
      <c r="H6482" s="80" t="str">
        <f t="shared" si="1189"/>
        <v/>
      </c>
      <c r="I6482" s="80" t="str">
        <f t="shared" si="1190"/>
        <v/>
      </c>
      <c r="J6482" s="170"/>
      <c r="K6482" s="217"/>
      <c r="L6482" s="195" t="str">
        <f t="shared" si="1183"/>
        <v/>
      </c>
      <c r="M6482" s="222" t="str">
        <f t="shared" si="1191"/>
        <v/>
      </c>
      <c r="Q6482" s="82" t="str">
        <f t="shared" si="1184"/>
        <v/>
      </c>
      <c r="R6482" s="80" t="str">
        <f t="shared" si="1185"/>
        <v/>
      </c>
      <c r="T6482" s="83" t="str">
        <f t="shared" si="1192"/>
        <v/>
      </c>
      <c r="U6482" s="155"/>
      <c r="V6482" s="95" t="str">
        <f t="shared" si="1193"/>
        <v/>
      </c>
      <c r="W6482" s="151"/>
      <c r="Z6482" s="104"/>
    </row>
    <row r="6483" spans="1:26" s="145" customFormat="1" ht="15" customHeight="1">
      <c r="A6483" s="186" t="str">
        <f t="shared" si="1187"/>
        <v/>
      </c>
      <c r="C6483" s="152"/>
      <c r="E6483" s="144"/>
      <c r="F6483" s="79" t="str">
        <f t="shared" si="1186"/>
        <v/>
      </c>
      <c r="G6483" s="80" t="str">
        <f t="shared" si="1188"/>
        <v/>
      </c>
      <c r="H6483" s="80" t="str">
        <f t="shared" si="1189"/>
        <v/>
      </c>
      <c r="I6483" s="80" t="str">
        <f t="shared" si="1190"/>
        <v/>
      </c>
      <c r="J6483" s="170"/>
      <c r="K6483" s="217"/>
      <c r="L6483" s="195" t="str">
        <f t="shared" si="1183"/>
        <v/>
      </c>
      <c r="M6483" s="222" t="str">
        <f t="shared" si="1191"/>
        <v/>
      </c>
      <c r="Q6483" s="82" t="str">
        <f t="shared" si="1184"/>
        <v/>
      </c>
      <c r="R6483" s="80" t="str">
        <f t="shared" si="1185"/>
        <v/>
      </c>
      <c r="T6483" s="83" t="str">
        <f t="shared" si="1192"/>
        <v/>
      </c>
      <c r="U6483" s="155"/>
      <c r="V6483" s="95" t="str">
        <f t="shared" si="1193"/>
        <v/>
      </c>
      <c r="W6483" s="151"/>
      <c r="Z6483" s="104"/>
    </row>
    <row r="6484" spans="1:26" s="145" customFormat="1" ht="15" customHeight="1">
      <c r="A6484" s="186" t="str">
        <f t="shared" si="1187"/>
        <v/>
      </c>
      <c r="C6484" s="152"/>
      <c r="E6484" s="144"/>
      <c r="F6484" s="79" t="str">
        <f t="shared" si="1186"/>
        <v/>
      </c>
      <c r="G6484" s="80" t="str">
        <f t="shared" si="1188"/>
        <v/>
      </c>
      <c r="H6484" s="80" t="str">
        <f t="shared" si="1189"/>
        <v/>
      </c>
      <c r="I6484" s="80" t="str">
        <f t="shared" si="1190"/>
        <v/>
      </c>
      <c r="J6484" s="170"/>
      <c r="K6484" s="217"/>
      <c r="L6484" s="195" t="str">
        <f t="shared" si="1183"/>
        <v/>
      </c>
      <c r="M6484" s="222" t="str">
        <f t="shared" si="1191"/>
        <v/>
      </c>
      <c r="Q6484" s="82" t="str">
        <f t="shared" si="1184"/>
        <v/>
      </c>
      <c r="R6484" s="80" t="str">
        <f t="shared" si="1185"/>
        <v/>
      </c>
      <c r="T6484" s="83" t="str">
        <f t="shared" si="1192"/>
        <v/>
      </c>
      <c r="U6484" s="155"/>
      <c r="V6484" s="95" t="str">
        <f t="shared" si="1193"/>
        <v/>
      </c>
      <c r="W6484" s="151"/>
      <c r="Z6484" s="104"/>
    </row>
    <row r="6485" spans="1:26" s="145" customFormat="1" ht="15" customHeight="1">
      <c r="A6485" s="186" t="str">
        <f t="shared" si="1187"/>
        <v/>
      </c>
      <c r="C6485" s="152"/>
      <c r="E6485" s="144"/>
      <c r="F6485" s="79" t="str">
        <f t="shared" si="1186"/>
        <v/>
      </c>
      <c r="G6485" s="80" t="str">
        <f t="shared" si="1188"/>
        <v/>
      </c>
      <c r="H6485" s="80" t="str">
        <f t="shared" si="1189"/>
        <v/>
      </c>
      <c r="I6485" s="80" t="str">
        <f t="shared" si="1190"/>
        <v/>
      </c>
      <c r="J6485" s="170"/>
      <c r="K6485" s="217"/>
      <c r="L6485" s="195" t="str">
        <f t="shared" si="1183"/>
        <v/>
      </c>
      <c r="M6485" s="222" t="str">
        <f t="shared" si="1191"/>
        <v/>
      </c>
      <c r="Q6485" s="82" t="str">
        <f t="shared" si="1184"/>
        <v/>
      </c>
      <c r="R6485" s="80" t="str">
        <f t="shared" si="1185"/>
        <v/>
      </c>
      <c r="T6485" s="83" t="str">
        <f t="shared" si="1192"/>
        <v/>
      </c>
      <c r="U6485" s="155"/>
      <c r="V6485" s="95" t="str">
        <f t="shared" si="1193"/>
        <v/>
      </c>
      <c r="W6485" s="151"/>
      <c r="Z6485" s="104"/>
    </row>
    <row r="6486" spans="1:26" s="145" customFormat="1" ht="15" customHeight="1">
      <c r="A6486" s="186" t="str">
        <f t="shared" si="1187"/>
        <v/>
      </c>
      <c r="C6486" s="152"/>
      <c r="E6486" s="144"/>
      <c r="F6486" s="79" t="str">
        <f t="shared" si="1186"/>
        <v/>
      </c>
      <c r="G6486" s="80" t="str">
        <f t="shared" si="1188"/>
        <v/>
      </c>
      <c r="H6486" s="80" t="str">
        <f t="shared" si="1189"/>
        <v/>
      </c>
      <c r="I6486" s="80" t="str">
        <f t="shared" si="1190"/>
        <v/>
      </c>
      <c r="J6486" s="170"/>
      <c r="K6486" s="217"/>
      <c r="L6486" s="195" t="str">
        <f t="shared" si="1183"/>
        <v/>
      </c>
      <c r="M6486" s="222" t="str">
        <f t="shared" si="1191"/>
        <v/>
      </c>
      <c r="Q6486" s="82" t="str">
        <f t="shared" si="1184"/>
        <v/>
      </c>
      <c r="R6486" s="80" t="str">
        <f t="shared" si="1185"/>
        <v/>
      </c>
      <c r="T6486" s="83" t="str">
        <f t="shared" si="1192"/>
        <v/>
      </c>
      <c r="U6486" s="155"/>
      <c r="V6486" s="95" t="str">
        <f t="shared" si="1193"/>
        <v/>
      </c>
      <c r="W6486" s="151"/>
      <c r="Z6486" s="104"/>
    </row>
    <row r="6487" spans="1:26" s="145" customFormat="1" ht="15" customHeight="1">
      <c r="A6487" s="186" t="str">
        <f t="shared" si="1187"/>
        <v/>
      </c>
      <c r="C6487" s="152"/>
      <c r="E6487" s="144"/>
      <c r="F6487" s="79" t="str">
        <f t="shared" si="1186"/>
        <v/>
      </c>
      <c r="G6487" s="80" t="str">
        <f t="shared" si="1188"/>
        <v/>
      </c>
      <c r="H6487" s="80" t="str">
        <f t="shared" si="1189"/>
        <v/>
      </c>
      <c r="I6487" s="80" t="str">
        <f t="shared" si="1190"/>
        <v/>
      </c>
      <c r="J6487" s="170"/>
      <c r="K6487" s="217"/>
      <c r="L6487" s="195" t="str">
        <f t="shared" si="1183"/>
        <v/>
      </c>
      <c r="M6487" s="222" t="str">
        <f t="shared" si="1191"/>
        <v/>
      </c>
      <c r="Q6487" s="82" t="str">
        <f t="shared" si="1184"/>
        <v/>
      </c>
      <c r="R6487" s="80" t="str">
        <f t="shared" si="1185"/>
        <v/>
      </c>
      <c r="T6487" s="83" t="str">
        <f t="shared" si="1192"/>
        <v/>
      </c>
      <c r="U6487" s="155"/>
      <c r="V6487" s="95" t="str">
        <f t="shared" si="1193"/>
        <v/>
      </c>
      <c r="W6487" s="151"/>
      <c r="Z6487" s="104"/>
    </row>
    <row r="6488" spans="1:26" s="145" customFormat="1" ht="15" customHeight="1">
      <c r="A6488" s="186" t="str">
        <f t="shared" si="1187"/>
        <v/>
      </c>
      <c r="C6488" s="152"/>
      <c r="E6488" s="144"/>
      <c r="F6488" s="79" t="str">
        <f t="shared" si="1186"/>
        <v/>
      </c>
      <c r="G6488" s="80" t="str">
        <f t="shared" si="1188"/>
        <v/>
      </c>
      <c r="H6488" s="80" t="str">
        <f t="shared" si="1189"/>
        <v/>
      </c>
      <c r="I6488" s="80" t="str">
        <f t="shared" si="1190"/>
        <v/>
      </c>
      <c r="J6488" s="170"/>
      <c r="K6488" s="217"/>
      <c r="L6488" s="195" t="str">
        <f t="shared" si="1183"/>
        <v/>
      </c>
      <c r="M6488" s="222" t="str">
        <f t="shared" si="1191"/>
        <v/>
      </c>
      <c r="Q6488" s="82" t="str">
        <f t="shared" si="1184"/>
        <v/>
      </c>
      <c r="R6488" s="80" t="str">
        <f t="shared" si="1185"/>
        <v/>
      </c>
      <c r="T6488" s="83" t="str">
        <f t="shared" si="1192"/>
        <v/>
      </c>
      <c r="U6488" s="155"/>
      <c r="V6488" s="95" t="str">
        <f t="shared" si="1193"/>
        <v/>
      </c>
      <c r="W6488" s="151"/>
      <c r="Z6488" s="104"/>
    </row>
    <row r="6489" spans="1:26" s="145" customFormat="1" ht="15" customHeight="1">
      <c r="A6489" s="186" t="str">
        <f t="shared" si="1187"/>
        <v/>
      </c>
      <c r="C6489" s="152"/>
      <c r="E6489" s="144"/>
      <c r="F6489" s="79" t="str">
        <f t="shared" si="1186"/>
        <v/>
      </c>
      <c r="G6489" s="80" t="str">
        <f t="shared" si="1188"/>
        <v/>
      </c>
      <c r="H6489" s="80" t="str">
        <f t="shared" si="1189"/>
        <v/>
      </c>
      <c r="I6489" s="80" t="str">
        <f t="shared" si="1190"/>
        <v/>
      </c>
      <c r="J6489" s="170"/>
      <c r="K6489" s="217"/>
      <c r="L6489" s="195" t="str">
        <f t="shared" si="1183"/>
        <v/>
      </c>
      <c r="M6489" s="222" t="str">
        <f t="shared" si="1191"/>
        <v/>
      </c>
      <c r="Q6489" s="82" t="str">
        <f t="shared" si="1184"/>
        <v/>
      </c>
      <c r="R6489" s="80" t="str">
        <f t="shared" si="1185"/>
        <v/>
      </c>
      <c r="T6489" s="83" t="str">
        <f t="shared" si="1192"/>
        <v/>
      </c>
      <c r="U6489" s="155"/>
      <c r="V6489" s="95" t="str">
        <f t="shared" si="1193"/>
        <v/>
      </c>
      <c r="W6489" s="151"/>
      <c r="Z6489" s="104"/>
    </row>
    <row r="6490" spans="1:26" s="145" customFormat="1" ht="15" customHeight="1">
      <c r="A6490" s="186" t="str">
        <f t="shared" si="1187"/>
        <v/>
      </c>
      <c r="C6490" s="152"/>
      <c r="E6490" s="144"/>
      <c r="F6490" s="79" t="str">
        <f t="shared" si="1186"/>
        <v/>
      </c>
      <c r="G6490" s="80" t="str">
        <f t="shared" si="1188"/>
        <v/>
      </c>
      <c r="H6490" s="80" t="str">
        <f t="shared" si="1189"/>
        <v/>
      </c>
      <c r="I6490" s="80" t="str">
        <f t="shared" si="1190"/>
        <v/>
      </c>
      <c r="J6490" s="170"/>
      <c r="K6490" s="217"/>
      <c r="L6490" s="195" t="str">
        <f t="shared" si="1183"/>
        <v/>
      </c>
      <c r="M6490" s="222" t="str">
        <f t="shared" si="1191"/>
        <v/>
      </c>
      <c r="Q6490" s="82" t="str">
        <f t="shared" si="1184"/>
        <v/>
      </c>
      <c r="R6490" s="80" t="str">
        <f t="shared" si="1185"/>
        <v/>
      </c>
      <c r="T6490" s="83" t="str">
        <f t="shared" si="1192"/>
        <v/>
      </c>
      <c r="U6490" s="155"/>
      <c r="V6490" s="95" t="str">
        <f t="shared" si="1193"/>
        <v/>
      </c>
      <c r="W6490" s="151"/>
      <c r="Z6490" s="104"/>
    </row>
    <row r="6491" spans="1:26" s="145" customFormat="1" ht="15" customHeight="1">
      <c r="A6491" s="186" t="str">
        <f t="shared" si="1187"/>
        <v/>
      </c>
      <c r="C6491" s="152"/>
      <c r="E6491" s="144"/>
      <c r="F6491" s="79" t="str">
        <f t="shared" si="1186"/>
        <v/>
      </c>
      <c r="G6491" s="80" t="str">
        <f t="shared" si="1188"/>
        <v/>
      </c>
      <c r="H6491" s="80" t="str">
        <f t="shared" si="1189"/>
        <v/>
      </c>
      <c r="I6491" s="80" t="str">
        <f t="shared" si="1190"/>
        <v/>
      </c>
      <c r="J6491" s="170"/>
      <c r="K6491" s="217"/>
      <c r="L6491" s="195" t="str">
        <f t="shared" si="1183"/>
        <v/>
      </c>
      <c r="M6491" s="222" t="str">
        <f t="shared" si="1191"/>
        <v/>
      </c>
      <c r="Q6491" s="82" t="str">
        <f t="shared" si="1184"/>
        <v/>
      </c>
      <c r="R6491" s="80" t="str">
        <f t="shared" si="1185"/>
        <v/>
      </c>
      <c r="T6491" s="83" t="str">
        <f t="shared" si="1192"/>
        <v/>
      </c>
      <c r="U6491" s="155"/>
      <c r="V6491" s="95" t="str">
        <f t="shared" si="1193"/>
        <v/>
      </c>
      <c r="W6491" s="151"/>
      <c r="Z6491" s="104"/>
    </row>
    <row r="6492" spans="1:26" s="145" customFormat="1" ht="15" customHeight="1">
      <c r="A6492" s="186" t="str">
        <f t="shared" si="1187"/>
        <v/>
      </c>
      <c r="C6492" s="152"/>
      <c r="E6492" s="144"/>
      <c r="F6492" s="79" t="str">
        <f t="shared" si="1186"/>
        <v/>
      </c>
      <c r="G6492" s="80" t="str">
        <f t="shared" si="1188"/>
        <v/>
      </c>
      <c r="H6492" s="80" t="str">
        <f t="shared" si="1189"/>
        <v/>
      </c>
      <c r="I6492" s="80" t="str">
        <f t="shared" si="1190"/>
        <v/>
      </c>
      <c r="J6492" s="170"/>
      <c r="K6492" s="217"/>
      <c r="L6492" s="195" t="str">
        <f t="shared" si="1183"/>
        <v/>
      </c>
      <c r="M6492" s="222" t="str">
        <f t="shared" si="1191"/>
        <v/>
      </c>
      <c r="Q6492" s="82" t="str">
        <f t="shared" si="1184"/>
        <v/>
      </c>
      <c r="R6492" s="80" t="str">
        <f t="shared" si="1185"/>
        <v/>
      </c>
      <c r="T6492" s="83" t="str">
        <f t="shared" si="1192"/>
        <v/>
      </c>
      <c r="U6492" s="155"/>
      <c r="V6492" s="95" t="str">
        <f t="shared" si="1193"/>
        <v/>
      </c>
      <c r="W6492" s="151"/>
      <c r="Z6492" s="104"/>
    </row>
    <row r="6493" spans="1:26" s="145" customFormat="1" ht="15" customHeight="1">
      <c r="A6493" s="186" t="str">
        <f t="shared" si="1187"/>
        <v/>
      </c>
      <c r="C6493" s="152"/>
      <c r="E6493" s="144"/>
      <c r="F6493" s="79" t="str">
        <f t="shared" si="1186"/>
        <v/>
      </c>
      <c r="G6493" s="80" t="str">
        <f t="shared" si="1188"/>
        <v/>
      </c>
      <c r="H6493" s="80" t="str">
        <f t="shared" si="1189"/>
        <v/>
      </c>
      <c r="I6493" s="80" t="str">
        <f t="shared" si="1190"/>
        <v/>
      </c>
      <c r="J6493" s="170"/>
      <c r="K6493" s="217"/>
      <c r="L6493" s="195" t="str">
        <f t="shared" si="1183"/>
        <v/>
      </c>
      <c r="M6493" s="222" t="str">
        <f t="shared" si="1191"/>
        <v/>
      </c>
      <c r="Q6493" s="82" t="str">
        <f t="shared" si="1184"/>
        <v/>
      </c>
      <c r="R6493" s="80" t="str">
        <f t="shared" si="1185"/>
        <v/>
      </c>
      <c r="T6493" s="83" t="str">
        <f t="shared" si="1192"/>
        <v/>
      </c>
      <c r="U6493" s="155"/>
      <c r="V6493" s="95" t="str">
        <f t="shared" si="1193"/>
        <v/>
      </c>
      <c r="W6493" s="151"/>
      <c r="Z6493" s="104"/>
    </row>
    <row r="6494" spans="1:26" s="145" customFormat="1" ht="15" customHeight="1">
      <c r="A6494" s="186" t="str">
        <f t="shared" si="1187"/>
        <v/>
      </c>
      <c r="C6494" s="152"/>
      <c r="E6494" s="144"/>
      <c r="F6494" s="79" t="str">
        <f t="shared" si="1186"/>
        <v/>
      </c>
      <c r="G6494" s="80" t="str">
        <f t="shared" si="1188"/>
        <v/>
      </c>
      <c r="H6494" s="80" t="str">
        <f t="shared" si="1189"/>
        <v/>
      </c>
      <c r="I6494" s="80" t="str">
        <f t="shared" si="1190"/>
        <v/>
      </c>
      <c r="J6494" s="170"/>
      <c r="K6494" s="217"/>
      <c r="L6494" s="195" t="str">
        <f t="shared" si="1183"/>
        <v/>
      </c>
      <c r="M6494" s="222" t="str">
        <f t="shared" si="1191"/>
        <v/>
      </c>
      <c r="Q6494" s="82" t="str">
        <f t="shared" si="1184"/>
        <v/>
      </c>
      <c r="R6494" s="80" t="str">
        <f t="shared" si="1185"/>
        <v/>
      </c>
      <c r="T6494" s="83" t="str">
        <f t="shared" si="1192"/>
        <v/>
      </c>
      <c r="U6494" s="155"/>
      <c r="V6494" s="95" t="str">
        <f t="shared" si="1193"/>
        <v/>
      </c>
      <c r="W6494" s="151"/>
      <c r="Z6494" s="104"/>
    </row>
    <row r="6495" spans="1:26" s="145" customFormat="1" ht="15" customHeight="1">
      <c r="A6495" s="186" t="str">
        <f t="shared" si="1187"/>
        <v/>
      </c>
      <c r="C6495" s="152"/>
      <c r="E6495" s="144"/>
      <c r="F6495" s="79" t="str">
        <f t="shared" si="1186"/>
        <v/>
      </c>
      <c r="G6495" s="80" t="str">
        <f t="shared" si="1188"/>
        <v/>
      </c>
      <c r="H6495" s="80" t="str">
        <f t="shared" si="1189"/>
        <v/>
      </c>
      <c r="I6495" s="80" t="str">
        <f t="shared" si="1190"/>
        <v/>
      </c>
      <c r="J6495" s="170"/>
      <c r="K6495" s="217"/>
      <c r="L6495" s="195" t="str">
        <f t="shared" ref="L6495:L6558" si="1194">IFERROR(IF($N$5="Sáng",IF(MID(K6495,2,7)-MID($L$2,2,7)&gt;0,"Trễ",""),IF(MID(K6495,2,7)-MID($Q$2,2,7)&gt;0,"Trễ","")),"")</f>
        <v/>
      </c>
      <c r="M6495" s="222" t="str">
        <f t="shared" si="1191"/>
        <v/>
      </c>
      <c r="Q6495" s="82" t="str">
        <f t="shared" ref="Q6495:Q6558" si="1195">IF(B6495&lt;&gt;"",IF(AND(P6495="",F6495=""),"Không phép ",""),"")</f>
        <v/>
      </c>
      <c r="R6495" s="80" t="str">
        <f t="shared" ref="R6495:R6558" si="1196">UPPER(B6495)</f>
        <v/>
      </c>
      <c r="T6495" s="83" t="str">
        <f t="shared" si="1192"/>
        <v/>
      </c>
      <c r="U6495" s="155"/>
      <c r="V6495" s="95" t="str">
        <f t="shared" si="1193"/>
        <v/>
      </c>
      <c r="W6495" s="151"/>
      <c r="Z6495" s="104"/>
    </row>
    <row r="6496" spans="1:26" s="145" customFormat="1" ht="15" customHeight="1">
      <c r="A6496" s="186" t="str">
        <f t="shared" si="1187"/>
        <v/>
      </c>
      <c r="C6496" s="152"/>
      <c r="E6496" s="144"/>
      <c r="F6496" s="79" t="str">
        <f t="shared" si="1186"/>
        <v/>
      </c>
      <c r="G6496" s="80" t="str">
        <f t="shared" si="1188"/>
        <v/>
      </c>
      <c r="H6496" s="80" t="str">
        <f t="shared" si="1189"/>
        <v/>
      </c>
      <c r="I6496" s="80" t="str">
        <f t="shared" si="1190"/>
        <v/>
      </c>
      <c r="J6496" s="170"/>
      <c r="K6496" s="217"/>
      <c r="L6496" s="195" t="str">
        <f t="shared" si="1194"/>
        <v/>
      </c>
      <c r="M6496" s="222" t="str">
        <f t="shared" si="1191"/>
        <v/>
      </c>
      <c r="Q6496" s="82" t="str">
        <f t="shared" si="1195"/>
        <v/>
      </c>
      <c r="R6496" s="80" t="str">
        <f t="shared" si="1196"/>
        <v/>
      </c>
      <c r="T6496" s="83" t="str">
        <f t="shared" si="1192"/>
        <v/>
      </c>
      <c r="U6496" s="155"/>
      <c r="V6496" s="95" t="str">
        <f t="shared" si="1193"/>
        <v/>
      </c>
      <c r="W6496" s="151"/>
      <c r="Z6496" s="104"/>
    </row>
    <row r="6497" spans="1:26" s="145" customFormat="1" ht="15" customHeight="1">
      <c r="A6497" s="186" t="str">
        <f t="shared" si="1187"/>
        <v/>
      </c>
      <c r="C6497" s="152"/>
      <c r="E6497" s="144"/>
      <c r="F6497" s="79" t="str">
        <f t="shared" si="1186"/>
        <v/>
      </c>
      <c r="G6497" s="80" t="str">
        <f t="shared" si="1188"/>
        <v/>
      </c>
      <c r="H6497" s="80" t="str">
        <f t="shared" si="1189"/>
        <v/>
      </c>
      <c r="I6497" s="80" t="str">
        <f t="shared" si="1190"/>
        <v/>
      </c>
      <c r="J6497" s="170"/>
      <c r="K6497" s="217"/>
      <c r="L6497" s="195" t="str">
        <f t="shared" si="1194"/>
        <v/>
      </c>
      <c r="M6497" s="222" t="str">
        <f t="shared" si="1191"/>
        <v/>
      </c>
      <c r="Q6497" s="82" t="str">
        <f t="shared" si="1195"/>
        <v/>
      </c>
      <c r="R6497" s="80" t="str">
        <f t="shared" si="1196"/>
        <v/>
      </c>
      <c r="T6497" s="83" t="str">
        <f t="shared" si="1192"/>
        <v/>
      </c>
      <c r="U6497" s="155"/>
      <c r="V6497" s="95" t="str">
        <f t="shared" si="1193"/>
        <v/>
      </c>
      <c r="W6497" s="151"/>
      <c r="Z6497" s="104"/>
    </row>
    <row r="6498" spans="1:26" s="145" customFormat="1" ht="15" customHeight="1">
      <c r="A6498" s="186" t="str">
        <f t="shared" si="1187"/>
        <v/>
      </c>
      <c r="C6498" s="152"/>
      <c r="E6498" s="144"/>
      <c r="F6498" s="79" t="str">
        <f t="shared" si="1186"/>
        <v/>
      </c>
      <c r="G6498" s="80" t="str">
        <f t="shared" si="1188"/>
        <v/>
      </c>
      <c r="H6498" s="80" t="str">
        <f t="shared" si="1189"/>
        <v/>
      </c>
      <c r="I6498" s="80" t="str">
        <f t="shared" si="1190"/>
        <v/>
      </c>
      <c r="J6498" s="170"/>
      <c r="K6498" s="217"/>
      <c r="L6498" s="195" t="str">
        <f t="shared" si="1194"/>
        <v/>
      </c>
      <c r="M6498" s="222" t="str">
        <f t="shared" si="1191"/>
        <v/>
      </c>
      <c r="Q6498" s="82" t="str">
        <f t="shared" si="1195"/>
        <v/>
      </c>
      <c r="R6498" s="80" t="str">
        <f t="shared" si="1196"/>
        <v/>
      </c>
      <c r="T6498" s="83" t="str">
        <f t="shared" si="1192"/>
        <v/>
      </c>
      <c r="U6498" s="155"/>
      <c r="V6498" s="95" t="str">
        <f t="shared" si="1193"/>
        <v/>
      </c>
      <c r="W6498" s="151"/>
      <c r="Z6498" s="104"/>
    </row>
    <row r="6499" spans="1:26" s="145" customFormat="1" ht="15" customHeight="1">
      <c r="A6499" s="186" t="str">
        <f t="shared" si="1187"/>
        <v/>
      </c>
      <c r="C6499" s="152"/>
      <c r="E6499" s="144"/>
      <c r="F6499" s="79" t="str">
        <f t="shared" si="1186"/>
        <v/>
      </c>
      <c r="G6499" s="80" t="str">
        <f t="shared" si="1188"/>
        <v/>
      </c>
      <c r="H6499" s="80" t="str">
        <f t="shared" si="1189"/>
        <v/>
      </c>
      <c r="I6499" s="80" t="str">
        <f t="shared" si="1190"/>
        <v/>
      </c>
      <c r="J6499" s="170"/>
      <c r="K6499" s="217"/>
      <c r="L6499" s="195" t="str">
        <f t="shared" si="1194"/>
        <v/>
      </c>
      <c r="M6499" s="222" t="str">
        <f t="shared" si="1191"/>
        <v/>
      </c>
      <c r="Q6499" s="82" t="str">
        <f t="shared" si="1195"/>
        <v/>
      </c>
      <c r="R6499" s="80" t="str">
        <f t="shared" si="1196"/>
        <v/>
      </c>
      <c r="T6499" s="83" t="str">
        <f t="shared" si="1192"/>
        <v/>
      </c>
      <c r="U6499" s="155"/>
      <c r="V6499" s="95" t="str">
        <f t="shared" si="1193"/>
        <v/>
      </c>
      <c r="W6499" s="151"/>
      <c r="Z6499" s="104"/>
    </row>
    <row r="6500" spans="1:26" s="145" customFormat="1" ht="15" customHeight="1">
      <c r="A6500" s="186" t="str">
        <f t="shared" si="1187"/>
        <v/>
      </c>
      <c r="C6500" s="152"/>
      <c r="E6500" s="144"/>
      <c r="F6500" s="79" t="str">
        <f t="shared" si="1186"/>
        <v/>
      </c>
      <c r="G6500" s="80" t="str">
        <f t="shared" si="1188"/>
        <v/>
      </c>
      <c r="H6500" s="80" t="str">
        <f t="shared" si="1189"/>
        <v/>
      </c>
      <c r="I6500" s="80" t="str">
        <f t="shared" si="1190"/>
        <v/>
      </c>
      <c r="J6500" s="170"/>
      <c r="K6500" s="217"/>
      <c r="L6500" s="195" t="str">
        <f t="shared" si="1194"/>
        <v/>
      </c>
      <c r="M6500" s="222" t="str">
        <f t="shared" si="1191"/>
        <v/>
      </c>
      <c r="Q6500" s="82" t="str">
        <f t="shared" si="1195"/>
        <v/>
      </c>
      <c r="R6500" s="80" t="str">
        <f t="shared" si="1196"/>
        <v/>
      </c>
      <c r="T6500" s="83" t="str">
        <f t="shared" si="1192"/>
        <v/>
      </c>
      <c r="U6500" s="155"/>
      <c r="V6500" s="95" t="str">
        <f t="shared" si="1193"/>
        <v/>
      </c>
      <c r="W6500" s="151"/>
      <c r="Z6500" s="104"/>
    </row>
    <row r="6501" spans="1:26" s="145" customFormat="1" ht="15" customHeight="1">
      <c r="A6501" s="186" t="str">
        <f t="shared" si="1187"/>
        <v/>
      </c>
      <c r="C6501" s="152"/>
      <c r="E6501" s="144"/>
      <c r="F6501" s="79" t="str">
        <f t="shared" si="1186"/>
        <v/>
      </c>
      <c r="G6501" s="80" t="str">
        <f t="shared" si="1188"/>
        <v/>
      </c>
      <c r="H6501" s="80" t="str">
        <f t="shared" si="1189"/>
        <v/>
      </c>
      <c r="I6501" s="80" t="str">
        <f t="shared" si="1190"/>
        <v/>
      </c>
      <c r="J6501" s="170"/>
      <c r="K6501" s="217"/>
      <c r="L6501" s="195" t="str">
        <f t="shared" si="1194"/>
        <v/>
      </c>
      <c r="M6501" s="222" t="str">
        <f t="shared" si="1191"/>
        <v/>
      </c>
      <c r="Q6501" s="82" t="str">
        <f t="shared" si="1195"/>
        <v/>
      </c>
      <c r="R6501" s="80" t="str">
        <f t="shared" si="1196"/>
        <v/>
      </c>
      <c r="T6501" s="83" t="str">
        <f t="shared" si="1192"/>
        <v/>
      </c>
      <c r="U6501" s="155"/>
      <c r="V6501" s="95" t="str">
        <f t="shared" si="1193"/>
        <v/>
      </c>
      <c r="W6501" s="151"/>
      <c r="Z6501" s="104"/>
    </row>
    <row r="6502" spans="1:26" s="145" customFormat="1" ht="15" customHeight="1">
      <c r="A6502" s="186" t="str">
        <f t="shared" si="1187"/>
        <v/>
      </c>
      <c r="C6502" s="152"/>
      <c r="E6502" s="144"/>
      <c r="F6502" s="79" t="str">
        <f t="shared" si="1186"/>
        <v/>
      </c>
      <c r="G6502" s="80" t="str">
        <f t="shared" si="1188"/>
        <v/>
      </c>
      <c r="H6502" s="80" t="str">
        <f t="shared" si="1189"/>
        <v/>
      </c>
      <c r="I6502" s="80" t="str">
        <f t="shared" si="1190"/>
        <v/>
      </c>
      <c r="J6502" s="170"/>
      <c r="K6502" s="217"/>
      <c r="L6502" s="195" t="str">
        <f t="shared" si="1194"/>
        <v/>
      </c>
      <c r="M6502" s="222" t="str">
        <f t="shared" si="1191"/>
        <v/>
      </c>
      <c r="Q6502" s="82" t="str">
        <f t="shared" si="1195"/>
        <v/>
      </c>
      <c r="R6502" s="80" t="str">
        <f t="shared" si="1196"/>
        <v/>
      </c>
      <c r="T6502" s="83" t="str">
        <f t="shared" si="1192"/>
        <v/>
      </c>
      <c r="U6502" s="155"/>
      <c r="V6502" s="95" t="str">
        <f t="shared" si="1193"/>
        <v/>
      </c>
      <c r="W6502" s="151"/>
      <c r="Z6502" s="104"/>
    </row>
    <row r="6503" spans="1:26" s="145" customFormat="1" ht="15" customHeight="1">
      <c r="A6503" s="186" t="str">
        <f t="shared" si="1187"/>
        <v/>
      </c>
      <c r="C6503" s="152"/>
      <c r="E6503" s="144"/>
      <c r="F6503" s="79" t="str">
        <f t="shared" si="1186"/>
        <v/>
      </c>
      <c r="G6503" s="80" t="str">
        <f t="shared" si="1188"/>
        <v/>
      </c>
      <c r="H6503" s="80" t="str">
        <f t="shared" si="1189"/>
        <v/>
      </c>
      <c r="I6503" s="80" t="str">
        <f t="shared" si="1190"/>
        <v/>
      </c>
      <c r="J6503" s="170"/>
      <c r="K6503" s="217"/>
      <c r="L6503" s="195" t="str">
        <f t="shared" si="1194"/>
        <v/>
      </c>
      <c r="M6503" s="222" t="str">
        <f t="shared" si="1191"/>
        <v/>
      </c>
      <c r="Q6503" s="82" t="str">
        <f t="shared" si="1195"/>
        <v/>
      </c>
      <c r="R6503" s="80" t="str">
        <f t="shared" si="1196"/>
        <v/>
      </c>
      <c r="T6503" s="83" t="str">
        <f t="shared" si="1192"/>
        <v/>
      </c>
      <c r="U6503" s="155"/>
      <c r="V6503" s="95" t="str">
        <f t="shared" si="1193"/>
        <v/>
      </c>
      <c r="W6503" s="151"/>
      <c r="Z6503" s="104"/>
    </row>
    <row r="6504" spans="1:26" s="145" customFormat="1" ht="15" customHeight="1">
      <c r="A6504" s="186" t="str">
        <f t="shared" si="1187"/>
        <v/>
      </c>
      <c r="C6504" s="152"/>
      <c r="E6504" s="144"/>
      <c r="F6504" s="79" t="str">
        <f t="shared" ref="F6504:F6567" si="1197">IFERROR(IF(VLOOKUP(E6504,J:J,1,0)=E6504,"X",""),"")</f>
        <v/>
      </c>
      <c r="G6504" s="80" t="str">
        <f t="shared" si="1188"/>
        <v/>
      </c>
      <c r="H6504" s="80" t="str">
        <f t="shared" si="1189"/>
        <v/>
      </c>
      <c r="I6504" s="80" t="str">
        <f t="shared" si="1190"/>
        <v/>
      </c>
      <c r="J6504" s="170"/>
      <c r="K6504" s="217"/>
      <c r="L6504" s="195" t="str">
        <f t="shared" si="1194"/>
        <v/>
      </c>
      <c r="M6504" s="222" t="str">
        <f t="shared" si="1191"/>
        <v/>
      </c>
      <c r="Q6504" s="82" t="str">
        <f t="shared" si="1195"/>
        <v/>
      </c>
      <c r="R6504" s="80" t="str">
        <f t="shared" si="1196"/>
        <v/>
      </c>
      <c r="T6504" s="83" t="str">
        <f t="shared" si="1192"/>
        <v/>
      </c>
      <c r="U6504" s="155"/>
      <c r="V6504" s="95" t="str">
        <f t="shared" si="1193"/>
        <v/>
      </c>
      <c r="W6504" s="151"/>
      <c r="Z6504" s="104"/>
    </row>
    <row r="6505" spans="1:26" s="145" customFormat="1" ht="15" customHeight="1">
      <c r="A6505" s="186" t="str">
        <f t="shared" si="1187"/>
        <v/>
      </c>
      <c r="C6505" s="152"/>
      <c r="E6505" s="144"/>
      <c r="F6505" s="79" t="str">
        <f t="shared" si="1197"/>
        <v/>
      </c>
      <c r="G6505" s="80" t="str">
        <f t="shared" si="1188"/>
        <v/>
      </c>
      <c r="H6505" s="80" t="str">
        <f t="shared" si="1189"/>
        <v/>
      </c>
      <c r="I6505" s="80" t="str">
        <f t="shared" si="1190"/>
        <v/>
      </c>
      <c r="J6505" s="170"/>
      <c r="K6505" s="217"/>
      <c r="L6505" s="195" t="str">
        <f t="shared" si="1194"/>
        <v/>
      </c>
      <c r="M6505" s="222" t="str">
        <f t="shared" si="1191"/>
        <v/>
      </c>
      <c r="Q6505" s="82" t="str">
        <f t="shared" si="1195"/>
        <v/>
      </c>
      <c r="R6505" s="80" t="str">
        <f t="shared" si="1196"/>
        <v/>
      </c>
      <c r="T6505" s="83" t="str">
        <f t="shared" si="1192"/>
        <v/>
      </c>
      <c r="U6505" s="155"/>
      <c r="V6505" s="95" t="str">
        <f t="shared" si="1193"/>
        <v/>
      </c>
      <c r="W6505" s="151"/>
      <c r="Z6505" s="104"/>
    </row>
    <row r="6506" spans="1:26" s="145" customFormat="1" ht="15" customHeight="1">
      <c r="A6506" s="186" t="str">
        <f t="shared" si="1187"/>
        <v/>
      </c>
      <c r="C6506" s="152"/>
      <c r="E6506" s="144"/>
      <c r="F6506" s="79" t="str">
        <f t="shared" si="1197"/>
        <v/>
      </c>
      <c r="G6506" s="80" t="str">
        <f t="shared" si="1188"/>
        <v/>
      </c>
      <c r="H6506" s="80" t="str">
        <f t="shared" si="1189"/>
        <v/>
      </c>
      <c r="I6506" s="80" t="str">
        <f t="shared" si="1190"/>
        <v/>
      </c>
      <c r="J6506" s="170"/>
      <c r="K6506" s="217"/>
      <c r="L6506" s="195" t="str">
        <f t="shared" si="1194"/>
        <v/>
      </c>
      <c r="M6506" s="222" t="str">
        <f t="shared" si="1191"/>
        <v/>
      </c>
      <c r="Q6506" s="82" t="str">
        <f t="shared" si="1195"/>
        <v/>
      </c>
      <c r="R6506" s="80" t="str">
        <f t="shared" si="1196"/>
        <v/>
      </c>
      <c r="T6506" s="83" t="str">
        <f t="shared" si="1192"/>
        <v/>
      </c>
      <c r="U6506" s="155"/>
      <c r="V6506" s="95" t="str">
        <f t="shared" si="1193"/>
        <v/>
      </c>
      <c r="W6506" s="151"/>
      <c r="Z6506" s="104"/>
    </row>
    <row r="6507" spans="1:26" s="145" customFormat="1" ht="15" customHeight="1">
      <c r="A6507" s="186" t="str">
        <f t="shared" si="1187"/>
        <v/>
      </c>
      <c r="C6507" s="152"/>
      <c r="E6507" s="144"/>
      <c r="F6507" s="79" t="str">
        <f t="shared" si="1197"/>
        <v/>
      </c>
      <c r="G6507" s="80" t="str">
        <f t="shared" si="1188"/>
        <v/>
      </c>
      <c r="H6507" s="80" t="str">
        <f t="shared" si="1189"/>
        <v/>
      </c>
      <c r="I6507" s="80" t="str">
        <f t="shared" si="1190"/>
        <v/>
      </c>
      <c r="J6507" s="170"/>
      <c r="K6507" s="217"/>
      <c r="L6507" s="195" t="str">
        <f t="shared" si="1194"/>
        <v/>
      </c>
      <c r="M6507" s="222" t="str">
        <f t="shared" si="1191"/>
        <v/>
      </c>
      <c r="Q6507" s="82" t="str">
        <f t="shared" si="1195"/>
        <v/>
      </c>
      <c r="R6507" s="80" t="str">
        <f t="shared" si="1196"/>
        <v/>
      </c>
      <c r="T6507" s="83" t="str">
        <f t="shared" si="1192"/>
        <v/>
      </c>
      <c r="U6507" s="155"/>
      <c r="V6507" s="95" t="str">
        <f t="shared" si="1193"/>
        <v/>
      </c>
      <c r="W6507" s="151"/>
      <c r="Z6507" s="104"/>
    </row>
    <row r="6508" spans="1:26" s="145" customFormat="1" ht="15" customHeight="1">
      <c r="A6508" s="186" t="str">
        <f t="shared" si="1187"/>
        <v/>
      </c>
      <c r="C6508" s="152"/>
      <c r="E6508" s="144"/>
      <c r="F6508" s="79" t="str">
        <f t="shared" si="1197"/>
        <v/>
      </c>
      <c r="G6508" s="80" t="str">
        <f t="shared" si="1188"/>
        <v/>
      </c>
      <c r="H6508" s="80" t="str">
        <f t="shared" si="1189"/>
        <v/>
      </c>
      <c r="I6508" s="80" t="str">
        <f t="shared" si="1190"/>
        <v/>
      </c>
      <c r="J6508" s="170"/>
      <c r="K6508" s="217"/>
      <c r="L6508" s="195" t="str">
        <f t="shared" si="1194"/>
        <v/>
      </c>
      <c r="M6508" s="222" t="str">
        <f t="shared" si="1191"/>
        <v/>
      </c>
      <c r="Q6508" s="82" t="str">
        <f t="shared" si="1195"/>
        <v/>
      </c>
      <c r="R6508" s="80" t="str">
        <f t="shared" si="1196"/>
        <v/>
      </c>
      <c r="T6508" s="83" t="str">
        <f t="shared" si="1192"/>
        <v/>
      </c>
      <c r="U6508" s="155"/>
      <c r="V6508" s="95" t="str">
        <f t="shared" si="1193"/>
        <v/>
      </c>
      <c r="W6508" s="151"/>
      <c r="Z6508" s="104"/>
    </row>
    <row r="6509" spans="1:26" s="145" customFormat="1" ht="15" customHeight="1">
      <c r="A6509" s="186" t="str">
        <f t="shared" si="1187"/>
        <v/>
      </c>
      <c r="C6509" s="152"/>
      <c r="E6509" s="144"/>
      <c r="F6509" s="79" t="str">
        <f t="shared" si="1197"/>
        <v/>
      </c>
      <c r="G6509" s="80" t="str">
        <f t="shared" si="1188"/>
        <v/>
      </c>
      <c r="H6509" s="80" t="str">
        <f t="shared" si="1189"/>
        <v/>
      </c>
      <c r="I6509" s="80" t="str">
        <f t="shared" si="1190"/>
        <v/>
      </c>
      <c r="J6509" s="170"/>
      <c r="K6509" s="217"/>
      <c r="L6509" s="195" t="str">
        <f t="shared" si="1194"/>
        <v/>
      </c>
      <c r="M6509" s="222" t="str">
        <f t="shared" si="1191"/>
        <v/>
      </c>
      <c r="Q6509" s="82" t="str">
        <f t="shared" si="1195"/>
        <v/>
      </c>
      <c r="R6509" s="80" t="str">
        <f t="shared" si="1196"/>
        <v/>
      </c>
      <c r="T6509" s="83" t="str">
        <f t="shared" si="1192"/>
        <v/>
      </c>
      <c r="U6509" s="155"/>
      <c r="V6509" s="95" t="str">
        <f t="shared" si="1193"/>
        <v/>
      </c>
      <c r="W6509" s="151"/>
      <c r="Z6509" s="104"/>
    </row>
    <row r="6510" spans="1:26" s="145" customFormat="1" ht="15" customHeight="1">
      <c r="A6510" s="186" t="str">
        <f t="shared" si="1187"/>
        <v/>
      </c>
      <c r="C6510" s="152"/>
      <c r="E6510" s="144"/>
      <c r="F6510" s="79" t="str">
        <f t="shared" si="1197"/>
        <v/>
      </c>
      <c r="G6510" s="80" t="str">
        <f t="shared" si="1188"/>
        <v/>
      </c>
      <c r="H6510" s="80" t="str">
        <f t="shared" si="1189"/>
        <v/>
      </c>
      <c r="I6510" s="80" t="str">
        <f t="shared" si="1190"/>
        <v/>
      </c>
      <c r="J6510" s="170"/>
      <c r="K6510" s="217"/>
      <c r="L6510" s="195" t="str">
        <f t="shared" si="1194"/>
        <v/>
      </c>
      <c r="M6510" s="222" t="str">
        <f t="shared" si="1191"/>
        <v/>
      </c>
      <c r="Q6510" s="82" t="str">
        <f t="shared" si="1195"/>
        <v/>
      </c>
      <c r="R6510" s="80" t="str">
        <f t="shared" si="1196"/>
        <v/>
      </c>
      <c r="T6510" s="83" t="str">
        <f t="shared" si="1192"/>
        <v/>
      </c>
      <c r="U6510" s="155"/>
      <c r="V6510" s="95" t="str">
        <f t="shared" si="1193"/>
        <v/>
      </c>
      <c r="W6510" s="151"/>
      <c r="Z6510" s="104"/>
    </row>
    <row r="6511" spans="1:26" s="145" customFormat="1" ht="15" customHeight="1">
      <c r="A6511" s="186" t="str">
        <f t="shared" si="1187"/>
        <v/>
      </c>
      <c r="C6511" s="152"/>
      <c r="E6511" s="144"/>
      <c r="F6511" s="79" t="str">
        <f t="shared" si="1197"/>
        <v/>
      </c>
      <c r="G6511" s="80" t="str">
        <f t="shared" si="1188"/>
        <v/>
      </c>
      <c r="H6511" s="80" t="str">
        <f t="shared" si="1189"/>
        <v/>
      </c>
      <c r="I6511" s="80" t="str">
        <f t="shared" si="1190"/>
        <v/>
      </c>
      <c r="J6511" s="170"/>
      <c r="K6511" s="217"/>
      <c r="L6511" s="195" t="str">
        <f t="shared" si="1194"/>
        <v/>
      </c>
      <c r="M6511" s="222" t="str">
        <f t="shared" si="1191"/>
        <v/>
      </c>
      <c r="Q6511" s="82" t="str">
        <f t="shared" si="1195"/>
        <v/>
      </c>
      <c r="R6511" s="80" t="str">
        <f t="shared" si="1196"/>
        <v/>
      </c>
      <c r="T6511" s="83" t="str">
        <f t="shared" si="1192"/>
        <v/>
      </c>
      <c r="U6511" s="155"/>
      <c r="V6511" s="95" t="str">
        <f t="shared" si="1193"/>
        <v/>
      </c>
      <c r="W6511" s="151"/>
      <c r="Z6511" s="104"/>
    </row>
    <row r="6512" spans="1:26" s="145" customFormat="1" ht="15" customHeight="1">
      <c r="A6512" s="186" t="str">
        <f t="shared" si="1187"/>
        <v/>
      </c>
      <c r="C6512" s="152"/>
      <c r="E6512" s="144"/>
      <c r="F6512" s="79" t="str">
        <f t="shared" si="1197"/>
        <v/>
      </c>
      <c r="G6512" s="80" t="str">
        <f t="shared" si="1188"/>
        <v/>
      </c>
      <c r="H6512" s="80" t="str">
        <f t="shared" si="1189"/>
        <v/>
      </c>
      <c r="I6512" s="80" t="str">
        <f t="shared" si="1190"/>
        <v/>
      </c>
      <c r="J6512" s="170"/>
      <c r="K6512" s="217"/>
      <c r="L6512" s="195" t="str">
        <f t="shared" si="1194"/>
        <v/>
      </c>
      <c r="M6512" s="222" t="str">
        <f t="shared" si="1191"/>
        <v/>
      </c>
      <c r="Q6512" s="82" t="str">
        <f t="shared" si="1195"/>
        <v/>
      </c>
      <c r="R6512" s="80" t="str">
        <f t="shared" si="1196"/>
        <v/>
      </c>
      <c r="T6512" s="83" t="str">
        <f t="shared" si="1192"/>
        <v/>
      </c>
      <c r="U6512" s="155"/>
      <c r="V6512" s="95" t="str">
        <f t="shared" si="1193"/>
        <v/>
      </c>
      <c r="W6512" s="151"/>
      <c r="Z6512" s="104"/>
    </row>
    <row r="6513" spans="1:26" s="145" customFormat="1" ht="15" customHeight="1">
      <c r="A6513" s="186" t="str">
        <f t="shared" si="1187"/>
        <v/>
      </c>
      <c r="C6513" s="152"/>
      <c r="E6513" s="144"/>
      <c r="F6513" s="79" t="str">
        <f t="shared" si="1197"/>
        <v/>
      </c>
      <c r="G6513" s="80" t="str">
        <f t="shared" si="1188"/>
        <v/>
      </c>
      <c r="H6513" s="80" t="str">
        <f t="shared" si="1189"/>
        <v/>
      </c>
      <c r="I6513" s="80" t="str">
        <f t="shared" si="1190"/>
        <v/>
      </c>
      <c r="J6513" s="170"/>
      <c r="K6513" s="217"/>
      <c r="L6513" s="195" t="str">
        <f t="shared" si="1194"/>
        <v/>
      </c>
      <c r="M6513" s="222" t="str">
        <f t="shared" si="1191"/>
        <v/>
      </c>
      <c r="Q6513" s="82" t="str">
        <f t="shared" si="1195"/>
        <v/>
      </c>
      <c r="R6513" s="80" t="str">
        <f t="shared" si="1196"/>
        <v/>
      </c>
      <c r="T6513" s="83" t="str">
        <f t="shared" si="1192"/>
        <v/>
      </c>
      <c r="U6513" s="155"/>
      <c r="V6513" s="95" t="str">
        <f t="shared" si="1193"/>
        <v/>
      </c>
      <c r="W6513" s="151"/>
      <c r="Z6513" s="104"/>
    </row>
    <row r="6514" spans="1:26" s="145" customFormat="1" ht="15" customHeight="1">
      <c r="A6514" s="186" t="str">
        <f t="shared" si="1187"/>
        <v/>
      </c>
      <c r="C6514" s="152"/>
      <c r="E6514" s="144"/>
      <c r="F6514" s="79" t="str">
        <f t="shared" si="1197"/>
        <v/>
      </c>
      <c r="G6514" s="80" t="str">
        <f t="shared" si="1188"/>
        <v/>
      </c>
      <c r="H6514" s="80" t="str">
        <f t="shared" si="1189"/>
        <v/>
      </c>
      <c r="I6514" s="80" t="str">
        <f t="shared" si="1190"/>
        <v/>
      </c>
      <c r="J6514" s="170"/>
      <c r="K6514" s="217"/>
      <c r="L6514" s="195" t="str">
        <f t="shared" si="1194"/>
        <v/>
      </c>
      <c r="M6514" s="222" t="str">
        <f t="shared" si="1191"/>
        <v/>
      </c>
      <c r="Q6514" s="82" t="str">
        <f t="shared" si="1195"/>
        <v/>
      </c>
      <c r="R6514" s="80" t="str">
        <f t="shared" si="1196"/>
        <v/>
      </c>
      <c r="T6514" s="83" t="str">
        <f t="shared" si="1192"/>
        <v/>
      </c>
      <c r="U6514" s="155"/>
      <c r="V6514" s="95" t="str">
        <f t="shared" si="1193"/>
        <v/>
      </c>
      <c r="W6514" s="151"/>
      <c r="Z6514" s="104"/>
    </row>
    <row r="6515" spans="1:26" s="145" customFormat="1" ht="15" customHeight="1">
      <c r="A6515" s="186" t="str">
        <f t="shared" si="1187"/>
        <v/>
      </c>
      <c r="C6515" s="152"/>
      <c r="E6515" s="144"/>
      <c r="F6515" s="79" t="str">
        <f t="shared" si="1197"/>
        <v/>
      </c>
      <c r="G6515" s="80" t="str">
        <f t="shared" si="1188"/>
        <v/>
      </c>
      <c r="H6515" s="80" t="str">
        <f t="shared" si="1189"/>
        <v/>
      </c>
      <c r="I6515" s="80" t="str">
        <f t="shared" si="1190"/>
        <v/>
      </c>
      <c r="J6515" s="170"/>
      <c r="K6515" s="217"/>
      <c r="L6515" s="195" t="str">
        <f t="shared" si="1194"/>
        <v/>
      </c>
      <c r="M6515" s="222" t="str">
        <f t="shared" si="1191"/>
        <v/>
      </c>
      <c r="Q6515" s="82" t="str">
        <f t="shared" si="1195"/>
        <v/>
      </c>
      <c r="R6515" s="80" t="str">
        <f t="shared" si="1196"/>
        <v/>
      </c>
      <c r="T6515" s="83" t="str">
        <f t="shared" si="1192"/>
        <v/>
      </c>
      <c r="U6515" s="155"/>
      <c r="V6515" s="95" t="str">
        <f t="shared" si="1193"/>
        <v/>
      </c>
      <c r="W6515" s="151"/>
      <c r="Z6515" s="104"/>
    </row>
    <row r="6516" spans="1:26" s="145" customFormat="1" ht="15" customHeight="1">
      <c r="A6516" s="186" t="str">
        <f t="shared" si="1187"/>
        <v/>
      </c>
      <c r="C6516" s="152"/>
      <c r="E6516" s="144"/>
      <c r="F6516" s="79" t="str">
        <f t="shared" si="1197"/>
        <v/>
      </c>
      <c r="G6516" s="80" t="str">
        <f t="shared" si="1188"/>
        <v/>
      </c>
      <c r="H6516" s="80" t="str">
        <f t="shared" si="1189"/>
        <v/>
      </c>
      <c r="I6516" s="80" t="str">
        <f t="shared" si="1190"/>
        <v/>
      </c>
      <c r="J6516" s="170"/>
      <c r="K6516" s="217"/>
      <c r="L6516" s="195" t="str">
        <f t="shared" si="1194"/>
        <v/>
      </c>
      <c r="M6516" s="222" t="str">
        <f t="shared" si="1191"/>
        <v/>
      </c>
      <c r="Q6516" s="82" t="str">
        <f t="shared" si="1195"/>
        <v/>
      </c>
      <c r="R6516" s="80" t="str">
        <f t="shared" si="1196"/>
        <v/>
      </c>
      <c r="T6516" s="83" t="str">
        <f t="shared" si="1192"/>
        <v/>
      </c>
      <c r="U6516" s="155"/>
      <c r="V6516" s="95" t="str">
        <f t="shared" si="1193"/>
        <v/>
      </c>
      <c r="W6516" s="151"/>
      <c r="Z6516" s="104"/>
    </row>
    <row r="6517" spans="1:26" s="145" customFormat="1" ht="15" customHeight="1">
      <c r="A6517" s="186" t="str">
        <f t="shared" si="1187"/>
        <v/>
      </c>
      <c r="C6517" s="152"/>
      <c r="E6517" s="144"/>
      <c r="F6517" s="79" t="str">
        <f t="shared" si="1197"/>
        <v/>
      </c>
      <c r="G6517" s="80" t="str">
        <f t="shared" si="1188"/>
        <v/>
      </c>
      <c r="H6517" s="80" t="str">
        <f t="shared" si="1189"/>
        <v/>
      </c>
      <c r="I6517" s="80" t="str">
        <f t="shared" si="1190"/>
        <v/>
      </c>
      <c r="J6517" s="170"/>
      <c r="K6517" s="217"/>
      <c r="L6517" s="195" t="str">
        <f t="shared" si="1194"/>
        <v/>
      </c>
      <c r="M6517" s="222" t="str">
        <f t="shared" si="1191"/>
        <v/>
      </c>
      <c r="Q6517" s="82" t="str">
        <f t="shared" si="1195"/>
        <v/>
      </c>
      <c r="R6517" s="80" t="str">
        <f t="shared" si="1196"/>
        <v/>
      </c>
      <c r="T6517" s="83" t="str">
        <f t="shared" si="1192"/>
        <v/>
      </c>
      <c r="U6517" s="155"/>
      <c r="V6517" s="95" t="str">
        <f t="shared" si="1193"/>
        <v/>
      </c>
      <c r="W6517" s="151"/>
      <c r="Z6517" s="104"/>
    </row>
    <row r="6518" spans="1:26" s="145" customFormat="1" ht="15" customHeight="1">
      <c r="A6518" s="186" t="str">
        <f t="shared" si="1187"/>
        <v/>
      </c>
      <c r="C6518" s="152"/>
      <c r="E6518" s="144"/>
      <c r="F6518" s="79" t="str">
        <f t="shared" si="1197"/>
        <v/>
      </c>
      <c r="G6518" s="80" t="str">
        <f t="shared" si="1188"/>
        <v/>
      </c>
      <c r="H6518" s="80" t="str">
        <f t="shared" si="1189"/>
        <v/>
      </c>
      <c r="I6518" s="80" t="str">
        <f t="shared" si="1190"/>
        <v/>
      </c>
      <c r="J6518" s="170"/>
      <c r="K6518" s="217"/>
      <c r="L6518" s="195" t="str">
        <f t="shared" si="1194"/>
        <v/>
      </c>
      <c r="M6518" s="222" t="str">
        <f t="shared" si="1191"/>
        <v/>
      </c>
      <c r="Q6518" s="82" t="str">
        <f t="shared" si="1195"/>
        <v/>
      </c>
      <c r="R6518" s="80" t="str">
        <f t="shared" si="1196"/>
        <v/>
      </c>
      <c r="T6518" s="83" t="str">
        <f t="shared" si="1192"/>
        <v/>
      </c>
      <c r="U6518" s="155"/>
      <c r="V6518" s="95" t="str">
        <f t="shared" si="1193"/>
        <v/>
      </c>
      <c r="W6518" s="151"/>
      <c r="Z6518" s="104"/>
    </row>
    <row r="6519" spans="1:26" s="145" customFormat="1" ht="15" customHeight="1">
      <c r="A6519" s="186" t="str">
        <f t="shared" si="1187"/>
        <v/>
      </c>
      <c r="C6519" s="152"/>
      <c r="E6519" s="144"/>
      <c r="F6519" s="79" t="str">
        <f t="shared" si="1197"/>
        <v/>
      </c>
      <c r="G6519" s="80" t="str">
        <f t="shared" si="1188"/>
        <v/>
      </c>
      <c r="H6519" s="80" t="str">
        <f t="shared" si="1189"/>
        <v/>
      </c>
      <c r="I6519" s="80" t="str">
        <f t="shared" si="1190"/>
        <v/>
      </c>
      <c r="J6519" s="170"/>
      <c r="K6519" s="217"/>
      <c r="L6519" s="195" t="str">
        <f t="shared" si="1194"/>
        <v/>
      </c>
      <c r="M6519" s="222" t="str">
        <f t="shared" si="1191"/>
        <v/>
      </c>
      <c r="Q6519" s="82" t="str">
        <f t="shared" si="1195"/>
        <v/>
      </c>
      <c r="R6519" s="80" t="str">
        <f t="shared" si="1196"/>
        <v/>
      </c>
      <c r="T6519" s="83" t="str">
        <f t="shared" si="1192"/>
        <v/>
      </c>
      <c r="U6519" s="155"/>
      <c r="V6519" s="95" t="str">
        <f t="shared" si="1193"/>
        <v/>
      </c>
      <c r="W6519" s="151"/>
      <c r="Z6519" s="104"/>
    </row>
    <row r="6520" spans="1:26" s="145" customFormat="1" ht="15" customHeight="1">
      <c r="A6520" s="186" t="str">
        <f t="shared" si="1187"/>
        <v/>
      </c>
      <c r="C6520" s="152"/>
      <c r="E6520" s="144"/>
      <c r="F6520" s="79" t="str">
        <f t="shared" si="1197"/>
        <v/>
      </c>
      <c r="G6520" s="80" t="str">
        <f t="shared" si="1188"/>
        <v/>
      </c>
      <c r="H6520" s="80" t="str">
        <f t="shared" si="1189"/>
        <v/>
      </c>
      <c r="I6520" s="80" t="str">
        <f t="shared" si="1190"/>
        <v/>
      </c>
      <c r="J6520" s="170"/>
      <c r="K6520" s="217"/>
      <c r="L6520" s="195" t="str">
        <f t="shared" si="1194"/>
        <v/>
      </c>
      <c r="M6520" s="222" t="str">
        <f t="shared" si="1191"/>
        <v/>
      </c>
      <c r="Q6520" s="82" t="str">
        <f t="shared" si="1195"/>
        <v/>
      </c>
      <c r="R6520" s="80" t="str">
        <f t="shared" si="1196"/>
        <v/>
      </c>
      <c r="T6520" s="83" t="str">
        <f t="shared" si="1192"/>
        <v/>
      </c>
      <c r="U6520" s="155"/>
      <c r="V6520" s="95" t="str">
        <f t="shared" si="1193"/>
        <v/>
      </c>
      <c r="W6520" s="151"/>
      <c r="Z6520" s="104"/>
    </row>
    <row r="6521" spans="1:26" s="145" customFormat="1" ht="15" customHeight="1">
      <c r="A6521" s="186" t="str">
        <f t="shared" si="1187"/>
        <v/>
      </c>
      <c r="C6521" s="152"/>
      <c r="E6521" s="144"/>
      <c r="F6521" s="79" t="str">
        <f t="shared" si="1197"/>
        <v/>
      </c>
      <c r="G6521" s="80" t="str">
        <f t="shared" si="1188"/>
        <v/>
      </c>
      <c r="H6521" s="80" t="str">
        <f t="shared" si="1189"/>
        <v/>
      </c>
      <c r="I6521" s="80" t="str">
        <f t="shared" si="1190"/>
        <v/>
      </c>
      <c r="J6521" s="170"/>
      <c r="K6521" s="217"/>
      <c r="L6521" s="195" t="str">
        <f t="shared" si="1194"/>
        <v/>
      </c>
      <c r="M6521" s="222" t="str">
        <f t="shared" si="1191"/>
        <v/>
      </c>
      <c r="Q6521" s="82" t="str">
        <f t="shared" si="1195"/>
        <v/>
      </c>
      <c r="R6521" s="80" t="str">
        <f t="shared" si="1196"/>
        <v/>
      </c>
      <c r="T6521" s="83" t="str">
        <f t="shared" si="1192"/>
        <v/>
      </c>
      <c r="U6521" s="155"/>
      <c r="V6521" s="95" t="str">
        <f t="shared" si="1193"/>
        <v/>
      </c>
      <c r="W6521" s="151"/>
      <c r="Z6521" s="104"/>
    </row>
    <row r="6522" spans="1:26" s="145" customFormat="1" ht="15" customHeight="1">
      <c r="A6522" s="186" t="str">
        <f t="shared" si="1187"/>
        <v/>
      </c>
      <c r="C6522" s="152"/>
      <c r="E6522" s="144"/>
      <c r="F6522" s="79" t="str">
        <f t="shared" si="1197"/>
        <v/>
      </c>
      <c r="G6522" s="80" t="str">
        <f t="shared" si="1188"/>
        <v/>
      </c>
      <c r="H6522" s="80" t="str">
        <f t="shared" si="1189"/>
        <v/>
      </c>
      <c r="I6522" s="80" t="str">
        <f t="shared" si="1190"/>
        <v/>
      </c>
      <c r="J6522" s="170"/>
      <c r="K6522" s="217"/>
      <c r="L6522" s="195" t="str">
        <f t="shared" si="1194"/>
        <v/>
      </c>
      <c r="M6522" s="222" t="str">
        <f t="shared" si="1191"/>
        <v/>
      </c>
      <c r="Q6522" s="82" t="str">
        <f t="shared" si="1195"/>
        <v/>
      </c>
      <c r="R6522" s="80" t="str">
        <f t="shared" si="1196"/>
        <v/>
      </c>
      <c r="T6522" s="83" t="str">
        <f t="shared" si="1192"/>
        <v/>
      </c>
      <c r="U6522" s="155"/>
      <c r="V6522" s="95" t="str">
        <f t="shared" si="1193"/>
        <v/>
      </c>
      <c r="W6522" s="151"/>
      <c r="Z6522" s="104"/>
    </row>
    <row r="6523" spans="1:26" s="145" customFormat="1" ht="15" customHeight="1">
      <c r="A6523" s="186" t="str">
        <f t="shared" si="1187"/>
        <v/>
      </c>
      <c r="C6523" s="152"/>
      <c r="E6523" s="144"/>
      <c r="F6523" s="79" t="str">
        <f t="shared" si="1197"/>
        <v/>
      </c>
      <c r="G6523" s="80" t="str">
        <f t="shared" si="1188"/>
        <v/>
      </c>
      <c r="H6523" s="80" t="str">
        <f t="shared" si="1189"/>
        <v/>
      </c>
      <c r="I6523" s="80" t="str">
        <f t="shared" si="1190"/>
        <v/>
      </c>
      <c r="J6523" s="170"/>
      <c r="K6523" s="217"/>
      <c r="L6523" s="195" t="str">
        <f t="shared" si="1194"/>
        <v/>
      </c>
      <c r="M6523" s="222" t="str">
        <f t="shared" si="1191"/>
        <v/>
      </c>
      <c r="Q6523" s="82" t="str">
        <f t="shared" si="1195"/>
        <v/>
      </c>
      <c r="R6523" s="80" t="str">
        <f t="shared" si="1196"/>
        <v/>
      </c>
      <c r="T6523" s="83" t="str">
        <f t="shared" si="1192"/>
        <v/>
      </c>
      <c r="U6523" s="155"/>
      <c r="V6523" s="95" t="str">
        <f t="shared" si="1193"/>
        <v/>
      </c>
      <c r="W6523" s="151"/>
      <c r="Z6523" s="104"/>
    </row>
    <row r="6524" spans="1:26" s="145" customFormat="1" ht="15" customHeight="1">
      <c r="A6524" s="186" t="str">
        <f t="shared" si="1187"/>
        <v/>
      </c>
      <c r="C6524" s="152"/>
      <c r="E6524" s="144"/>
      <c r="F6524" s="79" t="str">
        <f t="shared" si="1197"/>
        <v/>
      </c>
      <c r="G6524" s="80" t="str">
        <f t="shared" si="1188"/>
        <v/>
      </c>
      <c r="H6524" s="80" t="str">
        <f t="shared" si="1189"/>
        <v/>
      </c>
      <c r="I6524" s="80" t="str">
        <f t="shared" si="1190"/>
        <v/>
      </c>
      <c r="J6524" s="170"/>
      <c r="K6524" s="217"/>
      <c r="L6524" s="195" t="str">
        <f t="shared" si="1194"/>
        <v/>
      </c>
      <c r="M6524" s="222" t="str">
        <f t="shared" si="1191"/>
        <v/>
      </c>
      <c r="Q6524" s="82" t="str">
        <f t="shared" si="1195"/>
        <v/>
      </c>
      <c r="R6524" s="80" t="str">
        <f t="shared" si="1196"/>
        <v/>
      </c>
      <c r="T6524" s="83" t="str">
        <f t="shared" si="1192"/>
        <v/>
      </c>
      <c r="U6524" s="155"/>
      <c r="V6524" s="95" t="str">
        <f t="shared" si="1193"/>
        <v/>
      </c>
      <c r="W6524" s="151"/>
      <c r="Z6524" s="104"/>
    </row>
    <row r="6525" spans="1:26" s="145" customFormat="1" ht="15" customHeight="1">
      <c r="A6525" s="186" t="str">
        <f t="shared" si="1187"/>
        <v/>
      </c>
      <c r="C6525" s="152"/>
      <c r="E6525" s="144"/>
      <c r="F6525" s="79" t="str">
        <f t="shared" si="1197"/>
        <v/>
      </c>
      <c r="G6525" s="80" t="str">
        <f t="shared" si="1188"/>
        <v/>
      </c>
      <c r="H6525" s="80" t="str">
        <f t="shared" si="1189"/>
        <v/>
      </c>
      <c r="I6525" s="80" t="str">
        <f t="shared" si="1190"/>
        <v/>
      </c>
      <c r="J6525" s="170"/>
      <c r="K6525" s="217"/>
      <c r="L6525" s="195" t="str">
        <f t="shared" si="1194"/>
        <v/>
      </c>
      <c r="M6525" s="222" t="str">
        <f t="shared" si="1191"/>
        <v/>
      </c>
      <c r="Q6525" s="82" t="str">
        <f t="shared" si="1195"/>
        <v/>
      </c>
      <c r="R6525" s="80" t="str">
        <f t="shared" si="1196"/>
        <v/>
      </c>
      <c r="T6525" s="83" t="str">
        <f t="shared" si="1192"/>
        <v/>
      </c>
      <c r="U6525" s="155"/>
      <c r="V6525" s="95" t="str">
        <f t="shared" si="1193"/>
        <v/>
      </c>
      <c r="W6525" s="151"/>
      <c r="Z6525" s="104"/>
    </row>
    <row r="6526" spans="1:26" s="145" customFormat="1" ht="15" customHeight="1">
      <c r="A6526" s="186" t="str">
        <f t="shared" si="1187"/>
        <v/>
      </c>
      <c r="C6526" s="152"/>
      <c r="E6526" s="144"/>
      <c r="F6526" s="79" t="str">
        <f t="shared" si="1197"/>
        <v/>
      </c>
      <c r="G6526" s="80" t="str">
        <f t="shared" si="1188"/>
        <v/>
      </c>
      <c r="H6526" s="80" t="str">
        <f t="shared" si="1189"/>
        <v/>
      </c>
      <c r="I6526" s="80" t="str">
        <f t="shared" si="1190"/>
        <v/>
      </c>
      <c r="J6526" s="170"/>
      <c r="K6526" s="217"/>
      <c r="L6526" s="195" t="str">
        <f t="shared" si="1194"/>
        <v/>
      </c>
      <c r="M6526" s="222" t="str">
        <f t="shared" si="1191"/>
        <v/>
      </c>
      <c r="Q6526" s="82" t="str">
        <f t="shared" si="1195"/>
        <v/>
      </c>
      <c r="R6526" s="80" t="str">
        <f t="shared" si="1196"/>
        <v/>
      </c>
      <c r="T6526" s="83" t="str">
        <f t="shared" si="1192"/>
        <v/>
      </c>
      <c r="U6526" s="155"/>
      <c r="V6526" s="95" t="str">
        <f t="shared" si="1193"/>
        <v/>
      </c>
      <c r="W6526" s="151"/>
      <c r="Z6526" s="104"/>
    </row>
    <row r="6527" spans="1:26" s="145" customFormat="1" ht="15" customHeight="1">
      <c r="A6527" s="186" t="str">
        <f t="shared" si="1187"/>
        <v/>
      </c>
      <c r="C6527" s="152"/>
      <c r="E6527" s="144"/>
      <c r="F6527" s="79" t="str">
        <f t="shared" si="1197"/>
        <v/>
      </c>
      <c r="G6527" s="80" t="str">
        <f t="shared" si="1188"/>
        <v/>
      </c>
      <c r="H6527" s="80" t="str">
        <f t="shared" si="1189"/>
        <v/>
      </c>
      <c r="I6527" s="80" t="str">
        <f t="shared" si="1190"/>
        <v/>
      </c>
      <c r="J6527" s="170"/>
      <c r="K6527" s="217"/>
      <c r="L6527" s="195" t="str">
        <f t="shared" si="1194"/>
        <v/>
      </c>
      <c r="M6527" s="222" t="str">
        <f t="shared" si="1191"/>
        <v/>
      </c>
      <c r="Q6527" s="82" t="str">
        <f t="shared" si="1195"/>
        <v/>
      </c>
      <c r="R6527" s="80" t="str">
        <f t="shared" si="1196"/>
        <v/>
      </c>
      <c r="T6527" s="83" t="str">
        <f t="shared" si="1192"/>
        <v/>
      </c>
      <c r="U6527" s="155"/>
      <c r="V6527" s="95" t="str">
        <f t="shared" si="1193"/>
        <v/>
      </c>
      <c r="W6527" s="151"/>
      <c r="Z6527" s="104"/>
    </row>
    <row r="6528" spans="1:26" s="145" customFormat="1" ht="15" customHeight="1">
      <c r="A6528" s="186" t="str">
        <f t="shared" ref="A6528:A6591" si="1198">IF(B6528&lt;&gt;"",A6527+1,"")</f>
        <v/>
      </c>
      <c r="C6528" s="152"/>
      <c r="E6528" s="144"/>
      <c r="F6528" s="79" t="str">
        <f t="shared" si="1197"/>
        <v/>
      </c>
      <c r="G6528" s="80" t="str">
        <f t="shared" si="1188"/>
        <v/>
      </c>
      <c r="H6528" s="80" t="str">
        <f t="shared" si="1189"/>
        <v/>
      </c>
      <c r="I6528" s="80" t="str">
        <f t="shared" si="1190"/>
        <v/>
      </c>
      <c r="J6528" s="170"/>
      <c r="K6528" s="217"/>
      <c r="L6528" s="195" t="str">
        <f t="shared" si="1194"/>
        <v/>
      </c>
      <c r="M6528" s="222" t="str">
        <f t="shared" si="1191"/>
        <v/>
      </c>
      <c r="Q6528" s="82" t="str">
        <f t="shared" si="1195"/>
        <v/>
      </c>
      <c r="R6528" s="80" t="str">
        <f t="shared" si="1196"/>
        <v/>
      </c>
      <c r="T6528" s="83" t="str">
        <f t="shared" si="1192"/>
        <v/>
      </c>
      <c r="U6528" s="155"/>
      <c r="V6528" s="95" t="str">
        <f t="shared" si="1193"/>
        <v/>
      </c>
      <c r="W6528" s="151"/>
      <c r="Z6528" s="104"/>
    </row>
    <row r="6529" spans="1:26" s="145" customFormat="1" ht="15" customHeight="1">
      <c r="A6529" s="186" t="str">
        <f t="shared" si="1198"/>
        <v/>
      </c>
      <c r="C6529" s="152"/>
      <c r="E6529" s="144"/>
      <c r="F6529" s="79" t="str">
        <f t="shared" si="1197"/>
        <v/>
      </c>
      <c r="G6529" s="80" t="str">
        <f t="shared" si="1188"/>
        <v/>
      </c>
      <c r="H6529" s="80" t="str">
        <f t="shared" si="1189"/>
        <v/>
      </c>
      <c r="I6529" s="80" t="str">
        <f t="shared" si="1190"/>
        <v/>
      </c>
      <c r="J6529" s="170"/>
      <c r="K6529" s="217"/>
      <c r="L6529" s="195" t="str">
        <f t="shared" si="1194"/>
        <v/>
      </c>
      <c r="M6529" s="222" t="str">
        <f t="shared" si="1191"/>
        <v/>
      </c>
      <c r="Q6529" s="82" t="str">
        <f t="shared" si="1195"/>
        <v/>
      </c>
      <c r="R6529" s="80" t="str">
        <f t="shared" si="1196"/>
        <v/>
      </c>
      <c r="T6529" s="83" t="str">
        <f t="shared" si="1192"/>
        <v/>
      </c>
      <c r="U6529" s="155"/>
      <c r="V6529" s="95" t="str">
        <f t="shared" si="1193"/>
        <v/>
      </c>
      <c r="W6529" s="151"/>
      <c r="Z6529" s="104"/>
    </row>
    <row r="6530" spans="1:26" s="145" customFormat="1" ht="15" customHeight="1">
      <c r="A6530" s="186" t="str">
        <f t="shared" si="1198"/>
        <v/>
      </c>
      <c r="C6530" s="152"/>
      <c r="E6530" s="144"/>
      <c r="F6530" s="79" t="str">
        <f t="shared" si="1197"/>
        <v/>
      </c>
      <c r="G6530" s="80" t="str">
        <f t="shared" si="1188"/>
        <v/>
      </c>
      <c r="H6530" s="80" t="str">
        <f t="shared" si="1189"/>
        <v/>
      </c>
      <c r="I6530" s="80" t="str">
        <f t="shared" si="1190"/>
        <v/>
      </c>
      <c r="J6530" s="170"/>
      <c r="K6530" s="217"/>
      <c r="L6530" s="195" t="str">
        <f t="shared" si="1194"/>
        <v/>
      </c>
      <c r="M6530" s="222" t="str">
        <f t="shared" si="1191"/>
        <v/>
      </c>
      <c r="Q6530" s="82" t="str">
        <f t="shared" si="1195"/>
        <v/>
      </c>
      <c r="R6530" s="80" t="str">
        <f t="shared" si="1196"/>
        <v/>
      </c>
      <c r="T6530" s="83" t="str">
        <f t="shared" si="1192"/>
        <v/>
      </c>
      <c r="U6530" s="155"/>
      <c r="V6530" s="95" t="str">
        <f t="shared" si="1193"/>
        <v/>
      </c>
      <c r="W6530" s="151"/>
      <c r="Z6530" s="104"/>
    </row>
    <row r="6531" spans="1:26" s="145" customFormat="1" ht="15" customHeight="1">
      <c r="A6531" s="186" t="str">
        <f t="shared" si="1198"/>
        <v/>
      </c>
      <c r="C6531" s="152"/>
      <c r="E6531" s="144"/>
      <c r="F6531" s="79" t="str">
        <f t="shared" si="1197"/>
        <v/>
      </c>
      <c r="G6531" s="80" t="str">
        <f t="shared" si="1188"/>
        <v/>
      </c>
      <c r="H6531" s="80" t="str">
        <f t="shared" si="1189"/>
        <v/>
      </c>
      <c r="I6531" s="80" t="str">
        <f t="shared" si="1190"/>
        <v/>
      </c>
      <c r="J6531" s="170"/>
      <c r="K6531" s="217"/>
      <c r="L6531" s="195" t="str">
        <f t="shared" si="1194"/>
        <v/>
      </c>
      <c r="M6531" s="222" t="str">
        <f t="shared" si="1191"/>
        <v/>
      </c>
      <c r="Q6531" s="82" t="str">
        <f t="shared" si="1195"/>
        <v/>
      </c>
      <c r="R6531" s="80" t="str">
        <f t="shared" si="1196"/>
        <v/>
      </c>
      <c r="T6531" s="83" t="str">
        <f t="shared" si="1192"/>
        <v/>
      </c>
      <c r="U6531" s="155"/>
      <c r="V6531" s="95" t="str">
        <f t="shared" si="1193"/>
        <v/>
      </c>
      <c r="W6531" s="151"/>
      <c r="Z6531" s="104"/>
    </row>
    <row r="6532" spans="1:26" s="145" customFormat="1" ht="15" customHeight="1">
      <c r="A6532" s="186" t="str">
        <f t="shared" si="1198"/>
        <v/>
      </c>
      <c r="C6532" s="152"/>
      <c r="E6532" s="144"/>
      <c r="F6532" s="79" t="str">
        <f t="shared" si="1197"/>
        <v/>
      </c>
      <c r="G6532" s="80" t="str">
        <f t="shared" si="1188"/>
        <v/>
      </c>
      <c r="H6532" s="80" t="str">
        <f t="shared" si="1189"/>
        <v/>
      </c>
      <c r="I6532" s="80" t="str">
        <f t="shared" si="1190"/>
        <v/>
      </c>
      <c r="J6532" s="170"/>
      <c r="K6532" s="217"/>
      <c r="L6532" s="195" t="str">
        <f t="shared" si="1194"/>
        <v/>
      </c>
      <c r="M6532" s="222" t="str">
        <f t="shared" si="1191"/>
        <v/>
      </c>
      <c r="Q6532" s="82" t="str">
        <f t="shared" si="1195"/>
        <v/>
      </c>
      <c r="R6532" s="80" t="str">
        <f t="shared" si="1196"/>
        <v/>
      </c>
      <c r="T6532" s="83" t="str">
        <f t="shared" si="1192"/>
        <v/>
      </c>
      <c r="U6532" s="155"/>
      <c r="V6532" s="95" t="str">
        <f t="shared" si="1193"/>
        <v/>
      </c>
      <c r="W6532" s="151"/>
      <c r="Z6532" s="104"/>
    </row>
    <row r="6533" spans="1:26" s="145" customFormat="1" ht="15" customHeight="1">
      <c r="A6533" s="186" t="str">
        <f t="shared" si="1198"/>
        <v/>
      </c>
      <c r="C6533" s="152"/>
      <c r="E6533" s="144"/>
      <c r="F6533" s="79" t="str">
        <f t="shared" si="1197"/>
        <v/>
      </c>
      <c r="G6533" s="80" t="str">
        <f t="shared" ref="G6533:G6596" si="1199">IF(J6533&lt;&gt;"", INDEX($C$5:$C$1433, MATCH(J6533, $E$5:$E$1433, 0)),"")</f>
        <v/>
      </c>
      <c r="H6533" s="80" t="str">
        <f t="shared" ref="H6533:H6596" si="1200">IF(J6533&lt;&gt;"", INDEX($D$5:$D$1433, MATCH(J6533, $E$5:$E$1433, 0)),"")</f>
        <v/>
      </c>
      <c r="I6533" s="80" t="str">
        <f t="shared" ref="I6533:I6596" si="1201">IFERROR(IF(J6533&lt;&gt;"", INDEX($B$5:$B$1433, MATCH(J6533, $E$5:$E$1433, 0)),""),"SAI")</f>
        <v/>
      </c>
      <c r="J6533" s="170"/>
      <c r="K6533" s="217"/>
      <c r="L6533" s="195" t="str">
        <f t="shared" si="1194"/>
        <v/>
      </c>
      <c r="M6533" s="222" t="str">
        <f t="shared" ref="M6533:M6596" si="1202">IFERROR(IF($N$5="Sáng",MID(K6533,2,7)-MID($L$2,2,7),MID(K6533,2,7)-MID($Q$2,2,7)),"")</f>
        <v/>
      </c>
      <c r="Q6533" s="82" t="str">
        <f t="shared" si="1195"/>
        <v/>
      </c>
      <c r="R6533" s="80" t="str">
        <f t="shared" si="1196"/>
        <v/>
      </c>
      <c r="T6533" s="83" t="str">
        <f t="shared" ref="T6533:T6596" si="1203">IFERROR(IF(J6533&lt;&gt;"", INDEX($S$5:$S$1433, MATCH(J6533, $E$5:$E$1433, 0)),""),"")</f>
        <v/>
      </c>
      <c r="U6533" s="155"/>
      <c r="V6533" s="95" t="str">
        <f t="shared" ref="V6533:V6596" si="1204">IFERROR(IF(J6533&lt;&gt;"", INDEX($U$5:$U$1433, MATCH(J6533, $E$5:$E$1433, 0)),""),"")</f>
        <v/>
      </c>
      <c r="W6533" s="151"/>
      <c r="Z6533" s="104"/>
    </row>
    <row r="6534" spans="1:26" s="145" customFormat="1" ht="15" customHeight="1">
      <c r="A6534" s="186" t="str">
        <f t="shared" si="1198"/>
        <v/>
      </c>
      <c r="C6534" s="152"/>
      <c r="E6534" s="144"/>
      <c r="F6534" s="79" t="str">
        <f t="shared" si="1197"/>
        <v/>
      </c>
      <c r="G6534" s="80" t="str">
        <f t="shared" si="1199"/>
        <v/>
      </c>
      <c r="H6534" s="80" t="str">
        <f t="shared" si="1200"/>
        <v/>
      </c>
      <c r="I6534" s="80" t="str">
        <f t="shared" si="1201"/>
        <v/>
      </c>
      <c r="J6534" s="170"/>
      <c r="K6534" s="217"/>
      <c r="L6534" s="195" t="str">
        <f t="shared" si="1194"/>
        <v/>
      </c>
      <c r="M6534" s="222" t="str">
        <f t="shared" si="1202"/>
        <v/>
      </c>
      <c r="Q6534" s="82" t="str">
        <f t="shared" si="1195"/>
        <v/>
      </c>
      <c r="R6534" s="80" t="str">
        <f t="shared" si="1196"/>
        <v/>
      </c>
      <c r="T6534" s="83" t="str">
        <f t="shared" si="1203"/>
        <v/>
      </c>
      <c r="U6534" s="155"/>
      <c r="V6534" s="95" t="str">
        <f t="shared" si="1204"/>
        <v/>
      </c>
      <c r="W6534" s="151"/>
      <c r="Z6534" s="104"/>
    </row>
    <row r="6535" spans="1:26" s="145" customFormat="1" ht="15" customHeight="1">
      <c r="A6535" s="186" t="str">
        <f t="shared" si="1198"/>
        <v/>
      </c>
      <c r="C6535" s="152"/>
      <c r="E6535" s="144"/>
      <c r="F6535" s="79" t="str">
        <f t="shared" si="1197"/>
        <v/>
      </c>
      <c r="G6535" s="80" t="str">
        <f t="shared" si="1199"/>
        <v/>
      </c>
      <c r="H6535" s="80" t="str">
        <f t="shared" si="1200"/>
        <v/>
      </c>
      <c r="I6535" s="80" t="str">
        <f t="shared" si="1201"/>
        <v/>
      </c>
      <c r="J6535" s="170"/>
      <c r="K6535" s="217"/>
      <c r="L6535" s="195" t="str">
        <f t="shared" si="1194"/>
        <v/>
      </c>
      <c r="M6535" s="222" t="str">
        <f t="shared" si="1202"/>
        <v/>
      </c>
      <c r="Q6535" s="82" t="str">
        <f t="shared" si="1195"/>
        <v/>
      </c>
      <c r="R6535" s="80" t="str">
        <f t="shared" si="1196"/>
        <v/>
      </c>
      <c r="T6535" s="83" t="str">
        <f t="shared" si="1203"/>
        <v/>
      </c>
      <c r="U6535" s="155"/>
      <c r="V6535" s="95" t="str">
        <f t="shared" si="1204"/>
        <v/>
      </c>
      <c r="W6535" s="151"/>
      <c r="Z6535" s="104"/>
    </row>
    <row r="6536" spans="1:26" s="145" customFormat="1" ht="15" customHeight="1">
      <c r="A6536" s="186" t="str">
        <f t="shared" si="1198"/>
        <v/>
      </c>
      <c r="C6536" s="152"/>
      <c r="E6536" s="144"/>
      <c r="F6536" s="79" t="str">
        <f t="shared" si="1197"/>
        <v/>
      </c>
      <c r="G6536" s="80" t="str">
        <f t="shared" si="1199"/>
        <v/>
      </c>
      <c r="H6536" s="80" t="str">
        <f t="shared" si="1200"/>
        <v/>
      </c>
      <c r="I6536" s="80" t="str">
        <f t="shared" si="1201"/>
        <v/>
      </c>
      <c r="J6536" s="170"/>
      <c r="K6536" s="217"/>
      <c r="L6536" s="195" t="str">
        <f t="shared" si="1194"/>
        <v/>
      </c>
      <c r="M6536" s="222" t="str">
        <f t="shared" si="1202"/>
        <v/>
      </c>
      <c r="Q6536" s="82" t="str">
        <f t="shared" si="1195"/>
        <v/>
      </c>
      <c r="R6536" s="80" t="str">
        <f t="shared" si="1196"/>
        <v/>
      </c>
      <c r="T6536" s="83" t="str">
        <f t="shared" si="1203"/>
        <v/>
      </c>
      <c r="U6536" s="155"/>
      <c r="V6536" s="95" t="str">
        <f t="shared" si="1204"/>
        <v/>
      </c>
      <c r="W6536" s="151"/>
      <c r="Z6536" s="104"/>
    </row>
    <row r="6537" spans="1:26" s="145" customFormat="1" ht="15" customHeight="1">
      <c r="A6537" s="186" t="str">
        <f t="shared" si="1198"/>
        <v/>
      </c>
      <c r="C6537" s="152"/>
      <c r="E6537" s="144"/>
      <c r="F6537" s="79" t="str">
        <f t="shared" si="1197"/>
        <v/>
      </c>
      <c r="G6537" s="80" t="str">
        <f t="shared" si="1199"/>
        <v/>
      </c>
      <c r="H6537" s="80" t="str">
        <f t="shared" si="1200"/>
        <v/>
      </c>
      <c r="I6537" s="80" t="str">
        <f t="shared" si="1201"/>
        <v/>
      </c>
      <c r="J6537" s="170"/>
      <c r="K6537" s="217"/>
      <c r="L6537" s="195" t="str">
        <f t="shared" si="1194"/>
        <v/>
      </c>
      <c r="M6537" s="222" t="str">
        <f t="shared" si="1202"/>
        <v/>
      </c>
      <c r="Q6537" s="82" t="str">
        <f t="shared" si="1195"/>
        <v/>
      </c>
      <c r="R6537" s="80" t="str">
        <f t="shared" si="1196"/>
        <v/>
      </c>
      <c r="T6537" s="83" t="str">
        <f t="shared" si="1203"/>
        <v/>
      </c>
      <c r="U6537" s="155"/>
      <c r="V6537" s="95" t="str">
        <f t="shared" si="1204"/>
        <v/>
      </c>
      <c r="W6537" s="151"/>
      <c r="Z6537" s="104"/>
    </row>
    <row r="6538" spans="1:26" s="145" customFormat="1" ht="15" customHeight="1">
      <c r="A6538" s="186" t="str">
        <f t="shared" si="1198"/>
        <v/>
      </c>
      <c r="C6538" s="152"/>
      <c r="E6538" s="144"/>
      <c r="F6538" s="79" t="str">
        <f t="shared" si="1197"/>
        <v/>
      </c>
      <c r="G6538" s="80" t="str">
        <f t="shared" si="1199"/>
        <v/>
      </c>
      <c r="H6538" s="80" t="str">
        <f t="shared" si="1200"/>
        <v/>
      </c>
      <c r="I6538" s="80" t="str">
        <f t="shared" si="1201"/>
        <v/>
      </c>
      <c r="J6538" s="170"/>
      <c r="K6538" s="217"/>
      <c r="L6538" s="195" t="str">
        <f t="shared" si="1194"/>
        <v/>
      </c>
      <c r="M6538" s="222" t="str">
        <f t="shared" si="1202"/>
        <v/>
      </c>
      <c r="Q6538" s="82" t="str">
        <f t="shared" si="1195"/>
        <v/>
      </c>
      <c r="R6538" s="80" t="str">
        <f t="shared" si="1196"/>
        <v/>
      </c>
      <c r="T6538" s="83" t="str">
        <f t="shared" si="1203"/>
        <v/>
      </c>
      <c r="U6538" s="155"/>
      <c r="V6538" s="95" t="str">
        <f t="shared" si="1204"/>
        <v/>
      </c>
      <c r="W6538" s="151"/>
      <c r="Z6538" s="104"/>
    </row>
    <row r="6539" spans="1:26" s="145" customFormat="1" ht="15" customHeight="1">
      <c r="A6539" s="186" t="str">
        <f t="shared" si="1198"/>
        <v/>
      </c>
      <c r="C6539" s="152"/>
      <c r="E6539" s="144"/>
      <c r="F6539" s="79" t="str">
        <f t="shared" si="1197"/>
        <v/>
      </c>
      <c r="G6539" s="80" t="str">
        <f t="shared" si="1199"/>
        <v/>
      </c>
      <c r="H6539" s="80" t="str">
        <f t="shared" si="1200"/>
        <v/>
      </c>
      <c r="I6539" s="80" t="str">
        <f t="shared" si="1201"/>
        <v/>
      </c>
      <c r="J6539" s="170"/>
      <c r="K6539" s="217"/>
      <c r="L6539" s="195" t="str">
        <f t="shared" si="1194"/>
        <v/>
      </c>
      <c r="M6539" s="222" t="str">
        <f t="shared" si="1202"/>
        <v/>
      </c>
      <c r="Q6539" s="82" t="str">
        <f t="shared" si="1195"/>
        <v/>
      </c>
      <c r="R6539" s="80" t="str">
        <f t="shared" si="1196"/>
        <v/>
      </c>
      <c r="T6539" s="83" t="str">
        <f t="shared" si="1203"/>
        <v/>
      </c>
      <c r="U6539" s="155"/>
      <c r="V6539" s="95" t="str">
        <f t="shared" si="1204"/>
        <v/>
      </c>
      <c r="W6539" s="151"/>
      <c r="Z6539" s="104"/>
    </row>
    <row r="6540" spans="1:26" s="145" customFormat="1" ht="15" customHeight="1">
      <c r="A6540" s="186" t="str">
        <f t="shared" si="1198"/>
        <v/>
      </c>
      <c r="C6540" s="152"/>
      <c r="E6540" s="144"/>
      <c r="F6540" s="79" t="str">
        <f t="shared" si="1197"/>
        <v/>
      </c>
      <c r="G6540" s="80" t="str">
        <f t="shared" si="1199"/>
        <v/>
      </c>
      <c r="H6540" s="80" t="str">
        <f t="shared" si="1200"/>
        <v/>
      </c>
      <c r="I6540" s="80" t="str">
        <f t="shared" si="1201"/>
        <v/>
      </c>
      <c r="J6540" s="170"/>
      <c r="K6540" s="217"/>
      <c r="L6540" s="195" t="str">
        <f t="shared" si="1194"/>
        <v/>
      </c>
      <c r="M6540" s="222" t="str">
        <f t="shared" si="1202"/>
        <v/>
      </c>
      <c r="Q6540" s="82" t="str">
        <f t="shared" si="1195"/>
        <v/>
      </c>
      <c r="R6540" s="80" t="str">
        <f t="shared" si="1196"/>
        <v/>
      </c>
      <c r="T6540" s="83" t="str">
        <f t="shared" si="1203"/>
        <v/>
      </c>
      <c r="U6540" s="155"/>
      <c r="V6540" s="95" t="str">
        <f t="shared" si="1204"/>
        <v/>
      </c>
      <c r="W6540" s="151"/>
      <c r="Z6540" s="104"/>
    </row>
    <row r="6541" spans="1:26" s="145" customFormat="1" ht="15" customHeight="1">
      <c r="A6541" s="186" t="str">
        <f t="shared" si="1198"/>
        <v/>
      </c>
      <c r="C6541" s="152"/>
      <c r="E6541" s="144"/>
      <c r="F6541" s="79" t="str">
        <f t="shared" si="1197"/>
        <v/>
      </c>
      <c r="G6541" s="80" t="str">
        <f t="shared" si="1199"/>
        <v/>
      </c>
      <c r="H6541" s="80" t="str">
        <f t="shared" si="1200"/>
        <v/>
      </c>
      <c r="I6541" s="80" t="str">
        <f t="shared" si="1201"/>
        <v/>
      </c>
      <c r="J6541" s="170"/>
      <c r="K6541" s="217"/>
      <c r="L6541" s="195" t="str">
        <f t="shared" si="1194"/>
        <v/>
      </c>
      <c r="M6541" s="222" t="str">
        <f t="shared" si="1202"/>
        <v/>
      </c>
      <c r="Q6541" s="82" t="str">
        <f t="shared" si="1195"/>
        <v/>
      </c>
      <c r="R6541" s="80" t="str">
        <f t="shared" si="1196"/>
        <v/>
      </c>
      <c r="T6541" s="83" t="str">
        <f t="shared" si="1203"/>
        <v/>
      </c>
      <c r="U6541" s="155"/>
      <c r="V6541" s="95" t="str">
        <f t="shared" si="1204"/>
        <v/>
      </c>
      <c r="W6541" s="151"/>
      <c r="Z6541" s="104"/>
    </row>
    <row r="6542" spans="1:26" s="145" customFormat="1" ht="15" customHeight="1">
      <c r="A6542" s="186" t="str">
        <f t="shared" si="1198"/>
        <v/>
      </c>
      <c r="C6542" s="152"/>
      <c r="E6542" s="144"/>
      <c r="F6542" s="79" t="str">
        <f t="shared" si="1197"/>
        <v/>
      </c>
      <c r="G6542" s="80" t="str">
        <f t="shared" si="1199"/>
        <v/>
      </c>
      <c r="H6542" s="80" t="str">
        <f t="shared" si="1200"/>
        <v/>
      </c>
      <c r="I6542" s="80" t="str">
        <f t="shared" si="1201"/>
        <v/>
      </c>
      <c r="J6542" s="170"/>
      <c r="K6542" s="217"/>
      <c r="L6542" s="195" t="str">
        <f t="shared" si="1194"/>
        <v/>
      </c>
      <c r="M6542" s="222" t="str">
        <f t="shared" si="1202"/>
        <v/>
      </c>
      <c r="Q6542" s="82" t="str">
        <f t="shared" si="1195"/>
        <v/>
      </c>
      <c r="R6542" s="80" t="str">
        <f t="shared" si="1196"/>
        <v/>
      </c>
      <c r="T6542" s="83" t="str">
        <f t="shared" si="1203"/>
        <v/>
      </c>
      <c r="U6542" s="155"/>
      <c r="V6542" s="95" t="str">
        <f t="shared" si="1204"/>
        <v/>
      </c>
      <c r="W6542" s="151"/>
      <c r="Z6542" s="104"/>
    </row>
    <row r="6543" spans="1:26" s="145" customFormat="1" ht="15" customHeight="1">
      <c r="A6543" s="186" t="str">
        <f t="shared" si="1198"/>
        <v/>
      </c>
      <c r="C6543" s="152"/>
      <c r="E6543" s="144"/>
      <c r="F6543" s="79" t="str">
        <f t="shared" si="1197"/>
        <v/>
      </c>
      <c r="G6543" s="80" t="str">
        <f t="shared" si="1199"/>
        <v/>
      </c>
      <c r="H6543" s="80" t="str">
        <f t="shared" si="1200"/>
        <v/>
      </c>
      <c r="I6543" s="80" t="str">
        <f t="shared" si="1201"/>
        <v/>
      </c>
      <c r="J6543" s="170"/>
      <c r="K6543" s="217"/>
      <c r="L6543" s="195" t="str">
        <f t="shared" si="1194"/>
        <v/>
      </c>
      <c r="M6543" s="222" t="str">
        <f t="shared" si="1202"/>
        <v/>
      </c>
      <c r="Q6543" s="82" t="str">
        <f t="shared" si="1195"/>
        <v/>
      </c>
      <c r="R6543" s="80" t="str">
        <f t="shared" si="1196"/>
        <v/>
      </c>
      <c r="T6543" s="83" t="str">
        <f t="shared" si="1203"/>
        <v/>
      </c>
      <c r="U6543" s="155"/>
      <c r="V6543" s="95" t="str">
        <f t="shared" si="1204"/>
        <v/>
      </c>
      <c r="W6543" s="151"/>
      <c r="Z6543" s="104"/>
    </row>
    <row r="6544" spans="1:26" s="145" customFormat="1" ht="15" customHeight="1">
      <c r="A6544" s="186" t="str">
        <f t="shared" si="1198"/>
        <v/>
      </c>
      <c r="C6544" s="152"/>
      <c r="E6544" s="144"/>
      <c r="F6544" s="79" t="str">
        <f t="shared" si="1197"/>
        <v/>
      </c>
      <c r="G6544" s="80" t="str">
        <f t="shared" si="1199"/>
        <v/>
      </c>
      <c r="H6544" s="80" t="str">
        <f t="shared" si="1200"/>
        <v/>
      </c>
      <c r="I6544" s="80" t="str">
        <f t="shared" si="1201"/>
        <v/>
      </c>
      <c r="J6544" s="170"/>
      <c r="K6544" s="217"/>
      <c r="L6544" s="195" t="str">
        <f t="shared" si="1194"/>
        <v/>
      </c>
      <c r="M6544" s="222" t="str">
        <f t="shared" si="1202"/>
        <v/>
      </c>
      <c r="Q6544" s="82" t="str">
        <f t="shared" si="1195"/>
        <v/>
      </c>
      <c r="R6544" s="80" t="str">
        <f t="shared" si="1196"/>
        <v/>
      </c>
      <c r="T6544" s="83" t="str">
        <f t="shared" si="1203"/>
        <v/>
      </c>
      <c r="U6544" s="155"/>
      <c r="V6544" s="95" t="str">
        <f t="shared" si="1204"/>
        <v/>
      </c>
      <c r="W6544" s="151"/>
      <c r="Z6544" s="104"/>
    </row>
    <row r="6545" spans="1:26" s="145" customFormat="1" ht="15" customHeight="1">
      <c r="A6545" s="186" t="str">
        <f t="shared" si="1198"/>
        <v/>
      </c>
      <c r="C6545" s="152"/>
      <c r="E6545" s="144"/>
      <c r="F6545" s="79" t="str">
        <f t="shared" si="1197"/>
        <v/>
      </c>
      <c r="G6545" s="80" t="str">
        <f t="shared" si="1199"/>
        <v/>
      </c>
      <c r="H6545" s="80" t="str">
        <f t="shared" si="1200"/>
        <v/>
      </c>
      <c r="I6545" s="80" t="str">
        <f t="shared" si="1201"/>
        <v/>
      </c>
      <c r="J6545" s="170"/>
      <c r="K6545" s="217"/>
      <c r="L6545" s="195" t="str">
        <f t="shared" si="1194"/>
        <v/>
      </c>
      <c r="M6545" s="222" t="str">
        <f t="shared" si="1202"/>
        <v/>
      </c>
      <c r="Q6545" s="82" t="str">
        <f t="shared" si="1195"/>
        <v/>
      </c>
      <c r="R6545" s="80" t="str">
        <f t="shared" si="1196"/>
        <v/>
      </c>
      <c r="T6545" s="83" t="str">
        <f t="shared" si="1203"/>
        <v/>
      </c>
      <c r="U6545" s="155"/>
      <c r="V6545" s="95" t="str">
        <f t="shared" si="1204"/>
        <v/>
      </c>
      <c r="W6545" s="151"/>
      <c r="Z6545" s="104"/>
    </row>
    <row r="6546" spans="1:26" s="145" customFormat="1" ht="15" customHeight="1">
      <c r="A6546" s="186" t="str">
        <f t="shared" si="1198"/>
        <v/>
      </c>
      <c r="C6546" s="152"/>
      <c r="E6546" s="144"/>
      <c r="F6546" s="79" t="str">
        <f t="shared" si="1197"/>
        <v/>
      </c>
      <c r="G6546" s="80" t="str">
        <f t="shared" si="1199"/>
        <v/>
      </c>
      <c r="H6546" s="80" t="str">
        <f t="shared" si="1200"/>
        <v/>
      </c>
      <c r="I6546" s="80" t="str">
        <f t="shared" si="1201"/>
        <v/>
      </c>
      <c r="J6546" s="170"/>
      <c r="K6546" s="217"/>
      <c r="L6546" s="195" t="str">
        <f t="shared" si="1194"/>
        <v/>
      </c>
      <c r="M6546" s="222" t="str">
        <f t="shared" si="1202"/>
        <v/>
      </c>
      <c r="Q6546" s="82" t="str">
        <f t="shared" si="1195"/>
        <v/>
      </c>
      <c r="R6546" s="80" t="str">
        <f t="shared" si="1196"/>
        <v/>
      </c>
      <c r="T6546" s="83" t="str">
        <f t="shared" si="1203"/>
        <v/>
      </c>
      <c r="U6546" s="155"/>
      <c r="V6546" s="95" t="str">
        <f t="shared" si="1204"/>
        <v/>
      </c>
      <c r="W6546" s="151"/>
      <c r="Z6546" s="104"/>
    </row>
    <row r="6547" spans="1:26" s="145" customFormat="1" ht="15" customHeight="1">
      <c r="A6547" s="186" t="str">
        <f t="shared" si="1198"/>
        <v/>
      </c>
      <c r="C6547" s="152"/>
      <c r="E6547" s="144"/>
      <c r="F6547" s="79" t="str">
        <f t="shared" si="1197"/>
        <v/>
      </c>
      <c r="G6547" s="80" t="str">
        <f t="shared" si="1199"/>
        <v/>
      </c>
      <c r="H6547" s="80" t="str">
        <f t="shared" si="1200"/>
        <v/>
      </c>
      <c r="I6547" s="80" t="str">
        <f t="shared" si="1201"/>
        <v/>
      </c>
      <c r="J6547" s="170"/>
      <c r="K6547" s="217"/>
      <c r="L6547" s="195" t="str">
        <f t="shared" si="1194"/>
        <v/>
      </c>
      <c r="M6547" s="222" t="str">
        <f t="shared" si="1202"/>
        <v/>
      </c>
      <c r="Q6547" s="82" t="str">
        <f t="shared" si="1195"/>
        <v/>
      </c>
      <c r="R6547" s="80" t="str">
        <f t="shared" si="1196"/>
        <v/>
      </c>
      <c r="T6547" s="83" t="str">
        <f t="shared" si="1203"/>
        <v/>
      </c>
      <c r="U6547" s="155"/>
      <c r="V6547" s="95" t="str">
        <f t="shared" si="1204"/>
        <v/>
      </c>
      <c r="W6547" s="151"/>
      <c r="Z6547" s="104"/>
    </row>
    <row r="6548" spans="1:26" s="145" customFormat="1" ht="15" customHeight="1">
      <c r="A6548" s="186" t="str">
        <f t="shared" si="1198"/>
        <v/>
      </c>
      <c r="C6548" s="152"/>
      <c r="E6548" s="144"/>
      <c r="F6548" s="79" t="str">
        <f t="shared" si="1197"/>
        <v/>
      </c>
      <c r="G6548" s="80" t="str">
        <f t="shared" si="1199"/>
        <v/>
      </c>
      <c r="H6548" s="80" t="str">
        <f t="shared" si="1200"/>
        <v/>
      </c>
      <c r="I6548" s="80" t="str">
        <f t="shared" si="1201"/>
        <v/>
      </c>
      <c r="J6548" s="170"/>
      <c r="K6548" s="217"/>
      <c r="L6548" s="195" t="str">
        <f t="shared" si="1194"/>
        <v/>
      </c>
      <c r="M6548" s="222" t="str">
        <f t="shared" si="1202"/>
        <v/>
      </c>
      <c r="Q6548" s="82" t="str">
        <f t="shared" si="1195"/>
        <v/>
      </c>
      <c r="R6548" s="80" t="str">
        <f t="shared" si="1196"/>
        <v/>
      </c>
      <c r="T6548" s="83" t="str">
        <f t="shared" si="1203"/>
        <v/>
      </c>
      <c r="U6548" s="155"/>
      <c r="V6548" s="95" t="str">
        <f t="shared" si="1204"/>
        <v/>
      </c>
      <c r="W6548" s="151"/>
      <c r="Z6548" s="104"/>
    </row>
    <row r="6549" spans="1:26" s="145" customFormat="1" ht="15" customHeight="1">
      <c r="A6549" s="186" t="str">
        <f t="shared" si="1198"/>
        <v/>
      </c>
      <c r="C6549" s="152"/>
      <c r="E6549" s="144"/>
      <c r="F6549" s="79" t="str">
        <f t="shared" si="1197"/>
        <v/>
      </c>
      <c r="G6549" s="80" t="str">
        <f t="shared" si="1199"/>
        <v/>
      </c>
      <c r="H6549" s="80" t="str">
        <f t="shared" si="1200"/>
        <v/>
      </c>
      <c r="I6549" s="80" t="str">
        <f t="shared" si="1201"/>
        <v/>
      </c>
      <c r="J6549" s="170"/>
      <c r="K6549" s="217"/>
      <c r="L6549" s="195" t="str">
        <f t="shared" si="1194"/>
        <v/>
      </c>
      <c r="M6549" s="222" t="str">
        <f t="shared" si="1202"/>
        <v/>
      </c>
      <c r="Q6549" s="82" t="str">
        <f t="shared" si="1195"/>
        <v/>
      </c>
      <c r="R6549" s="80" t="str">
        <f t="shared" si="1196"/>
        <v/>
      </c>
      <c r="T6549" s="83" t="str">
        <f t="shared" si="1203"/>
        <v/>
      </c>
      <c r="U6549" s="155"/>
      <c r="V6549" s="95" t="str">
        <f t="shared" si="1204"/>
        <v/>
      </c>
      <c r="W6549" s="151"/>
      <c r="Z6549" s="104"/>
    </row>
    <row r="6550" spans="1:26" s="145" customFormat="1" ht="15" customHeight="1">
      <c r="A6550" s="186" t="str">
        <f t="shared" si="1198"/>
        <v/>
      </c>
      <c r="C6550" s="152"/>
      <c r="E6550" s="144"/>
      <c r="F6550" s="79" t="str">
        <f t="shared" si="1197"/>
        <v/>
      </c>
      <c r="G6550" s="80" t="str">
        <f t="shared" si="1199"/>
        <v/>
      </c>
      <c r="H6550" s="80" t="str">
        <f t="shared" si="1200"/>
        <v/>
      </c>
      <c r="I6550" s="80" t="str">
        <f t="shared" si="1201"/>
        <v/>
      </c>
      <c r="J6550" s="170"/>
      <c r="K6550" s="217"/>
      <c r="L6550" s="195" t="str">
        <f t="shared" si="1194"/>
        <v/>
      </c>
      <c r="M6550" s="222" t="str">
        <f t="shared" si="1202"/>
        <v/>
      </c>
      <c r="Q6550" s="82" t="str">
        <f t="shared" si="1195"/>
        <v/>
      </c>
      <c r="R6550" s="80" t="str">
        <f t="shared" si="1196"/>
        <v/>
      </c>
      <c r="T6550" s="83" t="str">
        <f t="shared" si="1203"/>
        <v/>
      </c>
      <c r="U6550" s="155"/>
      <c r="V6550" s="95" t="str">
        <f t="shared" si="1204"/>
        <v/>
      </c>
      <c r="W6550" s="151"/>
      <c r="Z6550" s="104"/>
    </row>
    <row r="6551" spans="1:26" s="145" customFormat="1" ht="15" customHeight="1">
      <c r="A6551" s="186" t="str">
        <f t="shared" si="1198"/>
        <v/>
      </c>
      <c r="C6551" s="152"/>
      <c r="E6551" s="144"/>
      <c r="F6551" s="79" t="str">
        <f t="shared" si="1197"/>
        <v/>
      </c>
      <c r="G6551" s="80" t="str">
        <f t="shared" si="1199"/>
        <v/>
      </c>
      <c r="H6551" s="80" t="str">
        <f t="shared" si="1200"/>
        <v/>
      </c>
      <c r="I6551" s="80" t="str">
        <f t="shared" si="1201"/>
        <v/>
      </c>
      <c r="J6551" s="170"/>
      <c r="K6551" s="217"/>
      <c r="L6551" s="195" t="str">
        <f t="shared" si="1194"/>
        <v/>
      </c>
      <c r="M6551" s="222" t="str">
        <f t="shared" si="1202"/>
        <v/>
      </c>
      <c r="Q6551" s="82" t="str">
        <f t="shared" si="1195"/>
        <v/>
      </c>
      <c r="R6551" s="80" t="str">
        <f t="shared" si="1196"/>
        <v/>
      </c>
      <c r="T6551" s="83" t="str">
        <f t="shared" si="1203"/>
        <v/>
      </c>
      <c r="U6551" s="155"/>
      <c r="V6551" s="95" t="str">
        <f t="shared" si="1204"/>
        <v/>
      </c>
      <c r="W6551" s="151"/>
      <c r="Z6551" s="104"/>
    </row>
    <row r="6552" spans="1:26" s="145" customFormat="1" ht="15" customHeight="1">
      <c r="A6552" s="186" t="str">
        <f t="shared" si="1198"/>
        <v/>
      </c>
      <c r="C6552" s="152"/>
      <c r="E6552" s="144"/>
      <c r="F6552" s="79" t="str">
        <f t="shared" si="1197"/>
        <v/>
      </c>
      <c r="G6552" s="80" t="str">
        <f t="shared" si="1199"/>
        <v/>
      </c>
      <c r="H6552" s="80" t="str">
        <f t="shared" si="1200"/>
        <v/>
      </c>
      <c r="I6552" s="80" t="str">
        <f t="shared" si="1201"/>
        <v/>
      </c>
      <c r="J6552" s="170"/>
      <c r="K6552" s="217"/>
      <c r="L6552" s="195" t="str">
        <f t="shared" si="1194"/>
        <v/>
      </c>
      <c r="M6552" s="222" t="str">
        <f t="shared" si="1202"/>
        <v/>
      </c>
      <c r="Q6552" s="82" t="str">
        <f t="shared" si="1195"/>
        <v/>
      </c>
      <c r="R6552" s="80" t="str">
        <f t="shared" si="1196"/>
        <v/>
      </c>
      <c r="T6552" s="83" t="str">
        <f t="shared" si="1203"/>
        <v/>
      </c>
      <c r="U6552" s="155"/>
      <c r="V6552" s="95" t="str">
        <f t="shared" si="1204"/>
        <v/>
      </c>
      <c r="W6552" s="151"/>
      <c r="Z6552" s="104"/>
    </row>
    <row r="6553" spans="1:26" s="145" customFormat="1" ht="15" customHeight="1">
      <c r="A6553" s="186" t="str">
        <f t="shared" si="1198"/>
        <v/>
      </c>
      <c r="C6553" s="152"/>
      <c r="E6553" s="144"/>
      <c r="F6553" s="79" t="str">
        <f t="shared" si="1197"/>
        <v/>
      </c>
      <c r="G6553" s="80" t="str">
        <f t="shared" si="1199"/>
        <v/>
      </c>
      <c r="H6553" s="80" t="str">
        <f t="shared" si="1200"/>
        <v/>
      </c>
      <c r="I6553" s="80" t="str">
        <f t="shared" si="1201"/>
        <v/>
      </c>
      <c r="J6553" s="170"/>
      <c r="K6553" s="217"/>
      <c r="L6553" s="195" t="str">
        <f t="shared" si="1194"/>
        <v/>
      </c>
      <c r="M6553" s="222" t="str">
        <f t="shared" si="1202"/>
        <v/>
      </c>
      <c r="Q6553" s="82" t="str">
        <f t="shared" si="1195"/>
        <v/>
      </c>
      <c r="R6553" s="80" t="str">
        <f t="shared" si="1196"/>
        <v/>
      </c>
      <c r="T6553" s="83" t="str">
        <f t="shared" si="1203"/>
        <v/>
      </c>
      <c r="U6553" s="155"/>
      <c r="V6553" s="95" t="str">
        <f t="shared" si="1204"/>
        <v/>
      </c>
      <c r="W6553" s="151"/>
      <c r="Z6553" s="104"/>
    </row>
    <row r="6554" spans="1:26" s="145" customFormat="1" ht="15" customHeight="1">
      <c r="A6554" s="186" t="str">
        <f t="shared" si="1198"/>
        <v/>
      </c>
      <c r="C6554" s="152"/>
      <c r="E6554" s="144"/>
      <c r="F6554" s="79" t="str">
        <f t="shared" si="1197"/>
        <v/>
      </c>
      <c r="G6554" s="80" t="str">
        <f t="shared" si="1199"/>
        <v/>
      </c>
      <c r="H6554" s="80" t="str">
        <f t="shared" si="1200"/>
        <v/>
      </c>
      <c r="I6554" s="80" t="str">
        <f t="shared" si="1201"/>
        <v/>
      </c>
      <c r="J6554" s="170"/>
      <c r="K6554" s="217"/>
      <c r="L6554" s="195" t="str">
        <f t="shared" si="1194"/>
        <v/>
      </c>
      <c r="M6554" s="222" t="str">
        <f t="shared" si="1202"/>
        <v/>
      </c>
      <c r="Q6554" s="82" t="str">
        <f t="shared" si="1195"/>
        <v/>
      </c>
      <c r="R6554" s="80" t="str">
        <f t="shared" si="1196"/>
        <v/>
      </c>
      <c r="T6554" s="83" t="str">
        <f t="shared" si="1203"/>
        <v/>
      </c>
      <c r="U6554" s="155"/>
      <c r="V6554" s="95" t="str">
        <f t="shared" si="1204"/>
        <v/>
      </c>
      <c r="W6554" s="151"/>
      <c r="Z6554" s="104"/>
    </row>
    <row r="6555" spans="1:26" s="145" customFormat="1" ht="15" customHeight="1">
      <c r="A6555" s="186" t="str">
        <f t="shared" si="1198"/>
        <v/>
      </c>
      <c r="C6555" s="152"/>
      <c r="E6555" s="144"/>
      <c r="F6555" s="79" t="str">
        <f t="shared" si="1197"/>
        <v/>
      </c>
      <c r="G6555" s="80" t="str">
        <f t="shared" si="1199"/>
        <v/>
      </c>
      <c r="H6555" s="80" t="str">
        <f t="shared" si="1200"/>
        <v/>
      </c>
      <c r="I6555" s="80" t="str">
        <f t="shared" si="1201"/>
        <v/>
      </c>
      <c r="J6555" s="170"/>
      <c r="K6555" s="217"/>
      <c r="L6555" s="195" t="str">
        <f t="shared" si="1194"/>
        <v/>
      </c>
      <c r="M6555" s="222" t="str">
        <f t="shared" si="1202"/>
        <v/>
      </c>
      <c r="Q6555" s="82" t="str">
        <f t="shared" si="1195"/>
        <v/>
      </c>
      <c r="R6555" s="80" t="str">
        <f t="shared" si="1196"/>
        <v/>
      </c>
      <c r="T6555" s="83" t="str">
        <f t="shared" si="1203"/>
        <v/>
      </c>
      <c r="U6555" s="155"/>
      <c r="V6555" s="95" t="str">
        <f t="shared" si="1204"/>
        <v/>
      </c>
      <c r="W6555" s="151"/>
      <c r="Z6555" s="104"/>
    </row>
    <row r="6556" spans="1:26" s="145" customFormat="1" ht="15" customHeight="1">
      <c r="A6556" s="186" t="str">
        <f t="shared" si="1198"/>
        <v/>
      </c>
      <c r="C6556" s="152"/>
      <c r="E6556" s="144"/>
      <c r="F6556" s="79" t="str">
        <f t="shared" si="1197"/>
        <v/>
      </c>
      <c r="G6556" s="80" t="str">
        <f t="shared" si="1199"/>
        <v/>
      </c>
      <c r="H6556" s="80" t="str">
        <f t="shared" si="1200"/>
        <v/>
      </c>
      <c r="I6556" s="80" t="str">
        <f t="shared" si="1201"/>
        <v/>
      </c>
      <c r="J6556" s="170"/>
      <c r="K6556" s="217"/>
      <c r="L6556" s="195" t="str">
        <f t="shared" si="1194"/>
        <v/>
      </c>
      <c r="M6556" s="222" t="str">
        <f t="shared" si="1202"/>
        <v/>
      </c>
      <c r="Q6556" s="82" t="str">
        <f t="shared" si="1195"/>
        <v/>
      </c>
      <c r="R6556" s="80" t="str">
        <f t="shared" si="1196"/>
        <v/>
      </c>
      <c r="T6556" s="83" t="str">
        <f t="shared" si="1203"/>
        <v/>
      </c>
      <c r="U6556" s="155"/>
      <c r="V6556" s="95" t="str">
        <f t="shared" si="1204"/>
        <v/>
      </c>
      <c r="W6556" s="151"/>
      <c r="Z6556" s="104"/>
    </row>
    <row r="6557" spans="1:26" s="145" customFormat="1" ht="15" customHeight="1">
      <c r="A6557" s="186" t="str">
        <f t="shared" si="1198"/>
        <v/>
      </c>
      <c r="C6557" s="152"/>
      <c r="E6557" s="144"/>
      <c r="F6557" s="79" t="str">
        <f t="shared" si="1197"/>
        <v/>
      </c>
      <c r="G6557" s="80" t="str">
        <f t="shared" si="1199"/>
        <v/>
      </c>
      <c r="H6557" s="80" t="str">
        <f t="shared" si="1200"/>
        <v/>
      </c>
      <c r="I6557" s="80" t="str">
        <f t="shared" si="1201"/>
        <v/>
      </c>
      <c r="J6557" s="170"/>
      <c r="K6557" s="217"/>
      <c r="L6557" s="195" t="str">
        <f t="shared" si="1194"/>
        <v/>
      </c>
      <c r="M6557" s="222" t="str">
        <f t="shared" si="1202"/>
        <v/>
      </c>
      <c r="Q6557" s="82" t="str">
        <f t="shared" si="1195"/>
        <v/>
      </c>
      <c r="R6557" s="80" t="str">
        <f t="shared" si="1196"/>
        <v/>
      </c>
      <c r="T6557" s="83" t="str">
        <f t="shared" si="1203"/>
        <v/>
      </c>
      <c r="U6557" s="155"/>
      <c r="V6557" s="95" t="str">
        <f t="shared" si="1204"/>
        <v/>
      </c>
      <c r="W6557" s="151"/>
      <c r="Z6557" s="104"/>
    </row>
    <row r="6558" spans="1:26" s="145" customFormat="1" ht="15" customHeight="1">
      <c r="A6558" s="186" t="str">
        <f t="shared" si="1198"/>
        <v/>
      </c>
      <c r="C6558" s="152"/>
      <c r="E6558" s="144"/>
      <c r="F6558" s="79" t="str">
        <f t="shared" si="1197"/>
        <v/>
      </c>
      <c r="G6558" s="80" t="str">
        <f t="shared" si="1199"/>
        <v/>
      </c>
      <c r="H6558" s="80" t="str">
        <f t="shared" si="1200"/>
        <v/>
      </c>
      <c r="I6558" s="80" t="str">
        <f t="shared" si="1201"/>
        <v/>
      </c>
      <c r="J6558" s="170"/>
      <c r="K6558" s="217"/>
      <c r="L6558" s="195" t="str">
        <f t="shared" si="1194"/>
        <v/>
      </c>
      <c r="M6558" s="222" t="str">
        <f t="shared" si="1202"/>
        <v/>
      </c>
      <c r="Q6558" s="82" t="str">
        <f t="shared" si="1195"/>
        <v/>
      </c>
      <c r="R6558" s="80" t="str">
        <f t="shared" si="1196"/>
        <v/>
      </c>
      <c r="T6558" s="83" t="str">
        <f t="shared" si="1203"/>
        <v/>
      </c>
      <c r="U6558" s="155"/>
      <c r="V6558" s="95" t="str">
        <f t="shared" si="1204"/>
        <v/>
      </c>
      <c r="W6558" s="151"/>
      <c r="Z6558" s="104"/>
    </row>
    <row r="6559" spans="1:26" s="145" customFormat="1" ht="15" customHeight="1">
      <c r="A6559" s="186" t="str">
        <f t="shared" si="1198"/>
        <v/>
      </c>
      <c r="C6559" s="152"/>
      <c r="E6559" s="144"/>
      <c r="F6559" s="79" t="str">
        <f t="shared" si="1197"/>
        <v/>
      </c>
      <c r="G6559" s="80" t="str">
        <f t="shared" si="1199"/>
        <v/>
      </c>
      <c r="H6559" s="80" t="str">
        <f t="shared" si="1200"/>
        <v/>
      </c>
      <c r="I6559" s="80" t="str">
        <f t="shared" si="1201"/>
        <v/>
      </c>
      <c r="J6559" s="170"/>
      <c r="K6559" s="217"/>
      <c r="L6559" s="195" t="str">
        <f t="shared" ref="L6559:L6622" si="1205">IFERROR(IF($N$5="Sáng",IF(MID(K6559,2,7)-MID($L$2,2,7)&gt;0,"Trễ",""),IF(MID(K6559,2,7)-MID($Q$2,2,7)&gt;0,"Trễ","")),"")</f>
        <v/>
      </c>
      <c r="M6559" s="222" t="str">
        <f t="shared" si="1202"/>
        <v/>
      </c>
      <c r="Q6559" s="82" t="str">
        <f t="shared" ref="Q6559:Q6622" si="1206">IF(B6559&lt;&gt;"",IF(AND(P6559="",F6559=""),"Không phép ",""),"")</f>
        <v/>
      </c>
      <c r="R6559" s="80" t="str">
        <f t="shared" ref="R6559:R6622" si="1207">UPPER(B6559)</f>
        <v/>
      </c>
      <c r="T6559" s="83" t="str">
        <f t="shared" si="1203"/>
        <v/>
      </c>
      <c r="U6559" s="155"/>
      <c r="V6559" s="95" t="str">
        <f t="shared" si="1204"/>
        <v/>
      </c>
      <c r="W6559" s="151"/>
      <c r="Z6559" s="104"/>
    </row>
    <row r="6560" spans="1:26" s="145" customFormat="1" ht="15" customHeight="1">
      <c r="A6560" s="186" t="str">
        <f t="shared" si="1198"/>
        <v/>
      </c>
      <c r="C6560" s="152"/>
      <c r="E6560" s="144"/>
      <c r="F6560" s="79" t="str">
        <f t="shared" si="1197"/>
        <v/>
      </c>
      <c r="G6560" s="80" t="str">
        <f t="shared" si="1199"/>
        <v/>
      </c>
      <c r="H6560" s="80" t="str">
        <f t="shared" si="1200"/>
        <v/>
      </c>
      <c r="I6560" s="80" t="str">
        <f t="shared" si="1201"/>
        <v/>
      </c>
      <c r="J6560" s="170"/>
      <c r="K6560" s="217"/>
      <c r="L6560" s="195" t="str">
        <f t="shared" si="1205"/>
        <v/>
      </c>
      <c r="M6560" s="222" t="str">
        <f t="shared" si="1202"/>
        <v/>
      </c>
      <c r="Q6560" s="82" t="str">
        <f t="shared" si="1206"/>
        <v/>
      </c>
      <c r="R6560" s="80" t="str">
        <f t="shared" si="1207"/>
        <v/>
      </c>
      <c r="T6560" s="83" t="str">
        <f t="shared" si="1203"/>
        <v/>
      </c>
      <c r="U6560" s="155"/>
      <c r="V6560" s="95" t="str">
        <f t="shared" si="1204"/>
        <v/>
      </c>
      <c r="W6560" s="151"/>
      <c r="Z6560" s="104"/>
    </row>
    <row r="6561" spans="1:26" s="145" customFormat="1" ht="15" customHeight="1">
      <c r="A6561" s="186" t="str">
        <f t="shared" si="1198"/>
        <v/>
      </c>
      <c r="C6561" s="152"/>
      <c r="E6561" s="144"/>
      <c r="F6561" s="79" t="str">
        <f t="shared" si="1197"/>
        <v/>
      </c>
      <c r="G6561" s="80" t="str">
        <f t="shared" si="1199"/>
        <v/>
      </c>
      <c r="H6561" s="80" t="str">
        <f t="shared" si="1200"/>
        <v/>
      </c>
      <c r="I6561" s="80" t="str">
        <f t="shared" si="1201"/>
        <v/>
      </c>
      <c r="J6561" s="170"/>
      <c r="K6561" s="217"/>
      <c r="L6561" s="195" t="str">
        <f t="shared" si="1205"/>
        <v/>
      </c>
      <c r="M6561" s="222" t="str">
        <f t="shared" si="1202"/>
        <v/>
      </c>
      <c r="Q6561" s="82" t="str">
        <f t="shared" si="1206"/>
        <v/>
      </c>
      <c r="R6561" s="80" t="str">
        <f t="shared" si="1207"/>
        <v/>
      </c>
      <c r="T6561" s="83" t="str">
        <f t="shared" si="1203"/>
        <v/>
      </c>
      <c r="U6561" s="155"/>
      <c r="V6561" s="95" t="str">
        <f t="shared" si="1204"/>
        <v/>
      </c>
      <c r="W6561" s="151"/>
      <c r="Z6561" s="104"/>
    </row>
    <row r="6562" spans="1:26" s="145" customFormat="1" ht="15" customHeight="1">
      <c r="A6562" s="186" t="str">
        <f t="shared" si="1198"/>
        <v/>
      </c>
      <c r="C6562" s="152"/>
      <c r="E6562" s="144"/>
      <c r="F6562" s="79" t="str">
        <f t="shared" si="1197"/>
        <v/>
      </c>
      <c r="G6562" s="80" t="str">
        <f t="shared" si="1199"/>
        <v/>
      </c>
      <c r="H6562" s="80" t="str">
        <f t="shared" si="1200"/>
        <v/>
      </c>
      <c r="I6562" s="80" t="str">
        <f t="shared" si="1201"/>
        <v/>
      </c>
      <c r="J6562" s="170"/>
      <c r="K6562" s="217"/>
      <c r="L6562" s="195" t="str">
        <f t="shared" si="1205"/>
        <v/>
      </c>
      <c r="M6562" s="222" t="str">
        <f t="shared" si="1202"/>
        <v/>
      </c>
      <c r="Q6562" s="82" t="str">
        <f t="shared" si="1206"/>
        <v/>
      </c>
      <c r="R6562" s="80" t="str">
        <f t="shared" si="1207"/>
        <v/>
      </c>
      <c r="T6562" s="83" t="str">
        <f t="shared" si="1203"/>
        <v/>
      </c>
      <c r="U6562" s="155"/>
      <c r="V6562" s="95" t="str">
        <f t="shared" si="1204"/>
        <v/>
      </c>
      <c r="W6562" s="151"/>
      <c r="Z6562" s="104"/>
    </row>
    <row r="6563" spans="1:26" s="145" customFormat="1" ht="15" customHeight="1">
      <c r="A6563" s="186" t="str">
        <f t="shared" si="1198"/>
        <v/>
      </c>
      <c r="C6563" s="152"/>
      <c r="E6563" s="144"/>
      <c r="F6563" s="79" t="str">
        <f t="shared" si="1197"/>
        <v/>
      </c>
      <c r="G6563" s="80" t="str">
        <f t="shared" si="1199"/>
        <v/>
      </c>
      <c r="H6563" s="80" t="str">
        <f t="shared" si="1200"/>
        <v/>
      </c>
      <c r="I6563" s="80" t="str">
        <f t="shared" si="1201"/>
        <v/>
      </c>
      <c r="J6563" s="170"/>
      <c r="K6563" s="217"/>
      <c r="L6563" s="195" t="str">
        <f t="shared" si="1205"/>
        <v/>
      </c>
      <c r="M6563" s="222" t="str">
        <f t="shared" si="1202"/>
        <v/>
      </c>
      <c r="Q6563" s="82" t="str">
        <f t="shared" si="1206"/>
        <v/>
      </c>
      <c r="R6563" s="80" t="str">
        <f t="shared" si="1207"/>
        <v/>
      </c>
      <c r="T6563" s="83" t="str">
        <f t="shared" si="1203"/>
        <v/>
      </c>
      <c r="U6563" s="155"/>
      <c r="V6563" s="95" t="str">
        <f t="shared" si="1204"/>
        <v/>
      </c>
      <c r="W6563" s="151"/>
      <c r="Z6563" s="104"/>
    </row>
    <row r="6564" spans="1:26" s="145" customFormat="1" ht="15" customHeight="1">
      <c r="A6564" s="186" t="str">
        <f t="shared" si="1198"/>
        <v/>
      </c>
      <c r="C6564" s="152"/>
      <c r="E6564" s="144"/>
      <c r="F6564" s="79" t="str">
        <f t="shared" si="1197"/>
        <v/>
      </c>
      <c r="G6564" s="80" t="str">
        <f t="shared" si="1199"/>
        <v/>
      </c>
      <c r="H6564" s="80" t="str">
        <f t="shared" si="1200"/>
        <v/>
      </c>
      <c r="I6564" s="80" t="str">
        <f t="shared" si="1201"/>
        <v/>
      </c>
      <c r="J6564" s="170"/>
      <c r="K6564" s="217"/>
      <c r="L6564" s="195" t="str">
        <f t="shared" si="1205"/>
        <v/>
      </c>
      <c r="M6564" s="222" t="str">
        <f t="shared" si="1202"/>
        <v/>
      </c>
      <c r="Q6564" s="82" t="str">
        <f t="shared" si="1206"/>
        <v/>
      </c>
      <c r="R6564" s="80" t="str">
        <f t="shared" si="1207"/>
        <v/>
      </c>
      <c r="T6564" s="83" t="str">
        <f t="shared" si="1203"/>
        <v/>
      </c>
      <c r="U6564" s="155"/>
      <c r="V6564" s="95" t="str">
        <f t="shared" si="1204"/>
        <v/>
      </c>
      <c r="W6564" s="151"/>
      <c r="Z6564" s="104"/>
    </row>
    <row r="6565" spans="1:26" s="145" customFormat="1" ht="15" customHeight="1">
      <c r="A6565" s="186" t="str">
        <f t="shared" si="1198"/>
        <v/>
      </c>
      <c r="C6565" s="152"/>
      <c r="E6565" s="144"/>
      <c r="F6565" s="79" t="str">
        <f t="shared" si="1197"/>
        <v/>
      </c>
      <c r="G6565" s="80" t="str">
        <f t="shared" si="1199"/>
        <v/>
      </c>
      <c r="H6565" s="80" t="str">
        <f t="shared" si="1200"/>
        <v/>
      </c>
      <c r="I6565" s="80" t="str">
        <f t="shared" si="1201"/>
        <v/>
      </c>
      <c r="J6565" s="170"/>
      <c r="K6565" s="217"/>
      <c r="L6565" s="195" t="str">
        <f t="shared" si="1205"/>
        <v/>
      </c>
      <c r="M6565" s="222" t="str">
        <f t="shared" si="1202"/>
        <v/>
      </c>
      <c r="Q6565" s="82" t="str">
        <f t="shared" si="1206"/>
        <v/>
      </c>
      <c r="R6565" s="80" t="str">
        <f t="shared" si="1207"/>
        <v/>
      </c>
      <c r="T6565" s="83" t="str">
        <f t="shared" si="1203"/>
        <v/>
      </c>
      <c r="U6565" s="155"/>
      <c r="V6565" s="95" t="str">
        <f t="shared" si="1204"/>
        <v/>
      </c>
      <c r="W6565" s="151"/>
      <c r="Z6565" s="104"/>
    </row>
    <row r="6566" spans="1:26" s="145" customFormat="1" ht="15" customHeight="1">
      <c r="A6566" s="186" t="str">
        <f t="shared" si="1198"/>
        <v/>
      </c>
      <c r="C6566" s="152"/>
      <c r="E6566" s="144"/>
      <c r="F6566" s="79" t="str">
        <f t="shared" si="1197"/>
        <v/>
      </c>
      <c r="G6566" s="80" t="str">
        <f t="shared" si="1199"/>
        <v/>
      </c>
      <c r="H6566" s="80" t="str">
        <f t="shared" si="1200"/>
        <v/>
      </c>
      <c r="I6566" s="80" t="str">
        <f t="shared" si="1201"/>
        <v/>
      </c>
      <c r="J6566" s="170"/>
      <c r="K6566" s="217"/>
      <c r="L6566" s="195" t="str">
        <f t="shared" si="1205"/>
        <v/>
      </c>
      <c r="M6566" s="222" t="str">
        <f t="shared" si="1202"/>
        <v/>
      </c>
      <c r="Q6566" s="82" t="str">
        <f t="shared" si="1206"/>
        <v/>
      </c>
      <c r="R6566" s="80" t="str">
        <f t="shared" si="1207"/>
        <v/>
      </c>
      <c r="T6566" s="83" t="str">
        <f t="shared" si="1203"/>
        <v/>
      </c>
      <c r="U6566" s="155"/>
      <c r="V6566" s="95" t="str">
        <f t="shared" si="1204"/>
        <v/>
      </c>
      <c r="W6566" s="151"/>
      <c r="Z6566" s="104"/>
    </row>
    <row r="6567" spans="1:26" s="145" customFormat="1" ht="15" customHeight="1">
      <c r="A6567" s="186" t="str">
        <f t="shared" si="1198"/>
        <v/>
      </c>
      <c r="C6567" s="152"/>
      <c r="E6567" s="144"/>
      <c r="F6567" s="79" t="str">
        <f t="shared" si="1197"/>
        <v/>
      </c>
      <c r="G6567" s="80" t="str">
        <f t="shared" si="1199"/>
        <v/>
      </c>
      <c r="H6567" s="80" t="str">
        <f t="shared" si="1200"/>
        <v/>
      </c>
      <c r="I6567" s="80" t="str">
        <f t="shared" si="1201"/>
        <v/>
      </c>
      <c r="J6567" s="170"/>
      <c r="K6567" s="217"/>
      <c r="L6567" s="195" t="str">
        <f t="shared" si="1205"/>
        <v/>
      </c>
      <c r="M6567" s="222" t="str">
        <f t="shared" si="1202"/>
        <v/>
      </c>
      <c r="Q6567" s="82" t="str">
        <f t="shared" si="1206"/>
        <v/>
      </c>
      <c r="R6567" s="80" t="str">
        <f t="shared" si="1207"/>
        <v/>
      </c>
      <c r="T6567" s="83" t="str">
        <f t="shared" si="1203"/>
        <v/>
      </c>
      <c r="U6567" s="155"/>
      <c r="V6567" s="95" t="str">
        <f t="shared" si="1204"/>
        <v/>
      </c>
      <c r="W6567" s="151"/>
      <c r="Z6567" s="104"/>
    </row>
    <row r="6568" spans="1:26" s="145" customFormat="1" ht="15" customHeight="1">
      <c r="A6568" s="186" t="str">
        <f t="shared" si="1198"/>
        <v/>
      </c>
      <c r="C6568" s="152"/>
      <c r="E6568" s="144"/>
      <c r="F6568" s="79" t="str">
        <f t="shared" ref="F6568:F6631" si="1208">IFERROR(IF(VLOOKUP(E6568,J:J,1,0)=E6568,"X",""),"")</f>
        <v/>
      </c>
      <c r="G6568" s="80" t="str">
        <f t="shared" si="1199"/>
        <v/>
      </c>
      <c r="H6568" s="80" t="str">
        <f t="shared" si="1200"/>
        <v/>
      </c>
      <c r="I6568" s="80" t="str">
        <f t="shared" si="1201"/>
        <v/>
      </c>
      <c r="J6568" s="170"/>
      <c r="K6568" s="217"/>
      <c r="L6568" s="195" t="str">
        <f t="shared" si="1205"/>
        <v/>
      </c>
      <c r="M6568" s="222" t="str">
        <f t="shared" si="1202"/>
        <v/>
      </c>
      <c r="Q6568" s="82" t="str">
        <f t="shared" si="1206"/>
        <v/>
      </c>
      <c r="R6568" s="80" t="str">
        <f t="shared" si="1207"/>
        <v/>
      </c>
      <c r="T6568" s="83" t="str">
        <f t="shared" si="1203"/>
        <v/>
      </c>
      <c r="U6568" s="155"/>
      <c r="V6568" s="95" t="str">
        <f t="shared" si="1204"/>
        <v/>
      </c>
      <c r="W6568" s="151"/>
      <c r="Z6568" s="104"/>
    </row>
    <row r="6569" spans="1:26" s="145" customFormat="1" ht="15" customHeight="1">
      <c r="A6569" s="186" t="str">
        <f t="shared" si="1198"/>
        <v/>
      </c>
      <c r="C6569" s="152"/>
      <c r="E6569" s="144"/>
      <c r="F6569" s="79" t="str">
        <f t="shared" si="1208"/>
        <v/>
      </c>
      <c r="G6569" s="80" t="str">
        <f t="shared" si="1199"/>
        <v/>
      </c>
      <c r="H6569" s="80" t="str">
        <f t="shared" si="1200"/>
        <v/>
      </c>
      <c r="I6569" s="80" t="str">
        <f t="shared" si="1201"/>
        <v/>
      </c>
      <c r="J6569" s="170"/>
      <c r="K6569" s="217"/>
      <c r="L6569" s="195" t="str">
        <f t="shared" si="1205"/>
        <v/>
      </c>
      <c r="M6569" s="222" t="str">
        <f t="shared" si="1202"/>
        <v/>
      </c>
      <c r="Q6569" s="82" t="str">
        <f t="shared" si="1206"/>
        <v/>
      </c>
      <c r="R6569" s="80" t="str">
        <f t="shared" si="1207"/>
        <v/>
      </c>
      <c r="T6569" s="83" t="str">
        <f t="shared" si="1203"/>
        <v/>
      </c>
      <c r="U6569" s="155"/>
      <c r="V6569" s="95" t="str">
        <f t="shared" si="1204"/>
        <v/>
      </c>
      <c r="W6569" s="151"/>
      <c r="Z6569" s="104"/>
    </row>
    <row r="6570" spans="1:26" s="145" customFormat="1" ht="15" customHeight="1">
      <c r="A6570" s="186" t="str">
        <f t="shared" si="1198"/>
        <v/>
      </c>
      <c r="C6570" s="152"/>
      <c r="E6570" s="144"/>
      <c r="F6570" s="79" t="str">
        <f t="shared" si="1208"/>
        <v/>
      </c>
      <c r="G6570" s="80" t="str">
        <f t="shared" si="1199"/>
        <v/>
      </c>
      <c r="H6570" s="80" t="str">
        <f t="shared" si="1200"/>
        <v/>
      </c>
      <c r="I6570" s="80" t="str">
        <f t="shared" si="1201"/>
        <v/>
      </c>
      <c r="J6570" s="170"/>
      <c r="K6570" s="217"/>
      <c r="L6570" s="195" t="str">
        <f t="shared" si="1205"/>
        <v/>
      </c>
      <c r="M6570" s="222" t="str">
        <f t="shared" si="1202"/>
        <v/>
      </c>
      <c r="Q6570" s="82" t="str">
        <f t="shared" si="1206"/>
        <v/>
      </c>
      <c r="R6570" s="80" t="str">
        <f t="shared" si="1207"/>
        <v/>
      </c>
      <c r="T6570" s="83" t="str">
        <f t="shared" si="1203"/>
        <v/>
      </c>
      <c r="U6570" s="155"/>
      <c r="V6570" s="95" t="str">
        <f t="shared" si="1204"/>
        <v/>
      </c>
      <c r="W6570" s="151"/>
      <c r="Z6570" s="104"/>
    </row>
    <row r="6571" spans="1:26" s="145" customFormat="1" ht="15" customHeight="1">
      <c r="A6571" s="186" t="str">
        <f t="shared" si="1198"/>
        <v/>
      </c>
      <c r="C6571" s="152"/>
      <c r="E6571" s="144"/>
      <c r="F6571" s="79" t="str">
        <f t="shared" si="1208"/>
        <v/>
      </c>
      <c r="G6571" s="80" t="str">
        <f t="shared" si="1199"/>
        <v/>
      </c>
      <c r="H6571" s="80" t="str">
        <f t="shared" si="1200"/>
        <v/>
      </c>
      <c r="I6571" s="80" t="str">
        <f t="shared" si="1201"/>
        <v/>
      </c>
      <c r="J6571" s="170"/>
      <c r="K6571" s="217"/>
      <c r="L6571" s="195" t="str">
        <f t="shared" si="1205"/>
        <v/>
      </c>
      <c r="M6571" s="222" t="str">
        <f t="shared" si="1202"/>
        <v/>
      </c>
      <c r="Q6571" s="82" t="str">
        <f t="shared" si="1206"/>
        <v/>
      </c>
      <c r="R6571" s="80" t="str">
        <f t="shared" si="1207"/>
        <v/>
      </c>
      <c r="T6571" s="83" t="str">
        <f t="shared" si="1203"/>
        <v/>
      </c>
      <c r="U6571" s="155"/>
      <c r="V6571" s="95" t="str">
        <f t="shared" si="1204"/>
        <v/>
      </c>
      <c r="W6571" s="151"/>
      <c r="Z6571" s="104"/>
    </row>
    <row r="6572" spans="1:26" s="145" customFormat="1" ht="15" customHeight="1">
      <c r="A6572" s="186" t="str">
        <f t="shared" si="1198"/>
        <v/>
      </c>
      <c r="C6572" s="152"/>
      <c r="E6572" s="144"/>
      <c r="F6572" s="79" t="str">
        <f t="shared" si="1208"/>
        <v/>
      </c>
      <c r="G6572" s="80" t="str">
        <f t="shared" si="1199"/>
        <v/>
      </c>
      <c r="H6572" s="80" t="str">
        <f t="shared" si="1200"/>
        <v/>
      </c>
      <c r="I6572" s="80" t="str">
        <f t="shared" si="1201"/>
        <v/>
      </c>
      <c r="J6572" s="170"/>
      <c r="K6572" s="217"/>
      <c r="L6572" s="195" t="str">
        <f t="shared" si="1205"/>
        <v/>
      </c>
      <c r="M6572" s="222" t="str">
        <f t="shared" si="1202"/>
        <v/>
      </c>
      <c r="Q6572" s="82" t="str">
        <f t="shared" si="1206"/>
        <v/>
      </c>
      <c r="R6572" s="80" t="str">
        <f t="shared" si="1207"/>
        <v/>
      </c>
      <c r="T6572" s="83" t="str">
        <f t="shared" si="1203"/>
        <v/>
      </c>
      <c r="U6572" s="155"/>
      <c r="V6572" s="95" t="str">
        <f t="shared" si="1204"/>
        <v/>
      </c>
      <c r="W6572" s="151"/>
      <c r="Z6572" s="104"/>
    </row>
    <row r="6573" spans="1:26" s="145" customFormat="1" ht="15" customHeight="1">
      <c r="A6573" s="186" t="str">
        <f t="shared" si="1198"/>
        <v/>
      </c>
      <c r="C6573" s="152"/>
      <c r="E6573" s="144"/>
      <c r="F6573" s="79" t="str">
        <f t="shared" si="1208"/>
        <v/>
      </c>
      <c r="G6573" s="80" t="str">
        <f t="shared" si="1199"/>
        <v/>
      </c>
      <c r="H6573" s="80" t="str">
        <f t="shared" si="1200"/>
        <v/>
      </c>
      <c r="I6573" s="80" t="str">
        <f t="shared" si="1201"/>
        <v/>
      </c>
      <c r="J6573" s="170"/>
      <c r="K6573" s="217"/>
      <c r="L6573" s="195" t="str">
        <f t="shared" si="1205"/>
        <v/>
      </c>
      <c r="M6573" s="222" t="str">
        <f t="shared" si="1202"/>
        <v/>
      </c>
      <c r="Q6573" s="82" t="str">
        <f t="shared" si="1206"/>
        <v/>
      </c>
      <c r="R6573" s="80" t="str">
        <f t="shared" si="1207"/>
        <v/>
      </c>
      <c r="T6573" s="83" t="str">
        <f t="shared" si="1203"/>
        <v/>
      </c>
      <c r="U6573" s="155"/>
      <c r="V6573" s="95" t="str">
        <f t="shared" si="1204"/>
        <v/>
      </c>
      <c r="W6573" s="151"/>
      <c r="Z6573" s="104"/>
    </row>
    <row r="6574" spans="1:26" s="145" customFormat="1" ht="15" customHeight="1">
      <c r="A6574" s="186" t="str">
        <f t="shared" si="1198"/>
        <v/>
      </c>
      <c r="C6574" s="152"/>
      <c r="E6574" s="144"/>
      <c r="F6574" s="79" t="str">
        <f t="shared" si="1208"/>
        <v/>
      </c>
      <c r="G6574" s="80" t="str">
        <f t="shared" si="1199"/>
        <v/>
      </c>
      <c r="H6574" s="80" t="str">
        <f t="shared" si="1200"/>
        <v/>
      </c>
      <c r="I6574" s="80" t="str">
        <f t="shared" si="1201"/>
        <v/>
      </c>
      <c r="J6574" s="170"/>
      <c r="K6574" s="217"/>
      <c r="L6574" s="195" t="str">
        <f t="shared" si="1205"/>
        <v/>
      </c>
      <c r="M6574" s="222" t="str">
        <f t="shared" si="1202"/>
        <v/>
      </c>
      <c r="Q6574" s="82" t="str">
        <f t="shared" si="1206"/>
        <v/>
      </c>
      <c r="R6574" s="80" t="str">
        <f t="shared" si="1207"/>
        <v/>
      </c>
      <c r="T6574" s="83" t="str">
        <f t="shared" si="1203"/>
        <v/>
      </c>
      <c r="U6574" s="155"/>
      <c r="V6574" s="95" t="str">
        <f t="shared" si="1204"/>
        <v/>
      </c>
      <c r="W6574" s="151"/>
      <c r="Z6574" s="104"/>
    </row>
    <row r="6575" spans="1:26" s="145" customFormat="1" ht="15" customHeight="1">
      <c r="A6575" s="186" t="str">
        <f t="shared" si="1198"/>
        <v/>
      </c>
      <c r="C6575" s="152"/>
      <c r="E6575" s="144"/>
      <c r="F6575" s="79" t="str">
        <f t="shared" si="1208"/>
        <v/>
      </c>
      <c r="G6575" s="80" t="str">
        <f t="shared" si="1199"/>
        <v/>
      </c>
      <c r="H6575" s="80" t="str">
        <f t="shared" si="1200"/>
        <v/>
      </c>
      <c r="I6575" s="80" t="str">
        <f t="shared" si="1201"/>
        <v/>
      </c>
      <c r="J6575" s="170"/>
      <c r="K6575" s="217"/>
      <c r="L6575" s="195" t="str">
        <f t="shared" si="1205"/>
        <v/>
      </c>
      <c r="M6575" s="222" t="str">
        <f t="shared" si="1202"/>
        <v/>
      </c>
      <c r="Q6575" s="82" t="str">
        <f t="shared" si="1206"/>
        <v/>
      </c>
      <c r="R6575" s="80" t="str">
        <f t="shared" si="1207"/>
        <v/>
      </c>
      <c r="T6575" s="83" t="str">
        <f t="shared" si="1203"/>
        <v/>
      </c>
      <c r="U6575" s="155"/>
      <c r="V6575" s="95" t="str">
        <f t="shared" si="1204"/>
        <v/>
      </c>
      <c r="W6575" s="151"/>
      <c r="Z6575" s="104"/>
    </row>
    <row r="6576" spans="1:26" s="145" customFormat="1" ht="15" customHeight="1">
      <c r="A6576" s="186" t="str">
        <f t="shared" si="1198"/>
        <v/>
      </c>
      <c r="C6576" s="152"/>
      <c r="E6576" s="144"/>
      <c r="F6576" s="79" t="str">
        <f t="shared" si="1208"/>
        <v/>
      </c>
      <c r="G6576" s="80" t="str">
        <f t="shared" si="1199"/>
        <v/>
      </c>
      <c r="H6576" s="80" t="str">
        <f t="shared" si="1200"/>
        <v/>
      </c>
      <c r="I6576" s="80" t="str">
        <f t="shared" si="1201"/>
        <v/>
      </c>
      <c r="J6576" s="170"/>
      <c r="K6576" s="217"/>
      <c r="L6576" s="195" t="str">
        <f t="shared" si="1205"/>
        <v/>
      </c>
      <c r="M6576" s="222" t="str">
        <f t="shared" si="1202"/>
        <v/>
      </c>
      <c r="Q6576" s="82" t="str">
        <f t="shared" si="1206"/>
        <v/>
      </c>
      <c r="R6576" s="80" t="str">
        <f t="shared" si="1207"/>
        <v/>
      </c>
      <c r="T6576" s="83" t="str">
        <f t="shared" si="1203"/>
        <v/>
      </c>
      <c r="U6576" s="155"/>
      <c r="V6576" s="95" t="str">
        <f t="shared" si="1204"/>
        <v/>
      </c>
      <c r="W6576" s="151"/>
      <c r="Z6576" s="104"/>
    </row>
    <row r="6577" spans="1:26" s="145" customFormat="1" ht="15" customHeight="1">
      <c r="A6577" s="186" t="str">
        <f t="shared" si="1198"/>
        <v/>
      </c>
      <c r="C6577" s="152"/>
      <c r="E6577" s="144"/>
      <c r="F6577" s="79" t="str">
        <f t="shared" si="1208"/>
        <v/>
      </c>
      <c r="G6577" s="80" t="str">
        <f t="shared" si="1199"/>
        <v/>
      </c>
      <c r="H6577" s="80" t="str">
        <f t="shared" si="1200"/>
        <v/>
      </c>
      <c r="I6577" s="80" t="str">
        <f t="shared" si="1201"/>
        <v/>
      </c>
      <c r="J6577" s="170"/>
      <c r="K6577" s="217"/>
      <c r="L6577" s="195" t="str">
        <f t="shared" si="1205"/>
        <v/>
      </c>
      <c r="M6577" s="222" t="str">
        <f t="shared" si="1202"/>
        <v/>
      </c>
      <c r="Q6577" s="82" t="str">
        <f t="shared" si="1206"/>
        <v/>
      </c>
      <c r="R6577" s="80" t="str">
        <f t="shared" si="1207"/>
        <v/>
      </c>
      <c r="T6577" s="83" t="str">
        <f t="shared" si="1203"/>
        <v/>
      </c>
      <c r="U6577" s="155"/>
      <c r="V6577" s="95" t="str">
        <f t="shared" si="1204"/>
        <v/>
      </c>
      <c r="W6577" s="151"/>
      <c r="Z6577" s="104"/>
    </row>
    <row r="6578" spans="1:26" s="145" customFormat="1" ht="15" customHeight="1">
      <c r="A6578" s="186" t="str">
        <f t="shared" si="1198"/>
        <v/>
      </c>
      <c r="C6578" s="152"/>
      <c r="E6578" s="144"/>
      <c r="F6578" s="79" t="str">
        <f t="shared" si="1208"/>
        <v/>
      </c>
      <c r="G6578" s="80" t="str">
        <f t="shared" si="1199"/>
        <v/>
      </c>
      <c r="H6578" s="80" t="str">
        <f t="shared" si="1200"/>
        <v/>
      </c>
      <c r="I6578" s="80" t="str">
        <f t="shared" si="1201"/>
        <v/>
      </c>
      <c r="J6578" s="170"/>
      <c r="K6578" s="217"/>
      <c r="L6578" s="195" t="str">
        <f t="shared" si="1205"/>
        <v/>
      </c>
      <c r="M6578" s="222" t="str">
        <f t="shared" si="1202"/>
        <v/>
      </c>
      <c r="Q6578" s="82" t="str">
        <f t="shared" si="1206"/>
        <v/>
      </c>
      <c r="R6578" s="80" t="str">
        <f t="shared" si="1207"/>
        <v/>
      </c>
      <c r="T6578" s="83" t="str">
        <f t="shared" si="1203"/>
        <v/>
      </c>
      <c r="U6578" s="155"/>
      <c r="V6578" s="95" t="str">
        <f t="shared" si="1204"/>
        <v/>
      </c>
      <c r="W6578" s="151"/>
      <c r="Z6578" s="104"/>
    </row>
    <row r="6579" spans="1:26" s="145" customFormat="1" ht="15" customHeight="1">
      <c r="A6579" s="186" t="str">
        <f t="shared" si="1198"/>
        <v/>
      </c>
      <c r="C6579" s="152"/>
      <c r="E6579" s="144"/>
      <c r="F6579" s="79" t="str">
        <f t="shared" si="1208"/>
        <v/>
      </c>
      <c r="G6579" s="80" t="str">
        <f t="shared" si="1199"/>
        <v/>
      </c>
      <c r="H6579" s="80" t="str">
        <f t="shared" si="1200"/>
        <v/>
      </c>
      <c r="I6579" s="80" t="str">
        <f t="shared" si="1201"/>
        <v/>
      </c>
      <c r="J6579" s="170"/>
      <c r="K6579" s="217"/>
      <c r="L6579" s="195" t="str">
        <f t="shared" si="1205"/>
        <v/>
      </c>
      <c r="M6579" s="222" t="str">
        <f t="shared" si="1202"/>
        <v/>
      </c>
      <c r="Q6579" s="82" t="str">
        <f t="shared" si="1206"/>
        <v/>
      </c>
      <c r="R6579" s="80" t="str">
        <f t="shared" si="1207"/>
        <v/>
      </c>
      <c r="T6579" s="83" t="str">
        <f t="shared" si="1203"/>
        <v/>
      </c>
      <c r="U6579" s="155"/>
      <c r="V6579" s="95" t="str">
        <f t="shared" si="1204"/>
        <v/>
      </c>
      <c r="W6579" s="151"/>
      <c r="Z6579" s="104"/>
    </row>
    <row r="6580" spans="1:26" s="145" customFormat="1" ht="15" customHeight="1">
      <c r="A6580" s="186" t="str">
        <f t="shared" si="1198"/>
        <v/>
      </c>
      <c r="C6580" s="152"/>
      <c r="E6580" s="144"/>
      <c r="F6580" s="79" t="str">
        <f t="shared" si="1208"/>
        <v/>
      </c>
      <c r="G6580" s="80" t="str">
        <f t="shared" si="1199"/>
        <v/>
      </c>
      <c r="H6580" s="80" t="str">
        <f t="shared" si="1200"/>
        <v/>
      </c>
      <c r="I6580" s="80" t="str">
        <f t="shared" si="1201"/>
        <v/>
      </c>
      <c r="J6580" s="170"/>
      <c r="K6580" s="217"/>
      <c r="L6580" s="195" t="str">
        <f t="shared" si="1205"/>
        <v/>
      </c>
      <c r="M6580" s="222" t="str">
        <f t="shared" si="1202"/>
        <v/>
      </c>
      <c r="Q6580" s="82" t="str">
        <f t="shared" si="1206"/>
        <v/>
      </c>
      <c r="R6580" s="80" t="str">
        <f t="shared" si="1207"/>
        <v/>
      </c>
      <c r="T6580" s="83" t="str">
        <f t="shared" si="1203"/>
        <v/>
      </c>
      <c r="U6580" s="155"/>
      <c r="V6580" s="95" t="str">
        <f t="shared" si="1204"/>
        <v/>
      </c>
      <c r="W6580" s="151"/>
      <c r="Z6580" s="104"/>
    </row>
    <row r="6581" spans="1:26" s="145" customFormat="1" ht="15" customHeight="1">
      <c r="A6581" s="186" t="str">
        <f t="shared" si="1198"/>
        <v/>
      </c>
      <c r="C6581" s="152"/>
      <c r="E6581" s="144"/>
      <c r="F6581" s="79" t="str">
        <f t="shared" si="1208"/>
        <v/>
      </c>
      <c r="G6581" s="80" t="str">
        <f t="shared" si="1199"/>
        <v/>
      </c>
      <c r="H6581" s="80" t="str">
        <f t="shared" si="1200"/>
        <v/>
      </c>
      <c r="I6581" s="80" t="str">
        <f t="shared" si="1201"/>
        <v/>
      </c>
      <c r="J6581" s="170"/>
      <c r="K6581" s="217"/>
      <c r="L6581" s="195" t="str">
        <f t="shared" si="1205"/>
        <v/>
      </c>
      <c r="M6581" s="222" t="str">
        <f t="shared" si="1202"/>
        <v/>
      </c>
      <c r="Q6581" s="82" t="str">
        <f t="shared" si="1206"/>
        <v/>
      </c>
      <c r="R6581" s="80" t="str">
        <f t="shared" si="1207"/>
        <v/>
      </c>
      <c r="T6581" s="83" t="str">
        <f t="shared" si="1203"/>
        <v/>
      </c>
      <c r="U6581" s="155"/>
      <c r="V6581" s="95" t="str">
        <f t="shared" si="1204"/>
        <v/>
      </c>
      <c r="W6581" s="151"/>
      <c r="Z6581" s="104"/>
    </row>
    <row r="6582" spans="1:26" s="145" customFormat="1" ht="15" customHeight="1">
      <c r="A6582" s="186" t="str">
        <f t="shared" si="1198"/>
        <v/>
      </c>
      <c r="C6582" s="152"/>
      <c r="E6582" s="144"/>
      <c r="F6582" s="79" t="str">
        <f t="shared" si="1208"/>
        <v/>
      </c>
      <c r="G6582" s="80" t="str">
        <f t="shared" si="1199"/>
        <v/>
      </c>
      <c r="H6582" s="80" t="str">
        <f t="shared" si="1200"/>
        <v/>
      </c>
      <c r="I6582" s="80" t="str">
        <f t="shared" si="1201"/>
        <v/>
      </c>
      <c r="J6582" s="170"/>
      <c r="K6582" s="217"/>
      <c r="L6582" s="195" t="str">
        <f t="shared" si="1205"/>
        <v/>
      </c>
      <c r="M6582" s="222" t="str">
        <f t="shared" si="1202"/>
        <v/>
      </c>
      <c r="Q6582" s="82" t="str">
        <f t="shared" si="1206"/>
        <v/>
      </c>
      <c r="R6582" s="80" t="str">
        <f t="shared" si="1207"/>
        <v/>
      </c>
      <c r="T6582" s="83" t="str">
        <f t="shared" si="1203"/>
        <v/>
      </c>
      <c r="U6582" s="155"/>
      <c r="V6582" s="95" t="str">
        <f t="shared" si="1204"/>
        <v/>
      </c>
      <c r="W6582" s="151"/>
      <c r="Z6582" s="104"/>
    </row>
    <row r="6583" spans="1:26" s="145" customFormat="1" ht="15" customHeight="1">
      <c r="A6583" s="186" t="str">
        <f t="shared" si="1198"/>
        <v/>
      </c>
      <c r="C6583" s="152"/>
      <c r="E6583" s="144"/>
      <c r="F6583" s="79" t="str">
        <f t="shared" si="1208"/>
        <v/>
      </c>
      <c r="G6583" s="80" t="str">
        <f t="shared" si="1199"/>
        <v/>
      </c>
      <c r="H6583" s="80" t="str">
        <f t="shared" si="1200"/>
        <v/>
      </c>
      <c r="I6583" s="80" t="str">
        <f t="shared" si="1201"/>
        <v/>
      </c>
      <c r="J6583" s="170"/>
      <c r="K6583" s="217"/>
      <c r="L6583" s="195" t="str">
        <f t="shared" si="1205"/>
        <v/>
      </c>
      <c r="M6583" s="222" t="str">
        <f t="shared" si="1202"/>
        <v/>
      </c>
      <c r="Q6583" s="82" t="str">
        <f t="shared" si="1206"/>
        <v/>
      </c>
      <c r="R6583" s="80" t="str">
        <f t="shared" si="1207"/>
        <v/>
      </c>
      <c r="T6583" s="83" t="str">
        <f t="shared" si="1203"/>
        <v/>
      </c>
      <c r="U6583" s="155"/>
      <c r="V6583" s="95" t="str">
        <f t="shared" si="1204"/>
        <v/>
      </c>
      <c r="W6583" s="151"/>
      <c r="Z6583" s="104"/>
    </row>
    <row r="6584" spans="1:26" s="145" customFormat="1" ht="15" customHeight="1">
      <c r="A6584" s="186" t="str">
        <f t="shared" si="1198"/>
        <v/>
      </c>
      <c r="C6584" s="152"/>
      <c r="E6584" s="144"/>
      <c r="F6584" s="79" t="str">
        <f t="shared" si="1208"/>
        <v/>
      </c>
      <c r="G6584" s="80" t="str">
        <f t="shared" si="1199"/>
        <v/>
      </c>
      <c r="H6584" s="80" t="str">
        <f t="shared" si="1200"/>
        <v/>
      </c>
      <c r="I6584" s="80" t="str">
        <f t="shared" si="1201"/>
        <v/>
      </c>
      <c r="J6584" s="170"/>
      <c r="K6584" s="217"/>
      <c r="L6584" s="195" t="str">
        <f t="shared" si="1205"/>
        <v/>
      </c>
      <c r="M6584" s="222" t="str">
        <f t="shared" si="1202"/>
        <v/>
      </c>
      <c r="Q6584" s="82" t="str">
        <f t="shared" si="1206"/>
        <v/>
      </c>
      <c r="R6584" s="80" t="str">
        <f t="shared" si="1207"/>
        <v/>
      </c>
      <c r="T6584" s="83" t="str">
        <f t="shared" si="1203"/>
        <v/>
      </c>
      <c r="U6584" s="155"/>
      <c r="V6584" s="95" t="str">
        <f t="shared" si="1204"/>
        <v/>
      </c>
      <c r="W6584" s="151"/>
      <c r="Z6584" s="104"/>
    </row>
    <row r="6585" spans="1:26" s="145" customFormat="1" ht="15" customHeight="1">
      <c r="A6585" s="186" t="str">
        <f t="shared" si="1198"/>
        <v/>
      </c>
      <c r="C6585" s="152"/>
      <c r="E6585" s="144"/>
      <c r="F6585" s="79" t="str">
        <f t="shared" si="1208"/>
        <v/>
      </c>
      <c r="G6585" s="80" t="str">
        <f t="shared" si="1199"/>
        <v/>
      </c>
      <c r="H6585" s="80" t="str">
        <f t="shared" si="1200"/>
        <v/>
      </c>
      <c r="I6585" s="80" t="str">
        <f t="shared" si="1201"/>
        <v/>
      </c>
      <c r="J6585" s="170"/>
      <c r="K6585" s="217"/>
      <c r="L6585" s="195" t="str">
        <f t="shared" si="1205"/>
        <v/>
      </c>
      <c r="M6585" s="222" t="str">
        <f t="shared" si="1202"/>
        <v/>
      </c>
      <c r="Q6585" s="82" t="str">
        <f t="shared" si="1206"/>
        <v/>
      </c>
      <c r="R6585" s="80" t="str">
        <f t="shared" si="1207"/>
        <v/>
      </c>
      <c r="T6585" s="83" t="str">
        <f t="shared" si="1203"/>
        <v/>
      </c>
      <c r="U6585" s="155"/>
      <c r="V6585" s="95" t="str">
        <f t="shared" si="1204"/>
        <v/>
      </c>
      <c r="W6585" s="151"/>
      <c r="Z6585" s="104"/>
    </row>
    <row r="6586" spans="1:26" s="145" customFormat="1" ht="15" customHeight="1">
      <c r="A6586" s="186" t="str">
        <f t="shared" si="1198"/>
        <v/>
      </c>
      <c r="C6586" s="152"/>
      <c r="E6586" s="144"/>
      <c r="F6586" s="79" t="str">
        <f t="shared" si="1208"/>
        <v/>
      </c>
      <c r="G6586" s="80" t="str">
        <f t="shared" si="1199"/>
        <v/>
      </c>
      <c r="H6586" s="80" t="str">
        <f t="shared" si="1200"/>
        <v/>
      </c>
      <c r="I6586" s="80" t="str">
        <f t="shared" si="1201"/>
        <v/>
      </c>
      <c r="J6586" s="170"/>
      <c r="K6586" s="217"/>
      <c r="L6586" s="195" t="str">
        <f t="shared" si="1205"/>
        <v/>
      </c>
      <c r="M6586" s="222" t="str">
        <f t="shared" si="1202"/>
        <v/>
      </c>
      <c r="Q6586" s="82" t="str">
        <f t="shared" si="1206"/>
        <v/>
      </c>
      <c r="R6586" s="80" t="str">
        <f t="shared" si="1207"/>
        <v/>
      </c>
      <c r="T6586" s="83" t="str">
        <f t="shared" si="1203"/>
        <v/>
      </c>
      <c r="U6586" s="155"/>
      <c r="V6586" s="95" t="str">
        <f t="shared" si="1204"/>
        <v/>
      </c>
      <c r="W6586" s="151"/>
      <c r="Z6586" s="104"/>
    </row>
    <row r="6587" spans="1:26" s="145" customFormat="1" ht="15" customHeight="1">
      <c r="A6587" s="186" t="str">
        <f t="shared" si="1198"/>
        <v/>
      </c>
      <c r="C6587" s="152"/>
      <c r="E6587" s="144"/>
      <c r="F6587" s="79" t="str">
        <f t="shared" si="1208"/>
        <v/>
      </c>
      <c r="G6587" s="80" t="str">
        <f t="shared" si="1199"/>
        <v/>
      </c>
      <c r="H6587" s="80" t="str">
        <f t="shared" si="1200"/>
        <v/>
      </c>
      <c r="I6587" s="80" t="str">
        <f t="shared" si="1201"/>
        <v/>
      </c>
      <c r="J6587" s="170"/>
      <c r="K6587" s="217"/>
      <c r="L6587" s="195" t="str">
        <f t="shared" si="1205"/>
        <v/>
      </c>
      <c r="M6587" s="222" t="str">
        <f t="shared" si="1202"/>
        <v/>
      </c>
      <c r="Q6587" s="82" t="str">
        <f t="shared" si="1206"/>
        <v/>
      </c>
      <c r="R6587" s="80" t="str">
        <f t="shared" si="1207"/>
        <v/>
      </c>
      <c r="T6587" s="83" t="str">
        <f t="shared" si="1203"/>
        <v/>
      </c>
      <c r="U6587" s="155"/>
      <c r="V6587" s="95" t="str">
        <f t="shared" si="1204"/>
        <v/>
      </c>
      <c r="W6587" s="151"/>
      <c r="Z6587" s="104"/>
    </row>
    <row r="6588" spans="1:26" s="145" customFormat="1" ht="15" customHeight="1">
      <c r="A6588" s="186" t="str">
        <f t="shared" si="1198"/>
        <v/>
      </c>
      <c r="C6588" s="152"/>
      <c r="E6588" s="144"/>
      <c r="F6588" s="79" t="str">
        <f t="shared" si="1208"/>
        <v/>
      </c>
      <c r="G6588" s="80" t="str">
        <f t="shared" si="1199"/>
        <v/>
      </c>
      <c r="H6588" s="80" t="str">
        <f t="shared" si="1200"/>
        <v/>
      </c>
      <c r="I6588" s="80" t="str">
        <f t="shared" si="1201"/>
        <v/>
      </c>
      <c r="J6588" s="170"/>
      <c r="K6588" s="217"/>
      <c r="L6588" s="195" t="str">
        <f t="shared" si="1205"/>
        <v/>
      </c>
      <c r="M6588" s="222" t="str">
        <f t="shared" si="1202"/>
        <v/>
      </c>
      <c r="Q6588" s="82" t="str">
        <f t="shared" si="1206"/>
        <v/>
      </c>
      <c r="R6588" s="80" t="str">
        <f t="shared" si="1207"/>
        <v/>
      </c>
      <c r="T6588" s="83" t="str">
        <f t="shared" si="1203"/>
        <v/>
      </c>
      <c r="U6588" s="155"/>
      <c r="V6588" s="95" t="str">
        <f t="shared" si="1204"/>
        <v/>
      </c>
      <c r="W6588" s="151"/>
      <c r="Z6588" s="104"/>
    </row>
    <row r="6589" spans="1:26" s="145" customFormat="1" ht="15" customHeight="1">
      <c r="A6589" s="186" t="str">
        <f t="shared" si="1198"/>
        <v/>
      </c>
      <c r="C6589" s="152"/>
      <c r="E6589" s="144"/>
      <c r="F6589" s="79" t="str">
        <f t="shared" si="1208"/>
        <v/>
      </c>
      <c r="G6589" s="80" t="str">
        <f t="shared" si="1199"/>
        <v/>
      </c>
      <c r="H6589" s="80" t="str">
        <f t="shared" si="1200"/>
        <v/>
      </c>
      <c r="I6589" s="80" t="str">
        <f t="shared" si="1201"/>
        <v/>
      </c>
      <c r="J6589" s="170"/>
      <c r="K6589" s="217"/>
      <c r="L6589" s="195" t="str">
        <f t="shared" si="1205"/>
        <v/>
      </c>
      <c r="M6589" s="222" t="str">
        <f t="shared" si="1202"/>
        <v/>
      </c>
      <c r="Q6589" s="82" t="str">
        <f t="shared" si="1206"/>
        <v/>
      </c>
      <c r="R6589" s="80" t="str">
        <f t="shared" si="1207"/>
        <v/>
      </c>
      <c r="T6589" s="83" t="str">
        <f t="shared" si="1203"/>
        <v/>
      </c>
      <c r="U6589" s="155"/>
      <c r="V6589" s="95" t="str">
        <f t="shared" si="1204"/>
        <v/>
      </c>
      <c r="W6589" s="151"/>
      <c r="Z6589" s="104"/>
    </row>
    <row r="6590" spans="1:26" s="145" customFormat="1" ht="15" customHeight="1">
      <c r="A6590" s="186" t="str">
        <f t="shared" si="1198"/>
        <v/>
      </c>
      <c r="C6590" s="152"/>
      <c r="E6590" s="144"/>
      <c r="F6590" s="79" t="str">
        <f t="shared" si="1208"/>
        <v/>
      </c>
      <c r="G6590" s="80" t="str">
        <f t="shared" si="1199"/>
        <v/>
      </c>
      <c r="H6590" s="80" t="str">
        <f t="shared" si="1200"/>
        <v/>
      </c>
      <c r="I6590" s="80" t="str">
        <f t="shared" si="1201"/>
        <v/>
      </c>
      <c r="J6590" s="170"/>
      <c r="K6590" s="217"/>
      <c r="L6590" s="195" t="str">
        <f t="shared" si="1205"/>
        <v/>
      </c>
      <c r="M6590" s="222" t="str">
        <f t="shared" si="1202"/>
        <v/>
      </c>
      <c r="Q6590" s="82" t="str">
        <f t="shared" si="1206"/>
        <v/>
      </c>
      <c r="R6590" s="80" t="str">
        <f t="shared" si="1207"/>
        <v/>
      </c>
      <c r="T6590" s="83" t="str">
        <f t="shared" si="1203"/>
        <v/>
      </c>
      <c r="U6590" s="155"/>
      <c r="V6590" s="95" t="str">
        <f t="shared" si="1204"/>
        <v/>
      </c>
      <c r="W6590" s="151"/>
      <c r="Z6590" s="104"/>
    </row>
    <row r="6591" spans="1:26" s="145" customFormat="1" ht="15" customHeight="1">
      <c r="A6591" s="186" t="str">
        <f t="shared" si="1198"/>
        <v/>
      </c>
      <c r="C6591" s="152"/>
      <c r="E6591" s="144"/>
      <c r="F6591" s="79" t="str">
        <f t="shared" si="1208"/>
        <v/>
      </c>
      <c r="G6591" s="80" t="str">
        <f t="shared" si="1199"/>
        <v/>
      </c>
      <c r="H6591" s="80" t="str">
        <f t="shared" si="1200"/>
        <v/>
      </c>
      <c r="I6591" s="80" t="str">
        <f t="shared" si="1201"/>
        <v/>
      </c>
      <c r="J6591" s="170"/>
      <c r="K6591" s="217"/>
      <c r="L6591" s="195" t="str">
        <f t="shared" si="1205"/>
        <v/>
      </c>
      <c r="M6591" s="222" t="str">
        <f t="shared" si="1202"/>
        <v/>
      </c>
      <c r="Q6591" s="82" t="str">
        <f t="shared" si="1206"/>
        <v/>
      </c>
      <c r="R6591" s="80" t="str">
        <f t="shared" si="1207"/>
        <v/>
      </c>
      <c r="T6591" s="83" t="str">
        <f t="shared" si="1203"/>
        <v/>
      </c>
      <c r="U6591" s="155"/>
      <c r="V6591" s="95" t="str">
        <f t="shared" si="1204"/>
        <v/>
      </c>
      <c r="W6591" s="151"/>
      <c r="Z6591" s="104"/>
    </row>
    <row r="6592" spans="1:26" s="145" customFormat="1" ht="15" customHeight="1">
      <c r="A6592" s="186" t="str">
        <f t="shared" ref="A6592:A6655" si="1209">IF(B6592&lt;&gt;"",A6591+1,"")</f>
        <v/>
      </c>
      <c r="C6592" s="152"/>
      <c r="E6592" s="144"/>
      <c r="F6592" s="79" t="str">
        <f t="shared" si="1208"/>
        <v/>
      </c>
      <c r="G6592" s="80" t="str">
        <f t="shared" si="1199"/>
        <v/>
      </c>
      <c r="H6592" s="80" t="str">
        <f t="shared" si="1200"/>
        <v/>
      </c>
      <c r="I6592" s="80" t="str">
        <f t="shared" si="1201"/>
        <v/>
      </c>
      <c r="J6592" s="170"/>
      <c r="K6592" s="217"/>
      <c r="L6592" s="195" t="str">
        <f t="shared" si="1205"/>
        <v/>
      </c>
      <c r="M6592" s="222" t="str">
        <f t="shared" si="1202"/>
        <v/>
      </c>
      <c r="Q6592" s="82" t="str">
        <f t="shared" si="1206"/>
        <v/>
      </c>
      <c r="R6592" s="80" t="str">
        <f t="shared" si="1207"/>
        <v/>
      </c>
      <c r="T6592" s="83" t="str">
        <f t="shared" si="1203"/>
        <v/>
      </c>
      <c r="U6592" s="155"/>
      <c r="V6592" s="95" t="str">
        <f t="shared" si="1204"/>
        <v/>
      </c>
      <c r="W6592" s="151"/>
      <c r="Z6592" s="104"/>
    </row>
    <row r="6593" spans="1:26" s="145" customFormat="1" ht="15" customHeight="1">
      <c r="A6593" s="186" t="str">
        <f t="shared" si="1209"/>
        <v/>
      </c>
      <c r="C6593" s="152"/>
      <c r="E6593" s="144"/>
      <c r="F6593" s="79" t="str">
        <f t="shared" si="1208"/>
        <v/>
      </c>
      <c r="G6593" s="80" t="str">
        <f t="shared" si="1199"/>
        <v/>
      </c>
      <c r="H6593" s="80" t="str">
        <f t="shared" si="1200"/>
        <v/>
      </c>
      <c r="I6593" s="80" t="str">
        <f t="shared" si="1201"/>
        <v/>
      </c>
      <c r="J6593" s="170"/>
      <c r="K6593" s="217"/>
      <c r="L6593" s="195" t="str">
        <f t="shared" si="1205"/>
        <v/>
      </c>
      <c r="M6593" s="222" t="str">
        <f t="shared" si="1202"/>
        <v/>
      </c>
      <c r="Q6593" s="82" t="str">
        <f t="shared" si="1206"/>
        <v/>
      </c>
      <c r="R6593" s="80" t="str">
        <f t="shared" si="1207"/>
        <v/>
      </c>
      <c r="T6593" s="83" t="str">
        <f t="shared" si="1203"/>
        <v/>
      </c>
      <c r="U6593" s="155"/>
      <c r="V6593" s="95" t="str">
        <f t="shared" si="1204"/>
        <v/>
      </c>
      <c r="W6593" s="151"/>
      <c r="Z6593" s="104"/>
    </row>
    <row r="6594" spans="1:26" s="145" customFormat="1" ht="15" customHeight="1">
      <c r="A6594" s="186" t="str">
        <f t="shared" si="1209"/>
        <v/>
      </c>
      <c r="C6594" s="152"/>
      <c r="E6594" s="144"/>
      <c r="F6594" s="79" t="str">
        <f t="shared" si="1208"/>
        <v/>
      </c>
      <c r="G6594" s="80" t="str">
        <f t="shared" si="1199"/>
        <v/>
      </c>
      <c r="H6594" s="80" t="str">
        <f t="shared" si="1200"/>
        <v/>
      </c>
      <c r="I6594" s="80" t="str">
        <f t="shared" si="1201"/>
        <v/>
      </c>
      <c r="J6594" s="170"/>
      <c r="K6594" s="217"/>
      <c r="L6594" s="195" t="str">
        <f t="shared" si="1205"/>
        <v/>
      </c>
      <c r="M6594" s="222" t="str">
        <f t="shared" si="1202"/>
        <v/>
      </c>
      <c r="Q6594" s="82" t="str">
        <f t="shared" si="1206"/>
        <v/>
      </c>
      <c r="R6594" s="80" t="str">
        <f t="shared" si="1207"/>
        <v/>
      </c>
      <c r="T6594" s="83" t="str">
        <f t="shared" si="1203"/>
        <v/>
      </c>
      <c r="U6594" s="155"/>
      <c r="V6594" s="95" t="str">
        <f t="shared" si="1204"/>
        <v/>
      </c>
      <c r="W6594" s="151"/>
      <c r="Z6594" s="104"/>
    </row>
    <row r="6595" spans="1:26" s="145" customFormat="1" ht="15" customHeight="1">
      <c r="A6595" s="186" t="str">
        <f t="shared" si="1209"/>
        <v/>
      </c>
      <c r="C6595" s="152"/>
      <c r="E6595" s="144"/>
      <c r="F6595" s="79" t="str">
        <f t="shared" si="1208"/>
        <v/>
      </c>
      <c r="G6595" s="80" t="str">
        <f t="shared" si="1199"/>
        <v/>
      </c>
      <c r="H6595" s="80" t="str">
        <f t="shared" si="1200"/>
        <v/>
      </c>
      <c r="I6595" s="80" t="str">
        <f t="shared" si="1201"/>
        <v/>
      </c>
      <c r="J6595" s="170"/>
      <c r="K6595" s="217"/>
      <c r="L6595" s="195" t="str">
        <f t="shared" si="1205"/>
        <v/>
      </c>
      <c r="M6595" s="222" t="str">
        <f t="shared" si="1202"/>
        <v/>
      </c>
      <c r="Q6595" s="82" t="str">
        <f t="shared" si="1206"/>
        <v/>
      </c>
      <c r="R6595" s="80" t="str">
        <f t="shared" si="1207"/>
        <v/>
      </c>
      <c r="T6595" s="83" t="str">
        <f t="shared" si="1203"/>
        <v/>
      </c>
      <c r="U6595" s="155"/>
      <c r="V6595" s="95" t="str">
        <f t="shared" si="1204"/>
        <v/>
      </c>
      <c r="W6595" s="151"/>
      <c r="Z6595" s="104"/>
    </row>
    <row r="6596" spans="1:26" s="145" customFormat="1" ht="15" customHeight="1">
      <c r="A6596" s="186" t="str">
        <f t="shared" si="1209"/>
        <v/>
      </c>
      <c r="C6596" s="152"/>
      <c r="E6596" s="144"/>
      <c r="F6596" s="79" t="str">
        <f t="shared" si="1208"/>
        <v/>
      </c>
      <c r="G6596" s="80" t="str">
        <f t="shared" si="1199"/>
        <v/>
      </c>
      <c r="H6596" s="80" t="str">
        <f t="shared" si="1200"/>
        <v/>
      </c>
      <c r="I6596" s="80" t="str">
        <f t="shared" si="1201"/>
        <v/>
      </c>
      <c r="J6596" s="170"/>
      <c r="K6596" s="217"/>
      <c r="L6596" s="195" t="str">
        <f t="shared" si="1205"/>
        <v/>
      </c>
      <c r="M6596" s="222" t="str">
        <f t="shared" si="1202"/>
        <v/>
      </c>
      <c r="Q6596" s="82" t="str">
        <f t="shared" si="1206"/>
        <v/>
      </c>
      <c r="R6596" s="80" t="str">
        <f t="shared" si="1207"/>
        <v/>
      </c>
      <c r="T6596" s="83" t="str">
        <f t="shared" si="1203"/>
        <v/>
      </c>
      <c r="U6596" s="155"/>
      <c r="V6596" s="95" t="str">
        <f t="shared" si="1204"/>
        <v/>
      </c>
      <c r="W6596" s="151"/>
      <c r="Z6596" s="104"/>
    </row>
    <row r="6597" spans="1:26" s="145" customFormat="1" ht="15" customHeight="1">
      <c r="A6597" s="186" t="str">
        <f t="shared" si="1209"/>
        <v/>
      </c>
      <c r="C6597" s="152"/>
      <c r="E6597" s="144"/>
      <c r="F6597" s="79" t="str">
        <f t="shared" si="1208"/>
        <v/>
      </c>
      <c r="G6597" s="80" t="str">
        <f t="shared" ref="G6597:G6660" si="1210">IF(J6597&lt;&gt;"", INDEX($C$5:$C$1433, MATCH(J6597, $E$5:$E$1433, 0)),"")</f>
        <v/>
      </c>
      <c r="H6597" s="80" t="str">
        <f t="shared" ref="H6597:H6660" si="1211">IF(J6597&lt;&gt;"", INDEX($D$5:$D$1433, MATCH(J6597, $E$5:$E$1433, 0)),"")</f>
        <v/>
      </c>
      <c r="I6597" s="80" t="str">
        <f t="shared" ref="I6597:I6660" si="1212">IFERROR(IF(J6597&lt;&gt;"", INDEX($B$5:$B$1433, MATCH(J6597, $E$5:$E$1433, 0)),""),"SAI")</f>
        <v/>
      </c>
      <c r="J6597" s="170"/>
      <c r="K6597" s="217"/>
      <c r="L6597" s="195" t="str">
        <f t="shared" si="1205"/>
        <v/>
      </c>
      <c r="M6597" s="222" t="str">
        <f t="shared" ref="M6597:M6660" si="1213">IFERROR(IF($N$5="Sáng",MID(K6597,2,7)-MID($L$2,2,7),MID(K6597,2,7)-MID($Q$2,2,7)),"")</f>
        <v/>
      </c>
      <c r="Q6597" s="82" t="str">
        <f t="shared" si="1206"/>
        <v/>
      </c>
      <c r="R6597" s="80" t="str">
        <f t="shared" si="1207"/>
        <v/>
      </c>
      <c r="T6597" s="83" t="str">
        <f t="shared" ref="T6597:T6660" si="1214">IFERROR(IF(J6597&lt;&gt;"", INDEX($S$5:$S$1433, MATCH(J6597, $E$5:$E$1433, 0)),""),"")</f>
        <v/>
      </c>
      <c r="U6597" s="155"/>
      <c r="V6597" s="95" t="str">
        <f t="shared" ref="V6597:V6660" si="1215">IFERROR(IF(J6597&lt;&gt;"", INDEX($U$5:$U$1433, MATCH(J6597, $E$5:$E$1433, 0)),""),"")</f>
        <v/>
      </c>
      <c r="W6597" s="151"/>
      <c r="Z6597" s="104"/>
    </row>
    <row r="6598" spans="1:26" s="145" customFormat="1" ht="15" customHeight="1">
      <c r="A6598" s="186" t="str">
        <f t="shared" si="1209"/>
        <v/>
      </c>
      <c r="C6598" s="152"/>
      <c r="E6598" s="144"/>
      <c r="F6598" s="79" t="str">
        <f t="shared" si="1208"/>
        <v/>
      </c>
      <c r="G6598" s="80" t="str">
        <f t="shared" si="1210"/>
        <v/>
      </c>
      <c r="H6598" s="80" t="str">
        <f t="shared" si="1211"/>
        <v/>
      </c>
      <c r="I6598" s="80" t="str">
        <f t="shared" si="1212"/>
        <v/>
      </c>
      <c r="J6598" s="170"/>
      <c r="K6598" s="217"/>
      <c r="L6598" s="195" t="str">
        <f t="shared" si="1205"/>
        <v/>
      </c>
      <c r="M6598" s="222" t="str">
        <f t="shared" si="1213"/>
        <v/>
      </c>
      <c r="Q6598" s="82" t="str">
        <f t="shared" si="1206"/>
        <v/>
      </c>
      <c r="R6598" s="80" t="str">
        <f t="shared" si="1207"/>
        <v/>
      </c>
      <c r="T6598" s="83" t="str">
        <f t="shared" si="1214"/>
        <v/>
      </c>
      <c r="U6598" s="155"/>
      <c r="V6598" s="95" t="str">
        <f t="shared" si="1215"/>
        <v/>
      </c>
      <c r="W6598" s="151"/>
      <c r="Z6598" s="104"/>
    </row>
    <row r="6599" spans="1:26" s="145" customFormat="1" ht="15" customHeight="1">
      <c r="A6599" s="186" t="str">
        <f t="shared" si="1209"/>
        <v/>
      </c>
      <c r="C6599" s="152"/>
      <c r="E6599" s="144"/>
      <c r="F6599" s="79" t="str">
        <f t="shared" si="1208"/>
        <v/>
      </c>
      <c r="G6599" s="80" t="str">
        <f t="shared" si="1210"/>
        <v/>
      </c>
      <c r="H6599" s="80" t="str">
        <f t="shared" si="1211"/>
        <v/>
      </c>
      <c r="I6599" s="80" t="str">
        <f t="shared" si="1212"/>
        <v/>
      </c>
      <c r="J6599" s="170"/>
      <c r="K6599" s="217"/>
      <c r="L6599" s="195" t="str">
        <f t="shared" si="1205"/>
        <v/>
      </c>
      <c r="M6599" s="222" t="str">
        <f t="shared" si="1213"/>
        <v/>
      </c>
      <c r="Q6599" s="82" t="str">
        <f t="shared" si="1206"/>
        <v/>
      </c>
      <c r="R6599" s="80" t="str">
        <f t="shared" si="1207"/>
        <v/>
      </c>
      <c r="T6599" s="83" t="str">
        <f t="shared" si="1214"/>
        <v/>
      </c>
      <c r="U6599" s="155"/>
      <c r="V6599" s="95" t="str">
        <f t="shared" si="1215"/>
        <v/>
      </c>
      <c r="W6599" s="151"/>
      <c r="Z6599" s="104"/>
    </row>
    <row r="6600" spans="1:26" s="145" customFormat="1" ht="15" customHeight="1">
      <c r="A6600" s="186" t="str">
        <f t="shared" si="1209"/>
        <v/>
      </c>
      <c r="C6600" s="152"/>
      <c r="E6600" s="144"/>
      <c r="F6600" s="79" t="str">
        <f t="shared" si="1208"/>
        <v/>
      </c>
      <c r="G6600" s="80" t="str">
        <f t="shared" si="1210"/>
        <v/>
      </c>
      <c r="H6600" s="80" t="str">
        <f t="shared" si="1211"/>
        <v/>
      </c>
      <c r="I6600" s="80" t="str">
        <f t="shared" si="1212"/>
        <v/>
      </c>
      <c r="J6600" s="170"/>
      <c r="K6600" s="217"/>
      <c r="L6600" s="195" t="str">
        <f t="shared" si="1205"/>
        <v/>
      </c>
      <c r="M6600" s="222" t="str">
        <f t="shared" si="1213"/>
        <v/>
      </c>
      <c r="Q6600" s="82" t="str">
        <f t="shared" si="1206"/>
        <v/>
      </c>
      <c r="R6600" s="80" t="str">
        <f t="shared" si="1207"/>
        <v/>
      </c>
      <c r="T6600" s="83" t="str">
        <f t="shared" si="1214"/>
        <v/>
      </c>
      <c r="U6600" s="155"/>
      <c r="V6600" s="95" t="str">
        <f t="shared" si="1215"/>
        <v/>
      </c>
      <c r="W6600" s="151"/>
      <c r="Z6600" s="104"/>
    </row>
    <row r="6601" spans="1:26" s="145" customFormat="1" ht="15" customHeight="1">
      <c r="A6601" s="186" t="str">
        <f t="shared" si="1209"/>
        <v/>
      </c>
      <c r="C6601" s="152"/>
      <c r="E6601" s="144"/>
      <c r="F6601" s="79" t="str">
        <f t="shared" si="1208"/>
        <v/>
      </c>
      <c r="G6601" s="80" t="str">
        <f t="shared" si="1210"/>
        <v/>
      </c>
      <c r="H6601" s="80" t="str">
        <f t="shared" si="1211"/>
        <v/>
      </c>
      <c r="I6601" s="80" t="str">
        <f t="shared" si="1212"/>
        <v/>
      </c>
      <c r="J6601" s="170"/>
      <c r="K6601" s="217"/>
      <c r="L6601" s="195" t="str">
        <f t="shared" si="1205"/>
        <v/>
      </c>
      <c r="M6601" s="222" t="str">
        <f t="shared" si="1213"/>
        <v/>
      </c>
      <c r="Q6601" s="82" t="str">
        <f t="shared" si="1206"/>
        <v/>
      </c>
      <c r="R6601" s="80" t="str">
        <f t="shared" si="1207"/>
        <v/>
      </c>
      <c r="T6601" s="83" t="str">
        <f t="shared" si="1214"/>
        <v/>
      </c>
      <c r="U6601" s="155"/>
      <c r="V6601" s="95" t="str">
        <f t="shared" si="1215"/>
        <v/>
      </c>
      <c r="W6601" s="151"/>
      <c r="Z6601" s="104"/>
    </row>
    <row r="6602" spans="1:26" s="145" customFormat="1" ht="15" customHeight="1">
      <c r="A6602" s="186" t="str">
        <f t="shared" si="1209"/>
        <v/>
      </c>
      <c r="C6602" s="152"/>
      <c r="E6602" s="144"/>
      <c r="F6602" s="79" t="str">
        <f t="shared" si="1208"/>
        <v/>
      </c>
      <c r="G6602" s="80" t="str">
        <f t="shared" si="1210"/>
        <v/>
      </c>
      <c r="H6602" s="80" t="str">
        <f t="shared" si="1211"/>
        <v/>
      </c>
      <c r="I6602" s="80" t="str">
        <f t="shared" si="1212"/>
        <v/>
      </c>
      <c r="J6602" s="170"/>
      <c r="K6602" s="217"/>
      <c r="L6602" s="195" t="str">
        <f t="shared" si="1205"/>
        <v/>
      </c>
      <c r="M6602" s="222" t="str">
        <f t="shared" si="1213"/>
        <v/>
      </c>
      <c r="Q6602" s="82" t="str">
        <f t="shared" si="1206"/>
        <v/>
      </c>
      <c r="R6602" s="80" t="str">
        <f t="shared" si="1207"/>
        <v/>
      </c>
      <c r="T6602" s="83" t="str">
        <f t="shared" si="1214"/>
        <v/>
      </c>
      <c r="U6602" s="155"/>
      <c r="V6602" s="95" t="str">
        <f t="shared" si="1215"/>
        <v/>
      </c>
      <c r="W6602" s="151"/>
      <c r="Z6602" s="104"/>
    </row>
    <row r="6603" spans="1:26" s="145" customFormat="1" ht="15" customHeight="1">
      <c r="A6603" s="186" t="str">
        <f t="shared" si="1209"/>
        <v/>
      </c>
      <c r="C6603" s="152"/>
      <c r="E6603" s="144"/>
      <c r="F6603" s="79" t="str">
        <f t="shared" si="1208"/>
        <v/>
      </c>
      <c r="G6603" s="80" t="str">
        <f t="shared" si="1210"/>
        <v/>
      </c>
      <c r="H6603" s="80" t="str">
        <f t="shared" si="1211"/>
        <v/>
      </c>
      <c r="I6603" s="80" t="str">
        <f t="shared" si="1212"/>
        <v/>
      </c>
      <c r="J6603" s="170"/>
      <c r="K6603" s="217"/>
      <c r="L6603" s="195" t="str">
        <f t="shared" si="1205"/>
        <v/>
      </c>
      <c r="M6603" s="222" t="str">
        <f t="shared" si="1213"/>
        <v/>
      </c>
      <c r="Q6603" s="82" t="str">
        <f t="shared" si="1206"/>
        <v/>
      </c>
      <c r="R6603" s="80" t="str">
        <f t="shared" si="1207"/>
        <v/>
      </c>
      <c r="T6603" s="83" t="str">
        <f t="shared" si="1214"/>
        <v/>
      </c>
      <c r="U6603" s="155"/>
      <c r="V6603" s="95" t="str">
        <f t="shared" si="1215"/>
        <v/>
      </c>
      <c r="W6603" s="151"/>
      <c r="Z6603" s="104"/>
    </row>
    <row r="6604" spans="1:26" s="145" customFormat="1" ht="15" customHeight="1">
      <c r="A6604" s="186" t="str">
        <f t="shared" si="1209"/>
        <v/>
      </c>
      <c r="C6604" s="152"/>
      <c r="E6604" s="144"/>
      <c r="F6604" s="79" t="str">
        <f t="shared" si="1208"/>
        <v/>
      </c>
      <c r="G6604" s="80" t="str">
        <f t="shared" si="1210"/>
        <v/>
      </c>
      <c r="H6604" s="80" t="str">
        <f t="shared" si="1211"/>
        <v/>
      </c>
      <c r="I6604" s="80" t="str">
        <f t="shared" si="1212"/>
        <v/>
      </c>
      <c r="J6604" s="170"/>
      <c r="K6604" s="217"/>
      <c r="L6604" s="195" t="str">
        <f t="shared" si="1205"/>
        <v/>
      </c>
      <c r="M6604" s="222" t="str">
        <f t="shared" si="1213"/>
        <v/>
      </c>
      <c r="Q6604" s="82" t="str">
        <f t="shared" si="1206"/>
        <v/>
      </c>
      <c r="R6604" s="80" t="str">
        <f t="shared" si="1207"/>
        <v/>
      </c>
      <c r="T6604" s="83" t="str">
        <f t="shared" si="1214"/>
        <v/>
      </c>
      <c r="U6604" s="155"/>
      <c r="V6604" s="95" t="str">
        <f t="shared" si="1215"/>
        <v/>
      </c>
      <c r="W6604" s="151"/>
      <c r="Z6604" s="104"/>
    </row>
    <row r="6605" spans="1:26" s="145" customFormat="1" ht="15" customHeight="1">
      <c r="A6605" s="186" t="str">
        <f t="shared" si="1209"/>
        <v/>
      </c>
      <c r="C6605" s="152"/>
      <c r="E6605" s="144"/>
      <c r="F6605" s="79" t="str">
        <f t="shared" si="1208"/>
        <v/>
      </c>
      <c r="G6605" s="80" t="str">
        <f t="shared" si="1210"/>
        <v/>
      </c>
      <c r="H6605" s="80" t="str">
        <f t="shared" si="1211"/>
        <v/>
      </c>
      <c r="I6605" s="80" t="str">
        <f t="shared" si="1212"/>
        <v/>
      </c>
      <c r="J6605" s="170"/>
      <c r="K6605" s="217"/>
      <c r="L6605" s="195" t="str">
        <f t="shared" si="1205"/>
        <v/>
      </c>
      <c r="M6605" s="222" t="str">
        <f t="shared" si="1213"/>
        <v/>
      </c>
      <c r="Q6605" s="82" t="str">
        <f t="shared" si="1206"/>
        <v/>
      </c>
      <c r="R6605" s="80" t="str">
        <f t="shared" si="1207"/>
        <v/>
      </c>
      <c r="T6605" s="83" t="str">
        <f t="shared" si="1214"/>
        <v/>
      </c>
      <c r="U6605" s="155"/>
      <c r="V6605" s="95" t="str">
        <f t="shared" si="1215"/>
        <v/>
      </c>
      <c r="W6605" s="151"/>
      <c r="Z6605" s="104"/>
    </row>
    <row r="6606" spans="1:26" s="145" customFormat="1" ht="15" customHeight="1">
      <c r="A6606" s="186" t="str">
        <f t="shared" si="1209"/>
        <v/>
      </c>
      <c r="C6606" s="152"/>
      <c r="E6606" s="144"/>
      <c r="F6606" s="79" t="str">
        <f t="shared" si="1208"/>
        <v/>
      </c>
      <c r="G6606" s="80" t="str">
        <f t="shared" si="1210"/>
        <v/>
      </c>
      <c r="H6606" s="80" t="str">
        <f t="shared" si="1211"/>
        <v/>
      </c>
      <c r="I6606" s="80" t="str">
        <f t="shared" si="1212"/>
        <v/>
      </c>
      <c r="J6606" s="170"/>
      <c r="K6606" s="217"/>
      <c r="L6606" s="195" t="str">
        <f t="shared" si="1205"/>
        <v/>
      </c>
      <c r="M6606" s="222" t="str">
        <f t="shared" si="1213"/>
        <v/>
      </c>
      <c r="Q6606" s="82" t="str">
        <f t="shared" si="1206"/>
        <v/>
      </c>
      <c r="R6606" s="80" t="str">
        <f t="shared" si="1207"/>
        <v/>
      </c>
      <c r="T6606" s="83" t="str">
        <f t="shared" si="1214"/>
        <v/>
      </c>
      <c r="U6606" s="155"/>
      <c r="V6606" s="95" t="str">
        <f t="shared" si="1215"/>
        <v/>
      </c>
      <c r="W6606" s="151"/>
      <c r="Z6606" s="104"/>
    </row>
    <row r="6607" spans="1:26" s="145" customFormat="1" ht="15" customHeight="1">
      <c r="A6607" s="186" t="str">
        <f t="shared" si="1209"/>
        <v/>
      </c>
      <c r="C6607" s="152"/>
      <c r="E6607" s="144"/>
      <c r="F6607" s="79" t="str">
        <f t="shared" si="1208"/>
        <v/>
      </c>
      <c r="G6607" s="80" t="str">
        <f t="shared" si="1210"/>
        <v/>
      </c>
      <c r="H6607" s="80" t="str">
        <f t="shared" si="1211"/>
        <v/>
      </c>
      <c r="I6607" s="80" t="str">
        <f t="shared" si="1212"/>
        <v/>
      </c>
      <c r="J6607" s="170"/>
      <c r="K6607" s="217"/>
      <c r="L6607" s="195" t="str">
        <f t="shared" si="1205"/>
        <v/>
      </c>
      <c r="M6607" s="222" t="str">
        <f t="shared" si="1213"/>
        <v/>
      </c>
      <c r="Q6607" s="82" t="str">
        <f t="shared" si="1206"/>
        <v/>
      </c>
      <c r="R6607" s="80" t="str">
        <f t="shared" si="1207"/>
        <v/>
      </c>
      <c r="T6607" s="83" t="str">
        <f t="shared" si="1214"/>
        <v/>
      </c>
      <c r="U6607" s="155"/>
      <c r="V6607" s="95" t="str">
        <f t="shared" si="1215"/>
        <v/>
      </c>
      <c r="W6607" s="151"/>
      <c r="Z6607" s="104"/>
    </row>
    <row r="6608" spans="1:26" s="145" customFormat="1" ht="15" customHeight="1">
      <c r="A6608" s="186" t="str">
        <f t="shared" si="1209"/>
        <v/>
      </c>
      <c r="C6608" s="152"/>
      <c r="E6608" s="144"/>
      <c r="F6608" s="79" t="str">
        <f t="shared" si="1208"/>
        <v/>
      </c>
      <c r="G6608" s="80" t="str">
        <f t="shared" si="1210"/>
        <v/>
      </c>
      <c r="H6608" s="80" t="str">
        <f t="shared" si="1211"/>
        <v/>
      </c>
      <c r="I6608" s="80" t="str">
        <f t="shared" si="1212"/>
        <v/>
      </c>
      <c r="J6608" s="170"/>
      <c r="K6608" s="217"/>
      <c r="L6608" s="195" t="str">
        <f t="shared" si="1205"/>
        <v/>
      </c>
      <c r="M6608" s="222" t="str">
        <f t="shared" si="1213"/>
        <v/>
      </c>
      <c r="Q6608" s="82" t="str">
        <f t="shared" si="1206"/>
        <v/>
      </c>
      <c r="R6608" s="80" t="str">
        <f t="shared" si="1207"/>
        <v/>
      </c>
      <c r="T6608" s="83" t="str">
        <f t="shared" si="1214"/>
        <v/>
      </c>
      <c r="U6608" s="155"/>
      <c r="V6608" s="95" t="str">
        <f t="shared" si="1215"/>
        <v/>
      </c>
      <c r="W6608" s="151"/>
      <c r="Z6608" s="104"/>
    </row>
    <row r="6609" spans="1:26" s="145" customFormat="1" ht="15" customHeight="1">
      <c r="A6609" s="186" t="str">
        <f t="shared" si="1209"/>
        <v/>
      </c>
      <c r="C6609" s="152"/>
      <c r="E6609" s="144"/>
      <c r="F6609" s="79" t="str">
        <f t="shared" si="1208"/>
        <v/>
      </c>
      <c r="G6609" s="80" t="str">
        <f t="shared" si="1210"/>
        <v/>
      </c>
      <c r="H6609" s="80" t="str">
        <f t="shared" si="1211"/>
        <v/>
      </c>
      <c r="I6609" s="80" t="str">
        <f t="shared" si="1212"/>
        <v/>
      </c>
      <c r="J6609" s="170"/>
      <c r="K6609" s="217"/>
      <c r="L6609" s="195" t="str">
        <f t="shared" si="1205"/>
        <v/>
      </c>
      <c r="M6609" s="222" t="str">
        <f t="shared" si="1213"/>
        <v/>
      </c>
      <c r="Q6609" s="82" t="str">
        <f t="shared" si="1206"/>
        <v/>
      </c>
      <c r="R6609" s="80" t="str">
        <f t="shared" si="1207"/>
        <v/>
      </c>
      <c r="T6609" s="83" t="str">
        <f t="shared" si="1214"/>
        <v/>
      </c>
      <c r="U6609" s="155"/>
      <c r="V6609" s="95" t="str">
        <f t="shared" si="1215"/>
        <v/>
      </c>
      <c r="W6609" s="151"/>
      <c r="Z6609" s="104"/>
    </row>
    <row r="6610" spans="1:26" s="145" customFormat="1" ht="15" customHeight="1">
      <c r="A6610" s="186" t="str">
        <f t="shared" si="1209"/>
        <v/>
      </c>
      <c r="C6610" s="152"/>
      <c r="E6610" s="144"/>
      <c r="F6610" s="79" t="str">
        <f t="shared" si="1208"/>
        <v/>
      </c>
      <c r="G6610" s="80" t="str">
        <f t="shared" si="1210"/>
        <v/>
      </c>
      <c r="H6610" s="80" t="str">
        <f t="shared" si="1211"/>
        <v/>
      </c>
      <c r="I6610" s="80" t="str">
        <f t="shared" si="1212"/>
        <v/>
      </c>
      <c r="J6610" s="170"/>
      <c r="K6610" s="217"/>
      <c r="L6610" s="195" t="str">
        <f t="shared" si="1205"/>
        <v/>
      </c>
      <c r="M6610" s="222" t="str">
        <f t="shared" si="1213"/>
        <v/>
      </c>
      <c r="Q6610" s="82" t="str">
        <f t="shared" si="1206"/>
        <v/>
      </c>
      <c r="R6610" s="80" t="str">
        <f t="shared" si="1207"/>
        <v/>
      </c>
      <c r="T6610" s="83" t="str">
        <f t="shared" si="1214"/>
        <v/>
      </c>
      <c r="U6610" s="155"/>
      <c r="V6610" s="95" t="str">
        <f t="shared" si="1215"/>
        <v/>
      </c>
      <c r="W6610" s="151"/>
      <c r="Z6610" s="104"/>
    </row>
    <row r="6611" spans="1:26" s="145" customFormat="1" ht="15" customHeight="1">
      <c r="A6611" s="186" t="str">
        <f t="shared" si="1209"/>
        <v/>
      </c>
      <c r="C6611" s="152"/>
      <c r="E6611" s="144"/>
      <c r="F6611" s="79" t="str">
        <f t="shared" si="1208"/>
        <v/>
      </c>
      <c r="G6611" s="80" t="str">
        <f t="shared" si="1210"/>
        <v/>
      </c>
      <c r="H6611" s="80" t="str">
        <f t="shared" si="1211"/>
        <v/>
      </c>
      <c r="I6611" s="80" t="str">
        <f t="shared" si="1212"/>
        <v/>
      </c>
      <c r="J6611" s="170"/>
      <c r="K6611" s="217"/>
      <c r="L6611" s="195" t="str">
        <f t="shared" si="1205"/>
        <v/>
      </c>
      <c r="M6611" s="222" t="str">
        <f t="shared" si="1213"/>
        <v/>
      </c>
      <c r="Q6611" s="82" t="str">
        <f t="shared" si="1206"/>
        <v/>
      </c>
      <c r="R6611" s="80" t="str">
        <f t="shared" si="1207"/>
        <v/>
      </c>
      <c r="T6611" s="83" t="str">
        <f t="shared" si="1214"/>
        <v/>
      </c>
      <c r="U6611" s="155"/>
      <c r="V6611" s="95" t="str">
        <f t="shared" si="1215"/>
        <v/>
      </c>
      <c r="W6611" s="151"/>
      <c r="Z6611" s="104"/>
    </row>
    <row r="6612" spans="1:26" s="145" customFormat="1" ht="15" customHeight="1">
      <c r="A6612" s="186" t="str">
        <f t="shared" si="1209"/>
        <v/>
      </c>
      <c r="C6612" s="152"/>
      <c r="E6612" s="144"/>
      <c r="F6612" s="79" t="str">
        <f t="shared" si="1208"/>
        <v/>
      </c>
      <c r="G6612" s="80" t="str">
        <f t="shared" si="1210"/>
        <v/>
      </c>
      <c r="H6612" s="80" t="str">
        <f t="shared" si="1211"/>
        <v/>
      </c>
      <c r="I6612" s="80" t="str">
        <f t="shared" si="1212"/>
        <v/>
      </c>
      <c r="J6612" s="170"/>
      <c r="K6612" s="217"/>
      <c r="L6612" s="195" t="str">
        <f t="shared" si="1205"/>
        <v/>
      </c>
      <c r="M6612" s="222" t="str">
        <f t="shared" si="1213"/>
        <v/>
      </c>
      <c r="Q6612" s="82" t="str">
        <f t="shared" si="1206"/>
        <v/>
      </c>
      <c r="R6612" s="80" t="str">
        <f t="shared" si="1207"/>
        <v/>
      </c>
      <c r="T6612" s="83" t="str">
        <f t="shared" si="1214"/>
        <v/>
      </c>
      <c r="U6612" s="155"/>
      <c r="V6612" s="95" t="str">
        <f t="shared" si="1215"/>
        <v/>
      </c>
      <c r="W6612" s="151"/>
      <c r="Z6612" s="104"/>
    </row>
    <row r="6613" spans="1:26" s="145" customFormat="1" ht="15" customHeight="1">
      <c r="A6613" s="186" t="str">
        <f t="shared" si="1209"/>
        <v/>
      </c>
      <c r="C6613" s="152"/>
      <c r="E6613" s="144"/>
      <c r="F6613" s="79" t="str">
        <f t="shared" si="1208"/>
        <v/>
      </c>
      <c r="G6613" s="80" t="str">
        <f t="shared" si="1210"/>
        <v/>
      </c>
      <c r="H6613" s="80" t="str">
        <f t="shared" si="1211"/>
        <v/>
      </c>
      <c r="I6613" s="80" t="str">
        <f t="shared" si="1212"/>
        <v/>
      </c>
      <c r="J6613" s="170"/>
      <c r="K6613" s="217"/>
      <c r="L6613" s="195" t="str">
        <f t="shared" si="1205"/>
        <v/>
      </c>
      <c r="M6613" s="222" t="str">
        <f t="shared" si="1213"/>
        <v/>
      </c>
      <c r="Q6613" s="82" t="str">
        <f t="shared" si="1206"/>
        <v/>
      </c>
      <c r="R6613" s="80" t="str">
        <f t="shared" si="1207"/>
        <v/>
      </c>
      <c r="T6613" s="83" t="str">
        <f t="shared" si="1214"/>
        <v/>
      </c>
      <c r="U6613" s="155"/>
      <c r="V6613" s="95" t="str">
        <f t="shared" si="1215"/>
        <v/>
      </c>
      <c r="W6613" s="151"/>
      <c r="Z6613" s="104"/>
    </row>
    <row r="6614" spans="1:26" s="145" customFormat="1" ht="15" customHeight="1">
      <c r="A6614" s="186" t="str">
        <f t="shared" si="1209"/>
        <v/>
      </c>
      <c r="C6614" s="152"/>
      <c r="E6614" s="144"/>
      <c r="F6614" s="79" t="str">
        <f t="shared" si="1208"/>
        <v/>
      </c>
      <c r="G6614" s="80" t="str">
        <f t="shared" si="1210"/>
        <v/>
      </c>
      <c r="H6614" s="80" t="str">
        <f t="shared" si="1211"/>
        <v/>
      </c>
      <c r="I6614" s="80" t="str">
        <f t="shared" si="1212"/>
        <v/>
      </c>
      <c r="J6614" s="170"/>
      <c r="K6614" s="217"/>
      <c r="L6614" s="195" t="str">
        <f t="shared" si="1205"/>
        <v/>
      </c>
      <c r="M6614" s="222" t="str">
        <f t="shared" si="1213"/>
        <v/>
      </c>
      <c r="Q6614" s="82" t="str">
        <f t="shared" si="1206"/>
        <v/>
      </c>
      <c r="R6614" s="80" t="str">
        <f t="shared" si="1207"/>
        <v/>
      </c>
      <c r="T6614" s="83" t="str">
        <f t="shared" si="1214"/>
        <v/>
      </c>
      <c r="U6614" s="155"/>
      <c r="V6614" s="95" t="str">
        <f t="shared" si="1215"/>
        <v/>
      </c>
      <c r="W6614" s="151"/>
      <c r="Z6614" s="104"/>
    </row>
    <row r="6615" spans="1:26" s="145" customFormat="1" ht="15" customHeight="1">
      <c r="A6615" s="186" t="str">
        <f t="shared" si="1209"/>
        <v/>
      </c>
      <c r="C6615" s="152"/>
      <c r="E6615" s="144"/>
      <c r="F6615" s="79" t="str">
        <f t="shared" si="1208"/>
        <v/>
      </c>
      <c r="G6615" s="80" t="str">
        <f t="shared" si="1210"/>
        <v/>
      </c>
      <c r="H6615" s="80" t="str">
        <f t="shared" si="1211"/>
        <v/>
      </c>
      <c r="I6615" s="80" t="str">
        <f t="shared" si="1212"/>
        <v/>
      </c>
      <c r="J6615" s="170"/>
      <c r="K6615" s="217"/>
      <c r="L6615" s="195" t="str">
        <f t="shared" si="1205"/>
        <v/>
      </c>
      <c r="M6615" s="222" t="str">
        <f t="shared" si="1213"/>
        <v/>
      </c>
      <c r="Q6615" s="82" t="str">
        <f t="shared" si="1206"/>
        <v/>
      </c>
      <c r="R6615" s="80" t="str">
        <f t="shared" si="1207"/>
        <v/>
      </c>
      <c r="T6615" s="83" t="str">
        <f t="shared" si="1214"/>
        <v/>
      </c>
      <c r="U6615" s="155"/>
      <c r="V6615" s="95" t="str">
        <f t="shared" si="1215"/>
        <v/>
      </c>
      <c r="W6615" s="151"/>
      <c r="Z6615" s="104"/>
    </row>
    <row r="6616" spans="1:26" s="145" customFormat="1" ht="15" customHeight="1">
      <c r="A6616" s="186" t="str">
        <f t="shared" si="1209"/>
        <v/>
      </c>
      <c r="C6616" s="152"/>
      <c r="E6616" s="144"/>
      <c r="F6616" s="79" t="str">
        <f t="shared" si="1208"/>
        <v/>
      </c>
      <c r="G6616" s="80" t="str">
        <f t="shared" si="1210"/>
        <v/>
      </c>
      <c r="H6616" s="80" t="str">
        <f t="shared" si="1211"/>
        <v/>
      </c>
      <c r="I6616" s="80" t="str">
        <f t="shared" si="1212"/>
        <v/>
      </c>
      <c r="J6616" s="170"/>
      <c r="K6616" s="217"/>
      <c r="L6616" s="195" t="str">
        <f t="shared" si="1205"/>
        <v/>
      </c>
      <c r="M6616" s="222" t="str">
        <f t="shared" si="1213"/>
        <v/>
      </c>
      <c r="Q6616" s="82" t="str">
        <f t="shared" si="1206"/>
        <v/>
      </c>
      <c r="R6616" s="80" t="str">
        <f t="shared" si="1207"/>
        <v/>
      </c>
      <c r="T6616" s="83" t="str">
        <f t="shared" si="1214"/>
        <v/>
      </c>
      <c r="U6616" s="155"/>
      <c r="V6616" s="95" t="str">
        <f t="shared" si="1215"/>
        <v/>
      </c>
      <c r="W6616" s="151"/>
      <c r="Z6616" s="104"/>
    </row>
    <row r="6617" spans="1:26" s="145" customFormat="1" ht="15" customHeight="1">
      <c r="A6617" s="186" t="str">
        <f t="shared" si="1209"/>
        <v/>
      </c>
      <c r="C6617" s="152"/>
      <c r="E6617" s="144"/>
      <c r="F6617" s="79" t="str">
        <f t="shared" si="1208"/>
        <v/>
      </c>
      <c r="G6617" s="80" t="str">
        <f t="shared" si="1210"/>
        <v/>
      </c>
      <c r="H6617" s="80" t="str">
        <f t="shared" si="1211"/>
        <v/>
      </c>
      <c r="I6617" s="80" t="str">
        <f t="shared" si="1212"/>
        <v/>
      </c>
      <c r="J6617" s="170"/>
      <c r="K6617" s="217"/>
      <c r="L6617" s="195" t="str">
        <f t="shared" si="1205"/>
        <v/>
      </c>
      <c r="M6617" s="222" t="str">
        <f t="shared" si="1213"/>
        <v/>
      </c>
      <c r="Q6617" s="82" t="str">
        <f t="shared" si="1206"/>
        <v/>
      </c>
      <c r="R6617" s="80" t="str">
        <f t="shared" si="1207"/>
        <v/>
      </c>
      <c r="T6617" s="83" t="str">
        <f t="shared" si="1214"/>
        <v/>
      </c>
      <c r="U6617" s="155"/>
      <c r="V6617" s="95" t="str">
        <f t="shared" si="1215"/>
        <v/>
      </c>
      <c r="W6617" s="151"/>
      <c r="Z6617" s="104"/>
    </row>
    <row r="6618" spans="1:26" s="145" customFormat="1" ht="15" customHeight="1">
      <c r="A6618" s="186" t="str">
        <f t="shared" si="1209"/>
        <v/>
      </c>
      <c r="C6618" s="152"/>
      <c r="E6618" s="144"/>
      <c r="F6618" s="79" t="str">
        <f t="shared" si="1208"/>
        <v/>
      </c>
      <c r="G6618" s="80" t="str">
        <f t="shared" si="1210"/>
        <v/>
      </c>
      <c r="H6618" s="80" t="str">
        <f t="shared" si="1211"/>
        <v/>
      </c>
      <c r="I6618" s="80" t="str">
        <f t="shared" si="1212"/>
        <v/>
      </c>
      <c r="J6618" s="170"/>
      <c r="K6618" s="217"/>
      <c r="L6618" s="195" t="str">
        <f t="shared" si="1205"/>
        <v/>
      </c>
      <c r="M6618" s="222" t="str">
        <f t="shared" si="1213"/>
        <v/>
      </c>
      <c r="Q6618" s="82" t="str">
        <f t="shared" si="1206"/>
        <v/>
      </c>
      <c r="R6618" s="80" t="str">
        <f t="shared" si="1207"/>
        <v/>
      </c>
      <c r="T6618" s="83" t="str">
        <f t="shared" si="1214"/>
        <v/>
      </c>
      <c r="U6618" s="155"/>
      <c r="V6618" s="95" t="str">
        <f t="shared" si="1215"/>
        <v/>
      </c>
      <c r="W6618" s="151"/>
      <c r="Z6618" s="104"/>
    </row>
    <row r="6619" spans="1:26" s="145" customFormat="1" ht="15" customHeight="1">
      <c r="A6619" s="186" t="str">
        <f t="shared" si="1209"/>
        <v/>
      </c>
      <c r="C6619" s="152"/>
      <c r="E6619" s="144"/>
      <c r="F6619" s="79" t="str">
        <f t="shared" si="1208"/>
        <v/>
      </c>
      <c r="G6619" s="80" t="str">
        <f t="shared" si="1210"/>
        <v/>
      </c>
      <c r="H6619" s="80" t="str">
        <f t="shared" si="1211"/>
        <v/>
      </c>
      <c r="I6619" s="80" t="str">
        <f t="shared" si="1212"/>
        <v/>
      </c>
      <c r="J6619" s="170"/>
      <c r="K6619" s="217"/>
      <c r="L6619" s="195" t="str">
        <f t="shared" si="1205"/>
        <v/>
      </c>
      <c r="M6619" s="222" t="str">
        <f t="shared" si="1213"/>
        <v/>
      </c>
      <c r="Q6619" s="82" t="str">
        <f t="shared" si="1206"/>
        <v/>
      </c>
      <c r="R6619" s="80" t="str">
        <f t="shared" si="1207"/>
        <v/>
      </c>
      <c r="T6619" s="83" t="str">
        <f t="shared" si="1214"/>
        <v/>
      </c>
      <c r="U6619" s="155"/>
      <c r="V6619" s="95" t="str">
        <f t="shared" si="1215"/>
        <v/>
      </c>
      <c r="W6619" s="151"/>
      <c r="Z6619" s="104"/>
    </row>
    <row r="6620" spans="1:26" s="145" customFormat="1" ht="15" customHeight="1">
      <c r="A6620" s="186" t="str">
        <f t="shared" si="1209"/>
        <v/>
      </c>
      <c r="C6620" s="152"/>
      <c r="E6620" s="144"/>
      <c r="F6620" s="79" t="str">
        <f t="shared" si="1208"/>
        <v/>
      </c>
      <c r="G6620" s="80" t="str">
        <f t="shared" si="1210"/>
        <v/>
      </c>
      <c r="H6620" s="80" t="str">
        <f t="shared" si="1211"/>
        <v/>
      </c>
      <c r="I6620" s="80" t="str">
        <f t="shared" si="1212"/>
        <v/>
      </c>
      <c r="J6620" s="170"/>
      <c r="K6620" s="217"/>
      <c r="L6620" s="195" t="str">
        <f t="shared" si="1205"/>
        <v/>
      </c>
      <c r="M6620" s="222" t="str">
        <f t="shared" si="1213"/>
        <v/>
      </c>
      <c r="Q6620" s="82" t="str">
        <f t="shared" si="1206"/>
        <v/>
      </c>
      <c r="R6620" s="80" t="str">
        <f t="shared" si="1207"/>
        <v/>
      </c>
      <c r="T6620" s="83" t="str">
        <f t="shared" si="1214"/>
        <v/>
      </c>
      <c r="U6620" s="155"/>
      <c r="V6620" s="95" t="str">
        <f t="shared" si="1215"/>
        <v/>
      </c>
      <c r="W6620" s="151"/>
      <c r="Z6620" s="104"/>
    </row>
    <row r="6621" spans="1:26" s="145" customFormat="1" ht="15" customHeight="1">
      <c r="A6621" s="186" t="str">
        <f t="shared" si="1209"/>
        <v/>
      </c>
      <c r="C6621" s="152"/>
      <c r="E6621" s="144"/>
      <c r="F6621" s="79" t="str">
        <f t="shared" si="1208"/>
        <v/>
      </c>
      <c r="G6621" s="80" t="str">
        <f t="shared" si="1210"/>
        <v/>
      </c>
      <c r="H6621" s="80" t="str">
        <f t="shared" si="1211"/>
        <v/>
      </c>
      <c r="I6621" s="80" t="str">
        <f t="shared" si="1212"/>
        <v/>
      </c>
      <c r="J6621" s="170"/>
      <c r="K6621" s="217"/>
      <c r="L6621" s="195" t="str">
        <f t="shared" si="1205"/>
        <v/>
      </c>
      <c r="M6621" s="222" t="str">
        <f t="shared" si="1213"/>
        <v/>
      </c>
      <c r="Q6621" s="82" t="str">
        <f t="shared" si="1206"/>
        <v/>
      </c>
      <c r="R6621" s="80" t="str">
        <f t="shared" si="1207"/>
        <v/>
      </c>
      <c r="T6621" s="83" t="str">
        <f t="shared" si="1214"/>
        <v/>
      </c>
      <c r="U6621" s="155"/>
      <c r="V6621" s="95" t="str">
        <f t="shared" si="1215"/>
        <v/>
      </c>
      <c r="W6621" s="151"/>
      <c r="Z6621" s="104"/>
    </row>
    <row r="6622" spans="1:26" s="145" customFormat="1" ht="15" customHeight="1">
      <c r="A6622" s="186" t="str">
        <f t="shared" si="1209"/>
        <v/>
      </c>
      <c r="C6622" s="152"/>
      <c r="E6622" s="144"/>
      <c r="F6622" s="79" t="str">
        <f t="shared" si="1208"/>
        <v/>
      </c>
      <c r="G6622" s="80" t="str">
        <f t="shared" si="1210"/>
        <v/>
      </c>
      <c r="H6622" s="80" t="str">
        <f t="shared" si="1211"/>
        <v/>
      </c>
      <c r="I6622" s="80" t="str">
        <f t="shared" si="1212"/>
        <v/>
      </c>
      <c r="J6622" s="170"/>
      <c r="K6622" s="217"/>
      <c r="L6622" s="195" t="str">
        <f t="shared" si="1205"/>
        <v/>
      </c>
      <c r="M6622" s="222" t="str">
        <f t="shared" si="1213"/>
        <v/>
      </c>
      <c r="Q6622" s="82" t="str">
        <f t="shared" si="1206"/>
        <v/>
      </c>
      <c r="R6622" s="80" t="str">
        <f t="shared" si="1207"/>
        <v/>
      </c>
      <c r="T6622" s="83" t="str">
        <f t="shared" si="1214"/>
        <v/>
      </c>
      <c r="U6622" s="155"/>
      <c r="V6622" s="95" t="str">
        <f t="shared" si="1215"/>
        <v/>
      </c>
      <c r="W6622" s="151"/>
      <c r="Z6622" s="104"/>
    </row>
    <row r="6623" spans="1:26" s="145" customFormat="1" ht="15" customHeight="1">
      <c r="A6623" s="186" t="str">
        <f t="shared" si="1209"/>
        <v/>
      </c>
      <c r="C6623" s="152"/>
      <c r="E6623" s="144"/>
      <c r="F6623" s="79" t="str">
        <f t="shared" si="1208"/>
        <v/>
      </c>
      <c r="G6623" s="80" t="str">
        <f t="shared" si="1210"/>
        <v/>
      </c>
      <c r="H6623" s="80" t="str">
        <f t="shared" si="1211"/>
        <v/>
      </c>
      <c r="I6623" s="80" t="str">
        <f t="shared" si="1212"/>
        <v/>
      </c>
      <c r="J6623" s="170"/>
      <c r="K6623" s="217"/>
      <c r="L6623" s="195" t="str">
        <f t="shared" ref="L6623:L6686" si="1216">IFERROR(IF($N$5="Sáng",IF(MID(K6623,2,7)-MID($L$2,2,7)&gt;0,"Trễ",""),IF(MID(K6623,2,7)-MID($Q$2,2,7)&gt;0,"Trễ","")),"")</f>
        <v/>
      </c>
      <c r="M6623" s="222" t="str">
        <f t="shared" si="1213"/>
        <v/>
      </c>
      <c r="Q6623" s="82" t="str">
        <f t="shared" ref="Q6623:Q6686" si="1217">IF(B6623&lt;&gt;"",IF(AND(P6623="",F6623=""),"Không phép ",""),"")</f>
        <v/>
      </c>
      <c r="R6623" s="80" t="str">
        <f t="shared" ref="R6623:R6686" si="1218">UPPER(B6623)</f>
        <v/>
      </c>
      <c r="T6623" s="83" t="str">
        <f t="shared" si="1214"/>
        <v/>
      </c>
      <c r="U6623" s="155"/>
      <c r="V6623" s="95" t="str">
        <f t="shared" si="1215"/>
        <v/>
      </c>
      <c r="W6623" s="151"/>
      <c r="Z6623" s="104"/>
    </row>
    <row r="6624" spans="1:26" s="145" customFormat="1" ht="15" customHeight="1">
      <c r="A6624" s="186" t="str">
        <f t="shared" si="1209"/>
        <v/>
      </c>
      <c r="C6624" s="152"/>
      <c r="E6624" s="144"/>
      <c r="F6624" s="79" t="str">
        <f t="shared" si="1208"/>
        <v/>
      </c>
      <c r="G6624" s="80" t="str">
        <f t="shared" si="1210"/>
        <v/>
      </c>
      <c r="H6624" s="80" t="str">
        <f t="shared" si="1211"/>
        <v/>
      </c>
      <c r="I6624" s="80" t="str">
        <f t="shared" si="1212"/>
        <v/>
      </c>
      <c r="J6624" s="170"/>
      <c r="K6624" s="217"/>
      <c r="L6624" s="195" t="str">
        <f t="shared" si="1216"/>
        <v/>
      </c>
      <c r="M6624" s="222" t="str">
        <f t="shared" si="1213"/>
        <v/>
      </c>
      <c r="Q6624" s="82" t="str">
        <f t="shared" si="1217"/>
        <v/>
      </c>
      <c r="R6624" s="80" t="str">
        <f t="shared" si="1218"/>
        <v/>
      </c>
      <c r="T6624" s="83" t="str">
        <f t="shared" si="1214"/>
        <v/>
      </c>
      <c r="U6624" s="155"/>
      <c r="V6624" s="95" t="str">
        <f t="shared" si="1215"/>
        <v/>
      </c>
      <c r="W6624" s="151"/>
      <c r="Z6624" s="104"/>
    </row>
    <row r="6625" spans="1:26" s="145" customFormat="1" ht="15" customHeight="1">
      <c r="A6625" s="186" t="str">
        <f t="shared" si="1209"/>
        <v/>
      </c>
      <c r="C6625" s="152"/>
      <c r="E6625" s="144"/>
      <c r="F6625" s="79" t="str">
        <f t="shared" si="1208"/>
        <v/>
      </c>
      <c r="G6625" s="80" t="str">
        <f t="shared" si="1210"/>
        <v/>
      </c>
      <c r="H6625" s="80" t="str">
        <f t="shared" si="1211"/>
        <v/>
      </c>
      <c r="I6625" s="80" t="str">
        <f t="shared" si="1212"/>
        <v/>
      </c>
      <c r="J6625" s="170"/>
      <c r="K6625" s="217"/>
      <c r="L6625" s="195" t="str">
        <f t="shared" si="1216"/>
        <v/>
      </c>
      <c r="M6625" s="222" t="str">
        <f t="shared" si="1213"/>
        <v/>
      </c>
      <c r="Q6625" s="82" t="str">
        <f t="shared" si="1217"/>
        <v/>
      </c>
      <c r="R6625" s="80" t="str">
        <f t="shared" si="1218"/>
        <v/>
      </c>
      <c r="T6625" s="83" t="str">
        <f t="shared" si="1214"/>
        <v/>
      </c>
      <c r="U6625" s="155"/>
      <c r="V6625" s="95" t="str">
        <f t="shared" si="1215"/>
        <v/>
      </c>
      <c r="W6625" s="151"/>
      <c r="Z6625" s="104"/>
    </row>
    <row r="6626" spans="1:26" s="145" customFormat="1" ht="15" customHeight="1">
      <c r="A6626" s="186" t="str">
        <f t="shared" si="1209"/>
        <v/>
      </c>
      <c r="C6626" s="152"/>
      <c r="E6626" s="144"/>
      <c r="F6626" s="79" t="str">
        <f t="shared" si="1208"/>
        <v/>
      </c>
      <c r="G6626" s="80" t="str">
        <f t="shared" si="1210"/>
        <v/>
      </c>
      <c r="H6626" s="80" t="str">
        <f t="shared" si="1211"/>
        <v/>
      </c>
      <c r="I6626" s="80" t="str">
        <f t="shared" si="1212"/>
        <v/>
      </c>
      <c r="J6626" s="170"/>
      <c r="K6626" s="217"/>
      <c r="L6626" s="195" t="str">
        <f t="shared" si="1216"/>
        <v/>
      </c>
      <c r="M6626" s="222" t="str">
        <f t="shared" si="1213"/>
        <v/>
      </c>
      <c r="Q6626" s="82" t="str">
        <f t="shared" si="1217"/>
        <v/>
      </c>
      <c r="R6626" s="80" t="str">
        <f t="shared" si="1218"/>
        <v/>
      </c>
      <c r="T6626" s="83" t="str">
        <f t="shared" si="1214"/>
        <v/>
      </c>
      <c r="U6626" s="155"/>
      <c r="V6626" s="95" t="str">
        <f t="shared" si="1215"/>
        <v/>
      </c>
      <c r="W6626" s="151"/>
      <c r="Z6626" s="104"/>
    </row>
    <row r="6627" spans="1:26" s="145" customFormat="1" ht="15" customHeight="1">
      <c r="A6627" s="186" t="str">
        <f t="shared" si="1209"/>
        <v/>
      </c>
      <c r="C6627" s="152"/>
      <c r="E6627" s="144"/>
      <c r="F6627" s="79" t="str">
        <f t="shared" si="1208"/>
        <v/>
      </c>
      <c r="G6627" s="80" t="str">
        <f t="shared" si="1210"/>
        <v/>
      </c>
      <c r="H6627" s="80" t="str">
        <f t="shared" si="1211"/>
        <v/>
      </c>
      <c r="I6627" s="80" t="str">
        <f t="shared" si="1212"/>
        <v/>
      </c>
      <c r="J6627" s="170"/>
      <c r="K6627" s="217"/>
      <c r="L6627" s="195" t="str">
        <f t="shared" si="1216"/>
        <v/>
      </c>
      <c r="M6627" s="222" t="str">
        <f t="shared" si="1213"/>
        <v/>
      </c>
      <c r="Q6627" s="82" t="str">
        <f t="shared" si="1217"/>
        <v/>
      </c>
      <c r="R6627" s="80" t="str">
        <f t="shared" si="1218"/>
        <v/>
      </c>
      <c r="T6627" s="83" t="str">
        <f t="shared" si="1214"/>
        <v/>
      </c>
      <c r="U6627" s="155"/>
      <c r="V6627" s="95" t="str">
        <f t="shared" si="1215"/>
        <v/>
      </c>
      <c r="W6627" s="151"/>
      <c r="Z6627" s="104"/>
    </row>
    <row r="6628" spans="1:26" s="145" customFormat="1" ht="15" customHeight="1">
      <c r="A6628" s="186" t="str">
        <f t="shared" si="1209"/>
        <v/>
      </c>
      <c r="C6628" s="152"/>
      <c r="E6628" s="144"/>
      <c r="F6628" s="79" t="str">
        <f t="shared" si="1208"/>
        <v/>
      </c>
      <c r="G6628" s="80" t="str">
        <f t="shared" si="1210"/>
        <v/>
      </c>
      <c r="H6628" s="80" t="str">
        <f t="shared" si="1211"/>
        <v/>
      </c>
      <c r="I6628" s="80" t="str">
        <f t="shared" si="1212"/>
        <v/>
      </c>
      <c r="J6628" s="170"/>
      <c r="K6628" s="217"/>
      <c r="L6628" s="195" t="str">
        <f t="shared" si="1216"/>
        <v/>
      </c>
      <c r="M6628" s="222" t="str">
        <f t="shared" si="1213"/>
        <v/>
      </c>
      <c r="Q6628" s="82" t="str">
        <f t="shared" si="1217"/>
        <v/>
      </c>
      <c r="R6628" s="80" t="str">
        <f t="shared" si="1218"/>
        <v/>
      </c>
      <c r="T6628" s="83" t="str">
        <f t="shared" si="1214"/>
        <v/>
      </c>
      <c r="U6628" s="155"/>
      <c r="V6628" s="95" t="str">
        <f t="shared" si="1215"/>
        <v/>
      </c>
      <c r="W6628" s="151"/>
      <c r="Z6628" s="104"/>
    </row>
    <row r="6629" spans="1:26" s="145" customFormat="1" ht="15" customHeight="1">
      <c r="A6629" s="186" t="str">
        <f t="shared" si="1209"/>
        <v/>
      </c>
      <c r="C6629" s="152"/>
      <c r="E6629" s="144"/>
      <c r="F6629" s="79" t="str">
        <f t="shared" si="1208"/>
        <v/>
      </c>
      <c r="G6629" s="80" t="str">
        <f t="shared" si="1210"/>
        <v/>
      </c>
      <c r="H6629" s="80" t="str">
        <f t="shared" si="1211"/>
        <v/>
      </c>
      <c r="I6629" s="80" t="str">
        <f t="shared" si="1212"/>
        <v/>
      </c>
      <c r="J6629" s="170"/>
      <c r="K6629" s="217"/>
      <c r="L6629" s="195" t="str">
        <f t="shared" si="1216"/>
        <v/>
      </c>
      <c r="M6629" s="222" t="str">
        <f t="shared" si="1213"/>
        <v/>
      </c>
      <c r="Q6629" s="82" t="str">
        <f t="shared" si="1217"/>
        <v/>
      </c>
      <c r="R6629" s="80" t="str">
        <f t="shared" si="1218"/>
        <v/>
      </c>
      <c r="T6629" s="83" t="str">
        <f t="shared" si="1214"/>
        <v/>
      </c>
      <c r="U6629" s="155"/>
      <c r="V6629" s="95" t="str">
        <f t="shared" si="1215"/>
        <v/>
      </c>
      <c r="W6629" s="151"/>
      <c r="Z6629" s="104"/>
    </row>
    <row r="6630" spans="1:26" s="145" customFormat="1" ht="15" customHeight="1">
      <c r="A6630" s="186" t="str">
        <f t="shared" si="1209"/>
        <v/>
      </c>
      <c r="C6630" s="152"/>
      <c r="E6630" s="144"/>
      <c r="F6630" s="79" t="str">
        <f t="shared" si="1208"/>
        <v/>
      </c>
      <c r="G6630" s="80" t="str">
        <f t="shared" si="1210"/>
        <v/>
      </c>
      <c r="H6630" s="80" t="str">
        <f t="shared" si="1211"/>
        <v/>
      </c>
      <c r="I6630" s="80" t="str">
        <f t="shared" si="1212"/>
        <v/>
      </c>
      <c r="J6630" s="170"/>
      <c r="K6630" s="217"/>
      <c r="L6630" s="195" t="str">
        <f t="shared" si="1216"/>
        <v/>
      </c>
      <c r="M6630" s="222" t="str">
        <f t="shared" si="1213"/>
        <v/>
      </c>
      <c r="Q6630" s="82" t="str">
        <f t="shared" si="1217"/>
        <v/>
      </c>
      <c r="R6630" s="80" t="str">
        <f t="shared" si="1218"/>
        <v/>
      </c>
      <c r="T6630" s="83" t="str">
        <f t="shared" si="1214"/>
        <v/>
      </c>
      <c r="U6630" s="155"/>
      <c r="V6630" s="95" t="str">
        <f t="shared" si="1215"/>
        <v/>
      </c>
      <c r="W6630" s="151"/>
      <c r="Z6630" s="104"/>
    </row>
    <row r="6631" spans="1:26" s="145" customFormat="1" ht="15" customHeight="1">
      <c r="A6631" s="186" t="str">
        <f t="shared" si="1209"/>
        <v/>
      </c>
      <c r="C6631" s="152"/>
      <c r="E6631" s="144"/>
      <c r="F6631" s="79" t="str">
        <f t="shared" si="1208"/>
        <v/>
      </c>
      <c r="G6631" s="80" t="str">
        <f t="shared" si="1210"/>
        <v/>
      </c>
      <c r="H6631" s="80" t="str">
        <f t="shared" si="1211"/>
        <v/>
      </c>
      <c r="I6631" s="80" t="str">
        <f t="shared" si="1212"/>
        <v/>
      </c>
      <c r="J6631" s="170"/>
      <c r="K6631" s="217"/>
      <c r="L6631" s="195" t="str">
        <f t="shared" si="1216"/>
        <v/>
      </c>
      <c r="M6631" s="222" t="str">
        <f t="shared" si="1213"/>
        <v/>
      </c>
      <c r="Q6631" s="82" t="str">
        <f t="shared" si="1217"/>
        <v/>
      </c>
      <c r="R6631" s="80" t="str">
        <f t="shared" si="1218"/>
        <v/>
      </c>
      <c r="T6631" s="83" t="str">
        <f t="shared" si="1214"/>
        <v/>
      </c>
      <c r="U6631" s="155"/>
      <c r="V6631" s="95" t="str">
        <f t="shared" si="1215"/>
        <v/>
      </c>
      <c r="W6631" s="151"/>
      <c r="Z6631" s="104"/>
    </row>
    <row r="6632" spans="1:26" s="145" customFormat="1" ht="15" customHeight="1">
      <c r="A6632" s="186" t="str">
        <f t="shared" si="1209"/>
        <v/>
      </c>
      <c r="C6632" s="152"/>
      <c r="E6632" s="144"/>
      <c r="F6632" s="79" t="str">
        <f t="shared" ref="F6632:F6695" si="1219">IFERROR(IF(VLOOKUP(E6632,J:J,1,0)=E6632,"X",""),"")</f>
        <v/>
      </c>
      <c r="G6632" s="80" t="str">
        <f t="shared" si="1210"/>
        <v/>
      </c>
      <c r="H6632" s="80" t="str">
        <f t="shared" si="1211"/>
        <v/>
      </c>
      <c r="I6632" s="80" t="str">
        <f t="shared" si="1212"/>
        <v/>
      </c>
      <c r="J6632" s="170"/>
      <c r="K6632" s="217"/>
      <c r="L6632" s="195" t="str">
        <f t="shared" si="1216"/>
        <v/>
      </c>
      <c r="M6632" s="222" t="str">
        <f t="shared" si="1213"/>
        <v/>
      </c>
      <c r="Q6632" s="82" t="str">
        <f t="shared" si="1217"/>
        <v/>
      </c>
      <c r="R6632" s="80" t="str">
        <f t="shared" si="1218"/>
        <v/>
      </c>
      <c r="T6632" s="83" t="str">
        <f t="shared" si="1214"/>
        <v/>
      </c>
      <c r="U6632" s="155"/>
      <c r="V6632" s="95" t="str">
        <f t="shared" si="1215"/>
        <v/>
      </c>
      <c r="W6632" s="151"/>
      <c r="Z6632" s="104"/>
    </row>
    <row r="6633" spans="1:26" s="145" customFormat="1" ht="15" customHeight="1">
      <c r="A6633" s="186" t="str">
        <f t="shared" si="1209"/>
        <v/>
      </c>
      <c r="C6633" s="152"/>
      <c r="E6633" s="144"/>
      <c r="F6633" s="79" t="str">
        <f t="shared" si="1219"/>
        <v/>
      </c>
      <c r="G6633" s="80" t="str">
        <f t="shared" si="1210"/>
        <v/>
      </c>
      <c r="H6633" s="80" t="str">
        <f t="shared" si="1211"/>
        <v/>
      </c>
      <c r="I6633" s="80" t="str">
        <f t="shared" si="1212"/>
        <v/>
      </c>
      <c r="J6633" s="170"/>
      <c r="K6633" s="217"/>
      <c r="L6633" s="195" t="str">
        <f t="shared" si="1216"/>
        <v/>
      </c>
      <c r="M6633" s="222" t="str">
        <f t="shared" si="1213"/>
        <v/>
      </c>
      <c r="Q6633" s="82" t="str">
        <f t="shared" si="1217"/>
        <v/>
      </c>
      <c r="R6633" s="80" t="str">
        <f t="shared" si="1218"/>
        <v/>
      </c>
      <c r="T6633" s="83" t="str">
        <f t="shared" si="1214"/>
        <v/>
      </c>
      <c r="U6633" s="155"/>
      <c r="V6633" s="95" t="str">
        <f t="shared" si="1215"/>
        <v/>
      </c>
      <c r="W6633" s="151"/>
      <c r="Z6633" s="104"/>
    </row>
    <row r="6634" spans="1:26" s="145" customFormat="1" ht="15" customHeight="1">
      <c r="A6634" s="186" t="str">
        <f t="shared" si="1209"/>
        <v/>
      </c>
      <c r="C6634" s="152"/>
      <c r="E6634" s="144"/>
      <c r="F6634" s="79" t="str">
        <f t="shared" si="1219"/>
        <v/>
      </c>
      <c r="G6634" s="80" t="str">
        <f t="shared" si="1210"/>
        <v/>
      </c>
      <c r="H6634" s="80" t="str">
        <f t="shared" si="1211"/>
        <v/>
      </c>
      <c r="I6634" s="80" t="str">
        <f t="shared" si="1212"/>
        <v/>
      </c>
      <c r="J6634" s="170"/>
      <c r="K6634" s="217"/>
      <c r="L6634" s="195" t="str">
        <f t="shared" si="1216"/>
        <v/>
      </c>
      <c r="M6634" s="222" t="str">
        <f t="shared" si="1213"/>
        <v/>
      </c>
      <c r="Q6634" s="82" t="str">
        <f t="shared" si="1217"/>
        <v/>
      </c>
      <c r="R6634" s="80" t="str">
        <f t="shared" si="1218"/>
        <v/>
      </c>
      <c r="T6634" s="83" t="str">
        <f t="shared" si="1214"/>
        <v/>
      </c>
      <c r="U6634" s="155"/>
      <c r="V6634" s="95" t="str">
        <f t="shared" si="1215"/>
        <v/>
      </c>
      <c r="W6634" s="151"/>
      <c r="Z6634" s="104"/>
    </row>
    <row r="6635" spans="1:26" s="145" customFormat="1" ht="15" customHeight="1">
      <c r="A6635" s="186" t="str">
        <f t="shared" si="1209"/>
        <v/>
      </c>
      <c r="C6635" s="152"/>
      <c r="E6635" s="144"/>
      <c r="F6635" s="79" t="str">
        <f t="shared" si="1219"/>
        <v/>
      </c>
      <c r="G6635" s="80" t="str">
        <f t="shared" si="1210"/>
        <v/>
      </c>
      <c r="H6635" s="80" t="str">
        <f t="shared" si="1211"/>
        <v/>
      </c>
      <c r="I6635" s="80" t="str">
        <f t="shared" si="1212"/>
        <v/>
      </c>
      <c r="J6635" s="170"/>
      <c r="K6635" s="217"/>
      <c r="L6635" s="195" t="str">
        <f t="shared" si="1216"/>
        <v/>
      </c>
      <c r="M6635" s="222" t="str">
        <f t="shared" si="1213"/>
        <v/>
      </c>
      <c r="Q6635" s="82" t="str">
        <f t="shared" si="1217"/>
        <v/>
      </c>
      <c r="R6635" s="80" t="str">
        <f t="shared" si="1218"/>
        <v/>
      </c>
      <c r="T6635" s="83" t="str">
        <f t="shared" si="1214"/>
        <v/>
      </c>
      <c r="U6635" s="155"/>
      <c r="V6635" s="95" t="str">
        <f t="shared" si="1215"/>
        <v/>
      </c>
      <c r="W6635" s="151"/>
      <c r="Z6635" s="104"/>
    </row>
    <row r="6636" spans="1:26" s="145" customFormat="1" ht="15" customHeight="1">
      <c r="A6636" s="186" t="str">
        <f t="shared" si="1209"/>
        <v/>
      </c>
      <c r="C6636" s="152"/>
      <c r="E6636" s="144"/>
      <c r="F6636" s="79" t="str">
        <f t="shared" si="1219"/>
        <v/>
      </c>
      <c r="G6636" s="80" t="str">
        <f t="shared" si="1210"/>
        <v/>
      </c>
      <c r="H6636" s="80" t="str">
        <f t="shared" si="1211"/>
        <v/>
      </c>
      <c r="I6636" s="80" t="str">
        <f t="shared" si="1212"/>
        <v/>
      </c>
      <c r="J6636" s="170"/>
      <c r="K6636" s="217"/>
      <c r="L6636" s="195" t="str">
        <f t="shared" si="1216"/>
        <v/>
      </c>
      <c r="M6636" s="222" t="str">
        <f t="shared" si="1213"/>
        <v/>
      </c>
      <c r="Q6636" s="82" t="str">
        <f t="shared" si="1217"/>
        <v/>
      </c>
      <c r="R6636" s="80" t="str">
        <f t="shared" si="1218"/>
        <v/>
      </c>
      <c r="T6636" s="83" t="str">
        <f t="shared" si="1214"/>
        <v/>
      </c>
      <c r="U6636" s="155"/>
      <c r="V6636" s="95" t="str">
        <f t="shared" si="1215"/>
        <v/>
      </c>
      <c r="W6636" s="151"/>
      <c r="Z6636" s="104"/>
    </row>
    <row r="6637" spans="1:26" s="145" customFormat="1" ht="15" customHeight="1">
      <c r="A6637" s="186" t="str">
        <f t="shared" si="1209"/>
        <v/>
      </c>
      <c r="C6637" s="152"/>
      <c r="E6637" s="144"/>
      <c r="F6637" s="79" t="str">
        <f t="shared" si="1219"/>
        <v/>
      </c>
      <c r="G6637" s="80" t="str">
        <f t="shared" si="1210"/>
        <v/>
      </c>
      <c r="H6637" s="80" t="str">
        <f t="shared" si="1211"/>
        <v/>
      </c>
      <c r="I6637" s="80" t="str">
        <f t="shared" si="1212"/>
        <v/>
      </c>
      <c r="J6637" s="170"/>
      <c r="K6637" s="217"/>
      <c r="L6637" s="195" t="str">
        <f t="shared" si="1216"/>
        <v/>
      </c>
      <c r="M6637" s="222" t="str">
        <f t="shared" si="1213"/>
        <v/>
      </c>
      <c r="Q6637" s="82" t="str">
        <f t="shared" si="1217"/>
        <v/>
      </c>
      <c r="R6637" s="80" t="str">
        <f t="shared" si="1218"/>
        <v/>
      </c>
      <c r="T6637" s="83" t="str">
        <f t="shared" si="1214"/>
        <v/>
      </c>
      <c r="U6637" s="155"/>
      <c r="V6637" s="95" t="str">
        <f t="shared" si="1215"/>
        <v/>
      </c>
      <c r="W6637" s="151"/>
      <c r="Z6637" s="104"/>
    </row>
    <row r="6638" spans="1:26" s="145" customFormat="1" ht="15" customHeight="1">
      <c r="A6638" s="186" t="str">
        <f t="shared" si="1209"/>
        <v/>
      </c>
      <c r="C6638" s="152"/>
      <c r="E6638" s="144"/>
      <c r="F6638" s="79" t="str">
        <f t="shared" si="1219"/>
        <v/>
      </c>
      <c r="G6638" s="80" t="str">
        <f t="shared" si="1210"/>
        <v/>
      </c>
      <c r="H6638" s="80" t="str">
        <f t="shared" si="1211"/>
        <v/>
      </c>
      <c r="I6638" s="80" t="str">
        <f t="shared" si="1212"/>
        <v/>
      </c>
      <c r="J6638" s="170"/>
      <c r="K6638" s="217"/>
      <c r="L6638" s="195" t="str">
        <f t="shared" si="1216"/>
        <v/>
      </c>
      <c r="M6638" s="222" t="str">
        <f t="shared" si="1213"/>
        <v/>
      </c>
      <c r="Q6638" s="82" t="str">
        <f t="shared" si="1217"/>
        <v/>
      </c>
      <c r="R6638" s="80" t="str">
        <f t="shared" si="1218"/>
        <v/>
      </c>
      <c r="T6638" s="83" t="str">
        <f t="shared" si="1214"/>
        <v/>
      </c>
      <c r="U6638" s="155"/>
      <c r="V6638" s="95" t="str">
        <f t="shared" si="1215"/>
        <v/>
      </c>
      <c r="W6638" s="151"/>
      <c r="Z6638" s="104"/>
    </row>
    <row r="6639" spans="1:26" s="145" customFormat="1" ht="15" customHeight="1">
      <c r="A6639" s="186" t="str">
        <f t="shared" si="1209"/>
        <v/>
      </c>
      <c r="C6639" s="152"/>
      <c r="E6639" s="144"/>
      <c r="F6639" s="79" t="str">
        <f t="shared" si="1219"/>
        <v/>
      </c>
      <c r="G6639" s="80" t="str">
        <f t="shared" si="1210"/>
        <v/>
      </c>
      <c r="H6639" s="80" t="str">
        <f t="shared" si="1211"/>
        <v/>
      </c>
      <c r="I6639" s="80" t="str">
        <f t="shared" si="1212"/>
        <v/>
      </c>
      <c r="J6639" s="170"/>
      <c r="K6639" s="217"/>
      <c r="L6639" s="195" t="str">
        <f t="shared" si="1216"/>
        <v/>
      </c>
      <c r="M6639" s="222" t="str">
        <f t="shared" si="1213"/>
        <v/>
      </c>
      <c r="Q6639" s="82" t="str">
        <f t="shared" si="1217"/>
        <v/>
      </c>
      <c r="R6639" s="80" t="str">
        <f t="shared" si="1218"/>
        <v/>
      </c>
      <c r="T6639" s="83" t="str">
        <f t="shared" si="1214"/>
        <v/>
      </c>
      <c r="U6639" s="155"/>
      <c r="V6639" s="95" t="str">
        <f t="shared" si="1215"/>
        <v/>
      </c>
      <c r="W6639" s="151"/>
      <c r="Z6639" s="104"/>
    </row>
    <row r="6640" spans="1:26" s="145" customFormat="1" ht="15" customHeight="1">
      <c r="A6640" s="186" t="str">
        <f t="shared" si="1209"/>
        <v/>
      </c>
      <c r="C6640" s="152"/>
      <c r="E6640" s="144"/>
      <c r="F6640" s="79" t="str">
        <f t="shared" si="1219"/>
        <v/>
      </c>
      <c r="G6640" s="80" t="str">
        <f t="shared" si="1210"/>
        <v/>
      </c>
      <c r="H6640" s="80" t="str">
        <f t="shared" si="1211"/>
        <v/>
      </c>
      <c r="I6640" s="80" t="str">
        <f t="shared" si="1212"/>
        <v/>
      </c>
      <c r="J6640" s="170"/>
      <c r="K6640" s="217"/>
      <c r="L6640" s="195" t="str">
        <f t="shared" si="1216"/>
        <v/>
      </c>
      <c r="M6640" s="222" t="str">
        <f t="shared" si="1213"/>
        <v/>
      </c>
      <c r="Q6640" s="82" t="str">
        <f t="shared" si="1217"/>
        <v/>
      </c>
      <c r="R6640" s="80" t="str">
        <f t="shared" si="1218"/>
        <v/>
      </c>
      <c r="T6640" s="83" t="str">
        <f t="shared" si="1214"/>
        <v/>
      </c>
      <c r="U6640" s="155"/>
      <c r="V6640" s="95" t="str">
        <f t="shared" si="1215"/>
        <v/>
      </c>
      <c r="W6640" s="151"/>
      <c r="Z6640" s="104"/>
    </row>
    <row r="6641" spans="1:26" s="145" customFormat="1" ht="15" customHeight="1">
      <c r="A6641" s="186" t="str">
        <f t="shared" si="1209"/>
        <v/>
      </c>
      <c r="C6641" s="152"/>
      <c r="E6641" s="144"/>
      <c r="F6641" s="79" t="str">
        <f t="shared" si="1219"/>
        <v/>
      </c>
      <c r="G6641" s="80" t="str">
        <f t="shared" si="1210"/>
        <v/>
      </c>
      <c r="H6641" s="80" t="str">
        <f t="shared" si="1211"/>
        <v/>
      </c>
      <c r="I6641" s="80" t="str">
        <f t="shared" si="1212"/>
        <v/>
      </c>
      <c r="J6641" s="170"/>
      <c r="K6641" s="217"/>
      <c r="L6641" s="195" t="str">
        <f t="shared" si="1216"/>
        <v/>
      </c>
      <c r="M6641" s="222" t="str">
        <f t="shared" si="1213"/>
        <v/>
      </c>
      <c r="Q6641" s="82" t="str">
        <f t="shared" si="1217"/>
        <v/>
      </c>
      <c r="R6641" s="80" t="str">
        <f t="shared" si="1218"/>
        <v/>
      </c>
      <c r="T6641" s="83" t="str">
        <f t="shared" si="1214"/>
        <v/>
      </c>
      <c r="U6641" s="155"/>
      <c r="V6641" s="95" t="str">
        <f t="shared" si="1215"/>
        <v/>
      </c>
      <c r="W6641" s="151"/>
      <c r="Z6641" s="104"/>
    </row>
    <row r="6642" spans="1:26" s="145" customFormat="1" ht="15" customHeight="1">
      <c r="A6642" s="186" t="str">
        <f t="shared" si="1209"/>
        <v/>
      </c>
      <c r="C6642" s="152"/>
      <c r="E6642" s="144"/>
      <c r="F6642" s="79" t="str">
        <f t="shared" si="1219"/>
        <v/>
      </c>
      <c r="G6642" s="80" t="str">
        <f t="shared" si="1210"/>
        <v/>
      </c>
      <c r="H6642" s="80" t="str">
        <f t="shared" si="1211"/>
        <v/>
      </c>
      <c r="I6642" s="80" t="str">
        <f t="shared" si="1212"/>
        <v/>
      </c>
      <c r="J6642" s="170"/>
      <c r="K6642" s="217"/>
      <c r="L6642" s="195" t="str">
        <f t="shared" si="1216"/>
        <v/>
      </c>
      <c r="M6642" s="222" t="str">
        <f t="shared" si="1213"/>
        <v/>
      </c>
      <c r="Q6642" s="82" t="str">
        <f t="shared" si="1217"/>
        <v/>
      </c>
      <c r="R6642" s="80" t="str">
        <f t="shared" si="1218"/>
        <v/>
      </c>
      <c r="T6642" s="83" t="str">
        <f t="shared" si="1214"/>
        <v/>
      </c>
      <c r="U6642" s="155"/>
      <c r="V6642" s="95" t="str">
        <f t="shared" si="1215"/>
        <v/>
      </c>
      <c r="W6642" s="151"/>
      <c r="Z6642" s="104"/>
    </row>
    <row r="6643" spans="1:26" s="145" customFormat="1" ht="15" customHeight="1">
      <c r="A6643" s="186" t="str">
        <f t="shared" si="1209"/>
        <v/>
      </c>
      <c r="C6643" s="152"/>
      <c r="E6643" s="144"/>
      <c r="F6643" s="79" t="str">
        <f t="shared" si="1219"/>
        <v/>
      </c>
      <c r="G6643" s="80" t="str">
        <f t="shared" si="1210"/>
        <v/>
      </c>
      <c r="H6643" s="80" t="str">
        <f t="shared" si="1211"/>
        <v/>
      </c>
      <c r="I6643" s="80" t="str">
        <f t="shared" si="1212"/>
        <v/>
      </c>
      <c r="J6643" s="170"/>
      <c r="K6643" s="217"/>
      <c r="L6643" s="195" t="str">
        <f t="shared" si="1216"/>
        <v/>
      </c>
      <c r="M6643" s="222" t="str">
        <f t="shared" si="1213"/>
        <v/>
      </c>
      <c r="Q6643" s="82" t="str">
        <f t="shared" si="1217"/>
        <v/>
      </c>
      <c r="R6643" s="80" t="str">
        <f t="shared" si="1218"/>
        <v/>
      </c>
      <c r="T6643" s="83" t="str">
        <f t="shared" si="1214"/>
        <v/>
      </c>
      <c r="U6643" s="155"/>
      <c r="V6643" s="95" t="str">
        <f t="shared" si="1215"/>
        <v/>
      </c>
      <c r="W6643" s="151"/>
      <c r="Z6643" s="104"/>
    </row>
    <row r="6644" spans="1:26" s="145" customFormat="1" ht="15" customHeight="1">
      <c r="A6644" s="186" t="str">
        <f t="shared" si="1209"/>
        <v/>
      </c>
      <c r="C6644" s="152"/>
      <c r="E6644" s="144"/>
      <c r="F6644" s="79" t="str">
        <f t="shared" si="1219"/>
        <v/>
      </c>
      <c r="G6644" s="80" t="str">
        <f t="shared" si="1210"/>
        <v/>
      </c>
      <c r="H6644" s="80" t="str">
        <f t="shared" si="1211"/>
        <v/>
      </c>
      <c r="I6644" s="80" t="str">
        <f t="shared" si="1212"/>
        <v/>
      </c>
      <c r="J6644" s="170"/>
      <c r="K6644" s="217"/>
      <c r="L6644" s="195" t="str">
        <f t="shared" si="1216"/>
        <v/>
      </c>
      <c r="M6644" s="222" t="str">
        <f t="shared" si="1213"/>
        <v/>
      </c>
      <c r="Q6644" s="82" t="str">
        <f t="shared" si="1217"/>
        <v/>
      </c>
      <c r="R6644" s="80" t="str">
        <f t="shared" si="1218"/>
        <v/>
      </c>
      <c r="T6644" s="83" t="str">
        <f t="shared" si="1214"/>
        <v/>
      </c>
      <c r="U6644" s="155"/>
      <c r="V6644" s="95" t="str">
        <f t="shared" si="1215"/>
        <v/>
      </c>
      <c r="W6644" s="151"/>
      <c r="Z6644" s="104"/>
    </row>
    <row r="6645" spans="1:26" s="145" customFormat="1" ht="15" customHeight="1">
      <c r="A6645" s="186" t="str">
        <f t="shared" si="1209"/>
        <v/>
      </c>
      <c r="C6645" s="152"/>
      <c r="E6645" s="144"/>
      <c r="F6645" s="79" t="str">
        <f t="shared" si="1219"/>
        <v/>
      </c>
      <c r="G6645" s="80" t="str">
        <f t="shared" si="1210"/>
        <v/>
      </c>
      <c r="H6645" s="80" t="str">
        <f t="shared" si="1211"/>
        <v/>
      </c>
      <c r="I6645" s="80" t="str">
        <f t="shared" si="1212"/>
        <v/>
      </c>
      <c r="J6645" s="170"/>
      <c r="K6645" s="217"/>
      <c r="L6645" s="195" t="str">
        <f t="shared" si="1216"/>
        <v/>
      </c>
      <c r="M6645" s="222" t="str">
        <f t="shared" si="1213"/>
        <v/>
      </c>
      <c r="Q6645" s="82" t="str">
        <f t="shared" si="1217"/>
        <v/>
      </c>
      <c r="R6645" s="80" t="str">
        <f t="shared" si="1218"/>
        <v/>
      </c>
      <c r="T6645" s="83" t="str">
        <f t="shared" si="1214"/>
        <v/>
      </c>
      <c r="U6645" s="155"/>
      <c r="V6645" s="95" t="str">
        <f t="shared" si="1215"/>
        <v/>
      </c>
      <c r="W6645" s="151"/>
      <c r="Z6645" s="104"/>
    </row>
    <row r="6646" spans="1:26" s="145" customFormat="1" ht="15" customHeight="1">
      <c r="A6646" s="186" t="str">
        <f t="shared" si="1209"/>
        <v/>
      </c>
      <c r="C6646" s="152"/>
      <c r="E6646" s="144"/>
      <c r="F6646" s="79" t="str">
        <f t="shared" si="1219"/>
        <v/>
      </c>
      <c r="G6646" s="80" t="str">
        <f t="shared" si="1210"/>
        <v/>
      </c>
      <c r="H6646" s="80" t="str">
        <f t="shared" si="1211"/>
        <v/>
      </c>
      <c r="I6646" s="80" t="str">
        <f t="shared" si="1212"/>
        <v/>
      </c>
      <c r="J6646" s="170"/>
      <c r="K6646" s="217"/>
      <c r="L6646" s="195" t="str">
        <f t="shared" si="1216"/>
        <v/>
      </c>
      <c r="M6646" s="222" t="str">
        <f t="shared" si="1213"/>
        <v/>
      </c>
      <c r="Q6646" s="82" t="str">
        <f t="shared" si="1217"/>
        <v/>
      </c>
      <c r="R6646" s="80" t="str">
        <f t="shared" si="1218"/>
        <v/>
      </c>
      <c r="T6646" s="83" t="str">
        <f t="shared" si="1214"/>
        <v/>
      </c>
      <c r="U6646" s="155"/>
      <c r="V6646" s="95" t="str">
        <f t="shared" si="1215"/>
        <v/>
      </c>
      <c r="W6646" s="151"/>
      <c r="Z6646" s="104"/>
    </row>
    <row r="6647" spans="1:26" s="145" customFormat="1" ht="15" customHeight="1">
      <c r="A6647" s="186" t="str">
        <f t="shared" si="1209"/>
        <v/>
      </c>
      <c r="C6647" s="152"/>
      <c r="E6647" s="144"/>
      <c r="F6647" s="79" t="str">
        <f t="shared" si="1219"/>
        <v/>
      </c>
      <c r="G6647" s="80" t="str">
        <f t="shared" si="1210"/>
        <v/>
      </c>
      <c r="H6647" s="80" t="str">
        <f t="shared" si="1211"/>
        <v/>
      </c>
      <c r="I6647" s="80" t="str">
        <f t="shared" si="1212"/>
        <v/>
      </c>
      <c r="J6647" s="170"/>
      <c r="K6647" s="217"/>
      <c r="L6647" s="195" t="str">
        <f t="shared" si="1216"/>
        <v/>
      </c>
      <c r="M6647" s="222" t="str">
        <f t="shared" si="1213"/>
        <v/>
      </c>
      <c r="Q6647" s="82" t="str">
        <f t="shared" si="1217"/>
        <v/>
      </c>
      <c r="R6647" s="80" t="str">
        <f t="shared" si="1218"/>
        <v/>
      </c>
      <c r="T6647" s="83" t="str">
        <f t="shared" si="1214"/>
        <v/>
      </c>
      <c r="U6647" s="155"/>
      <c r="V6647" s="95" t="str">
        <f t="shared" si="1215"/>
        <v/>
      </c>
      <c r="W6647" s="151"/>
      <c r="Z6647" s="104"/>
    </row>
    <row r="6648" spans="1:26" s="145" customFormat="1" ht="15" customHeight="1">
      <c r="A6648" s="186" t="str">
        <f t="shared" si="1209"/>
        <v/>
      </c>
      <c r="C6648" s="152"/>
      <c r="E6648" s="144"/>
      <c r="F6648" s="79" t="str">
        <f t="shared" si="1219"/>
        <v/>
      </c>
      <c r="G6648" s="80" t="str">
        <f t="shared" si="1210"/>
        <v/>
      </c>
      <c r="H6648" s="80" t="str">
        <f t="shared" si="1211"/>
        <v/>
      </c>
      <c r="I6648" s="80" t="str">
        <f t="shared" si="1212"/>
        <v/>
      </c>
      <c r="J6648" s="170"/>
      <c r="K6648" s="217"/>
      <c r="L6648" s="195" t="str">
        <f t="shared" si="1216"/>
        <v/>
      </c>
      <c r="M6648" s="222" t="str">
        <f t="shared" si="1213"/>
        <v/>
      </c>
      <c r="Q6648" s="82" t="str">
        <f t="shared" si="1217"/>
        <v/>
      </c>
      <c r="R6648" s="80" t="str">
        <f t="shared" si="1218"/>
        <v/>
      </c>
      <c r="T6648" s="83" t="str">
        <f t="shared" si="1214"/>
        <v/>
      </c>
      <c r="U6648" s="155"/>
      <c r="V6648" s="95" t="str">
        <f t="shared" si="1215"/>
        <v/>
      </c>
      <c r="W6648" s="151"/>
      <c r="Z6648" s="104"/>
    </row>
    <row r="6649" spans="1:26" s="145" customFormat="1" ht="15" customHeight="1">
      <c r="A6649" s="186" t="str">
        <f t="shared" si="1209"/>
        <v/>
      </c>
      <c r="C6649" s="152"/>
      <c r="E6649" s="144"/>
      <c r="F6649" s="79" t="str">
        <f t="shared" si="1219"/>
        <v/>
      </c>
      <c r="G6649" s="80" t="str">
        <f t="shared" si="1210"/>
        <v/>
      </c>
      <c r="H6649" s="80" t="str">
        <f t="shared" si="1211"/>
        <v/>
      </c>
      <c r="I6649" s="80" t="str">
        <f t="shared" si="1212"/>
        <v/>
      </c>
      <c r="J6649" s="170"/>
      <c r="K6649" s="217"/>
      <c r="L6649" s="195" t="str">
        <f t="shared" si="1216"/>
        <v/>
      </c>
      <c r="M6649" s="222" t="str">
        <f t="shared" si="1213"/>
        <v/>
      </c>
      <c r="Q6649" s="82" t="str">
        <f t="shared" si="1217"/>
        <v/>
      </c>
      <c r="R6649" s="80" t="str">
        <f t="shared" si="1218"/>
        <v/>
      </c>
      <c r="T6649" s="83" t="str">
        <f t="shared" si="1214"/>
        <v/>
      </c>
      <c r="U6649" s="155"/>
      <c r="V6649" s="95" t="str">
        <f t="shared" si="1215"/>
        <v/>
      </c>
      <c r="W6649" s="151"/>
      <c r="Z6649" s="104"/>
    </row>
    <row r="6650" spans="1:26" s="145" customFormat="1" ht="15" customHeight="1">
      <c r="A6650" s="186" t="str">
        <f t="shared" si="1209"/>
        <v/>
      </c>
      <c r="C6650" s="152"/>
      <c r="E6650" s="144"/>
      <c r="F6650" s="79" t="str">
        <f t="shared" si="1219"/>
        <v/>
      </c>
      <c r="G6650" s="80" t="str">
        <f t="shared" si="1210"/>
        <v/>
      </c>
      <c r="H6650" s="80" t="str">
        <f t="shared" si="1211"/>
        <v/>
      </c>
      <c r="I6650" s="80" t="str">
        <f t="shared" si="1212"/>
        <v/>
      </c>
      <c r="J6650" s="170"/>
      <c r="K6650" s="217"/>
      <c r="L6650" s="195" t="str">
        <f t="shared" si="1216"/>
        <v/>
      </c>
      <c r="M6650" s="222" t="str">
        <f t="shared" si="1213"/>
        <v/>
      </c>
      <c r="Q6650" s="82" t="str">
        <f t="shared" si="1217"/>
        <v/>
      </c>
      <c r="R6650" s="80" t="str">
        <f t="shared" si="1218"/>
        <v/>
      </c>
      <c r="T6650" s="83" t="str">
        <f t="shared" si="1214"/>
        <v/>
      </c>
      <c r="U6650" s="155"/>
      <c r="V6650" s="95" t="str">
        <f t="shared" si="1215"/>
        <v/>
      </c>
      <c r="W6650" s="151"/>
      <c r="Z6650" s="104"/>
    </row>
    <row r="6651" spans="1:26" s="145" customFormat="1" ht="15" customHeight="1">
      <c r="A6651" s="186" t="str">
        <f t="shared" si="1209"/>
        <v/>
      </c>
      <c r="C6651" s="152"/>
      <c r="E6651" s="144"/>
      <c r="F6651" s="79" t="str">
        <f t="shared" si="1219"/>
        <v/>
      </c>
      <c r="G6651" s="80" t="str">
        <f t="shared" si="1210"/>
        <v/>
      </c>
      <c r="H6651" s="80" t="str">
        <f t="shared" si="1211"/>
        <v/>
      </c>
      <c r="I6651" s="80" t="str">
        <f t="shared" si="1212"/>
        <v/>
      </c>
      <c r="J6651" s="170"/>
      <c r="K6651" s="217"/>
      <c r="L6651" s="195" t="str">
        <f t="shared" si="1216"/>
        <v/>
      </c>
      <c r="M6651" s="222" t="str">
        <f t="shared" si="1213"/>
        <v/>
      </c>
      <c r="Q6651" s="82" t="str">
        <f t="shared" si="1217"/>
        <v/>
      </c>
      <c r="R6651" s="80" t="str">
        <f t="shared" si="1218"/>
        <v/>
      </c>
      <c r="T6651" s="83" t="str">
        <f t="shared" si="1214"/>
        <v/>
      </c>
      <c r="U6651" s="155"/>
      <c r="V6651" s="95" t="str">
        <f t="shared" si="1215"/>
        <v/>
      </c>
      <c r="W6651" s="151"/>
      <c r="Z6651" s="104"/>
    </row>
    <row r="6652" spans="1:26" s="145" customFormat="1" ht="15" customHeight="1">
      <c r="A6652" s="186" t="str">
        <f t="shared" si="1209"/>
        <v/>
      </c>
      <c r="C6652" s="152"/>
      <c r="E6652" s="144"/>
      <c r="F6652" s="79" t="str">
        <f t="shared" si="1219"/>
        <v/>
      </c>
      <c r="G6652" s="80" t="str">
        <f t="shared" si="1210"/>
        <v/>
      </c>
      <c r="H6652" s="80" t="str">
        <f t="shared" si="1211"/>
        <v/>
      </c>
      <c r="I6652" s="80" t="str">
        <f t="shared" si="1212"/>
        <v/>
      </c>
      <c r="J6652" s="170"/>
      <c r="K6652" s="217"/>
      <c r="L6652" s="195" t="str">
        <f t="shared" si="1216"/>
        <v/>
      </c>
      <c r="M6652" s="222" t="str">
        <f t="shared" si="1213"/>
        <v/>
      </c>
      <c r="Q6652" s="82" t="str">
        <f t="shared" si="1217"/>
        <v/>
      </c>
      <c r="R6652" s="80" t="str">
        <f t="shared" si="1218"/>
        <v/>
      </c>
      <c r="T6652" s="83" t="str">
        <f t="shared" si="1214"/>
        <v/>
      </c>
      <c r="U6652" s="155"/>
      <c r="V6652" s="95" t="str">
        <f t="shared" si="1215"/>
        <v/>
      </c>
      <c r="W6652" s="151"/>
      <c r="Z6652" s="104"/>
    </row>
    <row r="6653" spans="1:26" s="145" customFormat="1" ht="15" customHeight="1">
      <c r="A6653" s="186" t="str">
        <f t="shared" si="1209"/>
        <v/>
      </c>
      <c r="C6653" s="152"/>
      <c r="E6653" s="144"/>
      <c r="F6653" s="79" t="str">
        <f t="shared" si="1219"/>
        <v/>
      </c>
      <c r="G6653" s="80" t="str">
        <f t="shared" si="1210"/>
        <v/>
      </c>
      <c r="H6653" s="80" t="str">
        <f t="shared" si="1211"/>
        <v/>
      </c>
      <c r="I6653" s="80" t="str">
        <f t="shared" si="1212"/>
        <v/>
      </c>
      <c r="J6653" s="170"/>
      <c r="K6653" s="217"/>
      <c r="L6653" s="195" t="str">
        <f t="shared" si="1216"/>
        <v/>
      </c>
      <c r="M6653" s="222" t="str">
        <f t="shared" si="1213"/>
        <v/>
      </c>
      <c r="Q6653" s="82" t="str">
        <f t="shared" si="1217"/>
        <v/>
      </c>
      <c r="R6653" s="80" t="str">
        <f t="shared" si="1218"/>
        <v/>
      </c>
      <c r="T6653" s="83" t="str">
        <f t="shared" si="1214"/>
        <v/>
      </c>
      <c r="U6653" s="155"/>
      <c r="V6653" s="95" t="str">
        <f t="shared" si="1215"/>
        <v/>
      </c>
      <c r="W6653" s="151"/>
      <c r="Z6653" s="104"/>
    </row>
    <row r="6654" spans="1:26" s="145" customFormat="1" ht="15" customHeight="1">
      <c r="A6654" s="186" t="str">
        <f t="shared" si="1209"/>
        <v/>
      </c>
      <c r="C6654" s="152"/>
      <c r="E6654" s="144"/>
      <c r="F6654" s="79" t="str">
        <f t="shared" si="1219"/>
        <v/>
      </c>
      <c r="G6654" s="80" t="str">
        <f t="shared" si="1210"/>
        <v/>
      </c>
      <c r="H6654" s="80" t="str">
        <f t="shared" si="1211"/>
        <v/>
      </c>
      <c r="I6654" s="80" t="str">
        <f t="shared" si="1212"/>
        <v/>
      </c>
      <c r="J6654" s="170"/>
      <c r="K6654" s="217"/>
      <c r="L6654" s="195" t="str">
        <f t="shared" si="1216"/>
        <v/>
      </c>
      <c r="M6654" s="222" t="str">
        <f t="shared" si="1213"/>
        <v/>
      </c>
      <c r="Q6654" s="82" t="str">
        <f t="shared" si="1217"/>
        <v/>
      </c>
      <c r="R6654" s="80" t="str">
        <f t="shared" si="1218"/>
        <v/>
      </c>
      <c r="T6654" s="83" t="str">
        <f t="shared" si="1214"/>
        <v/>
      </c>
      <c r="U6654" s="155"/>
      <c r="V6654" s="95" t="str">
        <f t="shared" si="1215"/>
        <v/>
      </c>
      <c r="W6654" s="151"/>
      <c r="Z6654" s="104"/>
    </row>
    <row r="6655" spans="1:26" s="145" customFormat="1" ht="15" customHeight="1">
      <c r="A6655" s="186" t="str">
        <f t="shared" si="1209"/>
        <v/>
      </c>
      <c r="C6655" s="152"/>
      <c r="E6655" s="144"/>
      <c r="F6655" s="79" t="str">
        <f t="shared" si="1219"/>
        <v/>
      </c>
      <c r="G6655" s="80" t="str">
        <f t="shared" si="1210"/>
        <v/>
      </c>
      <c r="H6655" s="80" t="str">
        <f t="shared" si="1211"/>
        <v/>
      </c>
      <c r="I6655" s="80" t="str">
        <f t="shared" si="1212"/>
        <v/>
      </c>
      <c r="J6655" s="170"/>
      <c r="K6655" s="217"/>
      <c r="L6655" s="195" t="str">
        <f t="shared" si="1216"/>
        <v/>
      </c>
      <c r="M6655" s="222" t="str">
        <f t="shared" si="1213"/>
        <v/>
      </c>
      <c r="Q6655" s="82" t="str">
        <f t="shared" si="1217"/>
        <v/>
      </c>
      <c r="R6655" s="80" t="str">
        <f t="shared" si="1218"/>
        <v/>
      </c>
      <c r="T6655" s="83" t="str">
        <f t="shared" si="1214"/>
        <v/>
      </c>
      <c r="U6655" s="155"/>
      <c r="V6655" s="95" t="str">
        <f t="shared" si="1215"/>
        <v/>
      </c>
      <c r="W6655" s="151"/>
      <c r="Z6655" s="104"/>
    </row>
    <row r="6656" spans="1:26" s="145" customFormat="1" ht="15" customHeight="1">
      <c r="A6656" s="186" t="str">
        <f t="shared" ref="A6656:A6719" si="1220">IF(B6656&lt;&gt;"",A6655+1,"")</f>
        <v/>
      </c>
      <c r="C6656" s="152"/>
      <c r="E6656" s="144"/>
      <c r="F6656" s="79" t="str">
        <f t="shared" si="1219"/>
        <v/>
      </c>
      <c r="G6656" s="80" t="str">
        <f t="shared" si="1210"/>
        <v/>
      </c>
      <c r="H6656" s="80" t="str">
        <f t="shared" si="1211"/>
        <v/>
      </c>
      <c r="I6656" s="80" t="str">
        <f t="shared" si="1212"/>
        <v/>
      </c>
      <c r="J6656" s="170"/>
      <c r="K6656" s="217"/>
      <c r="L6656" s="195" t="str">
        <f t="shared" si="1216"/>
        <v/>
      </c>
      <c r="M6656" s="222" t="str">
        <f t="shared" si="1213"/>
        <v/>
      </c>
      <c r="Q6656" s="82" t="str">
        <f t="shared" si="1217"/>
        <v/>
      </c>
      <c r="R6656" s="80" t="str">
        <f t="shared" si="1218"/>
        <v/>
      </c>
      <c r="T6656" s="83" t="str">
        <f t="shared" si="1214"/>
        <v/>
      </c>
      <c r="U6656" s="155"/>
      <c r="V6656" s="95" t="str">
        <f t="shared" si="1215"/>
        <v/>
      </c>
      <c r="W6656" s="151"/>
      <c r="Z6656" s="104"/>
    </row>
    <row r="6657" spans="1:26" s="145" customFormat="1" ht="15" customHeight="1">
      <c r="A6657" s="186" t="str">
        <f t="shared" si="1220"/>
        <v/>
      </c>
      <c r="C6657" s="152"/>
      <c r="E6657" s="144"/>
      <c r="F6657" s="79" t="str">
        <f t="shared" si="1219"/>
        <v/>
      </c>
      <c r="G6657" s="80" t="str">
        <f t="shared" si="1210"/>
        <v/>
      </c>
      <c r="H6657" s="80" t="str">
        <f t="shared" si="1211"/>
        <v/>
      </c>
      <c r="I6657" s="80" t="str">
        <f t="shared" si="1212"/>
        <v/>
      </c>
      <c r="J6657" s="170"/>
      <c r="K6657" s="217"/>
      <c r="L6657" s="195" t="str">
        <f t="shared" si="1216"/>
        <v/>
      </c>
      <c r="M6657" s="222" t="str">
        <f t="shared" si="1213"/>
        <v/>
      </c>
      <c r="Q6657" s="82" t="str">
        <f t="shared" si="1217"/>
        <v/>
      </c>
      <c r="R6657" s="80" t="str">
        <f t="shared" si="1218"/>
        <v/>
      </c>
      <c r="T6657" s="83" t="str">
        <f t="shared" si="1214"/>
        <v/>
      </c>
      <c r="U6657" s="155"/>
      <c r="V6657" s="95" t="str">
        <f t="shared" si="1215"/>
        <v/>
      </c>
      <c r="W6657" s="151"/>
      <c r="Z6657" s="104"/>
    </row>
    <row r="6658" spans="1:26" s="145" customFormat="1" ht="15" customHeight="1">
      <c r="A6658" s="186" t="str">
        <f t="shared" si="1220"/>
        <v/>
      </c>
      <c r="C6658" s="152"/>
      <c r="E6658" s="144"/>
      <c r="F6658" s="79" t="str">
        <f t="shared" si="1219"/>
        <v/>
      </c>
      <c r="G6658" s="80" t="str">
        <f t="shared" si="1210"/>
        <v/>
      </c>
      <c r="H6658" s="80" t="str">
        <f t="shared" si="1211"/>
        <v/>
      </c>
      <c r="I6658" s="80" t="str">
        <f t="shared" si="1212"/>
        <v/>
      </c>
      <c r="J6658" s="170"/>
      <c r="K6658" s="217"/>
      <c r="L6658" s="195" t="str">
        <f t="shared" si="1216"/>
        <v/>
      </c>
      <c r="M6658" s="222" t="str">
        <f t="shared" si="1213"/>
        <v/>
      </c>
      <c r="Q6658" s="82" t="str">
        <f t="shared" si="1217"/>
        <v/>
      </c>
      <c r="R6658" s="80" t="str">
        <f t="shared" si="1218"/>
        <v/>
      </c>
      <c r="T6658" s="83" t="str">
        <f t="shared" si="1214"/>
        <v/>
      </c>
      <c r="U6658" s="155"/>
      <c r="V6658" s="95" t="str">
        <f t="shared" si="1215"/>
        <v/>
      </c>
      <c r="W6658" s="151"/>
      <c r="Z6658" s="104"/>
    </row>
    <row r="6659" spans="1:26" s="145" customFormat="1" ht="15" customHeight="1">
      <c r="A6659" s="186" t="str">
        <f t="shared" si="1220"/>
        <v/>
      </c>
      <c r="C6659" s="152"/>
      <c r="E6659" s="144"/>
      <c r="F6659" s="79" t="str">
        <f t="shared" si="1219"/>
        <v/>
      </c>
      <c r="G6659" s="80" t="str">
        <f t="shared" si="1210"/>
        <v/>
      </c>
      <c r="H6659" s="80" t="str">
        <f t="shared" si="1211"/>
        <v/>
      </c>
      <c r="I6659" s="80" t="str">
        <f t="shared" si="1212"/>
        <v/>
      </c>
      <c r="J6659" s="170"/>
      <c r="K6659" s="217"/>
      <c r="L6659" s="195" t="str">
        <f t="shared" si="1216"/>
        <v/>
      </c>
      <c r="M6659" s="222" t="str">
        <f t="shared" si="1213"/>
        <v/>
      </c>
      <c r="Q6659" s="82" t="str">
        <f t="shared" si="1217"/>
        <v/>
      </c>
      <c r="R6659" s="80" t="str">
        <f t="shared" si="1218"/>
        <v/>
      </c>
      <c r="T6659" s="83" t="str">
        <f t="shared" si="1214"/>
        <v/>
      </c>
      <c r="U6659" s="155"/>
      <c r="V6659" s="95" t="str">
        <f t="shared" si="1215"/>
        <v/>
      </c>
      <c r="W6659" s="151"/>
      <c r="Z6659" s="104"/>
    </row>
    <row r="6660" spans="1:26" s="145" customFormat="1" ht="15" customHeight="1">
      <c r="A6660" s="186" t="str">
        <f t="shared" si="1220"/>
        <v/>
      </c>
      <c r="C6660" s="152"/>
      <c r="E6660" s="144"/>
      <c r="F6660" s="79" t="str">
        <f t="shared" si="1219"/>
        <v/>
      </c>
      <c r="G6660" s="80" t="str">
        <f t="shared" si="1210"/>
        <v/>
      </c>
      <c r="H6660" s="80" t="str">
        <f t="shared" si="1211"/>
        <v/>
      </c>
      <c r="I6660" s="80" t="str">
        <f t="shared" si="1212"/>
        <v/>
      </c>
      <c r="J6660" s="170"/>
      <c r="K6660" s="217"/>
      <c r="L6660" s="195" t="str">
        <f t="shared" si="1216"/>
        <v/>
      </c>
      <c r="M6660" s="222" t="str">
        <f t="shared" si="1213"/>
        <v/>
      </c>
      <c r="Q6660" s="82" t="str">
        <f t="shared" si="1217"/>
        <v/>
      </c>
      <c r="R6660" s="80" t="str">
        <f t="shared" si="1218"/>
        <v/>
      </c>
      <c r="T6660" s="83" t="str">
        <f t="shared" si="1214"/>
        <v/>
      </c>
      <c r="U6660" s="155"/>
      <c r="V6660" s="95" t="str">
        <f t="shared" si="1215"/>
        <v/>
      </c>
      <c r="W6660" s="151"/>
      <c r="Z6660" s="104"/>
    </row>
    <row r="6661" spans="1:26" s="145" customFormat="1" ht="15" customHeight="1">
      <c r="A6661" s="186" t="str">
        <f t="shared" si="1220"/>
        <v/>
      </c>
      <c r="C6661" s="152"/>
      <c r="E6661" s="144"/>
      <c r="F6661" s="79" t="str">
        <f t="shared" si="1219"/>
        <v/>
      </c>
      <c r="G6661" s="80" t="str">
        <f t="shared" ref="G6661:G6724" si="1221">IF(J6661&lt;&gt;"", INDEX($C$5:$C$1433, MATCH(J6661, $E$5:$E$1433, 0)),"")</f>
        <v/>
      </c>
      <c r="H6661" s="80" t="str">
        <f t="shared" ref="H6661:H6724" si="1222">IF(J6661&lt;&gt;"", INDEX($D$5:$D$1433, MATCH(J6661, $E$5:$E$1433, 0)),"")</f>
        <v/>
      </c>
      <c r="I6661" s="80" t="str">
        <f t="shared" ref="I6661:I6724" si="1223">IFERROR(IF(J6661&lt;&gt;"", INDEX($B$5:$B$1433, MATCH(J6661, $E$5:$E$1433, 0)),""),"SAI")</f>
        <v/>
      </c>
      <c r="J6661" s="170"/>
      <c r="K6661" s="217"/>
      <c r="L6661" s="195" t="str">
        <f t="shared" si="1216"/>
        <v/>
      </c>
      <c r="M6661" s="222" t="str">
        <f t="shared" ref="M6661:M6724" si="1224">IFERROR(IF($N$5="Sáng",MID(K6661,2,7)-MID($L$2,2,7),MID(K6661,2,7)-MID($Q$2,2,7)),"")</f>
        <v/>
      </c>
      <c r="Q6661" s="82" t="str">
        <f t="shared" si="1217"/>
        <v/>
      </c>
      <c r="R6661" s="80" t="str">
        <f t="shared" si="1218"/>
        <v/>
      </c>
      <c r="T6661" s="83" t="str">
        <f t="shared" ref="T6661:T6724" si="1225">IFERROR(IF(J6661&lt;&gt;"", INDEX($S$5:$S$1433, MATCH(J6661, $E$5:$E$1433, 0)),""),"")</f>
        <v/>
      </c>
      <c r="U6661" s="155"/>
      <c r="V6661" s="95" t="str">
        <f t="shared" ref="V6661:V6724" si="1226">IFERROR(IF(J6661&lt;&gt;"", INDEX($U$5:$U$1433, MATCH(J6661, $E$5:$E$1433, 0)),""),"")</f>
        <v/>
      </c>
      <c r="W6661" s="151"/>
      <c r="Z6661" s="104"/>
    </row>
    <row r="6662" spans="1:26" s="145" customFormat="1" ht="15" customHeight="1">
      <c r="A6662" s="186" t="str">
        <f t="shared" si="1220"/>
        <v/>
      </c>
      <c r="C6662" s="152"/>
      <c r="E6662" s="144"/>
      <c r="F6662" s="79" t="str">
        <f t="shared" si="1219"/>
        <v/>
      </c>
      <c r="G6662" s="80" t="str">
        <f t="shared" si="1221"/>
        <v/>
      </c>
      <c r="H6662" s="80" t="str">
        <f t="shared" si="1222"/>
        <v/>
      </c>
      <c r="I6662" s="80" t="str">
        <f t="shared" si="1223"/>
        <v/>
      </c>
      <c r="J6662" s="170"/>
      <c r="K6662" s="217"/>
      <c r="L6662" s="195" t="str">
        <f t="shared" si="1216"/>
        <v/>
      </c>
      <c r="M6662" s="222" t="str">
        <f t="shared" si="1224"/>
        <v/>
      </c>
      <c r="Q6662" s="82" t="str">
        <f t="shared" si="1217"/>
        <v/>
      </c>
      <c r="R6662" s="80" t="str">
        <f t="shared" si="1218"/>
        <v/>
      </c>
      <c r="T6662" s="83" t="str">
        <f t="shared" si="1225"/>
        <v/>
      </c>
      <c r="U6662" s="155"/>
      <c r="V6662" s="95" t="str">
        <f t="shared" si="1226"/>
        <v/>
      </c>
      <c r="W6662" s="151"/>
      <c r="Z6662" s="104"/>
    </row>
    <row r="6663" spans="1:26" s="145" customFormat="1" ht="15" customHeight="1">
      <c r="A6663" s="186" t="str">
        <f t="shared" si="1220"/>
        <v/>
      </c>
      <c r="C6663" s="152"/>
      <c r="E6663" s="144"/>
      <c r="F6663" s="79" t="str">
        <f t="shared" si="1219"/>
        <v/>
      </c>
      <c r="G6663" s="80" t="str">
        <f t="shared" si="1221"/>
        <v/>
      </c>
      <c r="H6663" s="80" t="str">
        <f t="shared" si="1222"/>
        <v/>
      </c>
      <c r="I6663" s="80" t="str">
        <f t="shared" si="1223"/>
        <v/>
      </c>
      <c r="J6663" s="170"/>
      <c r="K6663" s="217"/>
      <c r="L6663" s="195" t="str">
        <f t="shared" si="1216"/>
        <v/>
      </c>
      <c r="M6663" s="222" t="str">
        <f t="shared" si="1224"/>
        <v/>
      </c>
      <c r="Q6663" s="82" t="str">
        <f t="shared" si="1217"/>
        <v/>
      </c>
      <c r="R6663" s="80" t="str">
        <f t="shared" si="1218"/>
        <v/>
      </c>
      <c r="T6663" s="83" t="str">
        <f t="shared" si="1225"/>
        <v/>
      </c>
      <c r="U6663" s="155"/>
      <c r="V6663" s="95" t="str">
        <f t="shared" si="1226"/>
        <v/>
      </c>
      <c r="W6663" s="151"/>
      <c r="Z6663" s="104"/>
    </row>
    <row r="6664" spans="1:26" s="145" customFormat="1" ht="15" customHeight="1">
      <c r="A6664" s="186" t="str">
        <f t="shared" si="1220"/>
        <v/>
      </c>
      <c r="C6664" s="152"/>
      <c r="E6664" s="144"/>
      <c r="F6664" s="79" t="str">
        <f t="shared" si="1219"/>
        <v/>
      </c>
      <c r="G6664" s="80" t="str">
        <f t="shared" si="1221"/>
        <v/>
      </c>
      <c r="H6664" s="80" t="str">
        <f t="shared" si="1222"/>
        <v/>
      </c>
      <c r="I6664" s="80" t="str">
        <f t="shared" si="1223"/>
        <v/>
      </c>
      <c r="J6664" s="170"/>
      <c r="K6664" s="217"/>
      <c r="L6664" s="195" t="str">
        <f t="shared" si="1216"/>
        <v/>
      </c>
      <c r="M6664" s="222" t="str">
        <f t="shared" si="1224"/>
        <v/>
      </c>
      <c r="Q6664" s="82" t="str">
        <f t="shared" si="1217"/>
        <v/>
      </c>
      <c r="R6664" s="80" t="str">
        <f t="shared" si="1218"/>
        <v/>
      </c>
      <c r="T6664" s="83" t="str">
        <f t="shared" si="1225"/>
        <v/>
      </c>
      <c r="U6664" s="155"/>
      <c r="V6664" s="95" t="str">
        <f t="shared" si="1226"/>
        <v/>
      </c>
      <c r="W6664" s="151"/>
      <c r="Z6664" s="104"/>
    </row>
    <row r="6665" spans="1:26" s="145" customFormat="1" ht="15" customHeight="1">
      <c r="A6665" s="186" t="str">
        <f t="shared" si="1220"/>
        <v/>
      </c>
      <c r="C6665" s="152"/>
      <c r="E6665" s="144"/>
      <c r="F6665" s="79" t="str">
        <f t="shared" si="1219"/>
        <v/>
      </c>
      <c r="G6665" s="80" t="str">
        <f t="shared" si="1221"/>
        <v/>
      </c>
      <c r="H6665" s="80" t="str">
        <f t="shared" si="1222"/>
        <v/>
      </c>
      <c r="I6665" s="80" t="str">
        <f t="shared" si="1223"/>
        <v/>
      </c>
      <c r="J6665" s="170"/>
      <c r="K6665" s="217"/>
      <c r="L6665" s="195" t="str">
        <f t="shared" si="1216"/>
        <v/>
      </c>
      <c r="M6665" s="222" t="str">
        <f t="shared" si="1224"/>
        <v/>
      </c>
      <c r="Q6665" s="82" t="str">
        <f t="shared" si="1217"/>
        <v/>
      </c>
      <c r="R6665" s="80" t="str">
        <f t="shared" si="1218"/>
        <v/>
      </c>
      <c r="T6665" s="83" t="str">
        <f t="shared" si="1225"/>
        <v/>
      </c>
      <c r="U6665" s="155"/>
      <c r="V6665" s="95" t="str">
        <f t="shared" si="1226"/>
        <v/>
      </c>
      <c r="W6665" s="151"/>
      <c r="Z6665" s="104"/>
    </row>
    <row r="6666" spans="1:26" s="145" customFormat="1" ht="15" customHeight="1">
      <c r="A6666" s="186" t="str">
        <f t="shared" si="1220"/>
        <v/>
      </c>
      <c r="C6666" s="152"/>
      <c r="E6666" s="144"/>
      <c r="F6666" s="79" t="str">
        <f t="shared" si="1219"/>
        <v/>
      </c>
      <c r="G6666" s="80" t="str">
        <f t="shared" si="1221"/>
        <v/>
      </c>
      <c r="H6666" s="80" t="str">
        <f t="shared" si="1222"/>
        <v/>
      </c>
      <c r="I6666" s="80" t="str">
        <f t="shared" si="1223"/>
        <v/>
      </c>
      <c r="J6666" s="170"/>
      <c r="K6666" s="217"/>
      <c r="L6666" s="195" t="str">
        <f t="shared" si="1216"/>
        <v/>
      </c>
      <c r="M6666" s="222" t="str">
        <f t="shared" si="1224"/>
        <v/>
      </c>
      <c r="Q6666" s="82" t="str">
        <f t="shared" si="1217"/>
        <v/>
      </c>
      <c r="R6666" s="80" t="str">
        <f t="shared" si="1218"/>
        <v/>
      </c>
      <c r="T6666" s="83" t="str">
        <f t="shared" si="1225"/>
        <v/>
      </c>
      <c r="U6666" s="155"/>
      <c r="V6666" s="95" t="str">
        <f t="shared" si="1226"/>
        <v/>
      </c>
      <c r="W6666" s="151"/>
      <c r="Z6666" s="104"/>
    </row>
    <row r="6667" spans="1:26" s="145" customFormat="1" ht="15" customHeight="1">
      <c r="A6667" s="186" t="str">
        <f t="shared" si="1220"/>
        <v/>
      </c>
      <c r="C6667" s="152"/>
      <c r="E6667" s="144"/>
      <c r="F6667" s="79" t="str">
        <f t="shared" si="1219"/>
        <v/>
      </c>
      <c r="G6667" s="80" t="str">
        <f t="shared" si="1221"/>
        <v/>
      </c>
      <c r="H6667" s="80" t="str">
        <f t="shared" si="1222"/>
        <v/>
      </c>
      <c r="I6667" s="80" t="str">
        <f t="shared" si="1223"/>
        <v/>
      </c>
      <c r="J6667" s="170"/>
      <c r="K6667" s="217"/>
      <c r="L6667" s="195" t="str">
        <f t="shared" si="1216"/>
        <v/>
      </c>
      <c r="M6667" s="222" t="str">
        <f t="shared" si="1224"/>
        <v/>
      </c>
      <c r="Q6667" s="82" t="str">
        <f t="shared" si="1217"/>
        <v/>
      </c>
      <c r="R6667" s="80" t="str">
        <f t="shared" si="1218"/>
        <v/>
      </c>
      <c r="T6667" s="83" t="str">
        <f t="shared" si="1225"/>
        <v/>
      </c>
      <c r="U6667" s="155"/>
      <c r="V6667" s="95" t="str">
        <f t="shared" si="1226"/>
        <v/>
      </c>
      <c r="W6667" s="151"/>
      <c r="Z6667" s="104"/>
    </row>
    <row r="6668" spans="1:26" s="145" customFormat="1" ht="15" customHeight="1">
      <c r="A6668" s="186" t="str">
        <f t="shared" si="1220"/>
        <v/>
      </c>
      <c r="C6668" s="152"/>
      <c r="E6668" s="144"/>
      <c r="F6668" s="79" t="str">
        <f t="shared" si="1219"/>
        <v/>
      </c>
      <c r="G6668" s="80" t="str">
        <f t="shared" si="1221"/>
        <v/>
      </c>
      <c r="H6668" s="80" t="str">
        <f t="shared" si="1222"/>
        <v/>
      </c>
      <c r="I6668" s="80" t="str">
        <f t="shared" si="1223"/>
        <v/>
      </c>
      <c r="J6668" s="170"/>
      <c r="K6668" s="217"/>
      <c r="L6668" s="195" t="str">
        <f t="shared" si="1216"/>
        <v/>
      </c>
      <c r="M6668" s="222" t="str">
        <f t="shared" si="1224"/>
        <v/>
      </c>
      <c r="Q6668" s="82" t="str">
        <f t="shared" si="1217"/>
        <v/>
      </c>
      <c r="R6668" s="80" t="str">
        <f t="shared" si="1218"/>
        <v/>
      </c>
      <c r="T6668" s="83" t="str">
        <f t="shared" si="1225"/>
        <v/>
      </c>
      <c r="U6668" s="155"/>
      <c r="V6668" s="95" t="str">
        <f t="shared" si="1226"/>
        <v/>
      </c>
      <c r="W6668" s="151"/>
      <c r="Z6668" s="104"/>
    </row>
    <row r="6669" spans="1:26" s="145" customFormat="1" ht="15" customHeight="1">
      <c r="A6669" s="186" t="str">
        <f t="shared" si="1220"/>
        <v/>
      </c>
      <c r="C6669" s="152"/>
      <c r="E6669" s="144"/>
      <c r="F6669" s="79" t="str">
        <f t="shared" si="1219"/>
        <v/>
      </c>
      <c r="G6669" s="80" t="str">
        <f t="shared" si="1221"/>
        <v/>
      </c>
      <c r="H6669" s="80" t="str">
        <f t="shared" si="1222"/>
        <v/>
      </c>
      <c r="I6669" s="80" t="str">
        <f t="shared" si="1223"/>
        <v/>
      </c>
      <c r="J6669" s="170"/>
      <c r="K6669" s="217"/>
      <c r="L6669" s="195" t="str">
        <f t="shared" si="1216"/>
        <v/>
      </c>
      <c r="M6669" s="222" t="str">
        <f t="shared" si="1224"/>
        <v/>
      </c>
      <c r="Q6669" s="82" t="str">
        <f t="shared" si="1217"/>
        <v/>
      </c>
      <c r="R6669" s="80" t="str">
        <f t="shared" si="1218"/>
        <v/>
      </c>
      <c r="T6669" s="83" t="str">
        <f t="shared" si="1225"/>
        <v/>
      </c>
      <c r="U6669" s="155"/>
      <c r="V6669" s="95" t="str">
        <f t="shared" si="1226"/>
        <v/>
      </c>
      <c r="W6669" s="151"/>
      <c r="Z6669" s="104"/>
    </row>
    <row r="6670" spans="1:26" s="145" customFormat="1" ht="15" customHeight="1">
      <c r="A6670" s="186" t="str">
        <f t="shared" si="1220"/>
        <v/>
      </c>
      <c r="C6670" s="152"/>
      <c r="E6670" s="144"/>
      <c r="F6670" s="79" t="str">
        <f t="shared" si="1219"/>
        <v/>
      </c>
      <c r="G6670" s="80" t="str">
        <f t="shared" si="1221"/>
        <v/>
      </c>
      <c r="H6670" s="80" t="str">
        <f t="shared" si="1222"/>
        <v/>
      </c>
      <c r="I6670" s="80" t="str">
        <f t="shared" si="1223"/>
        <v/>
      </c>
      <c r="J6670" s="170"/>
      <c r="K6670" s="217"/>
      <c r="L6670" s="195" t="str">
        <f t="shared" si="1216"/>
        <v/>
      </c>
      <c r="M6670" s="222" t="str">
        <f t="shared" si="1224"/>
        <v/>
      </c>
      <c r="Q6670" s="82" t="str">
        <f t="shared" si="1217"/>
        <v/>
      </c>
      <c r="R6670" s="80" t="str">
        <f t="shared" si="1218"/>
        <v/>
      </c>
      <c r="T6670" s="83" t="str">
        <f t="shared" si="1225"/>
        <v/>
      </c>
      <c r="U6670" s="155"/>
      <c r="V6670" s="95" t="str">
        <f t="shared" si="1226"/>
        <v/>
      </c>
      <c r="W6670" s="151"/>
      <c r="Z6670" s="104"/>
    </row>
    <row r="6671" spans="1:26" s="145" customFormat="1" ht="15" customHeight="1">
      <c r="A6671" s="186" t="str">
        <f t="shared" si="1220"/>
        <v/>
      </c>
      <c r="C6671" s="152"/>
      <c r="E6671" s="144"/>
      <c r="F6671" s="79" t="str">
        <f t="shared" si="1219"/>
        <v/>
      </c>
      <c r="G6671" s="80" t="str">
        <f t="shared" si="1221"/>
        <v/>
      </c>
      <c r="H6671" s="80" t="str">
        <f t="shared" si="1222"/>
        <v/>
      </c>
      <c r="I6671" s="80" t="str">
        <f t="shared" si="1223"/>
        <v/>
      </c>
      <c r="J6671" s="170"/>
      <c r="K6671" s="217"/>
      <c r="L6671" s="195" t="str">
        <f t="shared" si="1216"/>
        <v/>
      </c>
      <c r="M6671" s="222" t="str">
        <f t="shared" si="1224"/>
        <v/>
      </c>
      <c r="Q6671" s="82" t="str">
        <f t="shared" si="1217"/>
        <v/>
      </c>
      <c r="R6671" s="80" t="str">
        <f t="shared" si="1218"/>
        <v/>
      </c>
      <c r="T6671" s="83" t="str">
        <f t="shared" si="1225"/>
        <v/>
      </c>
      <c r="U6671" s="155"/>
      <c r="V6671" s="95" t="str">
        <f t="shared" si="1226"/>
        <v/>
      </c>
      <c r="W6671" s="151"/>
      <c r="Z6671" s="104"/>
    </row>
    <row r="6672" spans="1:26" s="145" customFormat="1" ht="15" customHeight="1">
      <c r="A6672" s="186" t="str">
        <f t="shared" si="1220"/>
        <v/>
      </c>
      <c r="C6672" s="152"/>
      <c r="E6672" s="144"/>
      <c r="F6672" s="79" t="str">
        <f t="shared" si="1219"/>
        <v/>
      </c>
      <c r="G6672" s="80" t="str">
        <f t="shared" si="1221"/>
        <v/>
      </c>
      <c r="H6672" s="80" t="str">
        <f t="shared" si="1222"/>
        <v/>
      </c>
      <c r="I6672" s="80" t="str">
        <f t="shared" si="1223"/>
        <v/>
      </c>
      <c r="J6672" s="170"/>
      <c r="K6672" s="217"/>
      <c r="L6672" s="195" t="str">
        <f t="shared" si="1216"/>
        <v/>
      </c>
      <c r="M6672" s="222" t="str">
        <f t="shared" si="1224"/>
        <v/>
      </c>
      <c r="Q6672" s="82" t="str">
        <f t="shared" si="1217"/>
        <v/>
      </c>
      <c r="R6672" s="80" t="str">
        <f t="shared" si="1218"/>
        <v/>
      </c>
      <c r="T6672" s="83" t="str">
        <f t="shared" si="1225"/>
        <v/>
      </c>
      <c r="U6672" s="155"/>
      <c r="V6672" s="95" t="str">
        <f t="shared" si="1226"/>
        <v/>
      </c>
      <c r="W6672" s="151"/>
      <c r="Z6672" s="104"/>
    </row>
    <row r="6673" spans="1:26" s="145" customFormat="1" ht="15" customHeight="1">
      <c r="A6673" s="186" t="str">
        <f t="shared" si="1220"/>
        <v/>
      </c>
      <c r="C6673" s="152"/>
      <c r="E6673" s="144"/>
      <c r="F6673" s="79" t="str">
        <f t="shared" si="1219"/>
        <v/>
      </c>
      <c r="G6673" s="80" t="str">
        <f t="shared" si="1221"/>
        <v/>
      </c>
      <c r="H6673" s="80" t="str">
        <f t="shared" si="1222"/>
        <v/>
      </c>
      <c r="I6673" s="80" t="str">
        <f t="shared" si="1223"/>
        <v/>
      </c>
      <c r="J6673" s="170"/>
      <c r="K6673" s="217"/>
      <c r="L6673" s="195" t="str">
        <f t="shared" si="1216"/>
        <v/>
      </c>
      <c r="M6673" s="222" t="str">
        <f t="shared" si="1224"/>
        <v/>
      </c>
      <c r="Q6673" s="82" t="str">
        <f t="shared" si="1217"/>
        <v/>
      </c>
      <c r="R6673" s="80" t="str">
        <f t="shared" si="1218"/>
        <v/>
      </c>
      <c r="T6673" s="83" t="str">
        <f t="shared" si="1225"/>
        <v/>
      </c>
      <c r="U6673" s="155"/>
      <c r="V6673" s="95" t="str">
        <f t="shared" si="1226"/>
        <v/>
      </c>
      <c r="W6673" s="151"/>
      <c r="Z6673" s="104"/>
    </row>
    <row r="6674" spans="1:26" s="145" customFormat="1" ht="15" customHeight="1">
      <c r="A6674" s="186" t="str">
        <f t="shared" si="1220"/>
        <v/>
      </c>
      <c r="C6674" s="152"/>
      <c r="E6674" s="144"/>
      <c r="F6674" s="79" t="str">
        <f t="shared" si="1219"/>
        <v/>
      </c>
      <c r="G6674" s="80" t="str">
        <f t="shared" si="1221"/>
        <v/>
      </c>
      <c r="H6674" s="80" t="str">
        <f t="shared" si="1222"/>
        <v/>
      </c>
      <c r="I6674" s="80" t="str">
        <f t="shared" si="1223"/>
        <v/>
      </c>
      <c r="J6674" s="170"/>
      <c r="K6674" s="217"/>
      <c r="L6674" s="195" t="str">
        <f t="shared" si="1216"/>
        <v/>
      </c>
      <c r="M6674" s="222" t="str">
        <f t="shared" si="1224"/>
        <v/>
      </c>
      <c r="Q6674" s="82" t="str">
        <f t="shared" si="1217"/>
        <v/>
      </c>
      <c r="R6674" s="80" t="str">
        <f t="shared" si="1218"/>
        <v/>
      </c>
      <c r="T6674" s="83" t="str">
        <f t="shared" si="1225"/>
        <v/>
      </c>
      <c r="U6674" s="155"/>
      <c r="V6674" s="95" t="str">
        <f t="shared" si="1226"/>
        <v/>
      </c>
      <c r="W6674" s="151"/>
      <c r="Z6674" s="104"/>
    </row>
    <row r="6675" spans="1:26" s="145" customFormat="1" ht="15" customHeight="1">
      <c r="A6675" s="186" t="str">
        <f t="shared" si="1220"/>
        <v/>
      </c>
      <c r="C6675" s="152"/>
      <c r="E6675" s="144"/>
      <c r="F6675" s="79" t="str">
        <f t="shared" si="1219"/>
        <v/>
      </c>
      <c r="G6675" s="80" t="str">
        <f t="shared" si="1221"/>
        <v/>
      </c>
      <c r="H6675" s="80" t="str">
        <f t="shared" si="1222"/>
        <v/>
      </c>
      <c r="I6675" s="80" t="str">
        <f t="shared" si="1223"/>
        <v/>
      </c>
      <c r="J6675" s="170"/>
      <c r="K6675" s="217"/>
      <c r="L6675" s="195" t="str">
        <f t="shared" si="1216"/>
        <v/>
      </c>
      <c r="M6675" s="222" t="str">
        <f t="shared" si="1224"/>
        <v/>
      </c>
      <c r="Q6675" s="82" t="str">
        <f t="shared" si="1217"/>
        <v/>
      </c>
      <c r="R6675" s="80" t="str">
        <f t="shared" si="1218"/>
        <v/>
      </c>
      <c r="T6675" s="83" t="str">
        <f t="shared" si="1225"/>
        <v/>
      </c>
      <c r="U6675" s="155"/>
      <c r="V6675" s="95" t="str">
        <f t="shared" si="1226"/>
        <v/>
      </c>
      <c r="W6675" s="151"/>
      <c r="Z6675" s="104"/>
    </row>
    <row r="6676" spans="1:26" s="145" customFormat="1" ht="15" customHeight="1">
      <c r="A6676" s="186" t="str">
        <f t="shared" si="1220"/>
        <v/>
      </c>
      <c r="C6676" s="152"/>
      <c r="E6676" s="144"/>
      <c r="F6676" s="79" t="str">
        <f t="shared" si="1219"/>
        <v/>
      </c>
      <c r="G6676" s="80" t="str">
        <f t="shared" si="1221"/>
        <v/>
      </c>
      <c r="H6676" s="80" t="str">
        <f t="shared" si="1222"/>
        <v/>
      </c>
      <c r="I6676" s="80" t="str">
        <f t="shared" si="1223"/>
        <v/>
      </c>
      <c r="J6676" s="170"/>
      <c r="K6676" s="217"/>
      <c r="L6676" s="195" t="str">
        <f t="shared" si="1216"/>
        <v/>
      </c>
      <c r="M6676" s="222" t="str">
        <f t="shared" si="1224"/>
        <v/>
      </c>
      <c r="Q6676" s="82" t="str">
        <f t="shared" si="1217"/>
        <v/>
      </c>
      <c r="R6676" s="80" t="str">
        <f t="shared" si="1218"/>
        <v/>
      </c>
      <c r="T6676" s="83" t="str">
        <f t="shared" si="1225"/>
        <v/>
      </c>
      <c r="U6676" s="155"/>
      <c r="V6676" s="95" t="str">
        <f t="shared" si="1226"/>
        <v/>
      </c>
      <c r="W6676" s="151"/>
      <c r="Z6676" s="104"/>
    </row>
    <row r="6677" spans="1:26" s="145" customFormat="1" ht="15" customHeight="1">
      <c r="A6677" s="186" t="str">
        <f t="shared" si="1220"/>
        <v/>
      </c>
      <c r="C6677" s="152"/>
      <c r="E6677" s="144"/>
      <c r="F6677" s="79" t="str">
        <f t="shared" si="1219"/>
        <v/>
      </c>
      <c r="G6677" s="80" t="str">
        <f t="shared" si="1221"/>
        <v/>
      </c>
      <c r="H6677" s="80" t="str">
        <f t="shared" si="1222"/>
        <v/>
      </c>
      <c r="I6677" s="80" t="str">
        <f t="shared" si="1223"/>
        <v/>
      </c>
      <c r="J6677" s="170"/>
      <c r="K6677" s="217"/>
      <c r="L6677" s="195" t="str">
        <f t="shared" si="1216"/>
        <v/>
      </c>
      <c r="M6677" s="222" t="str">
        <f t="shared" si="1224"/>
        <v/>
      </c>
      <c r="Q6677" s="82" t="str">
        <f t="shared" si="1217"/>
        <v/>
      </c>
      <c r="R6677" s="80" t="str">
        <f t="shared" si="1218"/>
        <v/>
      </c>
      <c r="T6677" s="83" t="str">
        <f t="shared" si="1225"/>
        <v/>
      </c>
      <c r="U6677" s="155"/>
      <c r="V6677" s="95" t="str">
        <f t="shared" si="1226"/>
        <v/>
      </c>
      <c r="W6677" s="151"/>
      <c r="Z6677" s="104"/>
    </row>
    <row r="6678" spans="1:26" s="145" customFormat="1" ht="15" customHeight="1">
      <c r="A6678" s="186" t="str">
        <f t="shared" si="1220"/>
        <v/>
      </c>
      <c r="C6678" s="152"/>
      <c r="E6678" s="144"/>
      <c r="F6678" s="79" t="str">
        <f t="shared" si="1219"/>
        <v/>
      </c>
      <c r="G6678" s="80" t="str">
        <f t="shared" si="1221"/>
        <v/>
      </c>
      <c r="H6678" s="80" t="str">
        <f t="shared" si="1222"/>
        <v/>
      </c>
      <c r="I6678" s="80" t="str">
        <f t="shared" si="1223"/>
        <v/>
      </c>
      <c r="J6678" s="170"/>
      <c r="K6678" s="217"/>
      <c r="L6678" s="195" t="str">
        <f t="shared" si="1216"/>
        <v/>
      </c>
      <c r="M6678" s="222" t="str">
        <f t="shared" si="1224"/>
        <v/>
      </c>
      <c r="Q6678" s="82" t="str">
        <f t="shared" si="1217"/>
        <v/>
      </c>
      <c r="R6678" s="80" t="str">
        <f t="shared" si="1218"/>
        <v/>
      </c>
      <c r="T6678" s="83" t="str">
        <f t="shared" si="1225"/>
        <v/>
      </c>
      <c r="U6678" s="155"/>
      <c r="V6678" s="95" t="str">
        <f t="shared" si="1226"/>
        <v/>
      </c>
      <c r="W6678" s="151"/>
      <c r="Z6678" s="104"/>
    </row>
    <row r="6679" spans="1:26" s="145" customFormat="1" ht="15" customHeight="1">
      <c r="A6679" s="186" t="str">
        <f t="shared" si="1220"/>
        <v/>
      </c>
      <c r="C6679" s="152"/>
      <c r="E6679" s="144"/>
      <c r="F6679" s="79" t="str">
        <f t="shared" si="1219"/>
        <v/>
      </c>
      <c r="G6679" s="80" t="str">
        <f t="shared" si="1221"/>
        <v/>
      </c>
      <c r="H6679" s="80" t="str">
        <f t="shared" si="1222"/>
        <v/>
      </c>
      <c r="I6679" s="80" t="str">
        <f t="shared" si="1223"/>
        <v/>
      </c>
      <c r="J6679" s="170"/>
      <c r="K6679" s="217"/>
      <c r="L6679" s="195" t="str">
        <f t="shared" si="1216"/>
        <v/>
      </c>
      <c r="M6679" s="222" t="str">
        <f t="shared" si="1224"/>
        <v/>
      </c>
      <c r="Q6679" s="82" t="str">
        <f t="shared" si="1217"/>
        <v/>
      </c>
      <c r="R6679" s="80" t="str">
        <f t="shared" si="1218"/>
        <v/>
      </c>
      <c r="T6679" s="83" t="str">
        <f t="shared" si="1225"/>
        <v/>
      </c>
      <c r="U6679" s="155"/>
      <c r="V6679" s="95" t="str">
        <f t="shared" si="1226"/>
        <v/>
      </c>
      <c r="W6679" s="151"/>
      <c r="Z6679" s="104"/>
    </row>
    <row r="6680" spans="1:26" s="145" customFormat="1" ht="15" customHeight="1">
      <c r="A6680" s="186" t="str">
        <f t="shared" si="1220"/>
        <v/>
      </c>
      <c r="C6680" s="152"/>
      <c r="E6680" s="144"/>
      <c r="F6680" s="79" t="str">
        <f t="shared" si="1219"/>
        <v/>
      </c>
      <c r="G6680" s="80" t="str">
        <f t="shared" si="1221"/>
        <v/>
      </c>
      <c r="H6680" s="80" t="str">
        <f t="shared" si="1222"/>
        <v/>
      </c>
      <c r="I6680" s="80" t="str">
        <f t="shared" si="1223"/>
        <v/>
      </c>
      <c r="J6680" s="170"/>
      <c r="K6680" s="217"/>
      <c r="L6680" s="195" t="str">
        <f t="shared" si="1216"/>
        <v/>
      </c>
      <c r="M6680" s="222" t="str">
        <f t="shared" si="1224"/>
        <v/>
      </c>
      <c r="Q6680" s="82" t="str">
        <f t="shared" si="1217"/>
        <v/>
      </c>
      <c r="R6680" s="80" t="str">
        <f t="shared" si="1218"/>
        <v/>
      </c>
      <c r="T6680" s="83" t="str">
        <f t="shared" si="1225"/>
        <v/>
      </c>
      <c r="U6680" s="155"/>
      <c r="V6680" s="95" t="str">
        <f t="shared" si="1226"/>
        <v/>
      </c>
      <c r="W6680" s="151"/>
      <c r="Z6680" s="104"/>
    </row>
    <row r="6681" spans="1:26" s="145" customFormat="1" ht="15" customHeight="1">
      <c r="A6681" s="186" t="str">
        <f t="shared" si="1220"/>
        <v/>
      </c>
      <c r="C6681" s="152"/>
      <c r="E6681" s="144"/>
      <c r="F6681" s="79" t="str">
        <f t="shared" si="1219"/>
        <v/>
      </c>
      <c r="G6681" s="80" t="str">
        <f t="shared" si="1221"/>
        <v/>
      </c>
      <c r="H6681" s="80" t="str">
        <f t="shared" si="1222"/>
        <v/>
      </c>
      <c r="I6681" s="80" t="str">
        <f t="shared" si="1223"/>
        <v/>
      </c>
      <c r="J6681" s="170"/>
      <c r="K6681" s="217"/>
      <c r="L6681" s="195" t="str">
        <f t="shared" si="1216"/>
        <v/>
      </c>
      <c r="M6681" s="222" t="str">
        <f t="shared" si="1224"/>
        <v/>
      </c>
      <c r="Q6681" s="82" t="str">
        <f t="shared" si="1217"/>
        <v/>
      </c>
      <c r="R6681" s="80" t="str">
        <f t="shared" si="1218"/>
        <v/>
      </c>
      <c r="T6681" s="83" t="str">
        <f t="shared" si="1225"/>
        <v/>
      </c>
      <c r="U6681" s="155"/>
      <c r="V6681" s="95" t="str">
        <f t="shared" si="1226"/>
        <v/>
      </c>
      <c r="W6681" s="151"/>
      <c r="Z6681" s="104"/>
    </row>
    <row r="6682" spans="1:26" s="145" customFormat="1" ht="15" customHeight="1">
      <c r="A6682" s="186" t="str">
        <f t="shared" si="1220"/>
        <v/>
      </c>
      <c r="C6682" s="152"/>
      <c r="E6682" s="144"/>
      <c r="F6682" s="79" t="str">
        <f t="shared" si="1219"/>
        <v/>
      </c>
      <c r="G6682" s="80" t="str">
        <f t="shared" si="1221"/>
        <v/>
      </c>
      <c r="H6682" s="80" t="str">
        <f t="shared" si="1222"/>
        <v/>
      </c>
      <c r="I6682" s="80" t="str">
        <f t="shared" si="1223"/>
        <v/>
      </c>
      <c r="J6682" s="170"/>
      <c r="K6682" s="217"/>
      <c r="L6682" s="195" t="str">
        <f t="shared" si="1216"/>
        <v/>
      </c>
      <c r="M6682" s="222" t="str">
        <f t="shared" si="1224"/>
        <v/>
      </c>
      <c r="Q6682" s="82" t="str">
        <f t="shared" si="1217"/>
        <v/>
      </c>
      <c r="R6682" s="80" t="str">
        <f t="shared" si="1218"/>
        <v/>
      </c>
      <c r="T6682" s="83" t="str">
        <f t="shared" si="1225"/>
        <v/>
      </c>
      <c r="U6682" s="155"/>
      <c r="V6682" s="95" t="str">
        <f t="shared" si="1226"/>
        <v/>
      </c>
      <c r="W6682" s="151"/>
      <c r="Z6682" s="104"/>
    </row>
    <row r="6683" spans="1:26" s="145" customFormat="1" ht="15" customHeight="1">
      <c r="A6683" s="186" t="str">
        <f t="shared" si="1220"/>
        <v/>
      </c>
      <c r="C6683" s="152"/>
      <c r="E6683" s="144"/>
      <c r="F6683" s="79" t="str">
        <f t="shared" si="1219"/>
        <v/>
      </c>
      <c r="G6683" s="80" t="str">
        <f t="shared" si="1221"/>
        <v/>
      </c>
      <c r="H6683" s="80" t="str">
        <f t="shared" si="1222"/>
        <v/>
      </c>
      <c r="I6683" s="80" t="str">
        <f t="shared" si="1223"/>
        <v/>
      </c>
      <c r="J6683" s="170"/>
      <c r="K6683" s="217"/>
      <c r="L6683" s="195" t="str">
        <f t="shared" si="1216"/>
        <v/>
      </c>
      <c r="M6683" s="222" t="str">
        <f t="shared" si="1224"/>
        <v/>
      </c>
      <c r="Q6683" s="82" t="str">
        <f t="shared" si="1217"/>
        <v/>
      </c>
      <c r="R6683" s="80" t="str">
        <f t="shared" si="1218"/>
        <v/>
      </c>
      <c r="T6683" s="83" t="str">
        <f t="shared" si="1225"/>
        <v/>
      </c>
      <c r="U6683" s="155"/>
      <c r="V6683" s="95" t="str">
        <f t="shared" si="1226"/>
        <v/>
      </c>
      <c r="W6683" s="151"/>
      <c r="Z6683" s="104"/>
    </row>
    <row r="6684" spans="1:26" s="145" customFormat="1" ht="15" customHeight="1">
      <c r="A6684" s="186" t="str">
        <f t="shared" si="1220"/>
        <v/>
      </c>
      <c r="C6684" s="152"/>
      <c r="E6684" s="144"/>
      <c r="F6684" s="79" t="str">
        <f t="shared" si="1219"/>
        <v/>
      </c>
      <c r="G6684" s="80" t="str">
        <f t="shared" si="1221"/>
        <v/>
      </c>
      <c r="H6684" s="80" t="str">
        <f t="shared" si="1222"/>
        <v/>
      </c>
      <c r="I6684" s="80" t="str">
        <f t="shared" si="1223"/>
        <v/>
      </c>
      <c r="J6684" s="170"/>
      <c r="K6684" s="217"/>
      <c r="L6684" s="195" t="str">
        <f t="shared" si="1216"/>
        <v/>
      </c>
      <c r="M6684" s="222" t="str">
        <f t="shared" si="1224"/>
        <v/>
      </c>
      <c r="Q6684" s="82" t="str">
        <f t="shared" si="1217"/>
        <v/>
      </c>
      <c r="R6684" s="80" t="str">
        <f t="shared" si="1218"/>
        <v/>
      </c>
      <c r="T6684" s="83" t="str">
        <f t="shared" si="1225"/>
        <v/>
      </c>
      <c r="U6684" s="155"/>
      <c r="V6684" s="95" t="str">
        <f t="shared" si="1226"/>
        <v/>
      </c>
      <c r="W6684" s="151"/>
      <c r="Z6684" s="104"/>
    </row>
    <row r="6685" spans="1:26" s="145" customFormat="1" ht="15" customHeight="1">
      <c r="A6685" s="186" t="str">
        <f t="shared" si="1220"/>
        <v/>
      </c>
      <c r="C6685" s="152"/>
      <c r="E6685" s="144"/>
      <c r="F6685" s="79" t="str">
        <f t="shared" si="1219"/>
        <v/>
      </c>
      <c r="G6685" s="80" t="str">
        <f t="shared" si="1221"/>
        <v/>
      </c>
      <c r="H6685" s="80" t="str">
        <f t="shared" si="1222"/>
        <v/>
      </c>
      <c r="I6685" s="80" t="str">
        <f t="shared" si="1223"/>
        <v/>
      </c>
      <c r="J6685" s="170"/>
      <c r="K6685" s="217"/>
      <c r="L6685" s="195" t="str">
        <f t="shared" si="1216"/>
        <v/>
      </c>
      <c r="M6685" s="222" t="str">
        <f t="shared" si="1224"/>
        <v/>
      </c>
      <c r="Q6685" s="82" t="str">
        <f t="shared" si="1217"/>
        <v/>
      </c>
      <c r="R6685" s="80" t="str">
        <f t="shared" si="1218"/>
        <v/>
      </c>
      <c r="T6685" s="83" t="str">
        <f t="shared" si="1225"/>
        <v/>
      </c>
      <c r="U6685" s="155"/>
      <c r="V6685" s="95" t="str">
        <f t="shared" si="1226"/>
        <v/>
      </c>
      <c r="W6685" s="151"/>
      <c r="Z6685" s="104"/>
    </row>
    <row r="6686" spans="1:26" s="145" customFormat="1" ht="15" customHeight="1">
      <c r="A6686" s="186" t="str">
        <f t="shared" si="1220"/>
        <v/>
      </c>
      <c r="C6686" s="152"/>
      <c r="E6686" s="144"/>
      <c r="F6686" s="79" t="str">
        <f t="shared" si="1219"/>
        <v/>
      </c>
      <c r="G6686" s="80" t="str">
        <f t="shared" si="1221"/>
        <v/>
      </c>
      <c r="H6686" s="80" t="str">
        <f t="shared" si="1222"/>
        <v/>
      </c>
      <c r="I6686" s="80" t="str">
        <f t="shared" si="1223"/>
        <v/>
      </c>
      <c r="J6686" s="170"/>
      <c r="K6686" s="217"/>
      <c r="L6686" s="195" t="str">
        <f t="shared" si="1216"/>
        <v/>
      </c>
      <c r="M6686" s="222" t="str">
        <f t="shared" si="1224"/>
        <v/>
      </c>
      <c r="Q6686" s="82" t="str">
        <f t="shared" si="1217"/>
        <v/>
      </c>
      <c r="R6686" s="80" t="str">
        <f t="shared" si="1218"/>
        <v/>
      </c>
      <c r="T6686" s="83" t="str">
        <f t="shared" si="1225"/>
        <v/>
      </c>
      <c r="U6686" s="155"/>
      <c r="V6686" s="95" t="str">
        <f t="shared" si="1226"/>
        <v/>
      </c>
      <c r="W6686" s="151"/>
      <c r="Z6686" s="104"/>
    </row>
    <row r="6687" spans="1:26" s="145" customFormat="1" ht="15" customHeight="1">
      <c r="A6687" s="186" t="str">
        <f t="shared" si="1220"/>
        <v/>
      </c>
      <c r="C6687" s="152"/>
      <c r="E6687" s="144"/>
      <c r="F6687" s="79" t="str">
        <f t="shared" si="1219"/>
        <v/>
      </c>
      <c r="G6687" s="80" t="str">
        <f t="shared" si="1221"/>
        <v/>
      </c>
      <c r="H6687" s="80" t="str">
        <f t="shared" si="1222"/>
        <v/>
      </c>
      <c r="I6687" s="80" t="str">
        <f t="shared" si="1223"/>
        <v/>
      </c>
      <c r="J6687" s="170"/>
      <c r="K6687" s="217"/>
      <c r="L6687" s="195" t="str">
        <f t="shared" ref="L6687:L6750" si="1227">IFERROR(IF($N$5="Sáng",IF(MID(K6687,2,7)-MID($L$2,2,7)&gt;0,"Trễ",""),IF(MID(K6687,2,7)-MID($Q$2,2,7)&gt;0,"Trễ","")),"")</f>
        <v/>
      </c>
      <c r="M6687" s="222" t="str">
        <f t="shared" si="1224"/>
        <v/>
      </c>
      <c r="Q6687" s="82" t="str">
        <f t="shared" ref="Q6687:Q6750" si="1228">IF(B6687&lt;&gt;"",IF(AND(P6687="",F6687=""),"Không phép ",""),"")</f>
        <v/>
      </c>
      <c r="R6687" s="80" t="str">
        <f t="shared" ref="R6687:R6750" si="1229">UPPER(B6687)</f>
        <v/>
      </c>
      <c r="T6687" s="83" t="str">
        <f t="shared" si="1225"/>
        <v/>
      </c>
      <c r="U6687" s="155"/>
      <c r="V6687" s="95" t="str">
        <f t="shared" si="1226"/>
        <v/>
      </c>
      <c r="W6687" s="151"/>
      <c r="Z6687" s="104"/>
    </row>
    <row r="6688" spans="1:26" s="145" customFormat="1" ht="15" customHeight="1">
      <c r="A6688" s="186" t="str">
        <f t="shared" si="1220"/>
        <v/>
      </c>
      <c r="C6688" s="152"/>
      <c r="E6688" s="144"/>
      <c r="F6688" s="79" t="str">
        <f t="shared" si="1219"/>
        <v/>
      </c>
      <c r="G6688" s="80" t="str">
        <f t="shared" si="1221"/>
        <v/>
      </c>
      <c r="H6688" s="80" t="str">
        <f t="shared" si="1222"/>
        <v/>
      </c>
      <c r="I6688" s="80" t="str">
        <f t="shared" si="1223"/>
        <v/>
      </c>
      <c r="J6688" s="170"/>
      <c r="K6688" s="217"/>
      <c r="L6688" s="195" t="str">
        <f t="shared" si="1227"/>
        <v/>
      </c>
      <c r="M6688" s="222" t="str">
        <f t="shared" si="1224"/>
        <v/>
      </c>
      <c r="Q6688" s="82" t="str">
        <f t="shared" si="1228"/>
        <v/>
      </c>
      <c r="R6688" s="80" t="str">
        <f t="shared" si="1229"/>
        <v/>
      </c>
      <c r="T6688" s="83" t="str">
        <f t="shared" si="1225"/>
        <v/>
      </c>
      <c r="U6688" s="155"/>
      <c r="V6688" s="95" t="str">
        <f t="shared" si="1226"/>
        <v/>
      </c>
      <c r="W6688" s="151"/>
      <c r="Z6688" s="104"/>
    </row>
    <row r="6689" spans="1:26" s="145" customFormat="1" ht="15" customHeight="1">
      <c r="A6689" s="186" t="str">
        <f t="shared" si="1220"/>
        <v/>
      </c>
      <c r="C6689" s="152"/>
      <c r="E6689" s="144"/>
      <c r="F6689" s="79" t="str">
        <f t="shared" si="1219"/>
        <v/>
      </c>
      <c r="G6689" s="80" t="str">
        <f t="shared" si="1221"/>
        <v/>
      </c>
      <c r="H6689" s="80" t="str">
        <f t="shared" si="1222"/>
        <v/>
      </c>
      <c r="I6689" s="80" t="str">
        <f t="shared" si="1223"/>
        <v/>
      </c>
      <c r="J6689" s="170"/>
      <c r="K6689" s="217"/>
      <c r="L6689" s="195" t="str">
        <f t="shared" si="1227"/>
        <v/>
      </c>
      <c r="M6689" s="222" t="str">
        <f t="shared" si="1224"/>
        <v/>
      </c>
      <c r="Q6689" s="82" t="str">
        <f t="shared" si="1228"/>
        <v/>
      </c>
      <c r="R6689" s="80" t="str">
        <f t="shared" si="1229"/>
        <v/>
      </c>
      <c r="T6689" s="83" t="str">
        <f t="shared" si="1225"/>
        <v/>
      </c>
      <c r="U6689" s="155"/>
      <c r="V6689" s="95" t="str">
        <f t="shared" si="1226"/>
        <v/>
      </c>
      <c r="W6689" s="151"/>
      <c r="Z6689" s="104"/>
    </row>
    <row r="6690" spans="1:26" s="145" customFormat="1" ht="15" customHeight="1">
      <c r="A6690" s="186" t="str">
        <f t="shared" si="1220"/>
        <v/>
      </c>
      <c r="C6690" s="152"/>
      <c r="E6690" s="144"/>
      <c r="F6690" s="79" t="str">
        <f t="shared" si="1219"/>
        <v/>
      </c>
      <c r="G6690" s="80" t="str">
        <f t="shared" si="1221"/>
        <v/>
      </c>
      <c r="H6690" s="80" t="str">
        <f t="shared" si="1222"/>
        <v/>
      </c>
      <c r="I6690" s="80" t="str">
        <f t="shared" si="1223"/>
        <v/>
      </c>
      <c r="J6690" s="170"/>
      <c r="K6690" s="217"/>
      <c r="L6690" s="195" t="str">
        <f t="shared" si="1227"/>
        <v/>
      </c>
      <c r="M6690" s="222" t="str">
        <f t="shared" si="1224"/>
        <v/>
      </c>
      <c r="Q6690" s="82" t="str">
        <f t="shared" si="1228"/>
        <v/>
      </c>
      <c r="R6690" s="80" t="str">
        <f t="shared" si="1229"/>
        <v/>
      </c>
      <c r="T6690" s="83" t="str">
        <f t="shared" si="1225"/>
        <v/>
      </c>
      <c r="U6690" s="155"/>
      <c r="V6690" s="95" t="str">
        <f t="shared" si="1226"/>
        <v/>
      </c>
      <c r="W6690" s="151"/>
      <c r="Z6690" s="104"/>
    </row>
    <row r="6691" spans="1:26" s="145" customFormat="1" ht="15" customHeight="1">
      <c r="A6691" s="186" t="str">
        <f t="shared" si="1220"/>
        <v/>
      </c>
      <c r="C6691" s="152"/>
      <c r="E6691" s="144"/>
      <c r="F6691" s="79" t="str">
        <f t="shared" si="1219"/>
        <v/>
      </c>
      <c r="G6691" s="80" t="str">
        <f t="shared" si="1221"/>
        <v/>
      </c>
      <c r="H6691" s="80" t="str">
        <f t="shared" si="1222"/>
        <v/>
      </c>
      <c r="I6691" s="80" t="str">
        <f t="shared" si="1223"/>
        <v/>
      </c>
      <c r="J6691" s="170"/>
      <c r="K6691" s="217"/>
      <c r="L6691" s="195" t="str">
        <f t="shared" si="1227"/>
        <v/>
      </c>
      <c r="M6691" s="222" t="str">
        <f t="shared" si="1224"/>
        <v/>
      </c>
      <c r="Q6691" s="82" t="str">
        <f t="shared" si="1228"/>
        <v/>
      </c>
      <c r="R6691" s="80" t="str">
        <f t="shared" si="1229"/>
        <v/>
      </c>
      <c r="T6691" s="83" t="str">
        <f t="shared" si="1225"/>
        <v/>
      </c>
      <c r="U6691" s="155"/>
      <c r="V6691" s="95" t="str">
        <f t="shared" si="1226"/>
        <v/>
      </c>
      <c r="W6691" s="151"/>
      <c r="Z6691" s="104"/>
    </row>
    <row r="6692" spans="1:26" s="145" customFormat="1" ht="15" customHeight="1">
      <c r="A6692" s="186" t="str">
        <f t="shared" si="1220"/>
        <v/>
      </c>
      <c r="C6692" s="152"/>
      <c r="E6692" s="144"/>
      <c r="F6692" s="79" t="str">
        <f t="shared" si="1219"/>
        <v/>
      </c>
      <c r="G6692" s="80" t="str">
        <f t="shared" si="1221"/>
        <v/>
      </c>
      <c r="H6692" s="80" t="str">
        <f t="shared" si="1222"/>
        <v/>
      </c>
      <c r="I6692" s="80" t="str">
        <f t="shared" si="1223"/>
        <v/>
      </c>
      <c r="J6692" s="170"/>
      <c r="K6692" s="217"/>
      <c r="L6692" s="195" t="str">
        <f t="shared" si="1227"/>
        <v/>
      </c>
      <c r="M6692" s="222" t="str">
        <f t="shared" si="1224"/>
        <v/>
      </c>
      <c r="Q6692" s="82" t="str">
        <f t="shared" si="1228"/>
        <v/>
      </c>
      <c r="R6692" s="80" t="str">
        <f t="shared" si="1229"/>
        <v/>
      </c>
      <c r="T6692" s="83" t="str">
        <f t="shared" si="1225"/>
        <v/>
      </c>
      <c r="U6692" s="155"/>
      <c r="V6692" s="95" t="str">
        <f t="shared" si="1226"/>
        <v/>
      </c>
      <c r="W6692" s="151"/>
      <c r="Z6692" s="104"/>
    </row>
    <row r="6693" spans="1:26" s="145" customFormat="1" ht="15" customHeight="1">
      <c r="A6693" s="186" t="str">
        <f t="shared" si="1220"/>
        <v/>
      </c>
      <c r="C6693" s="152"/>
      <c r="E6693" s="144"/>
      <c r="F6693" s="79" t="str">
        <f t="shared" si="1219"/>
        <v/>
      </c>
      <c r="G6693" s="80" t="str">
        <f t="shared" si="1221"/>
        <v/>
      </c>
      <c r="H6693" s="80" t="str">
        <f t="shared" si="1222"/>
        <v/>
      </c>
      <c r="I6693" s="80" t="str">
        <f t="shared" si="1223"/>
        <v/>
      </c>
      <c r="J6693" s="170"/>
      <c r="K6693" s="217"/>
      <c r="L6693" s="195" t="str">
        <f t="shared" si="1227"/>
        <v/>
      </c>
      <c r="M6693" s="222" t="str">
        <f t="shared" si="1224"/>
        <v/>
      </c>
      <c r="Q6693" s="82" t="str">
        <f t="shared" si="1228"/>
        <v/>
      </c>
      <c r="R6693" s="80" t="str">
        <f t="shared" si="1229"/>
        <v/>
      </c>
      <c r="T6693" s="83" t="str">
        <f t="shared" si="1225"/>
        <v/>
      </c>
      <c r="U6693" s="155"/>
      <c r="V6693" s="95" t="str">
        <f t="shared" si="1226"/>
        <v/>
      </c>
      <c r="W6693" s="151"/>
      <c r="Z6693" s="104"/>
    </row>
    <row r="6694" spans="1:26" s="145" customFormat="1" ht="15" customHeight="1">
      <c r="A6694" s="186" t="str">
        <f t="shared" si="1220"/>
        <v/>
      </c>
      <c r="C6694" s="152"/>
      <c r="E6694" s="144"/>
      <c r="F6694" s="79" t="str">
        <f t="shared" si="1219"/>
        <v/>
      </c>
      <c r="G6694" s="80" t="str">
        <f t="shared" si="1221"/>
        <v/>
      </c>
      <c r="H6694" s="80" t="str">
        <f t="shared" si="1222"/>
        <v/>
      </c>
      <c r="I6694" s="80" t="str">
        <f t="shared" si="1223"/>
        <v/>
      </c>
      <c r="J6694" s="170"/>
      <c r="K6694" s="217"/>
      <c r="L6694" s="195" t="str">
        <f t="shared" si="1227"/>
        <v/>
      </c>
      <c r="M6694" s="222" t="str">
        <f t="shared" si="1224"/>
        <v/>
      </c>
      <c r="Q6694" s="82" t="str">
        <f t="shared" si="1228"/>
        <v/>
      </c>
      <c r="R6694" s="80" t="str">
        <f t="shared" si="1229"/>
        <v/>
      </c>
      <c r="T6694" s="83" t="str">
        <f t="shared" si="1225"/>
        <v/>
      </c>
      <c r="U6694" s="155"/>
      <c r="V6694" s="95" t="str">
        <f t="shared" si="1226"/>
        <v/>
      </c>
      <c r="W6694" s="151"/>
      <c r="Z6694" s="104"/>
    </row>
    <row r="6695" spans="1:26" s="145" customFormat="1" ht="15" customHeight="1">
      <c r="A6695" s="186" t="str">
        <f t="shared" si="1220"/>
        <v/>
      </c>
      <c r="C6695" s="152"/>
      <c r="E6695" s="144"/>
      <c r="F6695" s="79" t="str">
        <f t="shared" si="1219"/>
        <v/>
      </c>
      <c r="G6695" s="80" t="str">
        <f t="shared" si="1221"/>
        <v/>
      </c>
      <c r="H6695" s="80" t="str">
        <f t="shared" si="1222"/>
        <v/>
      </c>
      <c r="I6695" s="80" t="str">
        <f t="shared" si="1223"/>
        <v/>
      </c>
      <c r="J6695" s="170"/>
      <c r="K6695" s="217"/>
      <c r="L6695" s="195" t="str">
        <f t="shared" si="1227"/>
        <v/>
      </c>
      <c r="M6695" s="222" t="str">
        <f t="shared" si="1224"/>
        <v/>
      </c>
      <c r="Q6695" s="82" t="str">
        <f t="shared" si="1228"/>
        <v/>
      </c>
      <c r="R6695" s="80" t="str">
        <f t="shared" si="1229"/>
        <v/>
      </c>
      <c r="T6695" s="83" t="str">
        <f t="shared" si="1225"/>
        <v/>
      </c>
      <c r="U6695" s="155"/>
      <c r="V6695" s="95" t="str">
        <f t="shared" si="1226"/>
        <v/>
      </c>
      <c r="W6695" s="151"/>
      <c r="Z6695" s="104"/>
    </row>
    <row r="6696" spans="1:26" s="145" customFormat="1" ht="15" customHeight="1">
      <c r="A6696" s="186" t="str">
        <f t="shared" si="1220"/>
        <v/>
      </c>
      <c r="C6696" s="152"/>
      <c r="E6696" s="144"/>
      <c r="F6696" s="79" t="str">
        <f t="shared" ref="F6696:F6759" si="1230">IFERROR(IF(VLOOKUP(E6696,J:J,1,0)=E6696,"X",""),"")</f>
        <v/>
      </c>
      <c r="G6696" s="80" t="str">
        <f t="shared" si="1221"/>
        <v/>
      </c>
      <c r="H6696" s="80" t="str">
        <f t="shared" si="1222"/>
        <v/>
      </c>
      <c r="I6696" s="80" t="str">
        <f t="shared" si="1223"/>
        <v/>
      </c>
      <c r="J6696" s="170"/>
      <c r="K6696" s="217"/>
      <c r="L6696" s="195" t="str">
        <f t="shared" si="1227"/>
        <v/>
      </c>
      <c r="M6696" s="222" t="str">
        <f t="shared" si="1224"/>
        <v/>
      </c>
      <c r="Q6696" s="82" t="str">
        <f t="shared" si="1228"/>
        <v/>
      </c>
      <c r="R6696" s="80" t="str">
        <f t="shared" si="1229"/>
        <v/>
      </c>
      <c r="T6696" s="83" t="str">
        <f t="shared" si="1225"/>
        <v/>
      </c>
      <c r="U6696" s="155"/>
      <c r="V6696" s="95" t="str">
        <f t="shared" si="1226"/>
        <v/>
      </c>
      <c r="W6696" s="151"/>
      <c r="Z6696" s="104"/>
    </row>
    <row r="6697" spans="1:26" s="145" customFormat="1" ht="15" customHeight="1">
      <c r="A6697" s="186" t="str">
        <f t="shared" si="1220"/>
        <v/>
      </c>
      <c r="C6697" s="152"/>
      <c r="E6697" s="144"/>
      <c r="F6697" s="79" t="str">
        <f t="shared" si="1230"/>
        <v/>
      </c>
      <c r="G6697" s="80" t="str">
        <f t="shared" si="1221"/>
        <v/>
      </c>
      <c r="H6697" s="80" t="str">
        <f t="shared" si="1222"/>
        <v/>
      </c>
      <c r="I6697" s="80" t="str">
        <f t="shared" si="1223"/>
        <v/>
      </c>
      <c r="J6697" s="170"/>
      <c r="K6697" s="217"/>
      <c r="L6697" s="195" t="str">
        <f t="shared" si="1227"/>
        <v/>
      </c>
      <c r="M6697" s="222" t="str">
        <f t="shared" si="1224"/>
        <v/>
      </c>
      <c r="Q6697" s="82" t="str">
        <f t="shared" si="1228"/>
        <v/>
      </c>
      <c r="R6697" s="80" t="str">
        <f t="shared" si="1229"/>
        <v/>
      </c>
      <c r="T6697" s="83" t="str">
        <f t="shared" si="1225"/>
        <v/>
      </c>
      <c r="U6697" s="155"/>
      <c r="V6697" s="95" t="str">
        <f t="shared" si="1226"/>
        <v/>
      </c>
      <c r="W6697" s="151"/>
      <c r="Z6697" s="104"/>
    </row>
    <row r="6698" spans="1:26" s="145" customFormat="1" ht="15" customHeight="1">
      <c r="A6698" s="186" t="str">
        <f t="shared" si="1220"/>
        <v/>
      </c>
      <c r="C6698" s="152"/>
      <c r="E6698" s="144"/>
      <c r="F6698" s="79" t="str">
        <f t="shared" si="1230"/>
        <v/>
      </c>
      <c r="G6698" s="80" t="str">
        <f t="shared" si="1221"/>
        <v/>
      </c>
      <c r="H6698" s="80" t="str">
        <f t="shared" si="1222"/>
        <v/>
      </c>
      <c r="I6698" s="80" t="str">
        <f t="shared" si="1223"/>
        <v/>
      </c>
      <c r="J6698" s="170"/>
      <c r="K6698" s="217"/>
      <c r="L6698" s="195" t="str">
        <f t="shared" si="1227"/>
        <v/>
      </c>
      <c r="M6698" s="222" t="str">
        <f t="shared" si="1224"/>
        <v/>
      </c>
      <c r="Q6698" s="82" t="str">
        <f t="shared" si="1228"/>
        <v/>
      </c>
      <c r="R6698" s="80" t="str">
        <f t="shared" si="1229"/>
        <v/>
      </c>
      <c r="T6698" s="83" t="str">
        <f t="shared" si="1225"/>
        <v/>
      </c>
      <c r="U6698" s="155"/>
      <c r="V6698" s="95" t="str">
        <f t="shared" si="1226"/>
        <v/>
      </c>
      <c r="W6698" s="151"/>
      <c r="Z6698" s="104"/>
    </row>
    <row r="6699" spans="1:26" s="145" customFormat="1" ht="15" customHeight="1">
      <c r="A6699" s="186" t="str">
        <f t="shared" si="1220"/>
        <v/>
      </c>
      <c r="C6699" s="152"/>
      <c r="E6699" s="144"/>
      <c r="F6699" s="79" t="str">
        <f t="shared" si="1230"/>
        <v/>
      </c>
      <c r="G6699" s="80" t="str">
        <f t="shared" si="1221"/>
        <v/>
      </c>
      <c r="H6699" s="80" t="str">
        <f t="shared" si="1222"/>
        <v/>
      </c>
      <c r="I6699" s="80" t="str">
        <f t="shared" si="1223"/>
        <v/>
      </c>
      <c r="J6699" s="170"/>
      <c r="K6699" s="217"/>
      <c r="L6699" s="195" t="str">
        <f t="shared" si="1227"/>
        <v/>
      </c>
      <c r="M6699" s="222" t="str">
        <f t="shared" si="1224"/>
        <v/>
      </c>
      <c r="Q6699" s="82" t="str">
        <f t="shared" si="1228"/>
        <v/>
      </c>
      <c r="R6699" s="80" t="str">
        <f t="shared" si="1229"/>
        <v/>
      </c>
      <c r="T6699" s="83" t="str">
        <f t="shared" si="1225"/>
        <v/>
      </c>
      <c r="U6699" s="155"/>
      <c r="V6699" s="95" t="str">
        <f t="shared" si="1226"/>
        <v/>
      </c>
      <c r="W6699" s="151"/>
      <c r="Z6699" s="104"/>
    </row>
    <row r="6700" spans="1:26" s="145" customFormat="1" ht="15" customHeight="1">
      <c r="A6700" s="186" t="str">
        <f t="shared" si="1220"/>
        <v/>
      </c>
      <c r="C6700" s="152"/>
      <c r="E6700" s="144"/>
      <c r="F6700" s="79" t="str">
        <f t="shared" si="1230"/>
        <v/>
      </c>
      <c r="G6700" s="80" t="str">
        <f t="shared" si="1221"/>
        <v/>
      </c>
      <c r="H6700" s="80" t="str">
        <f t="shared" si="1222"/>
        <v/>
      </c>
      <c r="I6700" s="80" t="str">
        <f t="shared" si="1223"/>
        <v/>
      </c>
      <c r="J6700" s="170"/>
      <c r="K6700" s="217"/>
      <c r="L6700" s="195" t="str">
        <f t="shared" si="1227"/>
        <v/>
      </c>
      <c r="M6700" s="222" t="str">
        <f t="shared" si="1224"/>
        <v/>
      </c>
      <c r="Q6700" s="82" t="str">
        <f t="shared" si="1228"/>
        <v/>
      </c>
      <c r="R6700" s="80" t="str">
        <f t="shared" si="1229"/>
        <v/>
      </c>
      <c r="T6700" s="83" t="str">
        <f t="shared" si="1225"/>
        <v/>
      </c>
      <c r="U6700" s="155"/>
      <c r="V6700" s="95" t="str">
        <f t="shared" si="1226"/>
        <v/>
      </c>
      <c r="W6700" s="151"/>
      <c r="Z6700" s="104"/>
    </row>
    <row r="6701" spans="1:26" s="145" customFormat="1" ht="15" customHeight="1">
      <c r="A6701" s="186" t="str">
        <f t="shared" si="1220"/>
        <v/>
      </c>
      <c r="C6701" s="152"/>
      <c r="E6701" s="144"/>
      <c r="F6701" s="79" t="str">
        <f t="shared" si="1230"/>
        <v/>
      </c>
      <c r="G6701" s="80" t="str">
        <f t="shared" si="1221"/>
        <v/>
      </c>
      <c r="H6701" s="80" t="str">
        <f t="shared" si="1222"/>
        <v/>
      </c>
      <c r="I6701" s="80" t="str">
        <f t="shared" si="1223"/>
        <v/>
      </c>
      <c r="J6701" s="170"/>
      <c r="K6701" s="217"/>
      <c r="L6701" s="195" t="str">
        <f t="shared" si="1227"/>
        <v/>
      </c>
      <c r="M6701" s="222" t="str">
        <f t="shared" si="1224"/>
        <v/>
      </c>
      <c r="Q6701" s="82" t="str">
        <f t="shared" si="1228"/>
        <v/>
      </c>
      <c r="R6701" s="80" t="str">
        <f t="shared" si="1229"/>
        <v/>
      </c>
      <c r="T6701" s="83" t="str">
        <f t="shared" si="1225"/>
        <v/>
      </c>
      <c r="U6701" s="155"/>
      <c r="V6701" s="95" t="str">
        <f t="shared" si="1226"/>
        <v/>
      </c>
      <c r="W6701" s="151"/>
      <c r="Z6701" s="104"/>
    </row>
    <row r="6702" spans="1:26" s="145" customFormat="1" ht="15" customHeight="1">
      <c r="A6702" s="186" t="str">
        <f t="shared" si="1220"/>
        <v/>
      </c>
      <c r="C6702" s="152"/>
      <c r="E6702" s="144"/>
      <c r="F6702" s="79" t="str">
        <f t="shared" si="1230"/>
        <v/>
      </c>
      <c r="G6702" s="80" t="str">
        <f t="shared" si="1221"/>
        <v/>
      </c>
      <c r="H6702" s="80" t="str">
        <f t="shared" si="1222"/>
        <v/>
      </c>
      <c r="I6702" s="80" t="str">
        <f t="shared" si="1223"/>
        <v/>
      </c>
      <c r="J6702" s="170"/>
      <c r="K6702" s="217"/>
      <c r="L6702" s="195" t="str">
        <f t="shared" si="1227"/>
        <v/>
      </c>
      <c r="M6702" s="222" t="str">
        <f t="shared" si="1224"/>
        <v/>
      </c>
      <c r="Q6702" s="82" t="str">
        <f t="shared" si="1228"/>
        <v/>
      </c>
      <c r="R6702" s="80" t="str">
        <f t="shared" si="1229"/>
        <v/>
      </c>
      <c r="T6702" s="83" t="str">
        <f t="shared" si="1225"/>
        <v/>
      </c>
      <c r="U6702" s="155"/>
      <c r="V6702" s="95" t="str">
        <f t="shared" si="1226"/>
        <v/>
      </c>
      <c r="W6702" s="151"/>
      <c r="Z6702" s="104"/>
    </row>
    <row r="6703" spans="1:26" s="145" customFormat="1" ht="15" customHeight="1">
      <c r="A6703" s="186" t="str">
        <f t="shared" si="1220"/>
        <v/>
      </c>
      <c r="C6703" s="152"/>
      <c r="E6703" s="144"/>
      <c r="F6703" s="79" t="str">
        <f t="shared" si="1230"/>
        <v/>
      </c>
      <c r="G6703" s="80" t="str">
        <f t="shared" si="1221"/>
        <v/>
      </c>
      <c r="H6703" s="80" t="str">
        <f t="shared" si="1222"/>
        <v/>
      </c>
      <c r="I6703" s="80" t="str">
        <f t="shared" si="1223"/>
        <v/>
      </c>
      <c r="J6703" s="170"/>
      <c r="K6703" s="217"/>
      <c r="L6703" s="195" t="str">
        <f t="shared" si="1227"/>
        <v/>
      </c>
      <c r="M6703" s="222" t="str">
        <f t="shared" si="1224"/>
        <v/>
      </c>
      <c r="Q6703" s="82" t="str">
        <f t="shared" si="1228"/>
        <v/>
      </c>
      <c r="R6703" s="80" t="str">
        <f t="shared" si="1229"/>
        <v/>
      </c>
      <c r="T6703" s="83" t="str">
        <f t="shared" si="1225"/>
        <v/>
      </c>
      <c r="U6703" s="155"/>
      <c r="V6703" s="95" t="str">
        <f t="shared" si="1226"/>
        <v/>
      </c>
      <c r="W6703" s="151"/>
      <c r="Z6703" s="104"/>
    </row>
    <row r="6704" spans="1:26" s="145" customFormat="1" ht="15" customHeight="1">
      <c r="A6704" s="186" t="str">
        <f t="shared" si="1220"/>
        <v/>
      </c>
      <c r="C6704" s="152"/>
      <c r="E6704" s="144"/>
      <c r="F6704" s="79" t="str">
        <f t="shared" si="1230"/>
        <v/>
      </c>
      <c r="G6704" s="80" t="str">
        <f t="shared" si="1221"/>
        <v/>
      </c>
      <c r="H6704" s="80" t="str">
        <f t="shared" si="1222"/>
        <v/>
      </c>
      <c r="I6704" s="80" t="str">
        <f t="shared" si="1223"/>
        <v/>
      </c>
      <c r="J6704" s="170"/>
      <c r="K6704" s="217"/>
      <c r="L6704" s="195" t="str">
        <f t="shared" si="1227"/>
        <v/>
      </c>
      <c r="M6704" s="222" t="str">
        <f t="shared" si="1224"/>
        <v/>
      </c>
      <c r="Q6704" s="82" t="str">
        <f t="shared" si="1228"/>
        <v/>
      </c>
      <c r="R6704" s="80" t="str">
        <f t="shared" si="1229"/>
        <v/>
      </c>
      <c r="T6704" s="83" t="str">
        <f t="shared" si="1225"/>
        <v/>
      </c>
      <c r="U6704" s="155"/>
      <c r="V6704" s="95" t="str">
        <f t="shared" si="1226"/>
        <v/>
      </c>
      <c r="W6704" s="151"/>
      <c r="Z6704" s="104"/>
    </row>
    <row r="6705" spans="1:26" s="145" customFormat="1" ht="15" customHeight="1">
      <c r="A6705" s="186" t="str">
        <f t="shared" si="1220"/>
        <v/>
      </c>
      <c r="C6705" s="152"/>
      <c r="E6705" s="144"/>
      <c r="F6705" s="79" t="str">
        <f t="shared" si="1230"/>
        <v/>
      </c>
      <c r="G6705" s="80" t="str">
        <f t="shared" si="1221"/>
        <v/>
      </c>
      <c r="H6705" s="80" t="str">
        <f t="shared" si="1222"/>
        <v/>
      </c>
      <c r="I6705" s="80" t="str">
        <f t="shared" si="1223"/>
        <v/>
      </c>
      <c r="J6705" s="170"/>
      <c r="K6705" s="217"/>
      <c r="L6705" s="195" t="str">
        <f t="shared" si="1227"/>
        <v/>
      </c>
      <c r="M6705" s="222" t="str">
        <f t="shared" si="1224"/>
        <v/>
      </c>
      <c r="Q6705" s="82" t="str">
        <f t="shared" si="1228"/>
        <v/>
      </c>
      <c r="R6705" s="80" t="str">
        <f t="shared" si="1229"/>
        <v/>
      </c>
      <c r="T6705" s="83" t="str">
        <f t="shared" si="1225"/>
        <v/>
      </c>
      <c r="U6705" s="155"/>
      <c r="V6705" s="95" t="str">
        <f t="shared" si="1226"/>
        <v/>
      </c>
      <c r="W6705" s="151"/>
      <c r="Z6705" s="104"/>
    </row>
    <row r="6706" spans="1:26" s="145" customFormat="1" ht="15" customHeight="1">
      <c r="A6706" s="186" t="str">
        <f t="shared" si="1220"/>
        <v/>
      </c>
      <c r="C6706" s="152"/>
      <c r="E6706" s="144"/>
      <c r="F6706" s="79" t="str">
        <f t="shared" si="1230"/>
        <v/>
      </c>
      <c r="G6706" s="80" t="str">
        <f t="shared" si="1221"/>
        <v/>
      </c>
      <c r="H6706" s="80" t="str">
        <f t="shared" si="1222"/>
        <v/>
      </c>
      <c r="I6706" s="80" t="str">
        <f t="shared" si="1223"/>
        <v/>
      </c>
      <c r="J6706" s="170"/>
      <c r="K6706" s="217"/>
      <c r="L6706" s="195" t="str">
        <f t="shared" si="1227"/>
        <v/>
      </c>
      <c r="M6706" s="222" t="str">
        <f t="shared" si="1224"/>
        <v/>
      </c>
      <c r="Q6706" s="82" t="str">
        <f t="shared" si="1228"/>
        <v/>
      </c>
      <c r="R6706" s="80" t="str">
        <f t="shared" si="1229"/>
        <v/>
      </c>
      <c r="T6706" s="83" t="str">
        <f t="shared" si="1225"/>
        <v/>
      </c>
      <c r="U6706" s="155"/>
      <c r="V6706" s="95" t="str">
        <f t="shared" si="1226"/>
        <v/>
      </c>
      <c r="W6706" s="151"/>
      <c r="Z6706" s="104"/>
    </row>
    <row r="6707" spans="1:26" s="145" customFormat="1" ht="15" customHeight="1">
      <c r="A6707" s="186" t="str">
        <f t="shared" si="1220"/>
        <v/>
      </c>
      <c r="C6707" s="152"/>
      <c r="E6707" s="144"/>
      <c r="F6707" s="79" t="str">
        <f t="shared" si="1230"/>
        <v/>
      </c>
      <c r="G6707" s="80" t="str">
        <f t="shared" si="1221"/>
        <v/>
      </c>
      <c r="H6707" s="80" t="str">
        <f t="shared" si="1222"/>
        <v/>
      </c>
      <c r="I6707" s="80" t="str">
        <f t="shared" si="1223"/>
        <v/>
      </c>
      <c r="J6707" s="170"/>
      <c r="K6707" s="217"/>
      <c r="L6707" s="195" t="str">
        <f t="shared" si="1227"/>
        <v/>
      </c>
      <c r="M6707" s="222" t="str">
        <f t="shared" si="1224"/>
        <v/>
      </c>
      <c r="Q6707" s="82" t="str">
        <f t="shared" si="1228"/>
        <v/>
      </c>
      <c r="R6707" s="80" t="str">
        <f t="shared" si="1229"/>
        <v/>
      </c>
      <c r="T6707" s="83" t="str">
        <f t="shared" si="1225"/>
        <v/>
      </c>
      <c r="U6707" s="155"/>
      <c r="V6707" s="95" t="str">
        <f t="shared" si="1226"/>
        <v/>
      </c>
      <c r="W6707" s="151"/>
      <c r="Z6707" s="104"/>
    </row>
    <row r="6708" spans="1:26" s="145" customFormat="1" ht="15" customHeight="1">
      <c r="A6708" s="186" t="str">
        <f t="shared" si="1220"/>
        <v/>
      </c>
      <c r="C6708" s="152"/>
      <c r="E6708" s="144"/>
      <c r="F6708" s="79" t="str">
        <f t="shared" si="1230"/>
        <v/>
      </c>
      <c r="G6708" s="80" t="str">
        <f t="shared" si="1221"/>
        <v/>
      </c>
      <c r="H6708" s="80" t="str">
        <f t="shared" si="1222"/>
        <v/>
      </c>
      <c r="I6708" s="80" t="str">
        <f t="shared" si="1223"/>
        <v/>
      </c>
      <c r="J6708" s="170"/>
      <c r="K6708" s="217"/>
      <c r="L6708" s="195" t="str">
        <f t="shared" si="1227"/>
        <v/>
      </c>
      <c r="M6708" s="222" t="str">
        <f t="shared" si="1224"/>
        <v/>
      </c>
      <c r="Q6708" s="82" t="str">
        <f t="shared" si="1228"/>
        <v/>
      </c>
      <c r="R6708" s="80" t="str">
        <f t="shared" si="1229"/>
        <v/>
      </c>
      <c r="T6708" s="83" t="str">
        <f t="shared" si="1225"/>
        <v/>
      </c>
      <c r="U6708" s="155"/>
      <c r="V6708" s="95" t="str">
        <f t="shared" si="1226"/>
        <v/>
      </c>
      <c r="W6708" s="151"/>
      <c r="Z6708" s="104"/>
    </row>
    <row r="6709" spans="1:26" s="145" customFormat="1" ht="15" customHeight="1">
      <c r="A6709" s="186" t="str">
        <f t="shared" si="1220"/>
        <v/>
      </c>
      <c r="C6709" s="152"/>
      <c r="E6709" s="144"/>
      <c r="F6709" s="79" t="str">
        <f t="shared" si="1230"/>
        <v/>
      </c>
      <c r="G6709" s="80" t="str">
        <f t="shared" si="1221"/>
        <v/>
      </c>
      <c r="H6709" s="80" t="str">
        <f t="shared" si="1222"/>
        <v/>
      </c>
      <c r="I6709" s="80" t="str">
        <f t="shared" si="1223"/>
        <v/>
      </c>
      <c r="J6709" s="170"/>
      <c r="K6709" s="217"/>
      <c r="L6709" s="195" t="str">
        <f t="shared" si="1227"/>
        <v/>
      </c>
      <c r="M6709" s="222" t="str">
        <f t="shared" si="1224"/>
        <v/>
      </c>
      <c r="Q6709" s="82" t="str">
        <f t="shared" si="1228"/>
        <v/>
      </c>
      <c r="R6709" s="80" t="str">
        <f t="shared" si="1229"/>
        <v/>
      </c>
      <c r="T6709" s="83" t="str">
        <f t="shared" si="1225"/>
        <v/>
      </c>
      <c r="U6709" s="155"/>
      <c r="V6709" s="95" t="str">
        <f t="shared" si="1226"/>
        <v/>
      </c>
      <c r="W6709" s="151"/>
      <c r="Z6709" s="104"/>
    </row>
    <row r="6710" spans="1:26" s="145" customFormat="1" ht="15" customHeight="1">
      <c r="A6710" s="186" t="str">
        <f t="shared" si="1220"/>
        <v/>
      </c>
      <c r="C6710" s="152"/>
      <c r="E6710" s="144"/>
      <c r="F6710" s="79" t="str">
        <f t="shared" si="1230"/>
        <v/>
      </c>
      <c r="G6710" s="80" t="str">
        <f t="shared" si="1221"/>
        <v/>
      </c>
      <c r="H6710" s="80" t="str">
        <f t="shared" si="1222"/>
        <v/>
      </c>
      <c r="I6710" s="80" t="str">
        <f t="shared" si="1223"/>
        <v/>
      </c>
      <c r="J6710" s="170"/>
      <c r="K6710" s="217"/>
      <c r="L6710" s="195" t="str">
        <f t="shared" si="1227"/>
        <v/>
      </c>
      <c r="M6710" s="222" t="str">
        <f t="shared" si="1224"/>
        <v/>
      </c>
      <c r="Q6710" s="82" t="str">
        <f t="shared" si="1228"/>
        <v/>
      </c>
      <c r="R6710" s="80" t="str">
        <f t="shared" si="1229"/>
        <v/>
      </c>
      <c r="T6710" s="83" t="str">
        <f t="shared" si="1225"/>
        <v/>
      </c>
      <c r="U6710" s="155"/>
      <c r="V6710" s="95" t="str">
        <f t="shared" si="1226"/>
        <v/>
      </c>
      <c r="W6710" s="151"/>
      <c r="Z6710" s="104"/>
    </row>
    <row r="6711" spans="1:26" s="145" customFormat="1" ht="15" customHeight="1">
      <c r="A6711" s="186" t="str">
        <f t="shared" si="1220"/>
        <v/>
      </c>
      <c r="C6711" s="152"/>
      <c r="E6711" s="144"/>
      <c r="F6711" s="79" t="str">
        <f t="shared" si="1230"/>
        <v/>
      </c>
      <c r="G6711" s="80" t="str">
        <f t="shared" si="1221"/>
        <v/>
      </c>
      <c r="H6711" s="80" t="str">
        <f t="shared" si="1222"/>
        <v/>
      </c>
      <c r="I6711" s="80" t="str">
        <f t="shared" si="1223"/>
        <v/>
      </c>
      <c r="J6711" s="170"/>
      <c r="K6711" s="217"/>
      <c r="L6711" s="195" t="str">
        <f t="shared" si="1227"/>
        <v/>
      </c>
      <c r="M6711" s="222" t="str">
        <f t="shared" si="1224"/>
        <v/>
      </c>
      <c r="Q6711" s="82" t="str">
        <f t="shared" si="1228"/>
        <v/>
      </c>
      <c r="R6711" s="80" t="str">
        <f t="shared" si="1229"/>
        <v/>
      </c>
      <c r="T6711" s="83" t="str">
        <f t="shared" si="1225"/>
        <v/>
      </c>
      <c r="U6711" s="155"/>
      <c r="V6711" s="95" t="str">
        <f t="shared" si="1226"/>
        <v/>
      </c>
      <c r="W6711" s="151"/>
      <c r="Z6711" s="104"/>
    </row>
    <row r="6712" spans="1:26" s="145" customFormat="1" ht="15" customHeight="1">
      <c r="A6712" s="186" t="str">
        <f t="shared" si="1220"/>
        <v/>
      </c>
      <c r="C6712" s="152"/>
      <c r="E6712" s="144"/>
      <c r="F6712" s="79" t="str">
        <f t="shared" si="1230"/>
        <v/>
      </c>
      <c r="G6712" s="80" t="str">
        <f t="shared" si="1221"/>
        <v/>
      </c>
      <c r="H6712" s="80" t="str">
        <f t="shared" si="1222"/>
        <v/>
      </c>
      <c r="I6712" s="80" t="str">
        <f t="shared" si="1223"/>
        <v/>
      </c>
      <c r="J6712" s="170"/>
      <c r="K6712" s="217"/>
      <c r="L6712" s="195" t="str">
        <f t="shared" si="1227"/>
        <v/>
      </c>
      <c r="M6712" s="222" t="str">
        <f t="shared" si="1224"/>
        <v/>
      </c>
      <c r="Q6712" s="82" t="str">
        <f t="shared" si="1228"/>
        <v/>
      </c>
      <c r="R6712" s="80" t="str">
        <f t="shared" si="1229"/>
        <v/>
      </c>
      <c r="T6712" s="83" t="str">
        <f t="shared" si="1225"/>
        <v/>
      </c>
      <c r="U6712" s="155"/>
      <c r="V6712" s="95" t="str">
        <f t="shared" si="1226"/>
        <v/>
      </c>
      <c r="W6712" s="151"/>
      <c r="Z6712" s="104"/>
    </row>
    <row r="6713" spans="1:26" s="145" customFormat="1" ht="15" customHeight="1">
      <c r="A6713" s="186" t="str">
        <f t="shared" si="1220"/>
        <v/>
      </c>
      <c r="C6713" s="152"/>
      <c r="E6713" s="144"/>
      <c r="F6713" s="79" t="str">
        <f t="shared" si="1230"/>
        <v/>
      </c>
      <c r="G6713" s="80" t="str">
        <f t="shared" si="1221"/>
        <v/>
      </c>
      <c r="H6713" s="80" t="str">
        <f t="shared" si="1222"/>
        <v/>
      </c>
      <c r="I6713" s="80" t="str">
        <f t="shared" si="1223"/>
        <v/>
      </c>
      <c r="J6713" s="170"/>
      <c r="K6713" s="217"/>
      <c r="L6713" s="195" t="str">
        <f t="shared" si="1227"/>
        <v/>
      </c>
      <c r="M6713" s="222" t="str">
        <f t="shared" si="1224"/>
        <v/>
      </c>
      <c r="Q6713" s="82" t="str">
        <f t="shared" si="1228"/>
        <v/>
      </c>
      <c r="R6713" s="80" t="str">
        <f t="shared" si="1229"/>
        <v/>
      </c>
      <c r="T6713" s="83" t="str">
        <f t="shared" si="1225"/>
        <v/>
      </c>
      <c r="U6713" s="155"/>
      <c r="V6713" s="95" t="str">
        <f t="shared" si="1226"/>
        <v/>
      </c>
      <c r="W6713" s="151"/>
      <c r="Z6713" s="104"/>
    </row>
    <row r="6714" spans="1:26" s="145" customFormat="1" ht="15" customHeight="1">
      <c r="A6714" s="186" t="str">
        <f t="shared" si="1220"/>
        <v/>
      </c>
      <c r="C6714" s="152"/>
      <c r="E6714" s="144"/>
      <c r="F6714" s="79" t="str">
        <f t="shared" si="1230"/>
        <v/>
      </c>
      <c r="G6714" s="80" t="str">
        <f t="shared" si="1221"/>
        <v/>
      </c>
      <c r="H6714" s="80" t="str">
        <f t="shared" si="1222"/>
        <v/>
      </c>
      <c r="I6714" s="80" t="str">
        <f t="shared" si="1223"/>
        <v/>
      </c>
      <c r="J6714" s="170"/>
      <c r="K6714" s="217"/>
      <c r="L6714" s="195" t="str">
        <f t="shared" si="1227"/>
        <v/>
      </c>
      <c r="M6714" s="222" t="str">
        <f t="shared" si="1224"/>
        <v/>
      </c>
      <c r="Q6714" s="82" t="str">
        <f t="shared" si="1228"/>
        <v/>
      </c>
      <c r="R6714" s="80" t="str">
        <f t="shared" si="1229"/>
        <v/>
      </c>
      <c r="T6714" s="83" t="str">
        <f t="shared" si="1225"/>
        <v/>
      </c>
      <c r="U6714" s="155"/>
      <c r="V6714" s="95" t="str">
        <f t="shared" si="1226"/>
        <v/>
      </c>
      <c r="W6714" s="151"/>
      <c r="Z6714" s="104"/>
    </row>
    <row r="6715" spans="1:26" s="145" customFormat="1" ht="15" customHeight="1">
      <c r="A6715" s="186" t="str">
        <f t="shared" si="1220"/>
        <v/>
      </c>
      <c r="C6715" s="152"/>
      <c r="E6715" s="144"/>
      <c r="F6715" s="79" t="str">
        <f t="shared" si="1230"/>
        <v/>
      </c>
      <c r="G6715" s="80" t="str">
        <f t="shared" si="1221"/>
        <v/>
      </c>
      <c r="H6715" s="80" t="str">
        <f t="shared" si="1222"/>
        <v/>
      </c>
      <c r="I6715" s="80" t="str">
        <f t="shared" si="1223"/>
        <v/>
      </c>
      <c r="J6715" s="170"/>
      <c r="K6715" s="217"/>
      <c r="L6715" s="195" t="str">
        <f t="shared" si="1227"/>
        <v/>
      </c>
      <c r="M6715" s="222" t="str">
        <f t="shared" si="1224"/>
        <v/>
      </c>
      <c r="Q6715" s="82" t="str">
        <f t="shared" si="1228"/>
        <v/>
      </c>
      <c r="R6715" s="80" t="str">
        <f t="shared" si="1229"/>
        <v/>
      </c>
      <c r="T6715" s="83" t="str">
        <f t="shared" si="1225"/>
        <v/>
      </c>
      <c r="U6715" s="155"/>
      <c r="V6715" s="95" t="str">
        <f t="shared" si="1226"/>
        <v/>
      </c>
      <c r="W6715" s="151"/>
      <c r="Z6715" s="104"/>
    </row>
    <row r="6716" spans="1:26" s="145" customFormat="1" ht="15" customHeight="1">
      <c r="A6716" s="186" t="str">
        <f t="shared" si="1220"/>
        <v/>
      </c>
      <c r="C6716" s="152"/>
      <c r="E6716" s="144"/>
      <c r="F6716" s="79" t="str">
        <f t="shared" si="1230"/>
        <v/>
      </c>
      <c r="G6716" s="80" t="str">
        <f t="shared" si="1221"/>
        <v/>
      </c>
      <c r="H6716" s="80" t="str">
        <f t="shared" si="1222"/>
        <v/>
      </c>
      <c r="I6716" s="80" t="str">
        <f t="shared" si="1223"/>
        <v/>
      </c>
      <c r="J6716" s="170"/>
      <c r="K6716" s="217"/>
      <c r="L6716" s="195" t="str">
        <f t="shared" si="1227"/>
        <v/>
      </c>
      <c r="M6716" s="222" t="str">
        <f t="shared" si="1224"/>
        <v/>
      </c>
      <c r="Q6716" s="82" t="str">
        <f t="shared" si="1228"/>
        <v/>
      </c>
      <c r="R6716" s="80" t="str">
        <f t="shared" si="1229"/>
        <v/>
      </c>
      <c r="T6716" s="83" t="str">
        <f t="shared" si="1225"/>
        <v/>
      </c>
      <c r="U6716" s="155"/>
      <c r="V6716" s="95" t="str">
        <f t="shared" si="1226"/>
        <v/>
      </c>
      <c r="W6716" s="151"/>
      <c r="Z6716" s="104"/>
    </row>
    <row r="6717" spans="1:26" s="145" customFormat="1" ht="15" customHeight="1">
      <c r="A6717" s="186" t="str">
        <f t="shared" si="1220"/>
        <v/>
      </c>
      <c r="C6717" s="152"/>
      <c r="E6717" s="144"/>
      <c r="F6717" s="79" t="str">
        <f t="shared" si="1230"/>
        <v/>
      </c>
      <c r="G6717" s="80" t="str">
        <f t="shared" si="1221"/>
        <v/>
      </c>
      <c r="H6717" s="80" t="str">
        <f t="shared" si="1222"/>
        <v/>
      </c>
      <c r="I6717" s="80" t="str">
        <f t="shared" si="1223"/>
        <v/>
      </c>
      <c r="J6717" s="170"/>
      <c r="K6717" s="217"/>
      <c r="L6717" s="195" t="str">
        <f t="shared" si="1227"/>
        <v/>
      </c>
      <c r="M6717" s="222" t="str">
        <f t="shared" si="1224"/>
        <v/>
      </c>
      <c r="Q6717" s="82" t="str">
        <f t="shared" si="1228"/>
        <v/>
      </c>
      <c r="R6717" s="80" t="str">
        <f t="shared" si="1229"/>
        <v/>
      </c>
      <c r="T6717" s="83" t="str">
        <f t="shared" si="1225"/>
        <v/>
      </c>
      <c r="U6717" s="155"/>
      <c r="V6717" s="95" t="str">
        <f t="shared" si="1226"/>
        <v/>
      </c>
      <c r="W6717" s="151"/>
      <c r="Z6717" s="104"/>
    </row>
    <row r="6718" spans="1:26" s="145" customFormat="1" ht="15" customHeight="1">
      <c r="A6718" s="186" t="str">
        <f t="shared" si="1220"/>
        <v/>
      </c>
      <c r="C6718" s="152"/>
      <c r="E6718" s="144"/>
      <c r="F6718" s="79" t="str">
        <f t="shared" si="1230"/>
        <v/>
      </c>
      <c r="G6718" s="80" t="str">
        <f t="shared" si="1221"/>
        <v/>
      </c>
      <c r="H6718" s="80" t="str">
        <f t="shared" si="1222"/>
        <v/>
      </c>
      <c r="I6718" s="80" t="str">
        <f t="shared" si="1223"/>
        <v/>
      </c>
      <c r="J6718" s="170"/>
      <c r="K6718" s="217"/>
      <c r="L6718" s="195" t="str">
        <f t="shared" si="1227"/>
        <v/>
      </c>
      <c r="M6718" s="222" t="str">
        <f t="shared" si="1224"/>
        <v/>
      </c>
      <c r="Q6718" s="82" t="str">
        <f t="shared" si="1228"/>
        <v/>
      </c>
      <c r="R6718" s="80" t="str">
        <f t="shared" si="1229"/>
        <v/>
      </c>
      <c r="T6718" s="83" t="str">
        <f t="shared" si="1225"/>
        <v/>
      </c>
      <c r="U6718" s="155"/>
      <c r="V6718" s="95" t="str">
        <f t="shared" si="1226"/>
        <v/>
      </c>
      <c r="W6718" s="151"/>
      <c r="Z6718" s="104"/>
    </row>
    <row r="6719" spans="1:26" s="145" customFormat="1" ht="15" customHeight="1">
      <c r="A6719" s="186" t="str">
        <f t="shared" si="1220"/>
        <v/>
      </c>
      <c r="C6719" s="152"/>
      <c r="E6719" s="144"/>
      <c r="F6719" s="79" t="str">
        <f t="shared" si="1230"/>
        <v/>
      </c>
      <c r="G6719" s="80" t="str">
        <f t="shared" si="1221"/>
        <v/>
      </c>
      <c r="H6719" s="80" t="str">
        <f t="shared" si="1222"/>
        <v/>
      </c>
      <c r="I6719" s="80" t="str">
        <f t="shared" si="1223"/>
        <v/>
      </c>
      <c r="J6719" s="170"/>
      <c r="K6719" s="217"/>
      <c r="L6719" s="195" t="str">
        <f t="shared" si="1227"/>
        <v/>
      </c>
      <c r="M6719" s="222" t="str">
        <f t="shared" si="1224"/>
        <v/>
      </c>
      <c r="Q6719" s="82" t="str">
        <f t="shared" si="1228"/>
        <v/>
      </c>
      <c r="R6719" s="80" t="str">
        <f t="shared" si="1229"/>
        <v/>
      </c>
      <c r="T6719" s="83" t="str">
        <f t="shared" si="1225"/>
        <v/>
      </c>
      <c r="U6719" s="155"/>
      <c r="V6719" s="95" t="str">
        <f t="shared" si="1226"/>
        <v/>
      </c>
      <c r="W6719" s="151"/>
      <c r="Z6719" s="104"/>
    </row>
    <row r="6720" spans="1:26" s="145" customFormat="1" ht="15" customHeight="1">
      <c r="A6720" s="186" t="str">
        <f t="shared" ref="A6720:A6783" si="1231">IF(B6720&lt;&gt;"",A6719+1,"")</f>
        <v/>
      </c>
      <c r="C6720" s="152"/>
      <c r="E6720" s="144"/>
      <c r="F6720" s="79" t="str">
        <f t="shared" si="1230"/>
        <v/>
      </c>
      <c r="G6720" s="80" t="str">
        <f t="shared" si="1221"/>
        <v/>
      </c>
      <c r="H6720" s="80" t="str">
        <f t="shared" si="1222"/>
        <v/>
      </c>
      <c r="I6720" s="80" t="str">
        <f t="shared" si="1223"/>
        <v/>
      </c>
      <c r="J6720" s="170"/>
      <c r="K6720" s="217"/>
      <c r="L6720" s="195" t="str">
        <f t="shared" si="1227"/>
        <v/>
      </c>
      <c r="M6720" s="222" t="str">
        <f t="shared" si="1224"/>
        <v/>
      </c>
      <c r="Q6720" s="82" t="str">
        <f t="shared" si="1228"/>
        <v/>
      </c>
      <c r="R6720" s="80" t="str">
        <f t="shared" si="1229"/>
        <v/>
      </c>
      <c r="T6720" s="83" t="str">
        <f t="shared" si="1225"/>
        <v/>
      </c>
      <c r="U6720" s="155"/>
      <c r="V6720" s="95" t="str">
        <f t="shared" si="1226"/>
        <v/>
      </c>
      <c r="W6720" s="151"/>
      <c r="Z6720" s="104"/>
    </row>
    <row r="6721" spans="1:26" s="145" customFormat="1" ht="15" customHeight="1">
      <c r="A6721" s="186" t="str">
        <f t="shared" si="1231"/>
        <v/>
      </c>
      <c r="C6721" s="152"/>
      <c r="E6721" s="144"/>
      <c r="F6721" s="79" t="str">
        <f t="shared" si="1230"/>
        <v/>
      </c>
      <c r="G6721" s="80" t="str">
        <f t="shared" si="1221"/>
        <v/>
      </c>
      <c r="H6721" s="80" t="str">
        <f t="shared" si="1222"/>
        <v/>
      </c>
      <c r="I6721" s="80" t="str">
        <f t="shared" si="1223"/>
        <v/>
      </c>
      <c r="J6721" s="170"/>
      <c r="K6721" s="217"/>
      <c r="L6721" s="195" t="str">
        <f t="shared" si="1227"/>
        <v/>
      </c>
      <c r="M6721" s="222" t="str">
        <f t="shared" si="1224"/>
        <v/>
      </c>
      <c r="Q6721" s="82" t="str">
        <f t="shared" si="1228"/>
        <v/>
      </c>
      <c r="R6721" s="80" t="str">
        <f t="shared" si="1229"/>
        <v/>
      </c>
      <c r="T6721" s="83" t="str">
        <f t="shared" si="1225"/>
        <v/>
      </c>
      <c r="U6721" s="155"/>
      <c r="V6721" s="95" t="str">
        <f t="shared" si="1226"/>
        <v/>
      </c>
      <c r="W6721" s="151"/>
      <c r="Z6721" s="104"/>
    </row>
    <row r="6722" spans="1:26" s="145" customFormat="1" ht="15" customHeight="1">
      <c r="A6722" s="186" t="str">
        <f t="shared" si="1231"/>
        <v/>
      </c>
      <c r="C6722" s="152"/>
      <c r="E6722" s="144"/>
      <c r="F6722" s="79" t="str">
        <f t="shared" si="1230"/>
        <v/>
      </c>
      <c r="G6722" s="80" t="str">
        <f t="shared" si="1221"/>
        <v/>
      </c>
      <c r="H6722" s="80" t="str">
        <f t="shared" si="1222"/>
        <v/>
      </c>
      <c r="I6722" s="80" t="str">
        <f t="shared" si="1223"/>
        <v/>
      </c>
      <c r="J6722" s="170"/>
      <c r="K6722" s="217"/>
      <c r="L6722" s="195" t="str">
        <f t="shared" si="1227"/>
        <v/>
      </c>
      <c r="M6722" s="222" t="str">
        <f t="shared" si="1224"/>
        <v/>
      </c>
      <c r="Q6722" s="82" t="str">
        <f t="shared" si="1228"/>
        <v/>
      </c>
      <c r="R6722" s="80" t="str">
        <f t="shared" si="1229"/>
        <v/>
      </c>
      <c r="T6722" s="83" t="str">
        <f t="shared" si="1225"/>
        <v/>
      </c>
      <c r="U6722" s="155"/>
      <c r="V6722" s="95" t="str">
        <f t="shared" si="1226"/>
        <v/>
      </c>
      <c r="W6722" s="151"/>
      <c r="Z6722" s="104"/>
    </row>
    <row r="6723" spans="1:26" s="145" customFormat="1" ht="15" customHeight="1">
      <c r="A6723" s="186" t="str">
        <f t="shared" si="1231"/>
        <v/>
      </c>
      <c r="C6723" s="152"/>
      <c r="E6723" s="144"/>
      <c r="F6723" s="79" t="str">
        <f t="shared" si="1230"/>
        <v/>
      </c>
      <c r="G6723" s="80" t="str">
        <f t="shared" si="1221"/>
        <v/>
      </c>
      <c r="H6723" s="80" t="str">
        <f t="shared" si="1222"/>
        <v/>
      </c>
      <c r="I6723" s="80" t="str">
        <f t="shared" si="1223"/>
        <v/>
      </c>
      <c r="J6723" s="170"/>
      <c r="K6723" s="217"/>
      <c r="L6723" s="195" t="str">
        <f t="shared" si="1227"/>
        <v/>
      </c>
      <c r="M6723" s="222" t="str">
        <f t="shared" si="1224"/>
        <v/>
      </c>
      <c r="Q6723" s="82" t="str">
        <f t="shared" si="1228"/>
        <v/>
      </c>
      <c r="R6723" s="80" t="str">
        <f t="shared" si="1229"/>
        <v/>
      </c>
      <c r="T6723" s="83" t="str">
        <f t="shared" si="1225"/>
        <v/>
      </c>
      <c r="U6723" s="155"/>
      <c r="V6723" s="95" t="str">
        <f t="shared" si="1226"/>
        <v/>
      </c>
      <c r="W6723" s="151"/>
      <c r="Z6723" s="104"/>
    </row>
    <row r="6724" spans="1:26" s="145" customFormat="1" ht="15" customHeight="1">
      <c r="A6724" s="186" t="str">
        <f t="shared" si="1231"/>
        <v/>
      </c>
      <c r="C6724" s="152"/>
      <c r="E6724" s="144"/>
      <c r="F6724" s="79" t="str">
        <f t="shared" si="1230"/>
        <v/>
      </c>
      <c r="G6724" s="80" t="str">
        <f t="shared" si="1221"/>
        <v/>
      </c>
      <c r="H6724" s="80" t="str">
        <f t="shared" si="1222"/>
        <v/>
      </c>
      <c r="I6724" s="80" t="str">
        <f t="shared" si="1223"/>
        <v/>
      </c>
      <c r="J6724" s="170"/>
      <c r="K6724" s="217"/>
      <c r="L6724" s="195" t="str">
        <f t="shared" si="1227"/>
        <v/>
      </c>
      <c r="M6724" s="222" t="str">
        <f t="shared" si="1224"/>
        <v/>
      </c>
      <c r="Q6724" s="82" t="str">
        <f t="shared" si="1228"/>
        <v/>
      </c>
      <c r="R6724" s="80" t="str">
        <f t="shared" si="1229"/>
        <v/>
      </c>
      <c r="T6724" s="83" t="str">
        <f t="shared" si="1225"/>
        <v/>
      </c>
      <c r="U6724" s="155"/>
      <c r="V6724" s="95" t="str">
        <f t="shared" si="1226"/>
        <v/>
      </c>
      <c r="W6724" s="151"/>
      <c r="Z6724" s="104"/>
    </row>
    <row r="6725" spans="1:26" s="145" customFormat="1" ht="15" customHeight="1">
      <c r="A6725" s="186" t="str">
        <f t="shared" si="1231"/>
        <v/>
      </c>
      <c r="C6725" s="152"/>
      <c r="E6725" s="144"/>
      <c r="F6725" s="79" t="str">
        <f t="shared" si="1230"/>
        <v/>
      </c>
      <c r="G6725" s="80" t="str">
        <f t="shared" ref="G6725:G6788" si="1232">IF(J6725&lt;&gt;"", INDEX($C$5:$C$1433, MATCH(J6725, $E$5:$E$1433, 0)),"")</f>
        <v/>
      </c>
      <c r="H6725" s="80" t="str">
        <f t="shared" ref="H6725:H6788" si="1233">IF(J6725&lt;&gt;"", INDEX($D$5:$D$1433, MATCH(J6725, $E$5:$E$1433, 0)),"")</f>
        <v/>
      </c>
      <c r="I6725" s="80" t="str">
        <f t="shared" ref="I6725:I6788" si="1234">IFERROR(IF(J6725&lt;&gt;"", INDEX($B$5:$B$1433, MATCH(J6725, $E$5:$E$1433, 0)),""),"SAI")</f>
        <v/>
      </c>
      <c r="J6725" s="170"/>
      <c r="K6725" s="217"/>
      <c r="L6725" s="195" t="str">
        <f t="shared" si="1227"/>
        <v/>
      </c>
      <c r="M6725" s="222" t="str">
        <f t="shared" ref="M6725:M6788" si="1235">IFERROR(IF($N$5="Sáng",MID(K6725,2,7)-MID($L$2,2,7),MID(K6725,2,7)-MID($Q$2,2,7)),"")</f>
        <v/>
      </c>
      <c r="Q6725" s="82" t="str">
        <f t="shared" si="1228"/>
        <v/>
      </c>
      <c r="R6725" s="80" t="str">
        <f t="shared" si="1229"/>
        <v/>
      </c>
      <c r="T6725" s="83" t="str">
        <f t="shared" ref="T6725:T6788" si="1236">IFERROR(IF(J6725&lt;&gt;"", INDEX($S$5:$S$1433, MATCH(J6725, $E$5:$E$1433, 0)),""),"")</f>
        <v/>
      </c>
      <c r="U6725" s="155"/>
      <c r="V6725" s="95" t="str">
        <f t="shared" ref="V6725:V6788" si="1237">IFERROR(IF(J6725&lt;&gt;"", INDEX($U$5:$U$1433, MATCH(J6725, $E$5:$E$1433, 0)),""),"")</f>
        <v/>
      </c>
      <c r="W6725" s="151"/>
      <c r="Z6725" s="104"/>
    </row>
    <row r="6726" spans="1:26" s="145" customFormat="1" ht="15" customHeight="1">
      <c r="A6726" s="186" t="str">
        <f t="shared" si="1231"/>
        <v/>
      </c>
      <c r="C6726" s="152"/>
      <c r="E6726" s="144"/>
      <c r="F6726" s="79" t="str">
        <f t="shared" si="1230"/>
        <v/>
      </c>
      <c r="G6726" s="80" t="str">
        <f t="shared" si="1232"/>
        <v/>
      </c>
      <c r="H6726" s="80" t="str">
        <f t="shared" si="1233"/>
        <v/>
      </c>
      <c r="I6726" s="80" t="str">
        <f t="shared" si="1234"/>
        <v/>
      </c>
      <c r="J6726" s="170"/>
      <c r="K6726" s="217"/>
      <c r="L6726" s="195" t="str">
        <f t="shared" si="1227"/>
        <v/>
      </c>
      <c r="M6726" s="222" t="str">
        <f t="shared" si="1235"/>
        <v/>
      </c>
      <c r="Q6726" s="82" t="str">
        <f t="shared" si="1228"/>
        <v/>
      </c>
      <c r="R6726" s="80" t="str">
        <f t="shared" si="1229"/>
        <v/>
      </c>
      <c r="T6726" s="83" t="str">
        <f t="shared" si="1236"/>
        <v/>
      </c>
      <c r="U6726" s="155"/>
      <c r="V6726" s="95" t="str">
        <f t="shared" si="1237"/>
        <v/>
      </c>
      <c r="W6726" s="151"/>
      <c r="Z6726" s="104"/>
    </row>
    <row r="6727" spans="1:26" s="145" customFormat="1" ht="15" customHeight="1">
      <c r="A6727" s="186" t="str">
        <f t="shared" si="1231"/>
        <v/>
      </c>
      <c r="C6727" s="152"/>
      <c r="E6727" s="144"/>
      <c r="F6727" s="79" t="str">
        <f t="shared" si="1230"/>
        <v/>
      </c>
      <c r="G6727" s="80" t="str">
        <f t="shared" si="1232"/>
        <v/>
      </c>
      <c r="H6727" s="80" t="str">
        <f t="shared" si="1233"/>
        <v/>
      </c>
      <c r="I6727" s="80" t="str">
        <f t="shared" si="1234"/>
        <v/>
      </c>
      <c r="J6727" s="170"/>
      <c r="K6727" s="217"/>
      <c r="L6727" s="195" t="str">
        <f t="shared" si="1227"/>
        <v/>
      </c>
      <c r="M6727" s="222" t="str">
        <f t="shared" si="1235"/>
        <v/>
      </c>
      <c r="Q6727" s="82" t="str">
        <f t="shared" si="1228"/>
        <v/>
      </c>
      <c r="R6727" s="80" t="str">
        <f t="shared" si="1229"/>
        <v/>
      </c>
      <c r="T6727" s="83" t="str">
        <f t="shared" si="1236"/>
        <v/>
      </c>
      <c r="U6727" s="155"/>
      <c r="V6727" s="95" t="str">
        <f t="shared" si="1237"/>
        <v/>
      </c>
      <c r="W6727" s="151"/>
      <c r="Z6727" s="104"/>
    </row>
    <row r="6728" spans="1:26" s="145" customFormat="1" ht="15" customHeight="1">
      <c r="A6728" s="186" t="str">
        <f t="shared" si="1231"/>
        <v/>
      </c>
      <c r="C6728" s="152"/>
      <c r="E6728" s="144"/>
      <c r="F6728" s="79" t="str">
        <f t="shared" si="1230"/>
        <v/>
      </c>
      <c r="G6728" s="80" t="str">
        <f t="shared" si="1232"/>
        <v/>
      </c>
      <c r="H6728" s="80" t="str">
        <f t="shared" si="1233"/>
        <v/>
      </c>
      <c r="I6728" s="80" t="str">
        <f t="shared" si="1234"/>
        <v/>
      </c>
      <c r="J6728" s="170"/>
      <c r="K6728" s="217"/>
      <c r="L6728" s="195" t="str">
        <f t="shared" si="1227"/>
        <v/>
      </c>
      <c r="M6728" s="222" t="str">
        <f t="shared" si="1235"/>
        <v/>
      </c>
      <c r="Q6728" s="82" t="str">
        <f t="shared" si="1228"/>
        <v/>
      </c>
      <c r="R6728" s="80" t="str">
        <f t="shared" si="1229"/>
        <v/>
      </c>
      <c r="T6728" s="83" t="str">
        <f t="shared" si="1236"/>
        <v/>
      </c>
      <c r="U6728" s="155"/>
      <c r="V6728" s="95" t="str">
        <f t="shared" si="1237"/>
        <v/>
      </c>
      <c r="W6728" s="151"/>
      <c r="Z6728" s="104"/>
    </row>
    <row r="6729" spans="1:26" s="145" customFormat="1" ht="15" customHeight="1">
      <c r="A6729" s="186" t="str">
        <f t="shared" si="1231"/>
        <v/>
      </c>
      <c r="C6729" s="152"/>
      <c r="E6729" s="144"/>
      <c r="F6729" s="79" t="str">
        <f t="shared" si="1230"/>
        <v/>
      </c>
      <c r="G6729" s="80" t="str">
        <f t="shared" si="1232"/>
        <v/>
      </c>
      <c r="H6729" s="80" t="str">
        <f t="shared" si="1233"/>
        <v/>
      </c>
      <c r="I6729" s="80" t="str">
        <f t="shared" si="1234"/>
        <v/>
      </c>
      <c r="J6729" s="170"/>
      <c r="K6729" s="217"/>
      <c r="L6729" s="195" t="str">
        <f t="shared" si="1227"/>
        <v/>
      </c>
      <c r="M6729" s="222" t="str">
        <f t="shared" si="1235"/>
        <v/>
      </c>
      <c r="Q6729" s="82" t="str">
        <f t="shared" si="1228"/>
        <v/>
      </c>
      <c r="R6729" s="80" t="str">
        <f t="shared" si="1229"/>
        <v/>
      </c>
      <c r="T6729" s="83" t="str">
        <f t="shared" si="1236"/>
        <v/>
      </c>
      <c r="U6729" s="155"/>
      <c r="V6729" s="95" t="str">
        <f t="shared" si="1237"/>
        <v/>
      </c>
      <c r="W6729" s="151"/>
      <c r="Z6729" s="104"/>
    </row>
    <row r="6730" spans="1:26" s="145" customFormat="1" ht="15" customHeight="1">
      <c r="A6730" s="186" t="str">
        <f t="shared" si="1231"/>
        <v/>
      </c>
      <c r="C6730" s="152"/>
      <c r="E6730" s="144"/>
      <c r="F6730" s="79" t="str">
        <f t="shared" si="1230"/>
        <v/>
      </c>
      <c r="G6730" s="80" t="str">
        <f t="shared" si="1232"/>
        <v/>
      </c>
      <c r="H6730" s="80" t="str">
        <f t="shared" si="1233"/>
        <v/>
      </c>
      <c r="I6730" s="80" t="str">
        <f t="shared" si="1234"/>
        <v/>
      </c>
      <c r="J6730" s="170"/>
      <c r="K6730" s="217"/>
      <c r="L6730" s="195" t="str">
        <f t="shared" si="1227"/>
        <v/>
      </c>
      <c r="M6730" s="222" t="str">
        <f t="shared" si="1235"/>
        <v/>
      </c>
      <c r="Q6730" s="82" t="str">
        <f t="shared" si="1228"/>
        <v/>
      </c>
      <c r="R6730" s="80" t="str">
        <f t="shared" si="1229"/>
        <v/>
      </c>
      <c r="T6730" s="83" t="str">
        <f t="shared" si="1236"/>
        <v/>
      </c>
      <c r="U6730" s="155"/>
      <c r="V6730" s="95" t="str">
        <f t="shared" si="1237"/>
        <v/>
      </c>
      <c r="W6730" s="151"/>
      <c r="Z6730" s="104"/>
    </row>
    <row r="6731" spans="1:26" s="145" customFormat="1" ht="15" customHeight="1">
      <c r="A6731" s="186" t="str">
        <f t="shared" si="1231"/>
        <v/>
      </c>
      <c r="C6731" s="152"/>
      <c r="E6731" s="144"/>
      <c r="F6731" s="79" t="str">
        <f t="shared" si="1230"/>
        <v/>
      </c>
      <c r="G6731" s="80" t="str">
        <f t="shared" si="1232"/>
        <v/>
      </c>
      <c r="H6731" s="80" t="str">
        <f t="shared" si="1233"/>
        <v/>
      </c>
      <c r="I6731" s="80" t="str">
        <f t="shared" si="1234"/>
        <v/>
      </c>
      <c r="J6731" s="170"/>
      <c r="K6731" s="217"/>
      <c r="L6731" s="195" t="str">
        <f t="shared" si="1227"/>
        <v/>
      </c>
      <c r="M6731" s="222" t="str">
        <f t="shared" si="1235"/>
        <v/>
      </c>
      <c r="Q6731" s="82" t="str">
        <f t="shared" si="1228"/>
        <v/>
      </c>
      <c r="R6731" s="80" t="str">
        <f t="shared" si="1229"/>
        <v/>
      </c>
      <c r="T6731" s="83" t="str">
        <f t="shared" si="1236"/>
        <v/>
      </c>
      <c r="U6731" s="155"/>
      <c r="V6731" s="95" t="str">
        <f t="shared" si="1237"/>
        <v/>
      </c>
      <c r="W6731" s="151"/>
      <c r="Z6731" s="104"/>
    </row>
    <row r="6732" spans="1:26" s="145" customFormat="1" ht="15" customHeight="1">
      <c r="A6732" s="186" t="str">
        <f t="shared" si="1231"/>
        <v/>
      </c>
      <c r="C6732" s="152"/>
      <c r="E6732" s="144"/>
      <c r="F6732" s="79" t="str">
        <f t="shared" si="1230"/>
        <v/>
      </c>
      <c r="G6732" s="80" t="str">
        <f t="shared" si="1232"/>
        <v/>
      </c>
      <c r="H6732" s="80" t="str">
        <f t="shared" si="1233"/>
        <v/>
      </c>
      <c r="I6732" s="80" t="str">
        <f t="shared" si="1234"/>
        <v/>
      </c>
      <c r="J6732" s="170"/>
      <c r="K6732" s="217"/>
      <c r="L6732" s="195" t="str">
        <f t="shared" si="1227"/>
        <v/>
      </c>
      <c r="M6732" s="222" t="str">
        <f t="shared" si="1235"/>
        <v/>
      </c>
      <c r="Q6732" s="82" t="str">
        <f t="shared" si="1228"/>
        <v/>
      </c>
      <c r="R6732" s="80" t="str">
        <f t="shared" si="1229"/>
        <v/>
      </c>
      <c r="T6732" s="83" t="str">
        <f t="shared" si="1236"/>
        <v/>
      </c>
      <c r="U6732" s="155"/>
      <c r="V6732" s="95" t="str">
        <f t="shared" si="1237"/>
        <v/>
      </c>
      <c r="W6732" s="151"/>
      <c r="Z6732" s="104"/>
    </row>
    <row r="6733" spans="1:26" s="145" customFormat="1" ht="15" customHeight="1">
      <c r="A6733" s="186" t="str">
        <f t="shared" si="1231"/>
        <v/>
      </c>
      <c r="C6733" s="152"/>
      <c r="E6733" s="144"/>
      <c r="F6733" s="79" t="str">
        <f t="shared" si="1230"/>
        <v/>
      </c>
      <c r="G6733" s="80" t="str">
        <f t="shared" si="1232"/>
        <v/>
      </c>
      <c r="H6733" s="80" t="str">
        <f t="shared" si="1233"/>
        <v/>
      </c>
      <c r="I6733" s="80" t="str">
        <f t="shared" si="1234"/>
        <v/>
      </c>
      <c r="J6733" s="170"/>
      <c r="K6733" s="217"/>
      <c r="L6733" s="195" t="str">
        <f t="shared" si="1227"/>
        <v/>
      </c>
      <c r="M6733" s="222" t="str">
        <f t="shared" si="1235"/>
        <v/>
      </c>
      <c r="Q6733" s="82" t="str">
        <f t="shared" si="1228"/>
        <v/>
      </c>
      <c r="R6733" s="80" t="str">
        <f t="shared" si="1229"/>
        <v/>
      </c>
      <c r="T6733" s="83" t="str">
        <f t="shared" si="1236"/>
        <v/>
      </c>
      <c r="U6733" s="155"/>
      <c r="V6733" s="95" t="str">
        <f t="shared" si="1237"/>
        <v/>
      </c>
      <c r="W6733" s="151"/>
      <c r="Z6733" s="104"/>
    </row>
    <row r="6734" spans="1:26" s="145" customFormat="1" ht="15" customHeight="1">
      <c r="A6734" s="186" t="str">
        <f t="shared" si="1231"/>
        <v/>
      </c>
      <c r="C6734" s="152"/>
      <c r="E6734" s="144"/>
      <c r="F6734" s="79" t="str">
        <f t="shared" si="1230"/>
        <v/>
      </c>
      <c r="G6734" s="80" t="str">
        <f t="shared" si="1232"/>
        <v/>
      </c>
      <c r="H6734" s="80" t="str">
        <f t="shared" si="1233"/>
        <v/>
      </c>
      <c r="I6734" s="80" t="str">
        <f t="shared" si="1234"/>
        <v/>
      </c>
      <c r="J6734" s="170"/>
      <c r="K6734" s="217"/>
      <c r="L6734" s="195" t="str">
        <f t="shared" si="1227"/>
        <v/>
      </c>
      <c r="M6734" s="222" t="str">
        <f t="shared" si="1235"/>
        <v/>
      </c>
      <c r="Q6734" s="82" t="str">
        <f t="shared" si="1228"/>
        <v/>
      </c>
      <c r="R6734" s="80" t="str">
        <f t="shared" si="1229"/>
        <v/>
      </c>
      <c r="T6734" s="83" t="str">
        <f t="shared" si="1236"/>
        <v/>
      </c>
      <c r="U6734" s="155"/>
      <c r="V6734" s="95" t="str">
        <f t="shared" si="1237"/>
        <v/>
      </c>
      <c r="W6734" s="151"/>
      <c r="Z6734" s="104"/>
    </row>
    <row r="6735" spans="1:26" s="145" customFormat="1" ht="15" customHeight="1">
      <c r="A6735" s="186" t="str">
        <f t="shared" si="1231"/>
        <v/>
      </c>
      <c r="C6735" s="152"/>
      <c r="E6735" s="144"/>
      <c r="F6735" s="79" t="str">
        <f t="shared" si="1230"/>
        <v/>
      </c>
      <c r="G6735" s="80" t="str">
        <f t="shared" si="1232"/>
        <v/>
      </c>
      <c r="H6735" s="80" t="str">
        <f t="shared" si="1233"/>
        <v/>
      </c>
      <c r="I6735" s="80" t="str">
        <f t="shared" si="1234"/>
        <v/>
      </c>
      <c r="J6735" s="170"/>
      <c r="K6735" s="217"/>
      <c r="L6735" s="195" t="str">
        <f t="shared" si="1227"/>
        <v/>
      </c>
      <c r="M6735" s="222" t="str">
        <f t="shared" si="1235"/>
        <v/>
      </c>
      <c r="Q6735" s="82" t="str">
        <f t="shared" si="1228"/>
        <v/>
      </c>
      <c r="R6735" s="80" t="str">
        <f t="shared" si="1229"/>
        <v/>
      </c>
      <c r="T6735" s="83" t="str">
        <f t="shared" si="1236"/>
        <v/>
      </c>
      <c r="U6735" s="155"/>
      <c r="V6735" s="95" t="str">
        <f t="shared" si="1237"/>
        <v/>
      </c>
      <c r="W6735" s="151"/>
      <c r="Z6735" s="104"/>
    </row>
    <row r="6736" spans="1:26" s="145" customFormat="1" ht="15" customHeight="1">
      <c r="A6736" s="186" t="str">
        <f t="shared" si="1231"/>
        <v/>
      </c>
      <c r="C6736" s="152"/>
      <c r="E6736" s="144"/>
      <c r="F6736" s="79" t="str">
        <f t="shared" si="1230"/>
        <v/>
      </c>
      <c r="G6736" s="80" t="str">
        <f t="shared" si="1232"/>
        <v/>
      </c>
      <c r="H6736" s="80" t="str">
        <f t="shared" si="1233"/>
        <v/>
      </c>
      <c r="I6736" s="80" t="str">
        <f t="shared" si="1234"/>
        <v/>
      </c>
      <c r="J6736" s="170"/>
      <c r="K6736" s="217"/>
      <c r="L6736" s="195" t="str">
        <f t="shared" si="1227"/>
        <v/>
      </c>
      <c r="M6736" s="222" t="str">
        <f t="shared" si="1235"/>
        <v/>
      </c>
      <c r="Q6736" s="82" t="str">
        <f t="shared" si="1228"/>
        <v/>
      </c>
      <c r="R6736" s="80" t="str">
        <f t="shared" si="1229"/>
        <v/>
      </c>
      <c r="T6736" s="83" t="str">
        <f t="shared" si="1236"/>
        <v/>
      </c>
      <c r="U6736" s="155"/>
      <c r="V6736" s="95" t="str">
        <f t="shared" si="1237"/>
        <v/>
      </c>
      <c r="W6736" s="151"/>
      <c r="Z6736" s="104"/>
    </row>
    <row r="6737" spans="1:26" s="145" customFormat="1" ht="15" customHeight="1">
      <c r="A6737" s="186" t="str">
        <f t="shared" si="1231"/>
        <v/>
      </c>
      <c r="C6737" s="152"/>
      <c r="E6737" s="144"/>
      <c r="F6737" s="79" t="str">
        <f t="shared" si="1230"/>
        <v/>
      </c>
      <c r="G6737" s="80" t="str">
        <f t="shared" si="1232"/>
        <v/>
      </c>
      <c r="H6737" s="80" t="str">
        <f t="shared" si="1233"/>
        <v/>
      </c>
      <c r="I6737" s="80" t="str">
        <f t="shared" si="1234"/>
        <v/>
      </c>
      <c r="J6737" s="170"/>
      <c r="K6737" s="217"/>
      <c r="L6737" s="195" t="str">
        <f t="shared" si="1227"/>
        <v/>
      </c>
      <c r="M6737" s="222" t="str">
        <f t="shared" si="1235"/>
        <v/>
      </c>
      <c r="Q6737" s="82" t="str">
        <f t="shared" si="1228"/>
        <v/>
      </c>
      <c r="R6737" s="80" t="str">
        <f t="shared" si="1229"/>
        <v/>
      </c>
      <c r="T6737" s="83" t="str">
        <f t="shared" si="1236"/>
        <v/>
      </c>
      <c r="U6737" s="155"/>
      <c r="V6737" s="95" t="str">
        <f t="shared" si="1237"/>
        <v/>
      </c>
      <c r="W6737" s="151"/>
      <c r="Z6737" s="104"/>
    </row>
    <row r="6738" spans="1:26" s="145" customFormat="1" ht="15" customHeight="1">
      <c r="A6738" s="186" t="str">
        <f t="shared" si="1231"/>
        <v/>
      </c>
      <c r="C6738" s="152"/>
      <c r="E6738" s="144"/>
      <c r="F6738" s="79" t="str">
        <f t="shared" si="1230"/>
        <v/>
      </c>
      <c r="G6738" s="80" t="str">
        <f t="shared" si="1232"/>
        <v/>
      </c>
      <c r="H6738" s="80" t="str">
        <f t="shared" si="1233"/>
        <v/>
      </c>
      <c r="I6738" s="80" t="str">
        <f t="shared" si="1234"/>
        <v/>
      </c>
      <c r="J6738" s="170"/>
      <c r="K6738" s="217"/>
      <c r="L6738" s="195" t="str">
        <f t="shared" si="1227"/>
        <v/>
      </c>
      <c r="M6738" s="222" t="str">
        <f t="shared" si="1235"/>
        <v/>
      </c>
      <c r="Q6738" s="82" t="str">
        <f t="shared" si="1228"/>
        <v/>
      </c>
      <c r="R6738" s="80" t="str">
        <f t="shared" si="1229"/>
        <v/>
      </c>
      <c r="T6738" s="83" t="str">
        <f t="shared" si="1236"/>
        <v/>
      </c>
      <c r="U6738" s="155"/>
      <c r="V6738" s="95" t="str">
        <f t="shared" si="1237"/>
        <v/>
      </c>
      <c r="W6738" s="151"/>
      <c r="Z6738" s="104"/>
    </row>
    <row r="6739" spans="1:26" s="145" customFormat="1" ht="15" customHeight="1">
      <c r="A6739" s="186" t="str">
        <f t="shared" si="1231"/>
        <v/>
      </c>
      <c r="C6739" s="152"/>
      <c r="E6739" s="144"/>
      <c r="F6739" s="79" t="str">
        <f t="shared" si="1230"/>
        <v/>
      </c>
      <c r="G6739" s="80" t="str">
        <f t="shared" si="1232"/>
        <v/>
      </c>
      <c r="H6739" s="80" t="str">
        <f t="shared" si="1233"/>
        <v/>
      </c>
      <c r="I6739" s="80" t="str">
        <f t="shared" si="1234"/>
        <v/>
      </c>
      <c r="J6739" s="170"/>
      <c r="K6739" s="217"/>
      <c r="L6739" s="195" t="str">
        <f t="shared" si="1227"/>
        <v/>
      </c>
      <c r="M6739" s="222" t="str">
        <f t="shared" si="1235"/>
        <v/>
      </c>
      <c r="Q6739" s="82" t="str">
        <f t="shared" si="1228"/>
        <v/>
      </c>
      <c r="R6739" s="80" t="str">
        <f t="shared" si="1229"/>
        <v/>
      </c>
      <c r="T6739" s="83" t="str">
        <f t="shared" si="1236"/>
        <v/>
      </c>
      <c r="U6739" s="155"/>
      <c r="V6739" s="95" t="str">
        <f t="shared" si="1237"/>
        <v/>
      </c>
      <c r="W6739" s="151"/>
      <c r="Z6739" s="104"/>
    </row>
    <row r="6740" spans="1:26" s="145" customFormat="1" ht="15" customHeight="1">
      <c r="A6740" s="186" t="str">
        <f t="shared" si="1231"/>
        <v/>
      </c>
      <c r="C6740" s="152"/>
      <c r="E6740" s="144"/>
      <c r="F6740" s="79" t="str">
        <f t="shared" si="1230"/>
        <v/>
      </c>
      <c r="G6740" s="80" t="str">
        <f t="shared" si="1232"/>
        <v/>
      </c>
      <c r="H6740" s="80" t="str">
        <f t="shared" si="1233"/>
        <v/>
      </c>
      <c r="I6740" s="80" t="str">
        <f t="shared" si="1234"/>
        <v/>
      </c>
      <c r="J6740" s="170"/>
      <c r="K6740" s="217"/>
      <c r="L6740" s="195" t="str">
        <f t="shared" si="1227"/>
        <v/>
      </c>
      <c r="M6740" s="222" t="str">
        <f t="shared" si="1235"/>
        <v/>
      </c>
      <c r="Q6740" s="82" t="str">
        <f t="shared" si="1228"/>
        <v/>
      </c>
      <c r="R6740" s="80" t="str">
        <f t="shared" si="1229"/>
        <v/>
      </c>
      <c r="T6740" s="83" t="str">
        <f t="shared" si="1236"/>
        <v/>
      </c>
      <c r="U6740" s="155"/>
      <c r="V6740" s="95" t="str">
        <f t="shared" si="1237"/>
        <v/>
      </c>
      <c r="W6740" s="151"/>
      <c r="Z6740" s="104"/>
    </row>
    <row r="6741" spans="1:26" s="145" customFormat="1" ht="15" customHeight="1">
      <c r="A6741" s="186" t="str">
        <f t="shared" si="1231"/>
        <v/>
      </c>
      <c r="C6741" s="152"/>
      <c r="E6741" s="144"/>
      <c r="F6741" s="79" t="str">
        <f t="shared" si="1230"/>
        <v/>
      </c>
      <c r="G6741" s="80" t="str">
        <f t="shared" si="1232"/>
        <v/>
      </c>
      <c r="H6741" s="80" t="str">
        <f t="shared" si="1233"/>
        <v/>
      </c>
      <c r="I6741" s="80" t="str">
        <f t="shared" si="1234"/>
        <v/>
      </c>
      <c r="J6741" s="170"/>
      <c r="K6741" s="217"/>
      <c r="L6741" s="195" t="str">
        <f t="shared" si="1227"/>
        <v/>
      </c>
      <c r="M6741" s="222" t="str">
        <f t="shared" si="1235"/>
        <v/>
      </c>
      <c r="Q6741" s="82" t="str">
        <f t="shared" si="1228"/>
        <v/>
      </c>
      <c r="R6741" s="80" t="str">
        <f t="shared" si="1229"/>
        <v/>
      </c>
      <c r="T6741" s="83" t="str">
        <f t="shared" si="1236"/>
        <v/>
      </c>
      <c r="U6741" s="155"/>
      <c r="V6741" s="95" t="str">
        <f t="shared" si="1237"/>
        <v/>
      </c>
      <c r="W6741" s="151"/>
      <c r="Z6741" s="104"/>
    </row>
    <row r="6742" spans="1:26" s="145" customFormat="1" ht="15" customHeight="1">
      <c r="A6742" s="186" t="str">
        <f t="shared" si="1231"/>
        <v/>
      </c>
      <c r="C6742" s="152"/>
      <c r="E6742" s="144"/>
      <c r="F6742" s="79" t="str">
        <f t="shared" si="1230"/>
        <v/>
      </c>
      <c r="G6742" s="80" t="str">
        <f t="shared" si="1232"/>
        <v/>
      </c>
      <c r="H6742" s="80" t="str">
        <f t="shared" si="1233"/>
        <v/>
      </c>
      <c r="I6742" s="80" t="str">
        <f t="shared" si="1234"/>
        <v/>
      </c>
      <c r="J6742" s="170"/>
      <c r="K6742" s="217"/>
      <c r="L6742" s="195" t="str">
        <f t="shared" si="1227"/>
        <v/>
      </c>
      <c r="M6742" s="222" t="str">
        <f t="shared" si="1235"/>
        <v/>
      </c>
      <c r="Q6742" s="82" t="str">
        <f t="shared" si="1228"/>
        <v/>
      </c>
      <c r="R6742" s="80" t="str">
        <f t="shared" si="1229"/>
        <v/>
      </c>
      <c r="T6742" s="83" t="str">
        <f t="shared" si="1236"/>
        <v/>
      </c>
      <c r="U6742" s="155"/>
      <c r="V6742" s="95" t="str">
        <f t="shared" si="1237"/>
        <v/>
      </c>
      <c r="W6742" s="151"/>
      <c r="Z6742" s="104"/>
    </row>
    <row r="6743" spans="1:26" s="145" customFormat="1" ht="15" customHeight="1">
      <c r="A6743" s="186" t="str">
        <f t="shared" si="1231"/>
        <v/>
      </c>
      <c r="C6743" s="152"/>
      <c r="E6743" s="144"/>
      <c r="F6743" s="79" t="str">
        <f t="shared" si="1230"/>
        <v/>
      </c>
      <c r="G6743" s="80" t="str">
        <f t="shared" si="1232"/>
        <v/>
      </c>
      <c r="H6743" s="80" t="str">
        <f t="shared" si="1233"/>
        <v/>
      </c>
      <c r="I6743" s="80" t="str">
        <f t="shared" si="1234"/>
        <v/>
      </c>
      <c r="J6743" s="170"/>
      <c r="K6743" s="217"/>
      <c r="L6743" s="195" t="str">
        <f t="shared" si="1227"/>
        <v/>
      </c>
      <c r="M6743" s="222" t="str">
        <f t="shared" si="1235"/>
        <v/>
      </c>
      <c r="Q6743" s="82" t="str">
        <f t="shared" si="1228"/>
        <v/>
      </c>
      <c r="R6743" s="80" t="str">
        <f t="shared" si="1229"/>
        <v/>
      </c>
      <c r="T6743" s="83" t="str">
        <f t="shared" si="1236"/>
        <v/>
      </c>
      <c r="U6743" s="155"/>
      <c r="V6743" s="95" t="str">
        <f t="shared" si="1237"/>
        <v/>
      </c>
      <c r="W6743" s="151"/>
      <c r="Z6743" s="104"/>
    </row>
    <row r="6744" spans="1:26" s="145" customFormat="1" ht="15" customHeight="1">
      <c r="A6744" s="186" t="str">
        <f t="shared" si="1231"/>
        <v/>
      </c>
      <c r="C6744" s="152"/>
      <c r="E6744" s="144"/>
      <c r="F6744" s="79" t="str">
        <f t="shared" si="1230"/>
        <v/>
      </c>
      <c r="G6744" s="80" t="str">
        <f t="shared" si="1232"/>
        <v/>
      </c>
      <c r="H6744" s="80" t="str">
        <f t="shared" si="1233"/>
        <v/>
      </c>
      <c r="I6744" s="80" t="str">
        <f t="shared" si="1234"/>
        <v/>
      </c>
      <c r="J6744" s="170"/>
      <c r="K6744" s="217"/>
      <c r="L6744" s="195" t="str">
        <f t="shared" si="1227"/>
        <v/>
      </c>
      <c r="M6744" s="222" t="str">
        <f t="shared" si="1235"/>
        <v/>
      </c>
      <c r="Q6744" s="82" t="str">
        <f t="shared" si="1228"/>
        <v/>
      </c>
      <c r="R6744" s="80" t="str">
        <f t="shared" si="1229"/>
        <v/>
      </c>
      <c r="T6744" s="83" t="str">
        <f t="shared" si="1236"/>
        <v/>
      </c>
      <c r="U6744" s="155"/>
      <c r="V6744" s="95" t="str">
        <f t="shared" si="1237"/>
        <v/>
      </c>
      <c r="W6744" s="151"/>
      <c r="Z6744" s="104"/>
    </row>
    <row r="6745" spans="1:26" s="145" customFormat="1" ht="15" customHeight="1">
      <c r="A6745" s="186" t="str">
        <f t="shared" si="1231"/>
        <v/>
      </c>
      <c r="C6745" s="152"/>
      <c r="E6745" s="144"/>
      <c r="F6745" s="79" t="str">
        <f t="shared" si="1230"/>
        <v/>
      </c>
      <c r="G6745" s="80" t="str">
        <f t="shared" si="1232"/>
        <v/>
      </c>
      <c r="H6745" s="80" t="str">
        <f t="shared" si="1233"/>
        <v/>
      </c>
      <c r="I6745" s="80" t="str">
        <f t="shared" si="1234"/>
        <v/>
      </c>
      <c r="J6745" s="170"/>
      <c r="K6745" s="217"/>
      <c r="L6745" s="195" t="str">
        <f t="shared" si="1227"/>
        <v/>
      </c>
      <c r="M6745" s="222" t="str">
        <f t="shared" si="1235"/>
        <v/>
      </c>
      <c r="Q6745" s="82" t="str">
        <f t="shared" si="1228"/>
        <v/>
      </c>
      <c r="R6745" s="80" t="str">
        <f t="shared" si="1229"/>
        <v/>
      </c>
      <c r="T6745" s="83" t="str">
        <f t="shared" si="1236"/>
        <v/>
      </c>
      <c r="U6745" s="155"/>
      <c r="V6745" s="95" t="str">
        <f t="shared" si="1237"/>
        <v/>
      </c>
      <c r="W6745" s="151"/>
      <c r="Z6745" s="104"/>
    </row>
    <row r="6746" spans="1:26" s="145" customFormat="1" ht="15" customHeight="1">
      <c r="A6746" s="186" t="str">
        <f t="shared" si="1231"/>
        <v/>
      </c>
      <c r="C6746" s="152"/>
      <c r="E6746" s="144"/>
      <c r="F6746" s="79" t="str">
        <f t="shared" si="1230"/>
        <v/>
      </c>
      <c r="G6746" s="80" t="str">
        <f t="shared" si="1232"/>
        <v/>
      </c>
      <c r="H6746" s="80" t="str">
        <f t="shared" si="1233"/>
        <v/>
      </c>
      <c r="I6746" s="80" t="str">
        <f t="shared" si="1234"/>
        <v/>
      </c>
      <c r="J6746" s="170"/>
      <c r="K6746" s="217"/>
      <c r="L6746" s="195" t="str">
        <f t="shared" si="1227"/>
        <v/>
      </c>
      <c r="M6746" s="222" t="str">
        <f t="shared" si="1235"/>
        <v/>
      </c>
      <c r="Q6746" s="82" t="str">
        <f t="shared" si="1228"/>
        <v/>
      </c>
      <c r="R6746" s="80" t="str">
        <f t="shared" si="1229"/>
        <v/>
      </c>
      <c r="T6746" s="83" t="str">
        <f t="shared" si="1236"/>
        <v/>
      </c>
      <c r="U6746" s="155"/>
      <c r="V6746" s="95" t="str">
        <f t="shared" si="1237"/>
        <v/>
      </c>
      <c r="W6746" s="151"/>
      <c r="Z6746" s="104"/>
    </row>
    <row r="6747" spans="1:26" s="145" customFormat="1" ht="15" customHeight="1">
      <c r="A6747" s="186" t="str">
        <f t="shared" si="1231"/>
        <v/>
      </c>
      <c r="C6747" s="152"/>
      <c r="E6747" s="144"/>
      <c r="F6747" s="79" t="str">
        <f t="shared" si="1230"/>
        <v/>
      </c>
      <c r="G6747" s="80" t="str">
        <f t="shared" si="1232"/>
        <v/>
      </c>
      <c r="H6747" s="80" t="str">
        <f t="shared" si="1233"/>
        <v/>
      </c>
      <c r="I6747" s="80" t="str">
        <f t="shared" si="1234"/>
        <v/>
      </c>
      <c r="J6747" s="170"/>
      <c r="K6747" s="217"/>
      <c r="L6747" s="195" t="str">
        <f t="shared" si="1227"/>
        <v/>
      </c>
      <c r="M6747" s="222" t="str">
        <f t="shared" si="1235"/>
        <v/>
      </c>
      <c r="Q6747" s="82" t="str">
        <f t="shared" si="1228"/>
        <v/>
      </c>
      <c r="R6747" s="80" t="str">
        <f t="shared" si="1229"/>
        <v/>
      </c>
      <c r="T6747" s="83" t="str">
        <f t="shared" si="1236"/>
        <v/>
      </c>
      <c r="U6747" s="155"/>
      <c r="V6747" s="95" t="str">
        <f t="shared" si="1237"/>
        <v/>
      </c>
      <c r="W6747" s="151"/>
      <c r="Z6747" s="104"/>
    </row>
    <row r="6748" spans="1:26" s="145" customFormat="1" ht="15" customHeight="1">
      <c r="A6748" s="186" t="str">
        <f t="shared" si="1231"/>
        <v/>
      </c>
      <c r="C6748" s="152"/>
      <c r="E6748" s="144"/>
      <c r="F6748" s="79" t="str">
        <f t="shared" si="1230"/>
        <v/>
      </c>
      <c r="G6748" s="80" t="str">
        <f t="shared" si="1232"/>
        <v/>
      </c>
      <c r="H6748" s="80" t="str">
        <f t="shared" si="1233"/>
        <v/>
      </c>
      <c r="I6748" s="80" t="str">
        <f t="shared" si="1234"/>
        <v/>
      </c>
      <c r="J6748" s="170"/>
      <c r="K6748" s="217"/>
      <c r="L6748" s="195" t="str">
        <f t="shared" si="1227"/>
        <v/>
      </c>
      <c r="M6748" s="222" t="str">
        <f t="shared" si="1235"/>
        <v/>
      </c>
      <c r="Q6748" s="82" t="str">
        <f t="shared" si="1228"/>
        <v/>
      </c>
      <c r="R6748" s="80" t="str">
        <f t="shared" si="1229"/>
        <v/>
      </c>
      <c r="T6748" s="83" t="str">
        <f t="shared" si="1236"/>
        <v/>
      </c>
      <c r="U6748" s="155"/>
      <c r="V6748" s="95" t="str">
        <f t="shared" si="1237"/>
        <v/>
      </c>
      <c r="W6748" s="151"/>
      <c r="Z6748" s="104"/>
    </row>
    <row r="6749" spans="1:26" s="145" customFormat="1" ht="15" customHeight="1">
      <c r="A6749" s="186" t="str">
        <f t="shared" si="1231"/>
        <v/>
      </c>
      <c r="C6749" s="152"/>
      <c r="E6749" s="144"/>
      <c r="F6749" s="79" t="str">
        <f t="shared" si="1230"/>
        <v/>
      </c>
      <c r="G6749" s="80" t="str">
        <f t="shared" si="1232"/>
        <v/>
      </c>
      <c r="H6749" s="80" t="str">
        <f t="shared" si="1233"/>
        <v/>
      </c>
      <c r="I6749" s="80" t="str">
        <f t="shared" si="1234"/>
        <v/>
      </c>
      <c r="J6749" s="170"/>
      <c r="K6749" s="217"/>
      <c r="L6749" s="195" t="str">
        <f t="shared" si="1227"/>
        <v/>
      </c>
      <c r="M6749" s="222" t="str">
        <f t="shared" si="1235"/>
        <v/>
      </c>
      <c r="Q6749" s="82" t="str">
        <f t="shared" si="1228"/>
        <v/>
      </c>
      <c r="R6749" s="80" t="str">
        <f t="shared" si="1229"/>
        <v/>
      </c>
      <c r="T6749" s="83" t="str">
        <f t="shared" si="1236"/>
        <v/>
      </c>
      <c r="U6749" s="155"/>
      <c r="V6749" s="95" t="str">
        <f t="shared" si="1237"/>
        <v/>
      </c>
      <c r="W6749" s="151"/>
      <c r="Z6749" s="104"/>
    </row>
    <row r="6750" spans="1:26" s="145" customFormat="1" ht="15" customHeight="1">
      <c r="A6750" s="186" t="str">
        <f t="shared" si="1231"/>
        <v/>
      </c>
      <c r="C6750" s="152"/>
      <c r="E6750" s="144"/>
      <c r="F6750" s="79" t="str">
        <f t="shared" si="1230"/>
        <v/>
      </c>
      <c r="G6750" s="80" t="str">
        <f t="shared" si="1232"/>
        <v/>
      </c>
      <c r="H6750" s="80" t="str">
        <f t="shared" si="1233"/>
        <v/>
      </c>
      <c r="I6750" s="80" t="str">
        <f t="shared" si="1234"/>
        <v/>
      </c>
      <c r="J6750" s="170"/>
      <c r="K6750" s="217"/>
      <c r="L6750" s="195" t="str">
        <f t="shared" si="1227"/>
        <v/>
      </c>
      <c r="M6750" s="222" t="str">
        <f t="shared" si="1235"/>
        <v/>
      </c>
      <c r="Q6750" s="82" t="str">
        <f t="shared" si="1228"/>
        <v/>
      </c>
      <c r="R6750" s="80" t="str">
        <f t="shared" si="1229"/>
        <v/>
      </c>
      <c r="T6750" s="83" t="str">
        <f t="shared" si="1236"/>
        <v/>
      </c>
      <c r="U6750" s="155"/>
      <c r="V6750" s="95" t="str">
        <f t="shared" si="1237"/>
        <v/>
      </c>
      <c r="W6750" s="151"/>
      <c r="Z6750" s="104"/>
    </row>
    <row r="6751" spans="1:26" s="145" customFormat="1" ht="15" customHeight="1">
      <c r="A6751" s="186" t="str">
        <f t="shared" si="1231"/>
        <v/>
      </c>
      <c r="C6751" s="152"/>
      <c r="E6751" s="144"/>
      <c r="F6751" s="79" t="str">
        <f t="shared" si="1230"/>
        <v/>
      </c>
      <c r="G6751" s="80" t="str">
        <f t="shared" si="1232"/>
        <v/>
      </c>
      <c r="H6751" s="80" t="str">
        <f t="shared" si="1233"/>
        <v/>
      </c>
      <c r="I6751" s="80" t="str">
        <f t="shared" si="1234"/>
        <v/>
      </c>
      <c r="J6751" s="170"/>
      <c r="K6751" s="217"/>
      <c r="L6751" s="195" t="str">
        <f t="shared" ref="L6751:L6814" si="1238">IFERROR(IF($N$5="Sáng",IF(MID(K6751,2,7)-MID($L$2,2,7)&gt;0,"Trễ",""),IF(MID(K6751,2,7)-MID($Q$2,2,7)&gt;0,"Trễ","")),"")</f>
        <v/>
      </c>
      <c r="M6751" s="222" t="str">
        <f t="shared" si="1235"/>
        <v/>
      </c>
      <c r="Q6751" s="82" t="str">
        <f t="shared" ref="Q6751:Q6814" si="1239">IF(B6751&lt;&gt;"",IF(AND(P6751="",F6751=""),"Không phép ",""),"")</f>
        <v/>
      </c>
      <c r="R6751" s="80" t="str">
        <f t="shared" ref="R6751:R6814" si="1240">UPPER(B6751)</f>
        <v/>
      </c>
      <c r="T6751" s="83" t="str">
        <f t="shared" si="1236"/>
        <v/>
      </c>
      <c r="U6751" s="155"/>
      <c r="V6751" s="95" t="str">
        <f t="shared" si="1237"/>
        <v/>
      </c>
      <c r="W6751" s="151"/>
      <c r="Z6751" s="104"/>
    </row>
    <row r="6752" spans="1:26" s="145" customFormat="1" ht="15" customHeight="1">
      <c r="A6752" s="186" t="str">
        <f t="shared" si="1231"/>
        <v/>
      </c>
      <c r="C6752" s="152"/>
      <c r="E6752" s="144"/>
      <c r="F6752" s="79" t="str">
        <f t="shared" si="1230"/>
        <v/>
      </c>
      <c r="G6752" s="80" t="str">
        <f t="shared" si="1232"/>
        <v/>
      </c>
      <c r="H6752" s="80" t="str">
        <f t="shared" si="1233"/>
        <v/>
      </c>
      <c r="I6752" s="80" t="str">
        <f t="shared" si="1234"/>
        <v/>
      </c>
      <c r="J6752" s="170"/>
      <c r="K6752" s="217"/>
      <c r="L6752" s="195" t="str">
        <f t="shared" si="1238"/>
        <v/>
      </c>
      <c r="M6752" s="222" t="str">
        <f t="shared" si="1235"/>
        <v/>
      </c>
      <c r="Q6752" s="82" t="str">
        <f t="shared" si="1239"/>
        <v/>
      </c>
      <c r="R6752" s="80" t="str">
        <f t="shared" si="1240"/>
        <v/>
      </c>
      <c r="T6752" s="83" t="str">
        <f t="shared" si="1236"/>
        <v/>
      </c>
      <c r="U6752" s="155"/>
      <c r="V6752" s="95" t="str">
        <f t="shared" si="1237"/>
        <v/>
      </c>
      <c r="W6752" s="151"/>
      <c r="Z6752" s="104"/>
    </row>
    <row r="6753" spans="1:26" s="145" customFormat="1" ht="15" customHeight="1">
      <c r="A6753" s="186" t="str">
        <f t="shared" si="1231"/>
        <v/>
      </c>
      <c r="C6753" s="152"/>
      <c r="E6753" s="144"/>
      <c r="F6753" s="79" t="str">
        <f t="shared" si="1230"/>
        <v/>
      </c>
      <c r="G6753" s="80" t="str">
        <f t="shared" si="1232"/>
        <v/>
      </c>
      <c r="H6753" s="80" t="str">
        <f t="shared" si="1233"/>
        <v/>
      </c>
      <c r="I6753" s="80" t="str">
        <f t="shared" si="1234"/>
        <v/>
      </c>
      <c r="J6753" s="170"/>
      <c r="K6753" s="217"/>
      <c r="L6753" s="195" t="str">
        <f t="shared" si="1238"/>
        <v/>
      </c>
      <c r="M6753" s="222" t="str">
        <f t="shared" si="1235"/>
        <v/>
      </c>
      <c r="Q6753" s="82" t="str">
        <f t="shared" si="1239"/>
        <v/>
      </c>
      <c r="R6753" s="80" t="str">
        <f t="shared" si="1240"/>
        <v/>
      </c>
      <c r="T6753" s="83" t="str">
        <f t="shared" si="1236"/>
        <v/>
      </c>
      <c r="U6753" s="155"/>
      <c r="V6753" s="95" t="str">
        <f t="shared" si="1237"/>
        <v/>
      </c>
      <c r="W6753" s="151"/>
      <c r="Z6753" s="104"/>
    </row>
    <row r="6754" spans="1:26" s="145" customFormat="1" ht="15" customHeight="1">
      <c r="A6754" s="186" t="str">
        <f t="shared" si="1231"/>
        <v/>
      </c>
      <c r="C6754" s="152"/>
      <c r="E6754" s="144"/>
      <c r="F6754" s="79" t="str">
        <f t="shared" si="1230"/>
        <v/>
      </c>
      <c r="G6754" s="80" t="str">
        <f t="shared" si="1232"/>
        <v/>
      </c>
      <c r="H6754" s="80" t="str">
        <f t="shared" si="1233"/>
        <v/>
      </c>
      <c r="I6754" s="80" t="str">
        <f t="shared" si="1234"/>
        <v/>
      </c>
      <c r="J6754" s="170"/>
      <c r="K6754" s="217"/>
      <c r="L6754" s="195" t="str">
        <f t="shared" si="1238"/>
        <v/>
      </c>
      <c r="M6754" s="222" t="str">
        <f t="shared" si="1235"/>
        <v/>
      </c>
      <c r="Q6754" s="82" t="str">
        <f t="shared" si="1239"/>
        <v/>
      </c>
      <c r="R6754" s="80" t="str">
        <f t="shared" si="1240"/>
        <v/>
      </c>
      <c r="T6754" s="83" t="str">
        <f t="shared" si="1236"/>
        <v/>
      </c>
      <c r="U6754" s="155"/>
      <c r="V6754" s="95" t="str">
        <f t="shared" si="1237"/>
        <v/>
      </c>
      <c r="W6754" s="151"/>
      <c r="Z6754" s="104"/>
    </row>
    <row r="6755" spans="1:26" s="145" customFormat="1" ht="15" customHeight="1">
      <c r="A6755" s="186" t="str">
        <f t="shared" si="1231"/>
        <v/>
      </c>
      <c r="C6755" s="152"/>
      <c r="E6755" s="144"/>
      <c r="F6755" s="79" t="str">
        <f t="shared" si="1230"/>
        <v/>
      </c>
      <c r="G6755" s="80" t="str">
        <f t="shared" si="1232"/>
        <v/>
      </c>
      <c r="H6755" s="80" t="str">
        <f t="shared" si="1233"/>
        <v/>
      </c>
      <c r="I6755" s="80" t="str">
        <f t="shared" si="1234"/>
        <v/>
      </c>
      <c r="J6755" s="170"/>
      <c r="K6755" s="217"/>
      <c r="L6755" s="195" t="str">
        <f t="shared" si="1238"/>
        <v/>
      </c>
      <c r="M6755" s="222" t="str">
        <f t="shared" si="1235"/>
        <v/>
      </c>
      <c r="Q6755" s="82" t="str">
        <f t="shared" si="1239"/>
        <v/>
      </c>
      <c r="R6755" s="80" t="str">
        <f t="shared" si="1240"/>
        <v/>
      </c>
      <c r="T6755" s="83" t="str">
        <f t="shared" si="1236"/>
        <v/>
      </c>
      <c r="U6755" s="155"/>
      <c r="V6755" s="95" t="str">
        <f t="shared" si="1237"/>
        <v/>
      </c>
      <c r="W6755" s="151"/>
      <c r="Z6755" s="104"/>
    </row>
    <row r="6756" spans="1:26" s="145" customFormat="1" ht="15" customHeight="1">
      <c r="A6756" s="186" t="str">
        <f t="shared" si="1231"/>
        <v/>
      </c>
      <c r="C6756" s="152"/>
      <c r="E6756" s="144"/>
      <c r="F6756" s="79" t="str">
        <f t="shared" si="1230"/>
        <v/>
      </c>
      <c r="G6756" s="80" t="str">
        <f t="shared" si="1232"/>
        <v/>
      </c>
      <c r="H6756" s="80" t="str">
        <f t="shared" si="1233"/>
        <v/>
      </c>
      <c r="I6756" s="80" t="str">
        <f t="shared" si="1234"/>
        <v/>
      </c>
      <c r="J6756" s="170"/>
      <c r="K6756" s="217"/>
      <c r="L6756" s="195" t="str">
        <f t="shared" si="1238"/>
        <v/>
      </c>
      <c r="M6756" s="222" t="str">
        <f t="shared" si="1235"/>
        <v/>
      </c>
      <c r="Q6756" s="82" t="str">
        <f t="shared" si="1239"/>
        <v/>
      </c>
      <c r="R6756" s="80" t="str">
        <f t="shared" si="1240"/>
        <v/>
      </c>
      <c r="T6756" s="83" t="str">
        <f t="shared" si="1236"/>
        <v/>
      </c>
      <c r="U6756" s="155"/>
      <c r="V6756" s="95" t="str">
        <f t="shared" si="1237"/>
        <v/>
      </c>
      <c r="W6756" s="151"/>
      <c r="Z6756" s="104"/>
    </row>
    <row r="6757" spans="1:26" s="145" customFormat="1" ht="15" customHeight="1">
      <c r="A6757" s="186" t="str">
        <f t="shared" si="1231"/>
        <v/>
      </c>
      <c r="C6757" s="152"/>
      <c r="E6757" s="144"/>
      <c r="F6757" s="79" t="str">
        <f t="shared" si="1230"/>
        <v/>
      </c>
      <c r="G6757" s="80" t="str">
        <f t="shared" si="1232"/>
        <v/>
      </c>
      <c r="H6757" s="80" t="str">
        <f t="shared" si="1233"/>
        <v/>
      </c>
      <c r="I6757" s="80" t="str">
        <f t="shared" si="1234"/>
        <v/>
      </c>
      <c r="J6757" s="170"/>
      <c r="K6757" s="217"/>
      <c r="L6757" s="195" t="str">
        <f t="shared" si="1238"/>
        <v/>
      </c>
      <c r="M6757" s="222" t="str">
        <f t="shared" si="1235"/>
        <v/>
      </c>
      <c r="Q6757" s="82" t="str">
        <f t="shared" si="1239"/>
        <v/>
      </c>
      <c r="R6757" s="80" t="str">
        <f t="shared" si="1240"/>
        <v/>
      </c>
      <c r="T6757" s="83" t="str">
        <f t="shared" si="1236"/>
        <v/>
      </c>
      <c r="U6757" s="155"/>
      <c r="V6757" s="95" t="str">
        <f t="shared" si="1237"/>
        <v/>
      </c>
      <c r="W6757" s="151"/>
      <c r="Z6757" s="104"/>
    </row>
    <row r="6758" spans="1:26" s="145" customFormat="1" ht="15" customHeight="1">
      <c r="A6758" s="186" t="str">
        <f t="shared" si="1231"/>
        <v/>
      </c>
      <c r="C6758" s="152"/>
      <c r="E6758" s="144"/>
      <c r="F6758" s="79" t="str">
        <f t="shared" si="1230"/>
        <v/>
      </c>
      <c r="G6758" s="80" t="str">
        <f t="shared" si="1232"/>
        <v/>
      </c>
      <c r="H6758" s="80" t="str">
        <f t="shared" si="1233"/>
        <v/>
      </c>
      <c r="I6758" s="80" t="str">
        <f t="shared" si="1234"/>
        <v/>
      </c>
      <c r="J6758" s="170"/>
      <c r="K6758" s="217"/>
      <c r="L6758" s="195" t="str">
        <f t="shared" si="1238"/>
        <v/>
      </c>
      <c r="M6758" s="222" t="str">
        <f t="shared" si="1235"/>
        <v/>
      </c>
      <c r="Q6758" s="82" t="str">
        <f t="shared" si="1239"/>
        <v/>
      </c>
      <c r="R6758" s="80" t="str">
        <f t="shared" si="1240"/>
        <v/>
      </c>
      <c r="T6758" s="83" t="str">
        <f t="shared" si="1236"/>
        <v/>
      </c>
      <c r="U6758" s="155"/>
      <c r="V6758" s="95" t="str">
        <f t="shared" si="1237"/>
        <v/>
      </c>
      <c r="W6758" s="151"/>
      <c r="Z6758" s="104"/>
    </row>
    <row r="6759" spans="1:26" s="145" customFormat="1" ht="15" customHeight="1">
      <c r="A6759" s="186" t="str">
        <f t="shared" si="1231"/>
        <v/>
      </c>
      <c r="C6759" s="152"/>
      <c r="E6759" s="144"/>
      <c r="F6759" s="79" t="str">
        <f t="shared" si="1230"/>
        <v/>
      </c>
      <c r="G6759" s="80" t="str">
        <f t="shared" si="1232"/>
        <v/>
      </c>
      <c r="H6759" s="80" t="str">
        <f t="shared" si="1233"/>
        <v/>
      </c>
      <c r="I6759" s="80" t="str">
        <f t="shared" si="1234"/>
        <v/>
      </c>
      <c r="J6759" s="170"/>
      <c r="K6759" s="217"/>
      <c r="L6759" s="195" t="str">
        <f t="shared" si="1238"/>
        <v/>
      </c>
      <c r="M6759" s="222" t="str">
        <f t="shared" si="1235"/>
        <v/>
      </c>
      <c r="Q6759" s="82" t="str">
        <f t="shared" si="1239"/>
        <v/>
      </c>
      <c r="R6759" s="80" t="str">
        <f t="shared" si="1240"/>
        <v/>
      </c>
      <c r="T6759" s="83" t="str">
        <f t="shared" si="1236"/>
        <v/>
      </c>
      <c r="U6759" s="155"/>
      <c r="V6759" s="95" t="str">
        <f t="shared" si="1237"/>
        <v/>
      </c>
      <c r="W6759" s="151"/>
      <c r="Z6759" s="104"/>
    </row>
    <row r="6760" spans="1:26" s="145" customFormat="1" ht="15" customHeight="1">
      <c r="A6760" s="186" t="str">
        <f t="shared" si="1231"/>
        <v/>
      </c>
      <c r="C6760" s="152"/>
      <c r="E6760" s="144"/>
      <c r="F6760" s="79" t="str">
        <f t="shared" ref="F6760:F6823" si="1241">IFERROR(IF(VLOOKUP(E6760,J:J,1,0)=E6760,"X",""),"")</f>
        <v/>
      </c>
      <c r="G6760" s="80" t="str">
        <f t="shared" si="1232"/>
        <v/>
      </c>
      <c r="H6760" s="80" t="str">
        <f t="shared" si="1233"/>
        <v/>
      </c>
      <c r="I6760" s="80" t="str">
        <f t="shared" si="1234"/>
        <v/>
      </c>
      <c r="J6760" s="170"/>
      <c r="K6760" s="217"/>
      <c r="L6760" s="195" t="str">
        <f t="shared" si="1238"/>
        <v/>
      </c>
      <c r="M6760" s="222" t="str">
        <f t="shared" si="1235"/>
        <v/>
      </c>
      <c r="Q6760" s="82" t="str">
        <f t="shared" si="1239"/>
        <v/>
      </c>
      <c r="R6760" s="80" t="str">
        <f t="shared" si="1240"/>
        <v/>
      </c>
      <c r="T6760" s="83" t="str">
        <f t="shared" si="1236"/>
        <v/>
      </c>
      <c r="U6760" s="155"/>
      <c r="V6760" s="95" t="str">
        <f t="shared" si="1237"/>
        <v/>
      </c>
      <c r="W6760" s="151"/>
      <c r="Z6760" s="104"/>
    </row>
    <row r="6761" spans="1:26" s="145" customFormat="1" ht="15" customHeight="1">
      <c r="A6761" s="186" t="str">
        <f t="shared" si="1231"/>
        <v/>
      </c>
      <c r="C6761" s="152"/>
      <c r="E6761" s="144"/>
      <c r="F6761" s="79" t="str">
        <f t="shared" si="1241"/>
        <v/>
      </c>
      <c r="G6761" s="80" t="str">
        <f t="shared" si="1232"/>
        <v/>
      </c>
      <c r="H6761" s="80" t="str">
        <f t="shared" si="1233"/>
        <v/>
      </c>
      <c r="I6761" s="80" t="str">
        <f t="shared" si="1234"/>
        <v/>
      </c>
      <c r="J6761" s="170"/>
      <c r="K6761" s="217"/>
      <c r="L6761" s="195" t="str">
        <f t="shared" si="1238"/>
        <v/>
      </c>
      <c r="M6761" s="222" t="str">
        <f t="shared" si="1235"/>
        <v/>
      </c>
      <c r="Q6761" s="82" t="str">
        <f t="shared" si="1239"/>
        <v/>
      </c>
      <c r="R6761" s="80" t="str">
        <f t="shared" si="1240"/>
        <v/>
      </c>
      <c r="T6761" s="83" t="str">
        <f t="shared" si="1236"/>
        <v/>
      </c>
      <c r="U6761" s="155"/>
      <c r="V6761" s="95" t="str">
        <f t="shared" si="1237"/>
        <v/>
      </c>
      <c r="W6761" s="151"/>
      <c r="Z6761" s="104"/>
    </row>
    <row r="6762" spans="1:26" s="145" customFormat="1" ht="15" customHeight="1">
      <c r="A6762" s="186" t="str">
        <f t="shared" si="1231"/>
        <v/>
      </c>
      <c r="C6762" s="152"/>
      <c r="E6762" s="144"/>
      <c r="F6762" s="79" t="str">
        <f t="shared" si="1241"/>
        <v/>
      </c>
      <c r="G6762" s="80" t="str">
        <f t="shared" si="1232"/>
        <v/>
      </c>
      <c r="H6762" s="80" t="str">
        <f t="shared" si="1233"/>
        <v/>
      </c>
      <c r="I6762" s="80" t="str">
        <f t="shared" si="1234"/>
        <v/>
      </c>
      <c r="J6762" s="170"/>
      <c r="K6762" s="217"/>
      <c r="L6762" s="195" t="str">
        <f t="shared" si="1238"/>
        <v/>
      </c>
      <c r="M6762" s="222" t="str">
        <f t="shared" si="1235"/>
        <v/>
      </c>
      <c r="Q6762" s="82" t="str">
        <f t="shared" si="1239"/>
        <v/>
      </c>
      <c r="R6762" s="80" t="str">
        <f t="shared" si="1240"/>
        <v/>
      </c>
      <c r="T6762" s="83" t="str">
        <f t="shared" si="1236"/>
        <v/>
      </c>
      <c r="U6762" s="155"/>
      <c r="V6762" s="95" t="str">
        <f t="shared" si="1237"/>
        <v/>
      </c>
      <c r="W6762" s="151"/>
      <c r="Z6762" s="104"/>
    </row>
    <row r="6763" spans="1:26" s="145" customFormat="1" ht="15" customHeight="1">
      <c r="A6763" s="186" t="str">
        <f t="shared" si="1231"/>
        <v/>
      </c>
      <c r="C6763" s="152"/>
      <c r="E6763" s="144"/>
      <c r="F6763" s="79" t="str">
        <f t="shared" si="1241"/>
        <v/>
      </c>
      <c r="G6763" s="80" t="str">
        <f t="shared" si="1232"/>
        <v/>
      </c>
      <c r="H6763" s="80" t="str">
        <f t="shared" si="1233"/>
        <v/>
      </c>
      <c r="I6763" s="80" t="str">
        <f t="shared" si="1234"/>
        <v/>
      </c>
      <c r="J6763" s="170"/>
      <c r="K6763" s="217"/>
      <c r="L6763" s="195" t="str">
        <f t="shared" si="1238"/>
        <v/>
      </c>
      <c r="M6763" s="222" t="str">
        <f t="shared" si="1235"/>
        <v/>
      </c>
      <c r="Q6763" s="82" t="str">
        <f t="shared" si="1239"/>
        <v/>
      </c>
      <c r="R6763" s="80" t="str">
        <f t="shared" si="1240"/>
        <v/>
      </c>
      <c r="T6763" s="83" t="str">
        <f t="shared" si="1236"/>
        <v/>
      </c>
      <c r="U6763" s="155"/>
      <c r="V6763" s="95" t="str">
        <f t="shared" si="1237"/>
        <v/>
      </c>
      <c r="W6763" s="151"/>
      <c r="Z6763" s="104"/>
    </row>
    <row r="6764" spans="1:26" s="145" customFormat="1" ht="15" customHeight="1">
      <c r="A6764" s="186" t="str">
        <f t="shared" si="1231"/>
        <v/>
      </c>
      <c r="C6764" s="152"/>
      <c r="E6764" s="144"/>
      <c r="F6764" s="79" t="str">
        <f t="shared" si="1241"/>
        <v/>
      </c>
      <c r="G6764" s="80" t="str">
        <f t="shared" si="1232"/>
        <v/>
      </c>
      <c r="H6764" s="80" t="str">
        <f t="shared" si="1233"/>
        <v/>
      </c>
      <c r="I6764" s="80" t="str">
        <f t="shared" si="1234"/>
        <v/>
      </c>
      <c r="J6764" s="170"/>
      <c r="K6764" s="217"/>
      <c r="L6764" s="195" t="str">
        <f t="shared" si="1238"/>
        <v/>
      </c>
      <c r="M6764" s="222" t="str">
        <f t="shared" si="1235"/>
        <v/>
      </c>
      <c r="Q6764" s="82" t="str">
        <f t="shared" si="1239"/>
        <v/>
      </c>
      <c r="R6764" s="80" t="str">
        <f t="shared" si="1240"/>
        <v/>
      </c>
      <c r="T6764" s="83" t="str">
        <f t="shared" si="1236"/>
        <v/>
      </c>
      <c r="U6764" s="155"/>
      <c r="V6764" s="95" t="str">
        <f t="shared" si="1237"/>
        <v/>
      </c>
      <c r="W6764" s="151"/>
      <c r="Z6764" s="104"/>
    </row>
    <row r="6765" spans="1:26" s="145" customFormat="1" ht="15" customHeight="1">
      <c r="A6765" s="186" t="str">
        <f t="shared" si="1231"/>
        <v/>
      </c>
      <c r="C6765" s="152"/>
      <c r="E6765" s="144"/>
      <c r="F6765" s="79" t="str">
        <f t="shared" si="1241"/>
        <v/>
      </c>
      <c r="G6765" s="80" t="str">
        <f t="shared" si="1232"/>
        <v/>
      </c>
      <c r="H6765" s="80" t="str">
        <f t="shared" si="1233"/>
        <v/>
      </c>
      <c r="I6765" s="80" t="str">
        <f t="shared" si="1234"/>
        <v/>
      </c>
      <c r="J6765" s="170"/>
      <c r="K6765" s="217"/>
      <c r="L6765" s="195" t="str">
        <f t="shared" si="1238"/>
        <v/>
      </c>
      <c r="M6765" s="222" t="str">
        <f t="shared" si="1235"/>
        <v/>
      </c>
      <c r="Q6765" s="82" t="str">
        <f t="shared" si="1239"/>
        <v/>
      </c>
      <c r="R6765" s="80" t="str">
        <f t="shared" si="1240"/>
        <v/>
      </c>
      <c r="T6765" s="83" t="str">
        <f t="shared" si="1236"/>
        <v/>
      </c>
      <c r="U6765" s="155"/>
      <c r="V6765" s="95" t="str">
        <f t="shared" si="1237"/>
        <v/>
      </c>
      <c r="W6765" s="151"/>
      <c r="Z6765" s="104"/>
    </row>
    <row r="6766" spans="1:26" s="145" customFormat="1" ht="15" customHeight="1">
      <c r="A6766" s="186" t="str">
        <f t="shared" si="1231"/>
        <v/>
      </c>
      <c r="C6766" s="152"/>
      <c r="E6766" s="144"/>
      <c r="F6766" s="79" t="str">
        <f t="shared" si="1241"/>
        <v/>
      </c>
      <c r="G6766" s="80" t="str">
        <f t="shared" si="1232"/>
        <v/>
      </c>
      <c r="H6766" s="80" t="str">
        <f t="shared" si="1233"/>
        <v/>
      </c>
      <c r="I6766" s="80" t="str">
        <f t="shared" si="1234"/>
        <v/>
      </c>
      <c r="J6766" s="170"/>
      <c r="K6766" s="217"/>
      <c r="L6766" s="195" t="str">
        <f t="shared" si="1238"/>
        <v/>
      </c>
      <c r="M6766" s="222" t="str">
        <f t="shared" si="1235"/>
        <v/>
      </c>
      <c r="Q6766" s="82" t="str">
        <f t="shared" si="1239"/>
        <v/>
      </c>
      <c r="R6766" s="80" t="str">
        <f t="shared" si="1240"/>
        <v/>
      </c>
      <c r="T6766" s="83" t="str">
        <f t="shared" si="1236"/>
        <v/>
      </c>
      <c r="U6766" s="155"/>
      <c r="V6766" s="95" t="str">
        <f t="shared" si="1237"/>
        <v/>
      </c>
      <c r="W6766" s="151"/>
      <c r="Z6766" s="104"/>
    </row>
    <row r="6767" spans="1:26" s="145" customFormat="1" ht="15" customHeight="1">
      <c r="A6767" s="186" t="str">
        <f t="shared" si="1231"/>
        <v/>
      </c>
      <c r="C6767" s="152"/>
      <c r="E6767" s="144"/>
      <c r="F6767" s="79" t="str">
        <f t="shared" si="1241"/>
        <v/>
      </c>
      <c r="G6767" s="80" t="str">
        <f t="shared" si="1232"/>
        <v/>
      </c>
      <c r="H6767" s="80" t="str">
        <f t="shared" si="1233"/>
        <v/>
      </c>
      <c r="I6767" s="80" t="str">
        <f t="shared" si="1234"/>
        <v/>
      </c>
      <c r="J6767" s="170"/>
      <c r="K6767" s="217"/>
      <c r="L6767" s="195" t="str">
        <f t="shared" si="1238"/>
        <v/>
      </c>
      <c r="M6767" s="222" t="str">
        <f t="shared" si="1235"/>
        <v/>
      </c>
      <c r="Q6767" s="82" t="str">
        <f t="shared" si="1239"/>
        <v/>
      </c>
      <c r="R6767" s="80" t="str">
        <f t="shared" si="1240"/>
        <v/>
      </c>
      <c r="T6767" s="83" t="str">
        <f t="shared" si="1236"/>
        <v/>
      </c>
      <c r="U6767" s="155"/>
      <c r="V6767" s="95" t="str">
        <f t="shared" si="1237"/>
        <v/>
      </c>
      <c r="W6767" s="151"/>
      <c r="Z6767" s="104"/>
    </row>
    <row r="6768" spans="1:26" s="145" customFormat="1" ht="15" customHeight="1">
      <c r="A6768" s="186" t="str">
        <f t="shared" si="1231"/>
        <v/>
      </c>
      <c r="C6768" s="152"/>
      <c r="E6768" s="144"/>
      <c r="F6768" s="79" t="str">
        <f t="shared" si="1241"/>
        <v/>
      </c>
      <c r="G6768" s="80" t="str">
        <f t="shared" si="1232"/>
        <v/>
      </c>
      <c r="H6768" s="80" t="str">
        <f t="shared" si="1233"/>
        <v/>
      </c>
      <c r="I6768" s="80" t="str">
        <f t="shared" si="1234"/>
        <v/>
      </c>
      <c r="J6768" s="170"/>
      <c r="K6768" s="217"/>
      <c r="L6768" s="195" t="str">
        <f t="shared" si="1238"/>
        <v/>
      </c>
      <c r="M6768" s="222" t="str">
        <f t="shared" si="1235"/>
        <v/>
      </c>
      <c r="Q6768" s="82" t="str">
        <f t="shared" si="1239"/>
        <v/>
      </c>
      <c r="R6768" s="80" t="str">
        <f t="shared" si="1240"/>
        <v/>
      </c>
      <c r="T6768" s="83" t="str">
        <f t="shared" si="1236"/>
        <v/>
      </c>
      <c r="U6768" s="155"/>
      <c r="V6768" s="95" t="str">
        <f t="shared" si="1237"/>
        <v/>
      </c>
      <c r="W6768" s="151"/>
      <c r="Z6768" s="104"/>
    </row>
    <row r="6769" spans="1:26" s="145" customFormat="1" ht="15" customHeight="1">
      <c r="A6769" s="186" t="str">
        <f t="shared" si="1231"/>
        <v/>
      </c>
      <c r="C6769" s="152"/>
      <c r="E6769" s="144"/>
      <c r="F6769" s="79" t="str">
        <f t="shared" si="1241"/>
        <v/>
      </c>
      <c r="G6769" s="80" t="str">
        <f t="shared" si="1232"/>
        <v/>
      </c>
      <c r="H6769" s="80" t="str">
        <f t="shared" si="1233"/>
        <v/>
      </c>
      <c r="I6769" s="80" t="str">
        <f t="shared" si="1234"/>
        <v/>
      </c>
      <c r="J6769" s="170"/>
      <c r="K6769" s="217"/>
      <c r="L6769" s="195" t="str">
        <f t="shared" si="1238"/>
        <v/>
      </c>
      <c r="M6769" s="222" t="str">
        <f t="shared" si="1235"/>
        <v/>
      </c>
      <c r="Q6769" s="82" t="str">
        <f t="shared" si="1239"/>
        <v/>
      </c>
      <c r="R6769" s="80" t="str">
        <f t="shared" si="1240"/>
        <v/>
      </c>
      <c r="T6769" s="83" t="str">
        <f t="shared" si="1236"/>
        <v/>
      </c>
      <c r="U6769" s="155"/>
      <c r="V6769" s="95" t="str">
        <f t="shared" si="1237"/>
        <v/>
      </c>
      <c r="W6769" s="151"/>
      <c r="Z6769" s="104"/>
    </row>
    <row r="6770" spans="1:26" s="145" customFormat="1" ht="15" customHeight="1">
      <c r="A6770" s="186" t="str">
        <f t="shared" si="1231"/>
        <v/>
      </c>
      <c r="C6770" s="152"/>
      <c r="E6770" s="144"/>
      <c r="F6770" s="79" t="str">
        <f t="shared" si="1241"/>
        <v/>
      </c>
      <c r="G6770" s="80" t="str">
        <f t="shared" si="1232"/>
        <v/>
      </c>
      <c r="H6770" s="80" t="str">
        <f t="shared" si="1233"/>
        <v/>
      </c>
      <c r="I6770" s="80" t="str">
        <f t="shared" si="1234"/>
        <v/>
      </c>
      <c r="J6770" s="170"/>
      <c r="K6770" s="217"/>
      <c r="L6770" s="195" t="str">
        <f t="shared" si="1238"/>
        <v/>
      </c>
      <c r="M6770" s="222" t="str">
        <f t="shared" si="1235"/>
        <v/>
      </c>
      <c r="Q6770" s="82" t="str">
        <f t="shared" si="1239"/>
        <v/>
      </c>
      <c r="R6770" s="80" t="str">
        <f t="shared" si="1240"/>
        <v/>
      </c>
      <c r="T6770" s="83" t="str">
        <f t="shared" si="1236"/>
        <v/>
      </c>
      <c r="U6770" s="155"/>
      <c r="V6770" s="95" t="str">
        <f t="shared" si="1237"/>
        <v/>
      </c>
      <c r="W6770" s="151"/>
      <c r="Z6770" s="104"/>
    </row>
    <row r="6771" spans="1:26" s="145" customFormat="1" ht="15" customHeight="1">
      <c r="A6771" s="186" t="str">
        <f t="shared" si="1231"/>
        <v/>
      </c>
      <c r="C6771" s="152"/>
      <c r="E6771" s="144"/>
      <c r="F6771" s="79" t="str">
        <f t="shared" si="1241"/>
        <v/>
      </c>
      <c r="G6771" s="80" t="str">
        <f t="shared" si="1232"/>
        <v/>
      </c>
      <c r="H6771" s="80" t="str">
        <f t="shared" si="1233"/>
        <v/>
      </c>
      <c r="I6771" s="80" t="str">
        <f t="shared" si="1234"/>
        <v/>
      </c>
      <c r="J6771" s="170"/>
      <c r="K6771" s="217"/>
      <c r="L6771" s="195" t="str">
        <f t="shared" si="1238"/>
        <v/>
      </c>
      <c r="M6771" s="222" t="str">
        <f t="shared" si="1235"/>
        <v/>
      </c>
      <c r="Q6771" s="82" t="str">
        <f t="shared" si="1239"/>
        <v/>
      </c>
      <c r="R6771" s="80" t="str">
        <f t="shared" si="1240"/>
        <v/>
      </c>
      <c r="T6771" s="83" t="str">
        <f t="shared" si="1236"/>
        <v/>
      </c>
      <c r="U6771" s="155"/>
      <c r="V6771" s="95" t="str">
        <f t="shared" si="1237"/>
        <v/>
      </c>
      <c r="W6771" s="151"/>
      <c r="Z6771" s="104"/>
    </row>
    <row r="6772" spans="1:26" s="145" customFormat="1" ht="15" customHeight="1">
      <c r="A6772" s="186" t="str">
        <f t="shared" si="1231"/>
        <v/>
      </c>
      <c r="C6772" s="152"/>
      <c r="E6772" s="144"/>
      <c r="F6772" s="79" t="str">
        <f t="shared" si="1241"/>
        <v/>
      </c>
      <c r="G6772" s="80" t="str">
        <f t="shared" si="1232"/>
        <v/>
      </c>
      <c r="H6772" s="80" t="str">
        <f t="shared" si="1233"/>
        <v/>
      </c>
      <c r="I6772" s="80" t="str">
        <f t="shared" si="1234"/>
        <v/>
      </c>
      <c r="J6772" s="170"/>
      <c r="K6772" s="217"/>
      <c r="L6772" s="195" t="str">
        <f t="shared" si="1238"/>
        <v/>
      </c>
      <c r="M6772" s="222" t="str">
        <f t="shared" si="1235"/>
        <v/>
      </c>
      <c r="Q6772" s="82" t="str">
        <f t="shared" si="1239"/>
        <v/>
      </c>
      <c r="R6772" s="80" t="str">
        <f t="shared" si="1240"/>
        <v/>
      </c>
      <c r="T6772" s="83" t="str">
        <f t="shared" si="1236"/>
        <v/>
      </c>
      <c r="U6772" s="155"/>
      <c r="V6772" s="95" t="str">
        <f t="shared" si="1237"/>
        <v/>
      </c>
      <c r="W6772" s="151"/>
      <c r="Z6772" s="104"/>
    </row>
    <row r="6773" spans="1:26" s="145" customFormat="1" ht="15" customHeight="1">
      <c r="A6773" s="186" t="str">
        <f t="shared" si="1231"/>
        <v/>
      </c>
      <c r="C6773" s="152"/>
      <c r="E6773" s="144"/>
      <c r="F6773" s="79" t="str">
        <f t="shared" si="1241"/>
        <v/>
      </c>
      <c r="G6773" s="80" t="str">
        <f t="shared" si="1232"/>
        <v/>
      </c>
      <c r="H6773" s="80" t="str">
        <f t="shared" si="1233"/>
        <v/>
      </c>
      <c r="I6773" s="80" t="str">
        <f t="shared" si="1234"/>
        <v/>
      </c>
      <c r="J6773" s="170"/>
      <c r="K6773" s="217"/>
      <c r="L6773" s="195" t="str">
        <f t="shared" si="1238"/>
        <v/>
      </c>
      <c r="M6773" s="222" t="str">
        <f t="shared" si="1235"/>
        <v/>
      </c>
      <c r="Q6773" s="82" t="str">
        <f t="shared" si="1239"/>
        <v/>
      </c>
      <c r="R6773" s="80" t="str">
        <f t="shared" si="1240"/>
        <v/>
      </c>
      <c r="T6773" s="83" t="str">
        <f t="shared" si="1236"/>
        <v/>
      </c>
      <c r="U6773" s="155"/>
      <c r="V6773" s="95" t="str">
        <f t="shared" si="1237"/>
        <v/>
      </c>
      <c r="W6773" s="151"/>
      <c r="Z6773" s="104"/>
    </row>
    <row r="6774" spans="1:26" s="145" customFormat="1" ht="15" customHeight="1">
      <c r="A6774" s="186" t="str">
        <f t="shared" si="1231"/>
        <v/>
      </c>
      <c r="C6774" s="152"/>
      <c r="E6774" s="144"/>
      <c r="F6774" s="79" t="str">
        <f t="shared" si="1241"/>
        <v/>
      </c>
      <c r="G6774" s="80" t="str">
        <f t="shared" si="1232"/>
        <v/>
      </c>
      <c r="H6774" s="80" t="str">
        <f t="shared" si="1233"/>
        <v/>
      </c>
      <c r="I6774" s="80" t="str">
        <f t="shared" si="1234"/>
        <v/>
      </c>
      <c r="J6774" s="170"/>
      <c r="K6774" s="217"/>
      <c r="L6774" s="195" t="str">
        <f t="shared" si="1238"/>
        <v/>
      </c>
      <c r="M6774" s="222" t="str">
        <f t="shared" si="1235"/>
        <v/>
      </c>
      <c r="Q6774" s="82" t="str">
        <f t="shared" si="1239"/>
        <v/>
      </c>
      <c r="R6774" s="80" t="str">
        <f t="shared" si="1240"/>
        <v/>
      </c>
      <c r="T6774" s="83" t="str">
        <f t="shared" si="1236"/>
        <v/>
      </c>
      <c r="U6774" s="155"/>
      <c r="V6774" s="95" t="str">
        <f t="shared" si="1237"/>
        <v/>
      </c>
      <c r="W6774" s="151"/>
      <c r="Z6774" s="104"/>
    </row>
    <row r="6775" spans="1:26" s="145" customFormat="1" ht="15" customHeight="1">
      <c r="A6775" s="186" t="str">
        <f t="shared" si="1231"/>
        <v/>
      </c>
      <c r="C6775" s="152"/>
      <c r="E6775" s="144"/>
      <c r="F6775" s="79" t="str">
        <f t="shared" si="1241"/>
        <v/>
      </c>
      <c r="G6775" s="80" t="str">
        <f t="shared" si="1232"/>
        <v/>
      </c>
      <c r="H6775" s="80" t="str">
        <f t="shared" si="1233"/>
        <v/>
      </c>
      <c r="I6775" s="80" t="str">
        <f t="shared" si="1234"/>
        <v/>
      </c>
      <c r="J6775" s="170"/>
      <c r="K6775" s="217"/>
      <c r="L6775" s="195" t="str">
        <f t="shared" si="1238"/>
        <v/>
      </c>
      <c r="M6775" s="222" t="str">
        <f t="shared" si="1235"/>
        <v/>
      </c>
      <c r="Q6775" s="82" t="str">
        <f t="shared" si="1239"/>
        <v/>
      </c>
      <c r="R6775" s="80" t="str">
        <f t="shared" si="1240"/>
        <v/>
      </c>
      <c r="T6775" s="83" t="str">
        <f t="shared" si="1236"/>
        <v/>
      </c>
      <c r="U6775" s="155"/>
      <c r="V6775" s="95" t="str">
        <f t="shared" si="1237"/>
        <v/>
      </c>
      <c r="W6775" s="151"/>
      <c r="Z6775" s="104"/>
    </row>
    <row r="6776" spans="1:26" s="145" customFormat="1" ht="15" customHeight="1">
      <c r="A6776" s="186" t="str">
        <f t="shared" si="1231"/>
        <v/>
      </c>
      <c r="C6776" s="152"/>
      <c r="E6776" s="144"/>
      <c r="F6776" s="79" t="str">
        <f t="shared" si="1241"/>
        <v/>
      </c>
      <c r="G6776" s="80" t="str">
        <f t="shared" si="1232"/>
        <v/>
      </c>
      <c r="H6776" s="80" t="str">
        <f t="shared" si="1233"/>
        <v/>
      </c>
      <c r="I6776" s="80" t="str">
        <f t="shared" si="1234"/>
        <v/>
      </c>
      <c r="J6776" s="170"/>
      <c r="K6776" s="217"/>
      <c r="L6776" s="195" t="str">
        <f t="shared" si="1238"/>
        <v/>
      </c>
      <c r="M6776" s="222" t="str">
        <f t="shared" si="1235"/>
        <v/>
      </c>
      <c r="Q6776" s="82" t="str">
        <f t="shared" si="1239"/>
        <v/>
      </c>
      <c r="R6776" s="80" t="str">
        <f t="shared" si="1240"/>
        <v/>
      </c>
      <c r="T6776" s="83" t="str">
        <f t="shared" si="1236"/>
        <v/>
      </c>
      <c r="U6776" s="155"/>
      <c r="V6776" s="95" t="str">
        <f t="shared" si="1237"/>
        <v/>
      </c>
      <c r="W6776" s="151"/>
      <c r="Z6776" s="104"/>
    </row>
    <row r="6777" spans="1:26" s="145" customFormat="1" ht="15" customHeight="1">
      <c r="A6777" s="186" t="str">
        <f t="shared" si="1231"/>
        <v/>
      </c>
      <c r="C6777" s="152"/>
      <c r="E6777" s="144"/>
      <c r="F6777" s="79" t="str">
        <f t="shared" si="1241"/>
        <v/>
      </c>
      <c r="G6777" s="80" t="str">
        <f t="shared" si="1232"/>
        <v/>
      </c>
      <c r="H6777" s="80" t="str">
        <f t="shared" si="1233"/>
        <v/>
      </c>
      <c r="I6777" s="80" t="str">
        <f t="shared" si="1234"/>
        <v/>
      </c>
      <c r="J6777" s="170"/>
      <c r="K6777" s="217"/>
      <c r="L6777" s="195" t="str">
        <f t="shared" si="1238"/>
        <v/>
      </c>
      <c r="M6777" s="222" t="str">
        <f t="shared" si="1235"/>
        <v/>
      </c>
      <c r="Q6777" s="82" t="str">
        <f t="shared" si="1239"/>
        <v/>
      </c>
      <c r="R6777" s="80" t="str">
        <f t="shared" si="1240"/>
        <v/>
      </c>
      <c r="T6777" s="83" t="str">
        <f t="shared" si="1236"/>
        <v/>
      </c>
      <c r="U6777" s="155"/>
      <c r="V6777" s="95" t="str">
        <f t="shared" si="1237"/>
        <v/>
      </c>
      <c r="W6777" s="151"/>
      <c r="Z6777" s="104"/>
    </row>
    <row r="6778" spans="1:26" s="145" customFormat="1" ht="15" customHeight="1">
      <c r="A6778" s="186" t="str">
        <f t="shared" si="1231"/>
        <v/>
      </c>
      <c r="C6778" s="152"/>
      <c r="E6778" s="144"/>
      <c r="F6778" s="79" t="str">
        <f t="shared" si="1241"/>
        <v/>
      </c>
      <c r="G6778" s="80" t="str">
        <f t="shared" si="1232"/>
        <v/>
      </c>
      <c r="H6778" s="80" t="str">
        <f t="shared" si="1233"/>
        <v/>
      </c>
      <c r="I6778" s="80" t="str">
        <f t="shared" si="1234"/>
        <v/>
      </c>
      <c r="J6778" s="170"/>
      <c r="K6778" s="217"/>
      <c r="L6778" s="195" t="str">
        <f t="shared" si="1238"/>
        <v/>
      </c>
      <c r="M6778" s="222" t="str">
        <f t="shared" si="1235"/>
        <v/>
      </c>
      <c r="Q6778" s="82" t="str">
        <f t="shared" si="1239"/>
        <v/>
      </c>
      <c r="R6778" s="80" t="str">
        <f t="shared" si="1240"/>
        <v/>
      </c>
      <c r="T6778" s="83" t="str">
        <f t="shared" si="1236"/>
        <v/>
      </c>
      <c r="U6778" s="155"/>
      <c r="V6778" s="95" t="str">
        <f t="shared" si="1237"/>
        <v/>
      </c>
      <c r="W6778" s="151"/>
      <c r="Z6778" s="104"/>
    </row>
    <row r="6779" spans="1:26" s="145" customFormat="1" ht="15" customHeight="1">
      <c r="A6779" s="186" t="str">
        <f t="shared" si="1231"/>
        <v/>
      </c>
      <c r="C6779" s="152"/>
      <c r="E6779" s="144"/>
      <c r="F6779" s="79" t="str">
        <f t="shared" si="1241"/>
        <v/>
      </c>
      <c r="G6779" s="80" t="str">
        <f t="shared" si="1232"/>
        <v/>
      </c>
      <c r="H6779" s="80" t="str">
        <f t="shared" si="1233"/>
        <v/>
      </c>
      <c r="I6779" s="80" t="str">
        <f t="shared" si="1234"/>
        <v/>
      </c>
      <c r="J6779" s="170"/>
      <c r="K6779" s="217"/>
      <c r="L6779" s="195" t="str">
        <f t="shared" si="1238"/>
        <v/>
      </c>
      <c r="M6779" s="222" t="str">
        <f t="shared" si="1235"/>
        <v/>
      </c>
      <c r="Q6779" s="82" t="str">
        <f t="shared" si="1239"/>
        <v/>
      </c>
      <c r="R6779" s="80" t="str">
        <f t="shared" si="1240"/>
        <v/>
      </c>
      <c r="T6779" s="83" t="str">
        <f t="shared" si="1236"/>
        <v/>
      </c>
      <c r="U6779" s="155"/>
      <c r="V6779" s="95" t="str">
        <f t="shared" si="1237"/>
        <v/>
      </c>
      <c r="W6779" s="151"/>
      <c r="Z6779" s="104"/>
    </row>
    <row r="6780" spans="1:26" s="145" customFormat="1" ht="15" customHeight="1">
      <c r="A6780" s="186" t="str">
        <f t="shared" si="1231"/>
        <v/>
      </c>
      <c r="C6780" s="152"/>
      <c r="E6780" s="144"/>
      <c r="F6780" s="79" t="str">
        <f t="shared" si="1241"/>
        <v/>
      </c>
      <c r="G6780" s="80" t="str">
        <f t="shared" si="1232"/>
        <v/>
      </c>
      <c r="H6780" s="80" t="str">
        <f t="shared" si="1233"/>
        <v/>
      </c>
      <c r="I6780" s="80" t="str">
        <f t="shared" si="1234"/>
        <v/>
      </c>
      <c r="J6780" s="170"/>
      <c r="K6780" s="217"/>
      <c r="L6780" s="195" t="str">
        <f t="shared" si="1238"/>
        <v/>
      </c>
      <c r="M6780" s="222" t="str">
        <f t="shared" si="1235"/>
        <v/>
      </c>
      <c r="Q6780" s="82" t="str">
        <f t="shared" si="1239"/>
        <v/>
      </c>
      <c r="R6780" s="80" t="str">
        <f t="shared" si="1240"/>
        <v/>
      </c>
      <c r="T6780" s="83" t="str">
        <f t="shared" si="1236"/>
        <v/>
      </c>
      <c r="U6780" s="155"/>
      <c r="V6780" s="95" t="str">
        <f t="shared" si="1237"/>
        <v/>
      </c>
      <c r="W6780" s="151"/>
      <c r="Z6780" s="104"/>
    </row>
    <row r="6781" spans="1:26" s="145" customFormat="1" ht="15" customHeight="1">
      <c r="A6781" s="186" t="str">
        <f t="shared" si="1231"/>
        <v/>
      </c>
      <c r="C6781" s="152"/>
      <c r="E6781" s="144"/>
      <c r="F6781" s="79" t="str">
        <f t="shared" si="1241"/>
        <v/>
      </c>
      <c r="G6781" s="80" t="str">
        <f t="shared" si="1232"/>
        <v/>
      </c>
      <c r="H6781" s="80" t="str">
        <f t="shared" si="1233"/>
        <v/>
      </c>
      <c r="I6781" s="80" t="str">
        <f t="shared" si="1234"/>
        <v/>
      </c>
      <c r="J6781" s="170"/>
      <c r="K6781" s="217"/>
      <c r="L6781" s="195" t="str">
        <f t="shared" si="1238"/>
        <v/>
      </c>
      <c r="M6781" s="222" t="str">
        <f t="shared" si="1235"/>
        <v/>
      </c>
      <c r="Q6781" s="82" t="str">
        <f t="shared" si="1239"/>
        <v/>
      </c>
      <c r="R6781" s="80" t="str">
        <f t="shared" si="1240"/>
        <v/>
      </c>
      <c r="T6781" s="83" t="str">
        <f t="shared" si="1236"/>
        <v/>
      </c>
      <c r="U6781" s="155"/>
      <c r="V6781" s="95" t="str">
        <f t="shared" si="1237"/>
        <v/>
      </c>
      <c r="W6781" s="151"/>
      <c r="Z6781" s="104"/>
    </row>
    <row r="6782" spans="1:26" s="145" customFormat="1" ht="15" customHeight="1">
      <c r="A6782" s="186" t="str">
        <f t="shared" si="1231"/>
        <v/>
      </c>
      <c r="C6782" s="152"/>
      <c r="E6782" s="144"/>
      <c r="F6782" s="79" t="str">
        <f t="shared" si="1241"/>
        <v/>
      </c>
      <c r="G6782" s="80" t="str">
        <f t="shared" si="1232"/>
        <v/>
      </c>
      <c r="H6782" s="80" t="str">
        <f t="shared" si="1233"/>
        <v/>
      </c>
      <c r="I6782" s="80" t="str">
        <f t="shared" si="1234"/>
        <v/>
      </c>
      <c r="J6782" s="170"/>
      <c r="K6782" s="217"/>
      <c r="L6782" s="195" t="str">
        <f t="shared" si="1238"/>
        <v/>
      </c>
      <c r="M6782" s="222" t="str">
        <f t="shared" si="1235"/>
        <v/>
      </c>
      <c r="Q6782" s="82" t="str">
        <f t="shared" si="1239"/>
        <v/>
      </c>
      <c r="R6782" s="80" t="str">
        <f t="shared" si="1240"/>
        <v/>
      </c>
      <c r="T6782" s="83" t="str">
        <f t="shared" si="1236"/>
        <v/>
      </c>
      <c r="U6782" s="155"/>
      <c r="V6782" s="95" t="str">
        <f t="shared" si="1237"/>
        <v/>
      </c>
      <c r="W6782" s="151"/>
      <c r="Z6782" s="104"/>
    </row>
    <row r="6783" spans="1:26" s="145" customFormat="1" ht="15" customHeight="1">
      <c r="A6783" s="186" t="str">
        <f t="shared" si="1231"/>
        <v/>
      </c>
      <c r="C6783" s="152"/>
      <c r="E6783" s="144"/>
      <c r="F6783" s="79" t="str">
        <f t="shared" si="1241"/>
        <v/>
      </c>
      <c r="G6783" s="80" t="str">
        <f t="shared" si="1232"/>
        <v/>
      </c>
      <c r="H6783" s="80" t="str">
        <f t="shared" si="1233"/>
        <v/>
      </c>
      <c r="I6783" s="80" t="str">
        <f t="shared" si="1234"/>
        <v/>
      </c>
      <c r="J6783" s="170"/>
      <c r="K6783" s="217"/>
      <c r="L6783" s="195" t="str">
        <f t="shared" si="1238"/>
        <v/>
      </c>
      <c r="M6783" s="222" t="str">
        <f t="shared" si="1235"/>
        <v/>
      </c>
      <c r="Q6783" s="82" t="str">
        <f t="shared" si="1239"/>
        <v/>
      </c>
      <c r="R6783" s="80" t="str">
        <f t="shared" si="1240"/>
        <v/>
      </c>
      <c r="T6783" s="83" t="str">
        <f t="shared" si="1236"/>
        <v/>
      </c>
      <c r="U6783" s="155"/>
      <c r="V6783" s="95" t="str">
        <f t="shared" si="1237"/>
        <v/>
      </c>
      <c r="W6783" s="151"/>
      <c r="Z6783" s="104"/>
    </row>
    <row r="6784" spans="1:26" s="145" customFormat="1" ht="15" customHeight="1">
      <c r="A6784" s="186" t="str">
        <f t="shared" ref="A6784:A6847" si="1242">IF(B6784&lt;&gt;"",A6783+1,"")</f>
        <v/>
      </c>
      <c r="C6784" s="152"/>
      <c r="E6784" s="144"/>
      <c r="F6784" s="79" t="str">
        <f t="shared" si="1241"/>
        <v/>
      </c>
      <c r="G6784" s="80" t="str">
        <f t="shared" si="1232"/>
        <v/>
      </c>
      <c r="H6784" s="80" t="str">
        <f t="shared" si="1233"/>
        <v/>
      </c>
      <c r="I6784" s="80" t="str">
        <f t="shared" si="1234"/>
        <v/>
      </c>
      <c r="J6784" s="170"/>
      <c r="K6784" s="217"/>
      <c r="L6784" s="195" t="str">
        <f t="shared" si="1238"/>
        <v/>
      </c>
      <c r="M6784" s="222" t="str">
        <f t="shared" si="1235"/>
        <v/>
      </c>
      <c r="Q6784" s="82" t="str">
        <f t="shared" si="1239"/>
        <v/>
      </c>
      <c r="R6784" s="80" t="str">
        <f t="shared" si="1240"/>
        <v/>
      </c>
      <c r="T6784" s="83" t="str">
        <f t="shared" si="1236"/>
        <v/>
      </c>
      <c r="U6784" s="155"/>
      <c r="V6784" s="95" t="str">
        <f t="shared" si="1237"/>
        <v/>
      </c>
      <c r="W6784" s="151"/>
      <c r="Z6784" s="104"/>
    </row>
    <row r="6785" spans="1:26" s="145" customFormat="1" ht="15" customHeight="1">
      <c r="A6785" s="186" t="str">
        <f t="shared" si="1242"/>
        <v/>
      </c>
      <c r="C6785" s="152"/>
      <c r="E6785" s="144"/>
      <c r="F6785" s="79" t="str">
        <f t="shared" si="1241"/>
        <v/>
      </c>
      <c r="G6785" s="80" t="str">
        <f t="shared" si="1232"/>
        <v/>
      </c>
      <c r="H6785" s="80" t="str">
        <f t="shared" si="1233"/>
        <v/>
      </c>
      <c r="I6785" s="80" t="str">
        <f t="shared" si="1234"/>
        <v/>
      </c>
      <c r="J6785" s="170"/>
      <c r="K6785" s="217"/>
      <c r="L6785" s="195" t="str">
        <f t="shared" si="1238"/>
        <v/>
      </c>
      <c r="M6785" s="222" t="str">
        <f t="shared" si="1235"/>
        <v/>
      </c>
      <c r="Q6785" s="82" t="str">
        <f t="shared" si="1239"/>
        <v/>
      </c>
      <c r="R6785" s="80" t="str">
        <f t="shared" si="1240"/>
        <v/>
      </c>
      <c r="T6785" s="83" t="str">
        <f t="shared" si="1236"/>
        <v/>
      </c>
      <c r="U6785" s="155"/>
      <c r="V6785" s="95" t="str">
        <f t="shared" si="1237"/>
        <v/>
      </c>
      <c r="W6785" s="151"/>
      <c r="Z6785" s="104"/>
    </row>
    <row r="6786" spans="1:26" s="145" customFormat="1" ht="15" customHeight="1">
      <c r="A6786" s="186" t="str">
        <f t="shared" si="1242"/>
        <v/>
      </c>
      <c r="C6786" s="152"/>
      <c r="E6786" s="144"/>
      <c r="F6786" s="79" t="str">
        <f t="shared" si="1241"/>
        <v/>
      </c>
      <c r="G6786" s="80" t="str">
        <f t="shared" si="1232"/>
        <v/>
      </c>
      <c r="H6786" s="80" t="str">
        <f t="shared" si="1233"/>
        <v/>
      </c>
      <c r="I6786" s="80" t="str">
        <f t="shared" si="1234"/>
        <v/>
      </c>
      <c r="J6786" s="170"/>
      <c r="K6786" s="217"/>
      <c r="L6786" s="195" t="str">
        <f t="shared" si="1238"/>
        <v/>
      </c>
      <c r="M6786" s="222" t="str">
        <f t="shared" si="1235"/>
        <v/>
      </c>
      <c r="Q6786" s="82" t="str">
        <f t="shared" si="1239"/>
        <v/>
      </c>
      <c r="R6786" s="80" t="str">
        <f t="shared" si="1240"/>
        <v/>
      </c>
      <c r="T6786" s="83" t="str">
        <f t="shared" si="1236"/>
        <v/>
      </c>
      <c r="U6786" s="155"/>
      <c r="V6786" s="95" t="str">
        <f t="shared" si="1237"/>
        <v/>
      </c>
      <c r="W6786" s="151"/>
      <c r="Z6786" s="104"/>
    </row>
    <row r="6787" spans="1:26" s="145" customFormat="1" ht="15" customHeight="1">
      <c r="A6787" s="186" t="str">
        <f t="shared" si="1242"/>
        <v/>
      </c>
      <c r="C6787" s="152"/>
      <c r="E6787" s="144"/>
      <c r="F6787" s="79" t="str">
        <f t="shared" si="1241"/>
        <v/>
      </c>
      <c r="G6787" s="80" t="str">
        <f t="shared" si="1232"/>
        <v/>
      </c>
      <c r="H6787" s="80" t="str">
        <f t="shared" si="1233"/>
        <v/>
      </c>
      <c r="I6787" s="80" t="str">
        <f t="shared" si="1234"/>
        <v/>
      </c>
      <c r="J6787" s="170"/>
      <c r="K6787" s="217"/>
      <c r="L6787" s="195" t="str">
        <f t="shared" si="1238"/>
        <v/>
      </c>
      <c r="M6787" s="222" t="str">
        <f t="shared" si="1235"/>
        <v/>
      </c>
      <c r="Q6787" s="82" t="str">
        <f t="shared" si="1239"/>
        <v/>
      </c>
      <c r="R6787" s="80" t="str">
        <f t="shared" si="1240"/>
        <v/>
      </c>
      <c r="T6787" s="83" t="str">
        <f t="shared" si="1236"/>
        <v/>
      </c>
      <c r="U6787" s="155"/>
      <c r="V6787" s="95" t="str">
        <f t="shared" si="1237"/>
        <v/>
      </c>
      <c r="W6787" s="151"/>
      <c r="Z6787" s="104"/>
    </row>
    <row r="6788" spans="1:26" s="145" customFormat="1" ht="15" customHeight="1">
      <c r="A6788" s="186" t="str">
        <f t="shared" si="1242"/>
        <v/>
      </c>
      <c r="C6788" s="152"/>
      <c r="E6788" s="144"/>
      <c r="F6788" s="79" t="str">
        <f t="shared" si="1241"/>
        <v/>
      </c>
      <c r="G6788" s="80" t="str">
        <f t="shared" si="1232"/>
        <v/>
      </c>
      <c r="H6788" s="80" t="str">
        <f t="shared" si="1233"/>
        <v/>
      </c>
      <c r="I6788" s="80" t="str">
        <f t="shared" si="1234"/>
        <v/>
      </c>
      <c r="J6788" s="170"/>
      <c r="K6788" s="217"/>
      <c r="L6788" s="195" t="str">
        <f t="shared" si="1238"/>
        <v/>
      </c>
      <c r="M6788" s="222" t="str">
        <f t="shared" si="1235"/>
        <v/>
      </c>
      <c r="Q6788" s="82" t="str">
        <f t="shared" si="1239"/>
        <v/>
      </c>
      <c r="R6788" s="80" t="str">
        <f t="shared" si="1240"/>
        <v/>
      </c>
      <c r="T6788" s="83" t="str">
        <f t="shared" si="1236"/>
        <v/>
      </c>
      <c r="U6788" s="155"/>
      <c r="V6788" s="95" t="str">
        <f t="shared" si="1237"/>
        <v/>
      </c>
      <c r="W6788" s="151"/>
      <c r="Z6788" s="104"/>
    </row>
    <row r="6789" spans="1:26" s="145" customFormat="1" ht="15" customHeight="1">
      <c r="A6789" s="186" t="str">
        <f t="shared" si="1242"/>
        <v/>
      </c>
      <c r="C6789" s="152"/>
      <c r="E6789" s="144"/>
      <c r="F6789" s="79" t="str">
        <f t="shared" si="1241"/>
        <v/>
      </c>
      <c r="G6789" s="80" t="str">
        <f t="shared" ref="G6789:G6852" si="1243">IF(J6789&lt;&gt;"", INDEX($C$5:$C$1433, MATCH(J6789, $E$5:$E$1433, 0)),"")</f>
        <v/>
      </c>
      <c r="H6789" s="80" t="str">
        <f t="shared" ref="H6789:H6852" si="1244">IF(J6789&lt;&gt;"", INDEX($D$5:$D$1433, MATCH(J6789, $E$5:$E$1433, 0)),"")</f>
        <v/>
      </c>
      <c r="I6789" s="80" t="str">
        <f t="shared" ref="I6789:I6852" si="1245">IFERROR(IF(J6789&lt;&gt;"", INDEX($B$5:$B$1433, MATCH(J6789, $E$5:$E$1433, 0)),""),"SAI")</f>
        <v/>
      </c>
      <c r="J6789" s="170"/>
      <c r="K6789" s="217"/>
      <c r="L6789" s="195" t="str">
        <f t="shared" si="1238"/>
        <v/>
      </c>
      <c r="M6789" s="222" t="str">
        <f t="shared" ref="M6789:M6852" si="1246">IFERROR(IF($N$5="Sáng",MID(K6789,2,7)-MID($L$2,2,7),MID(K6789,2,7)-MID($Q$2,2,7)),"")</f>
        <v/>
      </c>
      <c r="Q6789" s="82" t="str">
        <f t="shared" si="1239"/>
        <v/>
      </c>
      <c r="R6789" s="80" t="str">
        <f t="shared" si="1240"/>
        <v/>
      </c>
      <c r="T6789" s="83" t="str">
        <f t="shared" ref="T6789:T6852" si="1247">IFERROR(IF(J6789&lt;&gt;"", INDEX($S$5:$S$1433, MATCH(J6789, $E$5:$E$1433, 0)),""),"")</f>
        <v/>
      </c>
      <c r="U6789" s="155"/>
      <c r="V6789" s="95" t="str">
        <f t="shared" ref="V6789:V6852" si="1248">IFERROR(IF(J6789&lt;&gt;"", INDEX($U$5:$U$1433, MATCH(J6789, $E$5:$E$1433, 0)),""),"")</f>
        <v/>
      </c>
      <c r="W6789" s="151"/>
      <c r="Z6789" s="104"/>
    </row>
    <row r="6790" spans="1:26" s="145" customFormat="1" ht="15" customHeight="1">
      <c r="A6790" s="186" t="str">
        <f t="shared" si="1242"/>
        <v/>
      </c>
      <c r="C6790" s="152"/>
      <c r="E6790" s="144"/>
      <c r="F6790" s="79" t="str">
        <f t="shared" si="1241"/>
        <v/>
      </c>
      <c r="G6790" s="80" t="str">
        <f t="shared" si="1243"/>
        <v/>
      </c>
      <c r="H6790" s="80" t="str">
        <f t="shared" si="1244"/>
        <v/>
      </c>
      <c r="I6790" s="80" t="str">
        <f t="shared" si="1245"/>
        <v/>
      </c>
      <c r="J6790" s="170"/>
      <c r="K6790" s="217"/>
      <c r="L6790" s="195" t="str">
        <f t="shared" si="1238"/>
        <v/>
      </c>
      <c r="M6790" s="222" t="str">
        <f t="shared" si="1246"/>
        <v/>
      </c>
      <c r="Q6790" s="82" t="str">
        <f t="shared" si="1239"/>
        <v/>
      </c>
      <c r="R6790" s="80" t="str">
        <f t="shared" si="1240"/>
        <v/>
      </c>
      <c r="T6790" s="83" t="str">
        <f t="shared" si="1247"/>
        <v/>
      </c>
      <c r="U6790" s="155"/>
      <c r="V6790" s="95" t="str">
        <f t="shared" si="1248"/>
        <v/>
      </c>
      <c r="W6790" s="151"/>
      <c r="Z6790" s="104"/>
    </row>
    <row r="6791" spans="1:26" s="145" customFormat="1" ht="15" customHeight="1">
      <c r="A6791" s="186" t="str">
        <f t="shared" si="1242"/>
        <v/>
      </c>
      <c r="C6791" s="152"/>
      <c r="E6791" s="144"/>
      <c r="F6791" s="79" t="str">
        <f t="shared" si="1241"/>
        <v/>
      </c>
      <c r="G6791" s="80" t="str">
        <f t="shared" si="1243"/>
        <v/>
      </c>
      <c r="H6791" s="80" t="str">
        <f t="shared" si="1244"/>
        <v/>
      </c>
      <c r="I6791" s="80" t="str">
        <f t="shared" si="1245"/>
        <v/>
      </c>
      <c r="J6791" s="170"/>
      <c r="K6791" s="217"/>
      <c r="L6791" s="195" t="str">
        <f t="shared" si="1238"/>
        <v/>
      </c>
      <c r="M6791" s="222" t="str">
        <f t="shared" si="1246"/>
        <v/>
      </c>
      <c r="Q6791" s="82" t="str">
        <f t="shared" si="1239"/>
        <v/>
      </c>
      <c r="R6791" s="80" t="str">
        <f t="shared" si="1240"/>
        <v/>
      </c>
      <c r="T6791" s="83" t="str">
        <f t="shared" si="1247"/>
        <v/>
      </c>
      <c r="U6791" s="155"/>
      <c r="V6791" s="95" t="str">
        <f t="shared" si="1248"/>
        <v/>
      </c>
      <c r="W6791" s="151"/>
      <c r="Z6791" s="104"/>
    </row>
    <row r="6792" spans="1:26" s="145" customFormat="1" ht="15" customHeight="1">
      <c r="A6792" s="186" t="str">
        <f t="shared" si="1242"/>
        <v/>
      </c>
      <c r="C6792" s="152"/>
      <c r="E6792" s="144"/>
      <c r="F6792" s="79" t="str">
        <f t="shared" si="1241"/>
        <v/>
      </c>
      <c r="G6792" s="80" t="str">
        <f t="shared" si="1243"/>
        <v/>
      </c>
      <c r="H6792" s="80" t="str">
        <f t="shared" si="1244"/>
        <v/>
      </c>
      <c r="I6792" s="80" t="str">
        <f t="shared" si="1245"/>
        <v/>
      </c>
      <c r="J6792" s="170"/>
      <c r="K6792" s="217"/>
      <c r="L6792" s="195" t="str">
        <f t="shared" si="1238"/>
        <v/>
      </c>
      <c r="M6792" s="222" t="str">
        <f t="shared" si="1246"/>
        <v/>
      </c>
      <c r="Q6792" s="82" t="str">
        <f t="shared" si="1239"/>
        <v/>
      </c>
      <c r="R6792" s="80" t="str">
        <f t="shared" si="1240"/>
        <v/>
      </c>
      <c r="T6792" s="83" t="str">
        <f t="shared" si="1247"/>
        <v/>
      </c>
      <c r="U6792" s="155"/>
      <c r="V6792" s="95" t="str">
        <f t="shared" si="1248"/>
        <v/>
      </c>
      <c r="W6792" s="151"/>
      <c r="Z6792" s="104"/>
    </row>
    <row r="6793" spans="1:26" s="145" customFormat="1" ht="15" customHeight="1">
      <c r="A6793" s="186" t="str">
        <f t="shared" si="1242"/>
        <v/>
      </c>
      <c r="C6793" s="152"/>
      <c r="E6793" s="144"/>
      <c r="F6793" s="79" t="str">
        <f t="shared" si="1241"/>
        <v/>
      </c>
      <c r="G6793" s="80" t="str">
        <f t="shared" si="1243"/>
        <v/>
      </c>
      <c r="H6793" s="80" t="str">
        <f t="shared" si="1244"/>
        <v/>
      </c>
      <c r="I6793" s="80" t="str">
        <f t="shared" si="1245"/>
        <v/>
      </c>
      <c r="J6793" s="170"/>
      <c r="K6793" s="217"/>
      <c r="L6793" s="195" t="str">
        <f t="shared" si="1238"/>
        <v/>
      </c>
      <c r="M6793" s="222" t="str">
        <f t="shared" si="1246"/>
        <v/>
      </c>
      <c r="Q6793" s="82" t="str">
        <f t="shared" si="1239"/>
        <v/>
      </c>
      <c r="R6793" s="80" t="str">
        <f t="shared" si="1240"/>
        <v/>
      </c>
      <c r="T6793" s="83" t="str">
        <f t="shared" si="1247"/>
        <v/>
      </c>
      <c r="U6793" s="155"/>
      <c r="V6793" s="95" t="str">
        <f t="shared" si="1248"/>
        <v/>
      </c>
      <c r="W6793" s="151"/>
      <c r="Z6793" s="104"/>
    </row>
    <row r="6794" spans="1:26" s="145" customFormat="1" ht="15" customHeight="1">
      <c r="A6794" s="186" t="str">
        <f t="shared" si="1242"/>
        <v/>
      </c>
      <c r="C6794" s="152"/>
      <c r="E6794" s="144"/>
      <c r="F6794" s="79" t="str">
        <f t="shared" si="1241"/>
        <v/>
      </c>
      <c r="G6794" s="80" t="str">
        <f t="shared" si="1243"/>
        <v/>
      </c>
      <c r="H6794" s="80" t="str">
        <f t="shared" si="1244"/>
        <v/>
      </c>
      <c r="I6794" s="80" t="str">
        <f t="shared" si="1245"/>
        <v/>
      </c>
      <c r="J6794" s="170"/>
      <c r="K6794" s="217"/>
      <c r="L6794" s="195" t="str">
        <f t="shared" si="1238"/>
        <v/>
      </c>
      <c r="M6794" s="222" t="str">
        <f t="shared" si="1246"/>
        <v/>
      </c>
      <c r="Q6794" s="82" t="str">
        <f t="shared" si="1239"/>
        <v/>
      </c>
      <c r="R6794" s="80" t="str">
        <f t="shared" si="1240"/>
        <v/>
      </c>
      <c r="T6794" s="83" t="str">
        <f t="shared" si="1247"/>
        <v/>
      </c>
      <c r="U6794" s="155"/>
      <c r="V6794" s="95" t="str">
        <f t="shared" si="1248"/>
        <v/>
      </c>
      <c r="W6794" s="151"/>
      <c r="Z6794" s="104"/>
    </row>
    <row r="6795" spans="1:26" s="145" customFormat="1" ht="15" customHeight="1">
      <c r="A6795" s="186" t="str">
        <f t="shared" si="1242"/>
        <v/>
      </c>
      <c r="C6795" s="152"/>
      <c r="E6795" s="144"/>
      <c r="F6795" s="79" t="str">
        <f t="shared" si="1241"/>
        <v/>
      </c>
      <c r="G6795" s="80" t="str">
        <f t="shared" si="1243"/>
        <v/>
      </c>
      <c r="H6795" s="80" t="str">
        <f t="shared" si="1244"/>
        <v/>
      </c>
      <c r="I6795" s="80" t="str">
        <f t="shared" si="1245"/>
        <v/>
      </c>
      <c r="J6795" s="170"/>
      <c r="K6795" s="217"/>
      <c r="L6795" s="195" t="str">
        <f t="shared" si="1238"/>
        <v/>
      </c>
      <c r="M6795" s="222" t="str">
        <f t="shared" si="1246"/>
        <v/>
      </c>
      <c r="Q6795" s="82" t="str">
        <f t="shared" si="1239"/>
        <v/>
      </c>
      <c r="R6795" s="80" t="str">
        <f t="shared" si="1240"/>
        <v/>
      </c>
      <c r="T6795" s="83" t="str">
        <f t="shared" si="1247"/>
        <v/>
      </c>
      <c r="U6795" s="155"/>
      <c r="V6795" s="95" t="str">
        <f t="shared" si="1248"/>
        <v/>
      </c>
      <c r="W6795" s="151"/>
      <c r="Z6795" s="104"/>
    </row>
    <row r="6796" spans="1:26" s="145" customFormat="1" ht="15" customHeight="1">
      <c r="A6796" s="186" t="str">
        <f t="shared" si="1242"/>
        <v/>
      </c>
      <c r="C6796" s="152"/>
      <c r="E6796" s="144"/>
      <c r="F6796" s="79" t="str">
        <f t="shared" si="1241"/>
        <v/>
      </c>
      <c r="G6796" s="80" t="str">
        <f t="shared" si="1243"/>
        <v/>
      </c>
      <c r="H6796" s="80" t="str">
        <f t="shared" si="1244"/>
        <v/>
      </c>
      <c r="I6796" s="80" t="str">
        <f t="shared" si="1245"/>
        <v/>
      </c>
      <c r="J6796" s="170"/>
      <c r="K6796" s="217"/>
      <c r="L6796" s="195" t="str">
        <f t="shared" si="1238"/>
        <v/>
      </c>
      <c r="M6796" s="222" t="str">
        <f t="shared" si="1246"/>
        <v/>
      </c>
      <c r="Q6796" s="82" t="str">
        <f t="shared" si="1239"/>
        <v/>
      </c>
      <c r="R6796" s="80" t="str">
        <f t="shared" si="1240"/>
        <v/>
      </c>
      <c r="T6796" s="83" t="str">
        <f t="shared" si="1247"/>
        <v/>
      </c>
      <c r="U6796" s="155"/>
      <c r="V6796" s="95" t="str">
        <f t="shared" si="1248"/>
        <v/>
      </c>
      <c r="W6796" s="151"/>
      <c r="Z6796" s="104"/>
    </row>
    <row r="6797" spans="1:26" s="145" customFormat="1" ht="15" customHeight="1">
      <c r="A6797" s="186" t="str">
        <f t="shared" si="1242"/>
        <v/>
      </c>
      <c r="C6797" s="152"/>
      <c r="E6797" s="144"/>
      <c r="F6797" s="79" t="str">
        <f t="shared" si="1241"/>
        <v/>
      </c>
      <c r="G6797" s="80" t="str">
        <f t="shared" si="1243"/>
        <v/>
      </c>
      <c r="H6797" s="80" t="str">
        <f t="shared" si="1244"/>
        <v/>
      </c>
      <c r="I6797" s="80" t="str">
        <f t="shared" si="1245"/>
        <v/>
      </c>
      <c r="J6797" s="170"/>
      <c r="K6797" s="217"/>
      <c r="L6797" s="195" t="str">
        <f t="shared" si="1238"/>
        <v/>
      </c>
      <c r="M6797" s="222" t="str">
        <f t="shared" si="1246"/>
        <v/>
      </c>
      <c r="Q6797" s="82" t="str">
        <f t="shared" si="1239"/>
        <v/>
      </c>
      <c r="R6797" s="80" t="str">
        <f t="shared" si="1240"/>
        <v/>
      </c>
      <c r="T6797" s="83" t="str">
        <f t="shared" si="1247"/>
        <v/>
      </c>
      <c r="U6797" s="155"/>
      <c r="V6797" s="95" t="str">
        <f t="shared" si="1248"/>
        <v/>
      </c>
      <c r="W6797" s="151"/>
      <c r="Z6797" s="104"/>
    </row>
    <row r="6798" spans="1:26" s="145" customFormat="1" ht="15" customHeight="1">
      <c r="A6798" s="186" t="str">
        <f t="shared" si="1242"/>
        <v/>
      </c>
      <c r="C6798" s="152"/>
      <c r="E6798" s="144"/>
      <c r="F6798" s="79" t="str">
        <f t="shared" si="1241"/>
        <v/>
      </c>
      <c r="G6798" s="80" t="str">
        <f t="shared" si="1243"/>
        <v/>
      </c>
      <c r="H6798" s="80" t="str">
        <f t="shared" si="1244"/>
        <v/>
      </c>
      <c r="I6798" s="80" t="str">
        <f t="shared" si="1245"/>
        <v/>
      </c>
      <c r="J6798" s="170"/>
      <c r="K6798" s="217"/>
      <c r="L6798" s="195" t="str">
        <f t="shared" si="1238"/>
        <v/>
      </c>
      <c r="M6798" s="222" t="str">
        <f t="shared" si="1246"/>
        <v/>
      </c>
      <c r="Q6798" s="82" t="str">
        <f t="shared" si="1239"/>
        <v/>
      </c>
      <c r="R6798" s="80" t="str">
        <f t="shared" si="1240"/>
        <v/>
      </c>
      <c r="T6798" s="83" t="str">
        <f t="shared" si="1247"/>
        <v/>
      </c>
      <c r="U6798" s="155"/>
      <c r="V6798" s="95" t="str">
        <f t="shared" si="1248"/>
        <v/>
      </c>
      <c r="W6798" s="151"/>
      <c r="Z6798" s="104"/>
    </row>
    <row r="6799" spans="1:26" s="145" customFormat="1" ht="15" customHeight="1">
      <c r="A6799" s="186" t="str">
        <f t="shared" si="1242"/>
        <v/>
      </c>
      <c r="C6799" s="152"/>
      <c r="E6799" s="144"/>
      <c r="F6799" s="79" t="str">
        <f t="shared" si="1241"/>
        <v/>
      </c>
      <c r="G6799" s="80" t="str">
        <f t="shared" si="1243"/>
        <v/>
      </c>
      <c r="H6799" s="80" t="str">
        <f t="shared" si="1244"/>
        <v/>
      </c>
      <c r="I6799" s="80" t="str">
        <f t="shared" si="1245"/>
        <v/>
      </c>
      <c r="J6799" s="170"/>
      <c r="K6799" s="217"/>
      <c r="L6799" s="195" t="str">
        <f t="shared" si="1238"/>
        <v/>
      </c>
      <c r="M6799" s="222" t="str">
        <f t="shared" si="1246"/>
        <v/>
      </c>
      <c r="Q6799" s="82" t="str">
        <f t="shared" si="1239"/>
        <v/>
      </c>
      <c r="R6799" s="80" t="str">
        <f t="shared" si="1240"/>
        <v/>
      </c>
      <c r="T6799" s="83" t="str">
        <f t="shared" si="1247"/>
        <v/>
      </c>
      <c r="U6799" s="155"/>
      <c r="V6799" s="95" t="str">
        <f t="shared" si="1248"/>
        <v/>
      </c>
      <c r="W6799" s="151"/>
      <c r="Z6799" s="104"/>
    </row>
    <row r="6800" spans="1:26" s="145" customFormat="1" ht="15" customHeight="1">
      <c r="A6800" s="186" t="str">
        <f t="shared" si="1242"/>
        <v/>
      </c>
      <c r="C6800" s="152"/>
      <c r="E6800" s="144"/>
      <c r="F6800" s="79" t="str">
        <f t="shared" si="1241"/>
        <v/>
      </c>
      <c r="G6800" s="80" t="str">
        <f t="shared" si="1243"/>
        <v/>
      </c>
      <c r="H6800" s="80" t="str">
        <f t="shared" si="1244"/>
        <v/>
      </c>
      <c r="I6800" s="80" t="str">
        <f t="shared" si="1245"/>
        <v/>
      </c>
      <c r="J6800" s="170"/>
      <c r="K6800" s="217"/>
      <c r="L6800" s="195" t="str">
        <f t="shared" si="1238"/>
        <v/>
      </c>
      <c r="M6800" s="222" t="str">
        <f t="shared" si="1246"/>
        <v/>
      </c>
      <c r="Q6800" s="82" t="str">
        <f t="shared" si="1239"/>
        <v/>
      </c>
      <c r="R6800" s="80" t="str">
        <f t="shared" si="1240"/>
        <v/>
      </c>
      <c r="T6800" s="83" t="str">
        <f t="shared" si="1247"/>
        <v/>
      </c>
      <c r="U6800" s="155"/>
      <c r="V6800" s="95" t="str">
        <f t="shared" si="1248"/>
        <v/>
      </c>
      <c r="W6800" s="151"/>
      <c r="Z6800" s="104"/>
    </row>
    <row r="6801" spans="1:26" s="145" customFormat="1" ht="15" customHeight="1">
      <c r="A6801" s="186" t="str">
        <f t="shared" si="1242"/>
        <v/>
      </c>
      <c r="C6801" s="152"/>
      <c r="E6801" s="144"/>
      <c r="F6801" s="79" t="str">
        <f t="shared" si="1241"/>
        <v/>
      </c>
      <c r="G6801" s="80" t="str">
        <f t="shared" si="1243"/>
        <v/>
      </c>
      <c r="H6801" s="80" t="str">
        <f t="shared" si="1244"/>
        <v/>
      </c>
      <c r="I6801" s="80" t="str">
        <f t="shared" si="1245"/>
        <v/>
      </c>
      <c r="J6801" s="170"/>
      <c r="K6801" s="217"/>
      <c r="L6801" s="195" t="str">
        <f t="shared" si="1238"/>
        <v/>
      </c>
      <c r="M6801" s="222" t="str">
        <f t="shared" si="1246"/>
        <v/>
      </c>
      <c r="Q6801" s="82" t="str">
        <f t="shared" si="1239"/>
        <v/>
      </c>
      <c r="R6801" s="80" t="str">
        <f t="shared" si="1240"/>
        <v/>
      </c>
      <c r="T6801" s="83" t="str">
        <f t="shared" si="1247"/>
        <v/>
      </c>
      <c r="U6801" s="155"/>
      <c r="V6801" s="95" t="str">
        <f t="shared" si="1248"/>
        <v/>
      </c>
      <c r="W6801" s="151"/>
      <c r="Z6801" s="104"/>
    </row>
    <row r="6802" spans="1:26" s="145" customFormat="1" ht="15" customHeight="1">
      <c r="A6802" s="186" t="str">
        <f t="shared" si="1242"/>
        <v/>
      </c>
      <c r="C6802" s="152"/>
      <c r="E6802" s="144"/>
      <c r="F6802" s="79" t="str">
        <f t="shared" si="1241"/>
        <v/>
      </c>
      <c r="G6802" s="80" t="str">
        <f t="shared" si="1243"/>
        <v/>
      </c>
      <c r="H6802" s="80" t="str">
        <f t="shared" si="1244"/>
        <v/>
      </c>
      <c r="I6802" s="80" t="str">
        <f t="shared" si="1245"/>
        <v/>
      </c>
      <c r="J6802" s="170"/>
      <c r="K6802" s="217"/>
      <c r="L6802" s="195" t="str">
        <f t="shared" si="1238"/>
        <v/>
      </c>
      <c r="M6802" s="222" t="str">
        <f t="shared" si="1246"/>
        <v/>
      </c>
      <c r="Q6802" s="82" t="str">
        <f t="shared" si="1239"/>
        <v/>
      </c>
      <c r="R6802" s="80" t="str">
        <f t="shared" si="1240"/>
        <v/>
      </c>
      <c r="T6802" s="83" t="str">
        <f t="shared" si="1247"/>
        <v/>
      </c>
      <c r="U6802" s="155"/>
      <c r="V6802" s="95" t="str">
        <f t="shared" si="1248"/>
        <v/>
      </c>
      <c r="W6802" s="151"/>
      <c r="Z6802" s="104"/>
    </row>
    <row r="6803" spans="1:26" s="145" customFormat="1" ht="15" customHeight="1">
      <c r="A6803" s="186" t="str">
        <f t="shared" si="1242"/>
        <v/>
      </c>
      <c r="C6803" s="152"/>
      <c r="E6803" s="144"/>
      <c r="F6803" s="79" t="str">
        <f t="shared" si="1241"/>
        <v/>
      </c>
      <c r="G6803" s="80" t="str">
        <f t="shared" si="1243"/>
        <v/>
      </c>
      <c r="H6803" s="80" t="str">
        <f t="shared" si="1244"/>
        <v/>
      </c>
      <c r="I6803" s="80" t="str">
        <f t="shared" si="1245"/>
        <v/>
      </c>
      <c r="J6803" s="170"/>
      <c r="K6803" s="217"/>
      <c r="L6803" s="195" t="str">
        <f t="shared" si="1238"/>
        <v/>
      </c>
      <c r="M6803" s="222" t="str">
        <f t="shared" si="1246"/>
        <v/>
      </c>
      <c r="Q6803" s="82" t="str">
        <f t="shared" si="1239"/>
        <v/>
      </c>
      <c r="R6803" s="80" t="str">
        <f t="shared" si="1240"/>
        <v/>
      </c>
      <c r="T6803" s="83" t="str">
        <f t="shared" si="1247"/>
        <v/>
      </c>
      <c r="U6803" s="155"/>
      <c r="V6803" s="95" t="str">
        <f t="shared" si="1248"/>
        <v/>
      </c>
      <c r="W6803" s="151"/>
      <c r="Z6803" s="104"/>
    </row>
    <row r="6804" spans="1:26" s="145" customFormat="1" ht="15" customHeight="1">
      <c r="A6804" s="186" t="str">
        <f t="shared" si="1242"/>
        <v/>
      </c>
      <c r="C6804" s="152"/>
      <c r="E6804" s="144"/>
      <c r="F6804" s="79" t="str">
        <f t="shared" si="1241"/>
        <v/>
      </c>
      <c r="G6804" s="80" t="str">
        <f t="shared" si="1243"/>
        <v/>
      </c>
      <c r="H6804" s="80" t="str">
        <f t="shared" si="1244"/>
        <v/>
      </c>
      <c r="I6804" s="80" t="str">
        <f t="shared" si="1245"/>
        <v/>
      </c>
      <c r="J6804" s="170"/>
      <c r="K6804" s="217"/>
      <c r="L6804" s="195" t="str">
        <f t="shared" si="1238"/>
        <v/>
      </c>
      <c r="M6804" s="222" t="str">
        <f t="shared" si="1246"/>
        <v/>
      </c>
      <c r="Q6804" s="82" t="str">
        <f t="shared" si="1239"/>
        <v/>
      </c>
      <c r="R6804" s="80" t="str">
        <f t="shared" si="1240"/>
        <v/>
      </c>
      <c r="T6804" s="83" t="str">
        <f t="shared" si="1247"/>
        <v/>
      </c>
      <c r="U6804" s="155"/>
      <c r="V6804" s="95" t="str">
        <f t="shared" si="1248"/>
        <v/>
      </c>
      <c r="W6804" s="151"/>
      <c r="Z6804" s="104"/>
    </row>
    <row r="6805" spans="1:26" s="145" customFormat="1" ht="15" customHeight="1">
      <c r="A6805" s="186" t="str">
        <f t="shared" si="1242"/>
        <v/>
      </c>
      <c r="C6805" s="152"/>
      <c r="E6805" s="144"/>
      <c r="F6805" s="79" t="str">
        <f t="shared" si="1241"/>
        <v/>
      </c>
      <c r="G6805" s="80" t="str">
        <f t="shared" si="1243"/>
        <v/>
      </c>
      <c r="H6805" s="80" t="str">
        <f t="shared" si="1244"/>
        <v/>
      </c>
      <c r="I6805" s="80" t="str">
        <f t="shared" si="1245"/>
        <v/>
      </c>
      <c r="J6805" s="170"/>
      <c r="K6805" s="217"/>
      <c r="L6805" s="195" t="str">
        <f t="shared" si="1238"/>
        <v/>
      </c>
      <c r="M6805" s="222" t="str">
        <f t="shared" si="1246"/>
        <v/>
      </c>
      <c r="Q6805" s="82" t="str">
        <f t="shared" si="1239"/>
        <v/>
      </c>
      <c r="R6805" s="80" t="str">
        <f t="shared" si="1240"/>
        <v/>
      </c>
      <c r="T6805" s="83" t="str">
        <f t="shared" si="1247"/>
        <v/>
      </c>
      <c r="U6805" s="155"/>
      <c r="V6805" s="95" t="str">
        <f t="shared" si="1248"/>
        <v/>
      </c>
      <c r="W6805" s="151"/>
      <c r="Z6805" s="104"/>
    </row>
    <row r="6806" spans="1:26" s="145" customFormat="1" ht="15" customHeight="1">
      <c r="A6806" s="186" t="str">
        <f t="shared" si="1242"/>
        <v/>
      </c>
      <c r="C6806" s="152"/>
      <c r="E6806" s="144"/>
      <c r="F6806" s="79" t="str">
        <f t="shared" si="1241"/>
        <v/>
      </c>
      <c r="G6806" s="80" t="str">
        <f t="shared" si="1243"/>
        <v/>
      </c>
      <c r="H6806" s="80" t="str">
        <f t="shared" si="1244"/>
        <v/>
      </c>
      <c r="I6806" s="80" t="str">
        <f t="shared" si="1245"/>
        <v/>
      </c>
      <c r="J6806" s="170"/>
      <c r="K6806" s="217"/>
      <c r="L6806" s="195" t="str">
        <f t="shared" si="1238"/>
        <v/>
      </c>
      <c r="M6806" s="222" t="str">
        <f t="shared" si="1246"/>
        <v/>
      </c>
      <c r="Q6806" s="82" t="str">
        <f t="shared" si="1239"/>
        <v/>
      </c>
      <c r="R6806" s="80" t="str">
        <f t="shared" si="1240"/>
        <v/>
      </c>
      <c r="T6806" s="83" t="str">
        <f t="shared" si="1247"/>
        <v/>
      </c>
      <c r="U6806" s="155"/>
      <c r="V6806" s="95" t="str">
        <f t="shared" si="1248"/>
        <v/>
      </c>
      <c r="W6806" s="151"/>
      <c r="Z6806" s="104"/>
    </row>
    <row r="6807" spans="1:26" s="145" customFormat="1" ht="15" customHeight="1">
      <c r="A6807" s="186" t="str">
        <f t="shared" si="1242"/>
        <v/>
      </c>
      <c r="C6807" s="152"/>
      <c r="E6807" s="144"/>
      <c r="F6807" s="79" t="str">
        <f t="shared" si="1241"/>
        <v/>
      </c>
      <c r="G6807" s="80" t="str">
        <f t="shared" si="1243"/>
        <v/>
      </c>
      <c r="H6807" s="80" t="str">
        <f t="shared" si="1244"/>
        <v/>
      </c>
      <c r="I6807" s="80" t="str">
        <f t="shared" si="1245"/>
        <v/>
      </c>
      <c r="J6807" s="170"/>
      <c r="K6807" s="217"/>
      <c r="L6807" s="195" t="str">
        <f t="shared" si="1238"/>
        <v/>
      </c>
      <c r="M6807" s="222" t="str">
        <f t="shared" si="1246"/>
        <v/>
      </c>
      <c r="Q6807" s="82" t="str">
        <f t="shared" si="1239"/>
        <v/>
      </c>
      <c r="R6807" s="80" t="str">
        <f t="shared" si="1240"/>
        <v/>
      </c>
      <c r="T6807" s="83" t="str">
        <f t="shared" si="1247"/>
        <v/>
      </c>
      <c r="U6807" s="155"/>
      <c r="V6807" s="95" t="str">
        <f t="shared" si="1248"/>
        <v/>
      </c>
      <c r="W6807" s="151"/>
      <c r="Z6807" s="104"/>
    </row>
    <row r="6808" spans="1:26" s="145" customFormat="1" ht="15" customHeight="1">
      <c r="A6808" s="186" t="str">
        <f t="shared" si="1242"/>
        <v/>
      </c>
      <c r="C6808" s="152"/>
      <c r="E6808" s="144"/>
      <c r="F6808" s="79" t="str">
        <f t="shared" si="1241"/>
        <v/>
      </c>
      <c r="G6808" s="80" t="str">
        <f t="shared" si="1243"/>
        <v/>
      </c>
      <c r="H6808" s="80" t="str">
        <f t="shared" si="1244"/>
        <v/>
      </c>
      <c r="I6808" s="80" t="str">
        <f t="shared" si="1245"/>
        <v/>
      </c>
      <c r="J6808" s="170"/>
      <c r="K6808" s="217"/>
      <c r="L6808" s="195" t="str">
        <f t="shared" si="1238"/>
        <v/>
      </c>
      <c r="M6808" s="222" t="str">
        <f t="shared" si="1246"/>
        <v/>
      </c>
      <c r="Q6808" s="82" t="str">
        <f t="shared" si="1239"/>
        <v/>
      </c>
      <c r="R6808" s="80" t="str">
        <f t="shared" si="1240"/>
        <v/>
      </c>
      <c r="T6808" s="83" t="str">
        <f t="shared" si="1247"/>
        <v/>
      </c>
      <c r="U6808" s="155"/>
      <c r="V6808" s="95" t="str">
        <f t="shared" si="1248"/>
        <v/>
      </c>
      <c r="W6808" s="151"/>
      <c r="Z6808" s="104"/>
    </row>
    <row r="6809" spans="1:26" s="145" customFormat="1" ht="15" customHeight="1">
      <c r="A6809" s="186" t="str">
        <f t="shared" si="1242"/>
        <v/>
      </c>
      <c r="C6809" s="152"/>
      <c r="E6809" s="144"/>
      <c r="F6809" s="79" t="str">
        <f t="shared" si="1241"/>
        <v/>
      </c>
      <c r="G6809" s="80" t="str">
        <f t="shared" si="1243"/>
        <v/>
      </c>
      <c r="H6809" s="80" t="str">
        <f t="shared" si="1244"/>
        <v/>
      </c>
      <c r="I6809" s="80" t="str">
        <f t="shared" si="1245"/>
        <v/>
      </c>
      <c r="J6809" s="170"/>
      <c r="K6809" s="217"/>
      <c r="L6809" s="195" t="str">
        <f t="shared" si="1238"/>
        <v/>
      </c>
      <c r="M6809" s="222" t="str">
        <f t="shared" si="1246"/>
        <v/>
      </c>
      <c r="Q6809" s="82" t="str">
        <f t="shared" si="1239"/>
        <v/>
      </c>
      <c r="R6809" s="80" t="str">
        <f t="shared" si="1240"/>
        <v/>
      </c>
      <c r="T6809" s="83" t="str">
        <f t="shared" si="1247"/>
        <v/>
      </c>
      <c r="U6809" s="155"/>
      <c r="V6809" s="95" t="str">
        <f t="shared" si="1248"/>
        <v/>
      </c>
      <c r="W6809" s="151"/>
      <c r="Z6809" s="104"/>
    </row>
    <row r="6810" spans="1:26" s="145" customFormat="1" ht="15" customHeight="1">
      <c r="A6810" s="186" t="str">
        <f t="shared" si="1242"/>
        <v/>
      </c>
      <c r="C6810" s="152"/>
      <c r="E6810" s="144"/>
      <c r="F6810" s="79" t="str">
        <f t="shared" si="1241"/>
        <v/>
      </c>
      <c r="G6810" s="80" t="str">
        <f t="shared" si="1243"/>
        <v/>
      </c>
      <c r="H6810" s="80" t="str">
        <f t="shared" si="1244"/>
        <v/>
      </c>
      <c r="I6810" s="80" t="str">
        <f t="shared" si="1245"/>
        <v/>
      </c>
      <c r="J6810" s="170"/>
      <c r="K6810" s="217"/>
      <c r="L6810" s="195" t="str">
        <f t="shared" si="1238"/>
        <v/>
      </c>
      <c r="M6810" s="222" t="str">
        <f t="shared" si="1246"/>
        <v/>
      </c>
      <c r="Q6810" s="82" t="str">
        <f t="shared" si="1239"/>
        <v/>
      </c>
      <c r="R6810" s="80" t="str">
        <f t="shared" si="1240"/>
        <v/>
      </c>
      <c r="T6810" s="83" t="str">
        <f t="shared" si="1247"/>
        <v/>
      </c>
      <c r="U6810" s="155"/>
      <c r="V6810" s="95" t="str">
        <f t="shared" si="1248"/>
        <v/>
      </c>
      <c r="W6810" s="151"/>
      <c r="Z6810" s="104"/>
    </row>
    <row r="6811" spans="1:26" s="145" customFormat="1" ht="15" customHeight="1">
      <c r="A6811" s="186" t="str">
        <f t="shared" si="1242"/>
        <v/>
      </c>
      <c r="C6811" s="152"/>
      <c r="E6811" s="144"/>
      <c r="F6811" s="79" t="str">
        <f t="shared" si="1241"/>
        <v/>
      </c>
      <c r="G6811" s="80" t="str">
        <f t="shared" si="1243"/>
        <v/>
      </c>
      <c r="H6811" s="80" t="str">
        <f t="shared" si="1244"/>
        <v/>
      </c>
      <c r="I6811" s="80" t="str">
        <f t="shared" si="1245"/>
        <v/>
      </c>
      <c r="J6811" s="170"/>
      <c r="K6811" s="217"/>
      <c r="L6811" s="195" t="str">
        <f t="shared" si="1238"/>
        <v/>
      </c>
      <c r="M6811" s="222" t="str">
        <f t="shared" si="1246"/>
        <v/>
      </c>
      <c r="Q6811" s="82" t="str">
        <f t="shared" si="1239"/>
        <v/>
      </c>
      <c r="R6811" s="80" t="str">
        <f t="shared" si="1240"/>
        <v/>
      </c>
      <c r="T6811" s="83" t="str">
        <f t="shared" si="1247"/>
        <v/>
      </c>
      <c r="U6811" s="155"/>
      <c r="V6811" s="95" t="str">
        <f t="shared" si="1248"/>
        <v/>
      </c>
      <c r="W6811" s="151"/>
      <c r="Z6811" s="104"/>
    </row>
    <row r="6812" spans="1:26" s="145" customFormat="1" ht="15" customHeight="1">
      <c r="A6812" s="186" t="str">
        <f t="shared" si="1242"/>
        <v/>
      </c>
      <c r="C6812" s="152"/>
      <c r="E6812" s="144"/>
      <c r="F6812" s="79" t="str">
        <f t="shared" si="1241"/>
        <v/>
      </c>
      <c r="G6812" s="80" t="str">
        <f t="shared" si="1243"/>
        <v/>
      </c>
      <c r="H6812" s="80" t="str">
        <f t="shared" si="1244"/>
        <v/>
      </c>
      <c r="I6812" s="80" t="str">
        <f t="shared" si="1245"/>
        <v/>
      </c>
      <c r="J6812" s="170"/>
      <c r="K6812" s="217"/>
      <c r="L6812" s="195" t="str">
        <f t="shared" si="1238"/>
        <v/>
      </c>
      <c r="M6812" s="222" t="str">
        <f t="shared" si="1246"/>
        <v/>
      </c>
      <c r="Q6812" s="82" t="str">
        <f t="shared" si="1239"/>
        <v/>
      </c>
      <c r="R6812" s="80" t="str">
        <f t="shared" si="1240"/>
        <v/>
      </c>
      <c r="T6812" s="83" t="str">
        <f t="shared" si="1247"/>
        <v/>
      </c>
      <c r="U6812" s="155"/>
      <c r="V6812" s="95" t="str">
        <f t="shared" si="1248"/>
        <v/>
      </c>
      <c r="W6812" s="151"/>
      <c r="Z6812" s="104"/>
    </row>
    <row r="6813" spans="1:26" s="145" customFormat="1" ht="15" customHeight="1">
      <c r="A6813" s="186" t="str">
        <f t="shared" si="1242"/>
        <v/>
      </c>
      <c r="C6813" s="152"/>
      <c r="E6813" s="144"/>
      <c r="F6813" s="79" t="str">
        <f t="shared" si="1241"/>
        <v/>
      </c>
      <c r="G6813" s="80" t="str">
        <f t="shared" si="1243"/>
        <v/>
      </c>
      <c r="H6813" s="80" t="str">
        <f t="shared" si="1244"/>
        <v/>
      </c>
      <c r="I6813" s="80" t="str">
        <f t="shared" si="1245"/>
        <v/>
      </c>
      <c r="J6813" s="170"/>
      <c r="K6813" s="217"/>
      <c r="L6813" s="195" t="str">
        <f t="shared" si="1238"/>
        <v/>
      </c>
      <c r="M6813" s="222" t="str">
        <f t="shared" si="1246"/>
        <v/>
      </c>
      <c r="Q6813" s="82" t="str">
        <f t="shared" si="1239"/>
        <v/>
      </c>
      <c r="R6813" s="80" t="str">
        <f t="shared" si="1240"/>
        <v/>
      </c>
      <c r="T6813" s="83" t="str">
        <f t="shared" si="1247"/>
        <v/>
      </c>
      <c r="U6813" s="155"/>
      <c r="V6813" s="95" t="str">
        <f t="shared" si="1248"/>
        <v/>
      </c>
      <c r="W6813" s="151"/>
      <c r="Z6813" s="104"/>
    </row>
    <row r="6814" spans="1:26" s="145" customFormat="1" ht="15" customHeight="1">
      <c r="A6814" s="186" t="str">
        <f t="shared" si="1242"/>
        <v/>
      </c>
      <c r="C6814" s="152"/>
      <c r="E6814" s="144"/>
      <c r="F6814" s="79" t="str">
        <f t="shared" si="1241"/>
        <v/>
      </c>
      <c r="G6814" s="80" t="str">
        <f t="shared" si="1243"/>
        <v/>
      </c>
      <c r="H6814" s="80" t="str">
        <f t="shared" si="1244"/>
        <v/>
      </c>
      <c r="I6814" s="80" t="str">
        <f t="shared" si="1245"/>
        <v/>
      </c>
      <c r="J6814" s="170"/>
      <c r="K6814" s="217"/>
      <c r="L6814" s="195" t="str">
        <f t="shared" si="1238"/>
        <v/>
      </c>
      <c r="M6814" s="222" t="str">
        <f t="shared" si="1246"/>
        <v/>
      </c>
      <c r="Q6814" s="82" t="str">
        <f t="shared" si="1239"/>
        <v/>
      </c>
      <c r="R6814" s="80" t="str">
        <f t="shared" si="1240"/>
        <v/>
      </c>
      <c r="T6814" s="83" t="str">
        <f t="shared" si="1247"/>
        <v/>
      </c>
      <c r="U6814" s="155"/>
      <c r="V6814" s="95" t="str">
        <f t="shared" si="1248"/>
        <v/>
      </c>
      <c r="W6814" s="151"/>
      <c r="Z6814" s="104"/>
    </row>
    <row r="6815" spans="1:26" s="145" customFormat="1" ht="15" customHeight="1">
      <c r="A6815" s="186" t="str">
        <f t="shared" si="1242"/>
        <v/>
      </c>
      <c r="C6815" s="152"/>
      <c r="E6815" s="144"/>
      <c r="F6815" s="79" t="str">
        <f t="shared" si="1241"/>
        <v/>
      </c>
      <c r="G6815" s="80" t="str">
        <f t="shared" si="1243"/>
        <v/>
      </c>
      <c r="H6815" s="80" t="str">
        <f t="shared" si="1244"/>
        <v/>
      </c>
      <c r="I6815" s="80" t="str">
        <f t="shared" si="1245"/>
        <v/>
      </c>
      <c r="J6815" s="170"/>
      <c r="K6815" s="217"/>
      <c r="L6815" s="195" t="str">
        <f t="shared" ref="L6815:L6878" si="1249">IFERROR(IF($N$5="Sáng",IF(MID(K6815,2,7)-MID($L$2,2,7)&gt;0,"Trễ",""),IF(MID(K6815,2,7)-MID($Q$2,2,7)&gt;0,"Trễ","")),"")</f>
        <v/>
      </c>
      <c r="M6815" s="222" t="str">
        <f t="shared" si="1246"/>
        <v/>
      </c>
      <c r="Q6815" s="82" t="str">
        <f t="shared" ref="Q6815:Q6878" si="1250">IF(B6815&lt;&gt;"",IF(AND(P6815="",F6815=""),"Không phép ",""),"")</f>
        <v/>
      </c>
      <c r="R6815" s="80" t="str">
        <f t="shared" ref="R6815:R6878" si="1251">UPPER(B6815)</f>
        <v/>
      </c>
      <c r="T6815" s="83" t="str">
        <f t="shared" si="1247"/>
        <v/>
      </c>
      <c r="U6815" s="155"/>
      <c r="V6815" s="95" t="str">
        <f t="shared" si="1248"/>
        <v/>
      </c>
      <c r="W6815" s="151"/>
      <c r="Z6815" s="104"/>
    </row>
    <row r="6816" spans="1:26" s="145" customFormat="1" ht="15" customHeight="1">
      <c r="A6816" s="186" t="str">
        <f t="shared" si="1242"/>
        <v/>
      </c>
      <c r="C6816" s="152"/>
      <c r="E6816" s="144"/>
      <c r="F6816" s="79" t="str">
        <f t="shared" si="1241"/>
        <v/>
      </c>
      <c r="G6816" s="80" t="str">
        <f t="shared" si="1243"/>
        <v/>
      </c>
      <c r="H6816" s="80" t="str">
        <f t="shared" si="1244"/>
        <v/>
      </c>
      <c r="I6816" s="80" t="str">
        <f t="shared" si="1245"/>
        <v/>
      </c>
      <c r="J6816" s="170"/>
      <c r="K6816" s="217"/>
      <c r="L6816" s="195" t="str">
        <f t="shared" si="1249"/>
        <v/>
      </c>
      <c r="M6816" s="222" t="str">
        <f t="shared" si="1246"/>
        <v/>
      </c>
      <c r="Q6816" s="82" t="str">
        <f t="shared" si="1250"/>
        <v/>
      </c>
      <c r="R6816" s="80" t="str">
        <f t="shared" si="1251"/>
        <v/>
      </c>
      <c r="T6816" s="83" t="str">
        <f t="shared" si="1247"/>
        <v/>
      </c>
      <c r="U6816" s="155"/>
      <c r="V6816" s="95" t="str">
        <f t="shared" si="1248"/>
        <v/>
      </c>
      <c r="W6816" s="151"/>
      <c r="Z6816" s="104"/>
    </row>
    <row r="6817" spans="1:26" s="145" customFormat="1" ht="15" customHeight="1">
      <c r="A6817" s="186" t="str">
        <f t="shared" si="1242"/>
        <v/>
      </c>
      <c r="C6817" s="152"/>
      <c r="E6817" s="144"/>
      <c r="F6817" s="79" t="str">
        <f t="shared" si="1241"/>
        <v/>
      </c>
      <c r="G6817" s="80" t="str">
        <f t="shared" si="1243"/>
        <v/>
      </c>
      <c r="H6817" s="80" t="str">
        <f t="shared" si="1244"/>
        <v/>
      </c>
      <c r="I6817" s="80" t="str">
        <f t="shared" si="1245"/>
        <v/>
      </c>
      <c r="J6817" s="170"/>
      <c r="K6817" s="217"/>
      <c r="L6817" s="195" t="str">
        <f t="shared" si="1249"/>
        <v/>
      </c>
      <c r="M6817" s="222" t="str">
        <f t="shared" si="1246"/>
        <v/>
      </c>
      <c r="Q6817" s="82" t="str">
        <f t="shared" si="1250"/>
        <v/>
      </c>
      <c r="R6817" s="80" t="str">
        <f t="shared" si="1251"/>
        <v/>
      </c>
      <c r="T6817" s="83" t="str">
        <f t="shared" si="1247"/>
        <v/>
      </c>
      <c r="U6817" s="155"/>
      <c r="V6817" s="95" t="str">
        <f t="shared" si="1248"/>
        <v/>
      </c>
      <c r="W6817" s="151"/>
      <c r="Z6817" s="104"/>
    </row>
    <row r="6818" spans="1:26" s="145" customFormat="1" ht="15" customHeight="1">
      <c r="A6818" s="186" t="str">
        <f t="shared" si="1242"/>
        <v/>
      </c>
      <c r="C6818" s="152"/>
      <c r="E6818" s="144"/>
      <c r="F6818" s="79" t="str">
        <f t="shared" si="1241"/>
        <v/>
      </c>
      <c r="G6818" s="80" t="str">
        <f t="shared" si="1243"/>
        <v/>
      </c>
      <c r="H6818" s="80" t="str">
        <f t="shared" si="1244"/>
        <v/>
      </c>
      <c r="I6818" s="80" t="str">
        <f t="shared" si="1245"/>
        <v/>
      </c>
      <c r="J6818" s="170"/>
      <c r="K6818" s="217"/>
      <c r="L6818" s="195" t="str">
        <f t="shared" si="1249"/>
        <v/>
      </c>
      <c r="M6818" s="222" t="str">
        <f t="shared" si="1246"/>
        <v/>
      </c>
      <c r="Q6818" s="82" t="str">
        <f t="shared" si="1250"/>
        <v/>
      </c>
      <c r="R6818" s="80" t="str">
        <f t="shared" si="1251"/>
        <v/>
      </c>
      <c r="T6818" s="83" t="str">
        <f t="shared" si="1247"/>
        <v/>
      </c>
      <c r="U6818" s="155"/>
      <c r="V6818" s="95" t="str">
        <f t="shared" si="1248"/>
        <v/>
      </c>
      <c r="W6818" s="151"/>
      <c r="Z6818" s="104"/>
    </row>
    <row r="6819" spans="1:26" s="145" customFormat="1" ht="15" customHeight="1">
      <c r="A6819" s="186" t="str">
        <f t="shared" si="1242"/>
        <v/>
      </c>
      <c r="C6819" s="152"/>
      <c r="E6819" s="144"/>
      <c r="F6819" s="79" t="str">
        <f t="shared" si="1241"/>
        <v/>
      </c>
      <c r="G6819" s="80" t="str">
        <f t="shared" si="1243"/>
        <v/>
      </c>
      <c r="H6819" s="80" t="str">
        <f t="shared" si="1244"/>
        <v/>
      </c>
      <c r="I6819" s="80" t="str">
        <f t="shared" si="1245"/>
        <v/>
      </c>
      <c r="J6819" s="170"/>
      <c r="K6819" s="217"/>
      <c r="L6819" s="195" t="str">
        <f t="shared" si="1249"/>
        <v/>
      </c>
      <c r="M6819" s="222" t="str">
        <f t="shared" si="1246"/>
        <v/>
      </c>
      <c r="Q6819" s="82" t="str">
        <f t="shared" si="1250"/>
        <v/>
      </c>
      <c r="R6819" s="80" t="str">
        <f t="shared" si="1251"/>
        <v/>
      </c>
      <c r="T6819" s="83" t="str">
        <f t="shared" si="1247"/>
        <v/>
      </c>
      <c r="U6819" s="155"/>
      <c r="V6819" s="95" t="str">
        <f t="shared" si="1248"/>
        <v/>
      </c>
      <c r="W6819" s="151"/>
      <c r="Z6819" s="104"/>
    </row>
    <row r="6820" spans="1:26" s="145" customFormat="1" ht="15" customHeight="1">
      <c r="A6820" s="186" t="str">
        <f t="shared" si="1242"/>
        <v/>
      </c>
      <c r="C6820" s="152"/>
      <c r="E6820" s="144"/>
      <c r="F6820" s="79" t="str">
        <f t="shared" si="1241"/>
        <v/>
      </c>
      <c r="G6820" s="80" t="str">
        <f t="shared" si="1243"/>
        <v/>
      </c>
      <c r="H6820" s="80" t="str">
        <f t="shared" si="1244"/>
        <v/>
      </c>
      <c r="I6820" s="80" t="str">
        <f t="shared" si="1245"/>
        <v/>
      </c>
      <c r="J6820" s="170"/>
      <c r="K6820" s="217"/>
      <c r="L6820" s="195" t="str">
        <f t="shared" si="1249"/>
        <v/>
      </c>
      <c r="M6820" s="222" t="str">
        <f t="shared" si="1246"/>
        <v/>
      </c>
      <c r="Q6820" s="82" t="str">
        <f t="shared" si="1250"/>
        <v/>
      </c>
      <c r="R6820" s="80" t="str">
        <f t="shared" si="1251"/>
        <v/>
      </c>
      <c r="T6820" s="83" t="str">
        <f t="shared" si="1247"/>
        <v/>
      </c>
      <c r="U6820" s="155"/>
      <c r="V6820" s="95" t="str">
        <f t="shared" si="1248"/>
        <v/>
      </c>
      <c r="W6820" s="151"/>
      <c r="Z6820" s="104"/>
    </row>
    <row r="6821" spans="1:26" s="145" customFormat="1" ht="15" customHeight="1">
      <c r="A6821" s="186" t="str">
        <f t="shared" si="1242"/>
        <v/>
      </c>
      <c r="C6821" s="152"/>
      <c r="E6821" s="144"/>
      <c r="F6821" s="79" t="str">
        <f t="shared" si="1241"/>
        <v/>
      </c>
      <c r="G6821" s="80" t="str">
        <f t="shared" si="1243"/>
        <v/>
      </c>
      <c r="H6821" s="80" t="str">
        <f t="shared" si="1244"/>
        <v/>
      </c>
      <c r="I6821" s="80" t="str">
        <f t="shared" si="1245"/>
        <v/>
      </c>
      <c r="J6821" s="170"/>
      <c r="K6821" s="217"/>
      <c r="L6821" s="195" t="str">
        <f t="shared" si="1249"/>
        <v/>
      </c>
      <c r="M6821" s="222" t="str">
        <f t="shared" si="1246"/>
        <v/>
      </c>
      <c r="Q6821" s="82" t="str">
        <f t="shared" si="1250"/>
        <v/>
      </c>
      <c r="R6821" s="80" t="str">
        <f t="shared" si="1251"/>
        <v/>
      </c>
      <c r="T6821" s="83" t="str">
        <f t="shared" si="1247"/>
        <v/>
      </c>
      <c r="U6821" s="155"/>
      <c r="V6821" s="95" t="str">
        <f t="shared" si="1248"/>
        <v/>
      </c>
      <c r="W6821" s="151"/>
      <c r="Z6821" s="104"/>
    </row>
    <row r="6822" spans="1:26" s="145" customFormat="1" ht="15" customHeight="1">
      <c r="A6822" s="186" t="str">
        <f t="shared" si="1242"/>
        <v/>
      </c>
      <c r="C6822" s="152"/>
      <c r="E6822" s="144"/>
      <c r="F6822" s="79" t="str">
        <f t="shared" si="1241"/>
        <v/>
      </c>
      <c r="G6822" s="80" t="str">
        <f t="shared" si="1243"/>
        <v/>
      </c>
      <c r="H6822" s="80" t="str">
        <f t="shared" si="1244"/>
        <v/>
      </c>
      <c r="I6822" s="80" t="str">
        <f t="shared" si="1245"/>
        <v/>
      </c>
      <c r="J6822" s="170"/>
      <c r="K6822" s="217"/>
      <c r="L6822" s="195" t="str">
        <f t="shared" si="1249"/>
        <v/>
      </c>
      <c r="M6822" s="222" t="str">
        <f t="shared" si="1246"/>
        <v/>
      </c>
      <c r="Q6822" s="82" t="str">
        <f t="shared" si="1250"/>
        <v/>
      </c>
      <c r="R6822" s="80" t="str">
        <f t="shared" si="1251"/>
        <v/>
      </c>
      <c r="T6822" s="83" t="str">
        <f t="shared" si="1247"/>
        <v/>
      </c>
      <c r="U6822" s="155"/>
      <c r="V6822" s="95" t="str">
        <f t="shared" si="1248"/>
        <v/>
      </c>
      <c r="W6822" s="151"/>
      <c r="Z6822" s="104"/>
    </row>
    <row r="6823" spans="1:26" s="145" customFormat="1" ht="15" customHeight="1">
      <c r="A6823" s="186" t="str">
        <f t="shared" si="1242"/>
        <v/>
      </c>
      <c r="C6823" s="152"/>
      <c r="E6823" s="144"/>
      <c r="F6823" s="79" t="str">
        <f t="shared" si="1241"/>
        <v/>
      </c>
      <c r="G6823" s="80" t="str">
        <f t="shared" si="1243"/>
        <v/>
      </c>
      <c r="H6823" s="80" t="str">
        <f t="shared" si="1244"/>
        <v/>
      </c>
      <c r="I6823" s="80" t="str">
        <f t="shared" si="1245"/>
        <v/>
      </c>
      <c r="J6823" s="170"/>
      <c r="K6823" s="217"/>
      <c r="L6823" s="195" t="str">
        <f t="shared" si="1249"/>
        <v/>
      </c>
      <c r="M6823" s="222" t="str">
        <f t="shared" si="1246"/>
        <v/>
      </c>
      <c r="Q6823" s="82" t="str">
        <f t="shared" si="1250"/>
        <v/>
      </c>
      <c r="R6823" s="80" t="str">
        <f t="shared" si="1251"/>
        <v/>
      </c>
      <c r="T6823" s="83" t="str">
        <f t="shared" si="1247"/>
        <v/>
      </c>
      <c r="U6823" s="155"/>
      <c r="V6823" s="95" t="str">
        <f t="shared" si="1248"/>
        <v/>
      </c>
      <c r="W6823" s="151"/>
      <c r="Z6823" s="104"/>
    </row>
    <row r="6824" spans="1:26" s="145" customFormat="1" ht="15" customHeight="1">
      <c r="A6824" s="186" t="str">
        <f t="shared" si="1242"/>
        <v/>
      </c>
      <c r="C6824" s="152"/>
      <c r="E6824" s="144"/>
      <c r="F6824" s="79" t="str">
        <f t="shared" ref="F6824:F6887" si="1252">IFERROR(IF(VLOOKUP(E6824,J:J,1,0)=E6824,"X",""),"")</f>
        <v/>
      </c>
      <c r="G6824" s="80" t="str">
        <f t="shared" si="1243"/>
        <v/>
      </c>
      <c r="H6824" s="80" t="str">
        <f t="shared" si="1244"/>
        <v/>
      </c>
      <c r="I6824" s="80" t="str">
        <f t="shared" si="1245"/>
        <v/>
      </c>
      <c r="J6824" s="170"/>
      <c r="K6824" s="217"/>
      <c r="L6824" s="195" t="str">
        <f t="shared" si="1249"/>
        <v/>
      </c>
      <c r="M6824" s="222" t="str">
        <f t="shared" si="1246"/>
        <v/>
      </c>
      <c r="Q6824" s="82" t="str">
        <f t="shared" si="1250"/>
        <v/>
      </c>
      <c r="R6824" s="80" t="str">
        <f t="shared" si="1251"/>
        <v/>
      </c>
      <c r="T6824" s="83" t="str">
        <f t="shared" si="1247"/>
        <v/>
      </c>
      <c r="U6824" s="155"/>
      <c r="V6824" s="95" t="str">
        <f t="shared" si="1248"/>
        <v/>
      </c>
      <c r="W6824" s="151"/>
      <c r="Z6824" s="104"/>
    </row>
    <row r="6825" spans="1:26" s="145" customFormat="1" ht="15" customHeight="1">
      <c r="A6825" s="186" t="str">
        <f t="shared" si="1242"/>
        <v/>
      </c>
      <c r="C6825" s="152"/>
      <c r="E6825" s="144"/>
      <c r="F6825" s="79" t="str">
        <f t="shared" si="1252"/>
        <v/>
      </c>
      <c r="G6825" s="80" t="str">
        <f t="shared" si="1243"/>
        <v/>
      </c>
      <c r="H6825" s="80" t="str">
        <f t="shared" si="1244"/>
        <v/>
      </c>
      <c r="I6825" s="80" t="str">
        <f t="shared" si="1245"/>
        <v/>
      </c>
      <c r="J6825" s="170"/>
      <c r="K6825" s="217"/>
      <c r="L6825" s="195" t="str">
        <f t="shared" si="1249"/>
        <v/>
      </c>
      <c r="M6825" s="222" t="str">
        <f t="shared" si="1246"/>
        <v/>
      </c>
      <c r="Q6825" s="82" t="str">
        <f t="shared" si="1250"/>
        <v/>
      </c>
      <c r="R6825" s="80" t="str">
        <f t="shared" si="1251"/>
        <v/>
      </c>
      <c r="T6825" s="83" t="str">
        <f t="shared" si="1247"/>
        <v/>
      </c>
      <c r="U6825" s="155"/>
      <c r="V6825" s="95" t="str">
        <f t="shared" si="1248"/>
        <v/>
      </c>
      <c r="W6825" s="151"/>
      <c r="Z6825" s="104"/>
    </row>
    <row r="6826" spans="1:26" s="145" customFormat="1" ht="15" customHeight="1">
      <c r="A6826" s="186" t="str">
        <f t="shared" si="1242"/>
        <v/>
      </c>
      <c r="C6826" s="152"/>
      <c r="E6826" s="144"/>
      <c r="F6826" s="79" t="str">
        <f t="shared" si="1252"/>
        <v/>
      </c>
      <c r="G6826" s="80" t="str">
        <f t="shared" si="1243"/>
        <v/>
      </c>
      <c r="H6826" s="80" t="str">
        <f t="shared" si="1244"/>
        <v/>
      </c>
      <c r="I6826" s="80" t="str">
        <f t="shared" si="1245"/>
        <v/>
      </c>
      <c r="J6826" s="170"/>
      <c r="K6826" s="217"/>
      <c r="L6826" s="195" t="str">
        <f t="shared" si="1249"/>
        <v/>
      </c>
      <c r="M6826" s="222" t="str">
        <f t="shared" si="1246"/>
        <v/>
      </c>
      <c r="Q6826" s="82" t="str">
        <f t="shared" si="1250"/>
        <v/>
      </c>
      <c r="R6826" s="80" t="str">
        <f t="shared" si="1251"/>
        <v/>
      </c>
      <c r="T6826" s="83" t="str">
        <f t="shared" si="1247"/>
        <v/>
      </c>
      <c r="U6826" s="155"/>
      <c r="V6826" s="95" t="str">
        <f t="shared" si="1248"/>
        <v/>
      </c>
      <c r="W6826" s="151"/>
      <c r="Z6826" s="104"/>
    </row>
    <row r="6827" spans="1:26" s="145" customFormat="1" ht="15" customHeight="1">
      <c r="A6827" s="186" t="str">
        <f t="shared" si="1242"/>
        <v/>
      </c>
      <c r="C6827" s="152"/>
      <c r="E6827" s="144"/>
      <c r="F6827" s="79" t="str">
        <f t="shared" si="1252"/>
        <v/>
      </c>
      <c r="G6827" s="80" t="str">
        <f t="shared" si="1243"/>
        <v/>
      </c>
      <c r="H6827" s="80" t="str">
        <f t="shared" si="1244"/>
        <v/>
      </c>
      <c r="I6827" s="80" t="str">
        <f t="shared" si="1245"/>
        <v/>
      </c>
      <c r="J6827" s="170"/>
      <c r="K6827" s="217"/>
      <c r="L6827" s="195" t="str">
        <f t="shared" si="1249"/>
        <v/>
      </c>
      <c r="M6827" s="222" t="str">
        <f t="shared" si="1246"/>
        <v/>
      </c>
      <c r="Q6827" s="82" t="str">
        <f t="shared" si="1250"/>
        <v/>
      </c>
      <c r="R6827" s="80" t="str">
        <f t="shared" si="1251"/>
        <v/>
      </c>
      <c r="T6827" s="83" t="str">
        <f t="shared" si="1247"/>
        <v/>
      </c>
      <c r="U6827" s="155"/>
      <c r="V6827" s="95" t="str">
        <f t="shared" si="1248"/>
        <v/>
      </c>
      <c r="W6827" s="151"/>
      <c r="Z6827" s="104"/>
    </row>
    <row r="6828" spans="1:26" s="145" customFormat="1" ht="15" customHeight="1">
      <c r="A6828" s="186" t="str">
        <f t="shared" si="1242"/>
        <v/>
      </c>
      <c r="C6828" s="152"/>
      <c r="E6828" s="144"/>
      <c r="F6828" s="79" t="str">
        <f t="shared" si="1252"/>
        <v/>
      </c>
      <c r="G6828" s="80" t="str">
        <f t="shared" si="1243"/>
        <v/>
      </c>
      <c r="H6828" s="80" t="str">
        <f t="shared" si="1244"/>
        <v/>
      </c>
      <c r="I6828" s="80" t="str">
        <f t="shared" si="1245"/>
        <v/>
      </c>
      <c r="J6828" s="170"/>
      <c r="K6828" s="217"/>
      <c r="L6828" s="195" t="str">
        <f t="shared" si="1249"/>
        <v/>
      </c>
      <c r="M6828" s="222" t="str">
        <f t="shared" si="1246"/>
        <v/>
      </c>
      <c r="Q6828" s="82" t="str">
        <f t="shared" si="1250"/>
        <v/>
      </c>
      <c r="R6828" s="80" t="str">
        <f t="shared" si="1251"/>
        <v/>
      </c>
      <c r="T6828" s="83" t="str">
        <f t="shared" si="1247"/>
        <v/>
      </c>
      <c r="U6828" s="155"/>
      <c r="V6828" s="95" t="str">
        <f t="shared" si="1248"/>
        <v/>
      </c>
      <c r="W6828" s="151"/>
      <c r="Z6828" s="104"/>
    </row>
    <row r="6829" spans="1:26" s="145" customFormat="1" ht="15" customHeight="1">
      <c r="A6829" s="186" t="str">
        <f t="shared" si="1242"/>
        <v/>
      </c>
      <c r="C6829" s="152"/>
      <c r="E6829" s="144"/>
      <c r="F6829" s="79" t="str">
        <f t="shared" si="1252"/>
        <v/>
      </c>
      <c r="G6829" s="80" t="str">
        <f t="shared" si="1243"/>
        <v/>
      </c>
      <c r="H6829" s="80" t="str">
        <f t="shared" si="1244"/>
        <v/>
      </c>
      <c r="I6829" s="80" t="str">
        <f t="shared" si="1245"/>
        <v/>
      </c>
      <c r="J6829" s="170"/>
      <c r="K6829" s="217"/>
      <c r="L6829" s="195" t="str">
        <f t="shared" si="1249"/>
        <v/>
      </c>
      <c r="M6829" s="222" t="str">
        <f t="shared" si="1246"/>
        <v/>
      </c>
      <c r="Q6829" s="82" t="str">
        <f t="shared" si="1250"/>
        <v/>
      </c>
      <c r="R6829" s="80" t="str">
        <f t="shared" si="1251"/>
        <v/>
      </c>
      <c r="T6829" s="83" t="str">
        <f t="shared" si="1247"/>
        <v/>
      </c>
      <c r="U6829" s="155"/>
      <c r="V6829" s="95" t="str">
        <f t="shared" si="1248"/>
        <v/>
      </c>
      <c r="W6829" s="151"/>
      <c r="Z6829" s="104"/>
    </row>
    <row r="6830" spans="1:26" s="145" customFormat="1" ht="15" customHeight="1">
      <c r="A6830" s="186" t="str">
        <f t="shared" si="1242"/>
        <v/>
      </c>
      <c r="C6830" s="152"/>
      <c r="E6830" s="144"/>
      <c r="F6830" s="79" t="str">
        <f t="shared" si="1252"/>
        <v/>
      </c>
      <c r="G6830" s="80" t="str">
        <f t="shared" si="1243"/>
        <v/>
      </c>
      <c r="H6830" s="80" t="str">
        <f t="shared" si="1244"/>
        <v/>
      </c>
      <c r="I6830" s="80" t="str">
        <f t="shared" si="1245"/>
        <v/>
      </c>
      <c r="J6830" s="170"/>
      <c r="K6830" s="217"/>
      <c r="L6830" s="195" t="str">
        <f t="shared" si="1249"/>
        <v/>
      </c>
      <c r="M6830" s="222" t="str">
        <f t="shared" si="1246"/>
        <v/>
      </c>
      <c r="Q6830" s="82" t="str">
        <f t="shared" si="1250"/>
        <v/>
      </c>
      <c r="R6830" s="80" t="str">
        <f t="shared" si="1251"/>
        <v/>
      </c>
      <c r="T6830" s="83" t="str">
        <f t="shared" si="1247"/>
        <v/>
      </c>
      <c r="U6830" s="155"/>
      <c r="V6830" s="95" t="str">
        <f t="shared" si="1248"/>
        <v/>
      </c>
      <c r="W6830" s="151"/>
      <c r="Z6830" s="104"/>
    </row>
    <row r="6831" spans="1:26" s="145" customFormat="1" ht="15" customHeight="1">
      <c r="A6831" s="186" t="str">
        <f t="shared" si="1242"/>
        <v/>
      </c>
      <c r="C6831" s="152"/>
      <c r="E6831" s="144"/>
      <c r="F6831" s="79" t="str">
        <f t="shared" si="1252"/>
        <v/>
      </c>
      <c r="G6831" s="80" t="str">
        <f t="shared" si="1243"/>
        <v/>
      </c>
      <c r="H6831" s="80" t="str">
        <f t="shared" si="1244"/>
        <v/>
      </c>
      <c r="I6831" s="80" t="str">
        <f t="shared" si="1245"/>
        <v/>
      </c>
      <c r="J6831" s="170"/>
      <c r="K6831" s="217"/>
      <c r="L6831" s="195" t="str">
        <f t="shared" si="1249"/>
        <v/>
      </c>
      <c r="M6831" s="222" t="str">
        <f t="shared" si="1246"/>
        <v/>
      </c>
      <c r="Q6831" s="82" t="str">
        <f t="shared" si="1250"/>
        <v/>
      </c>
      <c r="R6831" s="80" t="str">
        <f t="shared" si="1251"/>
        <v/>
      </c>
      <c r="T6831" s="83" t="str">
        <f t="shared" si="1247"/>
        <v/>
      </c>
      <c r="U6831" s="155"/>
      <c r="V6831" s="95" t="str">
        <f t="shared" si="1248"/>
        <v/>
      </c>
      <c r="W6831" s="151"/>
      <c r="Z6831" s="104"/>
    </row>
    <row r="6832" spans="1:26" s="145" customFormat="1" ht="15" customHeight="1">
      <c r="A6832" s="186" t="str">
        <f t="shared" si="1242"/>
        <v/>
      </c>
      <c r="C6832" s="152"/>
      <c r="E6832" s="144"/>
      <c r="F6832" s="79" t="str">
        <f t="shared" si="1252"/>
        <v/>
      </c>
      <c r="G6832" s="80" t="str">
        <f t="shared" si="1243"/>
        <v/>
      </c>
      <c r="H6832" s="80" t="str">
        <f t="shared" si="1244"/>
        <v/>
      </c>
      <c r="I6832" s="80" t="str">
        <f t="shared" si="1245"/>
        <v/>
      </c>
      <c r="J6832" s="170"/>
      <c r="K6832" s="217"/>
      <c r="L6832" s="195" t="str">
        <f t="shared" si="1249"/>
        <v/>
      </c>
      <c r="M6832" s="222" t="str">
        <f t="shared" si="1246"/>
        <v/>
      </c>
      <c r="Q6832" s="82" t="str">
        <f t="shared" si="1250"/>
        <v/>
      </c>
      <c r="R6832" s="80" t="str">
        <f t="shared" si="1251"/>
        <v/>
      </c>
      <c r="T6832" s="83" t="str">
        <f t="shared" si="1247"/>
        <v/>
      </c>
      <c r="U6832" s="155"/>
      <c r="V6832" s="95" t="str">
        <f t="shared" si="1248"/>
        <v/>
      </c>
      <c r="W6832" s="151"/>
      <c r="Z6832" s="104"/>
    </row>
    <row r="6833" spans="1:26" s="145" customFormat="1" ht="15" customHeight="1">
      <c r="A6833" s="186" t="str">
        <f t="shared" si="1242"/>
        <v/>
      </c>
      <c r="C6833" s="152"/>
      <c r="E6833" s="144"/>
      <c r="F6833" s="79" t="str">
        <f t="shared" si="1252"/>
        <v/>
      </c>
      <c r="G6833" s="80" t="str">
        <f t="shared" si="1243"/>
        <v/>
      </c>
      <c r="H6833" s="80" t="str">
        <f t="shared" si="1244"/>
        <v/>
      </c>
      <c r="I6833" s="80" t="str">
        <f t="shared" si="1245"/>
        <v/>
      </c>
      <c r="J6833" s="170"/>
      <c r="K6833" s="217"/>
      <c r="L6833" s="195" t="str">
        <f t="shared" si="1249"/>
        <v/>
      </c>
      <c r="M6833" s="222" t="str">
        <f t="shared" si="1246"/>
        <v/>
      </c>
      <c r="Q6833" s="82" t="str">
        <f t="shared" si="1250"/>
        <v/>
      </c>
      <c r="R6833" s="80" t="str">
        <f t="shared" si="1251"/>
        <v/>
      </c>
      <c r="T6833" s="83" t="str">
        <f t="shared" si="1247"/>
        <v/>
      </c>
      <c r="U6833" s="155"/>
      <c r="V6833" s="95" t="str">
        <f t="shared" si="1248"/>
        <v/>
      </c>
      <c r="W6833" s="151"/>
      <c r="Z6833" s="104"/>
    </row>
    <row r="6834" spans="1:26" s="145" customFormat="1" ht="15" customHeight="1">
      <c r="A6834" s="186" t="str">
        <f t="shared" si="1242"/>
        <v/>
      </c>
      <c r="C6834" s="152"/>
      <c r="E6834" s="144"/>
      <c r="F6834" s="79" t="str">
        <f t="shared" si="1252"/>
        <v/>
      </c>
      <c r="G6834" s="80" t="str">
        <f t="shared" si="1243"/>
        <v/>
      </c>
      <c r="H6834" s="80" t="str">
        <f t="shared" si="1244"/>
        <v/>
      </c>
      <c r="I6834" s="80" t="str">
        <f t="shared" si="1245"/>
        <v/>
      </c>
      <c r="J6834" s="170"/>
      <c r="K6834" s="217"/>
      <c r="L6834" s="195" t="str">
        <f t="shared" si="1249"/>
        <v/>
      </c>
      <c r="M6834" s="222" t="str">
        <f t="shared" si="1246"/>
        <v/>
      </c>
      <c r="Q6834" s="82" t="str">
        <f t="shared" si="1250"/>
        <v/>
      </c>
      <c r="R6834" s="80" t="str">
        <f t="shared" si="1251"/>
        <v/>
      </c>
      <c r="T6834" s="83" t="str">
        <f t="shared" si="1247"/>
        <v/>
      </c>
      <c r="U6834" s="155"/>
      <c r="V6834" s="95" t="str">
        <f t="shared" si="1248"/>
        <v/>
      </c>
      <c r="W6834" s="151"/>
      <c r="Z6834" s="104"/>
    </row>
    <row r="6835" spans="1:26" s="145" customFormat="1" ht="15" customHeight="1">
      <c r="A6835" s="186" t="str">
        <f t="shared" si="1242"/>
        <v/>
      </c>
      <c r="C6835" s="152"/>
      <c r="E6835" s="144"/>
      <c r="F6835" s="79" t="str">
        <f t="shared" si="1252"/>
        <v/>
      </c>
      <c r="G6835" s="80" t="str">
        <f t="shared" si="1243"/>
        <v/>
      </c>
      <c r="H6835" s="80" t="str">
        <f t="shared" si="1244"/>
        <v/>
      </c>
      <c r="I6835" s="80" t="str">
        <f t="shared" si="1245"/>
        <v/>
      </c>
      <c r="J6835" s="170"/>
      <c r="K6835" s="217"/>
      <c r="L6835" s="195" t="str">
        <f t="shared" si="1249"/>
        <v/>
      </c>
      <c r="M6835" s="222" t="str">
        <f t="shared" si="1246"/>
        <v/>
      </c>
      <c r="Q6835" s="82" t="str">
        <f t="shared" si="1250"/>
        <v/>
      </c>
      <c r="R6835" s="80" t="str">
        <f t="shared" si="1251"/>
        <v/>
      </c>
      <c r="T6835" s="83" t="str">
        <f t="shared" si="1247"/>
        <v/>
      </c>
      <c r="U6835" s="155"/>
      <c r="V6835" s="95" t="str">
        <f t="shared" si="1248"/>
        <v/>
      </c>
      <c r="W6835" s="151"/>
      <c r="Z6835" s="104"/>
    </row>
    <row r="6836" spans="1:26" s="145" customFormat="1" ht="15" customHeight="1">
      <c r="A6836" s="186" t="str">
        <f t="shared" si="1242"/>
        <v/>
      </c>
      <c r="C6836" s="152"/>
      <c r="E6836" s="144"/>
      <c r="F6836" s="79" t="str">
        <f t="shared" si="1252"/>
        <v/>
      </c>
      <c r="G6836" s="80" t="str">
        <f t="shared" si="1243"/>
        <v/>
      </c>
      <c r="H6836" s="80" t="str">
        <f t="shared" si="1244"/>
        <v/>
      </c>
      <c r="I6836" s="80" t="str">
        <f t="shared" si="1245"/>
        <v/>
      </c>
      <c r="J6836" s="170"/>
      <c r="K6836" s="217"/>
      <c r="L6836" s="195" t="str">
        <f t="shared" si="1249"/>
        <v/>
      </c>
      <c r="M6836" s="222" t="str">
        <f t="shared" si="1246"/>
        <v/>
      </c>
      <c r="Q6836" s="82" t="str">
        <f t="shared" si="1250"/>
        <v/>
      </c>
      <c r="R6836" s="80" t="str">
        <f t="shared" si="1251"/>
        <v/>
      </c>
      <c r="T6836" s="83" t="str">
        <f t="shared" si="1247"/>
        <v/>
      </c>
      <c r="U6836" s="155"/>
      <c r="V6836" s="95" t="str">
        <f t="shared" si="1248"/>
        <v/>
      </c>
      <c r="W6836" s="151"/>
      <c r="Z6836" s="104"/>
    </row>
    <row r="6837" spans="1:26" s="145" customFormat="1" ht="15" customHeight="1">
      <c r="A6837" s="186" t="str">
        <f t="shared" si="1242"/>
        <v/>
      </c>
      <c r="C6837" s="152"/>
      <c r="E6837" s="144"/>
      <c r="F6837" s="79" t="str">
        <f t="shared" si="1252"/>
        <v/>
      </c>
      <c r="G6837" s="80" t="str">
        <f t="shared" si="1243"/>
        <v/>
      </c>
      <c r="H6837" s="80" t="str">
        <f t="shared" si="1244"/>
        <v/>
      </c>
      <c r="I6837" s="80" t="str">
        <f t="shared" si="1245"/>
        <v/>
      </c>
      <c r="J6837" s="170"/>
      <c r="K6837" s="217"/>
      <c r="L6837" s="195" t="str">
        <f t="shared" si="1249"/>
        <v/>
      </c>
      <c r="M6837" s="222" t="str">
        <f t="shared" si="1246"/>
        <v/>
      </c>
      <c r="Q6837" s="82" t="str">
        <f t="shared" si="1250"/>
        <v/>
      </c>
      <c r="R6837" s="80" t="str">
        <f t="shared" si="1251"/>
        <v/>
      </c>
      <c r="T6837" s="83" t="str">
        <f t="shared" si="1247"/>
        <v/>
      </c>
      <c r="U6837" s="155"/>
      <c r="V6837" s="95" t="str">
        <f t="shared" si="1248"/>
        <v/>
      </c>
      <c r="W6837" s="151"/>
      <c r="Z6837" s="104"/>
    </row>
    <row r="6838" spans="1:26" s="145" customFormat="1" ht="15" customHeight="1">
      <c r="A6838" s="186" t="str">
        <f t="shared" si="1242"/>
        <v/>
      </c>
      <c r="C6838" s="152"/>
      <c r="E6838" s="144"/>
      <c r="F6838" s="79" t="str">
        <f t="shared" si="1252"/>
        <v/>
      </c>
      <c r="G6838" s="80" t="str">
        <f t="shared" si="1243"/>
        <v/>
      </c>
      <c r="H6838" s="80" t="str">
        <f t="shared" si="1244"/>
        <v/>
      </c>
      <c r="I6838" s="80" t="str">
        <f t="shared" si="1245"/>
        <v/>
      </c>
      <c r="J6838" s="170"/>
      <c r="K6838" s="217"/>
      <c r="L6838" s="195" t="str">
        <f t="shared" si="1249"/>
        <v/>
      </c>
      <c r="M6838" s="222" t="str">
        <f t="shared" si="1246"/>
        <v/>
      </c>
      <c r="Q6838" s="82" t="str">
        <f t="shared" si="1250"/>
        <v/>
      </c>
      <c r="R6838" s="80" t="str">
        <f t="shared" si="1251"/>
        <v/>
      </c>
      <c r="T6838" s="83" t="str">
        <f t="shared" si="1247"/>
        <v/>
      </c>
      <c r="U6838" s="155"/>
      <c r="V6838" s="95" t="str">
        <f t="shared" si="1248"/>
        <v/>
      </c>
      <c r="W6838" s="151"/>
      <c r="Z6838" s="104"/>
    </row>
    <row r="6839" spans="1:26" s="145" customFormat="1" ht="15" customHeight="1">
      <c r="A6839" s="186" t="str">
        <f t="shared" si="1242"/>
        <v/>
      </c>
      <c r="C6839" s="152"/>
      <c r="E6839" s="144"/>
      <c r="F6839" s="79" t="str">
        <f t="shared" si="1252"/>
        <v/>
      </c>
      <c r="G6839" s="80" t="str">
        <f t="shared" si="1243"/>
        <v/>
      </c>
      <c r="H6839" s="80" t="str">
        <f t="shared" si="1244"/>
        <v/>
      </c>
      <c r="I6839" s="80" t="str">
        <f t="shared" si="1245"/>
        <v/>
      </c>
      <c r="J6839" s="170"/>
      <c r="K6839" s="217"/>
      <c r="L6839" s="195" t="str">
        <f t="shared" si="1249"/>
        <v/>
      </c>
      <c r="M6839" s="222" t="str">
        <f t="shared" si="1246"/>
        <v/>
      </c>
      <c r="Q6839" s="82" t="str">
        <f t="shared" si="1250"/>
        <v/>
      </c>
      <c r="R6839" s="80" t="str">
        <f t="shared" si="1251"/>
        <v/>
      </c>
      <c r="T6839" s="83" t="str">
        <f t="shared" si="1247"/>
        <v/>
      </c>
      <c r="U6839" s="155"/>
      <c r="V6839" s="95" t="str">
        <f t="shared" si="1248"/>
        <v/>
      </c>
      <c r="W6839" s="151"/>
      <c r="Z6839" s="104"/>
    </row>
    <row r="6840" spans="1:26" s="145" customFormat="1" ht="15" customHeight="1">
      <c r="A6840" s="186" t="str">
        <f t="shared" si="1242"/>
        <v/>
      </c>
      <c r="C6840" s="152"/>
      <c r="E6840" s="144"/>
      <c r="F6840" s="79" t="str">
        <f t="shared" si="1252"/>
        <v/>
      </c>
      <c r="G6840" s="80" t="str">
        <f t="shared" si="1243"/>
        <v/>
      </c>
      <c r="H6840" s="80" t="str">
        <f t="shared" si="1244"/>
        <v/>
      </c>
      <c r="I6840" s="80" t="str">
        <f t="shared" si="1245"/>
        <v/>
      </c>
      <c r="J6840" s="170"/>
      <c r="K6840" s="217"/>
      <c r="L6840" s="195" t="str">
        <f t="shared" si="1249"/>
        <v/>
      </c>
      <c r="M6840" s="222" t="str">
        <f t="shared" si="1246"/>
        <v/>
      </c>
      <c r="Q6840" s="82" t="str">
        <f t="shared" si="1250"/>
        <v/>
      </c>
      <c r="R6840" s="80" t="str">
        <f t="shared" si="1251"/>
        <v/>
      </c>
      <c r="T6840" s="83" t="str">
        <f t="shared" si="1247"/>
        <v/>
      </c>
      <c r="U6840" s="155"/>
      <c r="V6840" s="95" t="str">
        <f t="shared" si="1248"/>
        <v/>
      </c>
      <c r="W6840" s="151"/>
      <c r="Z6840" s="104"/>
    </row>
    <row r="6841" spans="1:26" s="145" customFormat="1" ht="15" customHeight="1">
      <c r="A6841" s="186" t="str">
        <f t="shared" si="1242"/>
        <v/>
      </c>
      <c r="C6841" s="152"/>
      <c r="E6841" s="144"/>
      <c r="F6841" s="79" t="str">
        <f t="shared" si="1252"/>
        <v/>
      </c>
      <c r="G6841" s="80" t="str">
        <f t="shared" si="1243"/>
        <v/>
      </c>
      <c r="H6841" s="80" t="str">
        <f t="shared" si="1244"/>
        <v/>
      </c>
      <c r="I6841" s="80" t="str">
        <f t="shared" si="1245"/>
        <v/>
      </c>
      <c r="J6841" s="170"/>
      <c r="K6841" s="217"/>
      <c r="L6841" s="195" t="str">
        <f t="shared" si="1249"/>
        <v/>
      </c>
      <c r="M6841" s="222" t="str">
        <f t="shared" si="1246"/>
        <v/>
      </c>
      <c r="Q6841" s="82" t="str">
        <f t="shared" si="1250"/>
        <v/>
      </c>
      <c r="R6841" s="80" t="str">
        <f t="shared" si="1251"/>
        <v/>
      </c>
      <c r="T6841" s="83" t="str">
        <f t="shared" si="1247"/>
        <v/>
      </c>
      <c r="U6841" s="155"/>
      <c r="V6841" s="95" t="str">
        <f t="shared" si="1248"/>
        <v/>
      </c>
      <c r="W6841" s="151"/>
      <c r="Z6841" s="104"/>
    </row>
    <row r="6842" spans="1:26" s="145" customFormat="1" ht="15" customHeight="1">
      <c r="A6842" s="186" t="str">
        <f t="shared" si="1242"/>
        <v/>
      </c>
      <c r="C6842" s="152"/>
      <c r="E6842" s="144"/>
      <c r="F6842" s="79" t="str">
        <f t="shared" si="1252"/>
        <v/>
      </c>
      <c r="G6842" s="80" t="str">
        <f t="shared" si="1243"/>
        <v/>
      </c>
      <c r="H6842" s="80" t="str">
        <f t="shared" si="1244"/>
        <v/>
      </c>
      <c r="I6842" s="80" t="str">
        <f t="shared" si="1245"/>
        <v/>
      </c>
      <c r="J6842" s="170"/>
      <c r="K6842" s="217"/>
      <c r="L6842" s="195" t="str">
        <f t="shared" si="1249"/>
        <v/>
      </c>
      <c r="M6842" s="222" t="str">
        <f t="shared" si="1246"/>
        <v/>
      </c>
      <c r="Q6842" s="82" t="str">
        <f t="shared" si="1250"/>
        <v/>
      </c>
      <c r="R6842" s="80" t="str">
        <f t="shared" si="1251"/>
        <v/>
      </c>
      <c r="T6842" s="83" t="str">
        <f t="shared" si="1247"/>
        <v/>
      </c>
      <c r="U6842" s="155"/>
      <c r="V6842" s="95" t="str">
        <f t="shared" si="1248"/>
        <v/>
      </c>
      <c r="W6842" s="151"/>
      <c r="Z6842" s="104"/>
    </row>
    <row r="6843" spans="1:26" s="145" customFormat="1" ht="15" customHeight="1">
      <c r="A6843" s="186" t="str">
        <f t="shared" si="1242"/>
        <v/>
      </c>
      <c r="C6843" s="152"/>
      <c r="E6843" s="144"/>
      <c r="F6843" s="79" t="str">
        <f t="shared" si="1252"/>
        <v/>
      </c>
      <c r="G6843" s="80" t="str">
        <f t="shared" si="1243"/>
        <v/>
      </c>
      <c r="H6843" s="80" t="str">
        <f t="shared" si="1244"/>
        <v/>
      </c>
      <c r="I6843" s="80" t="str">
        <f t="shared" si="1245"/>
        <v/>
      </c>
      <c r="J6843" s="170"/>
      <c r="K6843" s="217"/>
      <c r="L6843" s="195" t="str">
        <f t="shared" si="1249"/>
        <v/>
      </c>
      <c r="M6843" s="222" t="str">
        <f t="shared" si="1246"/>
        <v/>
      </c>
      <c r="Q6843" s="82" t="str">
        <f t="shared" si="1250"/>
        <v/>
      </c>
      <c r="R6843" s="80" t="str">
        <f t="shared" si="1251"/>
        <v/>
      </c>
      <c r="T6843" s="83" t="str">
        <f t="shared" si="1247"/>
        <v/>
      </c>
      <c r="U6843" s="155"/>
      <c r="V6843" s="95" t="str">
        <f t="shared" si="1248"/>
        <v/>
      </c>
      <c r="W6843" s="151"/>
      <c r="Z6843" s="104"/>
    </row>
    <row r="6844" spans="1:26" s="145" customFormat="1" ht="15" customHeight="1">
      <c r="A6844" s="186" t="str">
        <f t="shared" si="1242"/>
        <v/>
      </c>
      <c r="C6844" s="152"/>
      <c r="E6844" s="144"/>
      <c r="F6844" s="79" t="str">
        <f t="shared" si="1252"/>
        <v/>
      </c>
      <c r="G6844" s="80" t="str">
        <f t="shared" si="1243"/>
        <v/>
      </c>
      <c r="H6844" s="80" t="str">
        <f t="shared" si="1244"/>
        <v/>
      </c>
      <c r="I6844" s="80" t="str">
        <f t="shared" si="1245"/>
        <v/>
      </c>
      <c r="J6844" s="170"/>
      <c r="K6844" s="217"/>
      <c r="L6844" s="195" t="str">
        <f t="shared" si="1249"/>
        <v/>
      </c>
      <c r="M6844" s="222" t="str">
        <f t="shared" si="1246"/>
        <v/>
      </c>
      <c r="Q6844" s="82" t="str">
        <f t="shared" si="1250"/>
        <v/>
      </c>
      <c r="R6844" s="80" t="str">
        <f t="shared" si="1251"/>
        <v/>
      </c>
      <c r="T6844" s="83" t="str">
        <f t="shared" si="1247"/>
        <v/>
      </c>
      <c r="U6844" s="155"/>
      <c r="V6844" s="95" t="str">
        <f t="shared" si="1248"/>
        <v/>
      </c>
      <c r="W6844" s="151"/>
      <c r="Z6844" s="104"/>
    </row>
    <row r="6845" spans="1:26" s="145" customFormat="1" ht="15" customHeight="1">
      <c r="A6845" s="186" t="str">
        <f t="shared" si="1242"/>
        <v/>
      </c>
      <c r="C6845" s="152"/>
      <c r="E6845" s="144"/>
      <c r="F6845" s="79" t="str">
        <f t="shared" si="1252"/>
        <v/>
      </c>
      <c r="G6845" s="80" t="str">
        <f t="shared" si="1243"/>
        <v/>
      </c>
      <c r="H6845" s="80" t="str">
        <f t="shared" si="1244"/>
        <v/>
      </c>
      <c r="I6845" s="80" t="str">
        <f t="shared" si="1245"/>
        <v/>
      </c>
      <c r="J6845" s="170"/>
      <c r="K6845" s="217"/>
      <c r="L6845" s="195" t="str">
        <f t="shared" si="1249"/>
        <v/>
      </c>
      <c r="M6845" s="222" t="str">
        <f t="shared" si="1246"/>
        <v/>
      </c>
      <c r="Q6845" s="82" t="str">
        <f t="shared" si="1250"/>
        <v/>
      </c>
      <c r="R6845" s="80" t="str">
        <f t="shared" si="1251"/>
        <v/>
      </c>
      <c r="T6845" s="83" t="str">
        <f t="shared" si="1247"/>
        <v/>
      </c>
      <c r="U6845" s="155"/>
      <c r="V6845" s="95" t="str">
        <f t="shared" si="1248"/>
        <v/>
      </c>
      <c r="W6845" s="151"/>
      <c r="Z6845" s="104"/>
    </row>
    <row r="6846" spans="1:26" s="145" customFormat="1" ht="15" customHeight="1">
      <c r="A6846" s="186" t="str">
        <f t="shared" si="1242"/>
        <v/>
      </c>
      <c r="C6846" s="152"/>
      <c r="E6846" s="144"/>
      <c r="F6846" s="79" t="str">
        <f t="shared" si="1252"/>
        <v/>
      </c>
      <c r="G6846" s="80" t="str">
        <f t="shared" si="1243"/>
        <v/>
      </c>
      <c r="H6846" s="80" t="str">
        <f t="shared" si="1244"/>
        <v/>
      </c>
      <c r="I6846" s="80" t="str">
        <f t="shared" si="1245"/>
        <v/>
      </c>
      <c r="J6846" s="170"/>
      <c r="K6846" s="217"/>
      <c r="L6846" s="195" t="str">
        <f t="shared" si="1249"/>
        <v/>
      </c>
      <c r="M6846" s="222" t="str">
        <f t="shared" si="1246"/>
        <v/>
      </c>
      <c r="Q6846" s="82" t="str">
        <f t="shared" si="1250"/>
        <v/>
      </c>
      <c r="R6846" s="80" t="str">
        <f t="shared" si="1251"/>
        <v/>
      </c>
      <c r="T6846" s="83" t="str">
        <f t="shared" si="1247"/>
        <v/>
      </c>
      <c r="U6846" s="155"/>
      <c r="V6846" s="95" t="str">
        <f t="shared" si="1248"/>
        <v/>
      </c>
      <c r="W6846" s="151"/>
      <c r="Z6846" s="104"/>
    </row>
    <row r="6847" spans="1:26" s="145" customFormat="1" ht="15" customHeight="1">
      <c r="A6847" s="186" t="str">
        <f t="shared" si="1242"/>
        <v/>
      </c>
      <c r="C6847" s="152"/>
      <c r="E6847" s="144"/>
      <c r="F6847" s="79" t="str">
        <f t="shared" si="1252"/>
        <v/>
      </c>
      <c r="G6847" s="80" t="str">
        <f t="shared" si="1243"/>
        <v/>
      </c>
      <c r="H6847" s="80" t="str">
        <f t="shared" si="1244"/>
        <v/>
      </c>
      <c r="I6847" s="80" t="str">
        <f t="shared" si="1245"/>
        <v/>
      </c>
      <c r="J6847" s="170"/>
      <c r="K6847" s="217"/>
      <c r="L6847" s="195" t="str">
        <f t="shared" si="1249"/>
        <v/>
      </c>
      <c r="M6847" s="222" t="str">
        <f t="shared" si="1246"/>
        <v/>
      </c>
      <c r="Q6847" s="82" t="str">
        <f t="shared" si="1250"/>
        <v/>
      </c>
      <c r="R6847" s="80" t="str">
        <f t="shared" si="1251"/>
        <v/>
      </c>
      <c r="T6847" s="83" t="str">
        <f t="shared" si="1247"/>
        <v/>
      </c>
      <c r="U6847" s="155"/>
      <c r="V6847" s="95" t="str">
        <f t="shared" si="1248"/>
        <v/>
      </c>
      <c r="W6847" s="151"/>
      <c r="Z6847" s="104"/>
    </row>
    <row r="6848" spans="1:26" s="145" customFormat="1" ht="15" customHeight="1">
      <c r="A6848" s="186" t="str">
        <f t="shared" ref="A6848:A6911" si="1253">IF(B6848&lt;&gt;"",A6847+1,"")</f>
        <v/>
      </c>
      <c r="C6848" s="152"/>
      <c r="E6848" s="144"/>
      <c r="F6848" s="79" t="str">
        <f t="shared" si="1252"/>
        <v/>
      </c>
      <c r="G6848" s="80" t="str">
        <f t="shared" si="1243"/>
        <v/>
      </c>
      <c r="H6848" s="80" t="str">
        <f t="shared" si="1244"/>
        <v/>
      </c>
      <c r="I6848" s="80" t="str">
        <f t="shared" si="1245"/>
        <v/>
      </c>
      <c r="J6848" s="170"/>
      <c r="K6848" s="217"/>
      <c r="L6848" s="195" t="str">
        <f t="shared" si="1249"/>
        <v/>
      </c>
      <c r="M6848" s="222" t="str">
        <f t="shared" si="1246"/>
        <v/>
      </c>
      <c r="Q6848" s="82" t="str">
        <f t="shared" si="1250"/>
        <v/>
      </c>
      <c r="R6848" s="80" t="str">
        <f t="shared" si="1251"/>
        <v/>
      </c>
      <c r="T6848" s="83" t="str">
        <f t="shared" si="1247"/>
        <v/>
      </c>
      <c r="U6848" s="155"/>
      <c r="V6848" s="95" t="str">
        <f t="shared" si="1248"/>
        <v/>
      </c>
      <c r="W6848" s="151"/>
      <c r="Z6848" s="104"/>
    </row>
    <row r="6849" spans="1:26" s="145" customFormat="1" ht="15" customHeight="1">
      <c r="A6849" s="186" t="str">
        <f t="shared" si="1253"/>
        <v/>
      </c>
      <c r="C6849" s="152"/>
      <c r="E6849" s="144"/>
      <c r="F6849" s="79" t="str">
        <f t="shared" si="1252"/>
        <v/>
      </c>
      <c r="G6849" s="80" t="str">
        <f t="shared" si="1243"/>
        <v/>
      </c>
      <c r="H6849" s="80" t="str">
        <f t="shared" si="1244"/>
        <v/>
      </c>
      <c r="I6849" s="80" t="str">
        <f t="shared" si="1245"/>
        <v/>
      </c>
      <c r="J6849" s="170"/>
      <c r="K6849" s="217"/>
      <c r="L6849" s="195" t="str">
        <f t="shared" si="1249"/>
        <v/>
      </c>
      <c r="M6849" s="222" t="str">
        <f t="shared" si="1246"/>
        <v/>
      </c>
      <c r="Q6849" s="82" t="str">
        <f t="shared" si="1250"/>
        <v/>
      </c>
      <c r="R6849" s="80" t="str">
        <f t="shared" si="1251"/>
        <v/>
      </c>
      <c r="T6849" s="83" t="str">
        <f t="shared" si="1247"/>
        <v/>
      </c>
      <c r="U6849" s="155"/>
      <c r="V6849" s="95" t="str">
        <f t="shared" si="1248"/>
        <v/>
      </c>
      <c r="W6849" s="151"/>
      <c r="Z6849" s="104"/>
    </row>
    <row r="6850" spans="1:26" s="145" customFormat="1" ht="15" customHeight="1">
      <c r="A6850" s="186" t="str">
        <f t="shared" si="1253"/>
        <v/>
      </c>
      <c r="C6850" s="152"/>
      <c r="E6850" s="144"/>
      <c r="F6850" s="79" t="str">
        <f t="shared" si="1252"/>
        <v/>
      </c>
      <c r="G6850" s="80" t="str">
        <f t="shared" si="1243"/>
        <v/>
      </c>
      <c r="H6850" s="80" t="str">
        <f t="shared" si="1244"/>
        <v/>
      </c>
      <c r="I6850" s="80" t="str">
        <f t="shared" si="1245"/>
        <v/>
      </c>
      <c r="J6850" s="170"/>
      <c r="K6850" s="217"/>
      <c r="L6850" s="195" t="str">
        <f t="shared" si="1249"/>
        <v/>
      </c>
      <c r="M6850" s="222" t="str">
        <f t="shared" si="1246"/>
        <v/>
      </c>
      <c r="Q6850" s="82" t="str">
        <f t="shared" si="1250"/>
        <v/>
      </c>
      <c r="R6850" s="80" t="str">
        <f t="shared" si="1251"/>
        <v/>
      </c>
      <c r="T6850" s="83" t="str">
        <f t="shared" si="1247"/>
        <v/>
      </c>
      <c r="U6850" s="155"/>
      <c r="V6850" s="95" t="str">
        <f t="shared" si="1248"/>
        <v/>
      </c>
      <c r="W6850" s="151"/>
      <c r="Z6850" s="104"/>
    </row>
    <row r="6851" spans="1:26" s="145" customFormat="1" ht="15" customHeight="1">
      <c r="A6851" s="186" t="str">
        <f t="shared" si="1253"/>
        <v/>
      </c>
      <c r="C6851" s="152"/>
      <c r="E6851" s="144"/>
      <c r="F6851" s="79" t="str">
        <f t="shared" si="1252"/>
        <v/>
      </c>
      <c r="G6851" s="80" t="str">
        <f t="shared" si="1243"/>
        <v/>
      </c>
      <c r="H6851" s="80" t="str">
        <f t="shared" si="1244"/>
        <v/>
      </c>
      <c r="I6851" s="80" t="str">
        <f t="shared" si="1245"/>
        <v/>
      </c>
      <c r="J6851" s="170"/>
      <c r="K6851" s="217"/>
      <c r="L6851" s="195" t="str">
        <f t="shared" si="1249"/>
        <v/>
      </c>
      <c r="M6851" s="222" t="str">
        <f t="shared" si="1246"/>
        <v/>
      </c>
      <c r="Q6851" s="82" t="str">
        <f t="shared" si="1250"/>
        <v/>
      </c>
      <c r="R6851" s="80" t="str">
        <f t="shared" si="1251"/>
        <v/>
      </c>
      <c r="T6851" s="83" t="str">
        <f t="shared" si="1247"/>
        <v/>
      </c>
      <c r="U6851" s="155"/>
      <c r="V6851" s="95" t="str">
        <f t="shared" si="1248"/>
        <v/>
      </c>
      <c r="W6851" s="151"/>
      <c r="Z6851" s="104"/>
    </row>
    <row r="6852" spans="1:26" s="145" customFormat="1" ht="15" customHeight="1">
      <c r="A6852" s="186" t="str">
        <f t="shared" si="1253"/>
        <v/>
      </c>
      <c r="C6852" s="152"/>
      <c r="E6852" s="144"/>
      <c r="F6852" s="79" t="str">
        <f t="shared" si="1252"/>
        <v/>
      </c>
      <c r="G6852" s="80" t="str">
        <f t="shared" si="1243"/>
        <v/>
      </c>
      <c r="H6852" s="80" t="str">
        <f t="shared" si="1244"/>
        <v/>
      </c>
      <c r="I6852" s="80" t="str">
        <f t="shared" si="1245"/>
        <v/>
      </c>
      <c r="J6852" s="170"/>
      <c r="K6852" s="217"/>
      <c r="L6852" s="195" t="str">
        <f t="shared" si="1249"/>
        <v/>
      </c>
      <c r="M6852" s="222" t="str">
        <f t="shared" si="1246"/>
        <v/>
      </c>
      <c r="Q6852" s="82" t="str">
        <f t="shared" si="1250"/>
        <v/>
      </c>
      <c r="R6852" s="80" t="str">
        <f t="shared" si="1251"/>
        <v/>
      </c>
      <c r="T6852" s="83" t="str">
        <f t="shared" si="1247"/>
        <v/>
      </c>
      <c r="U6852" s="155"/>
      <c r="V6852" s="95" t="str">
        <f t="shared" si="1248"/>
        <v/>
      </c>
      <c r="W6852" s="151"/>
      <c r="Z6852" s="104"/>
    </row>
    <row r="6853" spans="1:26" s="145" customFormat="1" ht="15" customHeight="1">
      <c r="A6853" s="186" t="str">
        <f t="shared" si="1253"/>
        <v/>
      </c>
      <c r="C6853" s="152"/>
      <c r="E6853" s="144"/>
      <c r="F6853" s="79" t="str">
        <f t="shared" si="1252"/>
        <v/>
      </c>
      <c r="G6853" s="80" t="str">
        <f t="shared" ref="G6853:G6916" si="1254">IF(J6853&lt;&gt;"", INDEX($C$5:$C$1433, MATCH(J6853, $E$5:$E$1433, 0)),"")</f>
        <v/>
      </c>
      <c r="H6853" s="80" t="str">
        <f t="shared" ref="H6853:H6916" si="1255">IF(J6853&lt;&gt;"", INDEX($D$5:$D$1433, MATCH(J6853, $E$5:$E$1433, 0)),"")</f>
        <v/>
      </c>
      <c r="I6853" s="80" t="str">
        <f t="shared" ref="I6853:I6916" si="1256">IFERROR(IF(J6853&lt;&gt;"", INDEX($B$5:$B$1433, MATCH(J6853, $E$5:$E$1433, 0)),""),"SAI")</f>
        <v/>
      </c>
      <c r="J6853" s="170"/>
      <c r="K6853" s="217"/>
      <c r="L6853" s="195" t="str">
        <f t="shared" si="1249"/>
        <v/>
      </c>
      <c r="M6853" s="222" t="str">
        <f t="shared" ref="M6853:M6916" si="1257">IFERROR(IF($N$5="Sáng",MID(K6853,2,7)-MID($L$2,2,7),MID(K6853,2,7)-MID($Q$2,2,7)),"")</f>
        <v/>
      </c>
      <c r="Q6853" s="82" t="str">
        <f t="shared" si="1250"/>
        <v/>
      </c>
      <c r="R6853" s="80" t="str">
        <f t="shared" si="1251"/>
        <v/>
      </c>
      <c r="T6853" s="83" t="str">
        <f t="shared" ref="T6853:T6916" si="1258">IFERROR(IF(J6853&lt;&gt;"", INDEX($S$5:$S$1433, MATCH(J6853, $E$5:$E$1433, 0)),""),"")</f>
        <v/>
      </c>
      <c r="U6853" s="155"/>
      <c r="V6853" s="95" t="str">
        <f t="shared" ref="V6853:V6916" si="1259">IFERROR(IF(J6853&lt;&gt;"", INDEX($U$5:$U$1433, MATCH(J6853, $E$5:$E$1433, 0)),""),"")</f>
        <v/>
      </c>
      <c r="W6853" s="151"/>
      <c r="Z6853" s="104"/>
    </row>
    <row r="6854" spans="1:26" s="145" customFormat="1" ht="15" customHeight="1">
      <c r="A6854" s="186" t="str">
        <f t="shared" si="1253"/>
        <v/>
      </c>
      <c r="C6854" s="152"/>
      <c r="E6854" s="144"/>
      <c r="F6854" s="79" t="str">
        <f t="shared" si="1252"/>
        <v/>
      </c>
      <c r="G6854" s="80" t="str">
        <f t="shared" si="1254"/>
        <v/>
      </c>
      <c r="H6854" s="80" t="str">
        <f t="shared" si="1255"/>
        <v/>
      </c>
      <c r="I6854" s="80" t="str">
        <f t="shared" si="1256"/>
        <v/>
      </c>
      <c r="J6854" s="170"/>
      <c r="K6854" s="217"/>
      <c r="L6854" s="195" t="str">
        <f t="shared" si="1249"/>
        <v/>
      </c>
      <c r="M6854" s="222" t="str">
        <f t="shared" si="1257"/>
        <v/>
      </c>
      <c r="Q6854" s="82" t="str">
        <f t="shared" si="1250"/>
        <v/>
      </c>
      <c r="R6854" s="80" t="str">
        <f t="shared" si="1251"/>
        <v/>
      </c>
      <c r="T6854" s="83" t="str">
        <f t="shared" si="1258"/>
        <v/>
      </c>
      <c r="U6854" s="155"/>
      <c r="V6854" s="95" t="str">
        <f t="shared" si="1259"/>
        <v/>
      </c>
      <c r="W6854" s="151"/>
      <c r="Z6854" s="104"/>
    </row>
    <row r="6855" spans="1:26" s="145" customFormat="1" ht="15" customHeight="1">
      <c r="A6855" s="186" t="str">
        <f t="shared" si="1253"/>
        <v/>
      </c>
      <c r="C6855" s="152"/>
      <c r="E6855" s="144"/>
      <c r="F6855" s="79" t="str">
        <f t="shared" si="1252"/>
        <v/>
      </c>
      <c r="G6855" s="80" t="str">
        <f t="shared" si="1254"/>
        <v/>
      </c>
      <c r="H6855" s="80" t="str">
        <f t="shared" si="1255"/>
        <v/>
      </c>
      <c r="I6855" s="80" t="str">
        <f t="shared" si="1256"/>
        <v/>
      </c>
      <c r="J6855" s="170"/>
      <c r="K6855" s="217"/>
      <c r="L6855" s="195" t="str">
        <f t="shared" si="1249"/>
        <v/>
      </c>
      <c r="M6855" s="222" t="str">
        <f t="shared" si="1257"/>
        <v/>
      </c>
      <c r="Q6855" s="82" t="str">
        <f t="shared" si="1250"/>
        <v/>
      </c>
      <c r="R6855" s="80" t="str">
        <f t="shared" si="1251"/>
        <v/>
      </c>
      <c r="T6855" s="83" t="str">
        <f t="shared" si="1258"/>
        <v/>
      </c>
      <c r="U6855" s="155"/>
      <c r="V6855" s="95" t="str">
        <f t="shared" si="1259"/>
        <v/>
      </c>
      <c r="W6855" s="151"/>
      <c r="Z6855" s="104"/>
    </row>
    <row r="6856" spans="1:26" s="145" customFormat="1" ht="15" customHeight="1">
      <c r="A6856" s="186" t="str">
        <f t="shared" si="1253"/>
        <v/>
      </c>
      <c r="C6856" s="152"/>
      <c r="E6856" s="144"/>
      <c r="F6856" s="79" t="str">
        <f t="shared" si="1252"/>
        <v/>
      </c>
      <c r="G6856" s="80" t="str">
        <f t="shared" si="1254"/>
        <v/>
      </c>
      <c r="H6856" s="80" t="str">
        <f t="shared" si="1255"/>
        <v/>
      </c>
      <c r="I6856" s="80" t="str">
        <f t="shared" si="1256"/>
        <v/>
      </c>
      <c r="J6856" s="170"/>
      <c r="K6856" s="217"/>
      <c r="L6856" s="195" t="str">
        <f t="shared" si="1249"/>
        <v/>
      </c>
      <c r="M6856" s="222" t="str">
        <f t="shared" si="1257"/>
        <v/>
      </c>
      <c r="Q6856" s="82" t="str">
        <f t="shared" si="1250"/>
        <v/>
      </c>
      <c r="R6856" s="80" t="str">
        <f t="shared" si="1251"/>
        <v/>
      </c>
      <c r="T6856" s="83" t="str">
        <f t="shared" si="1258"/>
        <v/>
      </c>
      <c r="U6856" s="155"/>
      <c r="V6856" s="95" t="str">
        <f t="shared" si="1259"/>
        <v/>
      </c>
      <c r="W6856" s="151"/>
      <c r="Z6856" s="104"/>
    </row>
    <row r="6857" spans="1:26" s="145" customFormat="1" ht="15" customHeight="1">
      <c r="A6857" s="186" t="str">
        <f t="shared" si="1253"/>
        <v/>
      </c>
      <c r="C6857" s="152"/>
      <c r="E6857" s="144"/>
      <c r="F6857" s="79" t="str">
        <f t="shared" si="1252"/>
        <v/>
      </c>
      <c r="G6857" s="80" t="str">
        <f t="shared" si="1254"/>
        <v/>
      </c>
      <c r="H6857" s="80" t="str">
        <f t="shared" si="1255"/>
        <v/>
      </c>
      <c r="I6857" s="80" t="str">
        <f t="shared" si="1256"/>
        <v/>
      </c>
      <c r="J6857" s="170"/>
      <c r="K6857" s="217"/>
      <c r="L6857" s="195" t="str">
        <f t="shared" si="1249"/>
        <v/>
      </c>
      <c r="M6857" s="222" t="str">
        <f t="shared" si="1257"/>
        <v/>
      </c>
      <c r="Q6857" s="82" t="str">
        <f t="shared" si="1250"/>
        <v/>
      </c>
      <c r="R6857" s="80" t="str">
        <f t="shared" si="1251"/>
        <v/>
      </c>
      <c r="T6857" s="83" t="str">
        <f t="shared" si="1258"/>
        <v/>
      </c>
      <c r="U6857" s="155"/>
      <c r="V6857" s="95" t="str">
        <f t="shared" si="1259"/>
        <v/>
      </c>
      <c r="W6857" s="151"/>
      <c r="Z6857" s="104"/>
    </row>
    <row r="6858" spans="1:26" s="145" customFormat="1" ht="15" customHeight="1">
      <c r="A6858" s="186" t="str">
        <f t="shared" si="1253"/>
        <v/>
      </c>
      <c r="C6858" s="152"/>
      <c r="E6858" s="144"/>
      <c r="F6858" s="79" t="str">
        <f t="shared" si="1252"/>
        <v/>
      </c>
      <c r="G6858" s="80" t="str">
        <f t="shared" si="1254"/>
        <v/>
      </c>
      <c r="H6858" s="80" t="str">
        <f t="shared" si="1255"/>
        <v/>
      </c>
      <c r="I6858" s="80" t="str">
        <f t="shared" si="1256"/>
        <v/>
      </c>
      <c r="J6858" s="170"/>
      <c r="K6858" s="217"/>
      <c r="L6858" s="195" t="str">
        <f t="shared" si="1249"/>
        <v/>
      </c>
      <c r="M6858" s="222" t="str">
        <f t="shared" si="1257"/>
        <v/>
      </c>
      <c r="Q6858" s="82" t="str">
        <f t="shared" si="1250"/>
        <v/>
      </c>
      <c r="R6858" s="80" t="str">
        <f t="shared" si="1251"/>
        <v/>
      </c>
      <c r="T6858" s="83" t="str">
        <f t="shared" si="1258"/>
        <v/>
      </c>
      <c r="U6858" s="155"/>
      <c r="V6858" s="95" t="str">
        <f t="shared" si="1259"/>
        <v/>
      </c>
      <c r="W6858" s="151"/>
      <c r="Z6858" s="104"/>
    </row>
    <row r="6859" spans="1:26" s="145" customFormat="1" ht="15" customHeight="1">
      <c r="A6859" s="186" t="str">
        <f t="shared" si="1253"/>
        <v/>
      </c>
      <c r="C6859" s="152"/>
      <c r="E6859" s="144"/>
      <c r="F6859" s="79" t="str">
        <f t="shared" si="1252"/>
        <v/>
      </c>
      <c r="G6859" s="80" t="str">
        <f t="shared" si="1254"/>
        <v/>
      </c>
      <c r="H6859" s="80" t="str">
        <f t="shared" si="1255"/>
        <v/>
      </c>
      <c r="I6859" s="80" t="str">
        <f t="shared" si="1256"/>
        <v/>
      </c>
      <c r="J6859" s="170"/>
      <c r="K6859" s="217"/>
      <c r="L6859" s="195" t="str">
        <f t="shared" si="1249"/>
        <v/>
      </c>
      <c r="M6859" s="222" t="str">
        <f t="shared" si="1257"/>
        <v/>
      </c>
      <c r="Q6859" s="82" t="str">
        <f t="shared" si="1250"/>
        <v/>
      </c>
      <c r="R6859" s="80" t="str">
        <f t="shared" si="1251"/>
        <v/>
      </c>
      <c r="T6859" s="83" t="str">
        <f t="shared" si="1258"/>
        <v/>
      </c>
      <c r="U6859" s="155"/>
      <c r="V6859" s="95" t="str">
        <f t="shared" si="1259"/>
        <v/>
      </c>
      <c r="W6859" s="151"/>
      <c r="Z6859" s="104"/>
    </row>
    <row r="6860" spans="1:26" s="145" customFormat="1" ht="15" customHeight="1">
      <c r="A6860" s="186" t="str">
        <f t="shared" si="1253"/>
        <v/>
      </c>
      <c r="C6860" s="152"/>
      <c r="E6860" s="144"/>
      <c r="F6860" s="79" t="str">
        <f t="shared" si="1252"/>
        <v/>
      </c>
      <c r="G6860" s="80" t="str">
        <f t="shared" si="1254"/>
        <v/>
      </c>
      <c r="H6860" s="80" t="str">
        <f t="shared" si="1255"/>
        <v/>
      </c>
      <c r="I6860" s="80" t="str">
        <f t="shared" si="1256"/>
        <v/>
      </c>
      <c r="J6860" s="170"/>
      <c r="K6860" s="217"/>
      <c r="L6860" s="195" t="str">
        <f t="shared" si="1249"/>
        <v/>
      </c>
      <c r="M6860" s="222" t="str">
        <f t="shared" si="1257"/>
        <v/>
      </c>
      <c r="Q6860" s="82" t="str">
        <f t="shared" si="1250"/>
        <v/>
      </c>
      <c r="R6860" s="80" t="str">
        <f t="shared" si="1251"/>
        <v/>
      </c>
      <c r="T6860" s="83" t="str">
        <f t="shared" si="1258"/>
        <v/>
      </c>
      <c r="U6860" s="155"/>
      <c r="V6860" s="95" t="str">
        <f t="shared" si="1259"/>
        <v/>
      </c>
      <c r="W6860" s="151"/>
      <c r="Z6860" s="104"/>
    </row>
    <row r="6861" spans="1:26" s="145" customFormat="1" ht="15" customHeight="1">
      <c r="A6861" s="186" t="str">
        <f t="shared" si="1253"/>
        <v/>
      </c>
      <c r="C6861" s="152"/>
      <c r="E6861" s="144"/>
      <c r="F6861" s="79" t="str">
        <f t="shared" si="1252"/>
        <v/>
      </c>
      <c r="G6861" s="80" t="str">
        <f t="shared" si="1254"/>
        <v/>
      </c>
      <c r="H6861" s="80" t="str">
        <f t="shared" si="1255"/>
        <v/>
      </c>
      <c r="I6861" s="80" t="str">
        <f t="shared" si="1256"/>
        <v/>
      </c>
      <c r="J6861" s="170"/>
      <c r="K6861" s="217"/>
      <c r="L6861" s="195" t="str">
        <f t="shared" si="1249"/>
        <v/>
      </c>
      <c r="M6861" s="222" t="str">
        <f t="shared" si="1257"/>
        <v/>
      </c>
      <c r="Q6861" s="82" t="str">
        <f t="shared" si="1250"/>
        <v/>
      </c>
      <c r="R6861" s="80" t="str">
        <f t="shared" si="1251"/>
        <v/>
      </c>
      <c r="T6861" s="83" t="str">
        <f t="shared" si="1258"/>
        <v/>
      </c>
      <c r="U6861" s="155"/>
      <c r="V6861" s="95" t="str">
        <f t="shared" si="1259"/>
        <v/>
      </c>
      <c r="W6861" s="151"/>
      <c r="Z6861" s="104"/>
    </row>
    <row r="6862" spans="1:26" s="145" customFormat="1" ht="15" customHeight="1">
      <c r="A6862" s="186" t="str">
        <f t="shared" si="1253"/>
        <v/>
      </c>
      <c r="C6862" s="152"/>
      <c r="E6862" s="144"/>
      <c r="F6862" s="79" t="str">
        <f t="shared" si="1252"/>
        <v/>
      </c>
      <c r="G6862" s="80" t="str">
        <f t="shared" si="1254"/>
        <v/>
      </c>
      <c r="H6862" s="80" t="str">
        <f t="shared" si="1255"/>
        <v/>
      </c>
      <c r="I6862" s="80" t="str">
        <f t="shared" si="1256"/>
        <v/>
      </c>
      <c r="J6862" s="170"/>
      <c r="K6862" s="217"/>
      <c r="L6862" s="195" t="str">
        <f t="shared" si="1249"/>
        <v/>
      </c>
      <c r="M6862" s="222" t="str">
        <f t="shared" si="1257"/>
        <v/>
      </c>
      <c r="Q6862" s="82" t="str">
        <f t="shared" si="1250"/>
        <v/>
      </c>
      <c r="R6862" s="80" t="str">
        <f t="shared" si="1251"/>
        <v/>
      </c>
      <c r="T6862" s="83" t="str">
        <f t="shared" si="1258"/>
        <v/>
      </c>
      <c r="U6862" s="155"/>
      <c r="V6862" s="95" t="str">
        <f t="shared" si="1259"/>
        <v/>
      </c>
      <c r="W6862" s="151"/>
      <c r="Z6862" s="104"/>
    </row>
    <row r="6863" spans="1:26" s="145" customFormat="1" ht="15" customHeight="1">
      <c r="A6863" s="186" t="str">
        <f t="shared" si="1253"/>
        <v/>
      </c>
      <c r="C6863" s="152"/>
      <c r="E6863" s="144"/>
      <c r="F6863" s="79" t="str">
        <f t="shared" si="1252"/>
        <v/>
      </c>
      <c r="G6863" s="80" t="str">
        <f t="shared" si="1254"/>
        <v/>
      </c>
      <c r="H6863" s="80" t="str">
        <f t="shared" si="1255"/>
        <v/>
      </c>
      <c r="I6863" s="80" t="str">
        <f t="shared" si="1256"/>
        <v/>
      </c>
      <c r="J6863" s="170"/>
      <c r="K6863" s="217"/>
      <c r="L6863" s="195" t="str">
        <f t="shared" si="1249"/>
        <v/>
      </c>
      <c r="M6863" s="222" t="str">
        <f t="shared" si="1257"/>
        <v/>
      </c>
      <c r="Q6863" s="82" t="str">
        <f t="shared" si="1250"/>
        <v/>
      </c>
      <c r="R6863" s="80" t="str">
        <f t="shared" si="1251"/>
        <v/>
      </c>
      <c r="T6863" s="83" t="str">
        <f t="shared" si="1258"/>
        <v/>
      </c>
      <c r="U6863" s="155"/>
      <c r="V6863" s="95" t="str">
        <f t="shared" si="1259"/>
        <v/>
      </c>
      <c r="W6863" s="151"/>
      <c r="Z6863" s="104"/>
    </row>
    <row r="6864" spans="1:26" s="145" customFormat="1" ht="15" customHeight="1">
      <c r="A6864" s="186" t="str">
        <f t="shared" si="1253"/>
        <v/>
      </c>
      <c r="C6864" s="152"/>
      <c r="E6864" s="144"/>
      <c r="F6864" s="79" t="str">
        <f t="shared" si="1252"/>
        <v/>
      </c>
      <c r="G6864" s="80" t="str">
        <f t="shared" si="1254"/>
        <v/>
      </c>
      <c r="H6864" s="80" t="str">
        <f t="shared" si="1255"/>
        <v/>
      </c>
      <c r="I6864" s="80" t="str">
        <f t="shared" si="1256"/>
        <v/>
      </c>
      <c r="J6864" s="170"/>
      <c r="K6864" s="217"/>
      <c r="L6864" s="195" t="str">
        <f t="shared" si="1249"/>
        <v/>
      </c>
      <c r="M6864" s="222" t="str">
        <f t="shared" si="1257"/>
        <v/>
      </c>
      <c r="Q6864" s="82" t="str">
        <f t="shared" si="1250"/>
        <v/>
      </c>
      <c r="R6864" s="80" t="str">
        <f t="shared" si="1251"/>
        <v/>
      </c>
      <c r="T6864" s="83" t="str">
        <f t="shared" si="1258"/>
        <v/>
      </c>
      <c r="U6864" s="155"/>
      <c r="V6864" s="95" t="str">
        <f t="shared" si="1259"/>
        <v/>
      </c>
      <c r="W6864" s="151"/>
      <c r="Z6864" s="104"/>
    </row>
    <row r="6865" spans="1:26" s="145" customFormat="1" ht="15" customHeight="1">
      <c r="A6865" s="186" t="str">
        <f t="shared" si="1253"/>
        <v/>
      </c>
      <c r="C6865" s="152"/>
      <c r="E6865" s="144"/>
      <c r="F6865" s="79" t="str">
        <f t="shared" si="1252"/>
        <v/>
      </c>
      <c r="G6865" s="80" t="str">
        <f t="shared" si="1254"/>
        <v/>
      </c>
      <c r="H6865" s="80" t="str">
        <f t="shared" si="1255"/>
        <v/>
      </c>
      <c r="I6865" s="80" t="str">
        <f t="shared" si="1256"/>
        <v/>
      </c>
      <c r="J6865" s="170"/>
      <c r="K6865" s="217"/>
      <c r="L6865" s="195" t="str">
        <f t="shared" si="1249"/>
        <v/>
      </c>
      <c r="M6865" s="222" t="str">
        <f t="shared" si="1257"/>
        <v/>
      </c>
      <c r="Q6865" s="82" t="str">
        <f t="shared" si="1250"/>
        <v/>
      </c>
      <c r="R6865" s="80" t="str">
        <f t="shared" si="1251"/>
        <v/>
      </c>
      <c r="T6865" s="83" t="str">
        <f t="shared" si="1258"/>
        <v/>
      </c>
      <c r="U6865" s="155"/>
      <c r="V6865" s="95" t="str">
        <f t="shared" si="1259"/>
        <v/>
      </c>
      <c r="W6865" s="151"/>
      <c r="Z6865" s="104"/>
    </row>
    <row r="6866" spans="1:26" s="145" customFormat="1" ht="15" customHeight="1">
      <c r="A6866" s="186" t="str">
        <f t="shared" si="1253"/>
        <v/>
      </c>
      <c r="C6866" s="152"/>
      <c r="E6866" s="144"/>
      <c r="F6866" s="79" t="str">
        <f t="shared" si="1252"/>
        <v/>
      </c>
      <c r="G6866" s="80" t="str">
        <f t="shared" si="1254"/>
        <v/>
      </c>
      <c r="H6866" s="80" t="str">
        <f t="shared" si="1255"/>
        <v/>
      </c>
      <c r="I6866" s="80" t="str">
        <f t="shared" si="1256"/>
        <v/>
      </c>
      <c r="J6866" s="170"/>
      <c r="K6866" s="217"/>
      <c r="L6866" s="195" t="str">
        <f t="shared" si="1249"/>
        <v/>
      </c>
      <c r="M6866" s="222" t="str">
        <f t="shared" si="1257"/>
        <v/>
      </c>
      <c r="Q6866" s="82" t="str">
        <f t="shared" si="1250"/>
        <v/>
      </c>
      <c r="R6866" s="80" t="str">
        <f t="shared" si="1251"/>
        <v/>
      </c>
      <c r="T6866" s="83" t="str">
        <f t="shared" si="1258"/>
        <v/>
      </c>
      <c r="U6866" s="155"/>
      <c r="V6866" s="95" t="str">
        <f t="shared" si="1259"/>
        <v/>
      </c>
      <c r="W6866" s="151"/>
      <c r="Z6866" s="104"/>
    </row>
    <row r="6867" spans="1:26" s="145" customFormat="1" ht="15" customHeight="1">
      <c r="A6867" s="186" t="str">
        <f t="shared" si="1253"/>
        <v/>
      </c>
      <c r="C6867" s="152"/>
      <c r="E6867" s="144"/>
      <c r="F6867" s="79" t="str">
        <f t="shared" si="1252"/>
        <v/>
      </c>
      <c r="G6867" s="80" t="str">
        <f t="shared" si="1254"/>
        <v/>
      </c>
      <c r="H6867" s="80" t="str">
        <f t="shared" si="1255"/>
        <v/>
      </c>
      <c r="I6867" s="80" t="str">
        <f t="shared" si="1256"/>
        <v/>
      </c>
      <c r="J6867" s="170"/>
      <c r="K6867" s="217"/>
      <c r="L6867" s="195" t="str">
        <f t="shared" si="1249"/>
        <v/>
      </c>
      <c r="M6867" s="222" t="str">
        <f t="shared" si="1257"/>
        <v/>
      </c>
      <c r="Q6867" s="82" t="str">
        <f t="shared" si="1250"/>
        <v/>
      </c>
      <c r="R6867" s="80" t="str">
        <f t="shared" si="1251"/>
        <v/>
      </c>
      <c r="T6867" s="83" t="str">
        <f t="shared" si="1258"/>
        <v/>
      </c>
      <c r="U6867" s="155"/>
      <c r="V6867" s="95" t="str">
        <f t="shared" si="1259"/>
        <v/>
      </c>
      <c r="W6867" s="151"/>
      <c r="Z6867" s="104"/>
    </row>
    <row r="6868" spans="1:26" s="145" customFormat="1" ht="15" customHeight="1">
      <c r="A6868" s="186" t="str">
        <f t="shared" si="1253"/>
        <v/>
      </c>
      <c r="C6868" s="152"/>
      <c r="E6868" s="144"/>
      <c r="F6868" s="79" t="str">
        <f t="shared" si="1252"/>
        <v/>
      </c>
      <c r="G6868" s="80" t="str">
        <f t="shared" si="1254"/>
        <v/>
      </c>
      <c r="H6868" s="80" t="str">
        <f t="shared" si="1255"/>
        <v/>
      </c>
      <c r="I6868" s="80" t="str">
        <f t="shared" si="1256"/>
        <v/>
      </c>
      <c r="J6868" s="170"/>
      <c r="K6868" s="217"/>
      <c r="L6868" s="195" t="str">
        <f t="shared" si="1249"/>
        <v/>
      </c>
      <c r="M6868" s="222" t="str">
        <f t="shared" si="1257"/>
        <v/>
      </c>
      <c r="Q6868" s="82" t="str">
        <f t="shared" si="1250"/>
        <v/>
      </c>
      <c r="R6868" s="80" t="str">
        <f t="shared" si="1251"/>
        <v/>
      </c>
      <c r="T6868" s="83" t="str">
        <f t="shared" si="1258"/>
        <v/>
      </c>
      <c r="U6868" s="155"/>
      <c r="V6868" s="95" t="str">
        <f t="shared" si="1259"/>
        <v/>
      </c>
      <c r="W6868" s="151"/>
      <c r="Z6868" s="104"/>
    </row>
    <row r="6869" spans="1:26" s="145" customFormat="1" ht="15" customHeight="1">
      <c r="A6869" s="186" t="str">
        <f t="shared" si="1253"/>
        <v/>
      </c>
      <c r="C6869" s="152"/>
      <c r="E6869" s="144"/>
      <c r="F6869" s="79" t="str">
        <f t="shared" si="1252"/>
        <v/>
      </c>
      <c r="G6869" s="80" t="str">
        <f t="shared" si="1254"/>
        <v/>
      </c>
      <c r="H6869" s="80" t="str">
        <f t="shared" si="1255"/>
        <v/>
      </c>
      <c r="I6869" s="80" t="str">
        <f t="shared" si="1256"/>
        <v/>
      </c>
      <c r="J6869" s="170"/>
      <c r="K6869" s="217"/>
      <c r="L6869" s="195" t="str">
        <f t="shared" si="1249"/>
        <v/>
      </c>
      <c r="M6869" s="222" t="str">
        <f t="shared" si="1257"/>
        <v/>
      </c>
      <c r="Q6869" s="82" t="str">
        <f t="shared" si="1250"/>
        <v/>
      </c>
      <c r="R6869" s="80" t="str">
        <f t="shared" si="1251"/>
        <v/>
      </c>
      <c r="T6869" s="83" t="str">
        <f t="shared" si="1258"/>
        <v/>
      </c>
      <c r="U6869" s="155"/>
      <c r="V6869" s="95" t="str">
        <f t="shared" si="1259"/>
        <v/>
      </c>
      <c r="W6869" s="151"/>
      <c r="Z6869" s="104"/>
    </row>
    <row r="6870" spans="1:26" s="145" customFormat="1" ht="15" customHeight="1">
      <c r="A6870" s="186" t="str">
        <f t="shared" si="1253"/>
        <v/>
      </c>
      <c r="C6870" s="152"/>
      <c r="E6870" s="144"/>
      <c r="F6870" s="79" t="str">
        <f t="shared" si="1252"/>
        <v/>
      </c>
      <c r="G6870" s="80" t="str">
        <f t="shared" si="1254"/>
        <v/>
      </c>
      <c r="H6870" s="80" t="str">
        <f t="shared" si="1255"/>
        <v/>
      </c>
      <c r="I6870" s="80" t="str">
        <f t="shared" si="1256"/>
        <v/>
      </c>
      <c r="J6870" s="170"/>
      <c r="K6870" s="217"/>
      <c r="L6870" s="195" t="str">
        <f t="shared" si="1249"/>
        <v/>
      </c>
      <c r="M6870" s="222" t="str">
        <f t="shared" si="1257"/>
        <v/>
      </c>
      <c r="Q6870" s="82" t="str">
        <f t="shared" si="1250"/>
        <v/>
      </c>
      <c r="R6870" s="80" t="str">
        <f t="shared" si="1251"/>
        <v/>
      </c>
      <c r="T6870" s="83" t="str">
        <f t="shared" si="1258"/>
        <v/>
      </c>
      <c r="U6870" s="155"/>
      <c r="V6870" s="95" t="str">
        <f t="shared" si="1259"/>
        <v/>
      </c>
      <c r="W6870" s="151"/>
      <c r="Z6870" s="104"/>
    </row>
    <row r="6871" spans="1:26" s="145" customFormat="1" ht="15" customHeight="1">
      <c r="A6871" s="186" t="str">
        <f t="shared" si="1253"/>
        <v/>
      </c>
      <c r="C6871" s="152"/>
      <c r="E6871" s="144"/>
      <c r="F6871" s="79" t="str">
        <f t="shared" si="1252"/>
        <v/>
      </c>
      <c r="G6871" s="80" t="str">
        <f t="shared" si="1254"/>
        <v/>
      </c>
      <c r="H6871" s="80" t="str">
        <f t="shared" si="1255"/>
        <v/>
      </c>
      <c r="I6871" s="80" t="str">
        <f t="shared" si="1256"/>
        <v/>
      </c>
      <c r="J6871" s="170"/>
      <c r="K6871" s="217"/>
      <c r="L6871" s="195" t="str">
        <f t="shared" si="1249"/>
        <v/>
      </c>
      <c r="M6871" s="222" t="str">
        <f t="shared" si="1257"/>
        <v/>
      </c>
      <c r="Q6871" s="82" t="str">
        <f t="shared" si="1250"/>
        <v/>
      </c>
      <c r="R6871" s="80" t="str">
        <f t="shared" si="1251"/>
        <v/>
      </c>
      <c r="T6871" s="83" t="str">
        <f t="shared" si="1258"/>
        <v/>
      </c>
      <c r="U6871" s="155"/>
      <c r="V6871" s="95" t="str">
        <f t="shared" si="1259"/>
        <v/>
      </c>
      <c r="W6871" s="151"/>
      <c r="Z6871" s="104"/>
    </row>
    <row r="6872" spans="1:26" s="145" customFormat="1" ht="15" customHeight="1">
      <c r="A6872" s="186" t="str">
        <f t="shared" si="1253"/>
        <v/>
      </c>
      <c r="C6872" s="152"/>
      <c r="E6872" s="144"/>
      <c r="F6872" s="79" t="str">
        <f t="shared" si="1252"/>
        <v/>
      </c>
      <c r="G6872" s="80" t="str">
        <f t="shared" si="1254"/>
        <v/>
      </c>
      <c r="H6872" s="80" t="str">
        <f t="shared" si="1255"/>
        <v/>
      </c>
      <c r="I6872" s="80" t="str">
        <f t="shared" si="1256"/>
        <v/>
      </c>
      <c r="J6872" s="170"/>
      <c r="K6872" s="217"/>
      <c r="L6872" s="195" t="str">
        <f t="shared" si="1249"/>
        <v/>
      </c>
      <c r="M6872" s="222" t="str">
        <f t="shared" si="1257"/>
        <v/>
      </c>
      <c r="Q6872" s="82" t="str">
        <f t="shared" si="1250"/>
        <v/>
      </c>
      <c r="R6872" s="80" t="str">
        <f t="shared" si="1251"/>
        <v/>
      </c>
      <c r="T6872" s="83" t="str">
        <f t="shared" si="1258"/>
        <v/>
      </c>
      <c r="U6872" s="155"/>
      <c r="V6872" s="95" t="str">
        <f t="shared" si="1259"/>
        <v/>
      </c>
      <c r="W6872" s="151"/>
      <c r="Z6872" s="104"/>
    </row>
    <row r="6873" spans="1:26" s="145" customFormat="1" ht="15" customHeight="1">
      <c r="A6873" s="186" t="str">
        <f t="shared" si="1253"/>
        <v/>
      </c>
      <c r="C6873" s="152"/>
      <c r="E6873" s="144"/>
      <c r="F6873" s="79" t="str">
        <f t="shared" si="1252"/>
        <v/>
      </c>
      <c r="G6873" s="80" t="str">
        <f t="shared" si="1254"/>
        <v/>
      </c>
      <c r="H6873" s="80" t="str">
        <f t="shared" si="1255"/>
        <v/>
      </c>
      <c r="I6873" s="80" t="str">
        <f t="shared" si="1256"/>
        <v/>
      </c>
      <c r="J6873" s="170"/>
      <c r="K6873" s="217"/>
      <c r="L6873" s="195" t="str">
        <f t="shared" si="1249"/>
        <v/>
      </c>
      <c r="M6873" s="222" t="str">
        <f t="shared" si="1257"/>
        <v/>
      </c>
      <c r="Q6873" s="82" t="str">
        <f t="shared" si="1250"/>
        <v/>
      </c>
      <c r="R6873" s="80" t="str">
        <f t="shared" si="1251"/>
        <v/>
      </c>
      <c r="T6873" s="83" t="str">
        <f t="shared" si="1258"/>
        <v/>
      </c>
      <c r="U6873" s="155"/>
      <c r="V6873" s="95" t="str">
        <f t="shared" si="1259"/>
        <v/>
      </c>
      <c r="W6873" s="151"/>
      <c r="Z6873" s="104"/>
    </row>
    <row r="6874" spans="1:26" s="145" customFormat="1" ht="15" customHeight="1">
      <c r="A6874" s="186" t="str">
        <f t="shared" si="1253"/>
        <v/>
      </c>
      <c r="C6874" s="152"/>
      <c r="E6874" s="144"/>
      <c r="F6874" s="79" t="str">
        <f t="shared" si="1252"/>
        <v/>
      </c>
      <c r="G6874" s="80" t="str">
        <f t="shared" si="1254"/>
        <v/>
      </c>
      <c r="H6874" s="80" t="str">
        <f t="shared" si="1255"/>
        <v/>
      </c>
      <c r="I6874" s="80" t="str">
        <f t="shared" si="1256"/>
        <v/>
      </c>
      <c r="J6874" s="170"/>
      <c r="K6874" s="217"/>
      <c r="L6874" s="195" t="str">
        <f t="shared" si="1249"/>
        <v/>
      </c>
      <c r="M6874" s="222" t="str">
        <f t="shared" si="1257"/>
        <v/>
      </c>
      <c r="Q6874" s="82" t="str">
        <f t="shared" si="1250"/>
        <v/>
      </c>
      <c r="R6874" s="80" t="str">
        <f t="shared" si="1251"/>
        <v/>
      </c>
      <c r="T6874" s="83" t="str">
        <f t="shared" si="1258"/>
        <v/>
      </c>
      <c r="U6874" s="155"/>
      <c r="V6874" s="95" t="str">
        <f t="shared" si="1259"/>
        <v/>
      </c>
      <c r="W6874" s="151"/>
      <c r="Z6874" s="104"/>
    </row>
    <row r="6875" spans="1:26" s="145" customFormat="1" ht="15" customHeight="1">
      <c r="A6875" s="186" t="str">
        <f t="shared" si="1253"/>
        <v/>
      </c>
      <c r="C6875" s="152"/>
      <c r="E6875" s="144"/>
      <c r="F6875" s="79" t="str">
        <f t="shared" si="1252"/>
        <v/>
      </c>
      <c r="G6875" s="80" t="str">
        <f t="shared" si="1254"/>
        <v/>
      </c>
      <c r="H6875" s="80" t="str">
        <f t="shared" si="1255"/>
        <v/>
      </c>
      <c r="I6875" s="80" t="str">
        <f t="shared" si="1256"/>
        <v/>
      </c>
      <c r="J6875" s="170"/>
      <c r="K6875" s="217"/>
      <c r="L6875" s="195" t="str">
        <f t="shared" si="1249"/>
        <v/>
      </c>
      <c r="M6875" s="222" t="str">
        <f t="shared" si="1257"/>
        <v/>
      </c>
      <c r="Q6875" s="82" t="str">
        <f t="shared" si="1250"/>
        <v/>
      </c>
      <c r="R6875" s="80" t="str">
        <f t="shared" si="1251"/>
        <v/>
      </c>
      <c r="T6875" s="83" t="str">
        <f t="shared" si="1258"/>
        <v/>
      </c>
      <c r="U6875" s="155"/>
      <c r="V6875" s="95" t="str">
        <f t="shared" si="1259"/>
        <v/>
      </c>
      <c r="W6875" s="151"/>
      <c r="Z6875" s="104"/>
    </row>
    <row r="6876" spans="1:26" s="145" customFormat="1" ht="15" customHeight="1">
      <c r="A6876" s="186" t="str">
        <f t="shared" si="1253"/>
        <v/>
      </c>
      <c r="C6876" s="152"/>
      <c r="E6876" s="144"/>
      <c r="F6876" s="79" t="str">
        <f t="shared" si="1252"/>
        <v/>
      </c>
      <c r="G6876" s="80" t="str">
        <f t="shared" si="1254"/>
        <v/>
      </c>
      <c r="H6876" s="80" t="str">
        <f t="shared" si="1255"/>
        <v/>
      </c>
      <c r="I6876" s="80" t="str">
        <f t="shared" si="1256"/>
        <v/>
      </c>
      <c r="J6876" s="170"/>
      <c r="K6876" s="217"/>
      <c r="L6876" s="195" t="str">
        <f t="shared" si="1249"/>
        <v/>
      </c>
      <c r="M6876" s="222" t="str">
        <f t="shared" si="1257"/>
        <v/>
      </c>
      <c r="Q6876" s="82" t="str">
        <f t="shared" si="1250"/>
        <v/>
      </c>
      <c r="R6876" s="80" t="str">
        <f t="shared" si="1251"/>
        <v/>
      </c>
      <c r="T6876" s="83" t="str">
        <f t="shared" si="1258"/>
        <v/>
      </c>
      <c r="U6876" s="155"/>
      <c r="V6876" s="95" t="str">
        <f t="shared" si="1259"/>
        <v/>
      </c>
      <c r="W6876" s="151"/>
      <c r="Z6876" s="104"/>
    </row>
    <row r="6877" spans="1:26" s="145" customFormat="1" ht="15" customHeight="1">
      <c r="A6877" s="186" t="str">
        <f t="shared" si="1253"/>
        <v/>
      </c>
      <c r="C6877" s="152"/>
      <c r="E6877" s="144"/>
      <c r="F6877" s="79" t="str">
        <f t="shared" si="1252"/>
        <v/>
      </c>
      <c r="G6877" s="80" t="str">
        <f t="shared" si="1254"/>
        <v/>
      </c>
      <c r="H6877" s="80" t="str">
        <f t="shared" si="1255"/>
        <v/>
      </c>
      <c r="I6877" s="80" t="str">
        <f t="shared" si="1256"/>
        <v/>
      </c>
      <c r="J6877" s="170"/>
      <c r="K6877" s="217"/>
      <c r="L6877" s="195" t="str">
        <f t="shared" si="1249"/>
        <v/>
      </c>
      <c r="M6877" s="222" t="str">
        <f t="shared" si="1257"/>
        <v/>
      </c>
      <c r="Q6877" s="82" t="str">
        <f t="shared" si="1250"/>
        <v/>
      </c>
      <c r="R6877" s="80" t="str">
        <f t="shared" si="1251"/>
        <v/>
      </c>
      <c r="T6877" s="83" t="str">
        <f t="shared" si="1258"/>
        <v/>
      </c>
      <c r="U6877" s="155"/>
      <c r="V6877" s="95" t="str">
        <f t="shared" si="1259"/>
        <v/>
      </c>
      <c r="W6877" s="151"/>
      <c r="Z6877" s="104"/>
    </row>
    <row r="6878" spans="1:26" s="145" customFormat="1" ht="15" customHeight="1">
      <c r="A6878" s="186" t="str">
        <f t="shared" si="1253"/>
        <v/>
      </c>
      <c r="C6878" s="152"/>
      <c r="E6878" s="144"/>
      <c r="F6878" s="79" t="str">
        <f t="shared" si="1252"/>
        <v/>
      </c>
      <c r="G6878" s="80" t="str">
        <f t="shared" si="1254"/>
        <v/>
      </c>
      <c r="H6878" s="80" t="str">
        <f t="shared" si="1255"/>
        <v/>
      </c>
      <c r="I6878" s="80" t="str">
        <f t="shared" si="1256"/>
        <v/>
      </c>
      <c r="J6878" s="170"/>
      <c r="K6878" s="217"/>
      <c r="L6878" s="195" t="str">
        <f t="shared" si="1249"/>
        <v/>
      </c>
      <c r="M6878" s="222" t="str">
        <f t="shared" si="1257"/>
        <v/>
      </c>
      <c r="Q6878" s="82" t="str">
        <f t="shared" si="1250"/>
        <v/>
      </c>
      <c r="R6878" s="80" t="str">
        <f t="shared" si="1251"/>
        <v/>
      </c>
      <c r="T6878" s="83" t="str">
        <f t="shared" si="1258"/>
        <v/>
      </c>
      <c r="U6878" s="155"/>
      <c r="V6878" s="95" t="str">
        <f t="shared" si="1259"/>
        <v/>
      </c>
      <c r="W6878" s="151"/>
      <c r="Z6878" s="104"/>
    </row>
    <row r="6879" spans="1:26" s="145" customFormat="1" ht="15" customHeight="1">
      <c r="A6879" s="186" t="str">
        <f t="shared" si="1253"/>
        <v/>
      </c>
      <c r="C6879" s="152"/>
      <c r="E6879" s="144"/>
      <c r="F6879" s="79" t="str">
        <f t="shared" si="1252"/>
        <v/>
      </c>
      <c r="G6879" s="80" t="str">
        <f t="shared" si="1254"/>
        <v/>
      </c>
      <c r="H6879" s="80" t="str">
        <f t="shared" si="1255"/>
        <v/>
      </c>
      <c r="I6879" s="80" t="str">
        <f t="shared" si="1256"/>
        <v/>
      </c>
      <c r="J6879" s="170"/>
      <c r="K6879" s="217"/>
      <c r="L6879" s="195" t="str">
        <f t="shared" ref="L6879:L6942" si="1260">IFERROR(IF($N$5="Sáng",IF(MID(K6879,2,7)-MID($L$2,2,7)&gt;0,"Trễ",""),IF(MID(K6879,2,7)-MID($Q$2,2,7)&gt;0,"Trễ","")),"")</f>
        <v/>
      </c>
      <c r="M6879" s="222" t="str">
        <f t="shared" si="1257"/>
        <v/>
      </c>
      <c r="Q6879" s="82" t="str">
        <f t="shared" ref="Q6879:Q6942" si="1261">IF(B6879&lt;&gt;"",IF(AND(P6879="",F6879=""),"Không phép ",""),"")</f>
        <v/>
      </c>
      <c r="R6879" s="80" t="str">
        <f t="shared" ref="R6879:R6942" si="1262">UPPER(B6879)</f>
        <v/>
      </c>
      <c r="T6879" s="83" t="str">
        <f t="shared" si="1258"/>
        <v/>
      </c>
      <c r="U6879" s="155"/>
      <c r="V6879" s="95" t="str">
        <f t="shared" si="1259"/>
        <v/>
      </c>
      <c r="W6879" s="151"/>
      <c r="Z6879" s="104"/>
    </row>
    <row r="6880" spans="1:26" s="145" customFormat="1" ht="15" customHeight="1">
      <c r="A6880" s="186" t="str">
        <f t="shared" si="1253"/>
        <v/>
      </c>
      <c r="C6880" s="152"/>
      <c r="E6880" s="144"/>
      <c r="F6880" s="79" t="str">
        <f t="shared" si="1252"/>
        <v/>
      </c>
      <c r="G6880" s="80" t="str">
        <f t="shared" si="1254"/>
        <v/>
      </c>
      <c r="H6880" s="80" t="str">
        <f t="shared" si="1255"/>
        <v/>
      </c>
      <c r="I6880" s="80" t="str">
        <f t="shared" si="1256"/>
        <v/>
      </c>
      <c r="J6880" s="170"/>
      <c r="K6880" s="217"/>
      <c r="L6880" s="195" t="str">
        <f t="shared" si="1260"/>
        <v/>
      </c>
      <c r="M6880" s="222" t="str">
        <f t="shared" si="1257"/>
        <v/>
      </c>
      <c r="Q6880" s="82" t="str">
        <f t="shared" si="1261"/>
        <v/>
      </c>
      <c r="R6880" s="80" t="str">
        <f t="shared" si="1262"/>
        <v/>
      </c>
      <c r="T6880" s="83" t="str">
        <f t="shared" si="1258"/>
        <v/>
      </c>
      <c r="U6880" s="155"/>
      <c r="V6880" s="95" t="str">
        <f t="shared" si="1259"/>
        <v/>
      </c>
      <c r="W6880" s="151"/>
      <c r="Z6880" s="104"/>
    </row>
    <row r="6881" spans="1:26" s="145" customFormat="1" ht="15" customHeight="1">
      <c r="A6881" s="186" t="str">
        <f t="shared" si="1253"/>
        <v/>
      </c>
      <c r="C6881" s="152"/>
      <c r="E6881" s="144"/>
      <c r="F6881" s="79" t="str">
        <f t="shared" si="1252"/>
        <v/>
      </c>
      <c r="G6881" s="80" t="str">
        <f t="shared" si="1254"/>
        <v/>
      </c>
      <c r="H6881" s="80" t="str">
        <f t="shared" si="1255"/>
        <v/>
      </c>
      <c r="I6881" s="80" t="str">
        <f t="shared" si="1256"/>
        <v/>
      </c>
      <c r="J6881" s="170"/>
      <c r="K6881" s="217"/>
      <c r="L6881" s="195" t="str">
        <f t="shared" si="1260"/>
        <v/>
      </c>
      <c r="M6881" s="222" t="str">
        <f t="shared" si="1257"/>
        <v/>
      </c>
      <c r="Q6881" s="82" t="str">
        <f t="shared" si="1261"/>
        <v/>
      </c>
      <c r="R6881" s="80" t="str">
        <f t="shared" si="1262"/>
        <v/>
      </c>
      <c r="T6881" s="83" t="str">
        <f t="shared" si="1258"/>
        <v/>
      </c>
      <c r="U6881" s="155"/>
      <c r="V6881" s="95" t="str">
        <f t="shared" si="1259"/>
        <v/>
      </c>
      <c r="W6881" s="151"/>
      <c r="Z6881" s="104"/>
    </row>
    <row r="6882" spans="1:26" s="145" customFormat="1" ht="15" customHeight="1">
      <c r="A6882" s="186" t="str">
        <f t="shared" si="1253"/>
        <v/>
      </c>
      <c r="C6882" s="152"/>
      <c r="E6882" s="144"/>
      <c r="F6882" s="79" t="str">
        <f t="shared" si="1252"/>
        <v/>
      </c>
      <c r="G6882" s="80" t="str">
        <f t="shared" si="1254"/>
        <v/>
      </c>
      <c r="H6882" s="80" t="str">
        <f t="shared" si="1255"/>
        <v/>
      </c>
      <c r="I6882" s="80" t="str">
        <f t="shared" si="1256"/>
        <v/>
      </c>
      <c r="J6882" s="170"/>
      <c r="K6882" s="217"/>
      <c r="L6882" s="195" t="str">
        <f t="shared" si="1260"/>
        <v/>
      </c>
      <c r="M6882" s="222" t="str">
        <f t="shared" si="1257"/>
        <v/>
      </c>
      <c r="Q6882" s="82" t="str">
        <f t="shared" si="1261"/>
        <v/>
      </c>
      <c r="R6882" s="80" t="str">
        <f t="shared" si="1262"/>
        <v/>
      </c>
      <c r="T6882" s="83" t="str">
        <f t="shared" si="1258"/>
        <v/>
      </c>
      <c r="U6882" s="155"/>
      <c r="V6882" s="95" t="str">
        <f t="shared" si="1259"/>
        <v/>
      </c>
      <c r="W6882" s="151"/>
      <c r="Z6882" s="104"/>
    </row>
    <row r="6883" spans="1:26" s="145" customFormat="1" ht="15" customHeight="1">
      <c r="A6883" s="186" t="str">
        <f t="shared" si="1253"/>
        <v/>
      </c>
      <c r="C6883" s="152"/>
      <c r="E6883" s="144"/>
      <c r="F6883" s="79" t="str">
        <f t="shared" si="1252"/>
        <v/>
      </c>
      <c r="G6883" s="80" t="str">
        <f t="shared" si="1254"/>
        <v/>
      </c>
      <c r="H6883" s="80" t="str">
        <f t="shared" si="1255"/>
        <v/>
      </c>
      <c r="I6883" s="80" t="str">
        <f t="shared" si="1256"/>
        <v/>
      </c>
      <c r="J6883" s="170"/>
      <c r="K6883" s="217"/>
      <c r="L6883" s="195" t="str">
        <f t="shared" si="1260"/>
        <v/>
      </c>
      <c r="M6883" s="222" t="str">
        <f t="shared" si="1257"/>
        <v/>
      </c>
      <c r="Q6883" s="82" t="str">
        <f t="shared" si="1261"/>
        <v/>
      </c>
      <c r="R6883" s="80" t="str">
        <f t="shared" si="1262"/>
        <v/>
      </c>
      <c r="T6883" s="83" t="str">
        <f t="shared" si="1258"/>
        <v/>
      </c>
      <c r="U6883" s="155"/>
      <c r="V6883" s="95" t="str">
        <f t="shared" si="1259"/>
        <v/>
      </c>
      <c r="W6883" s="151"/>
      <c r="Z6883" s="104"/>
    </row>
    <row r="6884" spans="1:26" s="145" customFormat="1" ht="15" customHeight="1">
      <c r="A6884" s="186" t="str">
        <f t="shared" si="1253"/>
        <v/>
      </c>
      <c r="C6884" s="152"/>
      <c r="E6884" s="144"/>
      <c r="F6884" s="79" t="str">
        <f t="shared" si="1252"/>
        <v/>
      </c>
      <c r="G6884" s="80" t="str">
        <f t="shared" si="1254"/>
        <v/>
      </c>
      <c r="H6884" s="80" t="str">
        <f t="shared" si="1255"/>
        <v/>
      </c>
      <c r="I6884" s="80" t="str">
        <f t="shared" si="1256"/>
        <v/>
      </c>
      <c r="J6884" s="170"/>
      <c r="K6884" s="217"/>
      <c r="L6884" s="195" t="str">
        <f t="shared" si="1260"/>
        <v/>
      </c>
      <c r="M6884" s="222" t="str">
        <f t="shared" si="1257"/>
        <v/>
      </c>
      <c r="Q6884" s="82" t="str">
        <f t="shared" si="1261"/>
        <v/>
      </c>
      <c r="R6884" s="80" t="str">
        <f t="shared" si="1262"/>
        <v/>
      </c>
      <c r="T6884" s="83" t="str">
        <f t="shared" si="1258"/>
        <v/>
      </c>
      <c r="U6884" s="155"/>
      <c r="V6884" s="95" t="str">
        <f t="shared" si="1259"/>
        <v/>
      </c>
      <c r="W6884" s="151"/>
      <c r="Z6884" s="104"/>
    </row>
    <row r="6885" spans="1:26" s="145" customFormat="1" ht="15" customHeight="1">
      <c r="A6885" s="186" t="str">
        <f t="shared" si="1253"/>
        <v/>
      </c>
      <c r="C6885" s="152"/>
      <c r="E6885" s="144"/>
      <c r="F6885" s="79" t="str">
        <f t="shared" si="1252"/>
        <v/>
      </c>
      <c r="G6885" s="80" t="str">
        <f t="shared" si="1254"/>
        <v/>
      </c>
      <c r="H6885" s="80" t="str">
        <f t="shared" si="1255"/>
        <v/>
      </c>
      <c r="I6885" s="80" t="str">
        <f t="shared" si="1256"/>
        <v/>
      </c>
      <c r="J6885" s="170"/>
      <c r="K6885" s="217"/>
      <c r="L6885" s="195" t="str">
        <f t="shared" si="1260"/>
        <v/>
      </c>
      <c r="M6885" s="222" t="str">
        <f t="shared" si="1257"/>
        <v/>
      </c>
      <c r="Q6885" s="82" t="str">
        <f t="shared" si="1261"/>
        <v/>
      </c>
      <c r="R6885" s="80" t="str">
        <f t="shared" si="1262"/>
        <v/>
      </c>
      <c r="T6885" s="83" t="str">
        <f t="shared" si="1258"/>
        <v/>
      </c>
      <c r="U6885" s="155"/>
      <c r="V6885" s="95" t="str">
        <f t="shared" si="1259"/>
        <v/>
      </c>
      <c r="W6885" s="151"/>
      <c r="Z6885" s="104"/>
    </row>
    <row r="6886" spans="1:26" s="145" customFormat="1" ht="15" customHeight="1">
      <c r="A6886" s="186" t="str">
        <f t="shared" si="1253"/>
        <v/>
      </c>
      <c r="C6886" s="152"/>
      <c r="E6886" s="144"/>
      <c r="F6886" s="79" t="str">
        <f t="shared" si="1252"/>
        <v/>
      </c>
      <c r="G6886" s="80" t="str">
        <f t="shared" si="1254"/>
        <v/>
      </c>
      <c r="H6886" s="80" t="str">
        <f t="shared" si="1255"/>
        <v/>
      </c>
      <c r="I6886" s="80" t="str">
        <f t="shared" si="1256"/>
        <v/>
      </c>
      <c r="J6886" s="170"/>
      <c r="K6886" s="217"/>
      <c r="L6886" s="195" t="str">
        <f t="shared" si="1260"/>
        <v/>
      </c>
      <c r="M6886" s="222" t="str">
        <f t="shared" si="1257"/>
        <v/>
      </c>
      <c r="Q6886" s="82" t="str">
        <f t="shared" si="1261"/>
        <v/>
      </c>
      <c r="R6886" s="80" t="str">
        <f t="shared" si="1262"/>
        <v/>
      </c>
      <c r="T6886" s="83" t="str">
        <f t="shared" si="1258"/>
        <v/>
      </c>
      <c r="U6886" s="155"/>
      <c r="V6886" s="95" t="str">
        <f t="shared" si="1259"/>
        <v/>
      </c>
      <c r="W6886" s="151"/>
      <c r="Z6886" s="104"/>
    </row>
    <row r="6887" spans="1:26" s="145" customFormat="1" ht="15" customHeight="1">
      <c r="A6887" s="186" t="str">
        <f t="shared" si="1253"/>
        <v/>
      </c>
      <c r="C6887" s="152"/>
      <c r="E6887" s="144"/>
      <c r="F6887" s="79" t="str">
        <f t="shared" si="1252"/>
        <v/>
      </c>
      <c r="G6887" s="80" t="str">
        <f t="shared" si="1254"/>
        <v/>
      </c>
      <c r="H6887" s="80" t="str">
        <f t="shared" si="1255"/>
        <v/>
      </c>
      <c r="I6887" s="80" t="str">
        <f t="shared" si="1256"/>
        <v/>
      </c>
      <c r="J6887" s="170"/>
      <c r="K6887" s="217"/>
      <c r="L6887" s="195" t="str">
        <f t="shared" si="1260"/>
        <v/>
      </c>
      <c r="M6887" s="222" t="str">
        <f t="shared" si="1257"/>
        <v/>
      </c>
      <c r="Q6887" s="82" t="str">
        <f t="shared" si="1261"/>
        <v/>
      </c>
      <c r="R6887" s="80" t="str">
        <f t="shared" si="1262"/>
        <v/>
      </c>
      <c r="T6887" s="83" t="str">
        <f t="shared" si="1258"/>
        <v/>
      </c>
      <c r="U6887" s="155"/>
      <c r="V6887" s="95" t="str">
        <f t="shared" si="1259"/>
        <v/>
      </c>
      <c r="W6887" s="151"/>
      <c r="Z6887" s="104"/>
    </row>
    <row r="6888" spans="1:26" s="145" customFormat="1" ht="15" customHeight="1">
      <c r="A6888" s="186" t="str">
        <f t="shared" si="1253"/>
        <v/>
      </c>
      <c r="C6888" s="152"/>
      <c r="E6888" s="144"/>
      <c r="F6888" s="79" t="str">
        <f t="shared" ref="F6888:F6951" si="1263">IFERROR(IF(VLOOKUP(E6888,J:J,1,0)=E6888,"X",""),"")</f>
        <v/>
      </c>
      <c r="G6888" s="80" t="str">
        <f t="shared" si="1254"/>
        <v/>
      </c>
      <c r="H6888" s="80" t="str">
        <f t="shared" si="1255"/>
        <v/>
      </c>
      <c r="I6888" s="80" t="str">
        <f t="shared" si="1256"/>
        <v/>
      </c>
      <c r="J6888" s="170"/>
      <c r="K6888" s="217"/>
      <c r="L6888" s="195" t="str">
        <f t="shared" si="1260"/>
        <v/>
      </c>
      <c r="M6888" s="222" t="str">
        <f t="shared" si="1257"/>
        <v/>
      </c>
      <c r="Q6888" s="82" t="str">
        <f t="shared" si="1261"/>
        <v/>
      </c>
      <c r="R6888" s="80" t="str">
        <f t="shared" si="1262"/>
        <v/>
      </c>
      <c r="T6888" s="83" t="str">
        <f t="shared" si="1258"/>
        <v/>
      </c>
      <c r="U6888" s="155"/>
      <c r="V6888" s="95" t="str">
        <f t="shared" si="1259"/>
        <v/>
      </c>
      <c r="W6888" s="151"/>
      <c r="Z6888" s="104"/>
    </row>
    <row r="6889" spans="1:26" s="145" customFormat="1" ht="15" customHeight="1">
      <c r="A6889" s="186" t="str">
        <f t="shared" si="1253"/>
        <v/>
      </c>
      <c r="C6889" s="152"/>
      <c r="E6889" s="144"/>
      <c r="F6889" s="79" t="str">
        <f t="shared" si="1263"/>
        <v/>
      </c>
      <c r="G6889" s="80" t="str">
        <f t="shared" si="1254"/>
        <v/>
      </c>
      <c r="H6889" s="80" t="str">
        <f t="shared" si="1255"/>
        <v/>
      </c>
      <c r="I6889" s="80" t="str">
        <f t="shared" si="1256"/>
        <v/>
      </c>
      <c r="J6889" s="170"/>
      <c r="K6889" s="217"/>
      <c r="L6889" s="195" t="str">
        <f t="shared" si="1260"/>
        <v/>
      </c>
      <c r="M6889" s="222" t="str">
        <f t="shared" si="1257"/>
        <v/>
      </c>
      <c r="Q6889" s="82" t="str">
        <f t="shared" si="1261"/>
        <v/>
      </c>
      <c r="R6889" s="80" t="str">
        <f t="shared" si="1262"/>
        <v/>
      </c>
      <c r="T6889" s="83" t="str">
        <f t="shared" si="1258"/>
        <v/>
      </c>
      <c r="U6889" s="155"/>
      <c r="V6889" s="95" t="str">
        <f t="shared" si="1259"/>
        <v/>
      </c>
      <c r="W6889" s="151"/>
      <c r="Z6889" s="104"/>
    </row>
    <row r="6890" spans="1:26" s="145" customFormat="1" ht="15" customHeight="1">
      <c r="A6890" s="186" t="str">
        <f t="shared" si="1253"/>
        <v/>
      </c>
      <c r="C6890" s="152"/>
      <c r="E6890" s="144"/>
      <c r="F6890" s="79" t="str">
        <f t="shared" si="1263"/>
        <v/>
      </c>
      <c r="G6890" s="80" t="str">
        <f t="shared" si="1254"/>
        <v/>
      </c>
      <c r="H6890" s="80" t="str">
        <f t="shared" si="1255"/>
        <v/>
      </c>
      <c r="I6890" s="80" t="str">
        <f t="shared" si="1256"/>
        <v/>
      </c>
      <c r="J6890" s="170"/>
      <c r="K6890" s="217"/>
      <c r="L6890" s="195" t="str">
        <f t="shared" si="1260"/>
        <v/>
      </c>
      <c r="M6890" s="222" t="str">
        <f t="shared" si="1257"/>
        <v/>
      </c>
      <c r="Q6890" s="82" t="str">
        <f t="shared" si="1261"/>
        <v/>
      </c>
      <c r="R6890" s="80" t="str">
        <f t="shared" si="1262"/>
        <v/>
      </c>
      <c r="T6890" s="83" t="str">
        <f t="shared" si="1258"/>
        <v/>
      </c>
      <c r="U6890" s="155"/>
      <c r="V6890" s="95" t="str">
        <f t="shared" si="1259"/>
        <v/>
      </c>
      <c r="W6890" s="151"/>
      <c r="Z6890" s="104"/>
    </row>
    <row r="6891" spans="1:26" s="145" customFormat="1" ht="15" customHeight="1">
      <c r="A6891" s="186" t="str">
        <f t="shared" si="1253"/>
        <v/>
      </c>
      <c r="C6891" s="152"/>
      <c r="E6891" s="144"/>
      <c r="F6891" s="79" t="str">
        <f t="shared" si="1263"/>
        <v/>
      </c>
      <c r="G6891" s="80" t="str">
        <f t="shared" si="1254"/>
        <v/>
      </c>
      <c r="H6891" s="80" t="str">
        <f t="shared" si="1255"/>
        <v/>
      </c>
      <c r="I6891" s="80" t="str">
        <f t="shared" si="1256"/>
        <v/>
      </c>
      <c r="J6891" s="170"/>
      <c r="K6891" s="217"/>
      <c r="L6891" s="195" t="str">
        <f t="shared" si="1260"/>
        <v/>
      </c>
      <c r="M6891" s="222" t="str">
        <f t="shared" si="1257"/>
        <v/>
      </c>
      <c r="Q6891" s="82" t="str">
        <f t="shared" si="1261"/>
        <v/>
      </c>
      <c r="R6891" s="80" t="str">
        <f t="shared" si="1262"/>
        <v/>
      </c>
      <c r="T6891" s="83" t="str">
        <f t="shared" si="1258"/>
        <v/>
      </c>
      <c r="U6891" s="155"/>
      <c r="V6891" s="95" t="str">
        <f t="shared" si="1259"/>
        <v/>
      </c>
      <c r="W6891" s="151"/>
      <c r="Z6891" s="104"/>
    </row>
    <row r="6892" spans="1:26" s="145" customFormat="1" ht="15" customHeight="1">
      <c r="A6892" s="186" t="str">
        <f t="shared" si="1253"/>
        <v/>
      </c>
      <c r="C6892" s="152"/>
      <c r="E6892" s="144"/>
      <c r="F6892" s="79" t="str">
        <f t="shared" si="1263"/>
        <v/>
      </c>
      <c r="G6892" s="80" t="str">
        <f t="shared" si="1254"/>
        <v/>
      </c>
      <c r="H6892" s="80" t="str">
        <f t="shared" si="1255"/>
        <v/>
      </c>
      <c r="I6892" s="80" t="str">
        <f t="shared" si="1256"/>
        <v/>
      </c>
      <c r="J6892" s="170"/>
      <c r="K6892" s="217"/>
      <c r="L6892" s="195" t="str">
        <f t="shared" si="1260"/>
        <v/>
      </c>
      <c r="M6892" s="222" t="str">
        <f t="shared" si="1257"/>
        <v/>
      </c>
      <c r="Q6892" s="82" t="str">
        <f t="shared" si="1261"/>
        <v/>
      </c>
      <c r="R6892" s="80" t="str">
        <f t="shared" si="1262"/>
        <v/>
      </c>
      <c r="T6892" s="83" t="str">
        <f t="shared" si="1258"/>
        <v/>
      </c>
      <c r="U6892" s="155"/>
      <c r="V6892" s="95" t="str">
        <f t="shared" si="1259"/>
        <v/>
      </c>
      <c r="W6892" s="151"/>
      <c r="Z6892" s="104"/>
    </row>
    <row r="6893" spans="1:26" s="145" customFormat="1" ht="15" customHeight="1">
      <c r="A6893" s="186" t="str">
        <f t="shared" si="1253"/>
        <v/>
      </c>
      <c r="C6893" s="152"/>
      <c r="E6893" s="144"/>
      <c r="F6893" s="79" t="str">
        <f t="shared" si="1263"/>
        <v/>
      </c>
      <c r="G6893" s="80" t="str">
        <f t="shared" si="1254"/>
        <v/>
      </c>
      <c r="H6893" s="80" t="str">
        <f t="shared" si="1255"/>
        <v/>
      </c>
      <c r="I6893" s="80" t="str">
        <f t="shared" si="1256"/>
        <v/>
      </c>
      <c r="J6893" s="170"/>
      <c r="K6893" s="217"/>
      <c r="L6893" s="195" t="str">
        <f t="shared" si="1260"/>
        <v/>
      </c>
      <c r="M6893" s="222" t="str">
        <f t="shared" si="1257"/>
        <v/>
      </c>
      <c r="Q6893" s="82" t="str">
        <f t="shared" si="1261"/>
        <v/>
      </c>
      <c r="R6893" s="80" t="str">
        <f t="shared" si="1262"/>
        <v/>
      </c>
      <c r="T6893" s="83" t="str">
        <f t="shared" si="1258"/>
        <v/>
      </c>
      <c r="U6893" s="155"/>
      <c r="V6893" s="95" t="str">
        <f t="shared" si="1259"/>
        <v/>
      </c>
      <c r="W6893" s="151"/>
      <c r="Z6893" s="104"/>
    </row>
    <row r="6894" spans="1:26" s="145" customFormat="1" ht="15" customHeight="1">
      <c r="A6894" s="186" t="str">
        <f t="shared" si="1253"/>
        <v/>
      </c>
      <c r="C6894" s="152"/>
      <c r="E6894" s="144"/>
      <c r="F6894" s="79" t="str">
        <f t="shared" si="1263"/>
        <v/>
      </c>
      <c r="G6894" s="80" t="str">
        <f t="shared" si="1254"/>
        <v/>
      </c>
      <c r="H6894" s="80" t="str">
        <f t="shared" si="1255"/>
        <v/>
      </c>
      <c r="I6894" s="80" t="str">
        <f t="shared" si="1256"/>
        <v/>
      </c>
      <c r="J6894" s="170"/>
      <c r="K6894" s="217"/>
      <c r="L6894" s="195" t="str">
        <f t="shared" si="1260"/>
        <v/>
      </c>
      <c r="M6894" s="222" t="str">
        <f t="shared" si="1257"/>
        <v/>
      </c>
      <c r="Q6894" s="82" t="str">
        <f t="shared" si="1261"/>
        <v/>
      </c>
      <c r="R6894" s="80" t="str">
        <f t="shared" si="1262"/>
        <v/>
      </c>
      <c r="T6894" s="83" t="str">
        <f t="shared" si="1258"/>
        <v/>
      </c>
      <c r="U6894" s="155"/>
      <c r="V6894" s="95" t="str">
        <f t="shared" si="1259"/>
        <v/>
      </c>
      <c r="W6894" s="151"/>
      <c r="Z6894" s="104"/>
    </row>
    <row r="6895" spans="1:26" s="145" customFormat="1" ht="15" customHeight="1">
      <c r="A6895" s="186" t="str">
        <f t="shared" si="1253"/>
        <v/>
      </c>
      <c r="C6895" s="152"/>
      <c r="E6895" s="144"/>
      <c r="F6895" s="79" t="str">
        <f t="shared" si="1263"/>
        <v/>
      </c>
      <c r="G6895" s="80" t="str">
        <f t="shared" si="1254"/>
        <v/>
      </c>
      <c r="H6895" s="80" t="str">
        <f t="shared" si="1255"/>
        <v/>
      </c>
      <c r="I6895" s="80" t="str">
        <f t="shared" si="1256"/>
        <v/>
      </c>
      <c r="J6895" s="170"/>
      <c r="K6895" s="217"/>
      <c r="L6895" s="195" t="str">
        <f t="shared" si="1260"/>
        <v/>
      </c>
      <c r="M6895" s="222" t="str">
        <f t="shared" si="1257"/>
        <v/>
      </c>
      <c r="Q6895" s="82" t="str">
        <f t="shared" si="1261"/>
        <v/>
      </c>
      <c r="R6895" s="80" t="str">
        <f t="shared" si="1262"/>
        <v/>
      </c>
      <c r="T6895" s="83" t="str">
        <f t="shared" si="1258"/>
        <v/>
      </c>
      <c r="U6895" s="155"/>
      <c r="V6895" s="95" t="str">
        <f t="shared" si="1259"/>
        <v/>
      </c>
      <c r="W6895" s="151"/>
      <c r="Z6895" s="104"/>
    </row>
    <row r="6896" spans="1:26" s="145" customFormat="1" ht="15" customHeight="1">
      <c r="A6896" s="186" t="str">
        <f t="shared" si="1253"/>
        <v/>
      </c>
      <c r="C6896" s="152"/>
      <c r="E6896" s="144"/>
      <c r="F6896" s="79" t="str">
        <f t="shared" si="1263"/>
        <v/>
      </c>
      <c r="G6896" s="80" t="str">
        <f t="shared" si="1254"/>
        <v/>
      </c>
      <c r="H6896" s="80" t="str">
        <f t="shared" si="1255"/>
        <v/>
      </c>
      <c r="I6896" s="80" t="str">
        <f t="shared" si="1256"/>
        <v/>
      </c>
      <c r="J6896" s="170"/>
      <c r="K6896" s="217"/>
      <c r="L6896" s="195" t="str">
        <f t="shared" si="1260"/>
        <v/>
      </c>
      <c r="M6896" s="222" t="str">
        <f t="shared" si="1257"/>
        <v/>
      </c>
      <c r="Q6896" s="82" t="str">
        <f t="shared" si="1261"/>
        <v/>
      </c>
      <c r="R6896" s="80" t="str">
        <f t="shared" si="1262"/>
        <v/>
      </c>
      <c r="T6896" s="83" t="str">
        <f t="shared" si="1258"/>
        <v/>
      </c>
      <c r="U6896" s="155"/>
      <c r="V6896" s="95" t="str">
        <f t="shared" si="1259"/>
        <v/>
      </c>
      <c r="W6896" s="151"/>
      <c r="Z6896" s="104"/>
    </row>
    <row r="6897" spans="1:26" s="145" customFormat="1" ht="15" customHeight="1">
      <c r="A6897" s="186" t="str">
        <f t="shared" si="1253"/>
        <v/>
      </c>
      <c r="C6897" s="152"/>
      <c r="E6897" s="144"/>
      <c r="F6897" s="79" t="str">
        <f t="shared" si="1263"/>
        <v/>
      </c>
      <c r="G6897" s="80" t="str">
        <f t="shared" si="1254"/>
        <v/>
      </c>
      <c r="H6897" s="80" t="str">
        <f t="shared" si="1255"/>
        <v/>
      </c>
      <c r="I6897" s="80" t="str">
        <f t="shared" si="1256"/>
        <v/>
      </c>
      <c r="J6897" s="170"/>
      <c r="K6897" s="217"/>
      <c r="L6897" s="195" t="str">
        <f t="shared" si="1260"/>
        <v/>
      </c>
      <c r="M6897" s="222" t="str">
        <f t="shared" si="1257"/>
        <v/>
      </c>
      <c r="Q6897" s="82" t="str">
        <f t="shared" si="1261"/>
        <v/>
      </c>
      <c r="R6897" s="80" t="str">
        <f t="shared" si="1262"/>
        <v/>
      </c>
      <c r="T6897" s="83" t="str">
        <f t="shared" si="1258"/>
        <v/>
      </c>
      <c r="U6897" s="155"/>
      <c r="V6897" s="95" t="str">
        <f t="shared" si="1259"/>
        <v/>
      </c>
      <c r="W6897" s="151"/>
      <c r="Z6897" s="104"/>
    </row>
    <row r="6898" spans="1:26" s="145" customFormat="1" ht="15" customHeight="1">
      <c r="A6898" s="186" t="str">
        <f t="shared" si="1253"/>
        <v/>
      </c>
      <c r="C6898" s="152"/>
      <c r="E6898" s="144"/>
      <c r="F6898" s="79" t="str">
        <f t="shared" si="1263"/>
        <v/>
      </c>
      <c r="G6898" s="80" t="str">
        <f t="shared" si="1254"/>
        <v/>
      </c>
      <c r="H6898" s="80" t="str">
        <f t="shared" si="1255"/>
        <v/>
      </c>
      <c r="I6898" s="80" t="str">
        <f t="shared" si="1256"/>
        <v/>
      </c>
      <c r="J6898" s="170"/>
      <c r="K6898" s="217"/>
      <c r="L6898" s="195" t="str">
        <f t="shared" si="1260"/>
        <v/>
      </c>
      <c r="M6898" s="222" t="str">
        <f t="shared" si="1257"/>
        <v/>
      </c>
      <c r="Q6898" s="82" t="str">
        <f t="shared" si="1261"/>
        <v/>
      </c>
      <c r="R6898" s="80" t="str">
        <f t="shared" si="1262"/>
        <v/>
      </c>
      <c r="T6898" s="83" t="str">
        <f t="shared" si="1258"/>
        <v/>
      </c>
      <c r="U6898" s="155"/>
      <c r="V6898" s="95" t="str">
        <f t="shared" si="1259"/>
        <v/>
      </c>
      <c r="W6898" s="151"/>
      <c r="Z6898" s="104"/>
    </row>
    <row r="6899" spans="1:26" s="145" customFormat="1" ht="15" customHeight="1">
      <c r="A6899" s="186" t="str">
        <f t="shared" si="1253"/>
        <v/>
      </c>
      <c r="C6899" s="152"/>
      <c r="E6899" s="144"/>
      <c r="F6899" s="79" t="str">
        <f t="shared" si="1263"/>
        <v/>
      </c>
      <c r="G6899" s="80" t="str">
        <f t="shared" si="1254"/>
        <v/>
      </c>
      <c r="H6899" s="80" t="str">
        <f t="shared" si="1255"/>
        <v/>
      </c>
      <c r="I6899" s="80" t="str">
        <f t="shared" si="1256"/>
        <v/>
      </c>
      <c r="J6899" s="170"/>
      <c r="K6899" s="217"/>
      <c r="L6899" s="195" t="str">
        <f t="shared" si="1260"/>
        <v/>
      </c>
      <c r="M6899" s="222" t="str">
        <f t="shared" si="1257"/>
        <v/>
      </c>
      <c r="Q6899" s="82" t="str">
        <f t="shared" si="1261"/>
        <v/>
      </c>
      <c r="R6899" s="80" t="str">
        <f t="shared" si="1262"/>
        <v/>
      </c>
      <c r="T6899" s="83" t="str">
        <f t="shared" si="1258"/>
        <v/>
      </c>
      <c r="U6899" s="155"/>
      <c r="V6899" s="95" t="str">
        <f t="shared" si="1259"/>
        <v/>
      </c>
      <c r="W6899" s="151"/>
      <c r="Z6899" s="104"/>
    </row>
    <row r="6900" spans="1:26" s="145" customFormat="1" ht="15" customHeight="1">
      <c r="A6900" s="186" t="str">
        <f t="shared" si="1253"/>
        <v/>
      </c>
      <c r="C6900" s="152"/>
      <c r="E6900" s="144"/>
      <c r="F6900" s="79" t="str">
        <f t="shared" si="1263"/>
        <v/>
      </c>
      <c r="G6900" s="80" t="str">
        <f t="shared" si="1254"/>
        <v/>
      </c>
      <c r="H6900" s="80" t="str">
        <f t="shared" si="1255"/>
        <v/>
      </c>
      <c r="I6900" s="80" t="str">
        <f t="shared" si="1256"/>
        <v/>
      </c>
      <c r="J6900" s="170"/>
      <c r="K6900" s="217"/>
      <c r="L6900" s="195" t="str">
        <f t="shared" si="1260"/>
        <v/>
      </c>
      <c r="M6900" s="222" t="str">
        <f t="shared" si="1257"/>
        <v/>
      </c>
      <c r="Q6900" s="82" t="str">
        <f t="shared" si="1261"/>
        <v/>
      </c>
      <c r="R6900" s="80" t="str">
        <f t="shared" si="1262"/>
        <v/>
      </c>
      <c r="T6900" s="83" t="str">
        <f t="shared" si="1258"/>
        <v/>
      </c>
      <c r="U6900" s="155"/>
      <c r="V6900" s="95" t="str">
        <f t="shared" si="1259"/>
        <v/>
      </c>
      <c r="W6900" s="151"/>
      <c r="Z6900" s="104"/>
    </row>
    <row r="6901" spans="1:26" s="145" customFormat="1" ht="15" customHeight="1">
      <c r="A6901" s="186" t="str">
        <f t="shared" si="1253"/>
        <v/>
      </c>
      <c r="C6901" s="152"/>
      <c r="E6901" s="144"/>
      <c r="F6901" s="79" t="str">
        <f t="shared" si="1263"/>
        <v/>
      </c>
      <c r="G6901" s="80" t="str">
        <f t="shared" si="1254"/>
        <v/>
      </c>
      <c r="H6901" s="80" t="str">
        <f t="shared" si="1255"/>
        <v/>
      </c>
      <c r="I6901" s="80" t="str">
        <f t="shared" si="1256"/>
        <v/>
      </c>
      <c r="J6901" s="170"/>
      <c r="K6901" s="217"/>
      <c r="L6901" s="195" t="str">
        <f t="shared" si="1260"/>
        <v/>
      </c>
      <c r="M6901" s="222" t="str">
        <f t="shared" si="1257"/>
        <v/>
      </c>
      <c r="Q6901" s="82" t="str">
        <f t="shared" si="1261"/>
        <v/>
      </c>
      <c r="R6901" s="80" t="str">
        <f t="shared" si="1262"/>
        <v/>
      </c>
      <c r="T6901" s="83" t="str">
        <f t="shared" si="1258"/>
        <v/>
      </c>
      <c r="U6901" s="155"/>
      <c r="V6901" s="95" t="str">
        <f t="shared" si="1259"/>
        <v/>
      </c>
      <c r="W6901" s="151"/>
      <c r="Z6901" s="104"/>
    </row>
    <row r="6902" spans="1:26" s="145" customFormat="1" ht="15" customHeight="1">
      <c r="A6902" s="186" t="str">
        <f t="shared" si="1253"/>
        <v/>
      </c>
      <c r="C6902" s="152"/>
      <c r="E6902" s="144"/>
      <c r="F6902" s="79" t="str">
        <f t="shared" si="1263"/>
        <v/>
      </c>
      <c r="G6902" s="80" t="str">
        <f t="shared" si="1254"/>
        <v/>
      </c>
      <c r="H6902" s="80" t="str">
        <f t="shared" si="1255"/>
        <v/>
      </c>
      <c r="I6902" s="80" t="str">
        <f t="shared" si="1256"/>
        <v/>
      </c>
      <c r="J6902" s="170"/>
      <c r="K6902" s="217"/>
      <c r="L6902" s="195" t="str">
        <f t="shared" si="1260"/>
        <v/>
      </c>
      <c r="M6902" s="222" t="str">
        <f t="shared" si="1257"/>
        <v/>
      </c>
      <c r="Q6902" s="82" t="str">
        <f t="shared" si="1261"/>
        <v/>
      </c>
      <c r="R6902" s="80" t="str">
        <f t="shared" si="1262"/>
        <v/>
      </c>
      <c r="T6902" s="83" t="str">
        <f t="shared" si="1258"/>
        <v/>
      </c>
      <c r="U6902" s="155"/>
      <c r="V6902" s="95" t="str">
        <f t="shared" si="1259"/>
        <v/>
      </c>
      <c r="W6902" s="151"/>
      <c r="Z6902" s="104"/>
    </row>
    <row r="6903" spans="1:26" s="145" customFormat="1" ht="15" customHeight="1">
      <c r="A6903" s="186" t="str">
        <f t="shared" si="1253"/>
        <v/>
      </c>
      <c r="C6903" s="152"/>
      <c r="E6903" s="144"/>
      <c r="F6903" s="79" t="str">
        <f t="shared" si="1263"/>
        <v/>
      </c>
      <c r="G6903" s="80" t="str">
        <f t="shared" si="1254"/>
        <v/>
      </c>
      <c r="H6903" s="80" t="str">
        <f t="shared" si="1255"/>
        <v/>
      </c>
      <c r="I6903" s="80" t="str">
        <f t="shared" si="1256"/>
        <v/>
      </c>
      <c r="J6903" s="170"/>
      <c r="K6903" s="217"/>
      <c r="L6903" s="195" t="str">
        <f t="shared" si="1260"/>
        <v/>
      </c>
      <c r="M6903" s="222" t="str">
        <f t="shared" si="1257"/>
        <v/>
      </c>
      <c r="Q6903" s="82" t="str">
        <f t="shared" si="1261"/>
        <v/>
      </c>
      <c r="R6903" s="80" t="str">
        <f t="shared" si="1262"/>
        <v/>
      </c>
      <c r="T6903" s="83" t="str">
        <f t="shared" si="1258"/>
        <v/>
      </c>
      <c r="U6903" s="155"/>
      <c r="V6903" s="95" t="str">
        <f t="shared" si="1259"/>
        <v/>
      </c>
      <c r="W6903" s="151"/>
      <c r="Z6903" s="104"/>
    </row>
    <row r="6904" spans="1:26" s="145" customFormat="1" ht="15" customHeight="1">
      <c r="A6904" s="186" t="str">
        <f t="shared" si="1253"/>
        <v/>
      </c>
      <c r="C6904" s="152"/>
      <c r="E6904" s="144"/>
      <c r="F6904" s="79" t="str">
        <f t="shared" si="1263"/>
        <v/>
      </c>
      <c r="G6904" s="80" t="str">
        <f t="shared" si="1254"/>
        <v/>
      </c>
      <c r="H6904" s="80" t="str">
        <f t="shared" si="1255"/>
        <v/>
      </c>
      <c r="I6904" s="80" t="str">
        <f t="shared" si="1256"/>
        <v/>
      </c>
      <c r="J6904" s="170"/>
      <c r="K6904" s="217"/>
      <c r="L6904" s="195" t="str">
        <f t="shared" si="1260"/>
        <v/>
      </c>
      <c r="M6904" s="222" t="str">
        <f t="shared" si="1257"/>
        <v/>
      </c>
      <c r="Q6904" s="82" t="str">
        <f t="shared" si="1261"/>
        <v/>
      </c>
      <c r="R6904" s="80" t="str">
        <f t="shared" si="1262"/>
        <v/>
      </c>
      <c r="T6904" s="83" t="str">
        <f t="shared" si="1258"/>
        <v/>
      </c>
      <c r="U6904" s="155"/>
      <c r="V6904" s="95" t="str">
        <f t="shared" si="1259"/>
        <v/>
      </c>
      <c r="W6904" s="151"/>
      <c r="Z6904" s="104"/>
    </row>
    <row r="6905" spans="1:26" s="145" customFormat="1" ht="15" customHeight="1">
      <c r="A6905" s="186" t="str">
        <f t="shared" si="1253"/>
        <v/>
      </c>
      <c r="C6905" s="152"/>
      <c r="E6905" s="144"/>
      <c r="F6905" s="79" t="str">
        <f t="shared" si="1263"/>
        <v/>
      </c>
      <c r="G6905" s="80" t="str">
        <f t="shared" si="1254"/>
        <v/>
      </c>
      <c r="H6905" s="80" t="str">
        <f t="shared" si="1255"/>
        <v/>
      </c>
      <c r="I6905" s="80" t="str">
        <f t="shared" si="1256"/>
        <v/>
      </c>
      <c r="J6905" s="170"/>
      <c r="K6905" s="217"/>
      <c r="L6905" s="195" t="str">
        <f t="shared" si="1260"/>
        <v/>
      </c>
      <c r="M6905" s="222" t="str">
        <f t="shared" si="1257"/>
        <v/>
      </c>
      <c r="Q6905" s="82" t="str">
        <f t="shared" si="1261"/>
        <v/>
      </c>
      <c r="R6905" s="80" t="str">
        <f t="shared" si="1262"/>
        <v/>
      </c>
      <c r="T6905" s="83" t="str">
        <f t="shared" si="1258"/>
        <v/>
      </c>
      <c r="U6905" s="155"/>
      <c r="V6905" s="95" t="str">
        <f t="shared" si="1259"/>
        <v/>
      </c>
      <c r="W6905" s="151"/>
      <c r="Z6905" s="104"/>
    </row>
    <row r="6906" spans="1:26" s="145" customFormat="1" ht="15" customHeight="1">
      <c r="A6906" s="186" t="str">
        <f t="shared" si="1253"/>
        <v/>
      </c>
      <c r="C6906" s="152"/>
      <c r="E6906" s="144"/>
      <c r="F6906" s="79" t="str">
        <f t="shared" si="1263"/>
        <v/>
      </c>
      <c r="G6906" s="80" t="str">
        <f t="shared" si="1254"/>
        <v/>
      </c>
      <c r="H6906" s="80" t="str">
        <f t="shared" si="1255"/>
        <v/>
      </c>
      <c r="I6906" s="80" t="str">
        <f t="shared" si="1256"/>
        <v/>
      </c>
      <c r="J6906" s="170"/>
      <c r="K6906" s="217"/>
      <c r="L6906" s="195" t="str">
        <f t="shared" si="1260"/>
        <v/>
      </c>
      <c r="M6906" s="222" t="str">
        <f t="shared" si="1257"/>
        <v/>
      </c>
      <c r="Q6906" s="82" t="str">
        <f t="shared" si="1261"/>
        <v/>
      </c>
      <c r="R6906" s="80" t="str">
        <f t="shared" si="1262"/>
        <v/>
      </c>
      <c r="T6906" s="83" t="str">
        <f t="shared" si="1258"/>
        <v/>
      </c>
      <c r="U6906" s="155"/>
      <c r="V6906" s="95" t="str">
        <f t="shared" si="1259"/>
        <v/>
      </c>
      <c r="W6906" s="151"/>
      <c r="Z6906" s="104"/>
    </row>
    <row r="6907" spans="1:26" s="145" customFormat="1" ht="15" customHeight="1">
      <c r="A6907" s="186" t="str">
        <f t="shared" si="1253"/>
        <v/>
      </c>
      <c r="C6907" s="152"/>
      <c r="E6907" s="144"/>
      <c r="F6907" s="79" t="str">
        <f t="shared" si="1263"/>
        <v/>
      </c>
      <c r="G6907" s="80" t="str">
        <f t="shared" si="1254"/>
        <v/>
      </c>
      <c r="H6907" s="80" t="str">
        <f t="shared" si="1255"/>
        <v/>
      </c>
      <c r="I6907" s="80" t="str">
        <f t="shared" si="1256"/>
        <v/>
      </c>
      <c r="J6907" s="170"/>
      <c r="K6907" s="217"/>
      <c r="L6907" s="195" t="str">
        <f t="shared" si="1260"/>
        <v/>
      </c>
      <c r="M6907" s="222" t="str">
        <f t="shared" si="1257"/>
        <v/>
      </c>
      <c r="Q6907" s="82" t="str">
        <f t="shared" si="1261"/>
        <v/>
      </c>
      <c r="R6907" s="80" t="str">
        <f t="shared" si="1262"/>
        <v/>
      </c>
      <c r="T6907" s="83" t="str">
        <f t="shared" si="1258"/>
        <v/>
      </c>
      <c r="U6907" s="155"/>
      <c r="V6907" s="95" t="str">
        <f t="shared" si="1259"/>
        <v/>
      </c>
      <c r="W6907" s="151"/>
      <c r="Z6907" s="104"/>
    </row>
    <row r="6908" spans="1:26" s="145" customFormat="1" ht="15" customHeight="1">
      <c r="A6908" s="186" t="str">
        <f t="shared" si="1253"/>
        <v/>
      </c>
      <c r="C6908" s="152"/>
      <c r="E6908" s="144"/>
      <c r="F6908" s="79" t="str">
        <f t="shared" si="1263"/>
        <v/>
      </c>
      <c r="G6908" s="80" t="str">
        <f t="shared" si="1254"/>
        <v/>
      </c>
      <c r="H6908" s="80" t="str">
        <f t="shared" si="1255"/>
        <v/>
      </c>
      <c r="I6908" s="80" t="str">
        <f t="shared" si="1256"/>
        <v/>
      </c>
      <c r="J6908" s="170"/>
      <c r="K6908" s="217"/>
      <c r="L6908" s="195" t="str">
        <f t="shared" si="1260"/>
        <v/>
      </c>
      <c r="M6908" s="222" t="str">
        <f t="shared" si="1257"/>
        <v/>
      </c>
      <c r="Q6908" s="82" t="str">
        <f t="shared" si="1261"/>
        <v/>
      </c>
      <c r="R6908" s="80" t="str">
        <f t="shared" si="1262"/>
        <v/>
      </c>
      <c r="T6908" s="83" t="str">
        <f t="shared" si="1258"/>
        <v/>
      </c>
      <c r="U6908" s="155"/>
      <c r="V6908" s="95" t="str">
        <f t="shared" si="1259"/>
        <v/>
      </c>
      <c r="W6908" s="151"/>
      <c r="Z6908" s="104"/>
    </row>
    <row r="6909" spans="1:26" s="145" customFormat="1" ht="15" customHeight="1">
      <c r="A6909" s="186" t="str">
        <f t="shared" si="1253"/>
        <v/>
      </c>
      <c r="C6909" s="152"/>
      <c r="E6909" s="144"/>
      <c r="F6909" s="79" t="str">
        <f t="shared" si="1263"/>
        <v/>
      </c>
      <c r="G6909" s="80" t="str">
        <f t="shared" si="1254"/>
        <v/>
      </c>
      <c r="H6909" s="80" t="str">
        <f t="shared" si="1255"/>
        <v/>
      </c>
      <c r="I6909" s="80" t="str">
        <f t="shared" si="1256"/>
        <v/>
      </c>
      <c r="J6909" s="170"/>
      <c r="K6909" s="217"/>
      <c r="L6909" s="195" t="str">
        <f t="shared" si="1260"/>
        <v/>
      </c>
      <c r="M6909" s="222" t="str">
        <f t="shared" si="1257"/>
        <v/>
      </c>
      <c r="Q6909" s="82" t="str">
        <f t="shared" si="1261"/>
        <v/>
      </c>
      <c r="R6909" s="80" t="str">
        <f t="shared" si="1262"/>
        <v/>
      </c>
      <c r="T6909" s="83" t="str">
        <f t="shared" si="1258"/>
        <v/>
      </c>
      <c r="U6909" s="155"/>
      <c r="V6909" s="95" t="str">
        <f t="shared" si="1259"/>
        <v/>
      </c>
      <c r="W6909" s="151"/>
      <c r="Z6909" s="104"/>
    </row>
    <row r="6910" spans="1:26" s="145" customFormat="1" ht="15" customHeight="1">
      <c r="A6910" s="186" t="str">
        <f t="shared" si="1253"/>
        <v/>
      </c>
      <c r="C6910" s="152"/>
      <c r="E6910" s="144"/>
      <c r="F6910" s="79" t="str">
        <f t="shared" si="1263"/>
        <v/>
      </c>
      <c r="G6910" s="80" t="str">
        <f t="shared" si="1254"/>
        <v/>
      </c>
      <c r="H6910" s="80" t="str">
        <f t="shared" si="1255"/>
        <v/>
      </c>
      <c r="I6910" s="80" t="str">
        <f t="shared" si="1256"/>
        <v/>
      </c>
      <c r="J6910" s="170"/>
      <c r="K6910" s="217"/>
      <c r="L6910" s="195" t="str">
        <f t="shared" si="1260"/>
        <v/>
      </c>
      <c r="M6910" s="222" t="str">
        <f t="shared" si="1257"/>
        <v/>
      </c>
      <c r="Q6910" s="82" t="str">
        <f t="shared" si="1261"/>
        <v/>
      </c>
      <c r="R6910" s="80" t="str">
        <f t="shared" si="1262"/>
        <v/>
      </c>
      <c r="T6910" s="83" t="str">
        <f t="shared" si="1258"/>
        <v/>
      </c>
      <c r="U6910" s="155"/>
      <c r="V6910" s="95" t="str">
        <f t="shared" si="1259"/>
        <v/>
      </c>
      <c r="W6910" s="151"/>
      <c r="Z6910" s="104"/>
    </row>
    <row r="6911" spans="1:26" s="145" customFormat="1" ht="15" customHeight="1">
      <c r="A6911" s="186" t="str">
        <f t="shared" si="1253"/>
        <v/>
      </c>
      <c r="C6911" s="152"/>
      <c r="E6911" s="144"/>
      <c r="F6911" s="79" t="str">
        <f t="shared" si="1263"/>
        <v/>
      </c>
      <c r="G6911" s="80" t="str">
        <f t="shared" si="1254"/>
        <v/>
      </c>
      <c r="H6911" s="80" t="str">
        <f t="shared" si="1255"/>
        <v/>
      </c>
      <c r="I6911" s="80" t="str">
        <f t="shared" si="1256"/>
        <v/>
      </c>
      <c r="J6911" s="170"/>
      <c r="K6911" s="217"/>
      <c r="L6911" s="195" t="str">
        <f t="shared" si="1260"/>
        <v/>
      </c>
      <c r="M6911" s="222" t="str">
        <f t="shared" si="1257"/>
        <v/>
      </c>
      <c r="Q6911" s="82" t="str">
        <f t="shared" si="1261"/>
        <v/>
      </c>
      <c r="R6911" s="80" t="str">
        <f t="shared" si="1262"/>
        <v/>
      </c>
      <c r="T6911" s="83" t="str">
        <f t="shared" si="1258"/>
        <v/>
      </c>
      <c r="U6911" s="155"/>
      <c r="V6911" s="95" t="str">
        <f t="shared" si="1259"/>
        <v/>
      </c>
      <c r="W6911" s="151"/>
      <c r="Z6911" s="104"/>
    </row>
    <row r="6912" spans="1:26" s="145" customFormat="1" ht="15" customHeight="1">
      <c r="A6912" s="186" t="str">
        <f t="shared" ref="A6912:A6975" si="1264">IF(B6912&lt;&gt;"",A6911+1,"")</f>
        <v/>
      </c>
      <c r="C6912" s="152"/>
      <c r="E6912" s="144"/>
      <c r="F6912" s="79" t="str">
        <f t="shared" si="1263"/>
        <v/>
      </c>
      <c r="G6912" s="80" t="str">
        <f t="shared" si="1254"/>
        <v/>
      </c>
      <c r="H6912" s="80" t="str">
        <f t="shared" si="1255"/>
        <v/>
      </c>
      <c r="I6912" s="80" t="str">
        <f t="shared" si="1256"/>
        <v/>
      </c>
      <c r="J6912" s="170"/>
      <c r="K6912" s="217"/>
      <c r="L6912" s="195" t="str">
        <f t="shared" si="1260"/>
        <v/>
      </c>
      <c r="M6912" s="222" t="str">
        <f t="shared" si="1257"/>
        <v/>
      </c>
      <c r="Q6912" s="82" t="str">
        <f t="shared" si="1261"/>
        <v/>
      </c>
      <c r="R6912" s="80" t="str">
        <f t="shared" si="1262"/>
        <v/>
      </c>
      <c r="T6912" s="83" t="str">
        <f t="shared" si="1258"/>
        <v/>
      </c>
      <c r="U6912" s="155"/>
      <c r="V6912" s="95" t="str">
        <f t="shared" si="1259"/>
        <v/>
      </c>
      <c r="W6912" s="151"/>
      <c r="Z6912" s="104"/>
    </row>
    <row r="6913" spans="1:26" s="145" customFormat="1" ht="15" customHeight="1">
      <c r="A6913" s="186" t="str">
        <f t="shared" si="1264"/>
        <v/>
      </c>
      <c r="C6913" s="152"/>
      <c r="E6913" s="144"/>
      <c r="F6913" s="79" t="str">
        <f t="shared" si="1263"/>
        <v/>
      </c>
      <c r="G6913" s="80" t="str">
        <f t="shared" si="1254"/>
        <v/>
      </c>
      <c r="H6913" s="80" t="str">
        <f t="shared" si="1255"/>
        <v/>
      </c>
      <c r="I6913" s="80" t="str">
        <f t="shared" si="1256"/>
        <v/>
      </c>
      <c r="J6913" s="170"/>
      <c r="K6913" s="217"/>
      <c r="L6913" s="195" t="str">
        <f t="shared" si="1260"/>
        <v/>
      </c>
      <c r="M6913" s="222" t="str">
        <f t="shared" si="1257"/>
        <v/>
      </c>
      <c r="Q6913" s="82" t="str">
        <f t="shared" si="1261"/>
        <v/>
      </c>
      <c r="R6913" s="80" t="str">
        <f t="shared" si="1262"/>
        <v/>
      </c>
      <c r="T6913" s="83" t="str">
        <f t="shared" si="1258"/>
        <v/>
      </c>
      <c r="U6913" s="155"/>
      <c r="V6913" s="95" t="str">
        <f t="shared" si="1259"/>
        <v/>
      </c>
      <c r="W6913" s="151"/>
      <c r="Z6913" s="104"/>
    </row>
    <row r="6914" spans="1:26" s="145" customFormat="1" ht="15" customHeight="1">
      <c r="A6914" s="186" t="str">
        <f t="shared" si="1264"/>
        <v/>
      </c>
      <c r="C6914" s="152"/>
      <c r="E6914" s="144"/>
      <c r="F6914" s="79" t="str">
        <f t="shared" si="1263"/>
        <v/>
      </c>
      <c r="G6914" s="80" t="str">
        <f t="shared" si="1254"/>
        <v/>
      </c>
      <c r="H6914" s="80" t="str">
        <f t="shared" si="1255"/>
        <v/>
      </c>
      <c r="I6914" s="80" t="str">
        <f t="shared" si="1256"/>
        <v/>
      </c>
      <c r="J6914" s="170"/>
      <c r="K6914" s="217"/>
      <c r="L6914" s="195" t="str">
        <f t="shared" si="1260"/>
        <v/>
      </c>
      <c r="M6914" s="222" t="str">
        <f t="shared" si="1257"/>
        <v/>
      </c>
      <c r="Q6914" s="82" t="str">
        <f t="shared" si="1261"/>
        <v/>
      </c>
      <c r="R6914" s="80" t="str">
        <f t="shared" si="1262"/>
        <v/>
      </c>
      <c r="T6914" s="83" t="str">
        <f t="shared" si="1258"/>
        <v/>
      </c>
      <c r="U6914" s="155"/>
      <c r="V6914" s="95" t="str">
        <f t="shared" si="1259"/>
        <v/>
      </c>
      <c r="W6914" s="151"/>
      <c r="Z6914" s="104"/>
    </row>
    <row r="6915" spans="1:26" s="145" customFormat="1" ht="15" customHeight="1">
      <c r="A6915" s="186" t="str">
        <f t="shared" si="1264"/>
        <v/>
      </c>
      <c r="C6915" s="152"/>
      <c r="E6915" s="144"/>
      <c r="F6915" s="79" t="str">
        <f t="shared" si="1263"/>
        <v/>
      </c>
      <c r="G6915" s="80" t="str">
        <f t="shared" si="1254"/>
        <v/>
      </c>
      <c r="H6915" s="80" t="str">
        <f t="shared" si="1255"/>
        <v/>
      </c>
      <c r="I6915" s="80" t="str">
        <f t="shared" si="1256"/>
        <v/>
      </c>
      <c r="J6915" s="170"/>
      <c r="K6915" s="217"/>
      <c r="L6915" s="195" t="str">
        <f t="shared" si="1260"/>
        <v/>
      </c>
      <c r="M6915" s="222" t="str">
        <f t="shared" si="1257"/>
        <v/>
      </c>
      <c r="Q6915" s="82" t="str">
        <f t="shared" si="1261"/>
        <v/>
      </c>
      <c r="R6915" s="80" t="str">
        <f t="shared" si="1262"/>
        <v/>
      </c>
      <c r="T6915" s="83" t="str">
        <f t="shared" si="1258"/>
        <v/>
      </c>
      <c r="U6915" s="155"/>
      <c r="V6915" s="95" t="str">
        <f t="shared" si="1259"/>
        <v/>
      </c>
      <c r="W6915" s="151"/>
      <c r="Z6915" s="104"/>
    </row>
    <row r="6916" spans="1:26" s="145" customFormat="1" ht="15" customHeight="1">
      <c r="A6916" s="186" t="str">
        <f t="shared" si="1264"/>
        <v/>
      </c>
      <c r="C6916" s="152"/>
      <c r="E6916" s="144"/>
      <c r="F6916" s="79" t="str">
        <f t="shared" si="1263"/>
        <v/>
      </c>
      <c r="G6916" s="80" t="str">
        <f t="shared" si="1254"/>
        <v/>
      </c>
      <c r="H6916" s="80" t="str">
        <f t="shared" si="1255"/>
        <v/>
      </c>
      <c r="I6916" s="80" t="str">
        <f t="shared" si="1256"/>
        <v/>
      </c>
      <c r="J6916" s="170"/>
      <c r="K6916" s="217"/>
      <c r="L6916" s="195" t="str">
        <f t="shared" si="1260"/>
        <v/>
      </c>
      <c r="M6916" s="222" t="str">
        <f t="shared" si="1257"/>
        <v/>
      </c>
      <c r="Q6916" s="82" t="str">
        <f t="shared" si="1261"/>
        <v/>
      </c>
      <c r="R6916" s="80" t="str">
        <f t="shared" si="1262"/>
        <v/>
      </c>
      <c r="T6916" s="83" t="str">
        <f t="shared" si="1258"/>
        <v/>
      </c>
      <c r="U6916" s="155"/>
      <c r="V6916" s="95" t="str">
        <f t="shared" si="1259"/>
        <v/>
      </c>
      <c r="W6916" s="151"/>
      <c r="Z6916" s="104"/>
    </row>
    <row r="6917" spans="1:26" s="145" customFormat="1" ht="15" customHeight="1">
      <c r="A6917" s="186" t="str">
        <f t="shared" si="1264"/>
        <v/>
      </c>
      <c r="C6917" s="152"/>
      <c r="E6917" s="144"/>
      <c r="F6917" s="79" t="str">
        <f t="shared" si="1263"/>
        <v/>
      </c>
      <c r="G6917" s="80" t="str">
        <f t="shared" ref="G6917:G6980" si="1265">IF(J6917&lt;&gt;"", INDEX($C$5:$C$1433, MATCH(J6917, $E$5:$E$1433, 0)),"")</f>
        <v/>
      </c>
      <c r="H6917" s="80" t="str">
        <f t="shared" ref="H6917:H6980" si="1266">IF(J6917&lt;&gt;"", INDEX($D$5:$D$1433, MATCH(J6917, $E$5:$E$1433, 0)),"")</f>
        <v/>
      </c>
      <c r="I6917" s="80" t="str">
        <f t="shared" ref="I6917:I6980" si="1267">IFERROR(IF(J6917&lt;&gt;"", INDEX($B$5:$B$1433, MATCH(J6917, $E$5:$E$1433, 0)),""),"SAI")</f>
        <v/>
      </c>
      <c r="J6917" s="170"/>
      <c r="K6917" s="217"/>
      <c r="L6917" s="195" t="str">
        <f t="shared" si="1260"/>
        <v/>
      </c>
      <c r="M6917" s="222" t="str">
        <f t="shared" ref="M6917:M6980" si="1268">IFERROR(IF($N$5="Sáng",MID(K6917,2,7)-MID($L$2,2,7),MID(K6917,2,7)-MID($Q$2,2,7)),"")</f>
        <v/>
      </c>
      <c r="Q6917" s="82" t="str">
        <f t="shared" si="1261"/>
        <v/>
      </c>
      <c r="R6917" s="80" t="str">
        <f t="shared" si="1262"/>
        <v/>
      </c>
      <c r="T6917" s="83" t="str">
        <f t="shared" ref="T6917:T6980" si="1269">IFERROR(IF(J6917&lt;&gt;"", INDEX($S$5:$S$1433, MATCH(J6917, $E$5:$E$1433, 0)),""),"")</f>
        <v/>
      </c>
      <c r="U6917" s="155"/>
      <c r="V6917" s="95" t="str">
        <f t="shared" ref="V6917:V6980" si="1270">IFERROR(IF(J6917&lt;&gt;"", INDEX($U$5:$U$1433, MATCH(J6917, $E$5:$E$1433, 0)),""),"")</f>
        <v/>
      </c>
      <c r="W6917" s="151"/>
      <c r="Z6917" s="104"/>
    </row>
    <row r="6918" spans="1:26" s="145" customFormat="1" ht="15" customHeight="1">
      <c r="A6918" s="186" t="str">
        <f t="shared" si="1264"/>
        <v/>
      </c>
      <c r="C6918" s="152"/>
      <c r="E6918" s="144"/>
      <c r="F6918" s="79" t="str">
        <f t="shared" si="1263"/>
        <v/>
      </c>
      <c r="G6918" s="80" t="str">
        <f t="shared" si="1265"/>
        <v/>
      </c>
      <c r="H6918" s="80" t="str">
        <f t="shared" si="1266"/>
        <v/>
      </c>
      <c r="I6918" s="80" t="str">
        <f t="shared" si="1267"/>
        <v/>
      </c>
      <c r="J6918" s="170"/>
      <c r="K6918" s="217"/>
      <c r="L6918" s="195" t="str">
        <f t="shared" si="1260"/>
        <v/>
      </c>
      <c r="M6918" s="222" t="str">
        <f t="shared" si="1268"/>
        <v/>
      </c>
      <c r="Q6918" s="82" t="str">
        <f t="shared" si="1261"/>
        <v/>
      </c>
      <c r="R6918" s="80" t="str">
        <f t="shared" si="1262"/>
        <v/>
      </c>
      <c r="T6918" s="83" t="str">
        <f t="shared" si="1269"/>
        <v/>
      </c>
      <c r="U6918" s="155"/>
      <c r="V6918" s="95" t="str">
        <f t="shared" si="1270"/>
        <v/>
      </c>
      <c r="W6918" s="151"/>
      <c r="Z6918" s="104"/>
    </row>
    <row r="6919" spans="1:26" s="145" customFormat="1" ht="15" customHeight="1">
      <c r="A6919" s="186" t="str">
        <f t="shared" si="1264"/>
        <v/>
      </c>
      <c r="C6919" s="152"/>
      <c r="E6919" s="144"/>
      <c r="F6919" s="79" t="str">
        <f t="shared" si="1263"/>
        <v/>
      </c>
      <c r="G6919" s="80" t="str">
        <f t="shared" si="1265"/>
        <v/>
      </c>
      <c r="H6919" s="80" t="str">
        <f t="shared" si="1266"/>
        <v/>
      </c>
      <c r="I6919" s="80" t="str">
        <f t="shared" si="1267"/>
        <v/>
      </c>
      <c r="J6919" s="170"/>
      <c r="K6919" s="217"/>
      <c r="L6919" s="195" t="str">
        <f t="shared" si="1260"/>
        <v/>
      </c>
      <c r="M6919" s="222" t="str">
        <f t="shared" si="1268"/>
        <v/>
      </c>
      <c r="Q6919" s="82" t="str">
        <f t="shared" si="1261"/>
        <v/>
      </c>
      <c r="R6919" s="80" t="str">
        <f t="shared" si="1262"/>
        <v/>
      </c>
      <c r="T6919" s="83" t="str">
        <f t="shared" si="1269"/>
        <v/>
      </c>
      <c r="U6919" s="155"/>
      <c r="V6919" s="95" t="str">
        <f t="shared" si="1270"/>
        <v/>
      </c>
      <c r="W6919" s="151"/>
      <c r="Z6919" s="104"/>
    </row>
    <row r="6920" spans="1:26" s="145" customFormat="1" ht="15" customHeight="1">
      <c r="A6920" s="186" t="str">
        <f t="shared" si="1264"/>
        <v/>
      </c>
      <c r="C6920" s="152"/>
      <c r="E6920" s="144"/>
      <c r="F6920" s="79" t="str">
        <f t="shared" si="1263"/>
        <v/>
      </c>
      <c r="G6920" s="80" t="str">
        <f t="shared" si="1265"/>
        <v/>
      </c>
      <c r="H6920" s="80" t="str">
        <f t="shared" si="1266"/>
        <v/>
      </c>
      <c r="I6920" s="80" t="str">
        <f t="shared" si="1267"/>
        <v/>
      </c>
      <c r="J6920" s="170"/>
      <c r="K6920" s="217"/>
      <c r="L6920" s="195" t="str">
        <f t="shared" si="1260"/>
        <v/>
      </c>
      <c r="M6920" s="222" t="str">
        <f t="shared" si="1268"/>
        <v/>
      </c>
      <c r="Q6920" s="82" t="str">
        <f t="shared" si="1261"/>
        <v/>
      </c>
      <c r="R6920" s="80" t="str">
        <f t="shared" si="1262"/>
        <v/>
      </c>
      <c r="T6920" s="83" t="str">
        <f t="shared" si="1269"/>
        <v/>
      </c>
      <c r="U6920" s="155"/>
      <c r="V6920" s="95" t="str">
        <f t="shared" si="1270"/>
        <v/>
      </c>
      <c r="W6920" s="151"/>
      <c r="Z6920" s="104"/>
    </row>
    <row r="6921" spans="1:26" s="145" customFormat="1" ht="15" customHeight="1">
      <c r="A6921" s="186" t="str">
        <f t="shared" si="1264"/>
        <v/>
      </c>
      <c r="C6921" s="152"/>
      <c r="E6921" s="144"/>
      <c r="F6921" s="79" t="str">
        <f t="shared" si="1263"/>
        <v/>
      </c>
      <c r="G6921" s="80" t="str">
        <f t="shared" si="1265"/>
        <v/>
      </c>
      <c r="H6921" s="80" t="str">
        <f t="shared" si="1266"/>
        <v/>
      </c>
      <c r="I6921" s="80" t="str">
        <f t="shared" si="1267"/>
        <v/>
      </c>
      <c r="J6921" s="170"/>
      <c r="K6921" s="217"/>
      <c r="L6921" s="195" t="str">
        <f t="shared" si="1260"/>
        <v/>
      </c>
      <c r="M6921" s="222" t="str">
        <f t="shared" si="1268"/>
        <v/>
      </c>
      <c r="Q6921" s="82" t="str">
        <f t="shared" si="1261"/>
        <v/>
      </c>
      <c r="R6921" s="80" t="str">
        <f t="shared" si="1262"/>
        <v/>
      </c>
      <c r="T6921" s="83" t="str">
        <f t="shared" si="1269"/>
        <v/>
      </c>
      <c r="U6921" s="155"/>
      <c r="V6921" s="95" t="str">
        <f t="shared" si="1270"/>
        <v/>
      </c>
      <c r="W6921" s="151"/>
      <c r="Z6921" s="104"/>
    </row>
    <row r="6922" spans="1:26" s="145" customFormat="1" ht="15" customHeight="1">
      <c r="A6922" s="186" t="str">
        <f t="shared" si="1264"/>
        <v/>
      </c>
      <c r="C6922" s="152"/>
      <c r="E6922" s="144"/>
      <c r="F6922" s="79" t="str">
        <f t="shared" si="1263"/>
        <v/>
      </c>
      <c r="G6922" s="80" t="str">
        <f t="shared" si="1265"/>
        <v/>
      </c>
      <c r="H6922" s="80" t="str">
        <f t="shared" si="1266"/>
        <v/>
      </c>
      <c r="I6922" s="80" t="str">
        <f t="shared" si="1267"/>
        <v/>
      </c>
      <c r="J6922" s="170"/>
      <c r="K6922" s="217"/>
      <c r="L6922" s="195" t="str">
        <f t="shared" si="1260"/>
        <v/>
      </c>
      <c r="M6922" s="222" t="str">
        <f t="shared" si="1268"/>
        <v/>
      </c>
      <c r="Q6922" s="82" t="str">
        <f t="shared" si="1261"/>
        <v/>
      </c>
      <c r="R6922" s="80" t="str">
        <f t="shared" si="1262"/>
        <v/>
      </c>
      <c r="T6922" s="83" t="str">
        <f t="shared" si="1269"/>
        <v/>
      </c>
      <c r="U6922" s="155"/>
      <c r="V6922" s="95" t="str">
        <f t="shared" si="1270"/>
        <v/>
      </c>
      <c r="W6922" s="151"/>
      <c r="Z6922" s="104"/>
    </row>
    <row r="6923" spans="1:26" s="145" customFormat="1" ht="15" customHeight="1">
      <c r="A6923" s="186" t="str">
        <f t="shared" si="1264"/>
        <v/>
      </c>
      <c r="C6923" s="152"/>
      <c r="E6923" s="144"/>
      <c r="F6923" s="79" t="str">
        <f t="shared" si="1263"/>
        <v/>
      </c>
      <c r="G6923" s="80" t="str">
        <f t="shared" si="1265"/>
        <v/>
      </c>
      <c r="H6923" s="80" t="str">
        <f t="shared" si="1266"/>
        <v/>
      </c>
      <c r="I6923" s="80" t="str">
        <f t="shared" si="1267"/>
        <v/>
      </c>
      <c r="J6923" s="170"/>
      <c r="K6923" s="217"/>
      <c r="L6923" s="195" t="str">
        <f t="shared" si="1260"/>
        <v/>
      </c>
      <c r="M6923" s="222" t="str">
        <f t="shared" si="1268"/>
        <v/>
      </c>
      <c r="Q6923" s="82" t="str">
        <f t="shared" si="1261"/>
        <v/>
      </c>
      <c r="R6923" s="80" t="str">
        <f t="shared" si="1262"/>
        <v/>
      </c>
      <c r="T6923" s="83" t="str">
        <f t="shared" si="1269"/>
        <v/>
      </c>
      <c r="U6923" s="155"/>
      <c r="V6923" s="95" t="str">
        <f t="shared" si="1270"/>
        <v/>
      </c>
      <c r="W6923" s="151"/>
      <c r="Z6923" s="104"/>
    </row>
    <row r="6924" spans="1:26" s="145" customFormat="1" ht="15" customHeight="1">
      <c r="A6924" s="186" t="str">
        <f t="shared" si="1264"/>
        <v/>
      </c>
      <c r="C6924" s="152"/>
      <c r="E6924" s="144"/>
      <c r="F6924" s="79" t="str">
        <f t="shared" si="1263"/>
        <v/>
      </c>
      <c r="G6924" s="80" t="str">
        <f t="shared" si="1265"/>
        <v/>
      </c>
      <c r="H6924" s="80" t="str">
        <f t="shared" si="1266"/>
        <v/>
      </c>
      <c r="I6924" s="80" t="str">
        <f t="shared" si="1267"/>
        <v/>
      </c>
      <c r="J6924" s="170"/>
      <c r="K6924" s="217"/>
      <c r="L6924" s="195" t="str">
        <f t="shared" si="1260"/>
        <v/>
      </c>
      <c r="M6924" s="222" t="str">
        <f t="shared" si="1268"/>
        <v/>
      </c>
      <c r="Q6924" s="82" t="str">
        <f t="shared" si="1261"/>
        <v/>
      </c>
      <c r="R6924" s="80" t="str">
        <f t="shared" si="1262"/>
        <v/>
      </c>
      <c r="T6924" s="83" t="str">
        <f t="shared" si="1269"/>
        <v/>
      </c>
      <c r="U6924" s="155"/>
      <c r="V6924" s="95" t="str">
        <f t="shared" si="1270"/>
        <v/>
      </c>
      <c r="W6924" s="151"/>
      <c r="Z6924" s="104"/>
    </row>
    <row r="6925" spans="1:26" s="145" customFormat="1" ht="15" customHeight="1">
      <c r="A6925" s="186" t="str">
        <f t="shared" si="1264"/>
        <v/>
      </c>
      <c r="C6925" s="152"/>
      <c r="E6925" s="144"/>
      <c r="F6925" s="79" t="str">
        <f t="shared" si="1263"/>
        <v/>
      </c>
      <c r="G6925" s="80" t="str">
        <f t="shared" si="1265"/>
        <v/>
      </c>
      <c r="H6925" s="80" t="str">
        <f t="shared" si="1266"/>
        <v/>
      </c>
      <c r="I6925" s="80" t="str">
        <f t="shared" si="1267"/>
        <v/>
      </c>
      <c r="J6925" s="170"/>
      <c r="K6925" s="217"/>
      <c r="L6925" s="195" t="str">
        <f t="shared" si="1260"/>
        <v/>
      </c>
      <c r="M6925" s="222" t="str">
        <f t="shared" si="1268"/>
        <v/>
      </c>
      <c r="Q6925" s="82" t="str">
        <f t="shared" si="1261"/>
        <v/>
      </c>
      <c r="R6925" s="80" t="str">
        <f t="shared" si="1262"/>
        <v/>
      </c>
      <c r="T6925" s="83" t="str">
        <f t="shared" si="1269"/>
        <v/>
      </c>
      <c r="U6925" s="155"/>
      <c r="V6925" s="95" t="str">
        <f t="shared" si="1270"/>
        <v/>
      </c>
      <c r="W6925" s="151"/>
      <c r="Z6925" s="104"/>
    </row>
    <row r="6926" spans="1:26" s="145" customFormat="1" ht="15" customHeight="1">
      <c r="A6926" s="186" t="str">
        <f t="shared" si="1264"/>
        <v/>
      </c>
      <c r="C6926" s="152"/>
      <c r="E6926" s="144"/>
      <c r="F6926" s="79" t="str">
        <f t="shared" si="1263"/>
        <v/>
      </c>
      <c r="G6926" s="80" t="str">
        <f t="shared" si="1265"/>
        <v/>
      </c>
      <c r="H6926" s="80" t="str">
        <f t="shared" si="1266"/>
        <v/>
      </c>
      <c r="I6926" s="80" t="str">
        <f t="shared" si="1267"/>
        <v/>
      </c>
      <c r="J6926" s="170"/>
      <c r="K6926" s="217"/>
      <c r="L6926" s="195" t="str">
        <f t="shared" si="1260"/>
        <v/>
      </c>
      <c r="M6926" s="222" t="str">
        <f t="shared" si="1268"/>
        <v/>
      </c>
      <c r="Q6926" s="82" t="str">
        <f t="shared" si="1261"/>
        <v/>
      </c>
      <c r="R6926" s="80" t="str">
        <f t="shared" si="1262"/>
        <v/>
      </c>
      <c r="T6926" s="83" t="str">
        <f t="shared" si="1269"/>
        <v/>
      </c>
      <c r="U6926" s="155"/>
      <c r="V6926" s="95" t="str">
        <f t="shared" si="1270"/>
        <v/>
      </c>
      <c r="W6926" s="151"/>
      <c r="Z6926" s="104"/>
    </row>
    <row r="6927" spans="1:26" s="145" customFormat="1" ht="15" customHeight="1">
      <c r="A6927" s="186" t="str">
        <f t="shared" si="1264"/>
        <v/>
      </c>
      <c r="C6927" s="152"/>
      <c r="E6927" s="144"/>
      <c r="F6927" s="79" t="str">
        <f t="shared" si="1263"/>
        <v/>
      </c>
      <c r="G6927" s="80" t="str">
        <f t="shared" si="1265"/>
        <v/>
      </c>
      <c r="H6927" s="80" t="str">
        <f t="shared" si="1266"/>
        <v/>
      </c>
      <c r="I6927" s="80" t="str">
        <f t="shared" si="1267"/>
        <v/>
      </c>
      <c r="J6927" s="170"/>
      <c r="K6927" s="217"/>
      <c r="L6927" s="195" t="str">
        <f t="shared" si="1260"/>
        <v/>
      </c>
      <c r="M6927" s="222" t="str">
        <f t="shared" si="1268"/>
        <v/>
      </c>
      <c r="Q6927" s="82" t="str">
        <f t="shared" si="1261"/>
        <v/>
      </c>
      <c r="R6927" s="80" t="str">
        <f t="shared" si="1262"/>
        <v/>
      </c>
      <c r="T6927" s="83" t="str">
        <f t="shared" si="1269"/>
        <v/>
      </c>
      <c r="U6927" s="155"/>
      <c r="V6927" s="95" t="str">
        <f t="shared" si="1270"/>
        <v/>
      </c>
      <c r="W6927" s="151"/>
      <c r="Z6927" s="104"/>
    </row>
    <row r="6928" spans="1:26" s="145" customFormat="1" ht="15" customHeight="1">
      <c r="A6928" s="186" t="str">
        <f t="shared" si="1264"/>
        <v/>
      </c>
      <c r="C6928" s="152"/>
      <c r="E6928" s="144"/>
      <c r="F6928" s="79" t="str">
        <f t="shared" si="1263"/>
        <v/>
      </c>
      <c r="G6928" s="80" t="str">
        <f t="shared" si="1265"/>
        <v/>
      </c>
      <c r="H6928" s="80" t="str">
        <f t="shared" si="1266"/>
        <v/>
      </c>
      <c r="I6928" s="80" t="str">
        <f t="shared" si="1267"/>
        <v/>
      </c>
      <c r="J6928" s="170"/>
      <c r="K6928" s="217"/>
      <c r="L6928" s="195" t="str">
        <f t="shared" si="1260"/>
        <v/>
      </c>
      <c r="M6928" s="222" t="str">
        <f t="shared" si="1268"/>
        <v/>
      </c>
      <c r="Q6928" s="82" t="str">
        <f t="shared" si="1261"/>
        <v/>
      </c>
      <c r="R6928" s="80" t="str">
        <f t="shared" si="1262"/>
        <v/>
      </c>
      <c r="T6928" s="83" t="str">
        <f t="shared" si="1269"/>
        <v/>
      </c>
      <c r="U6928" s="155"/>
      <c r="V6928" s="95" t="str">
        <f t="shared" si="1270"/>
        <v/>
      </c>
      <c r="W6928" s="151"/>
      <c r="Z6928" s="104"/>
    </row>
    <row r="6929" spans="1:26" s="145" customFormat="1" ht="15" customHeight="1">
      <c r="A6929" s="186" t="str">
        <f t="shared" si="1264"/>
        <v/>
      </c>
      <c r="C6929" s="152"/>
      <c r="E6929" s="144"/>
      <c r="F6929" s="79" t="str">
        <f t="shared" si="1263"/>
        <v/>
      </c>
      <c r="G6929" s="80" t="str">
        <f t="shared" si="1265"/>
        <v/>
      </c>
      <c r="H6929" s="80" t="str">
        <f t="shared" si="1266"/>
        <v/>
      </c>
      <c r="I6929" s="80" t="str">
        <f t="shared" si="1267"/>
        <v/>
      </c>
      <c r="J6929" s="170"/>
      <c r="K6929" s="217"/>
      <c r="L6929" s="195" t="str">
        <f t="shared" si="1260"/>
        <v/>
      </c>
      <c r="M6929" s="222" t="str">
        <f t="shared" si="1268"/>
        <v/>
      </c>
      <c r="Q6929" s="82" t="str">
        <f t="shared" si="1261"/>
        <v/>
      </c>
      <c r="R6929" s="80" t="str">
        <f t="shared" si="1262"/>
        <v/>
      </c>
      <c r="T6929" s="83" t="str">
        <f t="shared" si="1269"/>
        <v/>
      </c>
      <c r="U6929" s="155"/>
      <c r="V6929" s="95" t="str">
        <f t="shared" si="1270"/>
        <v/>
      </c>
      <c r="W6929" s="151"/>
      <c r="Z6929" s="104"/>
    </row>
    <row r="6930" spans="1:26" s="145" customFormat="1" ht="15" customHeight="1">
      <c r="A6930" s="186" t="str">
        <f t="shared" si="1264"/>
        <v/>
      </c>
      <c r="C6930" s="152"/>
      <c r="E6930" s="144"/>
      <c r="F6930" s="79" t="str">
        <f t="shared" si="1263"/>
        <v/>
      </c>
      <c r="G6930" s="80" t="str">
        <f t="shared" si="1265"/>
        <v/>
      </c>
      <c r="H6930" s="80" t="str">
        <f t="shared" si="1266"/>
        <v/>
      </c>
      <c r="I6930" s="80" t="str">
        <f t="shared" si="1267"/>
        <v/>
      </c>
      <c r="J6930" s="170"/>
      <c r="K6930" s="217"/>
      <c r="L6930" s="195" t="str">
        <f t="shared" si="1260"/>
        <v/>
      </c>
      <c r="M6930" s="222" t="str">
        <f t="shared" si="1268"/>
        <v/>
      </c>
      <c r="Q6930" s="82" t="str">
        <f t="shared" si="1261"/>
        <v/>
      </c>
      <c r="R6930" s="80" t="str">
        <f t="shared" si="1262"/>
        <v/>
      </c>
      <c r="T6930" s="83" t="str">
        <f t="shared" si="1269"/>
        <v/>
      </c>
      <c r="U6930" s="155"/>
      <c r="V6930" s="95" t="str">
        <f t="shared" si="1270"/>
        <v/>
      </c>
      <c r="W6930" s="151"/>
      <c r="Z6930" s="104"/>
    </row>
    <row r="6931" spans="1:26" s="145" customFormat="1" ht="15" customHeight="1">
      <c r="A6931" s="186" t="str">
        <f t="shared" si="1264"/>
        <v/>
      </c>
      <c r="C6931" s="152"/>
      <c r="E6931" s="144"/>
      <c r="F6931" s="79" t="str">
        <f t="shared" si="1263"/>
        <v/>
      </c>
      <c r="G6931" s="80" t="str">
        <f t="shared" si="1265"/>
        <v/>
      </c>
      <c r="H6931" s="80" t="str">
        <f t="shared" si="1266"/>
        <v/>
      </c>
      <c r="I6931" s="80" t="str">
        <f t="shared" si="1267"/>
        <v/>
      </c>
      <c r="J6931" s="170"/>
      <c r="K6931" s="217"/>
      <c r="L6931" s="195" t="str">
        <f t="shared" si="1260"/>
        <v/>
      </c>
      <c r="M6931" s="222" t="str">
        <f t="shared" si="1268"/>
        <v/>
      </c>
      <c r="Q6931" s="82" t="str">
        <f t="shared" si="1261"/>
        <v/>
      </c>
      <c r="R6931" s="80" t="str">
        <f t="shared" si="1262"/>
        <v/>
      </c>
      <c r="T6931" s="83" t="str">
        <f t="shared" si="1269"/>
        <v/>
      </c>
      <c r="U6931" s="155"/>
      <c r="V6931" s="95" t="str">
        <f t="shared" si="1270"/>
        <v/>
      </c>
      <c r="W6931" s="151"/>
      <c r="Z6931" s="104"/>
    </row>
    <row r="6932" spans="1:26" s="145" customFormat="1" ht="15" customHeight="1">
      <c r="A6932" s="186" t="str">
        <f t="shared" si="1264"/>
        <v/>
      </c>
      <c r="C6932" s="152"/>
      <c r="E6932" s="144"/>
      <c r="F6932" s="79" t="str">
        <f t="shared" si="1263"/>
        <v/>
      </c>
      <c r="G6932" s="80" t="str">
        <f t="shared" si="1265"/>
        <v/>
      </c>
      <c r="H6932" s="80" t="str">
        <f t="shared" si="1266"/>
        <v/>
      </c>
      <c r="I6932" s="80" t="str">
        <f t="shared" si="1267"/>
        <v/>
      </c>
      <c r="J6932" s="170"/>
      <c r="K6932" s="217"/>
      <c r="L6932" s="195" t="str">
        <f t="shared" si="1260"/>
        <v/>
      </c>
      <c r="M6932" s="222" t="str">
        <f t="shared" si="1268"/>
        <v/>
      </c>
      <c r="Q6932" s="82" t="str">
        <f t="shared" si="1261"/>
        <v/>
      </c>
      <c r="R6932" s="80" t="str">
        <f t="shared" si="1262"/>
        <v/>
      </c>
      <c r="T6932" s="83" t="str">
        <f t="shared" si="1269"/>
        <v/>
      </c>
      <c r="U6932" s="155"/>
      <c r="V6932" s="95" t="str">
        <f t="shared" si="1270"/>
        <v/>
      </c>
      <c r="W6932" s="151"/>
      <c r="Z6932" s="104"/>
    </row>
    <row r="6933" spans="1:26" s="145" customFormat="1" ht="15" customHeight="1">
      <c r="A6933" s="186" t="str">
        <f t="shared" si="1264"/>
        <v/>
      </c>
      <c r="C6933" s="152"/>
      <c r="E6933" s="144"/>
      <c r="F6933" s="79" t="str">
        <f t="shared" si="1263"/>
        <v/>
      </c>
      <c r="G6933" s="80" t="str">
        <f t="shared" si="1265"/>
        <v/>
      </c>
      <c r="H6933" s="80" t="str">
        <f t="shared" si="1266"/>
        <v/>
      </c>
      <c r="I6933" s="80" t="str">
        <f t="shared" si="1267"/>
        <v/>
      </c>
      <c r="J6933" s="170"/>
      <c r="K6933" s="217"/>
      <c r="L6933" s="195" t="str">
        <f t="shared" si="1260"/>
        <v/>
      </c>
      <c r="M6933" s="222" t="str">
        <f t="shared" si="1268"/>
        <v/>
      </c>
      <c r="Q6933" s="82" t="str">
        <f t="shared" si="1261"/>
        <v/>
      </c>
      <c r="R6933" s="80" t="str">
        <f t="shared" si="1262"/>
        <v/>
      </c>
      <c r="T6933" s="83" t="str">
        <f t="shared" si="1269"/>
        <v/>
      </c>
      <c r="U6933" s="155"/>
      <c r="V6933" s="95" t="str">
        <f t="shared" si="1270"/>
        <v/>
      </c>
      <c r="W6933" s="151"/>
      <c r="Z6933" s="104"/>
    </row>
    <row r="6934" spans="1:26" s="145" customFormat="1" ht="15" customHeight="1">
      <c r="A6934" s="186" t="str">
        <f t="shared" si="1264"/>
        <v/>
      </c>
      <c r="C6934" s="152"/>
      <c r="E6934" s="144"/>
      <c r="F6934" s="79" t="str">
        <f t="shared" si="1263"/>
        <v/>
      </c>
      <c r="G6934" s="80" t="str">
        <f t="shared" si="1265"/>
        <v/>
      </c>
      <c r="H6934" s="80" t="str">
        <f t="shared" si="1266"/>
        <v/>
      </c>
      <c r="I6934" s="80" t="str">
        <f t="shared" si="1267"/>
        <v/>
      </c>
      <c r="J6934" s="170"/>
      <c r="K6934" s="217"/>
      <c r="L6934" s="195" t="str">
        <f t="shared" si="1260"/>
        <v/>
      </c>
      <c r="M6934" s="222" t="str">
        <f t="shared" si="1268"/>
        <v/>
      </c>
      <c r="Q6934" s="82" t="str">
        <f t="shared" si="1261"/>
        <v/>
      </c>
      <c r="R6934" s="80" t="str">
        <f t="shared" si="1262"/>
        <v/>
      </c>
      <c r="T6934" s="83" t="str">
        <f t="shared" si="1269"/>
        <v/>
      </c>
      <c r="U6934" s="155"/>
      <c r="V6934" s="95" t="str">
        <f t="shared" si="1270"/>
        <v/>
      </c>
      <c r="W6934" s="151"/>
      <c r="Z6934" s="104"/>
    </row>
    <row r="6935" spans="1:26" s="145" customFormat="1" ht="15" customHeight="1">
      <c r="A6935" s="186" t="str">
        <f t="shared" si="1264"/>
        <v/>
      </c>
      <c r="C6935" s="152"/>
      <c r="E6935" s="144"/>
      <c r="F6935" s="79" t="str">
        <f t="shared" si="1263"/>
        <v/>
      </c>
      <c r="G6935" s="80" t="str">
        <f t="shared" si="1265"/>
        <v/>
      </c>
      <c r="H6935" s="80" t="str">
        <f t="shared" si="1266"/>
        <v/>
      </c>
      <c r="I6935" s="80" t="str">
        <f t="shared" si="1267"/>
        <v/>
      </c>
      <c r="J6935" s="170"/>
      <c r="K6935" s="217"/>
      <c r="L6935" s="195" t="str">
        <f t="shared" si="1260"/>
        <v/>
      </c>
      <c r="M6935" s="222" t="str">
        <f t="shared" si="1268"/>
        <v/>
      </c>
      <c r="Q6935" s="82" t="str">
        <f t="shared" si="1261"/>
        <v/>
      </c>
      <c r="R6935" s="80" t="str">
        <f t="shared" si="1262"/>
        <v/>
      </c>
      <c r="T6935" s="83" t="str">
        <f t="shared" si="1269"/>
        <v/>
      </c>
      <c r="U6935" s="155"/>
      <c r="V6935" s="95" t="str">
        <f t="shared" si="1270"/>
        <v/>
      </c>
      <c r="W6935" s="151"/>
      <c r="Z6935" s="104"/>
    </row>
    <row r="6936" spans="1:26" s="145" customFormat="1" ht="15" customHeight="1">
      <c r="A6936" s="186" t="str">
        <f t="shared" si="1264"/>
        <v/>
      </c>
      <c r="C6936" s="152"/>
      <c r="E6936" s="144"/>
      <c r="F6936" s="79" t="str">
        <f t="shared" si="1263"/>
        <v/>
      </c>
      <c r="G6936" s="80" t="str">
        <f t="shared" si="1265"/>
        <v/>
      </c>
      <c r="H6936" s="80" t="str">
        <f t="shared" si="1266"/>
        <v/>
      </c>
      <c r="I6936" s="80" t="str">
        <f t="shared" si="1267"/>
        <v/>
      </c>
      <c r="J6936" s="170"/>
      <c r="K6936" s="217"/>
      <c r="L6936" s="195" t="str">
        <f t="shared" si="1260"/>
        <v/>
      </c>
      <c r="M6936" s="222" t="str">
        <f t="shared" si="1268"/>
        <v/>
      </c>
      <c r="Q6936" s="82" t="str">
        <f t="shared" si="1261"/>
        <v/>
      </c>
      <c r="R6936" s="80" t="str">
        <f t="shared" si="1262"/>
        <v/>
      </c>
      <c r="T6936" s="83" t="str">
        <f t="shared" si="1269"/>
        <v/>
      </c>
      <c r="U6936" s="155"/>
      <c r="V6936" s="95" t="str">
        <f t="shared" si="1270"/>
        <v/>
      </c>
      <c r="W6936" s="151"/>
      <c r="Z6936" s="104"/>
    </row>
    <row r="6937" spans="1:26" s="145" customFormat="1" ht="15" customHeight="1">
      <c r="A6937" s="186" t="str">
        <f t="shared" si="1264"/>
        <v/>
      </c>
      <c r="C6937" s="152"/>
      <c r="E6937" s="144"/>
      <c r="F6937" s="79" t="str">
        <f t="shared" si="1263"/>
        <v/>
      </c>
      <c r="G6937" s="80" t="str">
        <f t="shared" si="1265"/>
        <v/>
      </c>
      <c r="H6937" s="80" t="str">
        <f t="shared" si="1266"/>
        <v/>
      </c>
      <c r="I6937" s="80" t="str">
        <f t="shared" si="1267"/>
        <v/>
      </c>
      <c r="J6937" s="170"/>
      <c r="K6937" s="217"/>
      <c r="L6937" s="195" t="str">
        <f t="shared" si="1260"/>
        <v/>
      </c>
      <c r="M6937" s="222" t="str">
        <f t="shared" si="1268"/>
        <v/>
      </c>
      <c r="Q6937" s="82" t="str">
        <f t="shared" si="1261"/>
        <v/>
      </c>
      <c r="R6937" s="80" t="str">
        <f t="shared" si="1262"/>
        <v/>
      </c>
      <c r="T6937" s="83" t="str">
        <f t="shared" si="1269"/>
        <v/>
      </c>
      <c r="U6937" s="155"/>
      <c r="V6937" s="95" t="str">
        <f t="shared" si="1270"/>
        <v/>
      </c>
      <c r="W6937" s="151"/>
      <c r="Z6937" s="104"/>
    </row>
    <row r="6938" spans="1:26" s="145" customFormat="1" ht="15" customHeight="1">
      <c r="A6938" s="186" t="str">
        <f t="shared" si="1264"/>
        <v/>
      </c>
      <c r="C6938" s="152"/>
      <c r="E6938" s="144"/>
      <c r="F6938" s="79" t="str">
        <f t="shared" si="1263"/>
        <v/>
      </c>
      <c r="G6938" s="80" t="str">
        <f t="shared" si="1265"/>
        <v/>
      </c>
      <c r="H6938" s="80" t="str">
        <f t="shared" si="1266"/>
        <v/>
      </c>
      <c r="I6938" s="80" t="str">
        <f t="shared" si="1267"/>
        <v/>
      </c>
      <c r="J6938" s="170"/>
      <c r="K6938" s="217"/>
      <c r="L6938" s="195" t="str">
        <f t="shared" si="1260"/>
        <v/>
      </c>
      <c r="M6938" s="222" t="str">
        <f t="shared" si="1268"/>
        <v/>
      </c>
      <c r="Q6938" s="82" t="str">
        <f t="shared" si="1261"/>
        <v/>
      </c>
      <c r="R6938" s="80" t="str">
        <f t="shared" si="1262"/>
        <v/>
      </c>
      <c r="T6938" s="83" t="str">
        <f t="shared" si="1269"/>
        <v/>
      </c>
      <c r="U6938" s="155"/>
      <c r="V6938" s="95" t="str">
        <f t="shared" si="1270"/>
        <v/>
      </c>
      <c r="W6938" s="151"/>
      <c r="Z6938" s="104"/>
    </row>
    <row r="6939" spans="1:26" s="145" customFormat="1" ht="15" customHeight="1">
      <c r="A6939" s="186" t="str">
        <f t="shared" si="1264"/>
        <v/>
      </c>
      <c r="C6939" s="152"/>
      <c r="E6939" s="144"/>
      <c r="F6939" s="79" t="str">
        <f t="shared" si="1263"/>
        <v/>
      </c>
      <c r="G6939" s="80" t="str">
        <f t="shared" si="1265"/>
        <v/>
      </c>
      <c r="H6939" s="80" t="str">
        <f t="shared" si="1266"/>
        <v/>
      </c>
      <c r="I6939" s="80" t="str">
        <f t="shared" si="1267"/>
        <v/>
      </c>
      <c r="J6939" s="170"/>
      <c r="K6939" s="217"/>
      <c r="L6939" s="195" t="str">
        <f t="shared" si="1260"/>
        <v/>
      </c>
      <c r="M6939" s="222" t="str">
        <f t="shared" si="1268"/>
        <v/>
      </c>
      <c r="Q6939" s="82" t="str">
        <f t="shared" si="1261"/>
        <v/>
      </c>
      <c r="R6939" s="80" t="str">
        <f t="shared" si="1262"/>
        <v/>
      </c>
      <c r="T6939" s="83" t="str">
        <f t="shared" si="1269"/>
        <v/>
      </c>
      <c r="U6939" s="155"/>
      <c r="V6939" s="95" t="str">
        <f t="shared" si="1270"/>
        <v/>
      </c>
      <c r="W6939" s="151"/>
      <c r="Z6939" s="104"/>
    </row>
    <row r="6940" spans="1:26" s="145" customFormat="1" ht="15" customHeight="1">
      <c r="A6940" s="186" t="str">
        <f t="shared" si="1264"/>
        <v/>
      </c>
      <c r="C6940" s="152"/>
      <c r="E6940" s="144"/>
      <c r="F6940" s="79" t="str">
        <f t="shared" si="1263"/>
        <v/>
      </c>
      <c r="G6940" s="80" t="str">
        <f t="shared" si="1265"/>
        <v/>
      </c>
      <c r="H6940" s="80" t="str">
        <f t="shared" si="1266"/>
        <v/>
      </c>
      <c r="I6940" s="80" t="str">
        <f t="shared" si="1267"/>
        <v/>
      </c>
      <c r="J6940" s="170"/>
      <c r="K6940" s="217"/>
      <c r="L6940" s="195" t="str">
        <f t="shared" si="1260"/>
        <v/>
      </c>
      <c r="M6940" s="222" t="str">
        <f t="shared" si="1268"/>
        <v/>
      </c>
      <c r="Q6940" s="82" t="str">
        <f t="shared" si="1261"/>
        <v/>
      </c>
      <c r="R6940" s="80" t="str">
        <f t="shared" si="1262"/>
        <v/>
      </c>
      <c r="T6940" s="83" t="str">
        <f t="shared" si="1269"/>
        <v/>
      </c>
      <c r="U6940" s="155"/>
      <c r="V6940" s="95" t="str">
        <f t="shared" si="1270"/>
        <v/>
      </c>
      <c r="W6940" s="151"/>
      <c r="Z6940" s="104"/>
    </row>
    <row r="6941" spans="1:26" s="145" customFormat="1" ht="15" customHeight="1">
      <c r="A6941" s="186" t="str">
        <f t="shared" si="1264"/>
        <v/>
      </c>
      <c r="C6941" s="152"/>
      <c r="E6941" s="144"/>
      <c r="F6941" s="79" t="str">
        <f t="shared" si="1263"/>
        <v/>
      </c>
      <c r="G6941" s="80" t="str">
        <f t="shared" si="1265"/>
        <v/>
      </c>
      <c r="H6941" s="80" t="str">
        <f t="shared" si="1266"/>
        <v/>
      </c>
      <c r="I6941" s="80" t="str">
        <f t="shared" si="1267"/>
        <v/>
      </c>
      <c r="J6941" s="170"/>
      <c r="K6941" s="217"/>
      <c r="L6941" s="195" t="str">
        <f t="shared" si="1260"/>
        <v/>
      </c>
      <c r="M6941" s="222" t="str">
        <f t="shared" si="1268"/>
        <v/>
      </c>
      <c r="Q6941" s="82" t="str">
        <f t="shared" si="1261"/>
        <v/>
      </c>
      <c r="R6941" s="80" t="str">
        <f t="shared" si="1262"/>
        <v/>
      </c>
      <c r="T6941" s="83" t="str">
        <f t="shared" si="1269"/>
        <v/>
      </c>
      <c r="U6941" s="155"/>
      <c r="V6941" s="95" t="str">
        <f t="shared" si="1270"/>
        <v/>
      </c>
      <c r="W6941" s="151"/>
      <c r="Z6941" s="104"/>
    </row>
    <row r="6942" spans="1:26" s="145" customFormat="1" ht="15" customHeight="1">
      <c r="A6942" s="186" t="str">
        <f t="shared" si="1264"/>
        <v/>
      </c>
      <c r="C6942" s="152"/>
      <c r="E6942" s="144"/>
      <c r="F6942" s="79" t="str">
        <f t="shared" si="1263"/>
        <v/>
      </c>
      <c r="G6942" s="80" t="str">
        <f t="shared" si="1265"/>
        <v/>
      </c>
      <c r="H6942" s="80" t="str">
        <f t="shared" si="1266"/>
        <v/>
      </c>
      <c r="I6942" s="80" t="str">
        <f t="shared" si="1267"/>
        <v/>
      </c>
      <c r="J6942" s="170"/>
      <c r="K6942" s="217"/>
      <c r="L6942" s="195" t="str">
        <f t="shared" si="1260"/>
        <v/>
      </c>
      <c r="M6942" s="222" t="str">
        <f t="shared" si="1268"/>
        <v/>
      </c>
      <c r="Q6942" s="82" t="str">
        <f t="shared" si="1261"/>
        <v/>
      </c>
      <c r="R6942" s="80" t="str">
        <f t="shared" si="1262"/>
        <v/>
      </c>
      <c r="T6942" s="83" t="str">
        <f t="shared" si="1269"/>
        <v/>
      </c>
      <c r="U6942" s="155"/>
      <c r="V6942" s="95" t="str">
        <f t="shared" si="1270"/>
        <v/>
      </c>
      <c r="W6942" s="151"/>
      <c r="Z6942" s="104"/>
    </row>
    <row r="6943" spans="1:26" s="145" customFormat="1" ht="15" customHeight="1">
      <c r="A6943" s="186" t="str">
        <f t="shared" si="1264"/>
        <v/>
      </c>
      <c r="C6943" s="152"/>
      <c r="E6943" s="144"/>
      <c r="F6943" s="79" t="str">
        <f t="shared" si="1263"/>
        <v/>
      </c>
      <c r="G6943" s="80" t="str">
        <f t="shared" si="1265"/>
        <v/>
      </c>
      <c r="H6943" s="80" t="str">
        <f t="shared" si="1266"/>
        <v/>
      </c>
      <c r="I6943" s="80" t="str">
        <f t="shared" si="1267"/>
        <v/>
      </c>
      <c r="J6943" s="170"/>
      <c r="K6943" s="217"/>
      <c r="L6943" s="195" t="str">
        <f t="shared" ref="L6943:L7006" si="1271">IFERROR(IF($N$5="Sáng",IF(MID(K6943,2,7)-MID($L$2,2,7)&gt;0,"Trễ",""),IF(MID(K6943,2,7)-MID($Q$2,2,7)&gt;0,"Trễ","")),"")</f>
        <v/>
      </c>
      <c r="M6943" s="222" t="str">
        <f t="shared" si="1268"/>
        <v/>
      </c>
      <c r="Q6943" s="82" t="str">
        <f t="shared" ref="Q6943:Q7006" si="1272">IF(B6943&lt;&gt;"",IF(AND(P6943="",F6943=""),"Không phép ",""),"")</f>
        <v/>
      </c>
      <c r="R6943" s="80" t="str">
        <f t="shared" ref="R6943:R7006" si="1273">UPPER(B6943)</f>
        <v/>
      </c>
      <c r="T6943" s="83" t="str">
        <f t="shared" si="1269"/>
        <v/>
      </c>
      <c r="U6943" s="155"/>
      <c r="V6943" s="95" t="str">
        <f t="shared" si="1270"/>
        <v/>
      </c>
      <c r="W6943" s="151"/>
      <c r="Z6943" s="104"/>
    </row>
    <row r="6944" spans="1:26" s="145" customFormat="1" ht="15" customHeight="1">
      <c r="A6944" s="186" t="str">
        <f t="shared" si="1264"/>
        <v/>
      </c>
      <c r="C6944" s="152"/>
      <c r="E6944" s="144"/>
      <c r="F6944" s="79" t="str">
        <f t="shared" si="1263"/>
        <v/>
      </c>
      <c r="G6944" s="80" t="str">
        <f t="shared" si="1265"/>
        <v/>
      </c>
      <c r="H6944" s="80" t="str">
        <f t="shared" si="1266"/>
        <v/>
      </c>
      <c r="I6944" s="80" t="str">
        <f t="shared" si="1267"/>
        <v/>
      </c>
      <c r="J6944" s="170"/>
      <c r="K6944" s="217"/>
      <c r="L6944" s="195" t="str">
        <f t="shared" si="1271"/>
        <v/>
      </c>
      <c r="M6944" s="222" t="str">
        <f t="shared" si="1268"/>
        <v/>
      </c>
      <c r="Q6944" s="82" t="str">
        <f t="shared" si="1272"/>
        <v/>
      </c>
      <c r="R6944" s="80" t="str">
        <f t="shared" si="1273"/>
        <v/>
      </c>
      <c r="T6944" s="83" t="str">
        <f t="shared" si="1269"/>
        <v/>
      </c>
      <c r="U6944" s="155"/>
      <c r="V6944" s="95" t="str">
        <f t="shared" si="1270"/>
        <v/>
      </c>
      <c r="W6944" s="151"/>
      <c r="Z6944" s="104"/>
    </row>
    <row r="6945" spans="1:26" s="145" customFormat="1" ht="15" customHeight="1">
      <c r="A6945" s="186" t="str">
        <f t="shared" si="1264"/>
        <v/>
      </c>
      <c r="C6945" s="152"/>
      <c r="E6945" s="144"/>
      <c r="F6945" s="79" t="str">
        <f t="shared" si="1263"/>
        <v/>
      </c>
      <c r="G6945" s="80" t="str">
        <f t="shared" si="1265"/>
        <v/>
      </c>
      <c r="H6945" s="80" t="str">
        <f t="shared" si="1266"/>
        <v/>
      </c>
      <c r="I6945" s="80" t="str">
        <f t="shared" si="1267"/>
        <v/>
      </c>
      <c r="J6945" s="170"/>
      <c r="K6945" s="217"/>
      <c r="L6945" s="195" t="str">
        <f t="shared" si="1271"/>
        <v/>
      </c>
      <c r="M6945" s="222" t="str">
        <f t="shared" si="1268"/>
        <v/>
      </c>
      <c r="Q6945" s="82" t="str">
        <f t="shared" si="1272"/>
        <v/>
      </c>
      <c r="R6945" s="80" t="str">
        <f t="shared" si="1273"/>
        <v/>
      </c>
      <c r="T6945" s="83" t="str">
        <f t="shared" si="1269"/>
        <v/>
      </c>
      <c r="U6945" s="155"/>
      <c r="V6945" s="95" t="str">
        <f t="shared" si="1270"/>
        <v/>
      </c>
      <c r="W6945" s="151"/>
      <c r="Z6945" s="104"/>
    </row>
    <row r="6946" spans="1:26" s="145" customFormat="1" ht="15" customHeight="1">
      <c r="A6946" s="186" t="str">
        <f t="shared" si="1264"/>
        <v/>
      </c>
      <c r="C6946" s="152"/>
      <c r="E6946" s="144"/>
      <c r="F6946" s="79" t="str">
        <f t="shared" si="1263"/>
        <v/>
      </c>
      <c r="G6946" s="80" t="str">
        <f t="shared" si="1265"/>
        <v/>
      </c>
      <c r="H6946" s="80" t="str">
        <f t="shared" si="1266"/>
        <v/>
      </c>
      <c r="I6946" s="80" t="str">
        <f t="shared" si="1267"/>
        <v/>
      </c>
      <c r="J6946" s="170"/>
      <c r="K6946" s="217"/>
      <c r="L6946" s="195" t="str">
        <f t="shared" si="1271"/>
        <v/>
      </c>
      <c r="M6946" s="222" t="str">
        <f t="shared" si="1268"/>
        <v/>
      </c>
      <c r="Q6946" s="82" t="str">
        <f t="shared" si="1272"/>
        <v/>
      </c>
      <c r="R6946" s="80" t="str">
        <f t="shared" si="1273"/>
        <v/>
      </c>
      <c r="T6946" s="83" t="str">
        <f t="shared" si="1269"/>
        <v/>
      </c>
      <c r="U6946" s="155"/>
      <c r="V6946" s="95" t="str">
        <f t="shared" si="1270"/>
        <v/>
      </c>
      <c r="W6946" s="151"/>
      <c r="Z6946" s="104"/>
    </row>
    <row r="6947" spans="1:26" s="145" customFormat="1" ht="15" customHeight="1">
      <c r="A6947" s="186" t="str">
        <f t="shared" si="1264"/>
        <v/>
      </c>
      <c r="C6947" s="152"/>
      <c r="E6947" s="144"/>
      <c r="F6947" s="79" t="str">
        <f t="shared" si="1263"/>
        <v/>
      </c>
      <c r="G6947" s="80" t="str">
        <f t="shared" si="1265"/>
        <v/>
      </c>
      <c r="H6947" s="80" t="str">
        <f t="shared" si="1266"/>
        <v/>
      </c>
      <c r="I6947" s="80" t="str">
        <f t="shared" si="1267"/>
        <v/>
      </c>
      <c r="J6947" s="170"/>
      <c r="K6947" s="217"/>
      <c r="L6947" s="195" t="str">
        <f t="shared" si="1271"/>
        <v/>
      </c>
      <c r="M6947" s="222" t="str">
        <f t="shared" si="1268"/>
        <v/>
      </c>
      <c r="Q6947" s="82" t="str">
        <f t="shared" si="1272"/>
        <v/>
      </c>
      <c r="R6947" s="80" t="str">
        <f t="shared" si="1273"/>
        <v/>
      </c>
      <c r="T6947" s="83" t="str">
        <f t="shared" si="1269"/>
        <v/>
      </c>
      <c r="U6947" s="155"/>
      <c r="V6947" s="95" t="str">
        <f t="shared" si="1270"/>
        <v/>
      </c>
      <c r="W6947" s="151"/>
      <c r="Z6947" s="104"/>
    </row>
    <row r="6948" spans="1:26" s="145" customFormat="1" ht="15" customHeight="1">
      <c r="A6948" s="186" t="str">
        <f t="shared" si="1264"/>
        <v/>
      </c>
      <c r="C6948" s="152"/>
      <c r="E6948" s="144"/>
      <c r="F6948" s="79" t="str">
        <f t="shared" si="1263"/>
        <v/>
      </c>
      <c r="G6948" s="80" t="str">
        <f t="shared" si="1265"/>
        <v/>
      </c>
      <c r="H6948" s="80" t="str">
        <f t="shared" si="1266"/>
        <v/>
      </c>
      <c r="I6948" s="80" t="str">
        <f t="shared" si="1267"/>
        <v/>
      </c>
      <c r="J6948" s="170"/>
      <c r="K6948" s="217"/>
      <c r="L6948" s="195" t="str">
        <f t="shared" si="1271"/>
        <v/>
      </c>
      <c r="M6948" s="222" t="str">
        <f t="shared" si="1268"/>
        <v/>
      </c>
      <c r="Q6948" s="82" t="str">
        <f t="shared" si="1272"/>
        <v/>
      </c>
      <c r="R6948" s="80" t="str">
        <f t="shared" si="1273"/>
        <v/>
      </c>
      <c r="T6948" s="83" t="str">
        <f t="shared" si="1269"/>
        <v/>
      </c>
      <c r="U6948" s="155"/>
      <c r="V6948" s="95" t="str">
        <f t="shared" si="1270"/>
        <v/>
      </c>
      <c r="W6948" s="151"/>
      <c r="Z6948" s="104"/>
    </row>
    <row r="6949" spans="1:26" s="145" customFormat="1" ht="15" customHeight="1">
      <c r="A6949" s="186" t="str">
        <f t="shared" si="1264"/>
        <v/>
      </c>
      <c r="C6949" s="152"/>
      <c r="E6949" s="144"/>
      <c r="F6949" s="79" t="str">
        <f t="shared" si="1263"/>
        <v/>
      </c>
      <c r="G6949" s="80" t="str">
        <f t="shared" si="1265"/>
        <v/>
      </c>
      <c r="H6949" s="80" t="str">
        <f t="shared" si="1266"/>
        <v/>
      </c>
      <c r="I6949" s="80" t="str">
        <f t="shared" si="1267"/>
        <v/>
      </c>
      <c r="J6949" s="170"/>
      <c r="K6949" s="217"/>
      <c r="L6949" s="195" t="str">
        <f t="shared" si="1271"/>
        <v/>
      </c>
      <c r="M6949" s="222" t="str">
        <f t="shared" si="1268"/>
        <v/>
      </c>
      <c r="Q6949" s="82" t="str">
        <f t="shared" si="1272"/>
        <v/>
      </c>
      <c r="R6949" s="80" t="str">
        <f t="shared" si="1273"/>
        <v/>
      </c>
      <c r="T6949" s="83" t="str">
        <f t="shared" si="1269"/>
        <v/>
      </c>
      <c r="U6949" s="155"/>
      <c r="V6949" s="95" t="str">
        <f t="shared" si="1270"/>
        <v/>
      </c>
      <c r="W6949" s="151"/>
      <c r="Z6949" s="104"/>
    </row>
    <row r="6950" spans="1:26" s="145" customFormat="1" ht="15" customHeight="1">
      <c r="A6950" s="186" t="str">
        <f t="shared" si="1264"/>
        <v/>
      </c>
      <c r="C6950" s="152"/>
      <c r="E6950" s="144"/>
      <c r="F6950" s="79" t="str">
        <f t="shared" si="1263"/>
        <v/>
      </c>
      <c r="G6950" s="80" t="str">
        <f t="shared" si="1265"/>
        <v/>
      </c>
      <c r="H6950" s="80" t="str">
        <f t="shared" si="1266"/>
        <v/>
      </c>
      <c r="I6950" s="80" t="str">
        <f t="shared" si="1267"/>
        <v/>
      </c>
      <c r="J6950" s="170"/>
      <c r="K6950" s="217"/>
      <c r="L6950" s="195" t="str">
        <f t="shared" si="1271"/>
        <v/>
      </c>
      <c r="M6950" s="222" t="str">
        <f t="shared" si="1268"/>
        <v/>
      </c>
      <c r="Q6950" s="82" t="str">
        <f t="shared" si="1272"/>
        <v/>
      </c>
      <c r="R6950" s="80" t="str">
        <f t="shared" si="1273"/>
        <v/>
      </c>
      <c r="T6950" s="83" t="str">
        <f t="shared" si="1269"/>
        <v/>
      </c>
      <c r="U6950" s="155"/>
      <c r="V6950" s="95" t="str">
        <f t="shared" si="1270"/>
        <v/>
      </c>
      <c r="W6950" s="151"/>
      <c r="Z6950" s="104"/>
    </row>
    <row r="6951" spans="1:26" s="145" customFormat="1" ht="15" customHeight="1">
      <c r="A6951" s="186" t="str">
        <f t="shared" si="1264"/>
        <v/>
      </c>
      <c r="C6951" s="152"/>
      <c r="E6951" s="144"/>
      <c r="F6951" s="79" t="str">
        <f t="shared" si="1263"/>
        <v/>
      </c>
      <c r="G6951" s="80" t="str">
        <f t="shared" si="1265"/>
        <v/>
      </c>
      <c r="H6951" s="80" t="str">
        <f t="shared" si="1266"/>
        <v/>
      </c>
      <c r="I6951" s="80" t="str">
        <f t="shared" si="1267"/>
        <v/>
      </c>
      <c r="J6951" s="170"/>
      <c r="K6951" s="217"/>
      <c r="L6951" s="195" t="str">
        <f t="shared" si="1271"/>
        <v/>
      </c>
      <c r="M6951" s="222" t="str">
        <f t="shared" si="1268"/>
        <v/>
      </c>
      <c r="Q6951" s="82" t="str">
        <f t="shared" si="1272"/>
        <v/>
      </c>
      <c r="R6951" s="80" t="str">
        <f t="shared" si="1273"/>
        <v/>
      </c>
      <c r="T6951" s="83" t="str">
        <f t="shared" si="1269"/>
        <v/>
      </c>
      <c r="U6951" s="155"/>
      <c r="V6951" s="95" t="str">
        <f t="shared" si="1270"/>
        <v/>
      </c>
      <c r="W6951" s="151"/>
      <c r="Z6951" s="104"/>
    </row>
    <row r="6952" spans="1:26" s="145" customFormat="1" ht="15" customHeight="1">
      <c r="A6952" s="186" t="str">
        <f t="shared" si="1264"/>
        <v/>
      </c>
      <c r="C6952" s="152"/>
      <c r="E6952" s="144"/>
      <c r="F6952" s="79" t="str">
        <f t="shared" ref="F6952:F7015" si="1274">IFERROR(IF(VLOOKUP(E6952,J:J,1,0)=E6952,"X",""),"")</f>
        <v/>
      </c>
      <c r="G6952" s="80" t="str">
        <f t="shared" si="1265"/>
        <v/>
      </c>
      <c r="H6952" s="80" t="str">
        <f t="shared" si="1266"/>
        <v/>
      </c>
      <c r="I6952" s="80" t="str">
        <f t="shared" si="1267"/>
        <v/>
      </c>
      <c r="J6952" s="170"/>
      <c r="K6952" s="217"/>
      <c r="L6952" s="195" t="str">
        <f t="shared" si="1271"/>
        <v/>
      </c>
      <c r="M6952" s="222" t="str">
        <f t="shared" si="1268"/>
        <v/>
      </c>
      <c r="Q6952" s="82" t="str">
        <f t="shared" si="1272"/>
        <v/>
      </c>
      <c r="R6952" s="80" t="str">
        <f t="shared" si="1273"/>
        <v/>
      </c>
      <c r="T6952" s="83" t="str">
        <f t="shared" si="1269"/>
        <v/>
      </c>
      <c r="U6952" s="155"/>
      <c r="V6952" s="95" t="str">
        <f t="shared" si="1270"/>
        <v/>
      </c>
      <c r="W6952" s="151"/>
      <c r="Z6952" s="104"/>
    </row>
    <row r="6953" spans="1:26" s="145" customFormat="1" ht="15" customHeight="1">
      <c r="A6953" s="186" t="str">
        <f t="shared" si="1264"/>
        <v/>
      </c>
      <c r="C6953" s="152"/>
      <c r="E6953" s="144"/>
      <c r="F6953" s="79" t="str">
        <f t="shared" si="1274"/>
        <v/>
      </c>
      <c r="G6953" s="80" t="str">
        <f t="shared" si="1265"/>
        <v/>
      </c>
      <c r="H6953" s="80" t="str">
        <f t="shared" si="1266"/>
        <v/>
      </c>
      <c r="I6953" s="80" t="str">
        <f t="shared" si="1267"/>
        <v/>
      </c>
      <c r="J6953" s="170"/>
      <c r="K6953" s="217"/>
      <c r="L6953" s="195" t="str">
        <f t="shared" si="1271"/>
        <v/>
      </c>
      <c r="M6953" s="222" t="str">
        <f t="shared" si="1268"/>
        <v/>
      </c>
      <c r="Q6953" s="82" t="str">
        <f t="shared" si="1272"/>
        <v/>
      </c>
      <c r="R6953" s="80" t="str">
        <f t="shared" si="1273"/>
        <v/>
      </c>
      <c r="T6953" s="83" t="str">
        <f t="shared" si="1269"/>
        <v/>
      </c>
      <c r="U6953" s="155"/>
      <c r="V6953" s="95" t="str">
        <f t="shared" si="1270"/>
        <v/>
      </c>
      <c r="W6953" s="151"/>
      <c r="Z6953" s="104"/>
    </row>
    <row r="6954" spans="1:26" s="145" customFormat="1" ht="15" customHeight="1">
      <c r="A6954" s="186" t="str">
        <f t="shared" si="1264"/>
        <v/>
      </c>
      <c r="C6954" s="152"/>
      <c r="E6954" s="144"/>
      <c r="F6954" s="79" t="str">
        <f t="shared" si="1274"/>
        <v/>
      </c>
      <c r="G6954" s="80" t="str">
        <f t="shared" si="1265"/>
        <v/>
      </c>
      <c r="H6954" s="80" t="str">
        <f t="shared" si="1266"/>
        <v/>
      </c>
      <c r="I6954" s="80" t="str">
        <f t="shared" si="1267"/>
        <v/>
      </c>
      <c r="J6954" s="170"/>
      <c r="K6954" s="217"/>
      <c r="L6954" s="195" t="str">
        <f t="shared" si="1271"/>
        <v/>
      </c>
      <c r="M6954" s="222" t="str">
        <f t="shared" si="1268"/>
        <v/>
      </c>
      <c r="Q6954" s="82" t="str">
        <f t="shared" si="1272"/>
        <v/>
      </c>
      <c r="R6954" s="80" t="str">
        <f t="shared" si="1273"/>
        <v/>
      </c>
      <c r="T6954" s="83" t="str">
        <f t="shared" si="1269"/>
        <v/>
      </c>
      <c r="U6954" s="155"/>
      <c r="V6954" s="95" t="str">
        <f t="shared" si="1270"/>
        <v/>
      </c>
      <c r="W6954" s="151"/>
      <c r="Z6954" s="104"/>
    </row>
    <row r="6955" spans="1:26" s="145" customFormat="1" ht="15" customHeight="1">
      <c r="A6955" s="186" t="str">
        <f t="shared" si="1264"/>
        <v/>
      </c>
      <c r="C6955" s="152"/>
      <c r="E6955" s="144"/>
      <c r="F6955" s="79" t="str">
        <f t="shared" si="1274"/>
        <v/>
      </c>
      <c r="G6955" s="80" t="str">
        <f t="shared" si="1265"/>
        <v/>
      </c>
      <c r="H6955" s="80" t="str">
        <f t="shared" si="1266"/>
        <v/>
      </c>
      <c r="I6955" s="80" t="str">
        <f t="shared" si="1267"/>
        <v/>
      </c>
      <c r="J6955" s="170"/>
      <c r="K6955" s="217"/>
      <c r="L6955" s="195" t="str">
        <f t="shared" si="1271"/>
        <v/>
      </c>
      <c r="M6955" s="222" t="str">
        <f t="shared" si="1268"/>
        <v/>
      </c>
      <c r="Q6955" s="82" t="str">
        <f t="shared" si="1272"/>
        <v/>
      </c>
      <c r="R6955" s="80" t="str">
        <f t="shared" si="1273"/>
        <v/>
      </c>
      <c r="T6955" s="83" t="str">
        <f t="shared" si="1269"/>
        <v/>
      </c>
      <c r="U6955" s="155"/>
      <c r="V6955" s="95" t="str">
        <f t="shared" si="1270"/>
        <v/>
      </c>
      <c r="W6955" s="151"/>
      <c r="Z6955" s="104"/>
    </row>
    <row r="6956" spans="1:26" s="145" customFormat="1" ht="15" customHeight="1">
      <c r="A6956" s="186" t="str">
        <f t="shared" si="1264"/>
        <v/>
      </c>
      <c r="C6956" s="152"/>
      <c r="E6956" s="144"/>
      <c r="F6956" s="79" t="str">
        <f t="shared" si="1274"/>
        <v/>
      </c>
      <c r="G6956" s="80" t="str">
        <f t="shared" si="1265"/>
        <v/>
      </c>
      <c r="H6956" s="80" t="str">
        <f t="shared" si="1266"/>
        <v/>
      </c>
      <c r="I6956" s="80" t="str">
        <f t="shared" si="1267"/>
        <v/>
      </c>
      <c r="J6956" s="170"/>
      <c r="K6956" s="217"/>
      <c r="L6956" s="195" t="str">
        <f t="shared" si="1271"/>
        <v/>
      </c>
      <c r="M6956" s="222" t="str">
        <f t="shared" si="1268"/>
        <v/>
      </c>
      <c r="Q6956" s="82" t="str">
        <f t="shared" si="1272"/>
        <v/>
      </c>
      <c r="R6956" s="80" t="str">
        <f t="shared" si="1273"/>
        <v/>
      </c>
      <c r="T6956" s="83" t="str">
        <f t="shared" si="1269"/>
        <v/>
      </c>
      <c r="U6956" s="155"/>
      <c r="V6956" s="95" t="str">
        <f t="shared" si="1270"/>
        <v/>
      </c>
      <c r="W6956" s="151"/>
      <c r="Z6956" s="104"/>
    </row>
    <row r="6957" spans="1:26" s="145" customFormat="1" ht="15" customHeight="1">
      <c r="A6957" s="186" t="str">
        <f t="shared" si="1264"/>
        <v/>
      </c>
      <c r="C6957" s="152"/>
      <c r="E6957" s="144"/>
      <c r="F6957" s="79" t="str">
        <f t="shared" si="1274"/>
        <v/>
      </c>
      <c r="G6957" s="80" t="str">
        <f t="shared" si="1265"/>
        <v/>
      </c>
      <c r="H6957" s="80" t="str">
        <f t="shared" si="1266"/>
        <v/>
      </c>
      <c r="I6957" s="80" t="str">
        <f t="shared" si="1267"/>
        <v/>
      </c>
      <c r="J6957" s="170"/>
      <c r="K6957" s="217"/>
      <c r="L6957" s="195" t="str">
        <f t="shared" si="1271"/>
        <v/>
      </c>
      <c r="M6957" s="222" t="str">
        <f t="shared" si="1268"/>
        <v/>
      </c>
      <c r="Q6957" s="82" t="str">
        <f t="shared" si="1272"/>
        <v/>
      </c>
      <c r="R6957" s="80" t="str">
        <f t="shared" si="1273"/>
        <v/>
      </c>
      <c r="T6957" s="83" t="str">
        <f t="shared" si="1269"/>
        <v/>
      </c>
      <c r="U6957" s="155"/>
      <c r="V6957" s="95" t="str">
        <f t="shared" si="1270"/>
        <v/>
      </c>
      <c r="W6957" s="151"/>
      <c r="Z6957" s="104"/>
    </row>
    <row r="6958" spans="1:26" s="145" customFormat="1" ht="15" customHeight="1">
      <c r="A6958" s="186" t="str">
        <f t="shared" si="1264"/>
        <v/>
      </c>
      <c r="C6958" s="152"/>
      <c r="E6958" s="144"/>
      <c r="F6958" s="79" t="str">
        <f t="shared" si="1274"/>
        <v/>
      </c>
      <c r="G6958" s="80" t="str">
        <f t="shared" si="1265"/>
        <v/>
      </c>
      <c r="H6958" s="80" t="str">
        <f t="shared" si="1266"/>
        <v/>
      </c>
      <c r="I6958" s="80" t="str">
        <f t="shared" si="1267"/>
        <v/>
      </c>
      <c r="J6958" s="170"/>
      <c r="K6958" s="217"/>
      <c r="L6958" s="195" t="str">
        <f t="shared" si="1271"/>
        <v/>
      </c>
      <c r="M6958" s="222" t="str">
        <f t="shared" si="1268"/>
        <v/>
      </c>
      <c r="Q6958" s="82" t="str">
        <f t="shared" si="1272"/>
        <v/>
      </c>
      <c r="R6958" s="80" t="str">
        <f t="shared" si="1273"/>
        <v/>
      </c>
      <c r="T6958" s="83" t="str">
        <f t="shared" si="1269"/>
        <v/>
      </c>
      <c r="U6958" s="155"/>
      <c r="V6958" s="95" t="str">
        <f t="shared" si="1270"/>
        <v/>
      </c>
      <c r="W6958" s="151"/>
      <c r="Z6958" s="104"/>
    </row>
    <row r="6959" spans="1:26" s="145" customFormat="1" ht="15" customHeight="1">
      <c r="A6959" s="186" t="str">
        <f t="shared" si="1264"/>
        <v/>
      </c>
      <c r="C6959" s="152"/>
      <c r="E6959" s="144"/>
      <c r="F6959" s="79" t="str">
        <f t="shared" si="1274"/>
        <v/>
      </c>
      <c r="G6959" s="80" t="str">
        <f t="shared" si="1265"/>
        <v/>
      </c>
      <c r="H6959" s="80" t="str">
        <f t="shared" si="1266"/>
        <v/>
      </c>
      <c r="I6959" s="80" t="str">
        <f t="shared" si="1267"/>
        <v/>
      </c>
      <c r="J6959" s="170"/>
      <c r="K6959" s="217"/>
      <c r="L6959" s="195" t="str">
        <f t="shared" si="1271"/>
        <v/>
      </c>
      <c r="M6959" s="222" t="str">
        <f t="shared" si="1268"/>
        <v/>
      </c>
      <c r="Q6959" s="82" t="str">
        <f t="shared" si="1272"/>
        <v/>
      </c>
      <c r="R6959" s="80" t="str">
        <f t="shared" si="1273"/>
        <v/>
      </c>
      <c r="T6959" s="83" t="str">
        <f t="shared" si="1269"/>
        <v/>
      </c>
      <c r="U6959" s="155"/>
      <c r="V6959" s="95" t="str">
        <f t="shared" si="1270"/>
        <v/>
      </c>
      <c r="W6959" s="151"/>
      <c r="Z6959" s="104"/>
    </row>
    <row r="6960" spans="1:26" s="145" customFormat="1" ht="15" customHeight="1">
      <c r="A6960" s="186" t="str">
        <f t="shared" si="1264"/>
        <v/>
      </c>
      <c r="C6960" s="152"/>
      <c r="E6960" s="144"/>
      <c r="F6960" s="79" t="str">
        <f t="shared" si="1274"/>
        <v/>
      </c>
      <c r="G6960" s="80" t="str">
        <f t="shared" si="1265"/>
        <v/>
      </c>
      <c r="H6960" s="80" t="str">
        <f t="shared" si="1266"/>
        <v/>
      </c>
      <c r="I6960" s="80" t="str">
        <f t="shared" si="1267"/>
        <v/>
      </c>
      <c r="J6960" s="170"/>
      <c r="K6960" s="217"/>
      <c r="L6960" s="195" t="str">
        <f t="shared" si="1271"/>
        <v/>
      </c>
      <c r="M6960" s="222" t="str">
        <f t="shared" si="1268"/>
        <v/>
      </c>
      <c r="Q6960" s="82" t="str">
        <f t="shared" si="1272"/>
        <v/>
      </c>
      <c r="R6960" s="80" t="str">
        <f t="shared" si="1273"/>
        <v/>
      </c>
      <c r="T6960" s="83" t="str">
        <f t="shared" si="1269"/>
        <v/>
      </c>
      <c r="U6960" s="155"/>
      <c r="V6960" s="95" t="str">
        <f t="shared" si="1270"/>
        <v/>
      </c>
      <c r="W6960" s="151"/>
      <c r="Z6960" s="104"/>
    </row>
    <row r="6961" spans="1:26" s="145" customFormat="1" ht="15" customHeight="1">
      <c r="A6961" s="186" t="str">
        <f t="shared" si="1264"/>
        <v/>
      </c>
      <c r="C6961" s="152"/>
      <c r="E6961" s="144"/>
      <c r="F6961" s="79" t="str">
        <f t="shared" si="1274"/>
        <v/>
      </c>
      <c r="G6961" s="80" t="str">
        <f t="shared" si="1265"/>
        <v/>
      </c>
      <c r="H6961" s="80" t="str">
        <f t="shared" si="1266"/>
        <v/>
      </c>
      <c r="I6961" s="80" t="str">
        <f t="shared" si="1267"/>
        <v/>
      </c>
      <c r="J6961" s="170"/>
      <c r="K6961" s="217"/>
      <c r="L6961" s="195" t="str">
        <f t="shared" si="1271"/>
        <v/>
      </c>
      <c r="M6961" s="222" t="str">
        <f t="shared" si="1268"/>
        <v/>
      </c>
      <c r="Q6961" s="82" t="str">
        <f t="shared" si="1272"/>
        <v/>
      </c>
      <c r="R6961" s="80" t="str">
        <f t="shared" si="1273"/>
        <v/>
      </c>
      <c r="T6961" s="83" t="str">
        <f t="shared" si="1269"/>
        <v/>
      </c>
      <c r="U6961" s="155"/>
      <c r="V6961" s="95" t="str">
        <f t="shared" si="1270"/>
        <v/>
      </c>
      <c r="W6961" s="151"/>
      <c r="Z6961" s="104"/>
    </row>
    <row r="6962" spans="1:26" s="145" customFormat="1" ht="15" customHeight="1">
      <c r="A6962" s="186" t="str">
        <f t="shared" si="1264"/>
        <v/>
      </c>
      <c r="C6962" s="152"/>
      <c r="E6962" s="144"/>
      <c r="F6962" s="79" t="str">
        <f t="shared" si="1274"/>
        <v/>
      </c>
      <c r="G6962" s="80" t="str">
        <f t="shared" si="1265"/>
        <v/>
      </c>
      <c r="H6962" s="80" t="str">
        <f t="shared" si="1266"/>
        <v/>
      </c>
      <c r="I6962" s="80" t="str">
        <f t="shared" si="1267"/>
        <v/>
      </c>
      <c r="J6962" s="170"/>
      <c r="K6962" s="217"/>
      <c r="L6962" s="195" t="str">
        <f t="shared" si="1271"/>
        <v/>
      </c>
      <c r="M6962" s="222" t="str">
        <f t="shared" si="1268"/>
        <v/>
      </c>
      <c r="Q6962" s="82" t="str">
        <f t="shared" si="1272"/>
        <v/>
      </c>
      <c r="R6962" s="80" t="str">
        <f t="shared" si="1273"/>
        <v/>
      </c>
      <c r="T6962" s="83" t="str">
        <f t="shared" si="1269"/>
        <v/>
      </c>
      <c r="U6962" s="155"/>
      <c r="V6962" s="95" t="str">
        <f t="shared" si="1270"/>
        <v/>
      </c>
      <c r="W6962" s="151"/>
      <c r="Z6962" s="104"/>
    </row>
    <row r="6963" spans="1:26" s="145" customFormat="1" ht="15" customHeight="1">
      <c r="A6963" s="186" t="str">
        <f t="shared" si="1264"/>
        <v/>
      </c>
      <c r="C6963" s="152"/>
      <c r="E6963" s="144"/>
      <c r="F6963" s="79" t="str">
        <f t="shared" si="1274"/>
        <v/>
      </c>
      <c r="G6963" s="80" t="str">
        <f t="shared" si="1265"/>
        <v/>
      </c>
      <c r="H6963" s="80" t="str">
        <f t="shared" si="1266"/>
        <v/>
      </c>
      <c r="I6963" s="80" t="str">
        <f t="shared" si="1267"/>
        <v/>
      </c>
      <c r="J6963" s="170"/>
      <c r="K6963" s="217"/>
      <c r="L6963" s="195" t="str">
        <f t="shared" si="1271"/>
        <v/>
      </c>
      <c r="M6963" s="222" t="str">
        <f t="shared" si="1268"/>
        <v/>
      </c>
      <c r="Q6963" s="82" t="str">
        <f t="shared" si="1272"/>
        <v/>
      </c>
      <c r="R6963" s="80" t="str">
        <f t="shared" si="1273"/>
        <v/>
      </c>
      <c r="T6963" s="83" t="str">
        <f t="shared" si="1269"/>
        <v/>
      </c>
      <c r="U6963" s="155"/>
      <c r="V6963" s="95" t="str">
        <f t="shared" si="1270"/>
        <v/>
      </c>
      <c r="W6963" s="151"/>
      <c r="Z6963" s="104"/>
    </row>
    <row r="6964" spans="1:26" s="145" customFormat="1" ht="15" customHeight="1">
      <c r="A6964" s="186" t="str">
        <f t="shared" si="1264"/>
        <v/>
      </c>
      <c r="C6964" s="152"/>
      <c r="E6964" s="144"/>
      <c r="F6964" s="79" t="str">
        <f t="shared" si="1274"/>
        <v/>
      </c>
      <c r="G6964" s="80" t="str">
        <f t="shared" si="1265"/>
        <v/>
      </c>
      <c r="H6964" s="80" t="str">
        <f t="shared" si="1266"/>
        <v/>
      </c>
      <c r="I6964" s="80" t="str">
        <f t="shared" si="1267"/>
        <v/>
      </c>
      <c r="J6964" s="170"/>
      <c r="K6964" s="217"/>
      <c r="L6964" s="195" t="str">
        <f t="shared" si="1271"/>
        <v/>
      </c>
      <c r="M6964" s="222" t="str">
        <f t="shared" si="1268"/>
        <v/>
      </c>
      <c r="Q6964" s="82" t="str">
        <f t="shared" si="1272"/>
        <v/>
      </c>
      <c r="R6964" s="80" t="str">
        <f t="shared" si="1273"/>
        <v/>
      </c>
      <c r="T6964" s="83" t="str">
        <f t="shared" si="1269"/>
        <v/>
      </c>
      <c r="U6964" s="155"/>
      <c r="V6964" s="95" t="str">
        <f t="shared" si="1270"/>
        <v/>
      </c>
      <c r="W6964" s="151"/>
      <c r="Z6964" s="104"/>
    </row>
    <row r="6965" spans="1:26" s="145" customFormat="1" ht="15" customHeight="1">
      <c r="A6965" s="186" t="str">
        <f t="shared" si="1264"/>
        <v/>
      </c>
      <c r="C6965" s="152"/>
      <c r="E6965" s="144"/>
      <c r="F6965" s="79" t="str">
        <f t="shared" si="1274"/>
        <v/>
      </c>
      <c r="G6965" s="80" t="str">
        <f t="shared" si="1265"/>
        <v/>
      </c>
      <c r="H6965" s="80" t="str">
        <f t="shared" si="1266"/>
        <v/>
      </c>
      <c r="I6965" s="80" t="str">
        <f t="shared" si="1267"/>
        <v/>
      </c>
      <c r="J6965" s="170"/>
      <c r="K6965" s="217"/>
      <c r="L6965" s="195" t="str">
        <f t="shared" si="1271"/>
        <v/>
      </c>
      <c r="M6965" s="222" t="str">
        <f t="shared" si="1268"/>
        <v/>
      </c>
      <c r="Q6965" s="82" t="str">
        <f t="shared" si="1272"/>
        <v/>
      </c>
      <c r="R6965" s="80" t="str">
        <f t="shared" si="1273"/>
        <v/>
      </c>
      <c r="T6965" s="83" t="str">
        <f t="shared" si="1269"/>
        <v/>
      </c>
      <c r="U6965" s="155"/>
      <c r="V6965" s="95" t="str">
        <f t="shared" si="1270"/>
        <v/>
      </c>
      <c r="W6965" s="151"/>
      <c r="Z6965" s="104"/>
    </row>
    <row r="6966" spans="1:26" s="145" customFormat="1" ht="15" customHeight="1">
      <c r="A6966" s="186" t="str">
        <f t="shared" si="1264"/>
        <v/>
      </c>
      <c r="C6966" s="152"/>
      <c r="E6966" s="144"/>
      <c r="F6966" s="79" t="str">
        <f t="shared" si="1274"/>
        <v/>
      </c>
      <c r="G6966" s="80" t="str">
        <f t="shared" si="1265"/>
        <v/>
      </c>
      <c r="H6966" s="80" t="str">
        <f t="shared" si="1266"/>
        <v/>
      </c>
      <c r="I6966" s="80" t="str">
        <f t="shared" si="1267"/>
        <v/>
      </c>
      <c r="J6966" s="170"/>
      <c r="K6966" s="217"/>
      <c r="L6966" s="195" t="str">
        <f t="shared" si="1271"/>
        <v/>
      </c>
      <c r="M6966" s="222" t="str">
        <f t="shared" si="1268"/>
        <v/>
      </c>
      <c r="Q6966" s="82" t="str">
        <f t="shared" si="1272"/>
        <v/>
      </c>
      <c r="R6966" s="80" t="str">
        <f t="shared" si="1273"/>
        <v/>
      </c>
      <c r="T6966" s="83" t="str">
        <f t="shared" si="1269"/>
        <v/>
      </c>
      <c r="U6966" s="155"/>
      <c r="V6966" s="95" t="str">
        <f t="shared" si="1270"/>
        <v/>
      </c>
      <c r="W6966" s="151"/>
      <c r="Z6966" s="104"/>
    </row>
    <row r="6967" spans="1:26" s="145" customFormat="1" ht="15" customHeight="1">
      <c r="A6967" s="186" t="str">
        <f t="shared" si="1264"/>
        <v/>
      </c>
      <c r="C6967" s="152"/>
      <c r="E6967" s="144"/>
      <c r="F6967" s="79" t="str">
        <f t="shared" si="1274"/>
        <v/>
      </c>
      <c r="G6967" s="80" t="str">
        <f t="shared" si="1265"/>
        <v/>
      </c>
      <c r="H6967" s="80" t="str">
        <f t="shared" si="1266"/>
        <v/>
      </c>
      <c r="I6967" s="80" t="str">
        <f t="shared" si="1267"/>
        <v/>
      </c>
      <c r="J6967" s="170"/>
      <c r="K6967" s="217"/>
      <c r="L6967" s="195" t="str">
        <f t="shared" si="1271"/>
        <v/>
      </c>
      <c r="M6967" s="222" t="str">
        <f t="shared" si="1268"/>
        <v/>
      </c>
      <c r="Q6967" s="82" t="str">
        <f t="shared" si="1272"/>
        <v/>
      </c>
      <c r="R6967" s="80" t="str">
        <f t="shared" si="1273"/>
        <v/>
      </c>
      <c r="T6967" s="83" t="str">
        <f t="shared" si="1269"/>
        <v/>
      </c>
      <c r="U6967" s="155"/>
      <c r="V6967" s="95" t="str">
        <f t="shared" si="1270"/>
        <v/>
      </c>
      <c r="W6967" s="151"/>
      <c r="Z6967" s="104"/>
    </row>
    <row r="6968" spans="1:26" s="145" customFormat="1" ht="15" customHeight="1">
      <c r="A6968" s="186" t="str">
        <f t="shared" si="1264"/>
        <v/>
      </c>
      <c r="C6968" s="152"/>
      <c r="E6968" s="144"/>
      <c r="F6968" s="79" t="str">
        <f t="shared" si="1274"/>
        <v/>
      </c>
      <c r="G6968" s="80" t="str">
        <f t="shared" si="1265"/>
        <v/>
      </c>
      <c r="H6968" s="80" t="str">
        <f t="shared" si="1266"/>
        <v/>
      </c>
      <c r="I6968" s="80" t="str">
        <f t="shared" si="1267"/>
        <v/>
      </c>
      <c r="J6968" s="170"/>
      <c r="K6968" s="217"/>
      <c r="L6968" s="195" t="str">
        <f t="shared" si="1271"/>
        <v/>
      </c>
      <c r="M6968" s="222" t="str">
        <f t="shared" si="1268"/>
        <v/>
      </c>
      <c r="Q6968" s="82" t="str">
        <f t="shared" si="1272"/>
        <v/>
      </c>
      <c r="R6968" s="80" t="str">
        <f t="shared" si="1273"/>
        <v/>
      </c>
      <c r="T6968" s="83" t="str">
        <f t="shared" si="1269"/>
        <v/>
      </c>
      <c r="U6968" s="155"/>
      <c r="V6968" s="95" t="str">
        <f t="shared" si="1270"/>
        <v/>
      </c>
      <c r="W6968" s="151"/>
      <c r="Z6968" s="104"/>
    </row>
    <row r="6969" spans="1:26" s="145" customFormat="1" ht="15" customHeight="1">
      <c r="A6969" s="186" t="str">
        <f t="shared" si="1264"/>
        <v/>
      </c>
      <c r="C6969" s="152"/>
      <c r="E6969" s="144"/>
      <c r="F6969" s="79" t="str">
        <f t="shared" si="1274"/>
        <v/>
      </c>
      <c r="G6969" s="80" t="str">
        <f t="shared" si="1265"/>
        <v/>
      </c>
      <c r="H6969" s="80" t="str">
        <f t="shared" si="1266"/>
        <v/>
      </c>
      <c r="I6969" s="80" t="str">
        <f t="shared" si="1267"/>
        <v/>
      </c>
      <c r="J6969" s="170"/>
      <c r="K6969" s="217"/>
      <c r="L6969" s="195" t="str">
        <f t="shared" si="1271"/>
        <v/>
      </c>
      <c r="M6969" s="222" t="str">
        <f t="shared" si="1268"/>
        <v/>
      </c>
      <c r="Q6969" s="82" t="str">
        <f t="shared" si="1272"/>
        <v/>
      </c>
      <c r="R6969" s="80" t="str">
        <f t="shared" si="1273"/>
        <v/>
      </c>
      <c r="T6969" s="83" t="str">
        <f t="shared" si="1269"/>
        <v/>
      </c>
      <c r="U6969" s="155"/>
      <c r="V6969" s="95" t="str">
        <f t="shared" si="1270"/>
        <v/>
      </c>
      <c r="W6969" s="151"/>
      <c r="Z6969" s="104"/>
    </row>
    <row r="6970" spans="1:26" s="145" customFormat="1" ht="15" customHeight="1">
      <c r="A6970" s="186" t="str">
        <f t="shared" si="1264"/>
        <v/>
      </c>
      <c r="C6970" s="152"/>
      <c r="E6970" s="144"/>
      <c r="F6970" s="79" t="str">
        <f t="shared" si="1274"/>
        <v/>
      </c>
      <c r="G6970" s="80" t="str">
        <f t="shared" si="1265"/>
        <v/>
      </c>
      <c r="H6970" s="80" t="str">
        <f t="shared" si="1266"/>
        <v/>
      </c>
      <c r="I6970" s="80" t="str">
        <f t="shared" si="1267"/>
        <v/>
      </c>
      <c r="J6970" s="170"/>
      <c r="K6970" s="217"/>
      <c r="L6970" s="195" t="str">
        <f t="shared" si="1271"/>
        <v/>
      </c>
      <c r="M6970" s="222" t="str">
        <f t="shared" si="1268"/>
        <v/>
      </c>
      <c r="Q6970" s="82" t="str">
        <f t="shared" si="1272"/>
        <v/>
      </c>
      <c r="R6970" s="80" t="str">
        <f t="shared" si="1273"/>
        <v/>
      </c>
      <c r="T6970" s="83" t="str">
        <f t="shared" si="1269"/>
        <v/>
      </c>
      <c r="U6970" s="155"/>
      <c r="V6970" s="95" t="str">
        <f t="shared" si="1270"/>
        <v/>
      </c>
      <c r="W6970" s="151"/>
      <c r="Z6970" s="104"/>
    </row>
    <row r="6971" spans="1:26" s="145" customFormat="1" ht="15" customHeight="1">
      <c r="A6971" s="186" t="str">
        <f t="shared" si="1264"/>
        <v/>
      </c>
      <c r="C6971" s="152"/>
      <c r="E6971" s="144"/>
      <c r="F6971" s="79" t="str">
        <f t="shared" si="1274"/>
        <v/>
      </c>
      <c r="G6971" s="80" t="str">
        <f t="shared" si="1265"/>
        <v/>
      </c>
      <c r="H6971" s="80" t="str">
        <f t="shared" si="1266"/>
        <v/>
      </c>
      <c r="I6971" s="80" t="str">
        <f t="shared" si="1267"/>
        <v/>
      </c>
      <c r="J6971" s="170"/>
      <c r="K6971" s="217"/>
      <c r="L6971" s="195" t="str">
        <f t="shared" si="1271"/>
        <v/>
      </c>
      <c r="M6971" s="222" t="str">
        <f t="shared" si="1268"/>
        <v/>
      </c>
      <c r="Q6971" s="82" t="str">
        <f t="shared" si="1272"/>
        <v/>
      </c>
      <c r="R6971" s="80" t="str">
        <f t="shared" si="1273"/>
        <v/>
      </c>
      <c r="T6971" s="83" t="str">
        <f t="shared" si="1269"/>
        <v/>
      </c>
      <c r="U6971" s="155"/>
      <c r="V6971" s="95" t="str">
        <f t="shared" si="1270"/>
        <v/>
      </c>
      <c r="W6971" s="151"/>
      <c r="Z6971" s="104"/>
    </row>
    <row r="6972" spans="1:26" s="145" customFormat="1" ht="15" customHeight="1">
      <c r="A6972" s="186" t="str">
        <f t="shared" si="1264"/>
        <v/>
      </c>
      <c r="C6972" s="152"/>
      <c r="E6972" s="144"/>
      <c r="F6972" s="79" t="str">
        <f t="shared" si="1274"/>
        <v/>
      </c>
      <c r="G6972" s="80" t="str">
        <f t="shared" si="1265"/>
        <v/>
      </c>
      <c r="H6972" s="80" t="str">
        <f t="shared" si="1266"/>
        <v/>
      </c>
      <c r="I6972" s="80" t="str">
        <f t="shared" si="1267"/>
        <v/>
      </c>
      <c r="J6972" s="170"/>
      <c r="K6972" s="217"/>
      <c r="L6972" s="195" t="str">
        <f t="shared" si="1271"/>
        <v/>
      </c>
      <c r="M6972" s="222" t="str">
        <f t="shared" si="1268"/>
        <v/>
      </c>
      <c r="Q6972" s="82" t="str">
        <f t="shared" si="1272"/>
        <v/>
      </c>
      <c r="R6972" s="80" t="str">
        <f t="shared" si="1273"/>
        <v/>
      </c>
      <c r="T6972" s="83" t="str">
        <f t="shared" si="1269"/>
        <v/>
      </c>
      <c r="U6972" s="155"/>
      <c r="V6972" s="95" t="str">
        <f t="shared" si="1270"/>
        <v/>
      </c>
      <c r="W6972" s="151"/>
      <c r="Z6972" s="104"/>
    </row>
    <row r="6973" spans="1:26" s="145" customFormat="1" ht="15" customHeight="1">
      <c r="A6973" s="186" t="str">
        <f t="shared" si="1264"/>
        <v/>
      </c>
      <c r="C6973" s="152"/>
      <c r="E6973" s="144"/>
      <c r="F6973" s="79" t="str">
        <f t="shared" si="1274"/>
        <v/>
      </c>
      <c r="G6973" s="80" t="str">
        <f t="shared" si="1265"/>
        <v/>
      </c>
      <c r="H6973" s="80" t="str">
        <f t="shared" si="1266"/>
        <v/>
      </c>
      <c r="I6973" s="80" t="str">
        <f t="shared" si="1267"/>
        <v/>
      </c>
      <c r="J6973" s="170"/>
      <c r="K6973" s="217"/>
      <c r="L6973" s="195" t="str">
        <f t="shared" si="1271"/>
        <v/>
      </c>
      <c r="M6973" s="222" t="str">
        <f t="shared" si="1268"/>
        <v/>
      </c>
      <c r="Q6973" s="82" t="str">
        <f t="shared" si="1272"/>
        <v/>
      </c>
      <c r="R6973" s="80" t="str">
        <f t="shared" si="1273"/>
        <v/>
      </c>
      <c r="T6973" s="83" t="str">
        <f t="shared" si="1269"/>
        <v/>
      </c>
      <c r="U6973" s="155"/>
      <c r="V6973" s="95" t="str">
        <f t="shared" si="1270"/>
        <v/>
      </c>
      <c r="W6973" s="151"/>
      <c r="Z6973" s="104"/>
    </row>
    <row r="6974" spans="1:26" s="145" customFormat="1" ht="15" customHeight="1">
      <c r="A6974" s="186" t="str">
        <f t="shared" si="1264"/>
        <v/>
      </c>
      <c r="C6974" s="152"/>
      <c r="E6974" s="144"/>
      <c r="F6974" s="79" t="str">
        <f t="shared" si="1274"/>
        <v/>
      </c>
      <c r="G6974" s="80" t="str">
        <f t="shared" si="1265"/>
        <v/>
      </c>
      <c r="H6974" s="80" t="str">
        <f t="shared" si="1266"/>
        <v/>
      </c>
      <c r="I6974" s="80" t="str">
        <f t="shared" si="1267"/>
        <v/>
      </c>
      <c r="J6974" s="170"/>
      <c r="K6974" s="217"/>
      <c r="L6974" s="195" t="str">
        <f t="shared" si="1271"/>
        <v/>
      </c>
      <c r="M6974" s="222" t="str">
        <f t="shared" si="1268"/>
        <v/>
      </c>
      <c r="Q6974" s="82" t="str">
        <f t="shared" si="1272"/>
        <v/>
      </c>
      <c r="R6974" s="80" t="str">
        <f t="shared" si="1273"/>
        <v/>
      </c>
      <c r="T6974" s="83" t="str">
        <f t="shared" si="1269"/>
        <v/>
      </c>
      <c r="U6974" s="155"/>
      <c r="V6974" s="95" t="str">
        <f t="shared" si="1270"/>
        <v/>
      </c>
      <c r="W6974" s="151"/>
      <c r="Z6974" s="104"/>
    </row>
    <row r="6975" spans="1:26" s="145" customFormat="1" ht="15" customHeight="1">
      <c r="A6975" s="186" t="str">
        <f t="shared" si="1264"/>
        <v/>
      </c>
      <c r="C6975" s="152"/>
      <c r="E6975" s="144"/>
      <c r="F6975" s="79" t="str">
        <f t="shared" si="1274"/>
        <v/>
      </c>
      <c r="G6975" s="80" t="str">
        <f t="shared" si="1265"/>
        <v/>
      </c>
      <c r="H6975" s="80" t="str">
        <f t="shared" si="1266"/>
        <v/>
      </c>
      <c r="I6975" s="80" t="str">
        <f t="shared" si="1267"/>
        <v/>
      </c>
      <c r="J6975" s="170"/>
      <c r="K6975" s="217"/>
      <c r="L6975" s="195" t="str">
        <f t="shared" si="1271"/>
        <v/>
      </c>
      <c r="M6975" s="222" t="str">
        <f t="shared" si="1268"/>
        <v/>
      </c>
      <c r="Q6975" s="82" t="str">
        <f t="shared" si="1272"/>
        <v/>
      </c>
      <c r="R6975" s="80" t="str">
        <f t="shared" si="1273"/>
        <v/>
      </c>
      <c r="T6975" s="83" t="str">
        <f t="shared" si="1269"/>
        <v/>
      </c>
      <c r="U6975" s="155"/>
      <c r="V6975" s="95" t="str">
        <f t="shared" si="1270"/>
        <v/>
      </c>
      <c r="W6975" s="151"/>
      <c r="Z6975" s="104"/>
    </row>
    <row r="6976" spans="1:26" s="145" customFormat="1" ht="15" customHeight="1">
      <c r="A6976" s="186" t="str">
        <f t="shared" ref="A6976:A7039" si="1275">IF(B6976&lt;&gt;"",A6975+1,"")</f>
        <v/>
      </c>
      <c r="C6976" s="152"/>
      <c r="E6976" s="144"/>
      <c r="F6976" s="79" t="str">
        <f t="shared" si="1274"/>
        <v/>
      </c>
      <c r="G6976" s="80" t="str">
        <f t="shared" si="1265"/>
        <v/>
      </c>
      <c r="H6976" s="80" t="str">
        <f t="shared" si="1266"/>
        <v/>
      </c>
      <c r="I6976" s="80" t="str">
        <f t="shared" si="1267"/>
        <v/>
      </c>
      <c r="J6976" s="170"/>
      <c r="K6976" s="217"/>
      <c r="L6976" s="195" t="str">
        <f t="shared" si="1271"/>
        <v/>
      </c>
      <c r="M6976" s="222" t="str">
        <f t="shared" si="1268"/>
        <v/>
      </c>
      <c r="Q6976" s="82" t="str">
        <f t="shared" si="1272"/>
        <v/>
      </c>
      <c r="R6976" s="80" t="str">
        <f t="shared" si="1273"/>
        <v/>
      </c>
      <c r="T6976" s="83" t="str">
        <f t="shared" si="1269"/>
        <v/>
      </c>
      <c r="U6976" s="155"/>
      <c r="V6976" s="95" t="str">
        <f t="shared" si="1270"/>
        <v/>
      </c>
      <c r="W6976" s="151"/>
      <c r="Z6976" s="104"/>
    </row>
    <row r="6977" spans="1:26" s="145" customFormat="1" ht="15" customHeight="1">
      <c r="A6977" s="186" t="str">
        <f t="shared" si="1275"/>
        <v/>
      </c>
      <c r="C6977" s="152"/>
      <c r="E6977" s="144"/>
      <c r="F6977" s="79" t="str">
        <f t="shared" si="1274"/>
        <v/>
      </c>
      <c r="G6977" s="80" t="str">
        <f t="shared" si="1265"/>
        <v/>
      </c>
      <c r="H6977" s="80" t="str">
        <f t="shared" si="1266"/>
        <v/>
      </c>
      <c r="I6977" s="80" t="str">
        <f t="shared" si="1267"/>
        <v/>
      </c>
      <c r="J6977" s="170"/>
      <c r="K6977" s="217"/>
      <c r="L6977" s="195" t="str">
        <f t="shared" si="1271"/>
        <v/>
      </c>
      <c r="M6977" s="222" t="str">
        <f t="shared" si="1268"/>
        <v/>
      </c>
      <c r="Q6977" s="82" t="str">
        <f t="shared" si="1272"/>
        <v/>
      </c>
      <c r="R6977" s="80" t="str">
        <f t="shared" si="1273"/>
        <v/>
      </c>
      <c r="T6977" s="83" t="str">
        <f t="shared" si="1269"/>
        <v/>
      </c>
      <c r="U6977" s="155"/>
      <c r="V6977" s="95" t="str">
        <f t="shared" si="1270"/>
        <v/>
      </c>
      <c r="W6977" s="151"/>
      <c r="Z6977" s="104"/>
    </row>
    <row r="6978" spans="1:26" s="145" customFormat="1" ht="15" customHeight="1">
      <c r="A6978" s="186" t="str">
        <f t="shared" si="1275"/>
        <v/>
      </c>
      <c r="C6978" s="152"/>
      <c r="E6978" s="144"/>
      <c r="F6978" s="79" t="str">
        <f t="shared" si="1274"/>
        <v/>
      </c>
      <c r="G6978" s="80" t="str">
        <f t="shared" si="1265"/>
        <v/>
      </c>
      <c r="H6978" s="80" t="str">
        <f t="shared" si="1266"/>
        <v/>
      </c>
      <c r="I6978" s="80" t="str">
        <f t="shared" si="1267"/>
        <v/>
      </c>
      <c r="J6978" s="170"/>
      <c r="K6978" s="217"/>
      <c r="L6978" s="195" t="str">
        <f t="shared" si="1271"/>
        <v/>
      </c>
      <c r="M6978" s="222" t="str">
        <f t="shared" si="1268"/>
        <v/>
      </c>
      <c r="Q6978" s="82" t="str">
        <f t="shared" si="1272"/>
        <v/>
      </c>
      <c r="R6978" s="80" t="str">
        <f t="shared" si="1273"/>
        <v/>
      </c>
      <c r="T6978" s="83" t="str">
        <f t="shared" si="1269"/>
        <v/>
      </c>
      <c r="U6978" s="155"/>
      <c r="V6978" s="95" t="str">
        <f t="shared" si="1270"/>
        <v/>
      </c>
      <c r="W6978" s="151"/>
      <c r="Z6978" s="104"/>
    </row>
    <row r="6979" spans="1:26" s="145" customFormat="1" ht="15" customHeight="1">
      <c r="A6979" s="186" t="str">
        <f t="shared" si="1275"/>
        <v/>
      </c>
      <c r="C6979" s="152"/>
      <c r="E6979" s="144"/>
      <c r="F6979" s="79" t="str">
        <f t="shared" si="1274"/>
        <v/>
      </c>
      <c r="G6979" s="80" t="str">
        <f t="shared" si="1265"/>
        <v/>
      </c>
      <c r="H6979" s="80" t="str">
        <f t="shared" si="1266"/>
        <v/>
      </c>
      <c r="I6979" s="80" t="str">
        <f t="shared" si="1267"/>
        <v/>
      </c>
      <c r="J6979" s="170"/>
      <c r="K6979" s="217"/>
      <c r="L6979" s="195" t="str">
        <f t="shared" si="1271"/>
        <v/>
      </c>
      <c r="M6979" s="222" t="str">
        <f t="shared" si="1268"/>
        <v/>
      </c>
      <c r="Q6979" s="82" t="str">
        <f t="shared" si="1272"/>
        <v/>
      </c>
      <c r="R6979" s="80" t="str">
        <f t="shared" si="1273"/>
        <v/>
      </c>
      <c r="T6979" s="83" t="str">
        <f t="shared" si="1269"/>
        <v/>
      </c>
      <c r="U6979" s="155"/>
      <c r="V6979" s="95" t="str">
        <f t="shared" si="1270"/>
        <v/>
      </c>
      <c r="W6979" s="151"/>
      <c r="Z6979" s="104"/>
    </row>
    <row r="6980" spans="1:26" s="145" customFormat="1" ht="15" customHeight="1">
      <c r="A6980" s="186" t="str">
        <f t="shared" si="1275"/>
        <v/>
      </c>
      <c r="C6980" s="152"/>
      <c r="E6980" s="144"/>
      <c r="F6980" s="79" t="str">
        <f t="shared" si="1274"/>
        <v/>
      </c>
      <c r="G6980" s="80" t="str">
        <f t="shared" si="1265"/>
        <v/>
      </c>
      <c r="H6980" s="80" t="str">
        <f t="shared" si="1266"/>
        <v/>
      </c>
      <c r="I6980" s="80" t="str">
        <f t="shared" si="1267"/>
        <v/>
      </c>
      <c r="J6980" s="170"/>
      <c r="K6980" s="217"/>
      <c r="L6980" s="195" t="str">
        <f t="shared" si="1271"/>
        <v/>
      </c>
      <c r="M6980" s="222" t="str">
        <f t="shared" si="1268"/>
        <v/>
      </c>
      <c r="Q6980" s="82" t="str">
        <f t="shared" si="1272"/>
        <v/>
      </c>
      <c r="R6980" s="80" t="str">
        <f t="shared" si="1273"/>
        <v/>
      </c>
      <c r="T6980" s="83" t="str">
        <f t="shared" si="1269"/>
        <v/>
      </c>
      <c r="U6980" s="155"/>
      <c r="V6980" s="95" t="str">
        <f t="shared" si="1270"/>
        <v/>
      </c>
      <c r="W6980" s="151"/>
      <c r="Z6980" s="104"/>
    </row>
    <row r="6981" spans="1:26" s="145" customFormat="1" ht="15" customHeight="1">
      <c r="A6981" s="186" t="str">
        <f t="shared" si="1275"/>
        <v/>
      </c>
      <c r="C6981" s="152"/>
      <c r="E6981" s="144"/>
      <c r="F6981" s="79" t="str">
        <f t="shared" si="1274"/>
        <v/>
      </c>
      <c r="G6981" s="80" t="str">
        <f t="shared" ref="G6981:G7044" si="1276">IF(J6981&lt;&gt;"", INDEX($C$5:$C$1433, MATCH(J6981, $E$5:$E$1433, 0)),"")</f>
        <v/>
      </c>
      <c r="H6981" s="80" t="str">
        <f t="shared" ref="H6981:H7044" si="1277">IF(J6981&lt;&gt;"", INDEX($D$5:$D$1433, MATCH(J6981, $E$5:$E$1433, 0)),"")</f>
        <v/>
      </c>
      <c r="I6981" s="80" t="str">
        <f t="shared" ref="I6981:I7044" si="1278">IFERROR(IF(J6981&lt;&gt;"", INDEX($B$5:$B$1433, MATCH(J6981, $E$5:$E$1433, 0)),""),"SAI")</f>
        <v/>
      </c>
      <c r="J6981" s="170"/>
      <c r="K6981" s="217"/>
      <c r="L6981" s="195" t="str">
        <f t="shared" si="1271"/>
        <v/>
      </c>
      <c r="M6981" s="222" t="str">
        <f t="shared" ref="M6981:M7044" si="1279">IFERROR(IF($N$5="Sáng",MID(K6981,2,7)-MID($L$2,2,7),MID(K6981,2,7)-MID($Q$2,2,7)),"")</f>
        <v/>
      </c>
      <c r="Q6981" s="82" t="str">
        <f t="shared" si="1272"/>
        <v/>
      </c>
      <c r="R6981" s="80" t="str">
        <f t="shared" si="1273"/>
        <v/>
      </c>
      <c r="T6981" s="83" t="str">
        <f t="shared" ref="T6981:T7044" si="1280">IFERROR(IF(J6981&lt;&gt;"", INDEX($S$5:$S$1433, MATCH(J6981, $E$5:$E$1433, 0)),""),"")</f>
        <v/>
      </c>
      <c r="U6981" s="155"/>
      <c r="V6981" s="95" t="str">
        <f t="shared" ref="V6981:V7044" si="1281">IFERROR(IF(J6981&lt;&gt;"", INDEX($U$5:$U$1433, MATCH(J6981, $E$5:$E$1433, 0)),""),"")</f>
        <v/>
      </c>
      <c r="W6981" s="151"/>
      <c r="Z6981" s="104"/>
    </row>
    <row r="6982" spans="1:26" s="145" customFormat="1" ht="15" customHeight="1">
      <c r="A6982" s="186" t="str">
        <f t="shared" si="1275"/>
        <v/>
      </c>
      <c r="C6982" s="152"/>
      <c r="E6982" s="144"/>
      <c r="F6982" s="79" t="str">
        <f t="shared" si="1274"/>
        <v/>
      </c>
      <c r="G6982" s="80" t="str">
        <f t="shared" si="1276"/>
        <v/>
      </c>
      <c r="H6982" s="80" t="str">
        <f t="shared" si="1277"/>
        <v/>
      </c>
      <c r="I6982" s="80" t="str">
        <f t="shared" si="1278"/>
        <v/>
      </c>
      <c r="J6982" s="170"/>
      <c r="K6982" s="217"/>
      <c r="L6982" s="195" t="str">
        <f t="shared" si="1271"/>
        <v/>
      </c>
      <c r="M6982" s="222" t="str">
        <f t="shared" si="1279"/>
        <v/>
      </c>
      <c r="Q6982" s="82" t="str">
        <f t="shared" si="1272"/>
        <v/>
      </c>
      <c r="R6982" s="80" t="str">
        <f t="shared" si="1273"/>
        <v/>
      </c>
      <c r="T6982" s="83" t="str">
        <f t="shared" si="1280"/>
        <v/>
      </c>
      <c r="U6982" s="155"/>
      <c r="V6982" s="95" t="str">
        <f t="shared" si="1281"/>
        <v/>
      </c>
      <c r="W6982" s="151"/>
      <c r="Z6982" s="104"/>
    </row>
    <row r="6983" spans="1:26" s="145" customFormat="1" ht="15" customHeight="1">
      <c r="A6983" s="186" t="str">
        <f t="shared" si="1275"/>
        <v/>
      </c>
      <c r="C6983" s="152"/>
      <c r="E6983" s="144"/>
      <c r="F6983" s="79" t="str">
        <f t="shared" si="1274"/>
        <v/>
      </c>
      <c r="G6983" s="80" t="str">
        <f t="shared" si="1276"/>
        <v/>
      </c>
      <c r="H6983" s="80" t="str">
        <f t="shared" si="1277"/>
        <v/>
      </c>
      <c r="I6983" s="80" t="str">
        <f t="shared" si="1278"/>
        <v/>
      </c>
      <c r="J6983" s="170"/>
      <c r="K6983" s="217"/>
      <c r="L6983" s="195" t="str">
        <f t="shared" si="1271"/>
        <v/>
      </c>
      <c r="M6983" s="222" t="str">
        <f t="shared" si="1279"/>
        <v/>
      </c>
      <c r="Q6983" s="82" t="str">
        <f t="shared" si="1272"/>
        <v/>
      </c>
      <c r="R6983" s="80" t="str">
        <f t="shared" si="1273"/>
        <v/>
      </c>
      <c r="T6983" s="83" t="str">
        <f t="shared" si="1280"/>
        <v/>
      </c>
      <c r="U6983" s="155"/>
      <c r="V6983" s="95" t="str">
        <f t="shared" si="1281"/>
        <v/>
      </c>
      <c r="W6983" s="151"/>
      <c r="Z6983" s="104"/>
    </row>
    <row r="6984" spans="1:26" s="145" customFormat="1" ht="15" customHeight="1">
      <c r="A6984" s="186" t="str">
        <f t="shared" si="1275"/>
        <v/>
      </c>
      <c r="C6984" s="152"/>
      <c r="E6984" s="144"/>
      <c r="F6984" s="79" t="str">
        <f t="shared" si="1274"/>
        <v/>
      </c>
      <c r="G6984" s="80" t="str">
        <f t="shared" si="1276"/>
        <v/>
      </c>
      <c r="H6984" s="80" t="str">
        <f t="shared" si="1277"/>
        <v/>
      </c>
      <c r="I6984" s="80" t="str">
        <f t="shared" si="1278"/>
        <v/>
      </c>
      <c r="J6984" s="170"/>
      <c r="K6984" s="217"/>
      <c r="L6984" s="195" t="str">
        <f t="shared" si="1271"/>
        <v/>
      </c>
      <c r="M6984" s="222" t="str">
        <f t="shared" si="1279"/>
        <v/>
      </c>
      <c r="Q6984" s="82" t="str">
        <f t="shared" si="1272"/>
        <v/>
      </c>
      <c r="R6984" s="80" t="str">
        <f t="shared" si="1273"/>
        <v/>
      </c>
      <c r="T6984" s="83" t="str">
        <f t="shared" si="1280"/>
        <v/>
      </c>
      <c r="U6984" s="155"/>
      <c r="V6984" s="95" t="str">
        <f t="shared" si="1281"/>
        <v/>
      </c>
      <c r="W6984" s="151"/>
      <c r="Z6984" s="104"/>
    </row>
    <row r="6985" spans="1:26" s="145" customFormat="1" ht="15" customHeight="1">
      <c r="A6985" s="186" t="str">
        <f t="shared" si="1275"/>
        <v/>
      </c>
      <c r="C6985" s="152"/>
      <c r="E6985" s="144"/>
      <c r="F6985" s="79" t="str">
        <f t="shared" si="1274"/>
        <v/>
      </c>
      <c r="G6985" s="80" t="str">
        <f t="shared" si="1276"/>
        <v/>
      </c>
      <c r="H6985" s="80" t="str">
        <f t="shared" si="1277"/>
        <v/>
      </c>
      <c r="I6985" s="80" t="str">
        <f t="shared" si="1278"/>
        <v/>
      </c>
      <c r="J6985" s="170"/>
      <c r="K6985" s="217"/>
      <c r="L6985" s="195" t="str">
        <f t="shared" si="1271"/>
        <v/>
      </c>
      <c r="M6985" s="222" t="str">
        <f t="shared" si="1279"/>
        <v/>
      </c>
      <c r="Q6985" s="82" t="str">
        <f t="shared" si="1272"/>
        <v/>
      </c>
      <c r="R6985" s="80" t="str">
        <f t="shared" si="1273"/>
        <v/>
      </c>
      <c r="T6985" s="83" t="str">
        <f t="shared" si="1280"/>
        <v/>
      </c>
      <c r="U6985" s="155"/>
      <c r="V6985" s="95" t="str">
        <f t="shared" si="1281"/>
        <v/>
      </c>
      <c r="W6985" s="151"/>
      <c r="Z6985" s="104"/>
    </row>
    <row r="6986" spans="1:26" s="145" customFormat="1" ht="15" customHeight="1">
      <c r="A6986" s="186" t="str">
        <f t="shared" si="1275"/>
        <v/>
      </c>
      <c r="C6986" s="152"/>
      <c r="E6986" s="144"/>
      <c r="F6986" s="79" t="str">
        <f t="shared" si="1274"/>
        <v/>
      </c>
      <c r="G6986" s="80" t="str">
        <f t="shared" si="1276"/>
        <v/>
      </c>
      <c r="H6986" s="80" t="str">
        <f t="shared" si="1277"/>
        <v/>
      </c>
      <c r="I6986" s="80" t="str">
        <f t="shared" si="1278"/>
        <v/>
      </c>
      <c r="J6986" s="170"/>
      <c r="K6986" s="217"/>
      <c r="L6986" s="195" t="str">
        <f t="shared" si="1271"/>
        <v/>
      </c>
      <c r="M6986" s="222" t="str">
        <f t="shared" si="1279"/>
        <v/>
      </c>
      <c r="Q6986" s="82" t="str">
        <f t="shared" si="1272"/>
        <v/>
      </c>
      <c r="R6986" s="80" t="str">
        <f t="shared" si="1273"/>
        <v/>
      </c>
      <c r="T6986" s="83" t="str">
        <f t="shared" si="1280"/>
        <v/>
      </c>
      <c r="U6986" s="155"/>
      <c r="V6986" s="95" t="str">
        <f t="shared" si="1281"/>
        <v/>
      </c>
      <c r="W6986" s="151"/>
      <c r="Z6986" s="104"/>
    </row>
    <row r="6987" spans="1:26" s="145" customFormat="1" ht="15" customHeight="1">
      <c r="A6987" s="186" t="str">
        <f t="shared" si="1275"/>
        <v/>
      </c>
      <c r="C6987" s="152"/>
      <c r="E6987" s="144"/>
      <c r="F6987" s="79" t="str">
        <f t="shared" si="1274"/>
        <v/>
      </c>
      <c r="G6987" s="80" t="str">
        <f t="shared" si="1276"/>
        <v/>
      </c>
      <c r="H6987" s="80" t="str">
        <f t="shared" si="1277"/>
        <v/>
      </c>
      <c r="I6987" s="80" t="str">
        <f t="shared" si="1278"/>
        <v/>
      </c>
      <c r="J6987" s="170"/>
      <c r="K6987" s="217"/>
      <c r="L6987" s="195" t="str">
        <f t="shared" si="1271"/>
        <v/>
      </c>
      <c r="M6987" s="222" t="str">
        <f t="shared" si="1279"/>
        <v/>
      </c>
      <c r="Q6987" s="82" t="str">
        <f t="shared" si="1272"/>
        <v/>
      </c>
      <c r="R6987" s="80" t="str">
        <f t="shared" si="1273"/>
        <v/>
      </c>
      <c r="T6987" s="83" t="str">
        <f t="shared" si="1280"/>
        <v/>
      </c>
      <c r="U6987" s="155"/>
      <c r="V6987" s="95" t="str">
        <f t="shared" si="1281"/>
        <v/>
      </c>
      <c r="W6987" s="151"/>
      <c r="Z6987" s="104"/>
    </row>
    <row r="6988" spans="1:26" s="145" customFormat="1" ht="15" customHeight="1">
      <c r="A6988" s="186" t="str">
        <f t="shared" si="1275"/>
        <v/>
      </c>
      <c r="C6988" s="152"/>
      <c r="E6988" s="144"/>
      <c r="F6988" s="79" t="str">
        <f t="shared" si="1274"/>
        <v/>
      </c>
      <c r="G6988" s="80" t="str">
        <f t="shared" si="1276"/>
        <v/>
      </c>
      <c r="H6988" s="80" t="str">
        <f t="shared" si="1277"/>
        <v/>
      </c>
      <c r="I6988" s="80" t="str">
        <f t="shared" si="1278"/>
        <v/>
      </c>
      <c r="J6988" s="170"/>
      <c r="K6988" s="217"/>
      <c r="L6988" s="195" t="str">
        <f t="shared" si="1271"/>
        <v/>
      </c>
      <c r="M6988" s="222" t="str">
        <f t="shared" si="1279"/>
        <v/>
      </c>
      <c r="Q6988" s="82" t="str">
        <f t="shared" si="1272"/>
        <v/>
      </c>
      <c r="R6988" s="80" t="str">
        <f t="shared" si="1273"/>
        <v/>
      </c>
      <c r="T6988" s="83" t="str">
        <f t="shared" si="1280"/>
        <v/>
      </c>
      <c r="U6988" s="155"/>
      <c r="V6988" s="95" t="str">
        <f t="shared" si="1281"/>
        <v/>
      </c>
      <c r="W6988" s="151"/>
      <c r="Z6988" s="104"/>
    </row>
    <row r="6989" spans="1:26" s="145" customFormat="1" ht="15" customHeight="1">
      <c r="A6989" s="186" t="str">
        <f t="shared" si="1275"/>
        <v/>
      </c>
      <c r="C6989" s="152"/>
      <c r="E6989" s="144"/>
      <c r="F6989" s="79" t="str">
        <f t="shared" si="1274"/>
        <v/>
      </c>
      <c r="G6989" s="80" t="str">
        <f t="shared" si="1276"/>
        <v/>
      </c>
      <c r="H6989" s="80" t="str">
        <f t="shared" si="1277"/>
        <v/>
      </c>
      <c r="I6989" s="80" t="str">
        <f t="shared" si="1278"/>
        <v/>
      </c>
      <c r="J6989" s="170"/>
      <c r="K6989" s="217"/>
      <c r="L6989" s="195" t="str">
        <f t="shared" si="1271"/>
        <v/>
      </c>
      <c r="M6989" s="222" t="str">
        <f t="shared" si="1279"/>
        <v/>
      </c>
      <c r="Q6989" s="82" t="str">
        <f t="shared" si="1272"/>
        <v/>
      </c>
      <c r="R6989" s="80" t="str">
        <f t="shared" si="1273"/>
        <v/>
      </c>
      <c r="T6989" s="83" t="str">
        <f t="shared" si="1280"/>
        <v/>
      </c>
      <c r="U6989" s="155"/>
      <c r="V6989" s="95" t="str">
        <f t="shared" si="1281"/>
        <v/>
      </c>
      <c r="W6989" s="151"/>
      <c r="Z6989" s="104"/>
    </row>
    <row r="6990" spans="1:26" s="145" customFormat="1" ht="15" customHeight="1">
      <c r="A6990" s="186" t="str">
        <f t="shared" si="1275"/>
        <v/>
      </c>
      <c r="C6990" s="152"/>
      <c r="E6990" s="144"/>
      <c r="F6990" s="79" t="str">
        <f t="shared" si="1274"/>
        <v/>
      </c>
      <c r="G6990" s="80" t="str">
        <f t="shared" si="1276"/>
        <v/>
      </c>
      <c r="H6990" s="80" t="str">
        <f t="shared" si="1277"/>
        <v/>
      </c>
      <c r="I6990" s="80" t="str">
        <f t="shared" si="1278"/>
        <v/>
      </c>
      <c r="J6990" s="170"/>
      <c r="K6990" s="217"/>
      <c r="L6990" s="195" t="str">
        <f t="shared" si="1271"/>
        <v/>
      </c>
      <c r="M6990" s="222" t="str">
        <f t="shared" si="1279"/>
        <v/>
      </c>
      <c r="Q6990" s="82" t="str">
        <f t="shared" si="1272"/>
        <v/>
      </c>
      <c r="R6990" s="80" t="str">
        <f t="shared" si="1273"/>
        <v/>
      </c>
      <c r="T6990" s="83" t="str">
        <f t="shared" si="1280"/>
        <v/>
      </c>
      <c r="U6990" s="155"/>
      <c r="V6990" s="95" t="str">
        <f t="shared" si="1281"/>
        <v/>
      </c>
      <c r="W6990" s="151"/>
      <c r="Z6990" s="104"/>
    </row>
    <row r="6991" spans="1:26" s="145" customFormat="1" ht="15" customHeight="1">
      <c r="A6991" s="186" t="str">
        <f t="shared" si="1275"/>
        <v/>
      </c>
      <c r="C6991" s="152"/>
      <c r="E6991" s="144"/>
      <c r="F6991" s="79" t="str">
        <f t="shared" si="1274"/>
        <v/>
      </c>
      <c r="G6991" s="80" t="str">
        <f t="shared" si="1276"/>
        <v/>
      </c>
      <c r="H6991" s="80" t="str">
        <f t="shared" si="1277"/>
        <v/>
      </c>
      <c r="I6991" s="80" t="str">
        <f t="shared" si="1278"/>
        <v/>
      </c>
      <c r="J6991" s="170"/>
      <c r="K6991" s="217"/>
      <c r="L6991" s="195" t="str">
        <f t="shared" si="1271"/>
        <v/>
      </c>
      <c r="M6991" s="222" t="str">
        <f t="shared" si="1279"/>
        <v/>
      </c>
      <c r="Q6991" s="82" t="str">
        <f t="shared" si="1272"/>
        <v/>
      </c>
      <c r="R6991" s="80" t="str">
        <f t="shared" si="1273"/>
        <v/>
      </c>
      <c r="T6991" s="83" t="str">
        <f t="shared" si="1280"/>
        <v/>
      </c>
      <c r="U6991" s="155"/>
      <c r="V6991" s="95" t="str">
        <f t="shared" si="1281"/>
        <v/>
      </c>
      <c r="W6991" s="151"/>
      <c r="Z6991" s="104"/>
    </row>
    <row r="6992" spans="1:26" s="145" customFormat="1" ht="15" customHeight="1">
      <c r="A6992" s="186" t="str">
        <f t="shared" si="1275"/>
        <v/>
      </c>
      <c r="C6992" s="152"/>
      <c r="E6992" s="144"/>
      <c r="F6992" s="79" t="str">
        <f t="shared" si="1274"/>
        <v/>
      </c>
      <c r="G6992" s="80" t="str">
        <f t="shared" si="1276"/>
        <v/>
      </c>
      <c r="H6992" s="80" t="str">
        <f t="shared" si="1277"/>
        <v/>
      </c>
      <c r="I6992" s="80" t="str">
        <f t="shared" si="1278"/>
        <v/>
      </c>
      <c r="J6992" s="170"/>
      <c r="K6992" s="217"/>
      <c r="L6992" s="195" t="str">
        <f t="shared" si="1271"/>
        <v/>
      </c>
      <c r="M6992" s="222" t="str">
        <f t="shared" si="1279"/>
        <v/>
      </c>
      <c r="Q6992" s="82" t="str">
        <f t="shared" si="1272"/>
        <v/>
      </c>
      <c r="R6992" s="80" t="str">
        <f t="shared" si="1273"/>
        <v/>
      </c>
      <c r="T6992" s="83" t="str">
        <f t="shared" si="1280"/>
        <v/>
      </c>
      <c r="U6992" s="155"/>
      <c r="V6992" s="95" t="str">
        <f t="shared" si="1281"/>
        <v/>
      </c>
      <c r="W6992" s="151"/>
      <c r="Z6992" s="104"/>
    </row>
    <row r="6993" spans="1:26" s="145" customFormat="1" ht="15" customHeight="1">
      <c r="A6993" s="186" t="str">
        <f t="shared" si="1275"/>
        <v/>
      </c>
      <c r="C6993" s="152"/>
      <c r="E6993" s="144"/>
      <c r="F6993" s="79" t="str">
        <f t="shared" si="1274"/>
        <v/>
      </c>
      <c r="G6993" s="80" t="str">
        <f t="shared" si="1276"/>
        <v/>
      </c>
      <c r="H6993" s="80" t="str">
        <f t="shared" si="1277"/>
        <v/>
      </c>
      <c r="I6993" s="80" t="str">
        <f t="shared" si="1278"/>
        <v/>
      </c>
      <c r="J6993" s="170"/>
      <c r="K6993" s="217"/>
      <c r="L6993" s="195" t="str">
        <f t="shared" si="1271"/>
        <v/>
      </c>
      <c r="M6993" s="222" t="str">
        <f t="shared" si="1279"/>
        <v/>
      </c>
      <c r="Q6993" s="82" t="str">
        <f t="shared" si="1272"/>
        <v/>
      </c>
      <c r="R6993" s="80" t="str">
        <f t="shared" si="1273"/>
        <v/>
      </c>
      <c r="T6993" s="83" t="str">
        <f t="shared" si="1280"/>
        <v/>
      </c>
      <c r="U6993" s="155"/>
      <c r="V6993" s="95" t="str">
        <f t="shared" si="1281"/>
        <v/>
      </c>
      <c r="W6993" s="151"/>
      <c r="Z6993" s="104"/>
    </row>
    <row r="6994" spans="1:26" s="145" customFormat="1" ht="15" customHeight="1">
      <c r="A6994" s="186" t="str">
        <f t="shared" si="1275"/>
        <v/>
      </c>
      <c r="C6994" s="152"/>
      <c r="E6994" s="144"/>
      <c r="F6994" s="79" t="str">
        <f t="shared" si="1274"/>
        <v/>
      </c>
      <c r="G6994" s="80" t="str">
        <f t="shared" si="1276"/>
        <v/>
      </c>
      <c r="H6994" s="80" t="str">
        <f t="shared" si="1277"/>
        <v/>
      </c>
      <c r="I6994" s="80" t="str">
        <f t="shared" si="1278"/>
        <v/>
      </c>
      <c r="J6994" s="170"/>
      <c r="K6994" s="217"/>
      <c r="L6994" s="195" t="str">
        <f t="shared" si="1271"/>
        <v/>
      </c>
      <c r="M6994" s="222" t="str">
        <f t="shared" si="1279"/>
        <v/>
      </c>
      <c r="Q6994" s="82" t="str">
        <f t="shared" si="1272"/>
        <v/>
      </c>
      <c r="R6994" s="80" t="str">
        <f t="shared" si="1273"/>
        <v/>
      </c>
      <c r="T6994" s="83" t="str">
        <f t="shared" si="1280"/>
        <v/>
      </c>
      <c r="U6994" s="155"/>
      <c r="V6994" s="95" t="str">
        <f t="shared" si="1281"/>
        <v/>
      </c>
      <c r="W6994" s="151"/>
      <c r="Z6994" s="104"/>
    </row>
    <row r="6995" spans="1:26" s="145" customFormat="1" ht="15" customHeight="1">
      <c r="A6995" s="186" t="str">
        <f t="shared" si="1275"/>
        <v/>
      </c>
      <c r="C6995" s="152"/>
      <c r="E6995" s="144"/>
      <c r="F6995" s="79" t="str">
        <f t="shared" si="1274"/>
        <v/>
      </c>
      <c r="G6995" s="80" t="str">
        <f t="shared" si="1276"/>
        <v/>
      </c>
      <c r="H6995" s="80" t="str">
        <f t="shared" si="1277"/>
        <v/>
      </c>
      <c r="I6995" s="80" t="str">
        <f t="shared" si="1278"/>
        <v/>
      </c>
      <c r="J6995" s="170"/>
      <c r="K6995" s="217"/>
      <c r="L6995" s="195" t="str">
        <f t="shared" si="1271"/>
        <v/>
      </c>
      <c r="M6995" s="222" t="str">
        <f t="shared" si="1279"/>
        <v/>
      </c>
      <c r="Q6995" s="82" t="str">
        <f t="shared" si="1272"/>
        <v/>
      </c>
      <c r="R6995" s="80" t="str">
        <f t="shared" si="1273"/>
        <v/>
      </c>
      <c r="T6995" s="83" t="str">
        <f t="shared" si="1280"/>
        <v/>
      </c>
      <c r="U6995" s="155"/>
      <c r="V6995" s="95" t="str">
        <f t="shared" si="1281"/>
        <v/>
      </c>
      <c r="W6995" s="151"/>
      <c r="Z6995" s="104"/>
    </row>
    <row r="6996" spans="1:26" s="145" customFormat="1" ht="15" customHeight="1">
      <c r="A6996" s="186" t="str">
        <f t="shared" si="1275"/>
        <v/>
      </c>
      <c r="C6996" s="152"/>
      <c r="E6996" s="144"/>
      <c r="F6996" s="79" t="str">
        <f t="shared" si="1274"/>
        <v/>
      </c>
      <c r="G6996" s="80" t="str">
        <f t="shared" si="1276"/>
        <v/>
      </c>
      <c r="H6996" s="80" t="str">
        <f t="shared" si="1277"/>
        <v/>
      </c>
      <c r="I6996" s="80" t="str">
        <f t="shared" si="1278"/>
        <v/>
      </c>
      <c r="J6996" s="170"/>
      <c r="K6996" s="217"/>
      <c r="L6996" s="195" t="str">
        <f t="shared" si="1271"/>
        <v/>
      </c>
      <c r="M6996" s="222" t="str">
        <f t="shared" si="1279"/>
        <v/>
      </c>
      <c r="Q6996" s="82" t="str">
        <f t="shared" si="1272"/>
        <v/>
      </c>
      <c r="R6996" s="80" t="str">
        <f t="shared" si="1273"/>
        <v/>
      </c>
      <c r="T6996" s="83" t="str">
        <f t="shared" si="1280"/>
        <v/>
      </c>
      <c r="U6996" s="155"/>
      <c r="V6996" s="95" t="str">
        <f t="shared" si="1281"/>
        <v/>
      </c>
      <c r="W6996" s="151"/>
      <c r="Z6996" s="104"/>
    </row>
    <row r="6997" spans="1:26" s="145" customFormat="1" ht="15" customHeight="1">
      <c r="A6997" s="186" t="str">
        <f t="shared" si="1275"/>
        <v/>
      </c>
      <c r="C6997" s="152"/>
      <c r="E6997" s="144"/>
      <c r="F6997" s="79" t="str">
        <f t="shared" si="1274"/>
        <v/>
      </c>
      <c r="G6997" s="80" t="str">
        <f t="shared" si="1276"/>
        <v/>
      </c>
      <c r="H6997" s="80" t="str">
        <f t="shared" si="1277"/>
        <v/>
      </c>
      <c r="I6997" s="80" t="str">
        <f t="shared" si="1278"/>
        <v/>
      </c>
      <c r="J6997" s="170"/>
      <c r="K6997" s="217"/>
      <c r="L6997" s="195" t="str">
        <f t="shared" si="1271"/>
        <v/>
      </c>
      <c r="M6997" s="222" t="str">
        <f t="shared" si="1279"/>
        <v/>
      </c>
      <c r="Q6997" s="82" t="str">
        <f t="shared" si="1272"/>
        <v/>
      </c>
      <c r="R6997" s="80" t="str">
        <f t="shared" si="1273"/>
        <v/>
      </c>
      <c r="T6997" s="83" t="str">
        <f t="shared" si="1280"/>
        <v/>
      </c>
      <c r="U6997" s="155"/>
      <c r="V6997" s="95" t="str">
        <f t="shared" si="1281"/>
        <v/>
      </c>
      <c r="W6997" s="151"/>
      <c r="Z6997" s="104"/>
    </row>
    <row r="6998" spans="1:26" s="145" customFormat="1" ht="15" customHeight="1">
      <c r="A6998" s="186" t="str">
        <f t="shared" si="1275"/>
        <v/>
      </c>
      <c r="C6998" s="152"/>
      <c r="E6998" s="144"/>
      <c r="F6998" s="79" t="str">
        <f t="shared" si="1274"/>
        <v/>
      </c>
      <c r="G6998" s="80" t="str">
        <f t="shared" si="1276"/>
        <v/>
      </c>
      <c r="H6998" s="80" t="str">
        <f t="shared" si="1277"/>
        <v/>
      </c>
      <c r="I6998" s="80" t="str">
        <f t="shared" si="1278"/>
        <v/>
      </c>
      <c r="J6998" s="170"/>
      <c r="K6998" s="217"/>
      <c r="L6998" s="195" t="str">
        <f t="shared" si="1271"/>
        <v/>
      </c>
      <c r="M6998" s="222" t="str">
        <f t="shared" si="1279"/>
        <v/>
      </c>
      <c r="Q6998" s="82" t="str">
        <f t="shared" si="1272"/>
        <v/>
      </c>
      <c r="R6998" s="80" t="str">
        <f t="shared" si="1273"/>
        <v/>
      </c>
      <c r="T6998" s="83" t="str">
        <f t="shared" si="1280"/>
        <v/>
      </c>
      <c r="U6998" s="155"/>
      <c r="V6998" s="95" t="str">
        <f t="shared" si="1281"/>
        <v/>
      </c>
      <c r="W6998" s="151"/>
      <c r="Z6998" s="104"/>
    </row>
    <row r="6999" spans="1:26" s="145" customFormat="1" ht="15" customHeight="1">
      <c r="A6999" s="186" t="str">
        <f t="shared" si="1275"/>
        <v/>
      </c>
      <c r="C6999" s="152"/>
      <c r="E6999" s="144"/>
      <c r="F6999" s="79" t="str">
        <f t="shared" si="1274"/>
        <v/>
      </c>
      <c r="G6999" s="80" t="str">
        <f t="shared" si="1276"/>
        <v/>
      </c>
      <c r="H6999" s="80" t="str">
        <f t="shared" si="1277"/>
        <v/>
      </c>
      <c r="I6999" s="80" t="str">
        <f t="shared" si="1278"/>
        <v/>
      </c>
      <c r="J6999" s="170"/>
      <c r="K6999" s="217"/>
      <c r="L6999" s="195" t="str">
        <f t="shared" si="1271"/>
        <v/>
      </c>
      <c r="M6999" s="222" t="str">
        <f t="shared" si="1279"/>
        <v/>
      </c>
      <c r="Q6999" s="82" t="str">
        <f t="shared" si="1272"/>
        <v/>
      </c>
      <c r="R6999" s="80" t="str">
        <f t="shared" si="1273"/>
        <v/>
      </c>
      <c r="T6999" s="83" t="str">
        <f t="shared" si="1280"/>
        <v/>
      </c>
      <c r="U6999" s="155"/>
      <c r="V6999" s="95" t="str">
        <f t="shared" si="1281"/>
        <v/>
      </c>
      <c r="W6999" s="151"/>
      <c r="Z6999" s="104"/>
    </row>
    <row r="7000" spans="1:26" s="145" customFormat="1" ht="15" customHeight="1">
      <c r="A7000" s="186" t="str">
        <f t="shared" si="1275"/>
        <v/>
      </c>
      <c r="C7000" s="152"/>
      <c r="E7000" s="144"/>
      <c r="F7000" s="79" t="str">
        <f t="shared" si="1274"/>
        <v/>
      </c>
      <c r="G7000" s="80" t="str">
        <f t="shared" si="1276"/>
        <v/>
      </c>
      <c r="H7000" s="80" t="str">
        <f t="shared" si="1277"/>
        <v/>
      </c>
      <c r="I7000" s="80" t="str">
        <f t="shared" si="1278"/>
        <v/>
      </c>
      <c r="J7000" s="170"/>
      <c r="K7000" s="217"/>
      <c r="L7000" s="195" t="str">
        <f t="shared" si="1271"/>
        <v/>
      </c>
      <c r="M7000" s="222" t="str">
        <f t="shared" si="1279"/>
        <v/>
      </c>
      <c r="Q7000" s="82" t="str">
        <f t="shared" si="1272"/>
        <v/>
      </c>
      <c r="R7000" s="80" t="str">
        <f t="shared" si="1273"/>
        <v/>
      </c>
      <c r="T7000" s="83" t="str">
        <f t="shared" si="1280"/>
        <v/>
      </c>
      <c r="U7000" s="155"/>
      <c r="V7000" s="95" t="str">
        <f t="shared" si="1281"/>
        <v/>
      </c>
      <c r="W7000" s="151"/>
      <c r="Z7000" s="104"/>
    </row>
    <row r="7001" spans="1:26" s="145" customFormat="1" ht="15" customHeight="1">
      <c r="A7001" s="186" t="str">
        <f t="shared" si="1275"/>
        <v/>
      </c>
      <c r="C7001" s="152"/>
      <c r="E7001" s="144"/>
      <c r="F7001" s="79" t="str">
        <f t="shared" si="1274"/>
        <v/>
      </c>
      <c r="G7001" s="80" t="str">
        <f t="shared" si="1276"/>
        <v/>
      </c>
      <c r="H7001" s="80" t="str">
        <f t="shared" si="1277"/>
        <v/>
      </c>
      <c r="I7001" s="80" t="str">
        <f t="shared" si="1278"/>
        <v/>
      </c>
      <c r="J7001" s="170"/>
      <c r="K7001" s="217"/>
      <c r="L7001" s="195" t="str">
        <f t="shared" si="1271"/>
        <v/>
      </c>
      <c r="M7001" s="222" t="str">
        <f t="shared" si="1279"/>
        <v/>
      </c>
      <c r="Q7001" s="82" t="str">
        <f t="shared" si="1272"/>
        <v/>
      </c>
      <c r="R7001" s="80" t="str">
        <f t="shared" si="1273"/>
        <v/>
      </c>
      <c r="T7001" s="83" t="str">
        <f t="shared" si="1280"/>
        <v/>
      </c>
      <c r="U7001" s="155"/>
      <c r="V7001" s="95" t="str">
        <f t="shared" si="1281"/>
        <v/>
      </c>
      <c r="W7001" s="151"/>
      <c r="Z7001" s="104"/>
    </row>
    <row r="7002" spans="1:26" s="145" customFormat="1" ht="15" customHeight="1">
      <c r="A7002" s="186" t="str">
        <f t="shared" si="1275"/>
        <v/>
      </c>
      <c r="C7002" s="152"/>
      <c r="E7002" s="144"/>
      <c r="F7002" s="79" t="str">
        <f t="shared" si="1274"/>
        <v/>
      </c>
      <c r="G7002" s="80" t="str">
        <f t="shared" si="1276"/>
        <v/>
      </c>
      <c r="H7002" s="80" t="str">
        <f t="shared" si="1277"/>
        <v/>
      </c>
      <c r="I7002" s="80" t="str">
        <f t="shared" si="1278"/>
        <v/>
      </c>
      <c r="J7002" s="170"/>
      <c r="K7002" s="217"/>
      <c r="L7002" s="195" t="str">
        <f t="shared" si="1271"/>
        <v/>
      </c>
      <c r="M7002" s="222" t="str">
        <f t="shared" si="1279"/>
        <v/>
      </c>
      <c r="Q7002" s="82" t="str">
        <f t="shared" si="1272"/>
        <v/>
      </c>
      <c r="R7002" s="80" t="str">
        <f t="shared" si="1273"/>
        <v/>
      </c>
      <c r="T7002" s="83" t="str">
        <f t="shared" si="1280"/>
        <v/>
      </c>
      <c r="U7002" s="155"/>
      <c r="V7002" s="95" t="str">
        <f t="shared" si="1281"/>
        <v/>
      </c>
      <c r="W7002" s="151"/>
      <c r="Z7002" s="104"/>
    </row>
    <row r="7003" spans="1:26" s="145" customFormat="1" ht="15" customHeight="1">
      <c r="A7003" s="186" t="str">
        <f t="shared" si="1275"/>
        <v/>
      </c>
      <c r="C7003" s="152"/>
      <c r="E7003" s="144"/>
      <c r="F7003" s="79" t="str">
        <f t="shared" si="1274"/>
        <v/>
      </c>
      <c r="G7003" s="80" t="str">
        <f t="shared" si="1276"/>
        <v/>
      </c>
      <c r="H7003" s="80" t="str">
        <f t="shared" si="1277"/>
        <v/>
      </c>
      <c r="I7003" s="80" t="str">
        <f t="shared" si="1278"/>
        <v/>
      </c>
      <c r="J7003" s="170"/>
      <c r="K7003" s="217"/>
      <c r="L7003" s="195" t="str">
        <f t="shared" si="1271"/>
        <v/>
      </c>
      <c r="M7003" s="222" t="str">
        <f t="shared" si="1279"/>
        <v/>
      </c>
      <c r="Q7003" s="82" t="str">
        <f t="shared" si="1272"/>
        <v/>
      </c>
      <c r="R7003" s="80" t="str">
        <f t="shared" si="1273"/>
        <v/>
      </c>
      <c r="T7003" s="83" t="str">
        <f t="shared" si="1280"/>
        <v/>
      </c>
      <c r="U7003" s="155"/>
      <c r="V7003" s="95" t="str">
        <f t="shared" si="1281"/>
        <v/>
      </c>
      <c r="W7003" s="151"/>
      <c r="Z7003" s="104"/>
    </row>
    <row r="7004" spans="1:26" s="145" customFormat="1" ht="15" customHeight="1">
      <c r="A7004" s="186" t="str">
        <f t="shared" si="1275"/>
        <v/>
      </c>
      <c r="C7004" s="152"/>
      <c r="E7004" s="144"/>
      <c r="F7004" s="79" t="str">
        <f t="shared" si="1274"/>
        <v/>
      </c>
      <c r="G7004" s="80" t="str">
        <f t="shared" si="1276"/>
        <v/>
      </c>
      <c r="H7004" s="80" t="str">
        <f t="shared" si="1277"/>
        <v/>
      </c>
      <c r="I7004" s="80" t="str">
        <f t="shared" si="1278"/>
        <v/>
      </c>
      <c r="J7004" s="170"/>
      <c r="K7004" s="217"/>
      <c r="L7004" s="195" t="str">
        <f t="shared" si="1271"/>
        <v/>
      </c>
      <c r="M7004" s="222" t="str">
        <f t="shared" si="1279"/>
        <v/>
      </c>
      <c r="Q7004" s="82" t="str">
        <f t="shared" si="1272"/>
        <v/>
      </c>
      <c r="R7004" s="80" t="str">
        <f t="shared" si="1273"/>
        <v/>
      </c>
      <c r="T7004" s="83" t="str">
        <f t="shared" si="1280"/>
        <v/>
      </c>
      <c r="U7004" s="155"/>
      <c r="V7004" s="95" t="str">
        <f t="shared" si="1281"/>
        <v/>
      </c>
      <c r="W7004" s="151"/>
      <c r="Z7004" s="104"/>
    </row>
    <row r="7005" spans="1:26" s="145" customFormat="1" ht="15" customHeight="1">
      <c r="A7005" s="186" t="str">
        <f t="shared" si="1275"/>
        <v/>
      </c>
      <c r="C7005" s="152"/>
      <c r="E7005" s="144"/>
      <c r="F7005" s="79" t="str">
        <f t="shared" si="1274"/>
        <v/>
      </c>
      <c r="G7005" s="80" t="str">
        <f t="shared" si="1276"/>
        <v/>
      </c>
      <c r="H7005" s="80" t="str">
        <f t="shared" si="1277"/>
        <v/>
      </c>
      <c r="I7005" s="80" t="str">
        <f t="shared" si="1278"/>
        <v/>
      </c>
      <c r="J7005" s="170"/>
      <c r="K7005" s="217"/>
      <c r="L7005" s="195" t="str">
        <f t="shared" si="1271"/>
        <v/>
      </c>
      <c r="M7005" s="222" t="str">
        <f t="shared" si="1279"/>
        <v/>
      </c>
      <c r="Q7005" s="82" t="str">
        <f t="shared" si="1272"/>
        <v/>
      </c>
      <c r="R7005" s="80" t="str">
        <f t="shared" si="1273"/>
        <v/>
      </c>
      <c r="T7005" s="83" t="str">
        <f t="shared" si="1280"/>
        <v/>
      </c>
      <c r="U7005" s="155"/>
      <c r="V7005" s="95" t="str">
        <f t="shared" si="1281"/>
        <v/>
      </c>
      <c r="W7005" s="151"/>
      <c r="Z7005" s="104"/>
    </row>
    <row r="7006" spans="1:26" s="145" customFormat="1" ht="15" customHeight="1">
      <c r="A7006" s="186" t="str">
        <f t="shared" si="1275"/>
        <v/>
      </c>
      <c r="C7006" s="152"/>
      <c r="E7006" s="144"/>
      <c r="F7006" s="79" t="str">
        <f t="shared" si="1274"/>
        <v/>
      </c>
      <c r="G7006" s="80" t="str">
        <f t="shared" si="1276"/>
        <v/>
      </c>
      <c r="H7006" s="80" t="str">
        <f t="shared" si="1277"/>
        <v/>
      </c>
      <c r="I7006" s="80" t="str">
        <f t="shared" si="1278"/>
        <v/>
      </c>
      <c r="J7006" s="170"/>
      <c r="K7006" s="217"/>
      <c r="L7006" s="195" t="str">
        <f t="shared" si="1271"/>
        <v/>
      </c>
      <c r="M7006" s="222" t="str">
        <f t="shared" si="1279"/>
        <v/>
      </c>
      <c r="Q7006" s="82" t="str">
        <f t="shared" si="1272"/>
        <v/>
      </c>
      <c r="R7006" s="80" t="str">
        <f t="shared" si="1273"/>
        <v/>
      </c>
      <c r="T7006" s="83" t="str">
        <f t="shared" si="1280"/>
        <v/>
      </c>
      <c r="U7006" s="155"/>
      <c r="V7006" s="95" t="str">
        <f t="shared" si="1281"/>
        <v/>
      </c>
      <c r="W7006" s="151"/>
      <c r="Z7006" s="104"/>
    </row>
    <row r="7007" spans="1:26" s="145" customFormat="1" ht="15" customHeight="1">
      <c r="A7007" s="186" t="str">
        <f t="shared" si="1275"/>
        <v/>
      </c>
      <c r="C7007" s="152"/>
      <c r="E7007" s="144"/>
      <c r="F7007" s="79" t="str">
        <f t="shared" si="1274"/>
        <v/>
      </c>
      <c r="G7007" s="80" t="str">
        <f t="shared" si="1276"/>
        <v/>
      </c>
      <c r="H7007" s="80" t="str">
        <f t="shared" si="1277"/>
        <v/>
      </c>
      <c r="I7007" s="80" t="str">
        <f t="shared" si="1278"/>
        <v/>
      </c>
      <c r="J7007" s="170"/>
      <c r="K7007" s="217"/>
      <c r="L7007" s="195" t="str">
        <f t="shared" ref="L7007:L7070" si="1282">IFERROR(IF($N$5="Sáng",IF(MID(K7007,2,7)-MID($L$2,2,7)&gt;0,"Trễ",""),IF(MID(K7007,2,7)-MID($Q$2,2,7)&gt;0,"Trễ","")),"")</f>
        <v/>
      </c>
      <c r="M7007" s="222" t="str">
        <f t="shared" si="1279"/>
        <v/>
      </c>
      <c r="Q7007" s="82" t="str">
        <f t="shared" ref="Q7007:Q7070" si="1283">IF(B7007&lt;&gt;"",IF(AND(P7007="",F7007=""),"Không phép ",""),"")</f>
        <v/>
      </c>
      <c r="R7007" s="80" t="str">
        <f t="shared" ref="R7007:R7070" si="1284">UPPER(B7007)</f>
        <v/>
      </c>
      <c r="T7007" s="83" t="str">
        <f t="shared" si="1280"/>
        <v/>
      </c>
      <c r="U7007" s="155"/>
      <c r="V7007" s="95" t="str">
        <f t="shared" si="1281"/>
        <v/>
      </c>
      <c r="W7007" s="151"/>
      <c r="Z7007" s="104"/>
    </row>
    <row r="7008" spans="1:26" s="145" customFormat="1" ht="15" customHeight="1">
      <c r="A7008" s="186" t="str">
        <f t="shared" si="1275"/>
        <v/>
      </c>
      <c r="C7008" s="152"/>
      <c r="E7008" s="144"/>
      <c r="F7008" s="79" t="str">
        <f t="shared" si="1274"/>
        <v/>
      </c>
      <c r="G7008" s="80" t="str">
        <f t="shared" si="1276"/>
        <v/>
      </c>
      <c r="H7008" s="80" t="str">
        <f t="shared" si="1277"/>
        <v/>
      </c>
      <c r="I7008" s="80" t="str">
        <f t="shared" si="1278"/>
        <v/>
      </c>
      <c r="J7008" s="170"/>
      <c r="K7008" s="217"/>
      <c r="L7008" s="195" t="str">
        <f t="shared" si="1282"/>
        <v/>
      </c>
      <c r="M7008" s="222" t="str">
        <f t="shared" si="1279"/>
        <v/>
      </c>
      <c r="Q7008" s="82" t="str">
        <f t="shared" si="1283"/>
        <v/>
      </c>
      <c r="R7008" s="80" t="str">
        <f t="shared" si="1284"/>
        <v/>
      </c>
      <c r="T7008" s="83" t="str">
        <f t="shared" si="1280"/>
        <v/>
      </c>
      <c r="U7008" s="155"/>
      <c r="V7008" s="95" t="str">
        <f t="shared" si="1281"/>
        <v/>
      </c>
      <c r="W7008" s="151"/>
      <c r="Z7008" s="104"/>
    </row>
    <row r="7009" spans="1:26" s="145" customFormat="1" ht="15" customHeight="1">
      <c r="A7009" s="186" t="str">
        <f t="shared" si="1275"/>
        <v/>
      </c>
      <c r="C7009" s="152"/>
      <c r="E7009" s="144"/>
      <c r="F7009" s="79" t="str">
        <f t="shared" si="1274"/>
        <v/>
      </c>
      <c r="G7009" s="80" t="str">
        <f t="shared" si="1276"/>
        <v/>
      </c>
      <c r="H7009" s="80" t="str">
        <f t="shared" si="1277"/>
        <v/>
      </c>
      <c r="I7009" s="80" t="str">
        <f t="shared" si="1278"/>
        <v/>
      </c>
      <c r="J7009" s="170"/>
      <c r="K7009" s="217"/>
      <c r="L7009" s="195" t="str">
        <f t="shared" si="1282"/>
        <v/>
      </c>
      <c r="M7009" s="222" t="str">
        <f t="shared" si="1279"/>
        <v/>
      </c>
      <c r="Q7009" s="82" t="str">
        <f t="shared" si="1283"/>
        <v/>
      </c>
      <c r="R7009" s="80" t="str">
        <f t="shared" si="1284"/>
        <v/>
      </c>
      <c r="T7009" s="83" t="str">
        <f t="shared" si="1280"/>
        <v/>
      </c>
      <c r="U7009" s="155"/>
      <c r="V7009" s="95" t="str">
        <f t="shared" si="1281"/>
        <v/>
      </c>
      <c r="W7009" s="151"/>
      <c r="Z7009" s="104"/>
    </row>
    <row r="7010" spans="1:26" s="145" customFormat="1" ht="15" customHeight="1">
      <c r="A7010" s="186" t="str">
        <f t="shared" si="1275"/>
        <v/>
      </c>
      <c r="C7010" s="152"/>
      <c r="E7010" s="144"/>
      <c r="F7010" s="79" t="str">
        <f t="shared" si="1274"/>
        <v/>
      </c>
      <c r="G7010" s="80" t="str">
        <f t="shared" si="1276"/>
        <v/>
      </c>
      <c r="H7010" s="80" t="str">
        <f t="shared" si="1277"/>
        <v/>
      </c>
      <c r="I7010" s="80" t="str">
        <f t="shared" si="1278"/>
        <v/>
      </c>
      <c r="J7010" s="170"/>
      <c r="K7010" s="217"/>
      <c r="L7010" s="195" t="str">
        <f t="shared" si="1282"/>
        <v/>
      </c>
      <c r="M7010" s="222" t="str">
        <f t="shared" si="1279"/>
        <v/>
      </c>
      <c r="Q7010" s="82" t="str">
        <f t="shared" si="1283"/>
        <v/>
      </c>
      <c r="R7010" s="80" t="str">
        <f t="shared" si="1284"/>
        <v/>
      </c>
      <c r="T7010" s="83" t="str">
        <f t="shared" si="1280"/>
        <v/>
      </c>
      <c r="U7010" s="155"/>
      <c r="V7010" s="95" t="str">
        <f t="shared" si="1281"/>
        <v/>
      </c>
      <c r="W7010" s="151"/>
      <c r="Z7010" s="104"/>
    </row>
    <row r="7011" spans="1:26" s="145" customFormat="1" ht="15" customHeight="1">
      <c r="A7011" s="186" t="str">
        <f t="shared" si="1275"/>
        <v/>
      </c>
      <c r="C7011" s="152"/>
      <c r="E7011" s="144"/>
      <c r="F7011" s="79" t="str">
        <f t="shared" si="1274"/>
        <v/>
      </c>
      <c r="G7011" s="80" t="str">
        <f t="shared" si="1276"/>
        <v/>
      </c>
      <c r="H7011" s="80" t="str">
        <f t="shared" si="1277"/>
        <v/>
      </c>
      <c r="I7011" s="80" t="str">
        <f t="shared" si="1278"/>
        <v/>
      </c>
      <c r="J7011" s="170"/>
      <c r="K7011" s="217"/>
      <c r="L7011" s="195" t="str">
        <f t="shared" si="1282"/>
        <v/>
      </c>
      <c r="M7011" s="222" t="str">
        <f t="shared" si="1279"/>
        <v/>
      </c>
      <c r="Q7011" s="82" t="str">
        <f t="shared" si="1283"/>
        <v/>
      </c>
      <c r="R7011" s="80" t="str">
        <f t="shared" si="1284"/>
        <v/>
      </c>
      <c r="T7011" s="83" t="str">
        <f t="shared" si="1280"/>
        <v/>
      </c>
      <c r="U7011" s="155"/>
      <c r="V7011" s="95" t="str">
        <f t="shared" si="1281"/>
        <v/>
      </c>
      <c r="W7011" s="151"/>
      <c r="Z7011" s="104"/>
    </row>
    <row r="7012" spans="1:26" s="145" customFormat="1" ht="15" customHeight="1">
      <c r="A7012" s="186" t="str">
        <f t="shared" si="1275"/>
        <v/>
      </c>
      <c r="C7012" s="152"/>
      <c r="E7012" s="144"/>
      <c r="F7012" s="79" t="str">
        <f t="shared" si="1274"/>
        <v/>
      </c>
      <c r="G7012" s="80" t="str">
        <f t="shared" si="1276"/>
        <v/>
      </c>
      <c r="H7012" s="80" t="str">
        <f t="shared" si="1277"/>
        <v/>
      </c>
      <c r="I7012" s="80" t="str">
        <f t="shared" si="1278"/>
        <v/>
      </c>
      <c r="J7012" s="170"/>
      <c r="K7012" s="217"/>
      <c r="L7012" s="195" t="str">
        <f t="shared" si="1282"/>
        <v/>
      </c>
      <c r="M7012" s="222" t="str">
        <f t="shared" si="1279"/>
        <v/>
      </c>
      <c r="Q7012" s="82" t="str">
        <f t="shared" si="1283"/>
        <v/>
      </c>
      <c r="R7012" s="80" t="str">
        <f t="shared" si="1284"/>
        <v/>
      </c>
      <c r="T7012" s="83" t="str">
        <f t="shared" si="1280"/>
        <v/>
      </c>
      <c r="U7012" s="155"/>
      <c r="V7012" s="95" t="str">
        <f t="shared" si="1281"/>
        <v/>
      </c>
      <c r="W7012" s="151"/>
      <c r="Z7012" s="104"/>
    </row>
    <row r="7013" spans="1:26" s="145" customFormat="1" ht="15" customHeight="1">
      <c r="A7013" s="186" t="str">
        <f t="shared" si="1275"/>
        <v/>
      </c>
      <c r="C7013" s="152"/>
      <c r="E7013" s="144"/>
      <c r="F7013" s="79" t="str">
        <f t="shared" si="1274"/>
        <v/>
      </c>
      <c r="G7013" s="80" t="str">
        <f t="shared" si="1276"/>
        <v/>
      </c>
      <c r="H7013" s="80" t="str">
        <f t="shared" si="1277"/>
        <v/>
      </c>
      <c r="I7013" s="80" t="str">
        <f t="shared" si="1278"/>
        <v/>
      </c>
      <c r="J7013" s="170"/>
      <c r="K7013" s="217"/>
      <c r="L7013" s="195" t="str">
        <f t="shared" si="1282"/>
        <v/>
      </c>
      <c r="M7013" s="222" t="str">
        <f t="shared" si="1279"/>
        <v/>
      </c>
      <c r="Q7013" s="82" t="str">
        <f t="shared" si="1283"/>
        <v/>
      </c>
      <c r="R7013" s="80" t="str">
        <f t="shared" si="1284"/>
        <v/>
      </c>
      <c r="T7013" s="83" t="str">
        <f t="shared" si="1280"/>
        <v/>
      </c>
      <c r="U7013" s="155"/>
      <c r="V7013" s="95" t="str">
        <f t="shared" si="1281"/>
        <v/>
      </c>
      <c r="W7013" s="151"/>
      <c r="Z7013" s="104"/>
    </row>
    <row r="7014" spans="1:26" s="145" customFormat="1" ht="15" customHeight="1">
      <c r="A7014" s="186" t="str">
        <f t="shared" si="1275"/>
        <v/>
      </c>
      <c r="C7014" s="152"/>
      <c r="E7014" s="144"/>
      <c r="F7014" s="79" t="str">
        <f t="shared" si="1274"/>
        <v/>
      </c>
      <c r="G7014" s="80" t="str">
        <f t="shared" si="1276"/>
        <v/>
      </c>
      <c r="H7014" s="80" t="str">
        <f t="shared" si="1277"/>
        <v/>
      </c>
      <c r="I7014" s="80" t="str">
        <f t="shared" si="1278"/>
        <v/>
      </c>
      <c r="J7014" s="170"/>
      <c r="K7014" s="217"/>
      <c r="L7014" s="195" t="str">
        <f t="shared" si="1282"/>
        <v/>
      </c>
      <c r="M7014" s="222" t="str">
        <f t="shared" si="1279"/>
        <v/>
      </c>
      <c r="Q7014" s="82" t="str">
        <f t="shared" si="1283"/>
        <v/>
      </c>
      <c r="R7014" s="80" t="str">
        <f t="shared" si="1284"/>
        <v/>
      </c>
      <c r="T7014" s="83" t="str">
        <f t="shared" si="1280"/>
        <v/>
      </c>
      <c r="U7014" s="155"/>
      <c r="V7014" s="95" t="str">
        <f t="shared" si="1281"/>
        <v/>
      </c>
      <c r="W7014" s="151"/>
      <c r="Z7014" s="104"/>
    </row>
    <row r="7015" spans="1:26" s="145" customFormat="1" ht="15" customHeight="1">
      <c r="A7015" s="186" t="str">
        <f t="shared" si="1275"/>
        <v/>
      </c>
      <c r="C7015" s="152"/>
      <c r="E7015" s="144"/>
      <c r="F7015" s="79" t="str">
        <f t="shared" si="1274"/>
        <v/>
      </c>
      <c r="G7015" s="80" t="str">
        <f t="shared" si="1276"/>
        <v/>
      </c>
      <c r="H7015" s="80" t="str">
        <f t="shared" si="1277"/>
        <v/>
      </c>
      <c r="I7015" s="80" t="str">
        <f t="shared" si="1278"/>
        <v/>
      </c>
      <c r="J7015" s="170"/>
      <c r="K7015" s="217"/>
      <c r="L7015" s="195" t="str">
        <f t="shared" si="1282"/>
        <v/>
      </c>
      <c r="M7015" s="222" t="str">
        <f t="shared" si="1279"/>
        <v/>
      </c>
      <c r="Q7015" s="82" t="str">
        <f t="shared" si="1283"/>
        <v/>
      </c>
      <c r="R7015" s="80" t="str">
        <f t="shared" si="1284"/>
        <v/>
      </c>
      <c r="T7015" s="83" t="str">
        <f t="shared" si="1280"/>
        <v/>
      </c>
      <c r="U7015" s="155"/>
      <c r="V7015" s="95" t="str">
        <f t="shared" si="1281"/>
        <v/>
      </c>
      <c r="W7015" s="151"/>
      <c r="Z7015" s="104"/>
    </row>
    <row r="7016" spans="1:26" s="145" customFormat="1" ht="15" customHeight="1">
      <c r="A7016" s="186" t="str">
        <f t="shared" si="1275"/>
        <v/>
      </c>
      <c r="C7016" s="152"/>
      <c r="E7016" s="144"/>
      <c r="F7016" s="79" t="str">
        <f t="shared" ref="F7016:F7079" si="1285">IFERROR(IF(VLOOKUP(E7016,J:J,1,0)=E7016,"X",""),"")</f>
        <v/>
      </c>
      <c r="G7016" s="80" t="str">
        <f t="shared" si="1276"/>
        <v/>
      </c>
      <c r="H7016" s="80" t="str">
        <f t="shared" si="1277"/>
        <v/>
      </c>
      <c r="I7016" s="80" t="str">
        <f t="shared" si="1278"/>
        <v/>
      </c>
      <c r="J7016" s="170"/>
      <c r="K7016" s="217"/>
      <c r="L7016" s="195" t="str">
        <f t="shared" si="1282"/>
        <v/>
      </c>
      <c r="M7016" s="222" t="str">
        <f t="shared" si="1279"/>
        <v/>
      </c>
      <c r="Q7016" s="82" t="str">
        <f t="shared" si="1283"/>
        <v/>
      </c>
      <c r="R7016" s="80" t="str">
        <f t="shared" si="1284"/>
        <v/>
      </c>
      <c r="T7016" s="83" t="str">
        <f t="shared" si="1280"/>
        <v/>
      </c>
      <c r="U7016" s="155"/>
      <c r="V7016" s="95" t="str">
        <f t="shared" si="1281"/>
        <v/>
      </c>
      <c r="W7016" s="151"/>
      <c r="Z7016" s="104"/>
    </row>
    <row r="7017" spans="1:26" s="145" customFormat="1" ht="15" customHeight="1">
      <c r="A7017" s="186" t="str">
        <f t="shared" si="1275"/>
        <v/>
      </c>
      <c r="C7017" s="152"/>
      <c r="E7017" s="144"/>
      <c r="F7017" s="79" t="str">
        <f t="shared" si="1285"/>
        <v/>
      </c>
      <c r="G7017" s="80" t="str">
        <f t="shared" si="1276"/>
        <v/>
      </c>
      <c r="H7017" s="80" t="str">
        <f t="shared" si="1277"/>
        <v/>
      </c>
      <c r="I7017" s="80" t="str">
        <f t="shared" si="1278"/>
        <v/>
      </c>
      <c r="J7017" s="170"/>
      <c r="K7017" s="217"/>
      <c r="L7017" s="195" t="str">
        <f t="shared" si="1282"/>
        <v/>
      </c>
      <c r="M7017" s="222" t="str">
        <f t="shared" si="1279"/>
        <v/>
      </c>
      <c r="Q7017" s="82" t="str">
        <f t="shared" si="1283"/>
        <v/>
      </c>
      <c r="R7017" s="80" t="str">
        <f t="shared" si="1284"/>
        <v/>
      </c>
      <c r="T7017" s="83" t="str">
        <f t="shared" si="1280"/>
        <v/>
      </c>
      <c r="U7017" s="155"/>
      <c r="V7017" s="95" t="str">
        <f t="shared" si="1281"/>
        <v/>
      </c>
      <c r="W7017" s="151"/>
      <c r="Z7017" s="104"/>
    </row>
    <row r="7018" spans="1:26" s="145" customFormat="1" ht="15" customHeight="1">
      <c r="A7018" s="186" t="str">
        <f t="shared" si="1275"/>
        <v/>
      </c>
      <c r="C7018" s="152"/>
      <c r="E7018" s="144"/>
      <c r="F7018" s="79" t="str">
        <f t="shared" si="1285"/>
        <v/>
      </c>
      <c r="G7018" s="80" t="str">
        <f t="shared" si="1276"/>
        <v/>
      </c>
      <c r="H7018" s="80" t="str">
        <f t="shared" si="1277"/>
        <v/>
      </c>
      <c r="I7018" s="80" t="str">
        <f t="shared" si="1278"/>
        <v/>
      </c>
      <c r="J7018" s="170"/>
      <c r="K7018" s="217"/>
      <c r="L7018" s="195" t="str">
        <f t="shared" si="1282"/>
        <v/>
      </c>
      <c r="M7018" s="222" t="str">
        <f t="shared" si="1279"/>
        <v/>
      </c>
      <c r="Q7018" s="82" t="str">
        <f t="shared" si="1283"/>
        <v/>
      </c>
      <c r="R7018" s="80" t="str">
        <f t="shared" si="1284"/>
        <v/>
      </c>
      <c r="T7018" s="83" t="str">
        <f t="shared" si="1280"/>
        <v/>
      </c>
      <c r="U7018" s="155"/>
      <c r="V7018" s="95" t="str">
        <f t="shared" si="1281"/>
        <v/>
      </c>
      <c r="W7018" s="151"/>
      <c r="Z7018" s="104"/>
    </row>
    <row r="7019" spans="1:26" s="145" customFormat="1" ht="15" customHeight="1">
      <c r="A7019" s="186" t="str">
        <f t="shared" si="1275"/>
        <v/>
      </c>
      <c r="C7019" s="152"/>
      <c r="E7019" s="144"/>
      <c r="F7019" s="79" t="str">
        <f t="shared" si="1285"/>
        <v/>
      </c>
      <c r="G7019" s="80" t="str">
        <f t="shared" si="1276"/>
        <v/>
      </c>
      <c r="H7019" s="80" t="str">
        <f t="shared" si="1277"/>
        <v/>
      </c>
      <c r="I7019" s="80" t="str">
        <f t="shared" si="1278"/>
        <v/>
      </c>
      <c r="J7019" s="170"/>
      <c r="K7019" s="217"/>
      <c r="L7019" s="195" t="str">
        <f t="shared" si="1282"/>
        <v/>
      </c>
      <c r="M7019" s="222" t="str">
        <f t="shared" si="1279"/>
        <v/>
      </c>
      <c r="Q7019" s="82" t="str">
        <f t="shared" si="1283"/>
        <v/>
      </c>
      <c r="R7019" s="80" t="str">
        <f t="shared" si="1284"/>
        <v/>
      </c>
      <c r="T7019" s="83" t="str">
        <f t="shared" si="1280"/>
        <v/>
      </c>
      <c r="U7019" s="155"/>
      <c r="V7019" s="95" t="str">
        <f t="shared" si="1281"/>
        <v/>
      </c>
      <c r="W7019" s="151"/>
      <c r="Z7019" s="104"/>
    </row>
    <row r="7020" spans="1:26" s="145" customFormat="1" ht="15" customHeight="1">
      <c r="A7020" s="186" t="str">
        <f t="shared" si="1275"/>
        <v/>
      </c>
      <c r="C7020" s="152"/>
      <c r="E7020" s="144"/>
      <c r="F7020" s="79" t="str">
        <f t="shared" si="1285"/>
        <v/>
      </c>
      <c r="G7020" s="80" t="str">
        <f t="shared" si="1276"/>
        <v/>
      </c>
      <c r="H7020" s="80" t="str">
        <f t="shared" si="1277"/>
        <v/>
      </c>
      <c r="I7020" s="80" t="str">
        <f t="shared" si="1278"/>
        <v/>
      </c>
      <c r="J7020" s="170"/>
      <c r="K7020" s="217"/>
      <c r="L7020" s="195" t="str">
        <f t="shared" si="1282"/>
        <v/>
      </c>
      <c r="M7020" s="222" t="str">
        <f t="shared" si="1279"/>
        <v/>
      </c>
      <c r="Q7020" s="82" t="str">
        <f t="shared" si="1283"/>
        <v/>
      </c>
      <c r="R7020" s="80" t="str">
        <f t="shared" si="1284"/>
        <v/>
      </c>
      <c r="T7020" s="83" t="str">
        <f t="shared" si="1280"/>
        <v/>
      </c>
      <c r="U7020" s="155"/>
      <c r="V7020" s="95" t="str">
        <f t="shared" si="1281"/>
        <v/>
      </c>
      <c r="W7020" s="151"/>
      <c r="Z7020" s="104"/>
    </row>
    <row r="7021" spans="1:26" s="145" customFormat="1" ht="15" customHeight="1">
      <c r="A7021" s="186" t="str">
        <f t="shared" si="1275"/>
        <v/>
      </c>
      <c r="C7021" s="152"/>
      <c r="E7021" s="144"/>
      <c r="F7021" s="79" t="str">
        <f t="shared" si="1285"/>
        <v/>
      </c>
      <c r="G7021" s="80" t="str">
        <f t="shared" si="1276"/>
        <v/>
      </c>
      <c r="H7021" s="80" t="str">
        <f t="shared" si="1277"/>
        <v/>
      </c>
      <c r="I7021" s="80" t="str">
        <f t="shared" si="1278"/>
        <v/>
      </c>
      <c r="J7021" s="170"/>
      <c r="K7021" s="217"/>
      <c r="L7021" s="195" t="str">
        <f t="shared" si="1282"/>
        <v/>
      </c>
      <c r="M7021" s="222" t="str">
        <f t="shared" si="1279"/>
        <v/>
      </c>
      <c r="Q7021" s="82" t="str">
        <f t="shared" si="1283"/>
        <v/>
      </c>
      <c r="R7021" s="80" t="str">
        <f t="shared" si="1284"/>
        <v/>
      </c>
      <c r="T7021" s="83" t="str">
        <f t="shared" si="1280"/>
        <v/>
      </c>
      <c r="U7021" s="155"/>
      <c r="V7021" s="95" t="str">
        <f t="shared" si="1281"/>
        <v/>
      </c>
      <c r="W7021" s="151"/>
      <c r="Z7021" s="104"/>
    </row>
    <row r="7022" spans="1:26" s="145" customFormat="1" ht="15" customHeight="1">
      <c r="A7022" s="186" t="str">
        <f t="shared" si="1275"/>
        <v/>
      </c>
      <c r="C7022" s="152"/>
      <c r="E7022" s="144"/>
      <c r="F7022" s="79" t="str">
        <f t="shared" si="1285"/>
        <v/>
      </c>
      <c r="G7022" s="80" t="str">
        <f t="shared" si="1276"/>
        <v/>
      </c>
      <c r="H7022" s="80" t="str">
        <f t="shared" si="1277"/>
        <v/>
      </c>
      <c r="I7022" s="80" t="str">
        <f t="shared" si="1278"/>
        <v/>
      </c>
      <c r="J7022" s="170"/>
      <c r="K7022" s="217"/>
      <c r="L7022" s="195" t="str">
        <f t="shared" si="1282"/>
        <v/>
      </c>
      <c r="M7022" s="222" t="str">
        <f t="shared" si="1279"/>
        <v/>
      </c>
      <c r="Q7022" s="82" t="str">
        <f t="shared" si="1283"/>
        <v/>
      </c>
      <c r="R7022" s="80" t="str">
        <f t="shared" si="1284"/>
        <v/>
      </c>
      <c r="T7022" s="83" t="str">
        <f t="shared" si="1280"/>
        <v/>
      </c>
      <c r="U7022" s="155"/>
      <c r="V7022" s="95" t="str">
        <f t="shared" si="1281"/>
        <v/>
      </c>
      <c r="W7022" s="151"/>
      <c r="Z7022" s="104"/>
    </row>
    <row r="7023" spans="1:26" s="145" customFormat="1" ht="15" customHeight="1">
      <c r="A7023" s="186" t="str">
        <f t="shared" si="1275"/>
        <v/>
      </c>
      <c r="C7023" s="152"/>
      <c r="E7023" s="144"/>
      <c r="F7023" s="79" t="str">
        <f t="shared" si="1285"/>
        <v/>
      </c>
      <c r="G7023" s="80" t="str">
        <f t="shared" si="1276"/>
        <v/>
      </c>
      <c r="H7023" s="80" t="str">
        <f t="shared" si="1277"/>
        <v/>
      </c>
      <c r="I7023" s="80" t="str">
        <f t="shared" si="1278"/>
        <v/>
      </c>
      <c r="J7023" s="170"/>
      <c r="K7023" s="217"/>
      <c r="L7023" s="195" t="str">
        <f t="shared" si="1282"/>
        <v/>
      </c>
      <c r="M7023" s="222" t="str">
        <f t="shared" si="1279"/>
        <v/>
      </c>
      <c r="Q7023" s="82" t="str">
        <f t="shared" si="1283"/>
        <v/>
      </c>
      <c r="R7023" s="80" t="str">
        <f t="shared" si="1284"/>
        <v/>
      </c>
      <c r="T7023" s="83" t="str">
        <f t="shared" si="1280"/>
        <v/>
      </c>
      <c r="U7023" s="155"/>
      <c r="V7023" s="95" t="str">
        <f t="shared" si="1281"/>
        <v/>
      </c>
      <c r="W7023" s="151"/>
      <c r="Z7023" s="104"/>
    </row>
    <row r="7024" spans="1:26" s="145" customFormat="1" ht="15" customHeight="1">
      <c r="A7024" s="186" t="str">
        <f t="shared" si="1275"/>
        <v/>
      </c>
      <c r="C7024" s="152"/>
      <c r="E7024" s="144"/>
      <c r="F7024" s="79" t="str">
        <f t="shared" si="1285"/>
        <v/>
      </c>
      <c r="G7024" s="80" t="str">
        <f t="shared" si="1276"/>
        <v/>
      </c>
      <c r="H7024" s="80" t="str">
        <f t="shared" si="1277"/>
        <v/>
      </c>
      <c r="I7024" s="80" t="str">
        <f t="shared" si="1278"/>
        <v/>
      </c>
      <c r="J7024" s="170"/>
      <c r="K7024" s="217"/>
      <c r="L7024" s="195" t="str">
        <f t="shared" si="1282"/>
        <v/>
      </c>
      <c r="M7024" s="222" t="str">
        <f t="shared" si="1279"/>
        <v/>
      </c>
      <c r="Q7024" s="82" t="str">
        <f t="shared" si="1283"/>
        <v/>
      </c>
      <c r="R7024" s="80" t="str">
        <f t="shared" si="1284"/>
        <v/>
      </c>
      <c r="T7024" s="83" t="str">
        <f t="shared" si="1280"/>
        <v/>
      </c>
      <c r="U7024" s="155"/>
      <c r="V7024" s="95" t="str">
        <f t="shared" si="1281"/>
        <v/>
      </c>
      <c r="W7024" s="151"/>
      <c r="Z7024" s="104"/>
    </row>
    <row r="7025" spans="1:26" s="145" customFormat="1" ht="15" customHeight="1">
      <c r="A7025" s="186" t="str">
        <f t="shared" si="1275"/>
        <v/>
      </c>
      <c r="C7025" s="152"/>
      <c r="E7025" s="144"/>
      <c r="F7025" s="79" t="str">
        <f t="shared" si="1285"/>
        <v/>
      </c>
      <c r="G7025" s="80" t="str">
        <f t="shared" si="1276"/>
        <v/>
      </c>
      <c r="H7025" s="80" t="str">
        <f t="shared" si="1277"/>
        <v/>
      </c>
      <c r="I7025" s="80" t="str">
        <f t="shared" si="1278"/>
        <v/>
      </c>
      <c r="J7025" s="170"/>
      <c r="K7025" s="217"/>
      <c r="L7025" s="195" t="str">
        <f t="shared" si="1282"/>
        <v/>
      </c>
      <c r="M7025" s="222" t="str">
        <f t="shared" si="1279"/>
        <v/>
      </c>
      <c r="Q7025" s="82" t="str">
        <f t="shared" si="1283"/>
        <v/>
      </c>
      <c r="R7025" s="80" t="str">
        <f t="shared" si="1284"/>
        <v/>
      </c>
      <c r="T7025" s="83" t="str">
        <f t="shared" si="1280"/>
        <v/>
      </c>
      <c r="U7025" s="155"/>
      <c r="V7025" s="95" t="str">
        <f t="shared" si="1281"/>
        <v/>
      </c>
      <c r="W7025" s="151"/>
      <c r="Z7025" s="104"/>
    </row>
    <row r="7026" spans="1:26" s="145" customFormat="1" ht="15" customHeight="1">
      <c r="A7026" s="186" t="str">
        <f t="shared" si="1275"/>
        <v/>
      </c>
      <c r="C7026" s="152"/>
      <c r="E7026" s="144"/>
      <c r="F7026" s="79" t="str">
        <f t="shared" si="1285"/>
        <v/>
      </c>
      <c r="G7026" s="80" t="str">
        <f t="shared" si="1276"/>
        <v/>
      </c>
      <c r="H7026" s="80" t="str">
        <f t="shared" si="1277"/>
        <v/>
      </c>
      <c r="I7026" s="80" t="str">
        <f t="shared" si="1278"/>
        <v/>
      </c>
      <c r="J7026" s="170"/>
      <c r="K7026" s="217"/>
      <c r="L7026" s="195" t="str">
        <f t="shared" si="1282"/>
        <v/>
      </c>
      <c r="M7026" s="222" t="str">
        <f t="shared" si="1279"/>
        <v/>
      </c>
      <c r="Q7026" s="82" t="str">
        <f t="shared" si="1283"/>
        <v/>
      </c>
      <c r="R7026" s="80" t="str">
        <f t="shared" si="1284"/>
        <v/>
      </c>
      <c r="T7026" s="83" t="str">
        <f t="shared" si="1280"/>
        <v/>
      </c>
      <c r="U7026" s="155"/>
      <c r="V7026" s="95" t="str">
        <f t="shared" si="1281"/>
        <v/>
      </c>
      <c r="W7026" s="151"/>
      <c r="Z7026" s="104"/>
    </row>
    <row r="7027" spans="1:26" s="145" customFormat="1" ht="15" customHeight="1">
      <c r="A7027" s="186" t="str">
        <f t="shared" si="1275"/>
        <v/>
      </c>
      <c r="C7027" s="152"/>
      <c r="E7027" s="144"/>
      <c r="F7027" s="79" t="str">
        <f t="shared" si="1285"/>
        <v/>
      </c>
      <c r="G7027" s="80" t="str">
        <f t="shared" si="1276"/>
        <v/>
      </c>
      <c r="H7027" s="80" t="str">
        <f t="shared" si="1277"/>
        <v/>
      </c>
      <c r="I7027" s="80" t="str">
        <f t="shared" si="1278"/>
        <v/>
      </c>
      <c r="J7027" s="170"/>
      <c r="K7027" s="217"/>
      <c r="L7027" s="195" t="str">
        <f t="shared" si="1282"/>
        <v/>
      </c>
      <c r="M7027" s="222" t="str">
        <f t="shared" si="1279"/>
        <v/>
      </c>
      <c r="Q7027" s="82" t="str">
        <f t="shared" si="1283"/>
        <v/>
      </c>
      <c r="R7027" s="80" t="str">
        <f t="shared" si="1284"/>
        <v/>
      </c>
      <c r="T7027" s="83" t="str">
        <f t="shared" si="1280"/>
        <v/>
      </c>
      <c r="U7027" s="155"/>
      <c r="V7027" s="95" t="str">
        <f t="shared" si="1281"/>
        <v/>
      </c>
      <c r="W7027" s="151"/>
      <c r="Z7027" s="104"/>
    </row>
    <row r="7028" spans="1:26" s="145" customFormat="1" ht="15" customHeight="1">
      <c r="A7028" s="186" t="str">
        <f t="shared" si="1275"/>
        <v/>
      </c>
      <c r="C7028" s="152"/>
      <c r="E7028" s="144"/>
      <c r="F7028" s="79" t="str">
        <f t="shared" si="1285"/>
        <v/>
      </c>
      <c r="G7028" s="80" t="str">
        <f t="shared" si="1276"/>
        <v/>
      </c>
      <c r="H7028" s="80" t="str">
        <f t="shared" si="1277"/>
        <v/>
      </c>
      <c r="I7028" s="80" t="str">
        <f t="shared" si="1278"/>
        <v/>
      </c>
      <c r="J7028" s="170"/>
      <c r="K7028" s="217"/>
      <c r="L7028" s="195" t="str">
        <f t="shared" si="1282"/>
        <v/>
      </c>
      <c r="M7028" s="222" t="str">
        <f t="shared" si="1279"/>
        <v/>
      </c>
      <c r="Q7028" s="82" t="str">
        <f t="shared" si="1283"/>
        <v/>
      </c>
      <c r="R7028" s="80" t="str">
        <f t="shared" si="1284"/>
        <v/>
      </c>
      <c r="T7028" s="83" t="str">
        <f t="shared" si="1280"/>
        <v/>
      </c>
      <c r="U7028" s="155"/>
      <c r="V7028" s="95" t="str">
        <f t="shared" si="1281"/>
        <v/>
      </c>
      <c r="W7028" s="151"/>
      <c r="Z7028" s="104"/>
    </row>
    <row r="7029" spans="1:26" s="145" customFormat="1" ht="15" customHeight="1">
      <c r="A7029" s="186" t="str">
        <f t="shared" si="1275"/>
        <v/>
      </c>
      <c r="C7029" s="152"/>
      <c r="E7029" s="144"/>
      <c r="F7029" s="79" t="str">
        <f t="shared" si="1285"/>
        <v/>
      </c>
      <c r="G7029" s="80" t="str">
        <f t="shared" si="1276"/>
        <v/>
      </c>
      <c r="H7029" s="80" t="str">
        <f t="shared" si="1277"/>
        <v/>
      </c>
      <c r="I7029" s="80" t="str">
        <f t="shared" si="1278"/>
        <v/>
      </c>
      <c r="J7029" s="170"/>
      <c r="K7029" s="217"/>
      <c r="L7029" s="195" t="str">
        <f t="shared" si="1282"/>
        <v/>
      </c>
      <c r="M7029" s="222" t="str">
        <f t="shared" si="1279"/>
        <v/>
      </c>
      <c r="Q7029" s="82" t="str">
        <f t="shared" si="1283"/>
        <v/>
      </c>
      <c r="R7029" s="80" t="str">
        <f t="shared" si="1284"/>
        <v/>
      </c>
      <c r="T7029" s="83" t="str">
        <f t="shared" si="1280"/>
        <v/>
      </c>
      <c r="U7029" s="155"/>
      <c r="V7029" s="95" t="str">
        <f t="shared" si="1281"/>
        <v/>
      </c>
      <c r="W7029" s="151"/>
      <c r="Z7029" s="104"/>
    </row>
    <row r="7030" spans="1:26" s="145" customFormat="1" ht="15" customHeight="1">
      <c r="A7030" s="186" t="str">
        <f t="shared" si="1275"/>
        <v/>
      </c>
      <c r="C7030" s="152"/>
      <c r="E7030" s="144"/>
      <c r="F7030" s="79" t="str">
        <f t="shared" si="1285"/>
        <v/>
      </c>
      <c r="G7030" s="80" t="str">
        <f t="shared" si="1276"/>
        <v/>
      </c>
      <c r="H7030" s="80" t="str">
        <f t="shared" si="1277"/>
        <v/>
      </c>
      <c r="I7030" s="80" t="str">
        <f t="shared" si="1278"/>
        <v/>
      </c>
      <c r="J7030" s="170"/>
      <c r="K7030" s="217"/>
      <c r="L7030" s="195" t="str">
        <f t="shared" si="1282"/>
        <v/>
      </c>
      <c r="M7030" s="222" t="str">
        <f t="shared" si="1279"/>
        <v/>
      </c>
      <c r="Q7030" s="82" t="str">
        <f t="shared" si="1283"/>
        <v/>
      </c>
      <c r="R7030" s="80" t="str">
        <f t="shared" si="1284"/>
        <v/>
      </c>
      <c r="T7030" s="83" t="str">
        <f t="shared" si="1280"/>
        <v/>
      </c>
      <c r="U7030" s="155"/>
      <c r="V7030" s="95" t="str">
        <f t="shared" si="1281"/>
        <v/>
      </c>
      <c r="W7030" s="151"/>
      <c r="Z7030" s="104"/>
    </row>
    <row r="7031" spans="1:26" s="145" customFormat="1" ht="15" customHeight="1">
      <c r="A7031" s="186" t="str">
        <f t="shared" si="1275"/>
        <v/>
      </c>
      <c r="C7031" s="152"/>
      <c r="E7031" s="144"/>
      <c r="F7031" s="79" t="str">
        <f t="shared" si="1285"/>
        <v/>
      </c>
      <c r="G7031" s="80" t="str">
        <f t="shared" si="1276"/>
        <v/>
      </c>
      <c r="H7031" s="80" t="str">
        <f t="shared" si="1277"/>
        <v/>
      </c>
      <c r="I7031" s="80" t="str">
        <f t="shared" si="1278"/>
        <v/>
      </c>
      <c r="J7031" s="170"/>
      <c r="K7031" s="217"/>
      <c r="L7031" s="195" t="str">
        <f t="shared" si="1282"/>
        <v/>
      </c>
      <c r="M7031" s="222" t="str">
        <f t="shared" si="1279"/>
        <v/>
      </c>
      <c r="Q7031" s="82" t="str">
        <f t="shared" si="1283"/>
        <v/>
      </c>
      <c r="R7031" s="80" t="str">
        <f t="shared" si="1284"/>
        <v/>
      </c>
      <c r="T7031" s="83" t="str">
        <f t="shared" si="1280"/>
        <v/>
      </c>
      <c r="U7031" s="155"/>
      <c r="V7031" s="95" t="str">
        <f t="shared" si="1281"/>
        <v/>
      </c>
      <c r="W7031" s="151"/>
      <c r="Z7031" s="104"/>
    </row>
    <row r="7032" spans="1:26" s="145" customFormat="1" ht="15" customHeight="1">
      <c r="A7032" s="186" t="str">
        <f t="shared" si="1275"/>
        <v/>
      </c>
      <c r="C7032" s="152"/>
      <c r="E7032" s="144"/>
      <c r="F7032" s="79" t="str">
        <f t="shared" si="1285"/>
        <v/>
      </c>
      <c r="G7032" s="80" t="str">
        <f t="shared" si="1276"/>
        <v/>
      </c>
      <c r="H7032" s="80" t="str">
        <f t="shared" si="1277"/>
        <v/>
      </c>
      <c r="I7032" s="80" t="str">
        <f t="shared" si="1278"/>
        <v/>
      </c>
      <c r="J7032" s="170"/>
      <c r="K7032" s="217"/>
      <c r="L7032" s="195" t="str">
        <f t="shared" si="1282"/>
        <v/>
      </c>
      <c r="M7032" s="222" t="str">
        <f t="shared" si="1279"/>
        <v/>
      </c>
      <c r="Q7032" s="82" t="str">
        <f t="shared" si="1283"/>
        <v/>
      </c>
      <c r="R7032" s="80" t="str">
        <f t="shared" si="1284"/>
        <v/>
      </c>
      <c r="T7032" s="83" t="str">
        <f t="shared" si="1280"/>
        <v/>
      </c>
      <c r="U7032" s="155"/>
      <c r="V7032" s="95" t="str">
        <f t="shared" si="1281"/>
        <v/>
      </c>
      <c r="W7032" s="151"/>
      <c r="Z7032" s="104"/>
    </row>
    <row r="7033" spans="1:26" s="145" customFormat="1" ht="15" customHeight="1">
      <c r="A7033" s="186" t="str">
        <f t="shared" si="1275"/>
        <v/>
      </c>
      <c r="C7033" s="152"/>
      <c r="E7033" s="144"/>
      <c r="F7033" s="79" t="str">
        <f t="shared" si="1285"/>
        <v/>
      </c>
      <c r="G7033" s="80" t="str">
        <f t="shared" si="1276"/>
        <v/>
      </c>
      <c r="H7033" s="80" t="str">
        <f t="shared" si="1277"/>
        <v/>
      </c>
      <c r="I7033" s="80" t="str">
        <f t="shared" si="1278"/>
        <v/>
      </c>
      <c r="J7033" s="170"/>
      <c r="K7033" s="217"/>
      <c r="L7033" s="195" t="str">
        <f t="shared" si="1282"/>
        <v/>
      </c>
      <c r="M7033" s="222" t="str">
        <f t="shared" si="1279"/>
        <v/>
      </c>
      <c r="Q7033" s="82" t="str">
        <f t="shared" si="1283"/>
        <v/>
      </c>
      <c r="R7033" s="80" t="str">
        <f t="shared" si="1284"/>
        <v/>
      </c>
      <c r="T7033" s="83" t="str">
        <f t="shared" si="1280"/>
        <v/>
      </c>
      <c r="U7033" s="155"/>
      <c r="V7033" s="95" t="str">
        <f t="shared" si="1281"/>
        <v/>
      </c>
      <c r="W7033" s="151"/>
      <c r="Z7033" s="104"/>
    </row>
    <row r="7034" spans="1:26" s="145" customFormat="1" ht="15" customHeight="1">
      <c r="A7034" s="186" t="str">
        <f t="shared" si="1275"/>
        <v/>
      </c>
      <c r="C7034" s="152"/>
      <c r="E7034" s="144"/>
      <c r="F7034" s="79" t="str">
        <f t="shared" si="1285"/>
        <v/>
      </c>
      <c r="G7034" s="80" t="str">
        <f t="shared" si="1276"/>
        <v/>
      </c>
      <c r="H7034" s="80" t="str">
        <f t="shared" si="1277"/>
        <v/>
      </c>
      <c r="I7034" s="80" t="str">
        <f t="shared" si="1278"/>
        <v/>
      </c>
      <c r="J7034" s="170"/>
      <c r="K7034" s="217"/>
      <c r="L7034" s="195" t="str">
        <f t="shared" si="1282"/>
        <v/>
      </c>
      <c r="M7034" s="222" t="str">
        <f t="shared" si="1279"/>
        <v/>
      </c>
      <c r="Q7034" s="82" t="str">
        <f t="shared" si="1283"/>
        <v/>
      </c>
      <c r="R7034" s="80" t="str">
        <f t="shared" si="1284"/>
        <v/>
      </c>
      <c r="T7034" s="83" t="str">
        <f t="shared" si="1280"/>
        <v/>
      </c>
      <c r="U7034" s="155"/>
      <c r="V7034" s="95" t="str">
        <f t="shared" si="1281"/>
        <v/>
      </c>
      <c r="W7034" s="151"/>
      <c r="Z7034" s="104"/>
    </row>
    <row r="7035" spans="1:26" s="145" customFormat="1" ht="15" customHeight="1">
      <c r="A7035" s="186" t="str">
        <f t="shared" si="1275"/>
        <v/>
      </c>
      <c r="C7035" s="152"/>
      <c r="E7035" s="144"/>
      <c r="F7035" s="79" t="str">
        <f t="shared" si="1285"/>
        <v/>
      </c>
      <c r="G7035" s="80" t="str">
        <f t="shared" si="1276"/>
        <v/>
      </c>
      <c r="H7035" s="80" t="str">
        <f t="shared" si="1277"/>
        <v/>
      </c>
      <c r="I7035" s="80" t="str">
        <f t="shared" si="1278"/>
        <v/>
      </c>
      <c r="J7035" s="170"/>
      <c r="K7035" s="217"/>
      <c r="L7035" s="195" t="str">
        <f t="shared" si="1282"/>
        <v/>
      </c>
      <c r="M7035" s="222" t="str">
        <f t="shared" si="1279"/>
        <v/>
      </c>
      <c r="Q7035" s="82" t="str">
        <f t="shared" si="1283"/>
        <v/>
      </c>
      <c r="R7035" s="80" t="str">
        <f t="shared" si="1284"/>
        <v/>
      </c>
      <c r="T7035" s="83" t="str">
        <f t="shared" si="1280"/>
        <v/>
      </c>
      <c r="U7035" s="155"/>
      <c r="V7035" s="95" t="str">
        <f t="shared" si="1281"/>
        <v/>
      </c>
      <c r="W7035" s="151"/>
      <c r="Z7035" s="104"/>
    </row>
    <row r="7036" spans="1:26" s="145" customFormat="1" ht="15" customHeight="1">
      <c r="A7036" s="186" t="str">
        <f t="shared" si="1275"/>
        <v/>
      </c>
      <c r="C7036" s="152"/>
      <c r="E7036" s="144"/>
      <c r="F7036" s="79" t="str">
        <f t="shared" si="1285"/>
        <v/>
      </c>
      <c r="G7036" s="80" t="str">
        <f t="shared" si="1276"/>
        <v/>
      </c>
      <c r="H7036" s="80" t="str">
        <f t="shared" si="1277"/>
        <v/>
      </c>
      <c r="I7036" s="80" t="str">
        <f t="shared" si="1278"/>
        <v/>
      </c>
      <c r="J7036" s="170"/>
      <c r="K7036" s="217"/>
      <c r="L7036" s="195" t="str">
        <f t="shared" si="1282"/>
        <v/>
      </c>
      <c r="M7036" s="222" t="str">
        <f t="shared" si="1279"/>
        <v/>
      </c>
      <c r="Q7036" s="82" t="str">
        <f t="shared" si="1283"/>
        <v/>
      </c>
      <c r="R7036" s="80" t="str">
        <f t="shared" si="1284"/>
        <v/>
      </c>
      <c r="T7036" s="83" t="str">
        <f t="shared" si="1280"/>
        <v/>
      </c>
      <c r="U7036" s="155"/>
      <c r="V7036" s="95" t="str">
        <f t="shared" si="1281"/>
        <v/>
      </c>
      <c r="W7036" s="151"/>
      <c r="Z7036" s="104"/>
    </row>
    <row r="7037" spans="1:26" s="145" customFormat="1" ht="15" customHeight="1">
      <c r="A7037" s="186" t="str">
        <f t="shared" si="1275"/>
        <v/>
      </c>
      <c r="C7037" s="152"/>
      <c r="E7037" s="144"/>
      <c r="F7037" s="79" t="str">
        <f t="shared" si="1285"/>
        <v/>
      </c>
      <c r="G7037" s="80" t="str">
        <f t="shared" si="1276"/>
        <v/>
      </c>
      <c r="H7037" s="80" t="str">
        <f t="shared" si="1277"/>
        <v/>
      </c>
      <c r="I7037" s="80" t="str">
        <f t="shared" si="1278"/>
        <v/>
      </c>
      <c r="J7037" s="170"/>
      <c r="K7037" s="217"/>
      <c r="L7037" s="195" t="str">
        <f t="shared" si="1282"/>
        <v/>
      </c>
      <c r="M7037" s="222" t="str">
        <f t="shared" si="1279"/>
        <v/>
      </c>
      <c r="Q7037" s="82" t="str">
        <f t="shared" si="1283"/>
        <v/>
      </c>
      <c r="R7037" s="80" t="str">
        <f t="shared" si="1284"/>
        <v/>
      </c>
      <c r="T7037" s="83" t="str">
        <f t="shared" si="1280"/>
        <v/>
      </c>
      <c r="U7037" s="155"/>
      <c r="V7037" s="95" t="str">
        <f t="shared" si="1281"/>
        <v/>
      </c>
      <c r="W7037" s="151"/>
      <c r="Z7037" s="104"/>
    </row>
    <row r="7038" spans="1:26" s="145" customFormat="1" ht="15" customHeight="1">
      <c r="A7038" s="186" t="str">
        <f t="shared" si="1275"/>
        <v/>
      </c>
      <c r="C7038" s="152"/>
      <c r="E7038" s="144"/>
      <c r="F7038" s="79" t="str">
        <f t="shared" si="1285"/>
        <v/>
      </c>
      <c r="G7038" s="80" t="str">
        <f t="shared" si="1276"/>
        <v/>
      </c>
      <c r="H7038" s="80" t="str">
        <f t="shared" si="1277"/>
        <v/>
      </c>
      <c r="I7038" s="80" t="str">
        <f t="shared" si="1278"/>
        <v/>
      </c>
      <c r="J7038" s="170"/>
      <c r="K7038" s="217"/>
      <c r="L7038" s="195" t="str">
        <f t="shared" si="1282"/>
        <v/>
      </c>
      <c r="M7038" s="222" t="str">
        <f t="shared" si="1279"/>
        <v/>
      </c>
      <c r="Q7038" s="82" t="str">
        <f t="shared" si="1283"/>
        <v/>
      </c>
      <c r="R7038" s="80" t="str">
        <f t="shared" si="1284"/>
        <v/>
      </c>
      <c r="T7038" s="83" t="str">
        <f t="shared" si="1280"/>
        <v/>
      </c>
      <c r="U7038" s="155"/>
      <c r="V7038" s="95" t="str">
        <f t="shared" si="1281"/>
        <v/>
      </c>
      <c r="W7038" s="151"/>
      <c r="Z7038" s="104"/>
    </row>
    <row r="7039" spans="1:26" s="145" customFormat="1" ht="15" customHeight="1">
      <c r="A7039" s="186" t="str">
        <f t="shared" si="1275"/>
        <v/>
      </c>
      <c r="C7039" s="152"/>
      <c r="E7039" s="144"/>
      <c r="F7039" s="79" t="str">
        <f t="shared" si="1285"/>
        <v/>
      </c>
      <c r="G7039" s="80" t="str">
        <f t="shared" si="1276"/>
        <v/>
      </c>
      <c r="H7039" s="80" t="str">
        <f t="shared" si="1277"/>
        <v/>
      </c>
      <c r="I7039" s="80" t="str">
        <f t="shared" si="1278"/>
        <v/>
      </c>
      <c r="J7039" s="170"/>
      <c r="K7039" s="217"/>
      <c r="L7039" s="195" t="str">
        <f t="shared" si="1282"/>
        <v/>
      </c>
      <c r="M7039" s="222" t="str">
        <f t="shared" si="1279"/>
        <v/>
      </c>
      <c r="Q7039" s="82" t="str">
        <f t="shared" si="1283"/>
        <v/>
      </c>
      <c r="R7039" s="80" t="str">
        <f t="shared" si="1284"/>
        <v/>
      </c>
      <c r="T7039" s="83" t="str">
        <f t="shared" si="1280"/>
        <v/>
      </c>
      <c r="U7039" s="155"/>
      <c r="V7039" s="95" t="str">
        <f t="shared" si="1281"/>
        <v/>
      </c>
      <c r="W7039" s="151"/>
      <c r="Z7039" s="104"/>
    </row>
    <row r="7040" spans="1:26" s="145" customFormat="1" ht="15" customHeight="1">
      <c r="A7040" s="186" t="str">
        <f t="shared" ref="A7040:A7103" si="1286">IF(B7040&lt;&gt;"",A7039+1,"")</f>
        <v/>
      </c>
      <c r="C7040" s="152"/>
      <c r="E7040" s="144"/>
      <c r="F7040" s="79" t="str">
        <f t="shared" si="1285"/>
        <v/>
      </c>
      <c r="G7040" s="80" t="str">
        <f t="shared" si="1276"/>
        <v/>
      </c>
      <c r="H7040" s="80" t="str">
        <f t="shared" si="1277"/>
        <v/>
      </c>
      <c r="I7040" s="80" t="str">
        <f t="shared" si="1278"/>
        <v/>
      </c>
      <c r="J7040" s="170"/>
      <c r="K7040" s="217"/>
      <c r="L7040" s="195" t="str">
        <f t="shared" si="1282"/>
        <v/>
      </c>
      <c r="M7040" s="222" t="str">
        <f t="shared" si="1279"/>
        <v/>
      </c>
      <c r="Q7040" s="82" t="str">
        <f t="shared" si="1283"/>
        <v/>
      </c>
      <c r="R7040" s="80" t="str">
        <f t="shared" si="1284"/>
        <v/>
      </c>
      <c r="T7040" s="83" t="str">
        <f t="shared" si="1280"/>
        <v/>
      </c>
      <c r="U7040" s="155"/>
      <c r="V7040" s="95" t="str">
        <f t="shared" si="1281"/>
        <v/>
      </c>
      <c r="W7040" s="151"/>
      <c r="Z7040" s="104"/>
    </row>
    <row r="7041" spans="1:26" s="145" customFormat="1" ht="15" customHeight="1">
      <c r="A7041" s="186" t="str">
        <f t="shared" si="1286"/>
        <v/>
      </c>
      <c r="C7041" s="152"/>
      <c r="E7041" s="144"/>
      <c r="F7041" s="79" t="str">
        <f t="shared" si="1285"/>
        <v/>
      </c>
      <c r="G7041" s="80" t="str">
        <f t="shared" si="1276"/>
        <v/>
      </c>
      <c r="H7041" s="80" t="str">
        <f t="shared" si="1277"/>
        <v/>
      </c>
      <c r="I7041" s="80" t="str">
        <f t="shared" si="1278"/>
        <v/>
      </c>
      <c r="J7041" s="170"/>
      <c r="K7041" s="217"/>
      <c r="L7041" s="195" t="str">
        <f t="shared" si="1282"/>
        <v/>
      </c>
      <c r="M7041" s="222" t="str">
        <f t="shared" si="1279"/>
        <v/>
      </c>
      <c r="Q7041" s="82" t="str">
        <f t="shared" si="1283"/>
        <v/>
      </c>
      <c r="R7041" s="80" t="str">
        <f t="shared" si="1284"/>
        <v/>
      </c>
      <c r="T7041" s="83" t="str">
        <f t="shared" si="1280"/>
        <v/>
      </c>
      <c r="U7041" s="155"/>
      <c r="V7041" s="95" t="str">
        <f t="shared" si="1281"/>
        <v/>
      </c>
      <c r="W7041" s="151"/>
      <c r="Z7041" s="104"/>
    </row>
    <row r="7042" spans="1:26" s="145" customFormat="1" ht="15" customHeight="1">
      <c r="A7042" s="186" t="str">
        <f t="shared" si="1286"/>
        <v/>
      </c>
      <c r="C7042" s="152"/>
      <c r="E7042" s="144"/>
      <c r="F7042" s="79" t="str">
        <f t="shared" si="1285"/>
        <v/>
      </c>
      <c r="G7042" s="80" t="str">
        <f t="shared" si="1276"/>
        <v/>
      </c>
      <c r="H7042" s="80" t="str">
        <f t="shared" si="1277"/>
        <v/>
      </c>
      <c r="I7042" s="80" t="str">
        <f t="shared" si="1278"/>
        <v/>
      </c>
      <c r="J7042" s="170"/>
      <c r="K7042" s="217"/>
      <c r="L7042" s="195" t="str">
        <f t="shared" si="1282"/>
        <v/>
      </c>
      <c r="M7042" s="222" t="str">
        <f t="shared" si="1279"/>
        <v/>
      </c>
      <c r="Q7042" s="82" t="str">
        <f t="shared" si="1283"/>
        <v/>
      </c>
      <c r="R7042" s="80" t="str">
        <f t="shared" si="1284"/>
        <v/>
      </c>
      <c r="T7042" s="83" t="str">
        <f t="shared" si="1280"/>
        <v/>
      </c>
      <c r="U7042" s="155"/>
      <c r="V7042" s="95" t="str">
        <f t="shared" si="1281"/>
        <v/>
      </c>
      <c r="W7042" s="151"/>
      <c r="Z7042" s="104"/>
    </row>
    <row r="7043" spans="1:26" s="145" customFormat="1" ht="15" customHeight="1">
      <c r="A7043" s="186" t="str">
        <f t="shared" si="1286"/>
        <v/>
      </c>
      <c r="C7043" s="152"/>
      <c r="E7043" s="144"/>
      <c r="F7043" s="79" t="str">
        <f t="shared" si="1285"/>
        <v/>
      </c>
      <c r="G7043" s="80" t="str">
        <f t="shared" si="1276"/>
        <v/>
      </c>
      <c r="H7043" s="80" t="str">
        <f t="shared" si="1277"/>
        <v/>
      </c>
      <c r="I7043" s="80" t="str">
        <f t="shared" si="1278"/>
        <v/>
      </c>
      <c r="J7043" s="170"/>
      <c r="K7043" s="217"/>
      <c r="L7043" s="195" t="str">
        <f t="shared" si="1282"/>
        <v/>
      </c>
      <c r="M7043" s="222" t="str">
        <f t="shared" si="1279"/>
        <v/>
      </c>
      <c r="Q7043" s="82" t="str">
        <f t="shared" si="1283"/>
        <v/>
      </c>
      <c r="R7043" s="80" t="str">
        <f t="shared" si="1284"/>
        <v/>
      </c>
      <c r="T7043" s="83" t="str">
        <f t="shared" si="1280"/>
        <v/>
      </c>
      <c r="U7043" s="155"/>
      <c r="V7043" s="95" t="str">
        <f t="shared" si="1281"/>
        <v/>
      </c>
      <c r="W7043" s="151"/>
      <c r="Z7043" s="104"/>
    </row>
    <row r="7044" spans="1:26" s="145" customFormat="1" ht="15" customHeight="1">
      <c r="A7044" s="186" t="str">
        <f t="shared" si="1286"/>
        <v/>
      </c>
      <c r="C7044" s="152"/>
      <c r="E7044" s="144"/>
      <c r="F7044" s="79" t="str">
        <f t="shared" si="1285"/>
        <v/>
      </c>
      <c r="G7044" s="80" t="str">
        <f t="shared" si="1276"/>
        <v/>
      </c>
      <c r="H7044" s="80" t="str">
        <f t="shared" si="1277"/>
        <v/>
      </c>
      <c r="I7044" s="80" t="str">
        <f t="shared" si="1278"/>
        <v/>
      </c>
      <c r="J7044" s="170"/>
      <c r="K7044" s="217"/>
      <c r="L7044" s="195" t="str">
        <f t="shared" si="1282"/>
        <v/>
      </c>
      <c r="M7044" s="222" t="str">
        <f t="shared" si="1279"/>
        <v/>
      </c>
      <c r="Q7044" s="82" t="str">
        <f t="shared" si="1283"/>
        <v/>
      </c>
      <c r="R7044" s="80" t="str">
        <f t="shared" si="1284"/>
        <v/>
      </c>
      <c r="T7044" s="83" t="str">
        <f t="shared" si="1280"/>
        <v/>
      </c>
      <c r="U7044" s="155"/>
      <c r="V7044" s="95" t="str">
        <f t="shared" si="1281"/>
        <v/>
      </c>
      <c r="W7044" s="151"/>
      <c r="Z7044" s="104"/>
    </row>
    <row r="7045" spans="1:26" s="145" customFormat="1" ht="15" customHeight="1">
      <c r="A7045" s="186" t="str">
        <f t="shared" si="1286"/>
        <v/>
      </c>
      <c r="C7045" s="152"/>
      <c r="E7045" s="144"/>
      <c r="F7045" s="79" t="str">
        <f t="shared" si="1285"/>
        <v/>
      </c>
      <c r="G7045" s="80" t="str">
        <f t="shared" ref="G7045:G7108" si="1287">IF(J7045&lt;&gt;"", INDEX($C$5:$C$1433, MATCH(J7045, $E$5:$E$1433, 0)),"")</f>
        <v/>
      </c>
      <c r="H7045" s="80" t="str">
        <f t="shared" ref="H7045:H7108" si="1288">IF(J7045&lt;&gt;"", INDEX($D$5:$D$1433, MATCH(J7045, $E$5:$E$1433, 0)),"")</f>
        <v/>
      </c>
      <c r="I7045" s="80" t="str">
        <f t="shared" ref="I7045:I7108" si="1289">IFERROR(IF(J7045&lt;&gt;"", INDEX($B$5:$B$1433, MATCH(J7045, $E$5:$E$1433, 0)),""),"SAI")</f>
        <v/>
      </c>
      <c r="J7045" s="170"/>
      <c r="K7045" s="217"/>
      <c r="L7045" s="195" t="str">
        <f t="shared" si="1282"/>
        <v/>
      </c>
      <c r="M7045" s="222" t="str">
        <f t="shared" ref="M7045:M7108" si="1290">IFERROR(IF($N$5="Sáng",MID(K7045,2,7)-MID($L$2,2,7),MID(K7045,2,7)-MID($Q$2,2,7)),"")</f>
        <v/>
      </c>
      <c r="Q7045" s="82" t="str">
        <f t="shared" si="1283"/>
        <v/>
      </c>
      <c r="R7045" s="80" t="str">
        <f t="shared" si="1284"/>
        <v/>
      </c>
      <c r="T7045" s="83" t="str">
        <f t="shared" ref="T7045:T7108" si="1291">IFERROR(IF(J7045&lt;&gt;"", INDEX($S$5:$S$1433, MATCH(J7045, $E$5:$E$1433, 0)),""),"")</f>
        <v/>
      </c>
      <c r="U7045" s="155"/>
      <c r="V7045" s="95" t="str">
        <f t="shared" ref="V7045:V7108" si="1292">IFERROR(IF(J7045&lt;&gt;"", INDEX($U$5:$U$1433, MATCH(J7045, $E$5:$E$1433, 0)),""),"")</f>
        <v/>
      </c>
      <c r="W7045" s="151"/>
      <c r="Z7045" s="104"/>
    </row>
    <row r="7046" spans="1:26" s="145" customFormat="1" ht="15" customHeight="1">
      <c r="A7046" s="186" t="str">
        <f t="shared" si="1286"/>
        <v/>
      </c>
      <c r="C7046" s="152"/>
      <c r="E7046" s="144"/>
      <c r="F7046" s="79" t="str">
        <f t="shared" si="1285"/>
        <v/>
      </c>
      <c r="G7046" s="80" t="str">
        <f t="shared" si="1287"/>
        <v/>
      </c>
      <c r="H7046" s="80" t="str">
        <f t="shared" si="1288"/>
        <v/>
      </c>
      <c r="I7046" s="80" t="str">
        <f t="shared" si="1289"/>
        <v/>
      </c>
      <c r="J7046" s="170"/>
      <c r="K7046" s="217"/>
      <c r="L7046" s="195" t="str">
        <f t="shared" si="1282"/>
        <v/>
      </c>
      <c r="M7046" s="222" t="str">
        <f t="shared" si="1290"/>
        <v/>
      </c>
      <c r="Q7046" s="82" t="str">
        <f t="shared" si="1283"/>
        <v/>
      </c>
      <c r="R7046" s="80" t="str">
        <f t="shared" si="1284"/>
        <v/>
      </c>
      <c r="T7046" s="83" t="str">
        <f t="shared" si="1291"/>
        <v/>
      </c>
      <c r="U7046" s="155"/>
      <c r="V7046" s="95" t="str">
        <f t="shared" si="1292"/>
        <v/>
      </c>
      <c r="W7046" s="151"/>
      <c r="Z7046" s="104"/>
    </row>
    <row r="7047" spans="1:26" s="145" customFormat="1" ht="15" customHeight="1">
      <c r="A7047" s="186" t="str">
        <f t="shared" si="1286"/>
        <v/>
      </c>
      <c r="C7047" s="152"/>
      <c r="E7047" s="144"/>
      <c r="F7047" s="79" t="str">
        <f t="shared" si="1285"/>
        <v/>
      </c>
      <c r="G7047" s="80" t="str">
        <f t="shared" si="1287"/>
        <v/>
      </c>
      <c r="H7047" s="80" t="str">
        <f t="shared" si="1288"/>
        <v/>
      </c>
      <c r="I7047" s="80" t="str">
        <f t="shared" si="1289"/>
        <v/>
      </c>
      <c r="J7047" s="170"/>
      <c r="K7047" s="217"/>
      <c r="L7047" s="195" t="str">
        <f t="shared" si="1282"/>
        <v/>
      </c>
      <c r="M7047" s="222" t="str">
        <f t="shared" si="1290"/>
        <v/>
      </c>
      <c r="Q7047" s="82" t="str">
        <f t="shared" si="1283"/>
        <v/>
      </c>
      <c r="R7047" s="80" t="str">
        <f t="shared" si="1284"/>
        <v/>
      </c>
      <c r="T7047" s="83" t="str">
        <f t="shared" si="1291"/>
        <v/>
      </c>
      <c r="U7047" s="155"/>
      <c r="V7047" s="95" t="str">
        <f t="shared" si="1292"/>
        <v/>
      </c>
      <c r="W7047" s="151"/>
      <c r="Z7047" s="104"/>
    </row>
    <row r="7048" spans="1:26" s="145" customFormat="1" ht="15" customHeight="1">
      <c r="A7048" s="186" t="str">
        <f t="shared" si="1286"/>
        <v/>
      </c>
      <c r="C7048" s="152"/>
      <c r="E7048" s="144"/>
      <c r="F7048" s="79" t="str">
        <f t="shared" si="1285"/>
        <v/>
      </c>
      <c r="G7048" s="80" t="str">
        <f t="shared" si="1287"/>
        <v/>
      </c>
      <c r="H7048" s="80" t="str">
        <f t="shared" si="1288"/>
        <v/>
      </c>
      <c r="I7048" s="80" t="str">
        <f t="shared" si="1289"/>
        <v/>
      </c>
      <c r="J7048" s="170"/>
      <c r="K7048" s="217"/>
      <c r="L7048" s="195" t="str">
        <f t="shared" si="1282"/>
        <v/>
      </c>
      <c r="M7048" s="222" t="str">
        <f t="shared" si="1290"/>
        <v/>
      </c>
      <c r="Q7048" s="82" t="str">
        <f t="shared" si="1283"/>
        <v/>
      </c>
      <c r="R7048" s="80" t="str">
        <f t="shared" si="1284"/>
        <v/>
      </c>
      <c r="T7048" s="83" t="str">
        <f t="shared" si="1291"/>
        <v/>
      </c>
      <c r="U7048" s="155"/>
      <c r="V7048" s="95" t="str">
        <f t="shared" si="1292"/>
        <v/>
      </c>
      <c r="W7048" s="151"/>
      <c r="Z7048" s="104"/>
    </row>
    <row r="7049" spans="1:26" s="145" customFormat="1" ht="15" customHeight="1">
      <c r="A7049" s="186" t="str">
        <f t="shared" si="1286"/>
        <v/>
      </c>
      <c r="C7049" s="152"/>
      <c r="E7049" s="144"/>
      <c r="F7049" s="79" t="str">
        <f t="shared" si="1285"/>
        <v/>
      </c>
      <c r="G7049" s="80" t="str">
        <f t="shared" si="1287"/>
        <v/>
      </c>
      <c r="H7049" s="80" t="str">
        <f t="shared" si="1288"/>
        <v/>
      </c>
      <c r="I7049" s="80" t="str">
        <f t="shared" si="1289"/>
        <v/>
      </c>
      <c r="J7049" s="170"/>
      <c r="K7049" s="217"/>
      <c r="L7049" s="195" t="str">
        <f t="shared" si="1282"/>
        <v/>
      </c>
      <c r="M7049" s="222" t="str">
        <f t="shared" si="1290"/>
        <v/>
      </c>
      <c r="Q7049" s="82" t="str">
        <f t="shared" si="1283"/>
        <v/>
      </c>
      <c r="R7049" s="80" t="str">
        <f t="shared" si="1284"/>
        <v/>
      </c>
      <c r="T7049" s="83" t="str">
        <f t="shared" si="1291"/>
        <v/>
      </c>
      <c r="U7049" s="155"/>
      <c r="V7049" s="95" t="str">
        <f t="shared" si="1292"/>
        <v/>
      </c>
      <c r="W7049" s="151"/>
      <c r="Z7049" s="104"/>
    </row>
    <row r="7050" spans="1:26" s="145" customFormat="1" ht="15" customHeight="1">
      <c r="A7050" s="186" t="str">
        <f t="shared" si="1286"/>
        <v/>
      </c>
      <c r="C7050" s="152"/>
      <c r="E7050" s="144"/>
      <c r="F7050" s="79" t="str">
        <f t="shared" si="1285"/>
        <v/>
      </c>
      <c r="G7050" s="80" t="str">
        <f t="shared" si="1287"/>
        <v/>
      </c>
      <c r="H7050" s="80" t="str">
        <f t="shared" si="1288"/>
        <v/>
      </c>
      <c r="I7050" s="80" t="str">
        <f t="shared" si="1289"/>
        <v/>
      </c>
      <c r="J7050" s="170"/>
      <c r="K7050" s="217"/>
      <c r="L7050" s="195" t="str">
        <f t="shared" si="1282"/>
        <v/>
      </c>
      <c r="M7050" s="222" t="str">
        <f t="shared" si="1290"/>
        <v/>
      </c>
      <c r="Q7050" s="82" t="str">
        <f t="shared" si="1283"/>
        <v/>
      </c>
      <c r="R7050" s="80" t="str">
        <f t="shared" si="1284"/>
        <v/>
      </c>
      <c r="T7050" s="83" t="str">
        <f t="shared" si="1291"/>
        <v/>
      </c>
      <c r="U7050" s="155"/>
      <c r="V7050" s="95" t="str">
        <f t="shared" si="1292"/>
        <v/>
      </c>
      <c r="W7050" s="151"/>
      <c r="Z7050" s="104"/>
    </row>
    <row r="7051" spans="1:26" s="145" customFormat="1" ht="15" customHeight="1">
      <c r="A7051" s="186" t="str">
        <f t="shared" si="1286"/>
        <v/>
      </c>
      <c r="C7051" s="152"/>
      <c r="E7051" s="144"/>
      <c r="F7051" s="79" t="str">
        <f t="shared" si="1285"/>
        <v/>
      </c>
      <c r="G7051" s="80" t="str">
        <f t="shared" si="1287"/>
        <v/>
      </c>
      <c r="H7051" s="80" t="str">
        <f t="shared" si="1288"/>
        <v/>
      </c>
      <c r="I7051" s="80" t="str">
        <f t="shared" si="1289"/>
        <v/>
      </c>
      <c r="J7051" s="170"/>
      <c r="K7051" s="217"/>
      <c r="L7051" s="195" t="str">
        <f t="shared" si="1282"/>
        <v/>
      </c>
      <c r="M7051" s="222" t="str">
        <f t="shared" si="1290"/>
        <v/>
      </c>
      <c r="Q7051" s="82" t="str">
        <f t="shared" si="1283"/>
        <v/>
      </c>
      <c r="R7051" s="80" t="str">
        <f t="shared" si="1284"/>
        <v/>
      </c>
      <c r="T7051" s="83" t="str">
        <f t="shared" si="1291"/>
        <v/>
      </c>
      <c r="U7051" s="155"/>
      <c r="V7051" s="95" t="str">
        <f t="shared" si="1292"/>
        <v/>
      </c>
      <c r="W7051" s="151"/>
      <c r="Z7051" s="104"/>
    </row>
    <row r="7052" spans="1:26" s="145" customFormat="1" ht="15" customHeight="1">
      <c r="A7052" s="186" t="str">
        <f t="shared" si="1286"/>
        <v/>
      </c>
      <c r="C7052" s="152"/>
      <c r="E7052" s="144"/>
      <c r="F7052" s="79" t="str">
        <f t="shared" si="1285"/>
        <v/>
      </c>
      <c r="G7052" s="80" t="str">
        <f t="shared" si="1287"/>
        <v/>
      </c>
      <c r="H7052" s="80" t="str">
        <f t="shared" si="1288"/>
        <v/>
      </c>
      <c r="I7052" s="80" t="str">
        <f t="shared" si="1289"/>
        <v/>
      </c>
      <c r="J7052" s="170"/>
      <c r="K7052" s="217"/>
      <c r="L7052" s="195" t="str">
        <f t="shared" si="1282"/>
        <v/>
      </c>
      <c r="M7052" s="222" t="str">
        <f t="shared" si="1290"/>
        <v/>
      </c>
      <c r="Q7052" s="82" t="str">
        <f t="shared" si="1283"/>
        <v/>
      </c>
      <c r="R7052" s="80" t="str">
        <f t="shared" si="1284"/>
        <v/>
      </c>
      <c r="T7052" s="83" t="str">
        <f t="shared" si="1291"/>
        <v/>
      </c>
      <c r="U7052" s="155"/>
      <c r="V7052" s="95" t="str">
        <f t="shared" si="1292"/>
        <v/>
      </c>
      <c r="W7052" s="151"/>
      <c r="Z7052" s="104"/>
    </row>
    <row r="7053" spans="1:26" s="145" customFormat="1" ht="15" customHeight="1">
      <c r="A7053" s="186" t="str">
        <f t="shared" si="1286"/>
        <v/>
      </c>
      <c r="C7053" s="152"/>
      <c r="E7053" s="144"/>
      <c r="F7053" s="79" t="str">
        <f t="shared" si="1285"/>
        <v/>
      </c>
      <c r="G7053" s="80" t="str">
        <f t="shared" si="1287"/>
        <v/>
      </c>
      <c r="H7053" s="80" t="str">
        <f t="shared" si="1288"/>
        <v/>
      </c>
      <c r="I7053" s="80" t="str">
        <f t="shared" si="1289"/>
        <v/>
      </c>
      <c r="J7053" s="170"/>
      <c r="K7053" s="217"/>
      <c r="L7053" s="195" t="str">
        <f t="shared" si="1282"/>
        <v/>
      </c>
      <c r="M7053" s="222" t="str">
        <f t="shared" si="1290"/>
        <v/>
      </c>
      <c r="Q7053" s="82" t="str">
        <f t="shared" si="1283"/>
        <v/>
      </c>
      <c r="R7053" s="80" t="str">
        <f t="shared" si="1284"/>
        <v/>
      </c>
      <c r="T7053" s="83" t="str">
        <f t="shared" si="1291"/>
        <v/>
      </c>
      <c r="U7053" s="155"/>
      <c r="V7053" s="95" t="str">
        <f t="shared" si="1292"/>
        <v/>
      </c>
      <c r="W7053" s="151"/>
      <c r="Z7053" s="104"/>
    </row>
    <row r="7054" spans="1:26" s="145" customFormat="1" ht="15" customHeight="1">
      <c r="A7054" s="186" t="str">
        <f t="shared" si="1286"/>
        <v/>
      </c>
      <c r="C7054" s="152"/>
      <c r="E7054" s="144"/>
      <c r="F7054" s="79" t="str">
        <f t="shared" si="1285"/>
        <v/>
      </c>
      <c r="G7054" s="80" t="str">
        <f t="shared" si="1287"/>
        <v/>
      </c>
      <c r="H7054" s="80" t="str">
        <f t="shared" si="1288"/>
        <v/>
      </c>
      <c r="I7054" s="80" t="str">
        <f t="shared" si="1289"/>
        <v/>
      </c>
      <c r="J7054" s="170"/>
      <c r="K7054" s="217"/>
      <c r="L7054" s="195" t="str">
        <f t="shared" si="1282"/>
        <v/>
      </c>
      <c r="M7054" s="222" t="str">
        <f t="shared" si="1290"/>
        <v/>
      </c>
      <c r="Q7054" s="82" t="str">
        <f t="shared" si="1283"/>
        <v/>
      </c>
      <c r="R7054" s="80" t="str">
        <f t="shared" si="1284"/>
        <v/>
      </c>
      <c r="T7054" s="83" t="str">
        <f t="shared" si="1291"/>
        <v/>
      </c>
      <c r="U7054" s="155"/>
      <c r="V7054" s="95" t="str">
        <f t="shared" si="1292"/>
        <v/>
      </c>
      <c r="W7054" s="151"/>
      <c r="Z7054" s="104"/>
    </row>
    <row r="7055" spans="1:26" s="145" customFormat="1" ht="15" customHeight="1">
      <c r="A7055" s="186" t="str">
        <f t="shared" si="1286"/>
        <v/>
      </c>
      <c r="C7055" s="152"/>
      <c r="E7055" s="144"/>
      <c r="F7055" s="79" t="str">
        <f t="shared" si="1285"/>
        <v/>
      </c>
      <c r="G7055" s="80" t="str">
        <f t="shared" si="1287"/>
        <v/>
      </c>
      <c r="H7055" s="80" t="str">
        <f t="shared" si="1288"/>
        <v/>
      </c>
      <c r="I7055" s="80" t="str">
        <f t="shared" si="1289"/>
        <v/>
      </c>
      <c r="J7055" s="170"/>
      <c r="K7055" s="217"/>
      <c r="L7055" s="195" t="str">
        <f t="shared" si="1282"/>
        <v/>
      </c>
      <c r="M7055" s="222" t="str">
        <f t="shared" si="1290"/>
        <v/>
      </c>
      <c r="Q7055" s="82" t="str">
        <f t="shared" si="1283"/>
        <v/>
      </c>
      <c r="R7055" s="80" t="str">
        <f t="shared" si="1284"/>
        <v/>
      </c>
      <c r="T7055" s="83" t="str">
        <f t="shared" si="1291"/>
        <v/>
      </c>
      <c r="U7055" s="155"/>
      <c r="V7055" s="95" t="str">
        <f t="shared" si="1292"/>
        <v/>
      </c>
      <c r="W7055" s="151"/>
      <c r="Z7055" s="104"/>
    </row>
    <row r="7056" spans="1:26" s="145" customFormat="1" ht="15" customHeight="1">
      <c r="A7056" s="186" t="str">
        <f t="shared" si="1286"/>
        <v/>
      </c>
      <c r="C7056" s="152"/>
      <c r="E7056" s="144"/>
      <c r="F7056" s="79" t="str">
        <f t="shared" si="1285"/>
        <v/>
      </c>
      <c r="G7056" s="80" t="str">
        <f t="shared" si="1287"/>
        <v/>
      </c>
      <c r="H7056" s="80" t="str">
        <f t="shared" si="1288"/>
        <v/>
      </c>
      <c r="I7056" s="80" t="str">
        <f t="shared" si="1289"/>
        <v/>
      </c>
      <c r="J7056" s="170"/>
      <c r="K7056" s="217"/>
      <c r="L7056" s="195" t="str">
        <f t="shared" si="1282"/>
        <v/>
      </c>
      <c r="M7056" s="222" t="str">
        <f t="shared" si="1290"/>
        <v/>
      </c>
      <c r="Q7056" s="82" t="str">
        <f t="shared" si="1283"/>
        <v/>
      </c>
      <c r="R7056" s="80" t="str">
        <f t="shared" si="1284"/>
        <v/>
      </c>
      <c r="T7056" s="83" t="str">
        <f t="shared" si="1291"/>
        <v/>
      </c>
      <c r="U7056" s="155"/>
      <c r="V7056" s="95" t="str">
        <f t="shared" si="1292"/>
        <v/>
      </c>
      <c r="W7056" s="151"/>
      <c r="Z7056" s="104"/>
    </row>
    <row r="7057" spans="1:26" s="145" customFormat="1" ht="15" customHeight="1">
      <c r="A7057" s="186" t="str">
        <f t="shared" si="1286"/>
        <v/>
      </c>
      <c r="C7057" s="152"/>
      <c r="E7057" s="144"/>
      <c r="F7057" s="79" t="str">
        <f t="shared" si="1285"/>
        <v/>
      </c>
      <c r="G7057" s="80" t="str">
        <f t="shared" si="1287"/>
        <v/>
      </c>
      <c r="H7057" s="80" t="str">
        <f t="shared" si="1288"/>
        <v/>
      </c>
      <c r="I7057" s="80" t="str">
        <f t="shared" si="1289"/>
        <v/>
      </c>
      <c r="J7057" s="170"/>
      <c r="K7057" s="217"/>
      <c r="L7057" s="195" t="str">
        <f t="shared" si="1282"/>
        <v/>
      </c>
      <c r="M7057" s="222" t="str">
        <f t="shared" si="1290"/>
        <v/>
      </c>
      <c r="Q7057" s="82" t="str">
        <f t="shared" si="1283"/>
        <v/>
      </c>
      <c r="R7057" s="80" t="str">
        <f t="shared" si="1284"/>
        <v/>
      </c>
      <c r="T7057" s="83" t="str">
        <f t="shared" si="1291"/>
        <v/>
      </c>
      <c r="U7057" s="155"/>
      <c r="V7057" s="95" t="str">
        <f t="shared" si="1292"/>
        <v/>
      </c>
      <c r="W7057" s="151"/>
      <c r="Z7057" s="104"/>
    </row>
    <row r="7058" spans="1:26" s="145" customFormat="1" ht="15" customHeight="1">
      <c r="A7058" s="186" t="str">
        <f t="shared" si="1286"/>
        <v/>
      </c>
      <c r="C7058" s="152"/>
      <c r="E7058" s="144"/>
      <c r="F7058" s="79" t="str">
        <f t="shared" si="1285"/>
        <v/>
      </c>
      <c r="G7058" s="80" t="str">
        <f t="shared" si="1287"/>
        <v/>
      </c>
      <c r="H7058" s="80" t="str">
        <f t="shared" si="1288"/>
        <v/>
      </c>
      <c r="I7058" s="80" t="str">
        <f t="shared" si="1289"/>
        <v/>
      </c>
      <c r="J7058" s="170"/>
      <c r="K7058" s="217"/>
      <c r="L7058" s="195" t="str">
        <f t="shared" si="1282"/>
        <v/>
      </c>
      <c r="M7058" s="222" t="str">
        <f t="shared" si="1290"/>
        <v/>
      </c>
      <c r="Q7058" s="82" t="str">
        <f t="shared" si="1283"/>
        <v/>
      </c>
      <c r="R7058" s="80" t="str">
        <f t="shared" si="1284"/>
        <v/>
      </c>
      <c r="T7058" s="83" t="str">
        <f t="shared" si="1291"/>
        <v/>
      </c>
      <c r="U7058" s="155"/>
      <c r="V7058" s="95" t="str">
        <f t="shared" si="1292"/>
        <v/>
      </c>
      <c r="W7058" s="151"/>
      <c r="Z7058" s="104"/>
    </row>
    <row r="7059" spans="1:26" s="145" customFormat="1" ht="15" customHeight="1">
      <c r="A7059" s="186" t="str">
        <f t="shared" si="1286"/>
        <v/>
      </c>
      <c r="C7059" s="152"/>
      <c r="E7059" s="144"/>
      <c r="F7059" s="79" t="str">
        <f t="shared" si="1285"/>
        <v/>
      </c>
      <c r="G7059" s="80" t="str">
        <f t="shared" si="1287"/>
        <v/>
      </c>
      <c r="H7059" s="80" t="str">
        <f t="shared" si="1288"/>
        <v/>
      </c>
      <c r="I7059" s="80" t="str">
        <f t="shared" si="1289"/>
        <v/>
      </c>
      <c r="J7059" s="170"/>
      <c r="K7059" s="217"/>
      <c r="L7059" s="195" t="str">
        <f t="shared" si="1282"/>
        <v/>
      </c>
      <c r="M7059" s="222" t="str">
        <f t="shared" si="1290"/>
        <v/>
      </c>
      <c r="Q7059" s="82" t="str">
        <f t="shared" si="1283"/>
        <v/>
      </c>
      <c r="R7059" s="80" t="str">
        <f t="shared" si="1284"/>
        <v/>
      </c>
      <c r="T7059" s="83" t="str">
        <f t="shared" si="1291"/>
        <v/>
      </c>
      <c r="U7059" s="155"/>
      <c r="V7059" s="95" t="str">
        <f t="shared" si="1292"/>
        <v/>
      </c>
      <c r="W7059" s="151"/>
      <c r="Z7059" s="104"/>
    </row>
    <row r="7060" spans="1:26" s="145" customFormat="1" ht="15" customHeight="1">
      <c r="A7060" s="186" t="str">
        <f t="shared" si="1286"/>
        <v/>
      </c>
      <c r="C7060" s="152"/>
      <c r="E7060" s="144"/>
      <c r="F7060" s="79" t="str">
        <f t="shared" si="1285"/>
        <v/>
      </c>
      <c r="G7060" s="80" t="str">
        <f t="shared" si="1287"/>
        <v/>
      </c>
      <c r="H7060" s="80" t="str">
        <f t="shared" si="1288"/>
        <v/>
      </c>
      <c r="I7060" s="80" t="str">
        <f t="shared" si="1289"/>
        <v/>
      </c>
      <c r="J7060" s="170"/>
      <c r="K7060" s="217"/>
      <c r="L7060" s="195" t="str">
        <f t="shared" si="1282"/>
        <v/>
      </c>
      <c r="M7060" s="222" t="str">
        <f t="shared" si="1290"/>
        <v/>
      </c>
      <c r="Q7060" s="82" t="str">
        <f t="shared" si="1283"/>
        <v/>
      </c>
      <c r="R7060" s="80" t="str">
        <f t="shared" si="1284"/>
        <v/>
      </c>
      <c r="T7060" s="83" t="str">
        <f t="shared" si="1291"/>
        <v/>
      </c>
      <c r="U7060" s="155"/>
      <c r="V7060" s="95" t="str">
        <f t="shared" si="1292"/>
        <v/>
      </c>
      <c r="W7060" s="151"/>
      <c r="Z7060" s="104"/>
    </row>
    <row r="7061" spans="1:26" s="145" customFormat="1" ht="15" customHeight="1">
      <c r="A7061" s="186" t="str">
        <f t="shared" si="1286"/>
        <v/>
      </c>
      <c r="C7061" s="152"/>
      <c r="E7061" s="144"/>
      <c r="F7061" s="79" t="str">
        <f t="shared" si="1285"/>
        <v/>
      </c>
      <c r="G7061" s="80" t="str">
        <f t="shared" si="1287"/>
        <v/>
      </c>
      <c r="H7061" s="80" t="str">
        <f t="shared" si="1288"/>
        <v/>
      </c>
      <c r="I7061" s="80" t="str">
        <f t="shared" si="1289"/>
        <v/>
      </c>
      <c r="J7061" s="170"/>
      <c r="K7061" s="217"/>
      <c r="L7061" s="195" t="str">
        <f t="shared" si="1282"/>
        <v/>
      </c>
      <c r="M7061" s="222" t="str">
        <f t="shared" si="1290"/>
        <v/>
      </c>
      <c r="Q7061" s="82" t="str">
        <f t="shared" si="1283"/>
        <v/>
      </c>
      <c r="R7061" s="80" t="str">
        <f t="shared" si="1284"/>
        <v/>
      </c>
      <c r="T7061" s="83" t="str">
        <f t="shared" si="1291"/>
        <v/>
      </c>
      <c r="U7061" s="155"/>
      <c r="V7061" s="95" t="str">
        <f t="shared" si="1292"/>
        <v/>
      </c>
      <c r="W7061" s="151"/>
      <c r="Z7061" s="104"/>
    </row>
    <row r="7062" spans="1:26" s="145" customFormat="1" ht="15" customHeight="1">
      <c r="A7062" s="186" t="str">
        <f t="shared" si="1286"/>
        <v/>
      </c>
      <c r="C7062" s="152"/>
      <c r="E7062" s="144"/>
      <c r="F7062" s="79" t="str">
        <f t="shared" si="1285"/>
        <v/>
      </c>
      <c r="G7062" s="80" t="str">
        <f t="shared" si="1287"/>
        <v/>
      </c>
      <c r="H7062" s="80" t="str">
        <f t="shared" si="1288"/>
        <v/>
      </c>
      <c r="I7062" s="80" t="str">
        <f t="shared" si="1289"/>
        <v/>
      </c>
      <c r="J7062" s="170"/>
      <c r="K7062" s="217"/>
      <c r="L7062" s="195" t="str">
        <f t="shared" si="1282"/>
        <v/>
      </c>
      <c r="M7062" s="222" t="str">
        <f t="shared" si="1290"/>
        <v/>
      </c>
      <c r="Q7062" s="82" t="str">
        <f t="shared" si="1283"/>
        <v/>
      </c>
      <c r="R7062" s="80" t="str">
        <f t="shared" si="1284"/>
        <v/>
      </c>
      <c r="T7062" s="83" t="str">
        <f t="shared" si="1291"/>
        <v/>
      </c>
      <c r="U7062" s="155"/>
      <c r="V7062" s="95" t="str">
        <f t="shared" si="1292"/>
        <v/>
      </c>
      <c r="W7062" s="151"/>
      <c r="Z7062" s="104"/>
    </row>
    <row r="7063" spans="1:26" s="145" customFormat="1" ht="15" customHeight="1">
      <c r="A7063" s="186" t="str">
        <f t="shared" si="1286"/>
        <v/>
      </c>
      <c r="C7063" s="152"/>
      <c r="E7063" s="144"/>
      <c r="F7063" s="79" t="str">
        <f t="shared" si="1285"/>
        <v/>
      </c>
      <c r="G7063" s="80" t="str">
        <f t="shared" si="1287"/>
        <v/>
      </c>
      <c r="H7063" s="80" t="str">
        <f t="shared" si="1288"/>
        <v/>
      </c>
      <c r="I7063" s="80" t="str">
        <f t="shared" si="1289"/>
        <v/>
      </c>
      <c r="J7063" s="170"/>
      <c r="K7063" s="217"/>
      <c r="L7063" s="195" t="str">
        <f t="shared" si="1282"/>
        <v/>
      </c>
      <c r="M7063" s="222" t="str">
        <f t="shared" si="1290"/>
        <v/>
      </c>
      <c r="Q7063" s="82" t="str">
        <f t="shared" si="1283"/>
        <v/>
      </c>
      <c r="R7063" s="80" t="str">
        <f t="shared" si="1284"/>
        <v/>
      </c>
      <c r="T7063" s="83" t="str">
        <f t="shared" si="1291"/>
        <v/>
      </c>
      <c r="U7063" s="155"/>
      <c r="V7063" s="95" t="str">
        <f t="shared" si="1292"/>
        <v/>
      </c>
      <c r="W7063" s="151"/>
      <c r="Z7063" s="104"/>
    </row>
    <row r="7064" spans="1:26" s="145" customFormat="1" ht="15" customHeight="1">
      <c r="A7064" s="186" t="str">
        <f t="shared" si="1286"/>
        <v/>
      </c>
      <c r="C7064" s="152"/>
      <c r="E7064" s="144"/>
      <c r="F7064" s="79" t="str">
        <f t="shared" si="1285"/>
        <v/>
      </c>
      <c r="G7064" s="80" t="str">
        <f t="shared" si="1287"/>
        <v/>
      </c>
      <c r="H7064" s="80" t="str">
        <f t="shared" si="1288"/>
        <v/>
      </c>
      <c r="I7064" s="80" t="str">
        <f t="shared" si="1289"/>
        <v/>
      </c>
      <c r="J7064" s="170"/>
      <c r="K7064" s="217"/>
      <c r="L7064" s="195" t="str">
        <f t="shared" si="1282"/>
        <v/>
      </c>
      <c r="M7064" s="222" t="str">
        <f t="shared" si="1290"/>
        <v/>
      </c>
      <c r="Q7064" s="82" t="str">
        <f t="shared" si="1283"/>
        <v/>
      </c>
      <c r="R7064" s="80" t="str">
        <f t="shared" si="1284"/>
        <v/>
      </c>
      <c r="T7064" s="83" t="str">
        <f t="shared" si="1291"/>
        <v/>
      </c>
      <c r="U7064" s="155"/>
      <c r="V7064" s="95" t="str">
        <f t="shared" si="1292"/>
        <v/>
      </c>
      <c r="W7064" s="151"/>
      <c r="Z7064" s="104"/>
    </row>
    <row r="7065" spans="1:26" s="145" customFormat="1" ht="15" customHeight="1">
      <c r="A7065" s="186" t="str">
        <f t="shared" si="1286"/>
        <v/>
      </c>
      <c r="C7065" s="152"/>
      <c r="E7065" s="144"/>
      <c r="F7065" s="79" t="str">
        <f t="shared" si="1285"/>
        <v/>
      </c>
      <c r="G7065" s="80" t="str">
        <f t="shared" si="1287"/>
        <v/>
      </c>
      <c r="H7065" s="80" t="str">
        <f t="shared" si="1288"/>
        <v/>
      </c>
      <c r="I7065" s="80" t="str">
        <f t="shared" si="1289"/>
        <v/>
      </c>
      <c r="J7065" s="170"/>
      <c r="K7065" s="217"/>
      <c r="L7065" s="195" t="str">
        <f t="shared" si="1282"/>
        <v/>
      </c>
      <c r="M7065" s="222" t="str">
        <f t="shared" si="1290"/>
        <v/>
      </c>
      <c r="Q7065" s="82" t="str">
        <f t="shared" si="1283"/>
        <v/>
      </c>
      <c r="R7065" s="80" t="str">
        <f t="shared" si="1284"/>
        <v/>
      </c>
      <c r="T7065" s="83" t="str">
        <f t="shared" si="1291"/>
        <v/>
      </c>
      <c r="U7065" s="155"/>
      <c r="V7065" s="95" t="str">
        <f t="shared" si="1292"/>
        <v/>
      </c>
      <c r="W7065" s="151"/>
      <c r="Z7065" s="104"/>
    </row>
    <row r="7066" spans="1:26" s="145" customFormat="1" ht="15" customHeight="1">
      <c r="A7066" s="186" t="str">
        <f t="shared" si="1286"/>
        <v/>
      </c>
      <c r="C7066" s="152"/>
      <c r="E7066" s="144"/>
      <c r="F7066" s="79" t="str">
        <f t="shared" si="1285"/>
        <v/>
      </c>
      <c r="G7066" s="80" t="str">
        <f t="shared" si="1287"/>
        <v/>
      </c>
      <c r="H7066" s="80" t="str">
        <f t="shared" si="1288"/>
        <v/>
      </c>
      <c r="I7066" s="80" t="str">
        <f t="shared" si="1289"/>
        <v/>
      </c>
      <c r="J7066" s="170"/>
      <c r="K7066" s="217"/>
      <c r="L7066" s="195" t="str">
        <f t="shared" si="1282"/>
        <v/>
      </c>
      <c r="M7066" s="222" t="str">
        <f t="shared" si="1290"/>
        <v/>
      </c>
      <c r="Q7066" s="82" t="str">
        <f t="shared" si="1283"/>
        <v/>
      </c>
      <c r="R7066" s="80" t="str">
        <f t="shared" si="1284"/>
        <v/>
      </c>
      <c r="T7066" s="83" t="str">
        <f t="shared" si="1291"/>
        <v/>
      </c>
      <c r="U7066" s="155"/>
      <c r="V7066" s="95" t="str">
        <f t="shared" si="1292"/>
        <v/>
      </c>
      <c r="W7066" s="151"/>
      <c r="Z7066" s="104"/>
    </row>
    <row r="7067" spans="1:26" s="145" customFormat="1" ht="15" customHeight="1">
      <c r="A7067" s="186" t="str">
        <f t="shared" si="1286"/>
        <v/>
      </c>
      <c r="C7067" s="152"/>
      <c r="E7067" s="144"/>
      <c r="F7067" s="79" t="str">
        <f t="shared" si="1285"/>
        <v/>
      </c>
      <c r="G7067" s="80" t="str">
        <f t="shared" si="1287"/>
        <v/>
      </c>
      <c r="H7067" s="80" t="str">
        <f t="shared" si="1288"/>
        <v/>
      </c>
      <c r="I7067" s="80" t="str">
        <f t="shared" si="1289"/>
        <v/>
      </c>
      <c r="J7067" s="170"/>
      <c r="K7067" s="217"/>
      <c r="L7067" s="195" t="str">
        <f t="shared" si="1282"/>
        <v/>
      </c>
      <c r="M7067" s="222" t="str">
        <f t="shared" si="1290"/>
        <v/>
      </c>
      <c r="Q7067" s="82" t="str">
        <f t="shared" si="1283"/>
        <v/>
      </c>
      <c r="R7067" s="80" t="str">
        <f t="shared" si="1284"/>
        <v/>
      </c>
      <c r="T7067" s="83" t="str">
        <f t="shared" si="1291"/>
        <v/>
      </c>
      <c r="U7067" s="155"/>
      <c r="V7067" s="95" t="str">
        <f t="shared" si="1292"/>
        <v/>
      </c>
      <c r="W7067" s="151"/>
      <c r="Z7067" s="104"/>
    </row>
    <row r="7068" spans="1:26" s="145" customFormat="1" ht="15" customHeight="1">
      <c r="A7068" s="186" t="str">
        <f t="shared" si="1286"/>
        <v/>
      </c>
      <c r="C7068" s="152"/>
      <c r="E7068" s="144"/>
      <c r="F7068" s="79" t="str">
        <f t="shared" si="1285"/>
        <v/>
      </c>
      <c r="G7068" s="80" t="str">
        <f t="shared" si="1287"/>
        <v/>
      </c>
      <c r="H7068" s="80" t="str">
        <f t="shared" si="1288"/>
        <v/>
      </c>
      <c r="I7068" s="80" t="str">
        <f t="shared" si="1289"/>
        <v/>
      </c>
      <c r="J7068" s="170"/>
      <c r="K7068" s="217"/>
      <c r="L7068" s="195" t="str">
        <f t="shared" si="1282"/>
        <v/>
      </c>
      <c r="M7068" s="222" t="str">
        <f t="shared" si="1290"/>
        <v/>
      </c>
      <c r="Q7068" s="82" t="str">
        <f t="shared" si="1283"/>
        <v/>
      </c>
      <c r="R7068" s="80" t="str">
        <f t="shared" si="1284"/>
        <v/>
      </c>
      <c r="T7068" s="83" t="str">
        <f t="shared" si="1291"/>
        <v/>
      </c>
      <c r="U7068" s="155"/>
      <c r="V7068" s="95" t="str">
        <f t="shared" si="1292"/>
        <v/>
      </c>
      <c r="W7068" s="151"/>
      <c r="Z7068" s="104"/>
    </row>
    <row r="7069" spans="1:26" s="145" customFormat="1" ht="15" customHeight="1">
      <c r="A7069" s="186" t="str">
        <f t="shared" si="1286"/>
        <v/>
      </c>
      <c r="C7069" s="152"/>
      <c r="E7069" s="144"/>
      <c r="F7069" s="79" t="str">
        <f t="shared" si="1285"/>
        <v/>
      </c>
      <c r="G7069" s="80" t="str">
        <f t="shared" si="1287"/>
        <v/>
      </c>
      <c r="H7069" s="80" t="str">
        <f t="shared" si="1288"/>
        <v/>
      </c>
      <c r="I7069" s="80" t="str">
        <f t="shared" si="1289"/>
        <v/>
      </c>
      <c r="J7069" s="170"/>
      <c r="K7069" s="217"/>
      <c r="L7069" s="195" t="str">
        <f t="shared" si="1282"/>
        <v/>
      </c>
      <c r="M7069" s="222" t="str">
        <f t="shared" si="1290"/>
        <v/>
      </c>
      <c r="Q7069" s="82" t="str">
        <f t="shared" si="1283"/>
        <v/>
      </c>
      <c r="R7069" s="80" t="str">
        <f t="shared" si="1284"/>
        <v/>
      </c>
      <c r="T7069" s="83" t="str">
        <f t="shared" si="1291"/>
        <v/>
      </c>
      <c r="U7069" s="155"/>
      <c r="V7069" s="95" t="str">
        <f t="shared" si="1292"/>
        <v/>
      </c>
      <c r="W7069" s="151"/>
      <c r="Z7069" s="104"/>
    </row>
    <row r="7070" spans="1:26" s="145" customFormat="1" ht="15" customHeight="1">
      <c r="A7070" s="186" t="str">
        <f t="shared" si="1286"/>
        <v/>
      </c>
      <c r="C7070" s="152"/>
      <c r="E7070" s="144"/>
      <c r="F7070" s="79" t="str">
        <f t="shared" si="1285"/>
        <v/>
      </c>
      <c r="G7070" s="80" t="str">
        <f t="shared" si="1287"/>
        <v/>
      </c>
      <c r="H7070" s="80" t="str">
        <f t="shared" si="1288"/>
        <v/>
      </c>
      <c r="I7070" s="80" t="str">
        <f t="shared" si="1289"/>
        <v/>
      </c>
      <c r="J7070" s="170"/>
      <c r="K7070" s="217"/>
      <c r="L7070" s="195" t="str">
        <f t="shared" si="1282"/>
        <v/>
      </c>
      <c r="M7070" s="222" t="str">
        <f t="shared" si="1290"/>
        <v/>
      </c>
      <c r="Q7070" s="82" t="str">
        <f t="shared" si="1283"/>
        <v/>
      </c>
      <c r="R7070" s="80" t="str">
        <f t="shared" si="1284"/>
        <v/>
      </c>
      <c r="T7070" s="83" t="str">
        <f t="shared" si="1291"/>
        <v/>
      </c>
      <c r="U7070" s="155"/>
      <c r="V7070" s="95" t="str">
        <f t="shared" si="1292"/>
        <v/>
      </c>
      <c r="W7070" s="151"/>
      <c r="Z7070" s="104"/>
    </row>
    <row r="7071" spans="1:26" s="145" customFormat="1" ht="15" customHeight="1">
      <c r="A7071" s="186" t="str">
        <f t="shared" si="1286"/>
        <v/>
      </c>
      <c r="C7071" s="152"/>
      <c r="E7071" s="144"/>
      <c r="F7071" s="79" t="str">
        <f t="shared" si="1285"/>
        <v/>
      </c>
      <c r="G7071" s="80" t="str">
        <f t="shared" si="1287"/>
        <v/>
      </c>
      <c r="H7071" s="80" t="str">
        <f t="shared" si="1288"/>
        <v/>
      </c>
      <c r="I7071" s="80" t="str">
        <f t="shared" si="1289"/>
        <v/>
      </c>
      <c r="J7071" s="170"/>
      <c r="K7071" s="217"/>
      <c r="L7071" s="195" t="str">
        <f t="shared" ref="L7071:L7134" si="1293">IFERROR(IF($N$5="Sáng",IF(MID(K7071,2,7)-MID($L$2,2,7)&gt;0,"Trễ",""),IF(MID(K7071,2,7)-MID($Q$2,2,7)&gt;0,"Trễ","")),"")</f>
        <v/>
      </c>
      <c r="M7071" s="222" t="str">
        <f t="shared" si="1290"/>
        <v/>
      </c>
      <c r="Q7071" s="82" t="str">
        <f t="shared" ref="Q7071:Q7134" si="1294">IF(B7071&lt;&gt;"",IF(AND(P7071="",F7071=""),"Không phép ",""),"")</f>
        <v/>
      </c>
      <c r="R7071" s="80" t="str">
        <f t="shared" ref="R7071:R7134" si="1295">UPPER(B7071)</f>
        <v/>
      </c>
      <c r="T7071" s="83" t="str">
        <f t="shared" si="1291"/>
        <v/>
      </c>
      <c r="U7071" s="155"/>
      <c r="V7071" s="95" t="str">
        <f t="shared" si="1292"/>
        <v/>
      </c>
      <c r="W7071" s="151"/>
      <c r="Z7071" s="104"/>
    </row>
    <row r="7072" spans="1:26" s="145" customFormat="1" ht="15" customHeight="1">
      <c r="A7072" s="186" t="str">
        <f t="shared" si="1286"/>
        <v/>
      </c>
      <c r="C7072" s="152"/>
      <c r="E7072" s="144"/>
      <c r="F7072" s="79" t="str">
        <f t="shared" si="1285"/>
        <v/>
      </c>
      <c r="G7072" s="80" t="str">
        <f t="shared" si="1287"/>
        <v/>
      </c>
      <c r="H7072" s="80" t="str">
        <f t="shared" si="1288"/>
        <v/>
      </c>
      <c r="I7072" s="80" t="str">
        <f t="shared" si="1289"/>
        <v/>
      </c>
      <c r="J7072" s="170"/>
      <c r="K7072" s="217"/>
      <c r="L7072" s="195" t="str">
        <f t="shared" si="1293"/>
        <v/>
      </c>
      <c r="M7072" s="222" t="str">
        <f t="shared" si="1290"/>
        <v/>
      </c>
      <c r="Q7072" s="82" t="str">
        <f t="shared" si="1294"/>
        <v/>
      </c>
      <c r="R7072" s="80" t="str">
        <f t="shared" si="1295"/>
        <v/>
      </c>
      <c r="T7072" s="83" t="str">
        <f t="shared" si="1291"/>
        <v/>
      </c>
      <c r="U7072" s="155"/>
      <c r="V7072" s="95" t="str">
        <f t="shared" si="1292"/>
        <v/>
      </c>
      <c r="W7072" s="151"/>
      <c r="Z7072" s="104"/>
    </row>
    <row r="7073" spans="1:26" s="145" customFormat="1" ht="15" customHeight="1">
      <c r="A7073" s="186" t="str">
        <f t="shared" si="1286"/>
        <v/>
      </c>
      <c r="C7073" s="152"/>
      <c r="E7073" s="144"/>
      <c r="F7073" s="79" t="str">
        <f t="shared" si="1285"/>
        <v/>
      </c>
      <c r="G7073" s="80" t="str">
        <f t="shared" si="1287"/>
        <v/>
      </c>
      <c r="H7073" s="80" t="str">
        <f t="shared" si="1288"/>
        <v/>
      </c>
      <c r="I7073" s="80" t="str">
        <f t="shared" si="1289"/>
        <v/>
      </c>
      <c r="J7073" s="170"/>
      <c r="K7073" s="217"/>
      <c r="L7073" s="195" t="str">
        <f t="shared" si="1293"/>
        <v/>
      </c>
      <c r="M7073" s="222" t="str">
        <f t="shared" si="1290"/>
        <v/>
      </c>
      <c r="Q7073" s="82" t="str">
        <f t="shared" si="1294"/>
        <v/>
      </c>
      <c r="R7073" s="80" t="str">
        <f t="shared" si="1295"/>
        <v/>
      </c>
      <c r="T7073" s="83" t="str">
        <f t="shared" si="1291"/>
        <v/>
      </c>
      <c r="U7073" s="155"/>
      <c r="V7073" s="95" t="str">
        <f t="shared" si="1292"/>
        <v/>
      </c>
      <c r="W7073" s="151"/>
      <c r="Z7073" s="104"/>
    </row>
    <row r="7074" spans="1:26" s="145" customFormat="1" ht="15" customHeight="1">
      <c r="A7074" s="186" t="str">
        <f t="shared" si="1286"/>
        <v/>
      </c>
      <c r="C7074" s="152"/>
      <c r="E7074" s="144"/>
      <c r="F7074" s="79" t="str">
        <f t="shared" si="1285"/>
        <v/>
      </c>
      <c r="G7074" s="80" t="str">
        <f t="shared" si="1287"/>
        <v/>
      </c>
      <c r="H7074" s="80" t="str">
        <f t="shared" si="1288"/>
        <v/>
      </c>
      <c r="I7074" s="80" t="str">
        <f t="shared" si="1289"/>
        <v/>
      </c>
      <c r="J7074" s="170"/>
      <c r="K7074" s="217"/>
      <c r="L7074" s="195" t="str">
        <f t="shared" si="1293"/>
        <v/>
      </c>
      <c r="M7074" s="222" t="str">
        <f t="shared" si="1290"/>
        <v/>
      </c>
      <c r="Q7074" s="82" t="str">
        <f t="shared" si="1294"/>
        <v/>
      </c>
      <c r="R7074" s="80" t="str">
        <f t="shared" si="1295"/>
        <v/>
      </c>
      <c r="T7074" s="83" t="str">
        <f t="shared" si="1291"/>
        <v/>
      </c>
      <c r="U7074" s="155"/>
      <c r="V7074" s="95" t="str">
        <f t="shared" si="1292"/>
        <v/>
      </c>
      <c r="W7074" s="151"/>
      <c r="Z7074" s="104"/>
    </row>
    <row r="7075" spans="1:26" s="145" customFormat="1" ht="15" customHeight="1">
      <c r="A7075" s="186" t="str">
        <f t="shared" si="1286"/>
        <v/>
      </c>
      <c r="C7075" s="152"/>
      <c r="E7075" s="144"/>
      <c r="F7075" s="79" t="str">
        <f t="shared" si="1285"/>
        <v/>
      </c>
      <c r="G7075" s="80" t="str">
        <f t="shared" si="1287"/>
        <v/>
      </c>
      <c r="H7075" s="80" t="str">
        <f t="shared" si="1288"/>
        <v/>
      </c>
      <c r="I7075" s="80" t="str">
        <f t="shared" si="1289"/>
        <v/>
      </c>
      <c r="J7075" s="170"/>
      <c r="K7075" s="217"/>
      <c r="L7075" s="195" t="str">
        <f t="shared" si="1293"/>
        <v/>
      </c>
      <c r="M7075" s="222" t="str">
        <f t="shared" si="1290"/>
        <v/>
      </c>
      <c r="Q7075" s="82" t="str">
        <f t="shared" si="1294"/>
        <v/>
      </c>
      <c r="R7075" s="80" t="str">
        <f t="shared" si="1295"/>
        <v/>
      </c>
      <c r="T7075" s="83" t="str">
        <f t="shared" si="1291"/>
        <v/>
      </c>
      <c r="U7075" s="155"/>
      <c r="V7075" s="95" t="str">
        <f t="shared" si="1292"/>
        <v/>
      </c>
      <c r="W7075" s="151"/>
      <c r="Z7075" s="104"/>
    </row>
    <row r="7076" spans="1:26" s="145" customFormat="1" ht="15" customHeight="1">
      <c r="A7076" s="186" t="str">
        <f t="shared" si="1286"/>
        <v/>
      </c>
      <c r="C7076" s="152"/>
      <c r="E7076" s="144"/>
      <c r="F7076" s="79" t="str">
        <f t="shared" si="1285"/>
        <v/>
      </c>
      <c r="G7076" s="80" t="str">
        <f t="shared" si="1287"/>
        <v/>
      </c>
      <c r="H7076" s="80" t="str">
        <f t="shared" si="1288"/>
        <v/>
      </c>
      <c r="I7076" s="80" t="str">
        <f t="shared" si="1289"/>
        <v/>
      </c>
      <c r="J7076" s="170"/>
      <c r="K7076" s="217"/>
      <c r="L7076" s="195" t="str">
        <f t="shared" si="1293"/>
        <v/>
      </c>
      <c r="M7076" s="222" t="str">
        <f t="shared" si="1290"/>
        <v/>
      </c>
      <c r="Q7076" s="82" t="str">
        <f t="shared" si="1294"/>
        <v/>
      </c>
      <c r="R7076" s="80" t="str">
        <f t="shared" si="1295"/>
        <v/>
      </c>
      <c r="T7076" s="83" t="str">
        <f t="shared" si="1291"/>
        <v/>
      </c>
      <c r="U7076" s="155"/>
      <c r="V7076" s="95" t="str">
        <f t="shared" si="1292"/>
        <v/>
      </c>
      <c r="W7076" s="151"/>
      <c r="Z7076" s="104"/>
    </row>
    <row r="7077" spans="1:26" s="145" customFormat="1" ht="15" customHeight="1">
      <c r="A7077" s="186" t="str">
        <f t="shared" si="1286"/>
        <v/>
      </c>
      <c r="C7077" s="152"/>
      <c r="E7077" s="144"/>
      <c r="F7077" s="79" t="str">
        <f t="shared" si="1285"/>
        <v/>
      </c>
      <c r="G7077" s="80" t="str">
        <f t="shared" si="1287"/>
        <v/>
      </c>
      <c r="H7077" s="80" t="str">
        <f t="shared" si="1288"/>
        <v/>
      </c>
      <c r="I7077" s="80" t="str">
        <f t="shared" si="1289"/>
        <v/>
      </c>
      <c r="J7077" s="170"/>
      <c r="K7077" s="217"/>
      <c r="L7077" s="195" t="str">
        <f t="shared" si="1293"/>
        <v/>
      </c>
      <c r="M7077" s="222" t="str">
        <f t="shared" si="1290"/>
        <v/>
      </c>
      <c r="Q7077" s="82" t="str">
        <f t="shared" si="1294"/>
        <v/>
      </c>
      <c r="R7077" s="80" t="str">
        <f t="shared" si="1295"/>
        <v/>
      </c>
      <c r="T7077" s="83" t="str">
        <f t="shared" si="1291"/>
        <v/>
      </c>
      <c r="U7077" s="155"/>
      <c r="V7077" s="95" t="str">
        <f t="shared" si="1292"/>
        <v/>
      </c>
      <c r="W7077" s="151"/>
      <c r="Z7077" s="104"/>
    </row>
    <row r="7078" spans="1:26" s="145" customFormat="1" ht="15" customHeight="1">
      <c r="A7078" s="186" t="str">
        <f t="shared" si="1286"/>
        <v/>
      </c>
      <c r="C7078" s="152"/>
      <c r="E7078" s="144"/>
      <c r="F7078" s="79" t="str">
        <f t="shared" si="1285"/>
        <v/>
      </c>
      <c r="G7078" s="80" t="str">
        <f t="shared" si="1287"/>
        <v/>
      </c>
      <c r="H7078" s="80" t="str">
        <f t="shared" si="1288"/>
        <v/>
      </c>
      <c r="I7078" s="80" t="str">
        <f t="shared" si="1289"/>
        <v/>
      </c>
      <c r="J7078" s="170"/>
      <c r="K7078" s="217"/>
      <c r="L7078" s="195" t="str">
        <f t="shared" si="1293"/>
        <v/>
      </c>
      <c r="M7078" s="222" t="str">
        <f t="shared" si="1290"/>
        <v/>
      </c>
      <c r="Q7078" s="82" t="str">
        <f t="shared" si="1294"/>
        <v/>
      </c>
      <c r="R7078" s="80" t="str">
        <f t="shared" si="1295"/>
        <v/>
      </c>
      <c r="T7078" s="83" t="str">
        <f t="shared" si="1291"/>
        <v/>
      </c>
      <c r="U7078" s="155"/>
      <c r="V7078" s="95" t="str">
        <f t="shared" si="1292"/>
        <v/>
      </c>
      <c r="W7078" s="151"/>
      <c r="Z7078" s="104"/>
    </row>
    <row r="7079" spans="1:26" s="145" customFormat="1" ht="15" customHeight="1">
      <c r="A7079" s="186" t="str">
        <f t="shared" si="1286"/>
        <v/>
      </c>
      <c r="C7079" s="152"/>
      <c r="E7079" s="144"/>
      <c r="F7079" s="79" t="str">
        <f t="shared" si="1285"/>
        <v/>
      </c>
      <c r="G7079" s="80" t="str">
        <f t="shared" si="1287"/>
        <v/>
      </c>
      <c r="H7079" s="80" t="str">
        <f t="shared" si="1288"/>
        <v/>
      </c>
      <c r="I7079" s="80" t="str">
        <f t="shared" si="1289"/>
        <v/>
      </c>
      <c r="J7079" s="170"/>
      <c r="K7079" s="217"/>
      <c r="L7079" s="195" t="str">
        <f t="shared" si="1293"/>
        <v/>
      </c>
      <c r="M7079" s="222" t="str">
        <f t="shared" si="1290"/>
        <v/>
      </c>
      <c r="Q7079" s="82" t="str">
        <f t="shared" si="1294"/>
        <v/>
      </c>
      <c r="R7079" s="80" t="str">
        <f t="shared" si="1295"/>
        <v/>
      </c>
      <c r="T7079" s="83" t="str">
        <f t="shared" si="1291"/>
        <v/>
      </c>
      <c r="U7079" s="155"/>
      <c r="V7079" s="95" t="str">
        <f t="shared" si="1292"/>
        <v/>
      </c>
      <c r="W7079" s="151"/>
      <c r="Z7079" s="104"/>
    </row>
    <row r="7080" spans="1:26" s="145" customFormat="1" ht="15" customHeight="1">
      <c r="A7080" s="186" t="str">
        <f t="shared" si="1286"/>
        <v/>
      </c>
      <c r="C7080" s="152"/>
      <c r="E7080" s="144"/>
      <c r="F7080" s="79" t="str">
        <f t="shared" ref="F7080:F7143" si="1296">IFERROR(IF(VLOOKUP(E7080,J:J,1,0)=E7080,"X",""),"")</f>
        <v/>
      </c>
      <c r="G7080" s="80" t="str">
        <f t="shared" si="1287"/>
        <v/>
      </c>
      <c r="H7080" s="80" t="str">
        <f t="shared" si="1288"/>
        <v/>
      </c>
      <c r="I7080" s="80" t="str">
        <f t="shared" si="1289"/>
        <v/>
      </c>
      <c r="J7080" s="170"/>
      <c r="K7080" s="217"/>
      <c r="L7080" s="195" t="str">
        <f t="shared" si="1293"/>
        <v/>
      </c>
      <c r="M7080" s="222" t="str">
        <f t="shared" si="1290"/>
        <v/>
      </c>
      <c r="Q7080" s="82" t="str">
        <f t="shared" si="1294"/>
        <v/>
      </c>
      <c r="R7080" s="80" t="str">
        <f t="shared" si="1295"/>
        <v/>
      </c>
      <c r="T7080" s="83" t="str">
        <f t="shared" si="1291"/>
        <v/>
      </c>
      <c r="U7080" s="155"/>
      <c r="V7080" s="95" t="str">
        <f t="shared" si="1292"/>
        <v/>
      </c>
      <c r="W7080" s="151"/>
      <c r="Z7080" s="104"/>
    </row>
    <row r="7081" spans="1:26" s="145" customFormat="1" ht="15" customHeight="1">
      <c r="A7081" s="186" t="str">
        <f t="shared" si="1286"/>
        <v/>
      </c>
      <c r="C7081" s="152"/>
      <c r="E7081" s="144"/>
      <c r="F7081" s="79" t="str">
        <f t="shared" si="1296"/>
        <v/>
      </c>
      <c r="G7081" s="80" t="str">
        <f t="shared" si="1287"/>
        <v/>
      </c>
      <c r="H7081" s="80" t="str">
        <f t="shared" si="1288"/>
        <v/>
      </c>
      <c r="I7081" s="80" t="str">
        <f t="shared" si="1289"/>
        <v/>
      </c>
      <c r="J7081" s="170"/>
      <c r="K7081" s="217"/>
      <c r="L7081" s="195" t="str">
        <f t="shared" si="1293"/>
        <v/>
      </c>
      <c r="M7081" s="222" t="str">
        <f t="shared" si="1290"/>
        <v/>
      </c>
      <c r="Q7081" s="82" t="str">
        <f t="shared" si="1294"/>
        <v/>
      </c>
      <c r="R7081" s="80" t="str">
        <f t="shared" si="1295"/>
        <v/>
      </c>
      <c r="T7081" s="83" t="str">
        <f t="shared" si="1291"/>
        <v/>
      </c>
      <c r="U7081" s="155"/>
      <c r="V7081" s="95" t="str">
        <f t="shared" si="1292"/>
        <v/>
      </c>
      <c r="W7081" s="151"/>
      <c r="Z7081" s="104"/>
    </row>
    <row r="7082" spans="1:26" s="145" customFormat="1" ht="15" customHeight="1">
      <c r="A7082" s="186" t="str">
        <f t="shared" si="1286"/>
        <v/>
      </c>
      <c r="C7082" s="152"/>
      <c r="E7082" s="144"/>
      <c r="F7082" s="79" t="str">
        <f t="shared" si="1296"/>
        <v/>
      </c>
      <c r="G7082" s="80" t="str">
        <f t="shared" si="1287"/>
        <v/>
      </c>
      <c r="H7082" s="80" t="str">
        <f t="shared" si="1288"/>
        <v/>
      </c>
      <c r="I7082" s="80" t="str">
        <f t="shared" si="1289"/>
        <v/>
      </c>
      <c r="J7082" s="170"/>
      <c r="K7082" s="217"/>
      <c r="L7082" s="195" t="str">
        <f t="shared" si="1293"/>
        <v/>
      </c>
      <c r="M7082" s="222" t="str">
        <f t="shared" si="1290"/>
        <v/>
      </c>
      <c r="Q7082" s="82" t="str">
        <f t="shared" si="1294"/>
        <v/>
      </c>
      <c r="R7082" s="80" t="str">
        <f t="shared" si="1295"/>
        <v/>
      </c>
      <c r="T7082" s="83" t="str">
        <f t="shared" si="1291"/>
        <v/>
      </c>
      <c r="U7082" s="155"/>
      <c r="V7082" s="95" t="str">
        <f t="shared" si="1292"/>
        <v/>
      </c>
      <c r="W7082" s="151"/>
      <c r="Z7082" s="104"/>
    </row>
    <row r="7083" spans="1:26" s="145" customFormat="1" ht="15" customHeight="1">
      <c r="A7083" s="186" t="str">
        <f t="shared" si="1286"/>
        <v/>
      </c>
      <c r="C7083" s="152"/>
      <c r="E7083" s="144"/>
      <c r="F7083" s="79" t="str">
        <f t="shared" si="1296"/>
        <v/>
      </c>
      <c r="G7083" s="80" t="str">
        <f t="shared" si="1287"/>
        <v/>
      </c>
      <c r="H7083" s="80" t="str">
        <f t="shared" si="1288"/>
        <v/>
      </c>
      <c r="I7083" s="80" t="str">
        <f t="shared" si="1289"/>
        <v/>
      </c>
      <c r="J7083" s="170"/>
      <c r="K7083" s="217"/>
      <c r="L7083" s="195" t="str">
        <f t="shared" si="1293"/>
        <v/>
      </c>
      <c r="M7083" s="222" t="str">
        <f t="shared" si="1290"/>
        <v/>
      </c>
      <c r="Q7083" s="82" t="str">
        <f t="shared" si="1294"/>
        <v/>
      </c>
      <c r="R7083" s="80" t="str">
        <f t="shared" si="1295"/>
        <v/>
      </c>
      <c r="T7083" s="83" t="str">
        <f t="shared" si="1291"/>
        <v/>
      </c>
      <c r="U7083" s="155"/>
      <c r="V7083" s="95" t="str">
        <f t="shared" si="1292"/>
        <v/>
      </c>
      <c r="W7083" s="151"/>
      <c r="Z7083" s="104"/>
    </row>
    <row r="7084" spans="1:26" s="145" customFormat="1" ht="15" customHeight="1">
      <c r="A7084" s="186" t="str">
        <f t="shared" si="1286"/>
        <v/>
      </c>
      <c r="C7084" s="152"/>
      <c r="E7084" s="144"/>
      <c r="F7084" s="79" t="str">
        <f t="shared" si="1296"/>
        <v/>
      </c>
      <c r="G7084" s="80" t="str">
        <f t="shared" si="1287"/>
        <v/>
      </c>
      <c r="H7084" s="80" t="str">
        <f t="shared" si="1288"/>
        <v/>
      </c>
      <c r="I7084" s="80" t="str">
        <f t="shared" si="1289"/>
        <v/>
      </c>
      <c r="J7084" s="170"/>
      <c r="K7084" s="217"/>
      <c r="L7084" s="195" t="str">
        <f t="shared" si="1293"/>
        <v/>
      </c>
      <c r="M7084" s="222" t="str">
        <f t="shared" si="1290"/>
        <v/>
      </c>
      <c r="Q7084" s="82" t="str">
        <f t="shared" si="1294"/>
        <v/>
      </c>
      <c r="R7084" s="80" t="str">
        <f t="shared" si="1295"/>
        <v/>
      </c>
      <c r="T7084" s="83" t="str">
        <f t="shared" si="1291"/>
        <v/>
      </c>
      <c r="U7084" s="155"/>
      <c r="V7084" s="95" t="str">
        <f t="shared" si="1292"/>
        <v/>
      </c>
      <c r="W7084" s="151"/>
      <c r="Z7084" s="104"/>
    </row>
    <row r="7085" spans="1:26" s="145" customFormat="1" ht="15" customHeight="1">
      <c r="A7085" s="186" t="str">
        <f t="shared" si="1286"/>
        <v/>
      </c>
      <c r="C7085" s="152"/>
      <c r="E7085" s="144"/>
      <c r="F7085" s="79" t="str">
        <f t="shared" si="1296"/>
        <v/>
      </c>
      <c r="G7085" s="80" t="str">
        <f t="shared" si="1287"/>
        <v/>
      </c>
      <c r="H7085" s="80" t="str">
        <f t="shared" si="1288"/>
        <v/>
      </c>
      <c r="I7085" s="80" t="str">
        <f t="shared" si="1289"/>
        <v/>
      </c>
      <c r="J7085" s="170"/>
      <c r="K7085" s="217"/>
      <c r="L7085" s="195" t="str">
        <f t="shared" si="1293"/>
        <v/>
      </c>
      <c r="M7085" s="222" t="str">
        <f t="shared" si="1290"/>
        <v/>
      </c>
      <c r="Q7085" s="82" t="str">
        <f t="shared" si="1294"/>
        <v/>
      </c>
      <c r="R7085" s="80" t="str">
        <f t="shared" si="1295"/>
        <v/>
      </c>
      <c r="T7085" s="83" t="str">
        <f t="shared" si="1291"/>
        <v/>
      </c>
      <c r="U7085" s="155"/>
      <c r="V7085" s="95" t="str">
        <f t="shared" si="1292"/>
        <v/>
      </c>
      <c r="W7085" s="151"/>
      <c r="Z7085" s="104"/>
    </row>
    <row r="7086" spans="1:26" s="145" customFormat="1" ht="15" customHeight="1">
      <c r="A7086" s="186" t="str">
        <f t="shared" si="1286"/>
        <v/>
      </c>
      <c r="C7086" s="152"/>
      <c r="E7086" s="144"/>
      <c r="F7086" s="79" t="str">
        <f t="shared" si="1296"/>
        <v/>
      </c>
      <c r="G7086" s="80" t="str">
        <f t="shared" si="1287"/>
        <v/>
      </c>
      <c r="H7086" s="80" t="str">
        <f t="shared" si="1288"/>
        <v/>
      </c>
      <c r="I7086" s="80" t="str">
        <f t="shared" si="1289"/>
        <v/>
      </c>
      <c r="J7086" s="170"/>
      <c r="K7086" s="217"/>
      <c r="L7086" s="195" t="str">
        <f t="shared" si="1293"/>
        <v/>
      </c>
      <c r="M7086" s="222" t="str">
        <f t="shared" si="1290"/>
        <v/>
      </c>
      <c r="Q7086" s="82" t="str">
        <f t="shared" si="1294"/>
        <v/>
      </c>
      <c r="R7086" s="80" t="str">
        <f t="shared" si="1295"/>
        <v/>
      </c>
      <c r="T7086" s="83" t="str">
        <f t="shared" si="1291"/>
        <v/>
      </c>
      <c r="U7086" s="155"/>
      <c r="V7086" s="95" t="str">
        <f t="shared" si="1292"/>
        <v/>
      </c>
      <c r="W7086" s="151"/>
      <c r="Z7086" s="104"/>
    </row>
    <row r="7087" spans="1:26" s="145" customFormat="1" ht="15" customHeight="1">
      <c r="A7087" s="186" t="str">
        <f t="shared" si="1286"/>
        <v/>
      </c>
      <c r="C7087" s="152"/>
      <c r="E7087" s="144"/>
      <c r="F7087" s="79" t="str">
        <f t="shared" si="1296"/>
        <v/>
      </c>
      <c r="G7087" s="80" t="str">
        <f t="shared" si="1287"/>
        <v/>
      </c>
      <c r="H7087" s="80" t="str">
        <f t="shared" si="1288"/>
        <v/>
      </c>
      <c r="I7087" s="80" t="str">
        <f t="shared" si="1289"/>
        <v/>
      </c>
      <c r="J7087" s="170"/>
      <c r="K7087" s="217"/>
      <c r="L7087" s="195" t="str">
        <f t="shared" si="1293"/>
        <v/>
      </c>
      <c r="M7087" s="222" t="str">
        <f t="shared" si="1290"/>
        <v/>
      </c>
      <c r="Q7087" s="82" t="str">
        <f t="shared" si="1294"/>
        <v/>
      </c>
      <c r="R7087" s="80" t="str">
        <f t="shared" si="1295"/>
        <v/>
      </c>
      <c r="T7087" s="83" t="str">
        <f t="shared" si="1291"/>
        <v/>
      </c>
      <c r="U7087" s="155"/>
      <c r="V7087" s="95" t="str">
        <f t="shared" si="1292"/>
        <v/>
      </c>
      <c r="W7087" s="151"/>
      <c r="Z7087" s="104"/>
    </row>
    <row r="7088" spans="1:26" s="145" customFormat="1" ht="15" customHeight="1">
      <c r="A7088" s="186" t="str">
        <f t="shared" si="1286"/>
        <v/>
      </c>
      <c r="C7088" s="152"/>
      <c r="E7088" s="144"/>
      <c r="F7088" s="79" t="str">
        <f t="shared" si="1296"/>
        <v/>
      </c>
      <c r="G7088" s="80" t="str">
        <f t="shared" si="1287"/>
        <v/>
      </c>
      <c r="H7088" s="80" t="str">
        <f t="shared" si="1288"/>
        <v/>
      </c>
      <c r="I7088" s="80" t="str">
        <f t="shared" si="1289"/>
        <v/>
      </c>
      <c r="J7088" s="170"/>
      <c r="K7088" s="217"/>
      <c r="L7088" s="195" t="str">
        <f t="shared" si="1293"/>
        <v/>
      </c>
      <c r="M7088" s="222" t="str">
        <f t="shared" si="1290"/>
        <v/>
      </c>
      <c r="Q7088" s="82" t="str">
        <f t="shared" si="1294"/>
        <v/>
      </c>
      <c r="R7088" s="80" t="str">
        <f t="shared" si="1295"/>
        <v/>
      </c>
      <c r="T7088" s="83" t="str">
        <f t="shared" si="1291"/>
        <v/>
      </c>
      <c r="U7088" s="155"/>
      <c r="V7088" s="95" t="str">
        <f t="shared" si="1292"/>
        <v/>
      </c>
      <c r="W7088" s="151"/>
      <c r="Z7088" s="104"/>
    </row>
    <row r="7089" spans="1:26" s="145" customFormat="1" ht="15" customHeight="1">
      <c r="A7089" s="186" t="str">
        <f t="shared" si="1286"/>
        <v/>
      </c>
      <c r="C7089" s="152"/>
      <c r="E7089" s="144"/>
      <c r="F7089" s="79" t="str">
        <f t="shared" si="1296"/>
        <v/>
      </c>
      <c r="G7089" s="80" t="str">
        <f t="shared" si="1287"/>
        <v/>
      </c>
      <c r="H7089" s="80" t="str">
        <f t="shared" si="1288"/>
        <v/>
      </c>
      <c r="I7089" s="80" t="str">
        <f t="shared" si="1289"/>
        <v/>
      </c>
      <c r="J7089" s="170"/>
      <c r="K7089" s="217"/>
      <c r="L7089" s="195" t="str">
        <f t="shared" si="1293"/>
        <v/>
      </c>
      <c r="M7089" s="222" t="str">
        <f t="shared" si="1290"/>
        <v/>
      </c>
      <c r="Q7089" s="82" t="str">
        <f t="shared" si="1294"/>
        <v/>
      </c>
      <c r="R7089" s="80" t="str">
        <f t="shared" si="1295"/>
        <v/>
      </c>
      <c r="T7089" s="83" t="str">
        <f t="shared" si="1291"/>
        <v/>
      </c>
      <c r="U7089" s="155"/>
      <c r="V7089" s="95" t="str">
        <f t="shared" si="1292"/>
        <v/>
      </c>
      <c r="W7089" s="151"/>
      <c r="Z7089" s="104"/>
    </row>
    <row r="7090" spans="1:26" s="145" customFormat="1" ht="15" customHeight="1">
      <c r="A7090" s="186" t="str">
        <f t="shared" si="1286"/>
        <v/>
      </c>
      <c r="C7090" s="152"/>
      <c r="E7090" s="144"/>
      <c r="F7090" s="79" t="str">
        <f t="shared" si="1296"/>
        <v/>
      </c>
      <c r="G7090" s="80" t="str">
        <f t="shared" si="1287"/>
        <v/>
      </c>
      <c r="H7090" s="80" t="str">
        <f t="shared" si="1288"/>
        <v/>
      </c>
      <c r="I7090" s="80" t="str">
        <f t="shared" si="1289"/>
        <v/>
      </c>
      <c r="J7090" s="170"/>
      <c r="K7090" s="217"/>
      <c r="L7090" s="195" t="str">
        <f t="shared" si="1293"/>
        <v/>
      </c>
      <c r="M7090" s="222" t="str">
        <f t="shared" si="1290"/>
        <v/>
      </c>
      <c r="Q7090" s="82" t="str">
        <f t="shared" si="1294"/>
        <v/>
      </c>
      <c r="R7090" s="80" t="str">
        <f t="shared" si="1295"/>
        <v/>
      </c>
      <c r="T7090" s="83" t="str">
        <f t="shared" si="1291"/>
        <v/>
      </c>
      <c r="U7090" s="155"/>
      <c r="V7090" s="95" t="str">
        <f t="shared" si="1292"/>
        <v/>
      </c>
      <c r="W7090" s="151"/>
      <c r="Z7090" s="104"/>
    </row>
    <row r="7091" spans="1:26" s="145" customFormat="1" ht="15" customHeight="1">
      <c r="A7091" s="186" t="str">
        <f t="shared" si="1286"/>
        <v/>
      </c>
      <c r="C7091" s="152"/>
      <c r="E7091" s="144"/>
      <c r="F7091" s="79" t="str">
        <f t="shared" si="1296"/>
        <v/>
      </c>
      <c r="G7091" s="80" t="str">
        <f t="shared" si="1287"/>
        <v/>
      </c>
      <c r="H7091" s="80" t="str">
        <f t="shared" si="1288"/>
        <v/>
      </c>
      <c r="I7091" s="80" t="str">
        <f t="shared" si="1289"/>
        <v/>
      </c>
      <c r="J7091" s="170"/>
      <c r="K7091" s="217"/>
      <c r="L7091" s="195" t="str">
        <f t="shared" si="1293"/>
        <v/>
      </c>
      <c r="M7091" s="222" t="str">
        <f t="shared" si="1290"/>
        <v/>
      </c>
      <c r="Q7091" s="82" t="str">
        <f t="shared" si="1294"/>
        <v/>
      </c>
      <c r="R7091" s="80" t="str">
        <f t="shared" si="1295"/>
        <v/>
      </c>
      <c r="T7091" s="83" t="str">
        <f t="shared" si="1291"/>
        <v/>
      </c>
      <c r="U7091" s="155"/>
      <c r="V7091" s="95" t="str">
        <f t="shared" si="1292"/>
        <v/>
      </c>
      <c r="W7091" s="151"/>
      <c r="Z7091" s="104"/>
    </row>
    <row r="7092" spans="1:26" s="145" customFormat="1" ht="15" customHeight="1">
      <c r="A7092" s="186" t="str">
        <f t="shared" si="1286"/>
        <v/>
      </c>
      <c r="C7092" s="152"/>
      <c r="E7092" s="144"/>
      <c r="F7092" s="79" t="str">
        <f t="shared" si="1296"/>
        <v/>
      </c>
      <c r="G7092" s="80" t="str">
        <f t="shared" si="1287"/>
        <v/>
      </c>
      <c r="H7092" s="80" t="str">
        <f t="shared" si="1288"/>
        <v/>
      </c>
      <c r="I7092" s="80" t="str">
        <f t="shared" si="1289"/>
        <v/>
      </c>
      <c r="J7092" s="170"/>
      <c r="K7092" s="217"/>
      <c r="L7092" s="195" t="str">
        <f t="shared" si="1293"/>
        <v/>
      </c>
      <c r="M7092" s="222" t="str">
        <f t="shared" si="1290"/>
        <v/>
      </c>
      <c r="Q7092" s="82" t="str">
        <f t="shared" si="1294"/>
        <v/>
      </c>
      <c r="R7092" s="80" t="str">
        <f t="shared" si="1295"/>
        <v/>
      </c>
      <c r="T7092" s="83" t="str">
        <f t="shared" si="1291"/>
        <v/>
      </c>
      <c r="U7092" s="155"/>
      <c r="V7092" s="95" t="str">
        <f t="shared" si="1292"/>
        <v/>
      </c>
      <c r="W7092" s="151"/>
      <c r="Z7092" s="104"/>
    </row>
    <row r="7093" spans="1:26" s="145" customFormat="1" ht="15" customHeight="1">
      <c r="A7093" s="186" t="str">
        <f t="shared" si="1286"/>
        <v/>
      </c>
      <c r="C7093" s="152"/>
      <c r="E7093" s="144"/>
      <c r="F7093" s="79" t="str">
        <f t="shared" si="1296"/>
        <v/>
      </c>
      <c r="G7093" s="80" t="str">
        <f t="shared" si="1287"/>
        <v/>
      </c>
      <c r="H7093" s="80" t="str">
        <f t="shared" si="1288"/>
        <v/>
      </c>
      <c r="I7093" s="80" t="str">
        <f t="shared" si="1289"/>
        <v/>
      </c>
      <c r="J7093" s="170"/>
      <c r="K7093" s="217"/>
      <c r="L7093" s="195" t="str">
        <f t="shared" si="1293"/>
        <v/>
      </c>
      <c r="M7093" s="222" t="str">
        <f t="shared" si="1290"/>
        <v/>
      </c>
      <c r="Q7093" s="82" t="str">
        <f t="shared" si="1294"/>
        <v/>
      </c>
      <c r="R7093" s="80" t="str">
        <f t="shared" si="1295"/>
        <v/>
      </c>
      <c r="T7093" s="83" t="str">
        <f t="shared" si="1291"/>
        <v/>
      </c>
      <c r="U7093" s="155"/>
      <c r="V7093" s="95" t="str">
        <f t="shared" si="1292"/>
        <v/>
      </c>
      <c r="W7093" s="151"/>
      <c r="Z7093" s="104"/>
    </row>
    <row r="7094" spans="1:26" s="145" customFormat="1" ht="15" customHeight="1">
      <c r="A7094" s="186" t="str">
        <f t="shared" si="1286"/>
        <v/>
      </c>
      <c r="C7094" s="152"/>
      <c r="E7094" s="144"/>
      <c r="F7094" s="79" t="str">
        <f t="shared" si="1296"/>
        <v/>
      </c>
      <c r="G7094" s="80" t="str">
        <f t="shared" si="1287"/>
        <v/>
      </c>
      <c r="H7094" s="80" t="str">
        <f t="shared" si="1288"/>
        <v/>
      </c>
      <c r="I7094" s="80" t="str">
        <f t="shared" si="1289"/>
        <v/>
      </c>
      <c r="J7094" s="170"/>
      <c r="K7094" s="217"/>
      <c r="L7094" s="195" t="str">
        <f t="shared" si="1293"/>
        <v/>
      </c>
      <c r="M7094" s="222" t="str">
        <f t="shared" si="1290"/>
        <v/>
      </c>
      <c r="Q7094" s="82" t="str">
        <f t="shared" si="1294"/>
        <v/>
      </c>
      <c r="R7094" s="80" t="str">
        <f t="shared" si="1295"/>
        <v/>
      </c>
      <c r="T7094" s="83" t="str">
        <f t="shared" si="1291"/>
        <v/>
      </c>
      <c r="U7094" s="155"/>
      <c r="V7094" s="95" t="str">
        <f t="shared" si="1292"/>
        <v/>
      </c>
      <c r="W7094" s="151"/>
      <c r="Z7094" s="104"/>
    </row>
    <row r="7095" spans="1:26" s="145" customFormat="1" ht="15" customHeight="1">
      <c r="A7095" s="186" t="str">
        <f t="shared" si="1286"/>
        <v/>
      </c>
      <c r="C7095" s="152"/>
      <c r="E7095" s="144"/>
      <c r="F7095" s="79" t="str">
        <f t="shared" si="1296"/>
        <v/>
      </c>
      <c r="G7095" s="80" t="str">
        <f t="shared" si="1287"/>
        <v/>
      </c>
      <c r="H7095" s="80" t="str">
        <f t="shared" si="1288"/>
        <v/>
      </c>
      <c r="I7095" s="80" t="str">
        <f t="shared" si="1289"/>
        <v/>
      </c>
      <c r="J7095" s="170"/>
      <c r="K7095" s="217"/>
      <c r="L7095" s="195" t="str">
        <f t="shared" si="1293"/>
        <v/>
      </c>
      <c r="M7095" s="222" t="str">
        <f t="shared" si="1290"/>
        <v/>
      </c>
      <c r="Q7095" s="82" t="str">
        <f t="shared" si="1294"/>
        <v/>
      </c>
      <c r="R7095" s="80" t="str">
        <f t="shared" si="1295"/>
        <v/>
      </c>
      <c r="T7095" s="83" t="str">
        <f t="shared" si="1291"/>
        <v/>
      </c>
      <c r="U7095" s="155"/>
      <c r="V7095" s="95" t="str">
        <f t="shared" si="1292"/>
        <v/>
      </c>
      <c r="W7095" s="151"/>
      <c r="Z7095" s="104"/>
    </row>
    <row r="7096" spans="1:26" s="145" customFormat="1" ht="15" customHeight="1">
      <c r="A7096" s="186" t="str">
        <f t="shared" si="1286"/>
        <v/>
      </c>
      <c r="C7096" s="152"/>
      <c r="E7096" s="144"/>
      <c r="F7096" s="79" t="str">
        <f t="shared" si="1296"/>
        <v/>
      </c>
      <c r="G7096" s="80" t="str">
        <f t="shared" si="1287"/>
        <v/>
      </c>
      <c r="H7096" s="80" t="str">
        <f t="shared" si="1288"/>
        <v/>
      </c>
      <c r="I7096" s="80" t="str">
        <f t="shared" si="1289"/>
        <v/>
      </c>
      <c r="J7096" s="170"/>
      <c r="K7096" s="217"/>
      <c r="L7096" s="195" t="str">
        <f t="shared" si="1293"/>
        <v/>
      </c>
      <c r="M7096" s="222" t="str">
        <f t="shared" si="1290"/>
        <v/>
      </c>
      <c r="Q7096" s="82" t="str">
        <f t="shared" si="1294"/>
        <v/>
      </c>
      <c r="R7096" s="80" t="str">
        <f t="shared" si="1295"/>
        <v/>
      </c>
      <c r="T7096" s="83" t="str">
        <f t="shared" si="1291"/>
        <v/>
      </c>
      <c r="U7096" s="155"/>
      <c r="V7096" s="95" t="str">
        <f t="shared" si="1292"/>
        <v/>
      </c>
      <c r="W7096" s="151"/>
      <c r="Z7096" s="104"/>
    </row>
    <row r="7097" spans="1:26" s="145" customFormat="1" ht="15" customHeight="1">
      <c r="A7097" s="186" t="str">
        <f t="shared" si="1286"/>
        <v/>
      </c>
      <c r="C7097" s="152"/>
      <c r="E7097" s="144"/>
      <c r="F7097" s="79" t="str">
        <f t="shared" si="1296"/>
        <v/>
      </c>
      <c r="G7097" s="80" t="str">
        <f t="shared" si="1287"/>
        <v/>
      </c>
      <c r="H7097" s="80" t="str">
        <f t="shared" si="1288"/>
        <v/>
      </c>
      <c r="I7097" s="80" t="str">
        <f t="shared" si="1289"/>
        <v/>
      </c>
      <c r="J7097" s="170"/>
      <c r="K7097" s="217"/>
      <c r="L7097" s="195" t="str">
        <f t="shared" si="1293"/>
        <v/>
      </c>
      <c r="M7097" s="222" t="str">
        <f t="shared" si="1290"/>
        <v/>
      </c>
      <c r="Q7097" s="82" t="str">
        <f t="shared" si="1294"/>
        <v/>
      </c>
      <c r="R7097" s="80" t="str">
        <f t="shared" si="1295"/>
        <v/>
      </c>
      <c r="T7097" s="83" t="str">
        <f t="shared" si="1291"/>
        <v/>
      </c>
      <c r="U7097" s="155"/>
      <c r="V7097" s="95" t="str">
        <f t="shared" si="1292"/>
        <v/>
      </c>
      <c r="W7097" s="151"/>
      <c r="Z7097" s="104"/>
    </row>
    <row r="7098" spans="1:26" s="145" customFormat="1" ht="15" customHeight="1">
      <c r="A7098" s="186" t="str">
        <f t="shared" si="1286"/>
        <v/>
      </c>
      <c r="C7098" s="152"/>
      <c r="E7098" s="144"/>
      <c r="F7098" s="79" t="str">
        <f t="shared" si="1296"/>
        <v/>
      </c>
      <c r="G7098" s="80" t="str">
        <f t="shared" si="1287"/>
        <v/>
      </c>
      <c r="H7098" s="80" t="str">
        <f t="shared" si="1288"/>
        <v/>
      </c>
      <c r="I7098" s="80" t="str">
        <f t="shared" si="1289"/>
        <v/>
      </c>
      <c r="J7098" s="170"/>
      <c r="K7098" s="217"/>
      <c r="L7098" s="195" t="str">
        <f t="shared" si="1293"/>
        <v/>
      </c>
      <c r="M7098" s="222" t="str">
        <f t="shared" si="1290"/>
        <v/>
      </c>
      <c r="Q7098" s="82" t="str">
        <f t="shared" si="1294"/>
        <v/>
      </c>
      <c r="R7098" s="80" t="str">
        <f t="shared" si="1295"/>
        <v/>
      </c>
      <c r="T7098" s="83" t="str">
        <f t="shared" si="1291"/>
        <v/>
      </c>
      <c r="U7098" s="155"/>
      <c r="V7098" s="95" t="str">
        <f t="shared" si="1292"/>
        <v/>
      </c>
      <c r="W7098" s="151"/>
      <c r="Z7098" s="104"/>
    </row>
    <row r="7099" spans="1:26" s="145" customFormat="1" ht="15" customHeight="1">
      <c r="A7099" s="186" t="str">
        <f t="shared" si="1286"/>
        <v/>
      </c>
      <c r="C7099" s="152"/>
      <c r="E7099" s="144"/>
      <c r="F7099" s="79" t="str">
        <f t="shared" si="1296"/>
        <v/>
      </c>
      <c r="G7099" s="80" t="str">
        <f t="shared" si="1287"/>
        <v/>
      </c>
      <c r="H7099" s="80" t="str">
        <f t="shared" si="1288"/>
        <v/>
      </c>
      <c r="I7099" s="80" t="str">
        <f t="shared" si="1289"/>
        <v/>
      </c>
      <c r="J7099" s="170"/>
      <c r="K7099" s="217"/>
      <c r="L7099" s="195" t="str">
        <f t="shared" si="1293"/>
        <v/>
      </c>
      <c r="M7099" s="222" t="str">
        <f t="shared" si="1290"/>
        <v/>
      </c>
      <c r="Q7099" s="82" t="str">
        <f t="shared" si="1294"/>
        <v/>
      </c>
      <c r="R7099" s="80" t="str">
        <f t="shared" si="1295"/>
        <v/>
      </c>
      <c r="T7099" s="83" t="str">
        <f t="shared" si="1291"/>
        <v/>
      </c>
      <c r="U7099" s="155"/>
      <c r="V7099" s="95" t="str">
        <f t="shared" si="1292"/>
        <v/>
      </c>
      <c r="W7099" s="151"/>
      <c r="Z7099" s="104"/>
    </row>
    <row r="7100" spans="1:26" s="145" customFormat="1" ht="15" customHeight="1">
      <c r="A7100" s="186" t="str">
        <f t="shared" si="1286"/>
        <v/>
      </c>
      <c r="C7100" s="152"/>
      <c r="E7100" s="144"/>
      <c r="F7100" s="79" t="str">
        <f t="shared" si="1296"/>
        <v/>
      </c>
      <c r="G7100" s="80" t="str">
        <f t="shared" si="1287"/>
        <v/>
      </c>
      <c r="H7100" s="80" t="str">
        <f t="shared" si="1288"/>
        <v/>
      </c>
      <c r="I7100" s="80" t="str">
        <f t="shared" si="1289"/>
        <v/>
      </c>
      <c r="J7100" s="170"/>
      <c r="K7100" s="217"/>
      <c r="L7100" s="195" t="str">
        <f t="shared" si="1293"/>
        <v/>
      </c>
      <c r="M7100" s="222" t="str">
        <f t="shared" si="1290"/>
        <v/>
      </c>
      <c r="Q7100" s="82" t="str">
        <f t="shared" si="1294"/>
        <v/>
      </c>
      <c r="R7100" s="80" t="str">
        <f t="shared" si="1295"/>
        <v/>
      </c>
      <c r="T7100" s="83" t="str">
        <f t="shared" si="1291"/>
        <v/>
      </c>
      <c r="U7100" s="155"/>
      <c r="V7100" s="95" t="str">
        <f t="shared" si="1292"/>
        <v/>
      </c>
      <c r="W7100" s="151"/>
      <c r="Z7100" s="104"/>
    </row>
    <row r="7101" spans="1:26" s="145" customFormat="1" ht="15" customHeight="1">
      <c r="A7101" s="186" t="str">
        <f t="shared" si="1286"/>
        <v/>
      </c>
      <c r="C7101" s="152"/>
      <c r="E7101" s="144"/>
      <c r="F7101" s="79" t="str">
        <f t="shared" si="1296"/>
        <v/>
      </c>
      <c r="G7101" s="80" t="str">
        <f t="shared" si="1287"/>
        <v/>
      </c>
      <c r="H7101" s="80" t="str">
        <f t="shared" si="1288"/>
        <v/>
      </c>
      <c r="I7101" s="80" t="str">
        <f t="shared" si="1289"/>
        <v/>
      </c>
      <c r="J7101" s="170"/>
      <c r="K7101" s="217"/>
      <c r="L7101" s="195" t="str">
        <f t="shared" si="1293"/>
        <v/>
      </c>
      <c r="M7101" s="222" t="str">
        <f t="shared" si="1290"/>
        <v/>
      </c>
      <c r="Q7101" s="82" t="str">
        <f t="shared" si="1294"/>
        <v/>
      </c>
      <c r="R7101" s="80" t="str">
        <f t="shared" si="1295"/>
        <v/>
      </c>
      <c r="T7101" s="83" t="str">
        <f t="shared" si="1291"/>
        <v/>
      </c>
      <c r="U7101" s="155"/>
      <c r="V7101" s="95" t="str">
        <f t="shared" si="1292"/>
        <v/>
      </c>
      <c r="W7101" s="151"/>
      <c r="Z7101" s="104"/>
    </row>
    <row r="7102" spans="1:26" s="145" customFormat="1" ht="15" customHeight="1">
      <c r="A7102" s="186" t="str">
        <f t="shared" si="1286"/>
        <v/>
      </c>
      <c r="C7102" s="152"/>
      <c r="E7102" s="144"/>
      <c r="F7102" s="79" t="str">
        <f t="shared" si="1296"/>
        <v/>
      </c>
      <c r="G7102" s="80" t="str">
        <f t="shared" si="1287"/>
        <v/>
      </c>
      <c r="H7102" s="80" t="str">
        <f t="shared" si="1288"/>
        <v/>
      </c>
      <c r="I7102" s="80" t="str">
        <f t="shared" si="1289"/>
        <v/>
      </c>
      <c r="J7102" s="170"/>
      <c r="K7102" s="217"/>
      <c r="L7102" s="195" t="str">
        <f t="shared" si="1293"/>
        <v/>
      </c>
      <c r="M7102" s="222" t="str">
        <f t="shared" si="1290"/>
        <v/>
      </c>
      <c r="Q7102" s="82" t="str">
        <f t="shared" si="1294"/>
        <v/>
      </c>
      <c r="R7102" s="80" t="str">
        <f t="shared" si="1295"/>
        <v/>
      </c>
      <c r="T7102" s="83" t="str">
        <f t="shared" si="1291"/>
        <v/>
      </c>
      <c r="U7102" s="155"/>
      <c r="V7102" s="95" t="str">
        <f t="shared" si="1292"/>
        <v/>
      </c>
      <c r="W7102" s="151"/>
      <c r="Z7102" s="104"/>
    </row>
    <row r="7103" spans="1:26" s="145" customFormat="1" ht="15" customHeight="1">
      <c r="A7103" s="186" t="str">
        <f t="shared" si="1286"/>
        <v/>
      </c>
      <c r="C7103" s="152"/>
      <c r="E7103" s="144"/>
      <c r="F7103" s="79" t="str">
        <f t="shared" si="1296"/>
        <v/>
      </c>
      <c r="G7103" s="80" t="str">
        <f t="shared" si="1287"/>
        <v/>
      </c>
      <c r="H7103" s="80" t="str">
        <f t="shared" si="1288"/>
        <v/>
      </c>
      <c r="I7103" s="80" t="str">
        <f t="shared" si="1289"/>
        <v/>
      </c>
      <c r="J7103" s="170"/>
      <c r="K7103" s="217"/>
      <c r="L7103" s="195" t="str">
        <f t="shared" si="1293"/>
        <v/>
      </c>
      <c r="M7103" s="222" t="str">
        <f t="shared" si="1290"/>
        <v/>
      </c>
      <c r="Q7103" s="82" t="str">
        <f t="shared" si="1294"/>
        <v/>
      </c>
      <c r="R7103" s="80" t="str">
        <f t="shared" si="1295"/>
        <v/>
      </c>
      <c r="T7103" s="83" t="str">
        <f t="shared" si="1291"/>
        <v/>
      </c>
      <c r="U7103" s="155"/>
      <c r="V7103" s="95" t="str">
        <f t="shared" si="1292"/>
        <v/>
      </c>
      <c r="W7103" s="151"/>
      <c r="Z7103" s="104"/>
    </row>
    <row r="7104" spans="1:26" s="145" customFormat="1" ht="15" customHeight="1">
      <c r="A7104" s="186" t="str">
        <f t="shared" ref="A7104:A7167" si="1297">IF(B7104&lt;&gt;"",A7103+1,"")</f>
        <v/>
      </c>
      <c r="C7104" s="152"/>
      <c r="E7104" s="144"/>
      <c r="F7104" s="79" t="str">
        <f t="shared" si="1296"/>
        <v/>
      </c>
      <c r="G7104" s="80" t="str">
        <f t="shared" si="1287"/>
        <v/>
      </c>
      <c r="H7104" s="80" t="str">
        <f t="shared" si="1288"/>
        <v/>
      </c>
      <c r="I7104" s="80" t="str">
        <f t="shared" si="1289"/>
        <v/>
      </c>
      <c r="J7104" s="170"/>
      <c r="K7104" s="217"/>
      <c r="L7104" s="195" t="str">
        <f t="shared" si="1293"/>
        <v/>
      </c>
      <c r="M7104" s="222" t="str">
        <f t="shared" si="1290"/>
        <v/>
      </c>
      <c r="Q7104" s="82" t="str">
        <f t="shared" si="1294"/>
        <v/>
      </c>
      <c r="R7104" s="80" t="str">
        <f t="shared" si="1295"/>
        <v/>
      </c>
      <c r="T7104" s="83" t="str">
        <f t="shared" si="1291"/>
        <v/>
      </c>
      <c r="U7104" s="155"/>
      <c r="V7104" s="95" t="str">
        <f t="shared" si="1292"/>
        <v/>
      </c>
      <c r="W7104" s="151"/>
      <c r="Z7104" s="104"/>
    </row>
    <row r="7105" spans="1:26" s="145" customFormat="1" ht="15" customHeight="1">
      <c r="A7105" s="186" t="str">
        <f t="shared" si="1297"/>
        <v/>
      </c>
      <c r="C7105" s="152"/>
      <c r="E7105" s="144"/>
      <c r="F7105" s="79" t="str">
        <f t="shared" si="1296"/>
        <v/>
      </c>
      <c r="G7105" s="80" t="str">
        <f t="shared" si="1287"/>
        <v/>
      </c>
      <c r="H7105" s="80" t="str">
        <f t="shared" si="1288"/>
        <v/>
      </c>
      <c r="I7105" s="80" t="str">
        <f t="shared" si="1289"/>
        <v/>
      </c>
      <c r="J7105" s="170"/>
      <c r="K7105" s="217"/>
      <c r="L7105" s="195" t="str">
        <f t="shared" si="1293"/>
        <v/>
      </c>
      <c r="M7105" s="222" t="str">
        <f t="shared" si="1290"/>
        <v/>
      </c>
      <c r="Q7105" s="82" t="str">
        <f t="shared" si="1294"/>
        <v/>
      </c>
      <c r="R7105" s="80" t="str">
        <f t="shared" si="1295"/>
        <v/>
      </c>
      <c r="T7105" s="83" t="str">
        <f t="shared" si="1291"/>
        <v/>
      </c>
      <c r="U7105" s="155"/>
      <c r="V7105" s="95" t="str">
        <f t="shared" si="1292"/>
        <v/>
      </c>
      <c r="W7105" s="151"/>
      <c r="Z7105" s="104"/>
    </row>
    <row r="7106" spans="1:26" s="145" customFormat="1" ht="15" customHeight="1">
      <c r="A7106" s="186" t="str">
        <f t="shared" si="1297"/>
        <v/>
      </c>
      <c r="C7106" s="152"/>
      <c r="E7106" s="144"/>
      <c r="F7106" s="79" t="str">
        <f t="shared" si="1296"/>
        <v/>
      </c>
      <c r="G7106" s="80" t="str">
        <f t="shared" si="1287"/>
        <v/>
      </c>
      <c r="H7106" s="80" t="str">
        <f t="shared" si="1288"/>
        <v/>
      </c>
      <c r="I7106" s="80" t="str">
        <f t="shared" si="1289"/>
        <v/>
      </c>
      <c r="J7106" s="170"/>
      <c r="K7106" s="217"/>
      <c r="L7106" s="195" t="str">
        <f t="shared" si="1293"/>
        <v/>
      </c>
      <c r="M7106" s="222" t="str">
        <f t="shared" si="1290"/>
        <v/>
      </c>
      <c r="Q7106" s="82" t="str">
        <f t="shared" si="1294"/>
        <v/>
      </c>
      <c r="R7106" s="80" t="str">
        <f t="shared" si="1295"/>
        <v/>
      </c>
      <c r="T7106" s="83" t="str">
        <f t="shared" si="1291"/>
        <v/>
      </c>
      <c r="U7106" s="155"/>
      <c r="V7106" s="95" t="str">
        <f t="shared" si="1292"/>
        <v/>
      </c>
      <c r="W7106" s="151"/>
      <c r="Z7106" s="104"/>
    </row>
    <row r="7107" spans="1:26" s="145" customFormat="1" ht="15" customHeight="1">
      <c r="A7107" s="186" t="str">
        <f t="shared" si="1297"/>
        <v/>
      </c>
      <c r="C7107" s="152"/>
      <c r="E7107" s="144"/>
      <c r="F7107" s="79" t="str">
        <f t="shared" si="1296"/>
        <v/>
      </c>
      <c r="G7107" s="80" t="str">
        <f t="shared" si="1287"/>
        <v/>
      </c>
      <c r="H7107" s="80" t="str">
        <f t="shared" si="1288"/>
        <v/>
      </c>
      <c r="I7107" s="80" t="str">
        <f t="shared" si="1289"/>
        <v/>
      </c>
      <c r="J7107" s="170"/>
      <c r="K7107" s="217"/>
      <c r="L7107" s="195" t="str">
        <f t="shared" si="1293"/>
        <v/>
      </c>
      <c r="M7107" s="222" t="str">
        <f t="shared" si="1290"/>
        <v/>
      </c>
      <c r="Q7107" s="82" t="str">
        <f t="shared" si="1294"/>
        <v/>
      </c>
      <c r="R7107" s="80" t="str">
        <f t="shared" si="1295"/>
        <v/>
      </c>
      <c r="T7107" s="83" t="str">
        <f t="shared" si="1291"/>
        <v/>
      </c>
      <c r="U7107" s="155"/>
      <c r="V7107" s="95" t="str">
        <f t="shared" si="1292"/>
        <v/>
      </c>
      <c r="W7107" s="151"/>
      <c r="Z7107" s="104"/>
    </row>
    <row r="7108" spans="1:26" s="145" customFormat="1" ht="15" customHeight="1">
      <c r="A7108" s="186" t="str">
        <f t="shared" si="1297"/>
        <v/>
      </c>
      <c r="C7108" s="152"/>
      <c r="E7108" s="144"/>
      <c r="F7108" s="79" t="str">
        <f t="shared" si="1296"/>
        <v/>
      </c>
      <c r="G7108" s="80" t="str">
        <f t="shared" si="1287"/>
        <v/>
      </c>
      <c r="H7108" s="80" t="str">
        <f t="shared" si="1288"/>
        <v/>
      </c>
      <c r="I7108" s="80" t="str">
        <f t="shared" si="1289"/>
        <v/>
      </c>
      <c r="J7108" s="170"/>
      <c r="K7108" s="217"/>
      <c r="L7108" s="195" t="str">
        <f t="shared" si="1293"/>
        <v/>
      </c>
      <c r="M7108" s="222" t="str">
        <f t="shared" si="1290"/>
        <v/>
      </c>
      <c r="Q7108" s="82" t="str">
        <f t="shared" si="1294"/>
        <v/>
      </c>
      <c r="R7108" s="80" t="str">
        <f t="shared" si="1295"/>
        <v/>
      </c>
      <c r="T7108" s="83" t="str">
        <f t="shared" si="1291"/>
        <v/>
      </c>
      <c r="U7108" s="155"/>
      <c r="V7108" s="95" t="str">
        <f t="shared" si="1292"/>
        <v/>
      </c>
      <c r="W7108" s="151"/>
      <c r="Z7108" s="104"/>
    </row>
    <row r="7109" spans="1:26" s="145" customFormat="1" ht="15" customHeight="1">
      <c r="A7109" s="186" t="str">
        <f t="shared" si="1297"/>
        <v/>
      </c>
      <c r="C7109" s="152"/>
      <c r="E7109" s="144"/>
      <c r="F7109" s="79" t="str">
        <f t="shared" si="1296"/>
        <v/>
      </c>
      <c r="G7109" s="80" t="str">
        <f t="shared" ref="G7109:G7172" si="1298">IF(J7109&lt;&gt;"", INDEX($C$5:$C$1433, MATCH(J7109, $E$5:$E$1433, 0)),"")</f>
        <v/>
      </c>
      <c r="H7109" s="80" t="str">
        <f t="shared" ref="H7109:H7172" si="1299">IF(J7109&lt;&gt;"", INDEX($D$5:$D$1433, MATCH(J7109, $E$5:$E$1433, 0)),"")</f>
        <v/>
      </c>
      <c r="I7109" s="80" t="str">
        <f t="shared" ref="I7109:I7172" si="1300">IFERROR(IF(J7109&lt;&gt;"", INDEX($B$5:$B$1433, MATCH(J7109, $E$5:$E$1433, 0)),""),"SAI")</f>
        <v/>
      </c>
      <c r="J7109" s="170"/>
      <c r="K7109" s="217"/>
      <c r="L7109" s="195" t="str">
        <f t="shared" si="1293"/>
        <v/>
      </c>
      <c r="M7109" s="222" t="str">
        <f t="shared" ref="M7109:M7172" si="1301">IFERROR(IF($N$5="Sáng",MID(K7109,2,7)-MID($L$2,2,7),MID(K7109,2,7)-MID($Q$2,2,7)),"")</f>
        <v/>
      </c>
      <c r="Q7109" s="82" t="str">
        <f t="shared" si="1294"/>
        <v/>
      </c>
      <c r="R7109" s="80" t="str">
        <f t="shared" si="1295"/>
        <v/>
      </c>
      <c r="T7109" s="83" t="str">
        <f t="shared" ref="T7109:T7172" si="1302">IFERROR(IF(J7109&lt;&gt;"", INDEX($S$5:$S$1433, MATCH(J7109, $E$5:$E$1433, 0)),""),"")</f>
        <v/>
      </c>
      <c r="U7109" s="155"/>
      <c r="V7109" s="95" t="str">
        <f t="shared" ref="V7109:V7172" si="1303">IFERROR(IF(J7109&lt;&gt;"", INDEX($U$5:$U$1433, MATCH(J7109, $E$5:$E$1433, 0)),""),"")</f>
        <v/>
      </c>
      <c r="W7109" s="151"/>
      <c r="Z7109" s="104"/>
    </row>
    <row r="7110" spans="1:26" s="145" customFormat="1" ht="15" customHeight="1">
      <c r="A7110" s="186" t="str">
        <f t="shared" si="1297"/>
        <v/>
      </c>
      <c r="C7110" s="152"/>
      <c r="E7110" s="144"/>
      <c r="F7110" s="79" t="str">
        <f t="shared" si="1296"/>
        <v/>
      </c>
      <c r="G7110" s="80" t="str">
        <f t="shared" si="1298"/>
        <v/>
      </c>
      <c r="H7110" s="80" t="str">
        <f t="shared" si="1299"/>
        <v/>
      </c>
      <c r="I7110" s="80" t="str">
        <f t="shared" si="1300"/>
        <v/>
      </c>
      <c r="J7110" s="170"/>
      <c r="K7110" s="217"/>
      <c r="L7110" s="195" t="str">
        <f t="shared" si="1293"/>
        <v/>
      </c>
      <c r="M7110" s="222" t="str">
        <f t="shared" si="1301"/>
        <v/>
      </c>
      <c r="Q7110" s="82" t="str">
        <f t="shared" si="1294"/>
        <v/>
      </c>
      <c r="R7110" s="80" t="str">
        <f t="shared" si="1295"/>
        <v/>
      </c>
      <c r="T7110" s="83" t="str">
        <f t="shared" si="1302"/>
        <v/>
      </c>
      <c r="U7110" s="155"/>
      <c r="V7110" s="95" t="str">
        <f t="shared" si="1303"/>
        <v/>
      </c>
      <c r="W7110" s="151"/>
      <c r="Z7110" s="104"/>
    </row>
    <row r="7111" spans="1:26" s="145" customFormat="1" ht="15" customHeight="1">
      <c r="A7111" s="186" t="str">
        <f t="shared" si="1297"/>
        <v/>
      </c>
      <c r="C7111" s="152"/>
      <c r="E7111" s="144"/>
      <c r="F7111" s="79" t="str">
        <f t="shared" si="1296"/>
        <v/>
      </c>
      <c r="G7111" s="80" t="str">
        <f t="shared" si="1298"/>
        <v/>
      </c>
      <c r="H7111" s="80" t="str">
        <f t="shared" si="1299"/>
        <v/>
      </c>
      <c r="I7111" s="80" t="str">
        <f t="shared" si="1300"/>
        <v/>
      </c>
      <c r="J7111" s="170"/>
      <c r="K7111" s="217"/>
      <c r="L7111" s="195" t="str">
        <f t="shared" si="1293"/>
        <v/>
      </c>
      <c r="M7111" s="222" t="str">
        <f t="shared" si="1301"/>
        <v/>
      </c>
      <c r="Q7111" s="82" t="str">
        <f t="shared" si="1294"/>
        <v/>
      </c>
      <c r="R7111" s="80" t="str">
        <f t="shared" si="1295"/>
        <v/>
      </c>
      <c r="T7111" s="83" t="str">
        <f t="shared" si="1302"/>
        <v/>
      </c>
      <c r="U7111" s="155"/>
      <c r="V7111" s="95" t="str">
        <f t="shared" si="1303"/>
        <v/>
      </c>
      <c r="W7111" s="151"/>
      <c r="Z7111" s="104"/>
    </row>
    <row r="7112" spans="1:26" s="145" customFormat="1" ht="15" customHeight="1">
      <c r="A7112" s="186" t="str">
        <f t="shared" si="1297"/>
        <v/>
      </c>
      <c r="C7112" s="152"/>
      <c r="E7112" s="144"/>
      <c r="F7112" s="79" t="str">
        <f t="shared" si="1296"/>
        <v/>
      </c>
      <c r="G7112" s="80" t="str">
        <f t="shared" si="1298"/>
        <v/>
      </c>
      <c r="H7112" s="80" t="str">
        <f t="shared" si="1299"/>
        <v/>
      </c>
      <c r="I7112" s="80" t="str">
        <f t="shared" si="1300"/>
        <v/>
      </c>
      <c r="J7112" s="170"/>
      <c r="K7112" s="217"/>
      <c r="L7112" s="195" t="str">
        <f t="shared" si="1293"/>
        <v/>
      </c>
      <c r="M7112" s="222" t="str">
        <f t="shared" si="1301"/>
        <v/>
      </c>
      <c r="Q7112" s="82" t="str">
        <f t="shared" si="1294"/>
        <v/>
      </c>
      <c r="R7112" s="80" t="str">
        <f t="shared" si="1295"/>
        <v/>
      </c>
      <c r="T7112" s="83" t="str">
        <f t="shared" si="1302"/>
        <v/>
      </c>
      <c r="U7112" s="155"/>
      <c r="V7112" s="95" t="str">
        <f t="shared" si="1303"/>
        <v/>
      </c>
      <c r="W7112" s="151"/>
      <c r="Z7112" s="104"/>
    </row>
    <row r="7113" spans="1:26" s="145" customFormat="1" ht="15" customHeight="1">
      <c r="A7113" s="186" t="str">
        <f t="shared" si="1297"/>
        <v/>
      </c>
      <c r="C7113" s="152"/>
      <c r="E7113" s="144"/>
      <c r="F7113" s="79" t="str">
        <f t="shared" si="1296"/>
        <v/>
      </c>
      <c r="G7113" s="80" t="str">
        <f t="shared" si="1298"/>
        <v/>
      </c>
      <c r="H7113" s="80" t="str">
        <f t="shared" si="1299"/>
        <v/>
      </c>
      <c r="I7113" s="80" t="str">
        <f t="shared" si="1300"/>
        <v/>
      </c>
      <c r="J7113" s="170"/>
      <c r="K7113" s="217"/>
      <c r="L7113" s="195" t="str">
        <f t="shared" si="1293"/>
        <v/>
      </c>
      <c r="M7113" s="222" t="str">
        <f t="shared" si="1301"/>
        <v/>
      </c>
      <c r="Q7113" s="82" t="str">
        <f t="shared" si="1294"/>
        <v/>
      </c>
      <c r="R7113" s="80" t="str">
        <f t="shared" si="1295"/>
        <v/>
      </c>
      <c r="T7113" s="83" t="str">
        <f t="shared" si="1302"/>
        <v/>
      </c>
      <c r="U7113" s="155"/>
      <c r="V7113" s="95" t="str">
        <f t="shared" si="1303"/>
        <v/>
      </c>
      <c r="W7113" s="151"/>
      <c r="Z7113" s="104"/>
    </row>
    <row r="7114" spans="1:26" s="145" customFormat="1" ht="15" customHeight="1">
      <c r="A7114" s="186" t="str">
        <f t="shared" si="1297"/>
        <v/>
      </c>
      <c r="C7114" s="152"/>
      <c r="E7114" s="144"/>
      <c r="F7114" s="79" t="str">
        <f t="shared" si="1296"/>
        <v/>
      </c>
      <c r="G7114" s="80" t="str">
        <f t="shared" si="1298"/>
        <v/>
      </c>
      <c r="H7114" s="80" t="str">
        <f t="shared" si="1299"/>
        <v/>
      </c>
      <c r="I7114" s="80" t="str">
        <f t="shared" si="1300"/>
        <v/>
      </c>
      <c r="J7114" s="170"/>
      <c r="K7114" s="217"/>
      <c r="L7114" s="195" t="str">
        <f t="shared" si="1293"/>
        <v/>
      </c>
      <c r="M7114" s="222" t="str">
        <f t="shared" si="1301"/>
        <v/>
      </c>
      <c r="Q7114" s="82" t="str">
        <f t="shared" si="1294"/>
        <v/>
      </c>
      <c r="R7114" s="80" t="str">
        <f t="shared" si="1295"/>
        <v/>
      </c>
      <c r="T7114" s="83" t="str">
        <f t="shared" si="1302"/>
        <v/>
      </c>
      <c r="U7114" s="155"/>
      <c r="V7114" s="95" t="str">
        <f t="shared" si="1303"/>
        <v/>
      </c>
      <c r="W7114" s="151"/>
      <c r="Z7114" s="104"/>
    </row>
    <row r="7115" spans="1:26" s="145" customFormat="1" ht="15" customHeight="1">
      <c r="A7115" s="186" t="str">
        <f t="shared" si="1297"/>
        <v/>
      </c>
      <c r="C7115" s="152"/>
      <c r="E7115" s="144"/>
      <c r="F7115" s="79" t="str">
        <f t="shared" si="1296"/>
        <v/>
      </c>
      <c r="G7115" s="80" t="str">
        <f t="shared" si="1298"/>
        <v/>
      </c>
      <c r="H7115" s="80" t="str">
        <f t="shared" si="1299"/>
        <v/>
      </c>
      <c r="I7115" s="80" t="str">
        <f t="shared" si="1300"/>
        <v/>
      </c>
      <c r="J7115" s="170"/>
      <c r="K7115" s="217"/>
      <c r="L7115" s="195" t="str">
        <f t="shared" si="1293"/>
        <v/>
      </c>
      <c r="M7115" s="222" t="str">
        <f t="shared" si="1301"/>
        <v/>
      </c>
      <c r="Q7115" s="82" t="str">
        <f t="shared" si="1294"/>
        <v/>
      </c>
      <c r="R7115" s="80" t="str">
        <f t="shared" si="1295"/>
        <v/>
      </c>
      <c r="T7115" s="83" t="str">
        <f t="shared" si="1302"/>
        <v/>
      </c>
      <c r="U7115" s="155"/>
      <c r="V7115" s="95" t="str">
        <f t="shared" si="1303"/>
        <v/>
      </c>
      <c r="W7115" s="151"/>
      <c r="Z7115" s="104"/>
    </row>
    <row r="7116" spans="1:26" s="145" customFormat="1" ht="15" customHeight="1">
      <c r="A7116" s="186" t="str">
        <f t="shared" si="1297"/>
        <v/>
      </c>
      <c r="C7116" s="152"/>
      <c r="E7116" s="144"/>
      <c r="F7116" s="79" t="str">
        <f t="shared" si="1296"/>
        <v/>
      </c>
      <c r="G7116" s="80" t="str">
        <f t="shared" si="1298"/>
        <v/>
      </c>
      <c r="H7116" s="80" t="str">
        <f t="shared" si="1299"/>
        <v/>
      </c>
      <c r="I7116" s="80" t="str">
        <f t="shared" si="1300"/>
        <v/>
      </c>
      <c r="J7116" s="170"/>
      <c r="K7116" s="217"/>
      <c r="L7116" s="195" t="str">
        <f t="shared" si="1293"/>
        <v/>
      </c>
      <c r="M7116" s="222" t="str">
        <f t="shared" si="1301"/>
        <v/>
      </c>
      <c r="Q7116" s="82" t="str">
        <f t="shared" si="1294"/>
        <v/>
      </c>
      <c r="R7116" s="80" t="str">
        <f t="shared" si="1295"/>
        <v/>
      </c>
      <c r="T7116" s="83" t="str">
        <f t="shared" si="1302"/>
        <v/>
      </c>
      <c r="U7116" s="155"/>
      <c r="V7116" s="95" t="str">
        <f t="shared" si="1303"/>
        <v/>
      </c>
      <c r="W7116" s="151"/>
      <c r="Z7116" s="104"/>
    </row>
    <row r="7117" spans="1:26" s="145" customFormat="1" ht="15" customHeight="1">
      <c r="A7117" s="186" t="str">
        <f t="shared" si="1297"/>
        <v/>
      </c>
      <c r="C7117" s="152"/>
      <c r="E7117" s="144"/>
      <c r="F7117" s="79" t="str">
        <f t="shared" si="1296"/>
        <v/>
      </c>
      <c r="G7117" s="80" t="str">
        <f t="shared" si="1298"/>
        <v/>
      </c>
      <c r="H7117" s="80" t="str">
        <f t="shared" si="1299"/>
        <v/>
      </c>
      <c r="I7117" s="80" t="str">
        <f t="shared" si="1300"/>
        <v/>
      </c>
      <c r="J7117" s="170"/>
      <c r="K7117" s="217"/>
      <c r="L7117" s="195" t="str">
        <f t="shared" si="1293"/>
        <v/>
      </c>
      <c r="M7117" s="222" t="str">
        <f t="shared" si="1301"/>
        <v/>
      </c>
      <c r="Q7117" s="82" t="str">
        <f t="shared" si="1294"/>
        <v/>
      </c>
      <c r="R7117" s="80" t="str">
        <f t="shared" si="1295"/>
        <v/>
      </c>
      <c r="T7117" s="83" t="str">
        <f t="shared" si="1302"/>
        <v/>
      </c>
      <c r="U7117" s="155"/>
      <c r="V7117" s="95" t="str">
        <f t="shared" si="1303"/>
        <v/>
      </c>
      <c r="W7117" s="151"/>
      <c r="Z7117" s="104"/>
    </row>
    <row r="7118" spans="1:26" s="145" customFormat="1" ht="15" customHeight="1">
      <c r="A7118" s="186" t="str">
        <f t="shared" si="1297"/>
        <v/>
      </c>
      <c r="C7118" s="152"/>
      <c r="E7118" s="144"/>
      <c r="F7118" s="79" t="str">
        <f t="shared" si="1296"/>
        <v/>
      </c>
      <c r="G7118" s="80" t="str">
        <f t="shared" si="1298"/>
        <v/>
      </c>
      <c r="H7118" s="80" t="str">
        <f t="shared" si="1299"/>
        <v/>
      </c>
      <c r="I7118" s="80" t="str">
        <f t="shared" si="1300"/>
        <v/>
      </c>
      <c r="J7118" s="170"/>
      <c r="K7118" s="217"/>
      <c r="L7118" s="195" t="str">
        <f t="shared" si="1293"/>
        <v/>
      </c>
      <c r="M7118" s="222" t="str">
        <f t="shared" si="1301"/>
        <v/>
      </c>
      <c r="Q7118" s="82" t="str">
        <f t="shared" si="1294"/>
        <v/>
      </c>
      <c r="R7118" s="80" t="str">
        <f t="shared" si="1295"/>
        <v/>
      </c>
      <c r="T7118" s="83" t="str">
        <f t="shared" si="1302"/>
        <v/>
      </c>
      <c r="U7118" s="155"/>
      <c r="V7118" s="95" t="str">
        <f t="shared" si="1303"/>
        <v/>
      </c>
      <c r="W7118" s="151"/>
      <c r="Z7118" s="104"/>
    </row>
    <row r="7119" spans="1:26" s="145" customFormat="1" ht="15" customHeight="1">
      <c r="A7119" s="186" t="str">
        <f t="shared" si="1297"/>
        <v/>
      </c>
      <c r="C7119" s="152"/>
      <c r="E7119" s="144"/>
      <c r="F7119" s="79" t="str">
        <f t="shared" si="1296"/>
        <v/>
      </c>
      <c r="G7119" s="80" t="str">
        <f t="shared" si="1298"/>
        <v/>
      </c>
      <c r="H7119" s="80" t="str">
        <f t="shared" si="1299"/>
        <v/>
      </c>
      <c r="I7119" s="80" t="str">
        <f t="shared" si="1300"/>
        <v/>
      </c>
      <c r="J7119" s="170"/>
      <c r="K7119" s="217"/>
      <c r="L7119" s="195" t="str">
        <f t="shared" si="1293"/>
        <v/>
      </c>
      <c r="M7119" s="222" t="str">
        <f t="shared" si="1301"/>
        <v/>
      </c>
      <c r="Q7119" s="82" t="str">
        <f t="shared" si="1294"/>
        <v/>
      </c>
      <c r="R7119" s="80" t="str">
        <f t="shared" si="1295"/>
        <v/>
      </c>
      <c r="T7119" s="83" t="str">
        <f t="shared" si="1302"/>
        <v/>
      </c>
      <c r="U7119" s="155"/>
      <c r="V7119" s="95" t="str">
        <f t="shared" si="1303"/>
        <v/>
      </c>
      <c r="W7119" s="151"/>
      <c r="Z7119" s="104"/>
    </row>
    <row r="7120" spans="1:26" s="145" customFormat="1" ht="15" customHeight="1">
      <c r="A7120" s="186" t="str">
        <f t="shared" si="1297"/>
        <v/>
      </c>
      <c r="C7120" s="152"/>
      <c r="E7120" s="144"/>
      <c r="F7120" s="79" t="str">
        <f t="shared" si="1296"/>
        <v/>
      </c>
      <c r="G7120" s="80" t="str">
        <f t="shared" si="1298"/>
        <v/>
      </c>
      <c r="H7120" s="80" t="str">
        <f t="shared" si="1299"/>
        <v/>
      </c>
      <c r="I7120" s="80" t="str">
        <f t="shared" si="1300"/>
        <v/>
      </c>
      <c r="J7120" s="170"/>
      <c r="K7120" s="217"/>
      <c r="L7120" s="195" t="str">
        <f t="shared" si="1293"/>
        <v/>
      </c>
      <c r="M7120" s="222" t="str">
        <f t="shared" si="1301"/>
        <v/>
      </c>
      <c r="Q7120" s="82" t="str">
        <f t="shared" si="1294"/>
        <v/>
      </c>
      <c r="R7120" s="80" t="str">
        <f t="shared" si="1295"/>
        <v/>
      </c>
      <c r="T7120" s="83" t="str">
        <f t="shared" si="1302"/>
        <v/>
      </c>
      <c r="U7120" s="155"/>
      <c r="V7120" s="95" t="str">
        <f t="shared" si="1303"/>
        <v/>
      </c>
      <c r="W7120" s="151"/>
      <c r="Z7120" s="104"/>
    </row>
    <row r="7121" spans="1:26" s="145" customFormat="1" ht="15" customHeight="1">
      <c r="A7121" s="186" t="str">
        <f t="shared" si="1297"/>
        <v/>
      </c>
      <c r="C7121" s="152"/>
      <c r="E7121" s="144"/>
      <c r="F7121" s="79" t="str">
        <f t="shared" si="1296"/>
        <v/>
      </c>
      <c r="G7121" s="80" t="str">
        <f t="shared" si="1298"/>
        <v/>
      </c>
      <c r="H7121" s="80" t="str">
        <f t="shared" si="1299"/>
        <v/>
      </c>
      <c r="I7121" s="80" t="str">
        <f t="shared" si="1300"/>
        <v/>
      </c>
      <c r="J7121" s="170"/>
      <c r="K7121" s="217"/>
      <c r="L7121" s="195" t="str">
        <f t="shared" si="1293"/>
        <v/>
      </c>
      <c r="M7121" s="222" t="str">
        <f t="shared" si="1301"/>
        <v/>
      </c>
      <c r="Q7121" s="82" t="str">
        <f t="shared" si="1294"/>
        <v/>
      </c>
      <c r="R7121" s="80" t="str">
        <f t="shared" si="1295"/>
        <v/>
      </c>
      <c r="T7121" s="83" t="str">
        <f t="shared" si="1302"/>
        <v/>
      </c>
      <c r="U7121" s="155"/>
      <c r="V7121" s="95" t="str">
        <f t="shared" si="1303"/>
        <v/>
      </c>
      <c r="W7121" s="151"/>
      <c r="Z7121" s="104"/>
    </row>
    <row r="7122" spans="1:26" s="145" customFormat="1" ht="15" customHeight="1">
      <c r="A7122" s="186" t="str">
        <f t="shared" si="1297"/>
        <v/>
      </c>
      <c r="C7122" s="152"/>
      <c r="E7122" s="144"/>
      <c r="F7122" s="79" t="str">
        <f t="shared" si="1296"/>
        <v/>
      </c>
      <c r="G7122" s="80" t="str">
        <f t="shared" si="1298"/>
        <v/>
      </c>
      <c r="H7122" s="80" t="str">
        <f t="shared" si="1299"/>
        <v/>
      </c>
      <c r="I7122" s="80" t="str">
        <f t="shared" si="1300"/>
        <v/>
      </c>
      <c r="J7122" s="170"/>
      <c r="K7122" s="217"/>
      <c r="L7122" s="195" t="str">
        <f t="shared" si="1293"/>
        <v/>
      </c>
      <c r="M7122" s="222" t="str">
        <f t="shared" si="1301"/>
        <v/>
      </c>
      <c r="Q7122" s="82" t="str">
        <f t="shared" si="1294"/>
        <v/>
      </c>
      <c r="R7122" s="80" t="str">
        <f t="shared" si="1295"/>
        <v/>
      </c>
      <c r="T7122" s="83" t="str">
        <f t="shared" si="1302"/>
        <v/>
      </c>
      <c r="U7122" s="155"/>
      <c r="V7122" s="95" t="str">
        <f t="shared" si="1303"/>
        <v/>
      </c>
      <c r="W7122" s="151"/>
      <c r="Z7122" s="104"/>
    </row>
    <row r="7123" spans="1:26" s="145" customFormat="1" ht="15" customHeight="1">
      <c r="A7123" s="186" t="str">
        <f t="shared" si="1297"/>
        <v/>
      </c>
      <c r="C7123" s="152"/>
      <c r="E7123" s="144"/>
      <c r="F7123" s="79" t="str">
        <f t="shared" si="1296"/>
        <v/>
      </c>
      <c r="G7123" s="80" t="str">
        <f t="shared" si="1298"/>
        <v/>
      </c>
      <c r="H7123" s="80" t="str">
        <f t="shared" si="1299"/>
        <v/>
      </c>
      <c r="I7123" s="80" t="str">
        <f t="shared" si="1300"/>
        <v/>
      </c>
      <c r="J7123" s="170"/>
      <c r="K7123" s="217"/>
      <c r="L7123" s="195" t="str">
        <f t="shared" si="1293"/>
        <v/>
      </c>
      <c r="M7123" s="222" t="str">
        <f t="shared" si="1301"/>
        <v/>
      </c>
      <c r="Q7123" s="82" t="str">
        <f t="shared" si="1294"/>
        <v/>
      </c>
      <c r="R7123" s="80" t="str">
        <f t="shared" si="1295"/>
        <v/>
      </c>
      <c r="T7123" s="83" t="str">
        <f t="shared" si="1302"/>
        <v/>
      </c>
      <c r="U7123" s="155"/>
      <c r="V7123" s="95" t="str">
        <f t="shared" si="1303"/>
        <v/>
      </c>
      <c r="W7123" s="151"/>
      <c r="Z7123" s="104"/>
    </row>
    <row r="7124" spans="1:26" s="145" customFormat="1" ht="15" customHeight="1">
      <c r="A7124" s="186" t="str">
        <f t="shared" si="1297"/>
        <v/>
      </c>
      <c r="C7124" s="152"/>
      <c r="E7124" s="144"/>
      <c r="F7124" s="79" t="str">
        <f t="shared" si="1296"/>
        <v/>
      </c>
      <c r="G7124" s="80" t="str">
        <f t="shared" si="1298"/>
        <v/>
      </c>
      <c r="H7124" s="80" t="str">
        <f t="shared" si="1299"/>
        <v/>
      </c>
      <c r="I7124" s="80" t="str">
        <f t="shared" si="1300"/>
        <v/>
      </c>
      <c r="J7124" s="170"/>
      <c r="K7124" s="217"/>
      <c r="L7124" s="195" t="str">
        <f t="shared" si="1293"/>
        <v/>
      </c>
      <c r="M7124" s="222" t="str">
        <f t="shared" si="1301"/>
        <v/>
      </c>
      <c r="Q7124" s="82" t="str">
        <f t="shared" si="1294"/>
        <v/>
      </c>
      <c r="R7124" s="80" t="str">
        <f t="shared" si="1295"/>
        <v/>
      </c>
      <c r="T7124" s="83" t="str">
        <f t="shared" si="1302"/>
        <v/>
      </c>
      <c r="U7124" s="155"/>
      <c r="V7124" s="95" t="str">
        <f t="shared" si="1303"/>
        <v/>
      </c>
      <c r="W7124" s="151"/>
      <c r="Z7124" s="104"/>
    </row>
    <row r="7125" spans="1:26" s="145" customFormat="1" ht="15" customHeight="1">
      <c r="A7125" s="186" t="str">
        <f t="shared" si="1297"/>
        <v/>
      </c>
      <c r="C7125" s="152"/>
      <c r="E7125" s="144"/>
      <c r="F7125" s="79" t="str">
        <f t="shared" si="1296"/>
        <v/>
      </c>
      <c r="G7125" s="80" t="str">
        <f t="shared" si="1298"/>
        <v/>
      </c>
      <c r="H7125" s="80" t="str">
        <f t="shared" si="1299"/>
        <v/>
      </c>
      <c r="I7125" s="80" t="str">
        <f t="shared" si="1300"/>
        <v/>
      </c>
      <c r="J7125" s="170"/>
      <c r="K7125" s="217"/>
      <c r="L7125" s="195" t="str">
        <f t="shared" si="1293"/>
        <v/>
      </c>
      <c r="M7125" s="222" t="str">
        <f t="shared" si="1301"/>
        <v/>
      </c>
      <c r="Q7125" s="82" t="str">
        <f t="shared" si="1294"/>
        <v/>
      </c>
      <c r="R7125" s="80" t="str">
        <f t="shared" si="1295"/>
        <v/>
      </c>
      <c r="T7125" s="83" t="str">
        <f t="shared" si="1302"/>
        <v/>
      </c>
      <c r="U7125" s="155"/>
      <c r="V7125" s="95" t="str">
        <f t="shared" si="1303"/>
        <v/>
      </c>
      <c r="W7125" s="151"/>
      <c r="Z7125" s="104"/>
    </row>
    <row r="7126" spans="1:26" s="145" customFormat="1" ht="15" customHeight="1">
      <c r="A7126" s="186" t="str">
        <f t="shared" si="1297"/>
        <v/>
      </c>
      <c r="C7126" s="152"/>
      <c r="E7126" s="144"/>
      <c r="F7126" s="79" t="str">
        <f t="shared" si="1296"/>
        <v/>
      </c>
      <c r="G7126" s="80" t="str">
        <f t="shared" si="1298"/>
        <v/>
      </c>
      <c r="H7126" s="80" t="str">
        <f t="shared" si="1299"/>
        <v/>
      </c>
      <c r="I7126" s="80" t="str">
        <f t="shared" si="1300"/>
        <v/>
      </c>
      <c r="J7126" s="170"/>
      <c r="K7126" s="217"/>
      <c r="L7126" s="195" t="str">
        <f t="shared" si="1293"/>
        <v/>
      </c>
      <c r="M7126" s="222" t="str">
        <f t="shared" si="1301"/>
        <v/>
      </c>
      <c r="Q7126" s="82" t="str">
        <f t="shared" si="1294"/>
        <v/>
      </c>
      <c r="R7126" s="80" t="str">
        <f t="shared" si="1295"/>
        <v/>
      </c>
      <c r="T7126" s="83" t="str">
        <f t="shared" si="1302"/>
        <v/>
      </c>
      <c r="U7126" s="155"/>
      <c r="V7126" s="95" t="str">
        <f t="shared" si="1303"/>
        <v/>
      </c>
      <c r="W7126" s="151"/>
      <c r="Z7126" s="104"/>
    </row>
    <row r="7127" spans="1:26" s="145" customFormat="1" ht="15" customHeight="1">
      <c r="A7127" s="186" t="str">
        <f t="shared" si="1297"/>
        <v/>
      </c>
      <c r="C7127" s="152"/>
      <c r="E7127" s="144"/>
      <c r="F7127" s="79" t="str">
        <f t="shared" si="1296"/>
        <v/>
      </c>
      <c r="G7127" s="80" t="str">
        <f t="shared" si="1298"/>
        <v/>
      </c>
      <c r="H7127" s="80" t="str">
        <f t="shared" si="1299"/>
        <v/>
      </c>
      <c r="I7127" s="80" t="str">
        <f t="shared" si="1300"/>
        <v/>
      </c>
      <c r="J7127" s="170"/>
      <c r="K7127" s="217"/>
      <c r="L7127" s="195" t="str">
        <f t="shared" si="1293"/>
        <v/>
      </c>
      <c r="M7127" s="222" t="str">
        <f t="shared" si="1301"/>
        <v/>
      </c>
      <c r="Q7127" s="82" t="str">
        <f t="shared" si="1294"/>
        <v/>
      </c>
      <c r="R7127" s="80" t="str">
        <f t="shared" si="1295"/>
        <v/>
      </c>
      <c r="T7127" s="83" t="str">
        <f t="shared" si="1302"/>
        <v/>
      </c>
      <c r="U7127" s="155"/>
      <c r="V7127" s="95" t="str">
        <f t="shared" si="1303"/>
        <v/>
      </c>
      <c r="W7127" s="151"/>
      <c r="Z7127" s="104"/>
    </row>
    <row r="7128" spans="1:26" s="145" customFormat="1" ht="15" customHeight="1">
      <c r="A7128" s="186" t="str">
        <f t="shared" si="1297"/>
        <v/>
      </c>
      <c r="C7128" s="152"/>
      <c r="E7128" s="144"/>
      <c r="F7128" s="79" t="str">
        <f t="shared" si="1296"/>
        <v/>
      </c>
      <c r="G7128" s="80" t="str">
        <f t="shared" si="1298"/>
        <v/>
      </c>
      <c r="H7128" s="80" t="str">
        <f t="shared" si="1299"/>
        <v/>
      </c>
      <c r="I7128" s="80" t="str">
        <f t="shared" si="1300"/>
        <v/>
      </c>
      <c r="J7128" s="170"/>
      <c r="K7128" s="217"/>
      <c r="L7128" s="195" t="str">
        <f t="shared" si="1293"/>
        <v/>
      </c>
      <c r="M7128" s="222" t="str">
        <f t="shared" si="1301"/>
        <v/>
      </c>
      <c r="Q7128" s="82" t="str">
        <f t="shared" si="1294"/>
        <v/>
      </c>
      <c r="R7128" s="80" t="str">
        <f t="shared" si="1295"/>
        <v/>
      </c>
      <c r="T7128" s="83" t="str">
        <f t="shared" si="1302"/>
        <v/>
      </c>
      <c r="U7128" s="155"/>
      <c r="V7128" s="95" t="str">
        <f t="shared" si="1303"/>
        <v/>
      </c>
      <c r="W7128" s="151"/>
      <c r="Z7128" s="104"/>
    </row>
    <row r="7129" spans="1:26" s="145" customFormat="1" ht="15" customHeight="1">
      <c r="A7129" s="186" t="str">
        <f t="shared" si="1297"/>
        <v/>
      </c>
      <c r="C7129" s="152"/>
      <c r="E7129" s="144"/>
      <c r="F7129" s="79" t="str">
        <f t="shared" si="1296"/>
        <v/>
      </c>
      <c r="G7129" s="80" t="str">
        <f t="shared" si="1298"/>
        <v/>
      </c>
      <c r="H7129" s="80" t="str">
        <f t="shared" si="1299"/>
        <v/>
      </c>
      <c r="I7129" s="80" t="str">
        <f t="shared" si="1300"/>
        <v/>
      </c>
      <c r="J7129" s="170"/>
      <c r="K7129" s="217"/>
      <c r="L7129" s="195" t="str">
        <f t="shared" si="1293"/>
        <v/>
      </c>
      <c r="M7129" s="222" t="str">
        <f t="shared" si="1301"/>
        <v/>
      </c>
      <c r="Q7129" s="82" t="str">
        <f t="shared" si="1294"/>
        <v/>
      </c>
      <c r="R7129" s="80" t="str">
        <f t="shared" si="1295"/>
        <v/>
      </c>
      <c r="T7129" s="83" t="str">
        <f t="shared" si="1302"/>
        <v/>
      </c>
      <c r="U7129" s="155"/>
      <c r="V7129" s="95" t="str">
        <f t="shared" si="1303"/>
        <v/>
      </c>
      <c r="W7129" s="151"/>
      <c r="Z7129" s="104"/>
    </row>
    <row r="7130" spans="1:26" s="145" customFormat="1" ht="15" customHeight="1">
      <c r="A7130" s="186" t="str">
        <f t="shared" si="1297"/>
        <v/>
      </c>
      <c r="C7130" s="152"/>
      <c r="E7130" s="144"/>
      <c r="F7130" s="79" t="str">
        <f t="shared" si="1296"/>
        <v/>
      </c>
      <c r="G7130" s="80" t="str">
        <f t="shared" si="1298"/>
        <v/>
      </c>
      <c r="H7130" s="80" t="str">
        <f t="shared" si="1299"/>
        <v/>
      </c>
      <c r="I7130" s="80" t="str">
        <f t="shared" si="1300"/>
        <v/>
      </c>
      <c r="J7130" s="170"/>
      <c r="K7130" s="217"/>
      <c r="L7130" s="195" t="str">
        <f t="shared" si="1293"/>
        <v/>
      </c>
      <c r="M7130" s="222" t="str">
        <f t="shared" si="1301"/>
        <v/>
      </c>
      <c r="Q7130" s="82" t="str">
        <f t="shared" si="1294"/>
        <v/>
      </c>
      <c r="R7130" s="80" t="str">
        <f t="shared" si="1295"/>
        <v/>
      </c>
      <c r="T7130" s="83" t="str">
        <f t="shared" si="1302"/>
        <v/>
      </c>
      <c r="U7130" s="155"/>
      <c r="V7130" s="95" t="str">
        <f t="shared" si="1303"/>
        <v/>
      </c>
      <c r="W7130" s="151"/>
      <c r="Z7130" s="104"/>
    </row>
    <row r="7131" spans="1:26" s="145" customFormat="1" ht="15" customHeight="1">
      <c r="A7131" s="186" t="str">
        <f t="shared" si="1297"/>
        <v/>
      </c>
      <c r="C7131" s="152"/>
      <c r="E7131" s="144"/>
      <c r="F7131" s="79" t="str">
        <f t="shared" si="1296"/>
        <v/>
      </c>
      <c r="G7131" s="80" t="str">
        <f t="shared" si="1298"/>
        <v/>
      </c>
      <c r="H7131" s="80" t="str">
        <f t="shared" si="1299"/>
        <v/>
      </c>
      <c r="I7131" s="80" t="str">
        <f t="shared" si="1300"/>
        <v/>
      </c>
      <c r="J7131" s="170"/>
      <c r="K7131" s="217"/>
      <c r="L7131" s="195" t="str">
        <f t="shared" si="1293"/>
        <v/>
      </c>
      <c r="M7131" s="222" t="str">
        <f t="shared" si="1301"/>
        <v/>
      </c>
      <c r="Q7131" s="82" t="str">
        <f t="shared" si="1294"/>
        <v/>
      </c>
      <c r="R7131" s="80" t="str">
        <f t="shared" si="1295"/>
        <v/>
      </c>
      <c r="T7131" s="83" t="str">
        <f t="shared" si="1302"/>
        <v/>
      </c>
      <c r="U7131" s="155"/>
      <c r="V7131" s="95" t="str">
        <f t="shared" si="1303"/>
        <v/>
      </c>
      <c r="W7131" s="151"/>
      <c r="Z7131" s="104"/>
    </row>
    <row r="7132" spans="1:26" s="145" customFormat="1" ht="15" customHeight="1">
      <c r="A7132" s="186" t="str">
        <f t="shared" si="1297"/>
        <v/>
      </c>
      <c r="C7132" s="152"/>
      <c r="E7132" s="144"/>
      <c r="F7132" s="79" t="str">
        <f t="shared" si="1296"/>
        <v/>
      </c>
      <c r="G7132" s="80" t="str">
        <f t="shared" si="1298"/>
        <v/>
      </c>
      <c r="H7132" s="80" t="str">
        <f t="shared" si="1299"/>
        <v/>
      </c>
      <c r="I7132" s="80" t="str">
        <f t="shared" si="1300"/>
        <v/>
      </c>
      <c r="J7132" s="170"/>
      <c r="K7132" s="217"/>
      <c r="L7132" s="195" t="str">
        <f t="shared" si="1293"/>
        <v/>
      </c>
      <c r="M7132" s="222" t="str">
        <f t="shared" si="1301"/>
        <v/>
      </c>
      <c r="Q7132" s="82" t="str">
        <f t="shared" si="1294"/>
        <v/>
      </c>
      <c r="R7132" s="80" t="str">
        <f t="shared" si="1295"/>
        <v/>
      </c>
      <c r="T7132" s="83" t="str">
        <f t="shared" si="1302"/>
        <v/>
      </c>
      <c r="U7132" s="155"/>
      <c r="V7132" s="95" t="str">
        <f t="shared" si="1303"/>
        <v/>
      </c>
      <c r="W7132" s="151"/>
      <c r="Z7132" s="104"/>
    </row>
    <row r="7133" spans="1:26" s="145" customFormat="1" ht="15" customHeight="1">
      <c r="A7133" s="186" t="str">
        <f t="shared" si="1297"/>
        <v/>
      </c>
      <c r="C7133" s="152"/>
      <c r="E7133" s="144"/>
      <c r="F7133" s="79" t="str">
        <f t="shared" si="1296"/>
        <v/>
      </c>
      <c r="G7133" s="80" t="str">
        <f t="shared" si="1298"/>
        <v/>
      </c>
      <c r="H7133" s="80" t="str">
        <f t="shared" si="1299"/>
        <v/>
      </c>
      <c r="I7133" s="80" t="str">
        <f t="shared" si="1300"/>
        <v/>
      </c>
      <c r="J7133" s="170"/>
      <c r="K7133" s="217"/>
      <c r="L7133" s="195" t="str">
        <f t="shared" si="1293"/>
        <v/>
      </c>
      <c r="M7133" s="222" t="str">
        <f t="shared" si="1301"/>
        <v/>
      </c>
      <c r="Q7133" s="82" t="str">
        <f t="shared" si="1294"/>
        <v/>
      </c>
      <c r="R7133" s="80" t="str">
        <f t="shared" si="1295"/>
        <v/>
      </c>
      <c r="T7133" s="83" t="str">
        <f t="shared" si="1302"/>
        <v/>
      </c>
      <c r="U7133" s="155"/>
      <c r="V7133" s="95" t="str">
        <f t="shared" si="1303"/>
        <v/>
      </c>
      <c r="W7133" s="151"/>
      <c r="Z7133" s="104"/>
    </row>
    <row r="7134" spans="1:26" s="145" customFormat="1" ht="15" customHeight="1">
      <c r="A7134" s="186" t="str">
        <f t="shared" si="1297"/>
        <v/>
      </c>
      <c r="C7134" s="152"/>
      <c r="E7134" s="144"/>
      <c r="F7134" s="79" t="str">
        <f t="shared" si="1296"/>
        <v/>
      </c>
      <c r="G7134" s="80" t="str">
        <f t="shared" si="1298"/>
        <v/>
      </c>
      <c r="H7134" s="80" t="str">
        <f t="shared" si="1299"/>
        <v/>
      </c>
      <c r="I7134" s="80" t="str">
        <f t="shared" si="1300"/>
        <v/>
      </c>
      <c r="J7134" s="170"/>
      <c r="K7134" s="217"/>
      <c r="L7134" s="195" t="str">
        <f t="shared" si="1293"/>
        <v/>
      </c>
      <c r="M7134" s="222" t="str">
        <f t="shared" si="1301"/>
        <v/>
      </c>
      <c r="Q7134" s="82" t="str">
        <f t="shared" si="1294"/>
        <v/>
      </c>
      <c r="R7134" s="80" t="str">
        <f t="shared" si="1295"/>
        <v/>
      </c>
      <c r="T7134" s="83" t="str">
        <f t="shared" si="1302"/>
        <v/>
      </c>
      <c r="U7134" s="155"/>
      <c r="V7134" s="95" t="str">
        <f t="shared" si="1303"/>
        <v/>
      </c>
      <c r="W7134" s="151"/>
      <c r="Z7134" s="104"/>
    </row>
    <row r="7135" spans="1:26" s="145" customFormat="1" ht="15" customHeight="1">
      <c r="A7135" s="186" t="str">
        <f t="shared" si="1297"/>
        <v/>
      </c>
      <c r="C7135" s="152"/>
      <c r="E7135" s="144"/>
      <c r="F7135" s="79" t="str">
        <f t="shared" si="1296"/>
        <v/>
      </c>
      <c r="G7135" s="80" t="str">
        <f t="shared" si="1298"/>
        <v/>
      </c>
      <c r="H7135" s="80" t="str">
        <f t="shared" si="1299"/>
        <v/>
      </c>
      <c r="I7135" s="80" t="str">
        <f t="shared" si="1300"/>
        <v/>
      </c>
      <c r="J7135" s="170"/>
      <c r="K7135" s="217"/>
      <c r="L7135" s="195" t="str">
        <f t="shared" ref="L7135:L7198" si="1304">IFERROR(IF($N$5="Sáng",IF(MID(K7135,2,7)-MID($L$2,2,7)&gt;0,"Trễ",""),IF(MID(K7135,2,7)-MID($Q$2,2,7)&gt;0,"Trễ","")),"")</f>
        <v/>
      </c>
      <c r="M7135" s="222" t="str">
        <f t="shared" si="1301"/>
        <v/>
      </c>
      <c r="Q7135" s="82" t="str">
        <f t="shared" ref="Q7135:Q7198" si="1305">IF(B7135&lt;&gt;"",IF(AND(P7135="",F7135=""),"Không phép ",""),"")</f>
        <v/>
      </c>
      <c r="R7135" s="80" t="str">
        <f t="shared" ref="R7135:R7198" si="1306">UPPER(B7135)</f>
        <v/>
      </c>
      <c r="T7135" s="83" t="str">
        <f t="shared" si="1302"/>
        <v/>
      </c>
      <c r="U7135" s="155"/>
      <c r="V7135" s="95" t="str">
        <f t="shared" si="1303"/>
        <v/>
      </c>
      <c r="W7135" s="151"/>
      <c r="Z7135" s="104"/>
    </row>
    <row r="7136" spans="1:26" s="145" customFormat="1" ht="15" customHeight="1">
      <c r="A7136" s="186" t="str">
        <f t="shared" si="1297"/>
        <v/>
      </c>
      <c r="C7136" s="152"/>
      <c r="E7136" s="144"/>
      <c r="F7136" s="79" t="str">
        <f t="shared" si="1296"/>
        <v/>
      </c>
      <c r="G7136" s="80" t="str">
        <f t="shared" si="1298"/>
        <v/>
      </c>
      <c r="H7136" s="80" t="str">
        <f t="shared" si="1299"/>
        <v/>
      </c>
      <c r="I7136" s="80" t="str">
        <f t="shared" si="1300"/>
        <v/>
      </c>
      <c r="J7136" s="170"/>
      <c r="K7136" s="217"/>
      <c r="L7136" s="195" t="str">
        <f t="shared" si="1304"/>
        <v/>
      </c>
      <c r="M7136" s="222" t="str">
        <f t="shared" si="1301"/>
        <v/>
      </c>
      <c r="Q7136" s="82" t="str">
        <f t="shared" si="1305"/>
        <v/>
      </c>
      <c r="R7136" s="80" t="str">
        <f t="shared" si="1306"/>
        <v/>
      </c>
      <c r="T7136" s="83" t="str">
        <f t="shared" si="1302"/>
        <v/>
      </c>
      <c r="U7136" s="155"/>
      <c r="V7136" s="95" t="str">
        <f t="shared" si="1303"/>
        <v/>
      </c>
      <c r="W7136" s="151"/>
      <c r="Z7136" s="104"/>
    </row>
    <row r="7137" spans="1:26" s="145" customFormat="1" ht="15" customHeight="1">
      <c r="A7137" s="186" t="str">
        <f t="shared" si="1297"/>
        <v/>
      </c>
      <c r="C7137" s="152"/>
      <c r="E7137" s="144"/>
      <c r="F7137" s="79" t="str">
        <f t="shared" si="1296"/>
        <v/>
      </c>
      <c r="G7137" s="80" t="str">
        <f t="shared" si="1298"/>
        <v/>
      </c>
      <c r="H7137" s="80" t="str">
        <f t="shared" si="1299"/>
        <v/>
      </c>
      <c r="I7137" s="80" t="str">
        <f t="shared" si="1300"/>
        <v/>
      </c>
      <c r="J7137" s="170"/>
      <c r="K7137" s="217"/>
      <c r="L7137" s="195" t="str">
        <f t="shared" si="1304"/>
        <v/>
      </c>
      <c r="M7137" s="222" t="str">
        <f t="shared" si="1301"/>
        <v/>
      </c>
      <c r="Q7137" s="82" t="str">
        <f t="shared" si="1305"/>
        <v/>
      </c>
      <c r="R7137" s="80" t="str">
        <f t="shared" si="1306"/>
        <v/>
      </c>
      <c r="T7137" s="83" t="str">
        <f t="shared" si="1302"/>
        <v/>
      </c>
      <c r="U7137" s="155"/>
      <c r="V7137" s="95" t="str">
        <f t="shared" si="1303"/>
        <v/>
      </c>
      <c r="W7137" s="151"/>
      <c r="Z7137" s="104"/>
    </row>
    <row r="7138" spans="1:26" s="145" customFormat="1" ht="15" customHeight="1">
      <c r="A7138" s="186" t="str">
        <f t="shared" si="1297"/>
        <v/>
      </c>
      <c r="C7138" s="152"/>
      <c r="E7138" s="144"/>
      <c r="F7138" s="79" t="str">
        <f t="shared" si="1296"/>
        <v/>
      </c>
      <c r="G7138" s="80" t="str">
        <f t="shared" si="1298"/>
        <v/>
      </c>
      <c r="H7138" s="80" t="str">
        <f t="shared" si="1299"/>
        <v/>
      </c>
      <c r="I7138" s="80" t="str">
        <f t="shared" si="1300"/>
        <v/>
      </c>
      <c r="J7138" s="170"/>
      <c r="K7138" s="217"/>
      <c r="L7138" s="195" t="str">
        <f t="shared" si="1304"/>
        <v/>
      </c>
      <c r="M7138" s="222" t="str">
        <f t="shared" si="1301"/>
        <v/>
      </c>
      <c r="Q7138" s="82" t="str">
        <f t="shared" si="1305"/>
        <v/>
      </c>
      <c r="R7138" s="80" t="str">
        <f t="shared" si="1306"/>
        <v/>
      </c>
      <c r="T7138" s="83" t="str">
        <f t="shared" si="1302"/>
        <v/>
      </c>
      <c r="U7138" s="155"/>
      <c r="V7138" s="95" t="str">
        <f t="shared" si="1303"/>
        <v/>
      </c>
      <c r="W7138" s="151"/>
      <c r="Z7138" s="104"/>
    </row>
    <row r="7139" spans="1:26" s="145" customFormat="1" ht="15" customHeight="1">
      <c r="A7139" s="186" t="str">
        <f t="shared" si="1297"/>
        <v/>
      </c>
      <c r="C7139" s="152"/>
      <c r="E7139" s="144"/>
      <c r="F7139" s="79" t="str">
        <f t="shared" si="1296"/>
        <v/>
      </c>
      <c r="G7139" s="80" t="str">
        <f t="shared" si="1298"/>
        <v/>
      </c>
      <c r="H7139" s="80" t="str">
        <f t="shared" si="1299"/>
        <v/>
      </c>
      <c r="I7139" s="80" t="str">
        <f t="shared" si="1300"/>
        <v/>
      </c>
      <c r="J7139" s="170"/>
      <c r="K7139" s="217"/>
      <c r="L7139" s="195" t="str">
        <f t="shared" si="1304"/>
        <v/>
      </c>
      <c r="M7139" s="222" t="str">
        <f t="shared" si="1301"/>
        <v/>
      </c>
      <c r="Q7139" s="82" t="str">
        <f t="shared" si="1305"/>
        <v/>
      </c>
      <c r="R7139" s="80" t="str">
        <f t="shared" si="1306"/>
        <v/>
      </c>
      <c r="T7139" s="83" t="str">
        <f t="shared" si="1302"/>
        <v/>
      </c>
      <c r="U7139" s="155"/>
      <c r="V7139" s="95" t="str">
        <f t="shared" si="1303"/>
        <v/>
      </c>
      <c r="W7139" s="151"/>
      <c r="Z7139" s="104"/>
    </row>
    <row r="7140" spans="1:26" s="145" customFormat="1" ht="15" customHeight="1">
      <c r="A7140" s="186" t="str">
        <f t="shared" si="1297"/>
        <v/>
      </c>
      <c r="C7140" s="152"/>
      <c r="E7140" s="144"/>
      <c r="F7140" s="79" t="str">
        <f t="shared" si="1296"/>
        <v/>
      </c>
      <c r="G7140" s="80" t="str">
        <f t="shared" si="1298"/>
        <v/>
      </c>
      <c r="H7140" s="80" t="str">
        <f t="shared" si="1299"/>
        <v/>
      </c>
      <c r="I7140" s="80" t="str">
        <f t="shared" si="1300"/>
        <v/>
      </c>
      <c r="J7140" s="170"/>
      <c r="K7140" s="217"/>
      <c r="L7140" s="195" t="str">
        <f t="shared" si="1304"/>
        <v/>
      </c>
      <c r="M7140" s="222" t="str">
        <f t="shared" si="1301"/>
        <v/>
      </c>
      <c r="Q7140" s="82" t="str">
        <f t="shared" si="1305"/>
        <v/>
      </c>
      <c r="R7140" s="80" t="str">
        <f t="shared" si="1306"/>
        <v/>
      </c>
      <c r="T7140" s="83" t="str">
        <f t="shared" si="1302"/>
        <v/>
      </c>
      <c r="U7140" s="155"/>
      <c r="V7140" s="95" t="str">
        <f t="shared" si="1303"/>
        <v/>
      </c>
      <c r="W7140" s="151"/>
      <c r="Z7140" s="104"/>
    </row>
    <row r="7141" spans="1:26" s="145" customFormat="1" ht="15" customHeight="1">
      <c r="A7141" s="186" t="str">
        <f t="shared" si="1297"/>
        <v/>
      </c>
      <c r="C7141" s="152"/>
      <c r="E7141" s="144"/>
      <c r="F7141" s="79" t="str">
        <f t="shared" si="1296"/>
        <v/>
      </c>
      <c r="G7141" s="80" t="str">
        <f t="shared" si="1298"/>
        <v/>
      </c>
      <c r="H7141" s="80" t="str">
        <f t="shared" si="1299"/>
        <v/>
      </c>
      <c r="I7141" s="80" t="str">
        <f t="shared" si="1300"/>
        <v/>
      </c>
      <c r="J7141" s="170"/>
      <c r="K7141" s="217"/>
      <c r="L7141" s="195" t="str">
        <f t="shared" si="1304"/>
        <v/>
      </c>
      <c r="M7141" s="222" t="str">
        <f t="shared" si="1301"/>
        <v/>
      </c>
      <c r="Q7141" s="82" t="str">
        <f t="shared" si="1305"/>
        <v/>
      </c>
      <c r="R7141" s="80" t="str">
        <f t="shared" si="1306"/>
        <v/>
      </c>
      <c r="T7141" s="83" t="str">
        <f t="shared" si="1302"/>
        <v/>
      </c>
      <c r="U7141" s="155"/>
      <c r="V7141" s="95" t="str">
        <f t="shared" si="1303"/>
        <v/>
      </c>
      <c r="W7141" s="151"/>
      <c r="Z7141" s="104"/>
    </row>
    <row r="7142" spans="1:26" s="145" customFormat="1" ht="15" customHeight="1">
      <c r="A7142" s="186" t="str">
        <f t="shared" si="1297"/>
        <v/>
      </c>
      <c r="C7142" s="152"/>
      <c r="E7142" s="144"/>
      <c r="F7142" s="79" t="str">
        <f t="shared" si="1296"/>
        <v/>
      </c>
      <c r="G7142" s="80" t="str">
        <f t="shared" si="1298"/>
        <v/>
      </c>
      <c r="H7142" s="80" t="str">
        <f t="shared" si="1299"/>
        <v/>
      </c>
      <c r="I7142" s="80" t="str">
        <f t="shared" si="1300"/>
        <v/>
      </c>
      <c r="J7142" s="170"/>
      <c r="K7142" s="217"/>
      <c r="L7142" s="195" t="str">
        <f t="shared" si="1304"/>
        <v/>
      </c>
      <c r="M7142" s="222" t="str">
        <f t="shared" si="1301"/>
        <v/>
      </c>
      <c r="Q7142" s="82" t="str">
        <f t="shared" si="1305"/>
        <v/>
      </c>
      <c r="R7142" s="80" t="str">
        <f t="shared" si="1306"/>
        <v/>
      </c>
      <c r="T7142" s="83" t="str">
        <f t="shared" si="1302"/>
        <v/>
      </c>
      <c r="U7142" s="155"/>
      <c r="V7142" s="95" t="str">
        <f t="shared" si="1303"/>
        <v/>
      </c>
      <c r="W7142" s="151"/>
      <c r="Z7142" s="104"/>
    </row>
    <row r="7143" spans="1:26" s="145" customFormat="1" ht="15" customHeight="1">
      <c r="A7143" s="186" t="str">
        <f t="shared" si="1297"/>
        <v/>
      </c>
      <c r="C7143" s="152"/>
      <c r="E7143" s="144"/>
      <c r="F7143" s="79" t="str">
        <f t="shared" si="1296"/>
        <v/>
      </c>
      <c r="G7143" s="80" t="str">
        <f t="shared" si="1298"/>
        <v/>
      </c>
      <c r="H7143" s="80" t="str">
        <f t="shared" si="1299"/>
        <v/>
      </c>
      <c r="I7143" s="80" t="str">
        <f t="shared" si="1300"/>
        <v/>
      </c>
      <c r="J7143" s="170"/>
      <c r="K7143" s="217"/>
      <c r="L7143" s="195" t="str">
        <f t="shared" si="1304"/>
        <v/>
      </c>
      <c r="M7143" s="222" t="str">
        <f t="shared" si="1301"/>
        <v/>
      </c>
      <c r="Q7143" s="82" t="str">
        <f t="shared" si="1305"/>
        <v/>
      </c>
      <c r="R7143" s="80" t="str">
        <f t="shared" si="1306"/>
        <v/>
      </c>
      <c r="T7143" s="83" t="str">
        <f t="shared" si="1302"/>
        <v/>
      </c>
      <c r="U7143" s="155"/>
      <c r="V7143" s="95" t="str">
        <f t="shared" si="1303"/>
        <v/>
      </c>
      <c r="W7143" s="151"/>
      <c r="Z7143" s="104"/>
    </row>
    <row r="7144" spans="1:26" s="145" customFormat="1" ht="15" customHeight="1">
      <c r="A7144" s="186" t="str">
        <f t="shared" si="1297"/>
        <v/>
      </c>
      <c r="C7144" s="152"/>
      <c r="E7144" s="144"/>
      <c r="F7144" s="79" t="str">
        <f t="shared" ref="F7144:F7207" si="1307">IFERROR(IF(VLOOKUP(E7144,J:J,1,0)=E7144,"X",""),"")</f>
        <v/>
      </c>
      <c r="G7144" s="80" t="str">
        <f t="shared" si="1298"/>
        <v/>
      </c>
      <c r="H7144" s="80" t="str">
        <f t="shared" si="1299"/>
        <v/>
      </c>
      <c r="I7144" s="80" t="str">
        <f t="shared" si="1300"/>
        <v/>
      </c>
      <c r="J7144" s="170"/>
      <c r="K7144" s="217"/>
      <c r="L7144" s="195" t="str">
        <f t="shared" si="1304"/>
        <v/>
      </c>
      <c r="M7144" s="222" t="str">
        <f t="shared" si="1301"/>
        <v/>
      </c>
      <c r="Q7144" s="82" t="str">
        <f t="shared" si="1305"/>
        <v/>
      </c>
      <c r="R7144" s="80" t="str">
        <f t="shared" si="1306"/>
        <v/>
      </c>
      <c r="T7144" s="83" t="str">
        <f t="shared" si="1302"/>
        <v/>
      </c>
      <c r="U7144" s="155"/>
      <c r="V7144" s="95" t="str">
        <f t="shared" si="1303"/>
        <v/>
      </c>
      <c r="W7144" s="151"/>
      <c r="Z7144" s="104"/>
    </row>
    <row r="7145" spans="1:26" s="145" customFormat="1" ht="15" customHeight="1">
      <c r="A7145" s="186" t="str">
        <f t="shared" si="1297"/>
        <v/>
      </c>
      <c r="C7145" s="152"/>
      <c r="E7145" s="144"/>
      <c r="F7145" s="79" t="str">
        <f t="shared" si="1307"/>
        <v/>
      </c>
      <c r="G7145" s="80" t="str">
        <f t="shared" si="1298"/>
        <v/>
      </c>
      <c r="H7145" s="80" t="str">
        <f t="shared" si="1299"/>
        <v/>
      </c>
      <c r="I7145" s="80" t="str">
        <f t="shared" si="1300"/>
        <v/>
      </c>
      <c r="J7145" s="170"/>
      <c r="K7145" s="217"/>
      <c r="L7145" s="195" t="str">
        <f t="shared" si="1304"/>
        <v/>
      </c>
      <c r="M7145" s="222" t="str">
        <f t="shared" si="1301"/>
        <v/>
      </c>
      <c r="Q7145" s="82" t="str">
        <f t="shared" si="1305"/>
        <v/>
      </c>
      <c r="R7145" s="80" t="str">
        <f t="shared" si="1306"/>
        <v/>
      </c>
      <c r="T7145" s="83" t="str">
        <f t="shared" si="1302"/>
        <v/>
      </c>
      <c r="U7145" s="155"/>
      <c r="V7145" s="95" t="str">
        <f t="shared" si="1303"/>
        <v/>
      </c>
      <c r="W7145" s="151"/>
      <c r="Z7145" s="104"/>
    </row>
    <row r="7146" spans="1:26" s="145" customFormat="1" ht="15" customHeight="1">
      <c r="A7146" s="186" t="str">
        <f t="shared" si="1297"/>
        <v/>
      </c>
      <c r="C7146" s="152"/>
      <c r="E7146" s="144"/>
      <c r="F7146" s="79" t="str">
        <f t="shared" si="1307"/>
        <v/>
      </c>
      <c r="G7146" s="80" t="str">
        <f t="shared" si="1298"/>
        <v/>
      </c>
      <c r="H7146" s="80" t="str">
        <f t="shared" si="1299"/>
        <v/>
      </c>
      <c r="I7146" s="80" t="str">
        <f t="shared" si="1300"/>
        <v/>
      </c>
      <c r="J7146" s="170"/>
      <c r="K7146" s="217"/>
      <c r="L7146" s="195" t="str">
        <f t="shared" si="1304"/>
        <v/>
      </c>
      <c r="M7146" s="222" t="str">
        <f t="shared" si="1301"/>
        <v/>
      </c>
      <c r="Q7146" s="82" t="str">
        <f t="shared" si="1305"/>
        <v/>
      </c>
      <c r="R7146" s="80" t="str">
        <f t="shared" si="1306"/>
        <v/>
      </c>
      <c r="T7146" s="83" t="str">
        <f t="shared" si="1302"/>
        <v/>
      </c>
      <c r="U7146" s="155"/>
      <c r="V7146" s="95" t="str">
        <f t="shared" si="1303"/>
        <v/>
      </c>
      <c r="W7146" s="151"/>
      <c r="Z7146" s="104"/>
    </row>
    <row r="7147" spans="1:26" s="145" customFormat="1" ht="15" customHeight="1">
      <c r="A7147" s="186" t="str">
        <f t="shared" si="1297"/>
        <v/>
      </c>
      <c r="C7147" s="152"/>
      <c r="E7147" s="144"/>
      <c r="F7147" s="79" t="str">
        <f t="shared" si="1307"/>
        <v/>
      </c>
      <c r="G7147" s="80" t="str">
        <f t="shared" si="1298"/>
        <v/>
      </c>
      <c r="H7147" s="80" t="str">
        <f t="shared" si="1299"/>
        <v/>
      </c>
      <c r="I7147" s="80" t="str">
        <f t="shared" si="1300"/>
        <v/>
      </c>
      <c r="J7147" s="170"/>
      <c r="K7147" s="217"/>
      <c r="L7147" s="195" t="str">
        <f t="shared" si="1304"/>
        <v/>
      </c>
      <c r="M7147" s="222" t="str">
        <f t="shared" si="1301"/>
        <v/>
      </c>
      <c r="Q7147" s="82" t="str">
        <f t="shared" si="1305"/>
        <v/>
      </c>
      <c r="R7147" s="80" t="str">
        <f t="shared" si="1306"/>
        <v/>
      </c>
      <c r="T7147" s="83" t="str">
        <f t="shared" si="1302"/>
        <v/>
      </c>
      <c r="U7147" s="155"/>
      <c r="V7147" s="95" t="str">
        <f t="shared" si="1303"/>
        <v/>
      </c>
      <c r="W7147" s="151"/>
      <c r="Z7147" s="104"/>
    </row>
    <row r="7148" spans="1:26" s="145" customFormat="1" ht="15" customHeight="1">
      <c r="A7148" s="186" t="str">
        <f t="shared" si="1297"/>
        <v/>
      </c>
      <c r="C7148" s="152"/>
      <c r="E7148" s="144"/>
      <c r="F7148" s="79" t="str">
        <f t="shared" si="1307"/>
        <v/>
      </c>
      <c r="G7148" s="80" t="str">
        <f t="shared" si="1298"/>
        <v/>
      </c>
      <c r="H7148" s="80" t="str">
        <f t="shared" si="1299"/>
        <v/>
      </c>
      <c r="I7148" s="80" t="str">
        <f t="shared" si="1300"/>
        <v/>
      </c>
      <c r="J7148" s="170"/>
      <c r="K7148" s="217"/>
      <c r="L7148" s="195" t="str">
        <f t="shared" si="1304"/>
        <v/>
      </c>
      <c r="M7148" s="222" t="str">
        <f t="shared" si="1301"/>
        <v/>
      </c>
      <c r="Q7148" s="82" t="str">
        <f t="shared" si="1305"/>
        <v/>
      </c>
      <c r="R7148" s="80" t="str">
        <f t="shared" si="1306"/>
        <v/>
      </c>
      <c r="T7148" s="83" t="str">
        <f t="shared" si="1302"/>
        <v/>
      </c>
      <c r="U7148" s="155"/>
      <c r="V7148" s="95" t="str">
        <f t="shared" si="1303"/>
        <v/>
      </c>
      <c r="W7148" s="151"/>
      <c r="Z7148" s="104"/>
    </row>
    <row r="7149" spans="1:26" s="145" customFormat="1" ht="15" customHeight="1">
      <c r="A7149" s="186" t="str">
        <f t="shared" si="1297"/>
        <v/>
      </c>
      <c r="C7149" s="152"/>
      <c r="E7149" s="144"/>
      <c r="F7149" s="79" t="str">
        <f t="shared" si="1307"/>
        <v/>
      </c>
      <c r="G7149" s="80" t="str">
        <f t="shared" si="1298"/>
        <v/>
      </c>
      <c r="H7149" s="80" t="str">
        <f t="shared" si="1299"/>
        <v/>
      </c>
      <c r="I7149" s="80" t="str">
        <f t="shared" si="1300"/>
        <v/>
      </c>
      <c r="J7149" s="170"/>
      <c r="K7149" s="217"/>
      <c r="L7149" s="195" t="str">
        <f t="shared" si="1304"/>
        <v/>
      </c>
      <c r="M7149" s="222" t="str">
        <f t="shared" si="1301"/>
        <v/>
      </c>
      <c r="Q7149" s="82" t="str">
        <f t="shared" si="1305"/>
        <v/>
      </c>
      <c r="R7149" s="80" t="str">
        <f t="shared" si="1306"/>
        <v/>
      </c>
      <c r="T7149" s="83" t="str">
        <f t="shared" si="1302"/>
        <v/>
      </c>
      <c r="U7149" s="155"/>
      <c r="V7149" s="95" t="str">
        <f t="shared" si="1303"/>
        <v/>
      </c>
      <c r="W7149" s="151"/>
      <c r="Z7149" s="104"/>
    </row>
    <row r="7150" spans="1:26" s="145" customFormat="1" ht="15" customHeight="1">
      <c r="A7150" s="186" t="str">
        <f t="shared" si="1297"/>
        <v/>
      </c>
      <c r="C7150" s="152"/>
      <c r="E7150" s="144"/>
      <c r="F7150" s="79" t="str">
        <f t="shared" si="1307"/>
        <v/>
      </c>
      <c r="G7150" s="80" t="str">
        <f t="shared" si="1298"/>
        <v/>
      </c>
      <c r="H7150" s="80" t="str">
        <f t="shared" si="1299"/>
        <v/>
      </c>
      <c r="I7150" s="80" t="str">
        <f t="shared" si="1300"/>
        <v/>
      </c>
      <c r="J7150" s="170"/>
      <c r="K7150" s="217"/>
      <c r="L7150" s="195" t="str">
        <f t="shared" si="1304"/>
        <v/>
      </c>
      <c r="M7150" s="222" t="str">
        <f t="shared" si="1301"/>
        <v/>
      </c>
      <c r="Q7150" s="82" t="str">
        <f t="shared" si="1305"/>
        <v/>
      </c>
      <c r="R7150" s="80" t="str">
        <f t="shared" si="1306"/>
        <v/>
      </c>
      <c r="T7150" s="83" t="str">
        <f t="shared" si="1302"/>
        <v/>
      </c>
      <c r="U7150" s="155"/>
      <c r="V7150" s="95" t="str">
        <f t="shared" si="1303"/>
        <v/>
      </c>
      <c r="W7150" s="151"/>
      <c r="Z7150" s="104"/>
    </row>
    <row r="7151" spans="1:26" s="145" customFormat="1" ht="15" customHeight="1">
      <c r="A7151" s="186" t="str">
        <f t="shared" si="1297"/>
        <v/>
      </c>
      <c r="C7151" s="152"/>
      <c r="E7151" s="144"/>
      <c r="F7151" s="79" t="str">
        <f t="shared" si="1307"/>
        <v/>
      </c>
      <c r="G7151" s="80" t="str">
        <f t="shared" si="1298"/>
        <v/>
      </c>
      <c r="H7151" s="80" t="str">
        <f t="shared" si="1299"/>
        <v/>
      </c>
      <c r="I7151" s="80" t="str">
        <f t="shared" si="1300"/>
        <v/>
      </c>
      <c r="J7151" s="170"/>
      <c r="K7151" s="217"/>
      <c r="L7151" s="195" t="str">
        <f t="shared" si="1304"/>
        <v/>
      </c>
      <c r="M7151" s="222" t="str">
        <f t="shared" si="1301"/>
        <v/>
      </c>
      <c r="Q7151" s="82" t="str">
        <f t="shared" si="1305"/>
        <v/>
      </c>
      <c r="R7151" s="80" t="str">
        <f t="shared" si="1306"/>
        <v/>
      </c>
      <c r="T7151" s="83" t="str">
        <f t="shared" si="1302"/>
        <v/>
      </c>
      <c r="U7151" s="155"/>
      <c r="V7151" s="95" t="str">
        <f t="shared" si="1303"/>
        <v/>
      </c>
      <c r="W7151" s="151"/>
      <c r="Z7151" s="104"/>
    </row>
    <row r="7152" spans="1:26" s="145" customFormat="1" ht="15" customHeight="1">
      <c r="A7152" s="186" t="str">
        <f t="shared" si="1297"/>
        <v/>
      </c>
      <c r="C7152" s="152"/>
      <c r="E7152" s="144"/>
      <c r="F7152" s="79" t="str">
        <f t="shared" si="1307"/>
        <v/>
      </c>
      <c r="G7152" s="80" t="str">
        <f t="shared" si="1298"/>
        <v/>
      </c>
      <c r="H7152" s="80" t="str">
        <f t="shared" si="1299"/>
        <v/>
      </c>
      <c r="I7152" s="80" t="str">
        <f t="shared" si="1300"/>
        <v/>
      </c>
      <c r="J7152" s="170"/>
      <c r="K7152" s="217"/>
      <c r="L7152" s="195" t="str">
        <f t="shared" si="1304"/>
        <v/>
      </c>
      <c r="M7152" s="222" t="str">
        <f t="shared" si="1301"/>
        <v/>
      </c>
      <c r="Q7152" s="82" t="str">
        <f t="shared" si="1305"/>
        <v/>
      </c>
      <c r="R7152" s="80" t="str">
        <f t="shared" si="1306"/>
        <v/>
      </c>
      <c r="T7152" s="83" t="str">
        <f t="shared" si="1302"/>
        <v/>
      </c>
      <c r="U7152" s="155"/>
      <c r="V7152" s="95" t="str">
        <f t="shared" si="1303"/>
        <v/>
      </c>
      <c r="W7152" s="151"/>
      <c r="Z7152" s="104"/>
    </row>
    <row r="7153" spans="1:26" s="145" customFormat="1" ht="15" customHeight="1">
      <c r="A7153" s="186" t="str">
        <f t="shared" si="1297"/>
        <v/>
      </c>
      <c r="C7153" s="152"/>
      <c r="E7153" s="144"/>
      <c r="F7153" s="79" t="str">
        <f t="shared" si="1307"/>
        <v/>
      </c>
      <c r="G7153" s="80" t="str">
        <f t="shared" si="1298"/>
        <v/>
      </c>
      <c r="H7153" s="80" t="str">
        <f t="shared" si="1299"/>
        <v/>
      </c>
      <c r="I7153" s="80" t="str">
        <f t="shared" si="1300"/>
        <v/>
      </c>
      <c r="J7153" s="170"/>
      <c r="K7153" s="217"/>
      <c r="L7153" s="195" t="str">
        <f t="shared" si="1304"/>
        <v/>
      </c>
      <c r="M7153" s="222" t="str">
        <f t="shared" si="1301"/>
        <v/>
      </c>
      <c r="Q7153" s="82" t="str">
        <f t="shared" si="1305"/>
        <v/>
      </c>
      <c r="R7153" s="80" t="str">
        <f t="shared" si="1306"/>
        <v/>
      </c>
      <c r="T7153" s="83" t="str">
        <f t="shared" si="1302"/>
        <v/>
      </c>
      <c r="U7153" s="155"/>
      <c r="V7153" s="95" t="str">
        <f t="shared" si="1303"/>
        <v/>
      </c>
      <c r="W7153" s="151"/>
      <c r="Z7153" s="104"/>
    </row>
    <row r="7154" spans="1:26" s="145" customFormat="1" ht="15" customHeight="1">
      <c r="A7154" s="186" t="str">
        <f t="shared" si="1297"/>
        <v/>
      </c>
      <c r="C7154" s="152"/>
      <c r="E7154" s="144"/>
      <c r="F7154" s="79" t="str">
        <f t="shared" si="1307"/>
        <v/>
      </c>
      <c r="G7154" s="80" t="str">
        <f t="shared" si="1298"/>
        <v/>
      </c>
      <c r="H7154" s="80" t="str">
        <f t="shared" si="1299"/>
        <v/>
      </c>
      <c r="I7154" s="80" t="str">
        <f t="shared" si="1300"/>
        <v/>
      </c>
      <c r="J7154" s="170"/>
      <c r="K7154" s="217"/>
      <c r="L7154" s="195" t="str">
        <f t="shared" si="1304"/>
        <v/>
      </c>
      <c r="M7154" s="222" t="str">
        <f t="shared" si="1301"/>
        <v/>
      </c>
      <c r="Q7154" s="82" t="str">
        <f t="shared" si="1305"/>
        <v/>
      </c>
      <c r="R7154" s="80" t="str">
        <f t="shared" si="1306"/>
        <v/>
      </c>
      <c r="T7154" s="83" t="str">
        <f t="shared" si="1302"/>
        <v/>
      </c>
      <c r="U7154" s="155"/>
      <c r="V7154" s="95" t="str">
        <f t="shared" si="1303"/>
        <v/>
      </c>
      <c r="W7154" s="151"/>
      <c r="Z7154" s="104"/>
    </row>
    <row r="7155" spans="1:26" s="145" customFormat="1" ht="15" customHeight="1">
      <c r="A7155" s="186" t="str">
        <f t="shared" si="1297"/>
        <v/>
      </c>
      <c r="C7155" s="152"/>
      <c r="E7155" s="144"/>
      <c r="F7155" s="79" t="str">
        <f t="shared" si="1307"/>
        <v/>
      </c>
      <c r="G7155" s="80" t="str">
        <f t="shared" si="1298"/>
        <v/>
      </c>
      <c r="H7155" s="80" t="str">
        <f t="shared" si="1299"/>
        <v/>
      </c>
      <c r="I7155" s="80" t="str">
        <f t="shared" si="1300"/>
        <v/>
      </c>
      <c r="J7155" s="170"/>
      <c r="K7155" s="217"/>
      <c r="L7155" s="195" t="str">
        <f t="shared" si="1304"/>
        <v/>
      </c>
      <c r="M7155" s="222" t="str">
        <f t="shared" si="1301"/>
        <v/>
      </c>
      <c r="Q7155" s="82" t="str">
        <f t="shared" si="1305"/>
        <v/>
      </c>
      <c r="R7155" s="80" t="str">
        <f t="shared" si="1306"/>
        <v/>
      </c>
      <c r="T7155" s="83" t="str">
        <f t="shared" si="1302"/>
        <v/>
      </c>
      <c r="U7155" s="155"/>
      <c r="V7155" s="95" t="str">
        <f t="shared" si="1303"/>
        <v/>
      </c>
      <c r="W7155" s="151"/>
      <c r="Z7155" s="104"/>
    </row>
    <row r="7156" spans="1:26" s="145" customFormat="1" ht="15" customHeight="1">
      <c r="A7156" s="186" t="str">
        <f t="shared" si="1297"/>
        <v/>
      </c>
      <c r="C7156" s="152"/>
      <c r="E7156" s="144"/>
      <c r="F7156" s="79" t="str">
        <f t="shared" si="1307"/>
        <v/>
      </c>
      <c r="G7156" s="80" t="str">
        <f t="shared" si="1298"/>
        <v/>
      </c>
      <c r="H7156" s="80" t="str">
        <f t="shared" si="1299"/>
        <v/>
      </c>
      <c r="I7156" s="80" t="str">
        <f t="shared" si="1300"/>
        <v/>
      </c>
      <c r="J7156" s="170"/>
      <c r="K7156" s="217"/>
      <c r="L7156" s="195" t="str">
        <f t="shared" si="1304"/>
        <v/>
      </c>
      <c r="M7156" s="222" t="str">
        <f t="shared" si="1301"/>
        <v/>
      </c>
      <c r="Q7156" s="82" t="str">
        <f t="shared" si="1305"/>
        <v/>
      </c>
      <c r="R7156" s="80" t="str">
        <f t="shared" si="1306"/>
        <v/>
      </c>
      <c r="T7156" s="83" t="str">
        <f t="shared" si="1302"/>
        <v/>
      </c>
      <c r="U7156" s="155"/>
      <c r="V7156" s="95" t="str">
        <f t="shared" si="1303"/>
        <v/>
      </c>
      <c r="W7156" s="151"/>
      <c r="Z7156" s="104"/>
    </row>
    <row r="7157" spans="1:26" s="145" customFormat="1" ht="15" customHeight="1">
      <c r="A7157" s="186" t="str">
        <f t="shared" si="1297"/>
        <v/>
      </c>
      <c r="C7157" s="152"/>
      <c r="E7157" s="144"/>
      <c r="F7157" s="79" t="str">
        <f t="shared" si="1307"/>
        <v/>
      </c>
      <c r="G7157" s="80" t="str">
        <f t="shared" si="1298"/>
        <v/>
      </c>
      <c r="H7157" s="80" t="str">
        <f t="shared" si="1299"/>
        <v/>
      </c>
      <c r="I7157" s="80" t="str">
        <f t="shared" si="1300"/>
        <v/>
      </c>
      <c r="J7157" s="170"/>
      <c r="K7157" s="217"/>
      <c r="L7157" s="195" t="str">
        <f t="shared" si="1304"/>
        <v/>
      </c>
      <c r="M7157" s="222" t="str">
        <f t="shared" si="1301"/>
        <v/>
      </c>
      <c r="Q7157" s="82" t="str">
        <f t="shared" si="1305"/>
        <v/>
      </c>
      <c r="R7157" s="80" t="str">
        <f t="shared" si="1306"/>
        <v/>
      </c>
      <c r="T7157" s="83" t="str">
        <f t="shared" si="1302"/>
        <v/>
      </c>
      <c r="U7157" s="155"/>
      <c r="V7157" s="95" t="str">
        <f t="shared" si="1303"/>
        <v/>
      </c>
      <c r="W7157" s="151"/>
      <c r="Z7157" s="104"/>
    </row>
    <row r="7158" spans="1:26" s="145" customFormat="1" ht="15" customHeight="1">
      <c r="A7158" s="186" t="str">
        <f t="shared" si="1297"/>
        <v/>
      </c>
      <c r="C7158" s="152"/>
      <c r="E7158" s="144"/>
      <c r="F7158" s="79" t="str">
        <f t="shared" si="1307"/>
        <v/>
      </c>
      <c r="G7158" s="80" t="str">
        <f t="shared" si="1298"/>
        <v/>
      </c>
      <c r="H7158" s="80" t="str">
        <f t="shared" si="1299"/>
        <v/>
      </c>
      <c r="I7158" s="80" t="str">
        <f t="shared" si="1300"/>
        <v/>
      </c>
      <c r="J7158" s="170"/>
      <c r="K7158" s="217"/>
      <c r="L7158" s="195" t="str">
        <f t="shared" si="1304"/>
        <v/>
      </c>
      <c r="M7158" s="222" t="str">
        <f t="shared" si="1301"/>
        <v/>
      </c>
      <c r="Q7158" s="82" t="str">
        <f t="shared" si="1305"/>
        <v/>
      </c>
      <c r="R7158" s="80" t="str">
        <f t="shared" si="1306"/>
        <v/>
      </c>
      <c r="T7158" s="83" t="str">
        <f t="shared" si="1302"/>
        <v/>
      </c>
      <c r="U7158" s="155"/>
      <c r="V7158" s="95" t="str">
        <f t="shared" si="1303"/>
        <v/>
      </c>
      <c r="W7158" s="151"/>
      <c r="Z7158" s="104"/>
    </row>
    <row r="7159" spans="1:26" s="145" customFormat="1" ht="15" customHeight="1">
      <c r="A7159" s="186" t="str">
        <f t="shared" si="1297"/>
        <v/>
      </c>
      <c r="C7159" s="152"/>
      <c r="E7159" s="144"/>
      <c r="F7159" s="79" t="str">
        <f t="shared" si="1307"/>
        <v/>
      </c>
      <c r="G7159" s="80" t="str">
        <f t="shared" si="1298"/>
        <v/>
      </c>
      <c r="H7159" s="80" t="str">
        <f t="shared" si="1299"/>
        <v/>
      </c>
      <c r="I7159" s="80" t="str">
        <f t="shared" si="1300"/>
        <v/>
      </c>
      <c r="J7159" s="170"/>
      <c r="K7159" s="217"/>
      <c r="L7159" s="195" t="str">
        <f t="shared" si="1304"/>
        <v/>
      </c>
      <c r="M7159" s="222" t="str">
        <f t="shared" si="1301"/>
        <v/>
      </c>
      <c r="Q7159" s="82" t="str">
        <f t="shared" si="1305"/>
        <v/>
      </c>
      <c r="R7159" s="80" t="str">
        <f t="shared" si="1306"/>
        <v/>
      </c>
      <c r="T7159" s="83" t="str">
        <f t="shared" si="1302"/>
        <v/>
      </c>
      <c r="U7159" s="155"/>
      <c r="V7159" s="95" t="str">
        <f t="shared" si="1303"/>
        <v/>
      </c>
      <c r="W7159" s="151"/>
      <c r="Z7159" s="104"/>
    </row>
    <row r="7160" spans="1:26" s="145" customFormat="1" ht="15" customHeight="1">
      <c r="A7160" s="186" t="str">
        <f t="shared" si="1297"/>
        <v/>
      </c>
      <c r="C7160" s="152"/>
      <c r="E7160" s="144"/>
      <c r="F7160" s="79" t="str">
        <f t="shared" si="1307"/>
        <v/>
      </c>
      <c r="G7160" s="80" t="str">
        <f t="shared" si="1298"/>
        <v/>
      </c>
      <c r="H7160" s="80" t="str">
        <f t="shared" si="1299"/>
        <v/>
      </c>
      <c r="I7160" s="80" t="str">
        <f t="shared" si="1300"/>
        <v/>
      </c>
      <c r="J7160" s="170"/>
      <c r="K7160" s="217"/>
      <c r="L7160" s="195" t="str">
        <f t="shared" si="1304"/>
        <v/>
      </c>
      <c r="M7160" s="222" t="str">
        <f t="shared" si="1301"/>
        <v/>
      </c>
      <c r="Q7160" s="82" t="str">
        <f t="shared" si="1305"/>
        <v/>
      </c>
      <c r="R7160" s="80" t="str">
        <f t="shared" si="1306"/>
        <v/>
      </c>
      <c r="T7160" s="83" t="str">
        <f t="shared" si="1302"/>
        <v/>
      </c>
      <c r="U7160" s="155"/>
      <c r="V7160" s="95" t="str">
        <f t="shared" si="1303"/>
        <v/>
      </c>
      <c r="W7160" s="151"/>
      <c r="Z7160" s="104"/>
    </row>
    <row r="7161" spans="1:26" s="145" customFormat="1" ht="15" customHeight="1">
      <c r="A7161" s="186" t="str">
        <f t="shared" si="1297"/>
        <v/>
      </c>
      <c r="C7161" s="152"/>
      <c r="E7161" s="144"/>
      <c r="F7161" s="79" t="str">
        <f t="shared" si="1307"/>
        <v/>
      </c>
      <c r="G7161" s="80" t="str">
        <f t="shared" si="1298"/>
        <v/>
      </c>
      <c r="H7161" s="80" t="str">
        <f t="shared" si="1299"/>
        <v/>
      </c>
      <c r="I7161" s="80" t="str">
        <f t="shared" si="1300"/>
        <v/>
      </c>
      <c r="J7161" s="170"/>
      <c r="K7161" s="217"/>
      <c r="L7161" s="195" t="str">
        <f t="shared" si="1304"/>
        <v/>
      </c>
      <c r="M7161" s="222" t="str">
        <f t="shared" si="1301"/>
        <v/>
      </c>
      <c r="Q7161" s="82" t="str">
        <f t="shared" si="1305"/>
        <v/>
      </c>
      <c r="R7161" s="80" t="str">
        <f t="shared" si="1306"/>
        <v/>
      </c>
      <c r="T7161" s="83" t="str">
        <f t="shared" si="1302"/>
        <v/>
      </c>
      <c r="U7161" s="155"/>
      <c r="V7161" s="95" t="str">
        <f t="shared" si="1303"/>
        <v/>
      </c>
      <c r="W7161" s="151"/>
      <c r="Z7161" s="104"/>
    </row>
    <row r="7162" spans="1:26" s="145" customFormat="1" ht="15" customHeight="1">
      <c r="A7162" s="186" t="str">
        <f t="shared" si="1297"/>
        <v/>
      </c>
      <c r="C7162" s="152"/>
      <c r="E7162" s="144"/>
      <c r="F7162" s="79" t="str">
        <f t="shared" si="1307"/>
        <v/>
      </c>
      <c r="G7162" s="80" t="str">
        <f t="shared" si="1298"/>
        <v/>
      </c>
      <c r="H7162" s="80" t="str">
        <f t="shared" si="1299"/>
        <v/>
      </c>
      <c r="I7162" s="80" t="str">
        <f t="shared" si="1300"/>
        <v/>
      </c>
      <c r="J7162" s="170"/>
      <c r="K7162" s="217"/>
      <c r="L7162" s="195" t="str">
        <f t="shared" si="1304"/>
        <v/>
      </c>
      <c r="M7162" s="222" t="str">
        <f t="shared" si="1301"/>
        <v/>
      </c>
      <c r="Q7162" s="82" t="str">
        <f t="shared" si="1305"/>
        <v/>
      </c>
      <c r="R7162" s="80" t="str">
        <f t="shared" si="1306"/>
        <v/>
      </c>
      <c r="T7162" s="83" t="str">
        <f t="shared" si="1302"/>
        <v/>
      </c>
      <c r="U7162" s="155"/>
      <c r="V7162" s="95" t="str">
        <f t="shared" si="1303"/>
        <v/>
      </c>
      <c r="W7162" s="151"/>
      <c r="Z7162" s="104"/>
    </row>
    <row r="7163" spans="1:26" s="145" customFormat="1" ht="15" customHeight="1">
      <c r="A7163" s="186" t="str">
        <f t="shared" si="1297"/>
        <v/>
      </c>
      <c r="C7163" s="152"/>
      <c r="E7163" s="144"/>
      <c r="F7163" s="79" t="str">
        <f t="shared" si="1307"/>
        <v/>
      </c>
      <c r="G7163" s="80" t="str">
        <f t="shared" si="1298"/>
        <v/>
      </c>
      <c r="H7163" s="80" t="str">
        <f t="shared" si="1299"/>
        <v/>
      </c>
      <c r="I7163" s="80" t="str">
        <f t="shared" si="1300"/>
        <v/>
      </c>
      <c r="J7163" s="170"/>
      <c r="K7163" s="217"/>
      <c r="L7163" s="195" t="str">
        <f t="shared" si="1304"/>
        <v/>
      </c>
      <c r="M7163" s="222" t="str">
        <f t="shared" si="1301"/>
        <v/>
      </c>
      <c r="Q7163" s="82" t="str">
        <f t="shared" si="1305"/>
        <v/>
      </c>
      <c r="R7163" s="80" t="str">
        <f t="shared" si="1306"/>
        <v/>
      </c>
      <c r="T7163" s="83" t="str">
        <f t="shared" si="1302"/>
        <v/>
      </c>
      <c r="U7163" s="155"/>
      <c r="V7163" s="95" t="str">
        <f t="shared" si="1303"/>
        <v/>
      </c>
      <c r="W7163" s="151"/>
      <c r="Z7163" s="104"/>
    </row>
    <row r="7164" spans="1:26" s="145" customFormat="1" ht="15" customHeight="1">
      <c r="A7164" s="186" t="str">
        <f t="shared" si="1297"/>
        <v/>
      </c>
      <c r="C7164" s="152"/>
      <c r="E7164" s="144"/>
      <c r="F7164" s="79" t="str">
        <f t="shared" si="1307"/>
        <v/>
      </c>
      <c r="G7164" s="80" t="str">
        <f t="shared" si="1298"/>
        <v/>
      </c>
      <c r="H7164" s="80" t="str">
        <f t="shared" si="1299"/>
        <v/>
      </c>
      <c r="I7164" s="80" t="str">
        <f t="shared" si="1300"/>
        <v/>
      </c>
      <c r="J7164" s="170"/>
      <c r="K7164" s="217"/>
      <c r="L7164" s="195" t="str">
        <f t="shared" si="1304"/>
        <v/>
      </c>
      <c r="M7164" s="222" t="str">
        <f t="shared" si="1301"/>
        <v/>
      </c>
      <c r="Q7164" s="82" t="str">
        <f t="shared" si="1305"/>
        <v/>
      </c>
      <c r="R7164" s="80" t="str">
        <f t="shared" si="1306"/>
        <v/>
      </c>
      <c r="T7164" s="83" t="str">
        <f t="shared" si="1302"/>
        <v/>
      </c>
      <c r="U7164" s="155"/>
      <c r="V7164" s="95" t="str">
        <f t="shared" si="1303"/>
        <v/>
      </c>
      <c r="W7164" s="151"/>
      <c r="Z7164" s="104"/>
    </row>
    <row r="7165" spans="1:26" s="145" customFormat="1" ht="15" customHeight="1">
      <c r="A7165" s="186" t="str">
        <f t="shared" si="1297"/>
        <v/>
      </c>
      <c r="C7165" s="152"/>
      <c r="E7165" s="144"/>
      <c r="F7165" s="79" t="str">
        <f t="shared" si="1307"/>
        <v/>
      </c>
      <c r="G7165" s="80" t="str">
        <f t="shared" si="1298"/>
        <v/>
      </c>
      <c r="H7165" s="80" t="str">
        <f t="shared" si="1299"/>
        <v/>
      </c>
      <c r="I7165" s="80" t="str">
        <f t="shared" si="1300"/>
        <v/>
      </c>
      <c r="J7165" s="170"/>
      <c r="K7165" s="217"/>
      <c r="L7165" s="195" t="str">
        <f t="shared" si="1304"/>
        <v/>
      </c>
      <c r="M7165" s="222" t="str">
        <f t="shared" si="1301"/>
        <v/>
      </c>
      <c r="Q7165" s="82" t="str">
        <f t="shared" si="1305"/>
        <v/>
      </c>
      <c r="R7165" s="80" t="str">
        <f t="shared" si="1306"/>
        <v/>
      </c>
      <c r="T7165" s="83" t="str">
        <f t="shared" si="1302"/>
        <v/>
      </c>
      <c r="U7165" s="155"/>
      <c r="V7165" s="95" t="str">
        <f t="shared" si="1303"/>
        <v/>
      </c>
      <c r="W7165" s="151"/>
      <c r="Z7165" s="104"/>
    </row>
    <row r="7166" spans="1:26" s="145" customFormat="1" ht="15" customHeight="1">
      <c r="A7166" s="186" t="str">
        <f t="shared" si="1297"/>
        <v/>
      </c>
      <c r="C7166" s="152"/>
      <c r="E7166" s="144"/>
      <c r="F7166" s="79" t="str">
        <f t="shared" si="1307"/>
        <v/>
      </c>
      <c r="G7166" s="80" t="str">
        <f t="shared" si="1298"/>
        <v/>
      </c>
      <c r="H7166" s="80" t="str">
        <f t="shared" si="1299"/>
        <v/>
      </c>
      <c r="I7166" s="80" t="str">
        <f t="shared" si="1300"/>
        <v/>
      </c>
      <c r="J7166" s="170"/>
      <c r="K7166" s="217"/>
      <c r="L7166" s="195" t="str">
        <f t="shared" si="1304"/>
        <v/>
      </c>
      <c r="M7166" s="222" t="str">
        <f t="shared" si="1301"/>
        <v/>
      </c>
      <c r="Q7166" s="82" t="str">
        <f t="shared" si="1305"/>
        <v/>
      </c>
      <c r="R7166" s="80" t="str">
        <f t="shared" si="1306"/>
        <v/>
      </c>
      <c r="T7166" s="83" t="str">
        <f t="shared" si="1302"/>
        <v/>
      </c>
      <c r="U7166" s="155"/>
      <c r="V7166" s="95" t="str">
        <f t="shared" si="1303"/>
        <v/>
      </c>
      <c r="W7166" s="151"/>
      <c r="Z7166" s="104"/>
    </row>
    <row r="7167" spans="1:26" s="145" customFormat="1" ht="15" customHeight="1">
      <c r="A7167" s="186" t="str">
        <f t="shared" si="1297"/>
        <v/>
      </c>
      <c r="C7167" s="152"/>
      <c r="E7167" s="144"/>
      <c r="F7167" s="79" t="str">
        <f t="shared" si="1307"/>
        <v/>
      </c>
      <c r="G7167" s="80" t="str">
        <f t="shared" si="1298"/>
        <v/>
      </c>
      <c r="H7167" s="80" t="str">
        <f t="shared" si="1299"/>
        <v/>
      </c>
      <c r="I7167" s="80" t="str">
        <f t="shared" si="1300"/>
        <v/>
      </c>
      <c r="J7167" s="170"/>
      <c r="K7167" s="217"/>
      <c r="L7167" s="195" t="str">
        <f t="shared" si="1304"/>
        <v/>
      </c>
      <c r="M7167" s="222" t="str">
        <f t="shared" si="1301"/>
        <v/>
      </c>
      <c r="Q7167" s="82" t="str">
        <f t="shared" si="1305"/>
        <v/>
      </c>
      <c r="R7167" s="80" t="str">
        <f t="shared" si="1306"/>
        <v/>
      </c>
      <c r="T7167" s="83" t="str">
        <f t="shared" si="1302"/>
        <v/>
      </c>
      <c r="U7167" s="155"/>
      <c r="V7167" s="95" t="str">
        <f t="shared" si="1303"/>
        <v/>
      </c>
      <c r="W7167" s="151"/>
      <c r="Z7167" s="104"/>
    </row>
    <row r="7168" spans="1:26" s="145" customFormat="1" ht="15" customHeight="1">
      <c r="A7168" s="186" t="str">
        <f t="shared" ref="A7168:A7231" si="1308">IF(B7168&lt;&gt;"",A7167+1,"")</f>
        <v/>
      </c>
      <c r="C7168" s="152"/>
      <c r="E7168" s="144"/>
      <c r="F7168" s="79" t="str">
        <f t="shared" si="1307"/>
        <v/>
      </c>
      <c r="G7168" s="80" t="str">
        <f t="shared" si="1298"/>
        <v/>
      </c>
      <c r="H7168" s="80" t="str">
        <f t="shared" si="1299"/>
        <v/>
      </c>
      <c r="I7168" s="80" t="str">
        <f t="shared" si="1300"/>
        <v/>
      </c>
      <c r="J7168" s="170"/>
      <c r="K7168" s="217"/>
      <c r="L7168" s="195" t="str">
        <f t="shared" si="1304"/>
        <v/>
      </c>
      <c r="M7168" s="222" t="str">
        <f t="shared" si="1301"/>
        <v/>
      </c>
      <c r="Q7168" s="82" t="str">
        <f t="shared" si="1305"/>
        <v/>
      </c>
      <c r="R7168" s="80" t="str">
        <f t="shared" si="1306"/>
        <v/>
      </c>
      <c r="T7168" s="83" t="str">
        <f t="shared" si="1302"/>
        <v/>
      </c>
      <c r="U7168" s="155"/>
      <c r="V7168" s="95" t="str">
        <f t="shared" si="1303"/>
        <v/>
      </c>
      <c r="W7168" s="151"/>
      <c r="Z7168" s="104"/>
    </row>
    <row r="7169" spans="1:26" s="145" customFormat="1" ht="15" customHeight="1">
      <c r="A7169" s="186" t="str">
        <f t="shared" si="1308"/>
        <v/>
      </c>
      <c r="C7169" s="152"/>
      <c r="E7169" s="144"/>
      <c r="F7169" s="79" t="str">
        <f t="shared" si="1307"/>
        <v/>
      </c>
      <c r="G7169" s="80" t="str">
        <f t="shared" si="1298"/>
        <v/>
      </c>
      <c r="H7169" s="80" t="str">
        <f t="shared" si="1299"/>
        <v/>
      </c>
      <c r="I7169" s="80" t="str">
        <f t="shared" si="1300"/>
        <v/>
      </c>
      <c r="J7169" s="170"/>
      <c r="K7169" s="217"/>
      <c r="L7169" s="195" t="str">
        <f t="shared" si="1304"/>
        <v/>
      </c>
      <c r="M7169" s="222" t="str">
        <f t="shared" si="1301"/>
        <v/>
      </c>
      <c r="Q7169" s="82" t="str">
        <f t="shared" si="1305"/>
        <v/>
      </c>
      <c r="R7169" s="80" t="str">
        <f t="shared" si="1306"/>
        <v/>
      </c>
      <c r="T7169" s="83" t="str">
        <f t="shared" si="1302"/>
        <v/>
      </c>
      <c r="U7169" s="155"/>
      <c r="V7169" s="95" t="str">
        <f t="shared" si="1303"/>
        <v/>
      </c>
      <c r="W7169" s="151"/>
      <c r="Z7169" s="104"/>
    </row>
    <row r="7170" spans="1:26" s="145" customFormat="1" ht="15" customHeight="1">
      <c r="A7170" s="186" t="str">
        <f t="shared" si="1308"/>
        <v/>
      </c>
      <c r="C7170" s="152"/>
      <c r="E7170" s="144"/>
      <c r="F7170" s="79" t="str">
        <f t="shared" si="1307"/>
        <v/>
      </c>
      <c r="G7170" s="80" t="str">
        <f t="shared" si="1298"/>
        <v/>
      </c>
      <c r="H7170" s="80" t="str">
        <f t="shared" si="1299"/>
        <v/>
      </c>
      <c r="I7170" s="80" t="str">
        <f t="shared" si="1300"/>
        <v/>
      </c>
      <c r="J7170" s="170"/>
      <c r="K7170" s="217"/>
      <c r="L7170" s="195" t="str">
        <f t="shared" si="1304"/>
        <v/>
      </c>
      <c r="M7170" s="222" t="str">
        <f t="shared" si="1301"/>
        <v/>
      </c>
      <c r="Q7170" s="82" t="str">
        <f t="shared" si="1305"/>
        <v/>
      </c>
      <c r="R7170" s="80" t="str">
        <f t="shared" si="1306"/>
        <v/>
      </c>
      <c r="T7170" s="83" t="str">
        <f t="shared" si="1302"/>
        <v/>
      </c>
      <c r="U7170" s="155"/>
      <c r="V7170" s="95" t="str">
        <f t="shared" si="1303"/>
        <v/>
      </c>
      <c r="W7170" s="151"/>
      <c r="Z7170" s="104"/>
    </row>
    <row r="7171" spans="1:26" s="145" customFormat="1" ht="15" customHeight="1">
      <c r="A7171" s="186" t="str">
        <f t="shared" si="1308"/>
        <v/>
      </c>
      <c r="C7171" s="152"/>
      <c r="E7171" s="144"/>
      <c r="F7171" s="79" t="str">
        <f t="shared" si="1307"/>
        <v/>
      </c>
      <c r="G7171" s="80" t="str">
        <f t="shared" si="1298"/>
        <v/>
      </c>
      <c r="H7171" s="80" t="str">
        <f t="shared" si="1299"/>
        <v/>
      </c>
      <c r="I7171" s="80" t="str">
        <f t="shared" si="1300"/>
        <v/>
      </c>
      <c r="J7171" s="170"/>
      <c r="K7171" s="217"/>
      <c r="L7171" s="195" t="str">
        <f t="shared" si="1304"/>
        <v/>
      </c>
      <c r="M7171" s="222" t="str">
        <f t="shared" si="1301"/>
        <v/>
      </c>
      <c r="Q7171" s="82" t="str">
        <f t="shared" si="1305"/>
        <v/>
      </c>
      <c r="R7171" s="80" t="str">
        <f t="shared" si="1306"/>
        <v/>
      </c>
      <c r="T7171" s="83" t="str">
        <f t="shared" si="1302"/>
        <v/>
      </c>
      <c r="U7171" s="155"/>
      <c r="V7171" s="95" t="str">
        <f t="shared" si="1303"/>
        <v/>
      </c>
      <c r="W7171" s="151"/>
      <c r="Z7171" s="104"/>
    </row>
    <row r="7172" spans="1:26" s="145" customFormat="1" ht="15" customHeight="1">
      <c r="A7172" s="186" t="str">
        <f t="shared" si="1308"/>
        <v/>
      </c>
      <c r="C7172" s="152"/>
      <c r="E7172" s="144"/>
      <c r="F7172" s="79" t="str">
        <f t="shared" si="1307"/>
        <v/>
      </c>
      <c r="G7172" s="80" t="str">
        <f t="shared" si="1298"/>
        <v/>
      </c>
      <c r="H7172" s="80" t="str">
        <f t="shared" si="1299"/>
        <v/>
      </c>
      <c r="I7172" s="80" t="str">
        <f t="shared" si="1300"/>
        <v/>
      </c>
      <c r="J7172" s="170"/>
      <c r="K7172" s="217"/>
      <c r="L7172" s="195" t="str">
        <f t="shared" si="1304"/>
        <v/>
      </c>
      <c r="M7172" s="222" t="str">
        <f t="shared" si="1301"/>
        <v/>
      </c>
      <c r="Q7172" s="82" t="str">
        <f t="shared" si="1305"/>
        <v/>
      </c>
      <c r="R7172" s="80" t="str">
        <f t="shared" si="1306"/>
        <v/>
      </c>
      <c r="T7172" s="83" t="str">
        <f t="shared" si="1302"/>
        <v/>
      </c>
      <c r="U7172" s="155"/>
      <c r="V7172" s="95" t="str">
        <f t="shared" si="1303"/>
        <v/>
      </c>
      <c r="W7172" s="151"/>
      <c r="Z7172" s="104"/>
    </row>
    <row r="7173" spans="1:26" s="145" customFormat="1" ht="15" customHeight="1">
      <c r="A7173" s="186" t="str">
        <f t="shared" si="1308"/>
        <v/>
      </c>
      <c r="C7173" s="152"/>
      <c r="E7173" s="144"/>
      <c r="F7173" s="79" t="str">
        <f t="shared" si="1307"/>
        <v/>
      </c>
      <c r="G7173" s="80" t="str">
        <f t="shared" ref="G7173:G7236" si="1309">IF(J7173&lt;&gt;"", INDEX($C$5:$C$1433, MATCH(J7173, $E$5:$E$1433, 0)),"")</f>
        <v/>
      </c>
      <c r="H7173" s="80" t="str">
        <f t="shared" ref="H7173:H7236" si="1310">IF(J7173&lt;&gt;"", INDEX($D$5:$D$1433, MATCH(J7173, $E$5:$E$1433, 0)),"")</f>
        <v/>
      </c>
      <c r="I7173" s="80" t="str">
        <f t="shared" ref="I7173:I7236" si="1311">IFERROR(IF(J7173&lt;&gt;"", INDEX($B$5:$B$1433, MATCH(J7173, $E$5:$E$1433, 0)),""),"SAI")</f>
        <v/>
      </c>
      <c r="J7173" s="170"/>
      <c r="K7173" s="217"/>
      <c r="L7173" s="195" t="str">
        <f t="shared" si="1304"/>
        <v/>
      </c>
      <c r="M7173" s="222" t="str">
        <f t="shared" ref="M7173:M7236" si="1312">IFERROR(IF($N$5="Sáng",MID(K7173,2,7)-MID($L$2,2,7),MID(K7173,2,7)-MID($Q$2,2,7)),"")</f>
        <v/>
      </c>
      <c r="Q7173" s="82" t="str">
        <f t="shared" si="1305"/>
        <v/>
      </c>
      <c r="R7173" s="80" t="str">
        <f t="shared" si="1306"/>
        <v/>
      </c>
      <c r="T7173" s="83" t="str">
        <f t="shared" ref="T7173:T7236" si="1313">IFERROR(IF(J7173&lt;&gt;"", INDEX($S$5:$S$1433, MATCH(J7173, $E$5:$E$1433, 0)),""),"")</f>
        <v/>
      </c>
      <c r="U7173" s="155"/>
      <c r="V7173" s="95" t="str">
        <f t="shared" ref="V7173:V7236" si="1314">IFERROR(IF(J7173&lt;&gt;"", INDEX($U$5:$U$1433, MATCH(J7173, $E$5:$E$1433, 0)),""),"")</f>
        <v/>
      </c>
      <c r="W7173" s="151"/>
      <c r="Z7173" s="104"/>
    </row>
    <row r="7174" spans="1:26" s="145" customFormat="1" ht="15" customHeight="1">
      <c r="A7174" s="186" t="str">
        <f t="shared" si="1308"/>
        <v/>
      </c>
      <c r="C7174" s="152"/>
      <c r="E7174" s="144"/>
      <c r="F7174" s="79" t="str">
        <f t="shared" si="1307"/>
        <v/>
      </c>
      <c r="G7174" s="80" t="str">
        <f t="shared" si="1309"/>
        <v/>
      </c>
      <c r="H7174" s="80" t="str">
        <f t="shared" si="1310"/>
        <v/>
      </c>
      <c r="I7174" s="80" t="str">
        <f t="shared" si="1311"/>
        <v/>
      </c>
      <c r="J7174" s="170"/>
      <c r="K7174" s="217"/>
      <c r="L7174" s="195" t="str">
        <f t="shared" si="1304"/>
        <v/>
      </c>
      <c r="M7174" s="222" t="str">
        <f t="shared" si="1312"/>
        <v/>
      </c>
      <c r="Q7174" s="82" t="str">
        <f t="shared" si="1305"/>
        <v/>
      </c>
      <c r="R7174" s="80" t="str">
        <f t="shared" si="1306"/>
        <v/>
      </c>
      <c r="T7174" s="83" t="str">
        <f t="shared" si="1313"/>
        <v/>
      </c>
      <c r="U7174" s="155"/>
      <c r="V7174" s="95" t="str">
        <f t="shared" si="1314"/>
        <v/>
      </c>
      <c r="W7174" s="151"/>
      <c r="Z7174" s="104"/>
    </row>
    <row r="7175" spans="1:26" s="145" customFormat="1" ht="15" customHeight="1">
      <c r="A7175" s="186" t="str">
        <f t="shared" si="1308"/>
        <v/>
      </c>
      <c r="C7175" s="152"/>
      <c r="E7175" s="144"/>
      <c r="F7175" s="79" t="str">
        <f t="shared" si="1307"/>
        <v/>
      </c>
      <c r="G7175" s="80" t="str">
        <f t="shared" si="1309"/>
        <v/>
      </c>
      <c r="H7175" s="80" t="str">
        <f t="shared" si="1310"/>
        <v/>
      </c>
      <c r="I7175" s="80" t="str">
        <f t="shared" si="1311"/>
        <v/>
      </c>
      <c r="J7175" s="170"/>
      <c r="K7175" s="217"/>
      <c r="L7175" s="195" t="str">
        <f t="shared" si="1304"/>
        <v/>
      </c>
      <c r="M7175" s="222" t="str">
        <f t="shared" si="1312"/>
        <v/>
      </c>
      <c r="Q7175" s="82" t="str">
        <f t="shared" si="1305"/>
        <v/>
      </c>
      <c r="R7175" s="80" t="str">
        <f t="shared" si="1306"/>
        <v/>
      </c>
      <c r="T7175" s="83" t="str">
        <f t="shared" si="1313"/>
        <v/>
      </c>
      <c r="U7175" s="155"/>
      <c r="V7175" s="95" t="str">
        <f t="shared" si="1314"/>
        <v/>
      </c>
      <c r="W7175" s="151"/>
      <c r="Z7175" s="104"/>
    </row>
    <row r="7176" spans="1:26" s="145" customFormat="1" ht="15" customHeight="1">
      <c r="A7176" s="186" t="str">
        <f t="shared" si="1308"/>
        <v/>
      </c>
      <c r="C7176" s="152"/>
      <c r="E7176" s="144"/>
      <c r="F7176" s="79" t="str">
        <f t="shared" si="1307"/>
        <v/>
      </c>
      <c r="G7176" s="80" t="str">
        <f t="shared" si="1309"/>
        <v/>
      </c>
      <c r="H7176" s="80" t="str">
        <f t="shared" si="1310"/>
        <v/>
      </c>
      <c r="I7176" s="80" t="str">
        <f t="shared" si="1311"/>
        <v/>
      </c>
      <c r="J7176" s="170"/>
      <c r="K7176" s="217"/>
      <c r="L7176" s="195" t="str">
        <f t="shared" si="1304"/>
        <v/>
      </c>
      <c r="M7176" s="222" t="str">
        <f t="shared" si="1312"/>
        <v/>
      </c>
      <c r="Q7176" s="82" t="str">
        <f t="shared" si="1305"/>
        <v/>
      </c>
      <c r="R7176" s="80" t="str">
        <f t="shared" si="1306"/>
        <v/>
      </c>
      <c r="T7176" s="83" t="str">
        <f t="shared" si="1313"/>
        <v/>
      </c>
      <c r="U7176" s="155"/>
      <c r="V7176" s="95" t="str">
        <f t="shared" si="1314"/>
        <v/>
      </c>
      <c r="W7176" s="151"/>
      <c r="Z7176" s="104"/>
    </row>
    <row r="7177" spans="1:26" s="145" customFormat="1" ht="15" customHeight="1">
      <c r="A7177" s="186" t="str">
        <f t="shared" si="1308"/>
        <v/>
      </c>
      <c r="C7177" s="152"/>
      <c r="E7177" s="144"/>
      <c r="F7177" s="79" t="str">
        <f t="shared" si="1307"/>
        <v/>
      </c>
      <c r="G7177" s="80" t="str">
        <f t="shared" si="1309"/>
        <v/>
      </c>
      <c r="H7177" s="80" t="str">
        <f t="shared" si="1310"/>
        <v/>
      </c>
      <c r="I7177" s="80" t="str">
        <f t="shared" si="1311"/>
        <v/>
      </c>
      <c r="J7177" s="170"/>
      <c r="K7177" s="217"/>
      <c r="L7177" s="195" t="str">
        <f t="shared" si="1304"/>
        <v/>
      </c>
      <c r="M7177" s="222" t="str">
        <f t="shared" si="1312"/>
        <v/>
      </c>
      <c r="Q7177" s="82" t="str">
        <f t="shared" si="1305"/>
        <v/>
      </c>
      <c r="R7177" s="80" t="str">
        <f t="shared" si="1306"/>
        <v/>
      </c>
      <c r="T7177" s="83" t="str">
        <f t="shared" si="1313"/>
        <v/>
      </c>
      <c r="U7177" s="155"/>
      <c r="V7177" s="95" t="str">
        <f t="shared" si="1314"/>
        <v/>
      </c>
      <c r="W7177" s="151"/>
      <c r="Z7177" s="104"/>
    </row>
    <row r="7178" spans="1:26" s="145" customFormat="1" ht="15" customHeight="1">
      <c r="A7178" s="186" t="str">
        <f t="shared" si="1308"/>
        <v/>
      </c>
      <c r="C7178" s="152"/>
      <c r="E7178" s="144"/>
      <c r="F7178" s="79" t="str">
        <f t="shared" si="1307"/>
        <v/>
      </c>
      <c r="G7178" s="80" t="str">
        <f t="shared" si="1309"/>
        <v/>
      </c>
      <c r="H7178" s="80" t="str">
        <f t="shared" si="1310"/>
        <v/>
      </c>
      <c r="I7178" s="80" t="str">
        <f t="shared" si="1311"/>
        <v/>
      </c>
      <c r="J7178" s="170"/>
      <c r="K7178" s="217"/>
      <c r="L7178" s="195" t="str">
        <f t="shared" si="1304"/>
        <v/>
      </c>
      <c r="M7178" s="222" t="str">
        <f t="shared" si="1312"/>
        <v/>
      </c>
      <c r="Q7178" s="82" t="str">
        <f t="shared" si="1305"/>
        <v/>
      </c>
      <c r="R7178" s="80" t="str">
        <f t="shared" si="1306"/>
        <v/>
      </c>
      <c r="T7178" s="83" t="str">
        <f t="shared" si="1313"/>
        <v/>
      </c>
      <c r="U7178" s="155"/>
      <c r="V7178" s="95" t="str">
        <f t="shared" si="1314"/>
        <v/>
      </c>
      <c r="W7178" s="151"/>
      <c r="Z7178" s="104"/>
    </row>
    <row r="7179" spans="1:26" s="145" customFormat="1" ht="15" customHeight="1">
      <c r="A7179" s="186" t="str">
        <f t="shared" si="1308"/>
        <v/>
      </c>
      <c r="C7179" s="152"/>
      <c r="E7179" s="144"/>
      <c r="F7179" s="79" t="str">
        <f t="shared" si="1307"/>
        <v/>
      </c>
      <c r="G7179" s="80" t="str">
        <f t="shared" si="1309"/>
        <v/>
      </c>
      <c r="H7179" s="80" t="str">
        <f t="shared" si="1310"/>
        <v/>
      </c>
      <c r="I7179" s="80" t="str">
        <f t="shared" si="1311"/>
        <v/>
      </c>
      <c r="J7179" s="170"/>
      <c r="K7179" s="217"/>
      <c r="L7179" s="195" t="str">
        <f t="shared" si="1304"/>
        <v/>
      </c>
      <c r="M7179" s="222" t="str">
        <f t="shared" si="1312"/>
        <v/>
      </c>
      <c r="Q7179" s="82" t="str">
        <f t="shared" si="1305"/>
        <v/>
      </c>
      <c r="R7179" s="80" t="str">
        <f t="shared" si="1306"/>
        <v/>
      </c>
      <c r="T7179" s="83" t="str">
        <f t="shared" si="1313"/>
        <v/>
      </c>
      <c r="U7179" s="155"/>
      <c r="V7179" s="95" t="str">
        <f t="shared" si="1314"/>
        <v/>
      </c>
      <c r="W7179" s="151"/>
      <c r="Z7179" s="104"/>
    </row>
    <row r="7180" spans="1:26" s="145" customFormat="1" ht="15" customHeight="1">
      <c r="A7180" s="186" t="str">
        <f t="shared" si="1308"/>
        <v/>
      </c>
      <c r="C7180" s="152"/>
      <c r="E7180" s="144"/>
      <c r="F7180" s="79" t="str">
        <f t="shared" si="1307"/>
        <v/>
      </c>
      <c r="G7180" s="80" t="str">
        <f t="shared" si="1309"/>
        <v/>
      </c>
      <c r="H7180" s="80" t="str">
        <f t="shared" si="1310"/>
        <v/>
      </c>
      <c r="I7180" s="80" t="str">
        <f t="shared" si="1311"/>
        <v/>
      </c>
      <c r="J7180" s="170"/>
      <c r="K7180" s="217"/>
      <c r="L7180" s="195" t="str">
        <f t="shared" si="1304"/>
        <v/>
      </c>
      <c r="M7180" s="222" t="str">
        <f t="shared" si="1312"/>
        <v/>
      </c>
      <c r="Q7180" s="82" t="str">
        <f t="shared" si="1305"/>
        <v/>
      </c>
      <c r="R7180" s="80" t="str">
        <f t="shared" si="1306"/>
        <v/>
      </c>
      <c r="T7180" s="83" t="str">
        <f t="shared" si="1313"/>
        <v/>
      </c>
      <c r="U7180" s="155"/>
      <c r="V7180" s="95" t="str">
        <f t="shared" si="1314"/>
        <v/>
      </c>
      <c r="W7180" s="151"/>
      <c r="Z7180" s="104"/>
    </row>
    <row r="7181" spans="1:26" s="145" customFormat="1" ht="15" customHeight="1">
      <c r="A7181" s="186" t="str">
        <f t="shared" si="1308"/>
        <v/>
      </c>
      <c r="C7181" s="152"/>
      <c r="E7181" s="144"/>
      <c r="F7181" s="79" t="str">
        <f t="shared" si="1307"/>
        <v/>
      </c>
      <c r="G7181" s="80" t="str">
        <f t="shared" si="1309"/>
        <v/>
      </c>
      <c r="H7181" s="80" t="str">
        <f t="shared" si="1310"/>
        <v/>
      </c>
      <c r="I7181" s="80" t="str">
        <f t="shared" si="1311"/>
        <v/>
      </c>
      <c r="J7181" s="170"/>
      <c r="K7181" s="217"/>
      <c r="L7181" s="195" t="str">
        <f t="shared" si="1304"/>
        <v/>
      </c>
      <c r="M7181" s="222" t="str">
        <f t="shared" si="1312"/>
        <v/>
      </c>
      <c r="Q7181" s="82" t="str">
        <f t="shared" si="1305"/>
        <v/>
      </c>
      <c r="R7181" s="80" t="str">
        <f t="shared" si="1306"/>
        <v/>
      </c>
      <c r="T7181" s="83" t="str">
        <f t="shared" si="1313"/>
        <v/>
      </c>
      <c r="U7181" s="155"/>
      <c r="V7181" s="95" t="str">
        <f t="shared" si="1314"/>
        <v/>
      </c>
      <c r="W7181" s="151"/>
      <c r="Z7181" s="104"/>
    </row>
    <row r="7182" spans="1:26" s="145" customFormat="1" ht="15" customHeight="1">
      <c r="A7182" s="186" t="str">
        <f t="shared" si="1308"/>
        <v/>
      </c>
      <c r="C7182" s="152"/>
      <c r="E7182" s="144"/>
      <c r="F7182" s="79" t="str">
        <f t="shared" si="1307"/>
        <v/>
      </c>
      <c r="G7182" s="80" t="str">
        <f t="shared" si="1309"/>
        <v/>
      </c>
      <c r="H7182" s="80" t="str">
        <f t="shared" si="1310"/>
        <v/>
      </c>
      <c r="I7182" s="80" t="str">
        <f t="shared" si="1311"/>
        <v/>
      </c>
      <c r="J7182" s="170"/>
      <c r="K7182" s="217"/>
      <c r="L7182" s="195" t="str">
        <f t="shared" si="1304"/>
        <v/>
      </c>
      <c r="M7182" s="222" t="str">
        <f t="shared" si="1312"/>
        <v/>
      </c>
      <c r="Q7182" s="82" t="str">
        <f t="shared" si="1305"/>
        <v/>
      </c>
      <c r="R7182" s="80" t="str">
        <f t="shared" si="1306"/>
        <v/>
      </c>
      <c r="T7182" s="83" t="str">
        <f t="shared" si="1313"/>
        <v/>
      </c>
      <c r="U7182" s="155"/>
      <c r="V7182" s="95" t="str">
        <f t="shared" si="1314"/>
        <v/>
      </c>
      <c r="W7182" s="151"/>
      <c r="Z7182" s="104"/>
    </row>
    <row r="7183" spans="1:26" s="145" customFormat="1" ht="15" customHeight="1">
      <c r="A7183" s="186" t="str">
        <f t="shared" si="1308"/>
        <v/>
      </c>
      <c r="C7183" s="152"/>
      <c r="E7183" s="144"/>
      <c r="F7183" s="79" t="str">
        <f t="shared" si="1307"/>
        <v/>
      </c>
      <c r="G7183" s="80" t="str">
        <f t="shared" si="1309"/>
        <v/>
      </c>
      <c r="H7183" s="80" t="str">
        <f t="shared" si="1310"/>
        <v/>
      </c>
      <c r="I7183" s="80" t="str">
        <f t="shared" si="1311"/>
        <v/>
      </c>
      <c r="J7183" s="170"/>
      <c r="K7183" s="217"/>
      <c r="L7183" s="195" t="str">
        <f t="shared" si="1304"/>
        <v/>
      </c>
      <c r="M7183" s="222" t="str">
        <f t="shared" si="1312"/>
        <v/>
      </c>
      <c r="Q7183" s="82" t="str">
        <f t="shared" si="1305"/>
        <v/>
      </c>
      <c r="R7183" s="80" t="str">
        <f t="shared" si="1306"/>
        <v/>
      </c>
      <c r="T7183" s="83" t="str">
        <f t="shared" si="1313"/>
        <v/>
      </c>
      <c r="U7183" s="155"/>
      <c r="V7183" s="95" t="str">
        <f t="shared" si="1314"/>
        <v/>
      </c>
      <c r="W7183" s="151"/>
      <c r="Z7183" s="104"/>
    </row>
    <row r="7184" spans="1:26" s="145" customFormat="1" ht="15" customHeight="1">
      <c r="A7184" s="186" t="str">
        <f t="shared" si="1308"/>
        <v/>
      </c>
      <c r="C7184" s="152"/>
      <c r="E7184" s="144"/>
      <c r="F7184" s="79" t="str">
        <f t="shared" si="1307"/>
        <v/>
      </c>
      <c r="G7184" s="80" t="str">
        <f t="shared" si="1309"/>
        <v/>
      </c>
      <c r="H7184" s="80" t="str">
        <f t="shared" si="1310"/>
        <v/>
      </c>
      <c r="I7184" s="80" t="str">
        <f t="shared" si="1311"/>
        <v/>
      </c>
      <c r="J7184" s="170"/>
      <c r="K7184" s="217"/>
      <c r="L7184" s="195" t="str">
        <f t="shared" si="1304"/>
        <v/>
      </c>
      <c r="M7184" s="222" t="str">
        <f t="shared" si="1312"/>
        <v/>
      </c>
      <c r="Q7184" s="82" t="str">
        <f t="shared" si="1305"/>
        <v/>
      </c>
      <c r="R7184" s="80" t="str">
        <f t="shared" si="1306"/>
        <v/>
      </c>
      <c r="T7184" s="83" t="str">
        <f t="shared" si="1313"/>
        <v/>
      </c>
      <c r="U7184" s="155"/>
      <c r="V7184" s="95" t="str">
        <f t="shared" si="1314"/>
        <v/>
      </c>
      <c r="W7184" s="151"/>
      <c r="Z7184" s="104"/>
    </row>
    <row r="7185" spans="1:26" s="145" customFormat="1" ht="15" customHeight="1">
      <c r="A7185" s="186" t="str">
        <f t="shared" si="1308"/>
        <v/>
      </c>
      <c r="C7185" s="152"/>
      <c r="E7185" s="144"/>
      <c r="F7185" s="79" t="str">
        <f t="shared" si="1307"/>
        <v/>
      </c>
      <c r="G7185" s="80" t="str">
        <f t="shared" si="1309"/>
        <v/>
      </c>
      <c r="H7185" s="80" t="str">
        <f t="shared" si="1310"/>
        <v/>
      </c>
      <c r="I7185" s="80" t="str">
        <f t="shared" si="1311"/>
        <v/>
      </c>
      <c r="J7185" s="170"/>
      <c r="K7185" s="217"/>
      <c r="L7185" s="195" t="str">
        <f t="shared" si="1304"/>
        <v/>
      </c>
      <c r="M7185" s="222" t="str">
        <f t="shared" si="1312"/>
        <v/>
      </c>
      <c r="Q7185" s="82" t="str">
        <f t="shared" si="1305"/>
        <v/>
      </c>
      <c r="R7185" s="80" t="str">
        <f t="shared" si="1306"/>
        <v/>
      </c>
      <c r="T7185" s="83" t="str">
        <f t="shared" si="1313"/>
        <v/>
      </c>
      <c r="U7185" s="155"/>
      <c r="V7185" s="95" t="str">
        <f t="shared" si="1314"/>
        <v/>
      </c>
      <c r="W7185" s="151"/>
      <c r="Z7185" s="104"/>
    </row>
    <row r="7186" spans="1:26" s="145" customFormat="1" ht="15" customHeight="1">
      <c r="A7186" s="186" t="str">
        <f t="shared" si="1308"/>
        <v/>
      </c>
      <c r="C7186" s="152"/>
      <c r="E7186" s="144"/>
      <c r="F7186" s="79" t="str">
        <f t="shared" si="1307"/>
        <v/>
      </c>
      <c r="G7186" s="80" t="str">
        <f t="shared" si="1309"/>
        <v/>
      </c>
      <c r="H7186" s="80" t="str">
        <f t="shared" si="1310"/>
        <v/>
      </c>
      <c r="I7186" s="80" t="str">
        <f t="shared" si="1311"/>
        <v/>
      </c>
      <c r="J7186" s="170"/>
      <c r="K7186" s="217"/>
      <c r="L7186" s="195" t="str">
        <f t="shared" si="1304"/>
        <v/>
      </c>
      <c r="M7186" s="222" t="str">
        <f t="shared" si="1312"/>
        <v/>
      </c>
      <c r="Q7186" s="82" t="str">
        <f t="shared" si="1305"/>
        <v/>
      </c>
      <c r="R7186" s="80" t="str">
        <f t="shared" si="1306"/>
        <v/>
      </c>
      <c r="T7186" s="83" t="str">
        <f t="shared" si="1313"/>
        <v/>
      </c>
      <c r="U7186" s="155"/>
      <c r="V7186" s="95" t="str">
        <f t="shared" si="1314"/>
        <v/>
      </c>
      <c r="W7186" s="151"/>
      <c r="Z7186" s="104"/>
    </row>
    <row r="7187" spans="1:26" s="145" customFormat="1" ht="15" customHeight="1">
      <c r="A7187" s="186" t="str">
        <f t="shared" si="1308"/>
        <v/>
      </c>
      <c r="C7187" s="152"/>
      <c r="E7187" s="144"/>
      <c r="F7187" s="79" t="str">
        <f t="shared" si="1307"/>
        <v/>
      </c>
      <c r="G7187" s="80" t="str">
        <f t="shared" si="1309"/>
        <v/>
      </c>
      <c r="H7187" s="80" t="str">
        <f t="shared" si="1310"/>
        <v/>
      </c>
      <c r="I7187" s="80" t="str">
        <f t="shared" si="1311"/>
        <v/>
      </c>
      <c r="J7187" s="170"/>
      <c r="K7187" s="217"/>
      <c r="L7187" s="195" t="str">
        <f t="shared" si="1304"/>
        <v/>
      </c>
      <c r="M7187" s="222" t="str">
        <f t="shared" si="1312"/>
        <v/>
      </c>
      <c r="Q7187" s="82" t="str">
        <f t="shared" si="1305"/>
        <v/>
      </c>
      <c r="R7187" s="80" t="str">
        <f t="shared" si="1306"/>
        <v/>
      </c>
      <c r="T7187" s="83" t="str">
        <f t="shared" si="1313"/>
        <v/>
      </c>
      <c r="U7187" s="155"/>
      <c r="V7187" s="95" t="str">
        <f t="shared" si="1314"/>
        <v/>
      </c>
      <c r="W7187" s="151"/>
      <c r="Z7187" s="104"/>
    </row>
    <row r="7188" spans="1:26" s="145" customFormat="1" ht="15" customHeight="1">
      <c r="A7188" s="186" t="str">
        <f t="shared" si="1308"/>
        <v/>
      </c>
      <c r="C7188" s="152"/>
      <c r="E7188" s="144"/>
      <c r="F7188" s="79" t="str">
        <f t="shared" si="1307"/>
        <v/>
      </c>
      <c r="G7188" s="80" t="str">
        <f t="shared" si="1309"/>
        <v/>
      </c>
      <c r="H7188" s="80" t="str">
        <f t="shared" si="1310"/>
        <v/>
      </c>
      <c r="I7188" s="80" t="str">
        <f t="shared" si="1311"/>
        <v/>
      </c>
      <c r="J7188" s="170"/>
      <c r="K7188" s="217"/>
      <c r="L7188" s="195" t="str">
        <f t="shared" si="1304"/>
        <v/>
      </c>
      <c r="M7188" s="222" t="str">
        <f t="shared" si="1312"/>
        <v/>
      </c>
      <c r="Q7188" s="82" t="str">
        <f t="shared" si="1305"/>
        <v/>
      </c>
      <c r="R7188" s="80" t="str">
        <f t="shared" si="1306"/>
        <v/>
      </c>
      <c r="T7188" s="83" t="str">
        <f t="shared" si="1313"/>
        <v/>
      </c>
      <c r="U7188" s="155"/>
      <c r="V7188" s="95" t="str">
        <f t="shared" si="1314"/>
        <v/>
      </c>
      <c r="W7188" s="151"/>
      <c r="Z7188" s="104"/>
    </row>
    <row r="7189" spans="1:26" s="145" customFormat="1" ht="15" customHeight="1">
      <c r="A7189" s="186" t="str">
        <f t="shared" si="1308"/>
        <v/>
      </c>
      <c r="C7189" s="152"/>
      <c r="E7189" s="144"/>
      <c r="F7189" s="79" t="str">
        <f t="shared" si="1307"/>
        <v/>
      </c>
      <c r="G7189" s="80" t="str">
        <f t="shared" si="1309"/>
        <v/>
      </c>
      <c r="H7189" s="80" t="str">
        <f t="shared" si="1310"/>
        <v/>
      </c>
      <c r="I7189" s="80" t="str">
        <f t="shared" si="1311"/>
        <v/>
      </c>
      <c r="J7189" s="170"/>
      <c r="K7189" s="217"/>
      <c r="L7189" s="195" t="str">
        <f t="shared" si="1304"/>
        <v/>
      </c>
      <c r="M7189" s="222" t="str">
        <f t="shared" si="1312"/>
        <v/>
      </c>
      <c r="Q7189" s="82" t="str">
        <f t="shared" si="1305"/>
        <v/>
      </c>
      <c r="R7189" s="80" t="str">
        <f t="shared" si="1306"/>
        <v/>
      </c>
      <c r="T7189" s="83" t="str">
        <f t="shared" si="1313"/>
        <v/>
      </c>
      <c r="U7189" s="155"/>
      <c r="V7189" s="95" t="str">
        <f t="shared" si="1314"/>
        <v/>
      </c>
      <c r="W7189" s="151"/>
      <c r="Z7189" s="104"/>
    </row>
    <row r="7190" spans="1:26" s="145" customFormat="1" ht="15" customHeight="1">
      <c r="A7190" s="186" t="str">
        <f t="shared" si="1308"/>
        <v/>
      </c>
      <c r="C7190" s="152"/>
      <c r="E7190" s="144"/>
      <c r="F7190" s="79" t="str">
        <f t="shared" si="1307"/>
        <v/>
      </c>
      <c r="G7190" s="80" t="str">
        <f t="shared" si="1309"/>
        <v/>
      </c>
      <c r="H7190" s="80" t="str">
        <f t="shared" si="1310"/>
        <v/>
      </c>
      <c r="I7190" s="80" t="str">
        <f t="shared" si="1311"/>
        <v/>
      </c>
      <c r="J7190" s="170"/>
      <c r="K7190" s="217"/>
      <c r="L7190" s="195" t="str">
        <f t="shared" si="1304"/>
        <v/>
      </c>
      <c r="M7190" s="222" t="str">
        <f t="shared" si="1312"/>
        <v/>
      </c>
      <c r="Q7190" s="82" t="str">
        <f t="shared" si="1305"/>
        <v/>
      </c>
      <c r="R7190" s="80" t="str">
        <f t="shared" si="1306"/>
        <v/>
      </c>
      <c r="T7190" s="83" t="str">
        <f t="shared" si="1313"/>
        <v/>
      </c>
      <c r="U7190" s="155"/>
      <c r="V7190" s="95" t="str">
        <f t="shared" si="1314"/>
        <v/>
      </c>
      <c r="W7190" s="151"/>
      <c r="Z7190" s="104"/>
    </row>
    <row r="7191" spans="1:26" s="145" customFormat="1" ht="15" customHeight="1">
      <c r="A7191" s="186" t="str">
        <f t="shared" si="1308"/>
        <v/>
      </c>
      <c r="C7191" s="152"/>
      <c r="E7191" s="144"/>
      <c r="F7191" s="79" t="str">
        <f t="shared" si="1307"/>
        <v/>
      </c>
      <c r="G7191" s="80" t="str">
        <f t="shared" si="1309"/>
        <v/>
      </c>
      <c r="H7191" s="80" t="str">
        <f t="shared" si="1310"/>
        <v/>
      </c>
      <c r="I7191" s="80" t="str">
        <f t="shared" si="1311"/>
        <v/>
      </c>
      <c r="J7191" s="170"/>
      <c r="K7191" s="217"/>
      <c r="L7191" s="195" t="str">
        <f t="shared" si="1304"/>
        <v/>
      </c>
      <c r="M7191" s="222" t="str">
        <f t="shared" si="1312"/>
        <v/>
      </c>
      <c r="Q7191" s="82" t="str">
        <f t="shared" si="1305"/>
        <v/>
      </c>
      <c r="R7191" s="80" t="str">
        <f t="shared" si="1306"/>
        <v/>
      </c>
      <c r="T7191" s="83" t="str">
        <f t="shared" si="1313"/>
        <v/>
      </c>
      <c r="U7191" s="155"/>
      <c r="V7191" s="95" t="str">
        <f t="shared" si="1314"/>
        <v/>
      </c>
      <c r="W7191" s="151"/>
      <c r="Z7191" s="104"/>
    </row>
    <row r="7192" spans="1:26" s="145" customFormat="1" ht="15" customHeight="1">
      <c r="A7192" s="186" t="str">
        <f t="shared" si="1308"/>
        <v/>
      </c>
      <c r="C7192" s="152"/>
      <c r="E7192" s="144"/>
      <c r="F7192" s="79" t="str">
        <f t="shared" si="1307"/>
        <v/>
      </c>
      <c r="G7192" s="80" t="str">
        <f t="shared" si="1309"/>
        <v/>
      </c>
      <c r="H7192" s="80" t="str">
        <f t="shared" si="1310"/>
        <v/>
      </c>
      <c r="I7192" s="80" t="str">
        <f t="shared" si="1311"/>
        <v/>
      </c>
      <c r="J7192" s="170"/>
      <c r="K7192" s="217"/>
      <c r="L7192" s="195" t="str">
        <f t="shared" si="1304"/>
        <v/>
      </c>
      <c r="M7192" s="222" t="str">
        <f t="shared" si="1312"/>
        <v/>
      </c>
      <c r="Q7192" s="82" t="str">
        <f t="shared" si="1305"/>
        <v/>
      </c>
      <c r="R7192" s="80" t="str">
        <f t="shared" si="1306"/>
        <v/>
      </c>
      <c r="T7192" s="83" t="str">
        <f t="shared" si="1313"/>
        <v/>
      </c>
      <c r="U7192" s="155"/>
      <c r="V7192" s="95" t="str">
        <f t="shared" si="1314"/>
        <v/>
      </c>
      <c r="W7192" s="151"/>
      <c r="Z7192" s="104"/>
    </row>
    <row r="7193" spans="1:26" s="145" customFormat="1" ht="15" customHeight="1">
      <c r="A7193" s="186" t="str">
        <f t="shared" si="1308"/>
        <v/>
      </c>
      <c r="C7193" s="152"/>
      <c r="E7193" s="144"/>
      <c r="F7193" s="79" t="str">
        <f t="shared" si="1307"/>
        <v/>
      </c>
      <c r="G7193" s="80" t="str">
        <f t="shared" si="1309"/>
        <v/>
      </c>
      <c r="H7193" s="80" t="str">
        <f t="shared" si="1310"/>
        <v/>
      </c>
      <c r="I7193" s="80" t="str">
        <f t="shared" si="1311"/>
        <v/>
      </c>
      <c r="J7193" s="170"/>
      <c r="K7193" s="217"/>
      <c r="L7193" s="195" t="str">
        <f t="shared" si="1304"/>
        <v/>
      </c>
      <c r="M7193" s="222" t="str">
        <f t="shared" si="1312"/>
        <v/>
      </c>
      <c r="Q7193" s="82" t="str">
        <f t="shared" si="1305"/>
        <v/>
      </c>
      <c r="R7193" s="80" t="str">
        <f t="shared" si="1306"/>
        <v/>
      </c>
      <c r="T7193" s="83" t="str">
        <f t="shared" si="1313"/>
        <v/>
      </c>
      <c r="U7193" s="155"/>
      <c r="V7193" s="95" t="str">
        <f t="shared" si="1314"/>
        <v/>
      </c>
      <c r="W7193" s="151"/>
      <c r="Z7193" s="104"/>
    </row>
    <row r="7194" spans="1:26" s="145" customFormat="1" ht="15" customHeight="1">
      <c r="A7194" s="186" t="str">
        <f t="shared" si="1308"/>
        <v/>
      </c>
      <c r="C7194" s="152"/>
      <c r="E7194" s="144"/>
      <c r="F7194" s="79" t="str">
        <f t="shared" si="1307"/>
        <v/>
      </c>
      <c r="G7194" s="80" t="str">
        <f t="shared" si="1309"/>
        <v/>
      </c>
      <c r="H7194" s="80" t="str">
        <f t="shared" si="1310"/>
        <v/>
      </c>
      <c r="I7194" s="80" t="str">
        <f t="shared" si="1311"/>
        <v/>
      </c>
      <c r="J7194" s="170"/>
      <c r="K7194" s="217"/>
      <c r="L7194" s="195" t="str">
        <f t="shared" si="1304"/>
        <v/>
      </c>
      <c r="M7194" s="222" t="str">
        <f t="shared" si="1312"/>
        <v/>
      </c>
      <c r="Q7194" s="82" t="str">
        <f t="shared" si="1305"/>
        <v/>
      </c>
      <c r="R7194" s="80" t="str">
        <f t="shared" si="1306"/>
        <v/>
      </c>
      <c r="T7194" s="83" t="str">
        <f t="shared" si="1313"/>
        <v/>
      </c>
      <c r="U7194" s="155"/>
      <c r="V7194" s="95" t="str">
        <f t="shared" si="1314"/>
        <v/>
      </c>
      <c r="W7194" s="151"/>
      <c r="Z7194" s="104"/>
    </row>
    <row r="7195" spans="1:26" s="145" customFormat="1" ht="15" customHeight="1">
      <c r="A7195" s="186" t="str">
        <f t="shared" si="1308"/>
        <v/>
      </c>
      <c r="C7195" s="152"/>
      <c r="E7195" s="144"/>
      <c r="F7195" s="79" t="str">
        <f t="shared" si="1307"/>
        <v/>
      </c>
      <c r="G7195" s="80" t="str">
        <f t="shared" si="1309"/>
        <v/>
      </c>
      <c r="H7195" s="80" t="str">
        <f t="shared" si="1310"/>
        <v/>
      </c>
      <c r="I7195" s="80" t="str">
        <f t="shared" si="1311"/>
        <v/>
      </c>
      <c r="J7195" s="170"/>
      <c r="K7195" s="217"/>
      <c r="L7195" s="195" t="str">
        <f t="shared" si="1304"/>
        <v/>
      </c>
      <c r="M7195" s="222" t="str">
        <f t="shared" si="1312"/>
        <v/>
      </c>
      <c r="Q7195" s="82" t="str">
        <f t="shared" si="1305"/>
        <v/>
      </c>
      <c r="R7195" s="80" t="str">
        <f t="shared" si="1306"/>
        <v/>
      </c>
      <c r="T7195" s="83" t="str">
        <f t="shared" si="1313"/>
        <v/>
      </c>
      <c r="U7195" s="155"/>
      <c r="V7195" s="95" t="str">
        <f t="shared" si="1314"/>
        <v/>
      </c>
      <c r="W7195" s="151"/>
      <c r="Z7195" s="104"/>
    </row>
    <row r="7196" spans="1:26" s="145" customFormat="1" ht="15" customHeight="1">
      <c r="A7196" s="186" t="str">
        <f t="shared" si="1308"/>
        <v/>
      </c>
      <c r="C7196" s="152"/>
      <c r="E7196" s="144"/>
      <c r="F7196" s="79" t="str">
        <f t="shared" si="1307"/>
        <v/>
      </c>
      <c r="G7196" s="80" t="str">
        <f t="shared" si="1309"/>
        <v/>
      </c>
      <c r="H7196" s="80" t="str">
        <f t="shared" si="1310"/>
        <v/>
      </c>
      <c r="I7196" s="80" t="str">
        <f t="shared" si="1311"/>
        <v/>
      </c>
      <c r="J7196" s="170"/>
      <c r="K7196" s="217"/>
      <c r="L7196" s="195" t="str">
        <f t="shared" si="1304"/>
        <v/>
      </c>
      <c r="M7196" s="222" t="str">
        <f t="shared" si="1312"/>
        <v/>
      </c>
      <c r="Q7196" s="82" t="str">
        <f t="shared" si="1305"/>
        <v/>
      </c>
      <c r="R7196" s="80" t="str">
        <f t="shared" si="1306"/>
        <v/>
      </c>
      <c r="T7196" s="83" t="str">
        <f t="shared" si="1313"/>
        <v/>
      </c>
      <c r="U7196" s="155"/>
      <c r="V7196" s="95" t="str">
        <f t="shared" si="1314"/>
        <v/>
      </c>
      <c r="W7196" s="151"/>
      <c r="Z7196" s="104"/>
    </row>
    <row r="7197" spans="1:26" s="145" customFormat="1" ht="15" customHeight="1">
      <c r="A7197" s="186" t="str">
        <f t="shared" si="1308"/>
        <v/>
      </c>
      <c r="C7197" s="152"/>
      <c r="E7197" s="144"/>
      <c r="F7197" s="79" t="str">
        <f t="shared" si="1307"/>
        <v/>
      </c>
      <c r="G7197" s="80" t="str">
        <f t="shared" si="1309"/>
        <v/>
      </c>
      <c r="H7197" s="80" t="str">
        <f t="shared" si="1310"/>
        <v/>
      </c>
      <c r="I7197" s="80" t="str">
        <f t="shared" si="1311"/>
        <v/>
      </c>
      <c r="J7197" s="170"/>
      <c r="K7197" s="217"/>
      <c r="L7197" s="195" t="str">
        <f t="shared" si="1304"/>
        <v/>
      </c>
      <c r="M7197" s="222" t="str">
        <f t="shared" si="1312"/>
        <v/>
      </c>
      <c r="Q7197" s="82" t="str">
        <f t="shared" si="1305"/>
        <v/>
      </c>
      <c r="R7197" s="80" t="str">
        <f t="shared" si="1306"/>
        <v/>
      </c>
      <c r="T7197" s="83" t="str">
        <f t="shared" si="1313"/>
        <v/>
      </c>
      <c r="U7197" s="155"/>
      <c r="V7197" s="95" t="str">
        <f t="shared" si="1314"/>
        <v/>
      </c>
      <c r="W7197" s="151"/>
      <c r="Z7197" s="104"/>
    </row>
    <row r="7198" spans="1:26" s="145" customFormat="1" ht="15" customHeight="1">
      <c r="A7198" s="186" t="str">
        <f t="shared" si="1308"/>
        <v/>
      </c>
      <c r="C7198" s="152"/>
      <c r="E7198" s="144"/>
      <c r="F7198" s="79" t="str">
        <f t="shared" si="1307"/>
        <v/>
      </c>
      <c r="G7198" s="80" t="str">
        <f t="shared" si="1309"/>
        <v/>
      </c>
      <c r="H7198" s="80" t="str">
        <f t="shared" si="1310"/>
        <v/>
      </c>
      <c r="I7198" s="80" t="str">
        <f t="shared" si="1311"/>
        <v/>
      </c>
      <c r="J7198" s="170"/>
      <c r="K7198" s="217"/>
      <c r="L7198" s="195" t="str">
        <f t="shared" si="1304"/>
        <v/>
      </c>
      <c r="M7198" s="222" t="str">
        <f t="shared" si="1312"/>
        <v/>
      </c>
      <c r="Q7198" s="82" t="str">
        <f t="shared" si="1305"/>
        <v/>
      </c>
      <c r="R7198" s="80" t="str">
        <f t="shared" si="1306"/>
        <v/>
      </c>
      <c r="T7198" s="83" t="str">
        <f t="shared" si="1313"/>
        <v/>
      </c>
      <c r="U7198" s="155"/>
      <c r="V7198" s="95" t="str">
        <f t="shared" si="1314"/>
        <v/>
      </c>
      <c r="W7198" s="151"/>
      <c r="Z7198" s="104"/>
    </row>
    <row r="7199" spans="1:26" s="145" customFormat="1" ht="15" customHeight="1">
      <c r="A7199" s="186" t="str">
        <f t="shared" si="1308"/>
        <v/>
      </c>
      <c r="C7199" s="152"/>
      <c r="E7199" s="144"/>
      <c r="F7199" s="79" t="str">
        <f t="shared" si="1307"/>
        <v/>
      </c>
      <c r="G7199" s="80" t="str">
        <f t="shared" si="1309"/>
        <v/>
      </c>
      <c r="H7199" s="80" t="str">
        <f t="shared" si="1310"/>
        <v/>
      </c>
      <c r="I7199" s="80" t="str">
        <f t="shared" si="1311"/>
        <v/>
      </c>
      <c r="J7199" s="170"/>
      <c r="K7199" s="217"/>
      <c r="L7199" s="195" t="str">
        <f t="shared" ref="L7199:L7262" si="1315">IFERROR(IF($N$5="Sáng",IF(MID(K7199,2,7)-MID($L$2,2,7)&gt;0,"Trễ",""),IF(MID(K7199,2,7)-MID($Q$2,2,7)&gt;0,"Trễ","")),"")</f>
        <v/>
      </c>
      <c r="M7199" s="222" t="str">
        <f t="shared" si="1312"/>
        <v/>
      </c>
      <c r="Q7199" s="82" t="str">
        <f t="shared" ref="Q7199:Q7262" si="1316">IF(B7199&lt;&gt;"",IF(AND(P7199="",F7199=""),"Không phép ",""),"")</f>
        <v/>
      </c>
      <c r="R7199" s="80" t="str">
        <f t="shared" ref="R7199:R7262" si="1317">UPPER(B7199)</f>
        <v/>
      </c>
      <c r="T7199" s="83" t="str">
        <f t="shared" si="1313"/>
        <v/>
      </c>
      <c r="U7199" s="155"/>
      <c r="V7199" s="95" t="str">
        <f t="shared" si="1314"/>
        <v/>
      </c>
      <c r="W7199" s="151"/>
      <c r="Z7199" s="104"/>
    </row>
    <row r="7200" spans="1:26" s="145" customFormat="1" ht="15" customHeight="1">
      <c r="A7200" s="186" t="str">
        <f t="shared" si="1308"/>
        <v/>
      </c>
      <c r="C7200" s="152"/>
      <c r="E7200" s="144"/>
      <c r="F7200" s="79" t="str">
        <f t="shared" si="1307"/>
        <v/>
      </c>
      <c r="G7200" s="80" t="str">
        <f t="shared" si="1309"/>
        <v/>
      </c>
      <c r="H7200" s="80" t="str">
        <f t="shared" si="1310"/>
        <v/>
      </c>
      <c r="I7200" s="80" t="str">
        <f t="shared" si="1311"/>
        <v/>
      </c>
      <c r="J7200" s="170"/>
      <c r="K7200" s="217"/>
      <c r="L7200" s="195" t="str">
        <f t="shared" si="1315"/>
        <v/>
      </c>
      <c r="M7200" s="222" t="str">
        <f t="shared" si="1312"/>
        <v/>
      </c>
      <c r="Q7200" s="82" t="str">
        <f t="shared" si="1316"/>
        <v/>
      </c>
      <c r="R7200" s="80" t="str">
        <f t="shared" si="1317"/>
        <v/>
      </c>
      <c r="T7200" s="83" t="str">
        <f t="shared" si="1313"/>
        <v/>
      </c>
      <c r="U7200" s="155"/>
      <c r="V7200" s="95" t="str">
        <f t="shared" si="1314"/>
        <v/>
      </c>
      <c r="W7200" s="151"/>
      <c r="Z7200" s="104"/>
    </row>
    <row r="7201" spans="1:26" s="145" customFormat="1" ht="15" customHeight="1">
      <c r="A7201" s="186" t="str">
        <f t="shared" si="1308"/>
        <v/>
      </c>
      <c r="C7201" s="152"/>
      <c r="E7201" s="144"/>
      <c r="F7201" s="79" t="str">
        <f t="shared" si="1307"/>
        <v/>
      </c>
      <c r="G7201" s="80" t="str">
        <f t="shared" si="1309"/>
        <v/>
      </c>
      <c r="H7201" s="80" t="str">
        <f t="shared" si="1310"/>
        <v/>
      </c>
      <c r="I7201" s="80" t="str">
        <f t="shared" si="1311"/>
        <v/>
      </c>
      <c r="J7201" s="170"/>
      <c r="K7201" s="217"/>
      <c r="L7201" s="195" t="str">
        <f t="shared" si="1315"/>
        <v/>
      </c>
      <c r="M7201" s="222" t="str">
        <f t="shared" si="1312"/>
        <v/>
      </c>
      <c r="Q7201" s="82" t="str">
        <f t="shared" si="1316"/>
        <v/>
      </c>
      <c r="R7201" s="80" t="str">
        <f t="shared" si="1317"/>
        <v/>
      </c>
      <c r="T7201" s="83" t="str">
        <f t="shared" si="1313"/>
        <v/>
      </c>
      <c r="U7201" s="155"/>
      <c r="V7201" s="95" t="str">
        <f t="shared" si="1314"/>
        <v/>
      </c>
      <c r="W7201" s="151"/>
      <c r="Z7201" s="104"/>
    </row>
    <row r="7202" spans="1:26" s="145" customFormat="1" ht="15" customHeight="1">
      <c r="A7202" s="186" t="str">
        <f t="shared" si="1308"/>
        <v/>
      </c>
      <c r="C7202" s="152"/>
      <c r="E7202" s="144"/>
      <c r="F7202" s="79" t="str">
        <f t="shared" si="1307"/>
        <v/>
      </c>
      <c r="G7202" s="80" t="str">
        <f t="shared" si="1309"/>
        <v/>
      </c>
      <c r="H7202" s="80" t="str">
        <f t="shared" si="1310"/>
        <v/>
      </c>
      <c r="I7202" s="80" t="str">
        <f t="shared" si="1311"/>
        <v/>
      </c>
      <c r="J7202" s="170"/>
      <c r="K7202" s="217"/>
      <c r="L7202" s="195" t="str">
        <f t="shared" si="1315"/>
        <v/>
      </c>
      <c r="M7202" s="222" t="str">
        <f t="shared" si="1312"/>
        <v/>
      </c>
      <c r="Q7202" s="82" t="str">
        <f t="shared" si="1316"/>
        <v/>
      </c>
      <c r="R7202" s="80" t="str">
        <f t="shared" si="1317"/>
        <v/>
      </c>
      <c r="T7202" s="83" t="str">
        <f t="shared" si="1313"/>
        <v/>
      </c>
      <c r="U7202" s="155"/>
      <c r="V7202" s="95" t="str">
        <f t="shared" si="1314"/>
        <v/>
      </c>
      <c r="W7202" s="151"/>
      <c r="Z7202" s="104"/>
    </row>
    <row r="7203" spans="1:26" s="145" customFormat="1" ht="15" customHeight="1">
      <c r="A7203" s="186" t="str">
        <f t="shared" si="1308"/>
        <v/>
      </c>
      <c r="C7203" s="152"/>
      <c r="E7203" s="144"/>
      <c r="F7203" s="79" t="str">
        <f t="shared" si="1307"/>
        <v/>
      </c>
      <c r="G7203" s="80" t="str">
        <f t="shared" si="1309"/>
        <v/>
      </c>
      <c r="H7203" s="80" t="str">
        <f t="shared" si="1310"/>
        <v/>
      </c>
      <c r="I7203" s="80" t="str">
        <f t="shared" si="1311"/>
        <v/>
      </c>
      <c r="J7203" s="170"/>
      <c r="K7203" s="217"/>
      <c r="L7203" s="195" t="str">
        <f t="shared" si="1315"/>
        <v/>
      </c>
      <c r="M7203" s="222" t="str">
        <f t="shared" si="1312"/>
        <v/>
      </c>
      <c r="Q7203" s="82" t="str">
        <f t="shared" si="1316"/>
        <v/>
      </c>
      <c r="R7203" s="80" t="str">
        <f t="shared" si="1317"/>
        <v/>
      </c>
      <c r="T7203" s="83" t="str">
        <f t="shared" si="1313"/>
        <v/>
      </c>
      <c r="U7203" s="155"/>
      <c r="V7203" s="95" t="str">
        <f t="shared" si="1314"/>
        <v/>
      </c>
      <c r="W7203" s="151"/>
      <c r="Z7203" s="104"/>
    </row>
    <row r="7204" spans="1:26" s="145" customFormat="1" ht="15" customHeight="1">
      <c r="A7204" s="186" t="str">
        <f t="shared" si="1308"/>
        <v/>
      </c>
      <c r="C7204" s="152"/>
      <c r="E7204" s="144"/>
      <c r="F7204" s="79" t="str">
        <f t="shared" si="1307"/>
        <v/>
      </c>
      <c r="G7204" s="80" t="str">
        <f t="shared" si="1309"/>
        <v/>
      </c>
      <c r="H7204" s="80" t="str">
        <f t="shared" si="1310"/>
        <v/>
      </c>
      <c r="I7204" s="80" t="str">
        <f t="shared" si="1311"/>
        <v/>
      </c>
      <c r="J7204" s="170"/>
      <c r="K7204" s="217"/>
      <c r="L7204" s="195" t="str">
        <f t="shared" si="1315"/>
        <v/>
      </c>
      <c r="M7204" s="222" t="str">
        <f t="shared" si="1312"/>
        <v/>
      </c>
      <c r="Q7204" s="82" t="str">
        <f t="shared" si="1316"/>
        <v/>
      </c>
      <c r="R7204" s="80" t="str">
        <f t="shared" si="1317"/>
        <v/>
      </c>
      <c r="T7204" s="83" t="str">
        <f t="shared" si="1313"/>
        <v/>
      </c>
      <c r="U7204" s="155"/>
      <c r="V7204" s="95" t="str">
        <f t="shared" si="1314"/>
        <v/>
      </c>
      <c r="W7204" s="151"/>
      <c r="Z7204" s="104"/>
    </row>
    <row r="7205" spans="1:26" s="145" customFormat="1" ht="15" customHeight="1">
      <c r="A7205" s="186" t="str">
        <f t="shared" si="1308"/>
        <v/>
      </c>
      <c r="C7205" s="152"/>
      <c r="E7205" s="144"/>
      <c r="F7205" s="79" t="str">
        <f t="shared" si="1307"/>
        <v/>
      </c>
      <c r="G7205" s="80" t="str">
        <f t="shared" si="1309"/>
        <v/>
      </c>
      <c r="H7205" s="80" t="str">
        <f t="shared" si="1310"/>
        <v/>
      </c>
      <c r="I7205" s="80" t="str">
        <f t="shared" si="1311"/>
        <v/>
      </c>
      <c r="J7205" s="170"/>
      <c r="K7205" s="217"/>
      <c r="L7205" s="195" t="str">
        <f t="shared" si="1315"/>
        <v/>
      </c>
      <c r="M7205" s="222" t="str">
        <f t="shared" si="1312"/>
        <v/>
      </c>
      <c r="Q7205" s="82" t="str">
        <f t="shared" si="1316"/>
        <v/>
      </c>
      <c r="R7205" s="80" t="str">
        <f t="shared" si="1317"/>
        <v/>
      </c>
      <c r="T7205" s="83" t="str">
        <f t="shared" si="1313"/>
        <v/>
      </c>
      <c r="U7205" s="155"/>
      <c r="V7205" s="95" t="str">
        <f t="shared" si="1314"/>
        <v/>
      </c>
      <c r="W7205" s="151"/>
      <c r="Z7205" s="104"/>
    </row>
    <row r="7206" spans="1:26" s="145" customFormat="1" ht="15" customHeight="1">
      <c r="A7206" s="186" t="str">
        <f t="shared" si="1308"/>
        <v/>
      </c>
      <c r="C7206" s="152"/>
      <c r="E7206" s="144"/>
      <c r="F7206" s="79" t="str">
        <f t="shared" si="1307"/>
        <v/>
      </c>
      <c r="G7206" s="80" t="str">
        <f t="shared" si="1309"/>
        <v/>
      </c>
      <c r="H7206" s="80" t="str">
        <f t="shared" si="1310"/>
        <v/>
      </c>
      <c r="I7206" s="80" t="str">
        <f t="shared" si="1311"/>
        <v/>
      </c>
      <c r="J7206" s="170"/>
      <c r="K7206" s="217"/>
      <c r="L7206" s="195" t="str">
        <f t="shared" si="1315"/>
        <v/>
      </c>
      <c r="M7206" s="222" t="str">
        <f t="shared" si="1312"/>
        <v/>
      </c>
      <c r="Q7206" s="82" t="str">
        <f t="shared" si="1316"/>
        <v/>
      </c>
      <c r="R7206" s="80" t="str">
        <f t="shared" si="1317"/>
        <v/>
      </c>
      <c r="T7206" s="83" t="str">
        <f t="shared" si="1313"/>
        <v/>
      </c>
      <c r="U7206" s="155"/>
      <c r="V7206" s="95" t="str">
        <f t="shared" si="1314"/>
        <v/>
      </c>
      <c r="W7206" s="151"/>
      <c r="Z7206" s="104"/>
    </row>
    <row r="7207" spans="1:26" s="145" customFormat="1" ht="15" customHeight="1">
      <c r="A7207" s="186" t="str">
        <f t="shared" si="1308"/>
        <v/>
      </c>
      <c r="C7207" s="152"/>
      <c r="E7207" s="144"/>
      <c r="F7207" s="79" t="str">
        <f t="shared" si="1307"/>
        <v/>
      </c>
      <c r="G7207" s="80" t="str">
        <f t="shared" si="1309"/>
        <v/>
      </c>
      <c r="H7207" s="80" t="str">
        <f t="shared" si="1310"/>
        <v/>
      </c>
      <c r="I7207" s="80" t="str">
        <f t="shared" si="1311"/>
        <v/>
      </c>
      <c r="J7207" s="170"/>
      <c r="K7207" s="217"/>
      <c r="L7207" s="195" t="str">
        <f t="shared" si="1315"/>
        <v/>
      </c>
      <c r="M7207" s="222" t="str">
        <f t="shared" si="1312"/>
        <v/>
      </c>
      <c r="Q7207" s="82" t="str">
        <f t="shared" si="1316"/>
        <v/>
      </c>
      <c r="R7207" s="80" t="str">
        <f t="shared" si="1317"/>
        <v/>
      </c>
      <c r="T7207" s="83" t="str">
        <f t="shared" si="1313"/>
        <v/>
      </c>
      <c r="U7207" s="155"/>
      <c r="V7207" s="95" t="str">
        <f t="shared" si="1314"/>
        <v/>
      </c>
      <c r="W7207" s="151"/>
      <c r="Z7207" s="104"/>
    </row>
    <row r="7208" spans="1:26" s="145" customFormat="1" ht="15" customHeight="1">
      <c r="A7208" s="186" t="str">
        <f t="shared" si="1308"/>
        <v/>
      </c>
      <c r="C7208" s="152"/>
      <c r="E7208" s="144"/>
      <c r="F7208" s="79" t="str">
        <f t="shared" ref="F7208:F7271" si="1318">IFERROR(IF(VLOOKUP(E7208,J:J,1,0)=E7208,"X",""),"")</f>
        <v/>
      </c>
      <c r="G7208" s="80" t="str">
        <f t="shared" si="1309"/>
        <v/>
      </c>
      <c r="H7208" s="80" t="str">
        <f t="shared" si="1310"/>
        <v/>
      </c>
      <c r="I7208" s="80" t="str">
        <f t="shared" si="1311"/>
        <v/>
      </c>
      <c r="J7208" s="170"/>
      <c r="K7208" s="217"/>
      <c r="L7208" s="195" t="str">
        <f t="shared" si="1315"/>
        <v/>
      </c>
      <c r="M7208" s="222" t="str">
        <f t="shared" si="1312"/>
        <v/>
      </c>
      <c r="Q7208" s="82" t="str">
        <f t="shared" si="1316"/>
        <v/>
      </c>
      <c r="R7208" s="80" t="str">
        <f t="shared" si="1317"/>
        <v/>
      </c>
      <c r="T7208" s="83" t="str">
        <f t="shared" si="1313"/>
        <v/>
      </c>
      <c r="U7208" s="155"/>
      <c r="V7208" s="95" t="str">
        <f t="shared" si="1314"/>
        <v/>
      </c>
      <c r="W7208" s="151"/>
      <c r="Z7208" s="104"/>
    </row>
    <row r="7209" spans="1:26" s="145" customFormat="1" ht="15" customHeight="1">
      <c r="A7209" s="186" t="str">
        <f t="shared" si="1308"/>
        <v/>
      </c>
      <c r="C7209" s="152"/>
      <c r="E7209" s="144"/>
      <c r="F7209" s="79" t="str">
        <f t="shared" si="1318"/>
        <v/>
      </c>
      <c r="G7209" s="80" t="str">
        <f t="shared" si="1309"/>
        <v/>
      </c>
      <c r="H7209" s="80" t="str">
        <f t="shared" si="1310"/>
        <v/>
      </c>
      <c r="I7209" s="80" t="str">
        <f t="shared" si="1311"/>
        <v/>
      </c>
      <c r="J7209" s="170"/>
      <c r="K7209" s="217"/>
      <c r="L7209" s="195" t="str">
        <f t="shared" si="1315"/>
        <v/>
      </c>
      <c r="M7209" s="222" t="str">
        <f t="shared" si="1312"/>
        <v/>
      </c>
      <c r="Q7209" s="82" t="str">
        <f t="shared" si="1316"/>
        <v/>
      </c>
      <c r="R7209" s="80" t="str">
        <f t="shared" si="1317"/>
        <v/>
      </c>
      <c r="T7209" s="83" t="str">
        <f t="shared" si="1313"/>
        <v/>
      </c>
      <c r="U7209" s="155"/>
      <c r="V7209" s="95" t="str">
        <f t="shared" si="1314"/>
        <v/>
      </c>
      <c r="W7209" s="151"/>
      <c r="Z7209" s="104"/>
    </row>
    <row r="7210" spans="1:26" s="145" customFormat="1" ht="15" customHeight="1">
      <c r="A7210" s="186" t="str">
        <f t="shared" si="1308"/>
        <v/>
      </c>
      <c r="C7210" s="152"/>
      <c r="E7210" s="144"/>
      <c r="F7210" s="79" t="str">
        <f t="shared" si="1318"/>
        <v/>
      </c>
      <c r="G7210" s="80" t="str">
        <f t="shared" si="1309"/>
        <v/>
      </c>
      <c r="H7210" s="80" t="str">
        <f t="shared" si="1310"/>
        <v/>
      </c>
      <c r="I7210" s="80" t="str">
        <f t="shared" si="1311"/>
        <v/>
      </c>
      <c r="J7210" s="170"/>
      <c r="K7210" s="217"/>
      <c r="L7210" s="195" t="str">
        <f t="shared" si="1315"/>
        <v/>
      </c>
      <c r="M7210" s="222" t="str">
        <f t="shared" si="1312"/>
        <v/>
      </c>
      <c r="Q7210" s="82" t="str">
        <f t="shared" si="1316"/>
        <v/>
      </c>
      <c r="R7210" s="80" t="str">
        <f t="shared" si="1317"/>
        <v/>
      </c>
      <c r="T7210" s="83" t="str">
        <f t="shared" si="1313"/>
        <v/>
      </c>
      <c r="U7210" s="155"/>
      <c r="V7210" s="95" t="str">
        <f t="shared" si="1314"/>
        <v/>
      </c>
      <c r="W7210" s="151"/>
      <c r="Z7210" s="104"/>
    </row>
    <row r="7211" spans="1:26" s="145" customFormat="1" ht="15" customHeight="1">
      <c r="A7211" s="186" t="str">
        <f t="shared" si="1308"/>
        <v/>
      </c>
      <c r="C7211" s="152"/>
      <c r="E7211" s="144"/>
      <c r="F7211" s="79" t="str">
        <f t="shared" si="1318"/>
        <v/>
      </c>
      <c r="G7211" s="80" t="str">
        <f t="shared" si="1309"/>
        <v/>
      </c>
      <c r="H7211" s="80" t="str">
        <f t="shared" si="1310"/>
        <v/>
      </c>
      <c r="I7211" s="80" t="str">
        <f t="shared" si="1311"/>
        <v/>
      </c>
      <c r="J7211" s="170"/>
      <c r="K7211" s="217"/>
      <c r="L7211" s="195" t="str">
        <f t="shared" si="1315"/>
        <v/>
      </c>
      <c r="M7211" s="222" t="str">
        <f t="shared" si="1312"/>
        <v/>
      </c>
      <c r="Q7211" s="82" t="str">
        <f t="shared" si="1316"/>
        <v/>
      </c>
      <c r="R7211" s="80" t="str">
        <f t="shared" si="1317"/>
        <v/>
      </c>
      <c r="T7211" s="83" t="str">
        <f t="shared" si="1313"/>
        <v/>
      </c>
      <c r="U7211" s="155"/>
      <c r="V7211" s="95" t="str">
        <f t="shared" si="1314"/>
        <v/>
      </c>
      <c r="W7211" s="151"/>
      <c r="Z7211" s="104"/>
    </row>
    <row r="7212" spans="1:26" s="145" customFormat="1" ht="15" customHeight="1">
      <c r="A7212" s="186" t="str">
        <f t="shared" si="1308"/>
        <v/>
      </c>
      <c r="C7212" s="152"/>
      <c r="E7212" s="144"/>
      <c r="F7212" s="79" t="str">
        <f t="shared" si="1318"/>
        <v/>
      </c>
      <c r="G7212" s="80" t="str">
        <f t="shared" si="1309"/>
        <v/>
      </c>
      <c r="H7212" s="80" t="str">
        <f t="shared" si="1310"/>
        <v/>
      </c>
      <c r="I7212" s="80" t="str">
        <f t="shared" si="1311"/>
        <v/>
      </c>
      <c r="J7212" s="170"/>
      <c r="K7212" s="217"/>
      <c r="L7212" s="195" t="str">
        <f t="shared" si="1315"/>
        <v/>
      </c>
      <c r="M7212" s="222" t="str">
        <f t="shared" si="1312"/>
        <v/>
      </c>
      <c r="Q7212" s="82" t="str">
        <f t="shared" si="1316"/>
        <v/>
      </c>
      <c r="R7212" s="80" t="str">
        <f t="shared" si="1317"/>
        <v/>
      </c>
      <c r="T7212" s="83" t="str">
        <f t="shared" si="1313"/>
        <v/>
      </c>
      <c r="U7212" s="155"/>
      <c r="V7212" s="95" t="str">
        <f t="shared" si="1314"/>
        <v/>
      </c>
      <c r="W7212" s="151"/>
      <c r="Z7212" s="104"/>
    </row>
    <row r="7213" spans="1:26" s="145" customFormat="1" ht="15" customHeight="1">
      <c r="A7213" s="186" t="str">
        <f t="shared" si="1308"/>
        <v/>
      </c>
      <c r="C7213" s="152"/>
      <c r="E7213" s="144"/>
      <c r="F7213" s="79" t="str">
        <f t="shared" si="1318"/>
        <v/>
      </c>
      <c r="G7213" s="80" t="str">
        <f t="shared" si="1309"/>
        <v/>
      </c>
      <c r="H7213" s="80" t="str">
        <f t="shared" si="1310"/>
        <v/>
      </c>
      <c r="I7213" s="80" t="str">
        <f t="shared" si="1311"/>
        <v/>
      </c>
      <c r="J7213" s="170"/>
      <c r="K7213" s="217"/>
      <c r="L7213" s="195" t="str">
        <f t="shared" si="1315"/>
        <v/>
      </c>
      <c r="M7213" s="222" t="str">
        <f t="shared" si="1312"/>
        <v/>
      </c>
      <c r="Q7213" s="82" t="str">
        <f t="shared" si="1316"/>
        <v/>
      </c>
      <c r="R7213" s="80" t="str">
        <f t="shared" si="1317"/>
        <v/>
      </c>
      <c r="T7213" s="83" t="str">
        <f t="shared" si="1313"/>
        <v/>
      </c>
      <c r="U7213" s="155"/>
      <c r="V7213" s="95" t="str">
        <f t="shared" si="1314"/>
        <v/>
      </c>
      <c r="W7213" s="151"/>
      <c r="Z7213" s="104"/>
    </row>
    <row r="7214" spans="1:26" s="145" customFormat="1" ht="15" customHeight="1">
      <c r="A7214" s="186" t="str">
        <f t="shared" si="1308"/>
        <v/>
      </c>
      <c r="C7214" s="152"/>
      <c r="E7214" s="144"/>
      <c r="F7214" s="79" t="str">
        <f t="shared" si="1318"/>
        <v/>
      </c>
      <c r="G7214" s="80" t="str">
        <f t="shared" si="1309"/>
        <v/>
      </c>
      <c r="H7214" s="80" t="str">
        <f t="shared" si="1310"/>
        <v/>
      </c>
      <c r="I7214" s="80" t="str">
        <f t="shared" si="1311"/>
        <v/>
      </c>
      <c r="J7214" s="170"/>
      <c r="K7214" s="217"/>
      <c r="L7214" s="195" t="str">
        <f t="shared" si="1315"/>
        <v/>
      </c>
      <c r="M7214" s="222" t="str">
        <f t="shared" si="1312"/>
        <v/>
      </c>
      <c r="Q7214" s="82" t="str">
        <f t="shared" si="1316"/>
        <v/>
      </c>
      <c r="R7214" s="80" t="str">
        <f t="shared" si="1317"/>
        <v/>
      </c>
      <c r="T7214" s="83" t="str">
        <f t="shared" si="1313"/>
        <v/>
      </c>
      <c r="U7214" s="155"/>
      <c r="V7214" s="95" t="str">
        <f t="shared" si="1314"/>
        <v/>
      </c>
      <c r="W7214" s="151"/>
      <c r="Z7214" s="104"/>
    </row>
    <row r="7215" spans="1:26" s="145" customFormat="1" ht="15" customHeight="1">
      <c r="A7215" s="186" t="str">
        <f t="shared" si="1308"/>
        <v/>
      </c>
      <c r="C7215" s="152"/>
      <c r="E7215" s="144"/>
      <c r="F7215" s="79" t="str">
        <f t="shared" si="1318"/>
        <v/>
      </c>
      <c r="G7215" s="80" t="str">
        <f t="shared" si="1309"/>
        <v/>
      </c>
      <c r="H7215" s="80" t="str">
        <f t="shared" si="1310"/>
        <v/>
      </c>
      <c r="I7215" s="80" t="str">
        <f t="shared" si="1311"/>
        <v/>
      </c>
      <c r="J7215" s="170"/>
      <c r="K7215" s="217"/>
      <c r="L7215" s="195" t="str">
        <f t="shared" si="1315"/>
        <v/>
      </c>
      <c r="M7215" s="222" t="str">
        <f t="shared" si="1312"/>
        <v/>
      </c>
      <c r="Q7215" s="82" t="str">
        <f t="shared" si="1316"/>
        <v/>
      </c>
      <c r="R7215" s="80" t="str">
        <f t="shared" si="1317"/>
        <v/>
      </c>
      <c r="T7215" s="83" t="str">
        <f t="shared" si="1313"/>
        <v/>
      </c>
      <c r="U7215" s="155"/>
      <c r="V7215" s="95" t="str">
        <f t="shared" si="1314"/>
        <v/>
      </c>
      <c r="W7215" s="151"/>
      <c r="Z7215" s="104"/>
    </row>
    <row r="7216" spans="1:26" s="145" customFormat="1" ht="15" customHeight="1">
      <c r="A7216" s="186" t="str">
        <f t="shared" si="1308"/>
        <v/>
      </c>
      <c r="C7216" s="152"/>
      <c r="E7216" s="144"/>
      <c r="F7216" s="79" t="str">
        <f t="shared" si="1318"/>
        <v/>
      </c>
      <c r="G7216" s="80" t="str">
        <f t="shared" si="1309"/>
        <v/>
      </c>
      <c r="H7216" s="80" t="str">
        <f t="shared" si="1310"/>
        <v/>
      </c>
      <c r="I7216" s="80" t="str">
        <f t="shared" si="1311"/>
        <v/>
      </c>
      <c r="J7216" s="170"/>
      <c r="K7216" s="217"/>
      <c r="L7216" s="195" t="str">
        <f t="shared" si="1315"/>
        <v/>
      </c>
      <c r="M7216" s="222" t="str">
        <f t="shared" si="1312"/>
        <v/>
      </c>
      <c r="Q7216" s="82" t="str">
        <f t="shared" si="1316"/>
        <v/>
      </c>
      <c r="R7216" s="80" t="str">
        <f t="shared" si="1317"/>
        <v/>
      </c>
      <c r="T7216" s="83" t="str">
        <f t="shared" si="1313"/>
        <v/>
      </c>
      <c r="U7216" s="155"/>
      <c r="V7216" s="95" t="str">
        <f t="shared" si="1314"/>
        <v/>
      </c>
      <c r="W7216" s="151"/>
      <c r="Z7216" s="104"/>
    </row>
    <row r="7217" spans="1:26" s="145" customFormat="1" ht="15" customHeight="1">
      <c r="A7217" s="186" t="str">
        <f t="shared" si="1308"/>
        <v/>
      </c>
      <c r="C7217" s="152"/>
      <c r="E7217" s="144"/>
      <c r="F7217" s="79" t="str">
        <f t="shared" si="1318"/>
        <v/>
      </c>
      <c r="G7217" s="80" t="str">
        <f t="shared" si="1309"/>
        <v/>
      </c>
      <c r="H7217" s="80" t="str">
        <f t="shared" si="1310"/>
        <v/>
      </c>
      <c r="I7217" s="80" t="str">
        <f t="shared" si="1311"/>
        <v/>
      </c>
      <c r="J7217" s="170"/>
      <c r="K7217" s="217"/>
      <c r="L7217" s="195" t="str">
        <f t="shared" si="1315"/>
        <v/>
      </c>
      <c r="M7217" s="222" t="str">
        <f t="shared" si="1312"/>
        <v/>
      </c>
      <c r="Q7217" s="82" t="str">
        <f t="shared" si="1316"/>
        <v/>
      </c>
      <c r="R7217" s="80" t="str">
        <f t="shared" si="1317"/>
        <v/>
      </c>
      <c r="T7217" s="83" t="str">
        <f t="shared" si="1313"/>
        <v/>
      </c>
      <c r="U7217" s="155"/>
      <c r="V7217" s="95" t="str">
        <f t="shared" si="1314"/>
        <v/>
      </c>
      <c r="W7217" s="151"/>
      <c r="Z7217" s="104"/>
    </row>
    <row r="7218" spans="1:26" s="145" customFormat="1" ht="15" customHeight="1">
      <c r="A7218" s="186" t="str">
        <f t="shared" si="1308"/>
        <v/>
      </c>
      <c r="C7218" s="152"/>
      <c r="E7218" s="144"/>
      <c r="F7218" s="79" t="str">
        <f t="shared" si="1318"/>
        <v/>
      </c>
      <c r="G7218" s="80" t="str">
        <f t="shared" si="1309"/>
        <v/>
      </c>
      <c r="H7218" s="80" t="str">
        <f t="shared" si="1310"/>
        <v/>
      </c>
      <c r="I7218" s="80" t="str">
        <f t="shared" si="1311"/>
        <v/>
      </c>
      <c r="J7218" s="170"/>
      <c r="K7218" s="217"/>
      <c r="L7218" s="195" t="str">
        <f t="shared" si="1315"/>
        <v/>
      </c>
      <c r="M7218" s="222" t="str">
        <f t="shared" si="1312"/>
        <v/>
      </c>
      <c r="Q7218" s="82" t="str">
        <f t="shared" si="1316"/>
        <v/>
      </c>
      <c r="R7218" s="80" t="str">
        <f t="shared" si="1317"/>
        <v/>
      </c>
      <c r="T7218" s="83" t="str">
        <f t="shared" si="1313"/>
        <v/>
      </c>
      <c r="U7218" s="155"/>
      <c r="V7218" s="95" t="str">
        <f t="shared" si="1314"/>
        <v/>
      </c>
      <c r="W7218" s="151"/>
      <c r="Z7218" s="104"/>
    </row>
    <row r="7219" spans="1:26" s="145" customFormat="1" ht="15" customHeight="1">
      <c r="A7219" s="186" t="str">
        <f t="shared" si="1308"/>
        <v/>
      </c>
      <c r="C7219" s="152"/>
      <c r="E7219" s="144"/>
      <c r="F7219" s="79" t="str">
        <f t="shared" si="1318"/>
        <v/>
      </c>
      <c r="G7219" s="80" t="str">
        <f t="shared" si="1309"/>
        <v/>
      </c>
      <c r="H7219" s="80" t="str">
        <f t="shared" si="1310"/>
        <v/>
      </c>
      <c r="I7219" s="80" t="str">
        <f t="shared" si="1311"/>
        <v/>
      </c>
      <c r="J7219" s="170"/>
      <c r="K7219" s="217"/>
      <c r="L7219" s="195" t="str">
        <f t="shared" si="1315"/>
        <v/>
      </c>
      <c r="M7219" s="222" t="str">
        <f t="shared" si="1312"/>
        <v/>
      </c>
      <c r="Q7219" s="82" t="str">
        <f t="shared" si="1316"/>
        <v/>
      </c>
      <c r="R7219" s="80" t="str">
        <f t="shared" si="1317"/>
        <v/>
      </c>
      <c r="T7219" s="83" t="str">
        <f t="shared" si="1313"/>
        <v/>
      </c>
      <c r="U7219" s="155"/>
      <c r="V7219" s="95" t="str">
        <f t="shared" si="1314"/>
        <v/>
      </c>
      <c r="W7219" s="151"/>
      <c r="Z7219" s="104"/>
    </row>
    <row r="7220" spans="1:26" s="145" customFormat="1" ht="15" customHeight="1">
      <c r="A7220" s="186" t="str">
        <f t="shared" si="1308"/>
        <v/>
      </c>
      <c r="C7220" s="152"/>
      <c r="E7220" s="144"/>
      <c r="F7220" s="79" t="str">
        <f t="shared" si="1318"/>
        <v/>
      </c>
      <c r="G7220" s="80" t="str">
        <f t="shared" si="1309"/>
        <v/>
      </c>
      <c r="H7220" s="80" t="str">
        <f t="shared" si="1310"/>
        <v/>
      </c>
      <c r="I7220" s="80" t="str">
        <f t="shared" si="1311"/>
        <v/>
      </c>
      <c r="J7220" s="170"/>
      <c r="K7220" s="217"/>
      <c r="L7220" s="195" t="str">
        <f t="shared" si="1315"/>
        <v/>
      </c>
      <c r="M7220" s="222" t="str">
        <f t="shared" si="1312"/>
        <v/>
      </c>
      <c r="Q7220" s="82" t="str">
        <f t="shared" si="1316"/>
        <v/>
      </c>
      <c r="R7220" s="80" t="str">
        <f t="shared" si="1317"/>
        <v/>
      </c>
      <c r="T7220" s="83" t="str">
        <f t="shared" si="1313"/>
        <v/>
      </c>
      <c r="U7220" s="155"/>
      <c r="V7220" s="95" t="str">
        <f t="shared" si="1314"/>
        <v/>
      </c>
      <c r="W7220" s="151"/>
      <c r="Z7220" s="104"/>
    </row>
    <row r="7221" spans="1:26" s="145" customFormat="1" ht="15" customHeight="1">
      <c r="A7221" s="186" t="str">
        <f t="shared" si="1308"/>
        <v/>
      </c>
      <c r="C7221" s="152"/>
      <c r="E7221" s="144"/>
      <c r="F7221" s="79" t="str">
        <f t="shared" si="1318"/>
        <v/>
      </c>
      <c r="G7221" s="80" t="str">
        <f t="shared" si="1309"/>
        <v/>
      </c>
      <c r="H7221" s="80" t="str">
        <f t="shared" si="1310"/>
        <v/>
      </c>
      <c r="I7221" s="80" t="str">
        <f t="shared" si="1311"/>
        <v/>
      </c>
      <c r="J7221" s="170"/>
      <c r="K7221" s="217"/>
      <c r="L7221" s="195" t="str">
        <f t="shared" si="1315"/>
        <v/>
      </c>
      <c r="M7221" s="222" t="str">
        <f t="shared" si="1312"/>
        <v/>
      </c>
      <c r="Q7221" s="82" t="str">
        <f t="shared" si="1316"/>
        <v/>
      </c>
      <c r="R7221" s="80" t="str">
        <f t="shared" si="1317"/>
        <v/>
      </c>
      <c r="T7221" s="83" t="str">
        <f t="shared" si="1313"/>
        <v/>
      </c>
      <c r="U7221" s="155"/>
      <c r="V7221" s="95" t="str">
        <f t="shared" si="1314"/>
        <v/>
      </c>
      <c r="W7221" s="151"/>
      <c r="Z7221" s="104"/>
    </row>
    <row r="7222" spans="1:26" s="145" customFormat="1" ht="15" customHeight="1">
      <c r="A7222" s="186" t="str">
        <f t="shared" si="1308"/>
        <v/>
      </c>
      <c r="C7222" s="152"/>
      <c r="E7222" s="144"/>
      <c r="F7222" s="79" t="str">
        <f t="shared" si="1318"/>
        <v/>
      </c>
      <c r="G7222" s="80" t="str">
        <f t="shared" si="1309"/>
        <v/>
      </c>
      <c r="H7222" s="80" t="str">
        <f t="shared" si="1310"/>
        <v/>
      </c>
      <c r="I7222" s="80" t="str">
        <f t="shared" si="1311"/>
        <v/>
      </c>
      <c r="J7222" s="170"/>
      <c r="K7222" s="217"/>
      <c r="L7222" s="195" t="str">
        <f t="shared" si="1315"/>
        <v/>
      </c>
      <c r="M7222" s="222" t="str">
        <f t="shared" si="1312"/>
        <v/>
      </c>
      <c r="Q7222" s="82" t="str">
        <f t="shared" si="1316"/>
        <v/>
      </c>
      <c r="R7222" s="80" t="str">
        <f t="shared" si="1317"/>
        <v/>
      </c>
      <c r="T7222" s="83" t="str">
        <f t="shared" si="1313"/>
        <v/>
      </c>
      <c r="U7222" s="155"/>
      <c r="V7222" s="95" t="str">
        <f t="shared" si="1314"/>
        <v/>
      </c>
      <c r="W7222" s="151"/>
      <c r="Z7222" s="104"/>
    </row>
    <row r="7223" spans="1:26" s="145" customFormat="1" ht="15" customHeight="1">
      <c r="A7223" s="186" t="str">
        <f t="shared" si="1308"/>
        <v/>
      </c>
      <c r="C7223" s="152"/>
      <c r="E7223" s="144"/>
      <c r="F7223" s="79" t="str">
        <f t="shared" si="1318"/>
        <v/>
      </c>
      <c r="G7223" s="80" t="str">
        <f t="shared" si="1309"/>
        <v/>
      </c>
      <c r="H7223" s="80" t="str">
        <f t="shared" si="1310"/>
        <v/>
      </c>
      <c r="I7223" s="80" t="str">
        <f t="shared" si="1311"/>
        <v/>
      </c>
      <c r="J7223" s="170"/>
      <c r="K7223" s="217"/>
      <c r="L7223" s="195" t="str">
        <f t="shared" si="1315"/>
        <v/>
      </c>
      <c r="M7223" s="222" t="str">
        <f t="shared" si="1312"/>
        <v/>
      </c>
      <c r="Q7223" s="82" t="str">
        <f t="shared" si="1316"/>
        <v/>
      </c>
      <c r="R7223" s="80" t="str">
        <f t="shared" si="1317"/>
        <v/>
      </c>
      <c r="T7223" s="83" t="str">
        <f t="shared" si="1313"/>
        <v/>
      </c>
      <c r="U7223" s="155"/>
      <c r="V7223" s="95" t="str">
        <f t="shared" si="1314"/>
        <v/>
      </c>
      <c r="W7223" s="151"/>
      <c r="Z7223" s="104"/>
    </row>
    <row r="7224" spans="1:26" s="145" customFormat="1" ht="15" customHeight="1">
      <c r="A7224" s="186" t="str">
        <f t="shared" si="1308"/>
        <v/>
      </c>
      <c r="C7224" s="152"/>
      <c r="E7224" s="144"/>
      <c r="F7224" s="79" t="str">
        <f t="shared" si="1318"/>
        <v/>
      </c>
      <c r="G7224" s="80" t="str">
        <f t="shared" si="1309"/>
        <v/>
      </c>
      <c r="H7224" s="80" t="str">
        <f t="shared" si="1310"/>
        <v/>
      </c>
      <c r="I7224" s="80" t="str">
        <f t="shared" si="1311"/>
        <v/>
      </c>
      <c r="J7224" s="170"/>
      <c r="K7224" s="217"/>
      <c r="L7224" s="195" t="str">
        <f t="shared" si="1315"/>
        <v/>
      </c>
      <c r="M7224" s="222" t="str">
        <f t="shared" si="1312"/>
        <v/>
      </c>
      <c r="Q7224" s="82" t="str">
        <f t="shared" si="1316"/>
        <v/>
      </c>
      <c r="R7224" s="80" t="str">
        <f t="shared" si="1317"/>
        <v/>
      </c>
      <c r="T7224" s="83" t="str">
        <f t="shared" si="1313"/>
        <v/>
      </c>
      <c r="U7224" s="155"/>
      <c r="V7224" s="95" t="str">
        <f t="shared" si="1314"/>
        <v/>
      </c>
      <c r="W7224" s="151"/>
      <c r="Z7224" s="104"/>
    </row>
    <row r="7225" spans="1:26" s="145" customFormat="1" ht="15" customHeight="1">
      <c r="A7225" s="186" t="str">
        <f t="shared" si="1308"/>
        <v/>
      </c>
      <c r="C7225" s="152"/>
      <c r="E7225" s="144"/>
      <c r="F7225" s="79" t="str">
        <f t="shared" si="1318"/>
        <v/>
      </c>
      <c r="G7225" s="80" t="str">
        <f t="shared" si="1309"/>
        <v/>
      </c>
      <c r="H7225" s="80" t="str">
        <f t="shared" si="1310"/>
        <v/>
      </c>
      <c r="I7225" s="80" t="str">
        <f t="shared" si="1311"/>
        <v/>
      </c>
      <c r="J7225" s="170"/>
      <c r="K7225" s="217"/>
      <c r="L7225" s="195" t="str">
        <f t="shared" si="1315"/>
        <v/>
      </c>
      <c r="M7225" s="222" t="str">
        <f t="shared" si="1312"/>
        <v/>
      </c>
      <c r="Q7225" s="82" t="str">
        <f t="shared" si="1316"/>
        <v/>
      </c>
      <c r="R7225" s="80" t="str">
        <f t="shared" si="1317"/>
        <v/>
      </c>
      <c r="T7225" s="83" t="str">
        <f t="shared" si="1313"/>
        <v/>
      </c>
      <c r="U7225" s="155"/>
      <c r="V7225" s="95" t="str">
        <f t="shared" si="1314"/>
        <v/>
      </c>
      <c r="W7225" s="151"/>
      <c r="Z7225" s="104"/>
    </row>
    <row r="7226" spans="1:26" s="145" customFormat="1" ht="15" customHeight="1">
      <c r="A7226" s="186" t="str">
        <f t="shared" si="1308"/>
        <v/>
      </c>
      <c r="C7226" s="152"/>
      <c r="E7226" s="144"/>
      <c r="F7226" s="79" t="str">
        <f t="shared" si="1318"/>
        <v/>
      </c>
      <c r="G7226" s="80" t="str">
        <f t="shared" si="1309"/>
        <v/>
      </c>
      <c r="H7226" s="80" t="str">
        <f t="shared" si="1310"/>
        <v/>
      </c>
      <c r="I7226" s="80" t="str">
        <f t="shared" si="1311"/>
        <v/>
      </c>
      <c r="J7226" s="170"/>
      <c r="K7226" s="217"/>
      <c r="L7226" s="195" t="str">
        <f t="shared" si="1315"/>
        <v/>
      </c>
      <c r="M7226" s="222" t="str">
        <f t="shared" si="1312"/>
        <v/>
      </c>
      <c r="Q7226" s="82" t="str">
        <f t="shared" si="1316"/>
        <v/>
      </c>
      <c r="R7226" s="80" t="str">
        <f t="shared" si="1317"/>
        <v/>
      </c>
      <c r="T7226" s="83" t="str">
        <f t="shared" si="1313"/>
        <v/>
      </c>
      <c r="U7226" s="155"/>
      <c r="V7226" s="95" t="str">
        <f t="shared" si="1314"/>
        <v/>
      </c>
      <c r="W7226" s="151"/>
      <c r="Z7226" s="104"/>
    </row>
    <row r="7227" spans="1:26" s="145" customFormat="1" ht="15" customHeight="1">
      <c r="A7227" s="186" t="str">
        <f t="shared" si="1308"/>
        <v/>
      </c>
      <c r="C7227" s="152"/>
      <c r="E7227" s="144"/>
      <c r="F7227" s="79" t="str">
        <f t="shared" si="1318"/>
        <v/>
      </c>
      <c r="G7227" s="80" t="str">
        <f t="shared" si="1309"/>
        <v/>
      </c>
      <c r="H7227" s="80" t="str">
        <f t="shared" si="1310"/>
        <v/>
      </c>
      <c r="I7227" s="80" t="str">
        <f t="shared" si="1311"/>
        <v/>
      </c>
      <c r="J7227" s="170"/>
      <c r="K7227" s="217"/>
      <c r="L7227" s="195" t="str">
        <f t="shared" si="1315"/>
        <v/>
      </c>
      <c r="M7227" s="222" t="str">
        <f t="shared" si="1312"/>
        <v/>
      </c>
      <c r="Q7227" s="82" t="str">
        <f t="shared" si="1316"/>
        <v/>
      </c>
      <c r="R7227" s="80" t="str">
        <f t="shared" si="1317"/>
        <v/>
      </c>
      <c r="T7227" s="83" t="str">
        <f t="shared" si="1313"/>
        <v/>
      </c>
      <c r="U7227" s="155"/>
      <c r="V7227" s="95" t="str">
        <f t="shared" si="1314"/>
        <v/>
      </c>
      <c r="W7227" s="151"/>
      <c r="Z7227" s="104"/>
    </row>
    <row r="7228" spans="1:26" s="145" customFormat="1" ht="15" customHeight="1">
      <c r="A7228" s="186" t="str">
        <f t="shared" si="1308"/>
        <v/>
      </c>
      <c r="C7228" s="152"/>
      <c r="E7228" s="144"/>
      <c r="F7228" s="79" t="str">
        <f t="shared" si="1318"/>
        <v/>
      </c>
      <c r="G7228" s="80" t="str">
        <f t="shared" si="1309"/>
        <v/>
      </c>
      <c r="H7228" s="80" t="str">
        <f t="shared" si="1310"/>
        <v/>
      </c>
      <c r="I7228" s="80" t="str">
        <f t="shared" si="1311"/>
        <v/>
      </c>
      <c r="J7228" s="170"/>
      <c r="K7228" s="217"/>
      <c r="L7228" s="195" t="str">
        <f t="shared" si="1315"/>
        <v/>
      </c>
      <c r="M7228" s="222" t="str">
        <f t="shared" si="1312"/>
        <v/>
      </c>
      <c r="Q7228" s="82" t="str">
        <f t="shared" si="1316"/>
        <v/>
      </c>
      <c r="R7228" s="80" t="str">
        <f t="shared" si="1317"/>
        <v/>
      </c>
      <c r="T7228" s="83" t="str">
        <f t="shared" si="1313"/>
        <v/>
      </c>
      <c r="U7228" s="155"/>
      <c r="V7228" s="95" t="str">
        <f t="shared" si="1314"/>
        <v/>
      </c>
      <c r="W7228" s="151"/>
      <c r="Z7228" s="104"/>
    </row>
    <row r="7229" spans="1:26" s="145" customFormat="1" ht="15" customHeight="1">
      <c r="A7229" s="186" t="str">
        <f t="shared" si="1308"/>
        <v/>
      </c>
      <c r="C7229" s="152"/>
      <c r="E7229" s="144"/>
      <c r="F7229" s="79" t="str">
        <f t="shared" si="1318"/>
        <v/>
      </c>
      <c r="G7229" s="80" t="str">
        <f t="shared" si="1309"/>
        <v/>
      </c>
      <c r="H7229" s="80" t="str">
        <f t="shared" si="1310"/>
        <v/>
      </c>
      <c r="I7229" s="80" t="str">
        <f t="shared" si="1311"/>
        <v/>
      </c>
      <c r="J7229" s="170"/>
      <c r="K7229" s="217"/>
      <c r="L7229" s="195" t="str">
        <f t="shared" si="1315"/>
        <v/>
      </c>
      <c r="M7229" s="222" t="str">
        <f t="shared" si="1312"/>
        <v/>
      </c>
      <c r="Q7229" s="82" t="str">
        <f t="shared" si="1316"/>
        <v/>
      </c>
      <c r="R7229" s="80" t="str">
        <f t="shared" si="1317"/>
        <v/>
      </c>
      <c r="T7229" s="83" t="str">
        <f t="shared" si="1313"/>
        <v/>
      </c>
      <c r="U7229" s="155"/>
      <c r="V7229" s="95" t="str">
        <f t="shared" si="1314"/>
        <v/>
      </c>
      <c r="W7229" s="151"/>
      <c r="Z7229" s="104"/>
    </row>
    <row r="7230" spans="1:26" s="145" customFormat="1" ht="15" customHeight="1">
      <c r="A7230" s="186" t="str">
        <f t="shared" si="1308"/>
        <v/>
      </c>
      <c r="C7230" s="152"/>
      <c r="E7230" s="144"/>
      <c r="F7230" s="79" t="str">
        <f t="shared" si="1318"/>
        <v/>
      </c>
      <c r="G7230" s="80" t="str">
        <f t="shared" si="1309"/>
        <v/>
      </c>
      <c r="H7230" s="80" t="str">
        <f t="shared" si="1310"/>
        <v/>
      </c>
      <c r="I7230" s="80" t="str">
        <f t="shared" si="1311"/>
        <v/>
      </c>
      <c r="J7230" s="170"/>
      <c r="K7230" s="217"/>
      <c r="L7230" s="195" t="str">
        <f t="shared" si="1315"/>
        <v/>
      </c>
      <c r="M7230" s="222" t="str">
        <f t="shared" si="1312"/>
        <v/>
      </c>
      <c r="Q7230" s="82" t="str">
        <f t="shared" si="1316"/>
        <v/>
      </c>
      <c r="R7230" s="80" t="str">
        <f t="shared" si="1317"/>
        <v/>
      </c>
      <c r="T7230" s="83" t="str">
        <f t="shared" si="1313"/>
        <v/>
      </c>
      <c r="U7230" s="155"/>
      <c r="V7230" s="95" t="str">
        <f t="shared" si="1314"/>
        <v/>
      </c>
      <c r="W7230" s="151"/>
      <c r="Z7230" s="104"/>
    </row>
    <row r="7231" spans="1:26" s="145" customFormat="1" ht="15" customHeight="1">
      <c r="A7231" s="186" t="str">
        <f t="shared" si="1308"/>
        <v/>
      </c>
      <c r="C7231" s="152"/>
      <c r="E7231" s="144"/>
      <c r="F7231" s="79" t="str">
        <f t="shared" si="1318"/>
        <v/>
      </c>
      <c r="G7231" s="80" t="str">
        <f t="shared" si="1309"/>
        <v/>
      </c>
      <c r="H7231" s="80" t="str">
        <f t="shared" si="1310"/>
        <v/>
      </c>
      <c r="I7231" s="80" t="str">
        <f t="shared" si="1311"/>
        <v/>
      </c>
      <c r="J7231" s="170"/>
      <c r="K7231" s="217"/>
      <c r="L7231" s="195" t="str">
        <f t="shared" si="1315"/>
        <v/>
      </c>
      <c r="M7231" s="222" t="str">
        <f t="shared" si="1312"/>
        <v/>
      </c>
      <c r="Q7231" s="82" t="str">
        <f t="shared" si="1316"/>
        <v/>
      </c>
      <c r="R7231" s="80" t="str">
        <f t="shared" si="1317"/>
        <v/>
      </c>
      <c r="T7231" s="83" t="str">
        <f t="shared" si="1313"/>
        <v/>
      </c>
      <c r="U7231" s="155"/>
      <c r="V7231" s="95" t="str">
        <f t="shared" si="1314"/>
        <v/>
      </c>
      <c r="W7231" s="151"/>
      <c r="Z7231" s="104"/>
    </row>
    <row r="7232" spans="1:26" s="145" customFormat="1" ht="15" customHeight="1">
      <c r="A7232" s="186" t="str">
        <f t="shared" ref="A7232:A7295" si="1319">IF(B7232&lt;&gt;"",A7231+1,"")</f>
        <v/>
      </c>
      <c r="C7232" s="152"/>
      <c r="E7232" s="144"/>
      <c r="F7232" s="79" t="str">
        <f t="shared" si="1318"/>
        <v/>
      </c>
      <c r="G7232" s="80" t="str">
        <f t="shared" si="1309"/>
        <v/>
      </c>
      <c r="H7232" s="80" t="str">
        <f t="shared" si="1310"/>
        <v/>
      </c>
      <c r="I7232" s="80" t="str">
        <f t="shared" si="1311"/>
        <v/>
      </c>
      <c r="J7232" s="170"/>
      <c r="K7232" s="217"/>
      <c r="L7232" s="195" t="str">
        <f t="shared" si="1315"/>
        <v/>
      </c>
      <c r="M7232" s="222" t="str">
        <f t="shared" si="1312"/>
        <v/>
      </c>
      <c r="Q7232" s="82" t="str">
        <f t="shared" si="1316"/>
        <v/>
      </c>
      <c r="R7232" s="80" t="str">
        <f t="shared" si="1317"/>
        <v/>
      </c>
      <c r="T7232" s="83" t="str">
        <f t="shared" si="1313"/>
        <v/>
      </c>
      <c r="U7232" s="155"/>
      <c r="V7232" s="95" t="str">
        <f t="shared" si="1314"/>
        <v/>
      </c>
      <c r="W7232" s="151"/>
      <c r="Z7232" s="104"/>
    </row>
    <row r="7233" spans="1:26" s="145" customFormat="1" ht="15" customHeight="1">
      <c r="A7233" s="186" t="str">
        <f t="shared" si="1319"/>
        <v/>
      </c>
      <c r="C7233" s="152"/>
      <c r="E7233" s="144"/>
      <c r="F7233" s="79" t="str">
        <f t="shared" si="1318"/>
        <v/>
      </c>
      <c r="G7233" s="80" t="str">
        <f t="shared" si="1309"/>
        <v/>
      </c>
      <c r="H7233" s="80" t="str">
        <f t="shared" si="1310"/>
        <v/>
      </c>
      <c r="I7233" s="80" t="str">
        <f t="shared" si="1311"/>
        <v/>
      </c>
      <c r="J7233" s="170"/>
      <c r="K7233" s="217"/>
      <c r="L7233" s="195" t="str">
        <f t="shared" si="1315"/>
        <v/>
      </c>
      <c r="M7233" s="222" t="str">
        <f t="shared" si="1312"/>
        <v/>
      </c>
      <c r="Q7233" s="82" t="str">
        <f t="shared" si="1316"/>
        <v/>
      </c>
      <c r="R7233" s="80" t="str">
        <f t="shared" si="1317"/>
        <v/>
      </c>
      <c r="T7233" s="83" t="str">
        <f t="shared" si="1313"/>
        <v/>
      </c>
      <c r="U7233" s="155"/>
      <c r="V7233" s="95" t="str">
        <f t="shared" si="1314"/>
        <v/>
      </c>
      <c r="W7233" s="151"/>
      <c r="Z7233" s="104"/>
    </row>
    <row r="7234" spans="1:26" s="145" customFormat="1" ht="15" customHeight="1">
      <c r="A7234" s="186" t="str">
        <f t="shared" si="1319"/>
        <v/>
      </c>
      <c r="C7234" s="152"/>
      <c r="E7234" s="144"/>
      <c r="F7234" s="79" t="str">
        <f t="shared" si="1318"/>
        <v/>
      </c>
      <c r="G7234" s="80" t="str">
        <f t="shared" si="1309"/>
        <v/>
      </c>
      <c r="H7234" s="80" t="str">
        <f t="shared" si="1310"/>
        <v/>
      </c>
      <c r="I7234" s="80" t="str">
        <f t="shared" si="1311"/>
        <v/>
      </c>
      <c r="J7234" s="170"/>
      <c r="K7234" s="217"/>
      <c r="L7234" s="195" t="str">
        <f t="shared" si="1315"/>
        <v/>
      </c>
      <c r="M7234" s="222" t="str">
        <f t="shared" si="1312"/>
        <v/>
      </c>
      <c r="Q7234" s="82" t="str">
        <f t="shared" si="1316"/>
        <v/>
      </c>
      <c r="R7234" s="80" t="str">
        <f t="shared" si="1317"/>
        <v/>
      </c>
      <c r="T7234" s="83" t="str">
        <f t="shared" si="1313"/>
        <v/>
      </c>
      <c r="U7234" s="155"/>
      <c r="V7234" s="95" t="str">
        <f t="shared" si="1314"/>
        <v/>
      </c>
      <c r="W7234" s="151"/>
      <c r="Z7234" s="104"/>
    </row>
    <row r="7235" spans="1:26" s="145" customFormat="1" ht="15" customHeight="1">
      <c r="A7235" s="186" t="str">
        <f t="shared" si="1319"/>
        <v/>
      </c>
      <c r="C7235" s="152"/>
      <c r="E7235" s="144"/>
      <c r="F7235" s="79" t="str">
        <f t="shared" si="1318"/>
        <v/>
      </c>
      <c r="G7235" s="80" t="str">
        <f t="shared" si="1309"/>
        <v/>
      </c>
      <c r="H7235" s="80" t="str">
        <f t="shared" si="1310"/>
        <v/>
      </c>
      <c r="I7235" s="80" t="str">
        <f t="shared" si="1311"/>
        <v/>
      </c>
      <c r="J7235" s="170"/>
      <c r="K7235" s="217"/>
      <c r="L7235" s="195" t="str">
        <f t="shared" si="1315"/>
        <v/>
      </c>
      <c r="M7235" s="222" t="str">
        <f t="shared" si="1312"/>
        <v/>
      </c>
      <c r="Q7235" s="82" t="str">
        <f t="shared" si="1316"/>
        <v/>
      </c>
      <c r="R7235" s="80" t="str">
        <f t="shared" si="1317"/>
        <v/>
      </c>
      <c r="T7235" s="83" t="str">
        <f t="shared" si="1313"/>
        <v/>
      </c>
      <c r="U7235" s="155"/>
      <c r="V7235" s="95" t="str">
        <f t="shared" si="1314"/>
        <v/>
      </c>
      <c r="W7235" s="151"/>
      <c r="Z7235" s="104"/>
    </row>
    <row r="7236" spans="1:26" s="145" customFormat="1" ht="15" customHeight="1">
      <c r="A7236" s="186" t="str">
        <f t="shared" si="1319"/>
        <v/>
      </c>
      <c r="C7236" s="152"/>
      <c r="E7236" s="144"/>
      <c r="F7236" s="79" t="str">
        <f t="shared" si="1318"/>
        <v/>
      </c>
      <c r="G7236" s="80" t="str">
        <f t="shared" si="1309"/>
        <v/>
      </c>
      <c r="H7236" s="80" t="str">
        <f t="shared" si="1310"/>
        <v/>
      </c>
      <c r="I7236" s="80" t="str">
        <f t="shared" si="1311"/>
        <v/>
      </c>
      <c r="J7236" s="170"/>
      <c r="K7236" s="217"/>
      <c r="L7236" s="195" t="str">
        <f t="shared" si="1315"/>
        <v/>
      </c>
      <c r="M7236" s="222" t="str">
        <f t="shared" si="1312"/>
        <v/>
      </c>
      <c r="Q7236" s="82" t="str">
        <f t="shared" si="1316"/>
        <v/>
      </c>
      <c r="R7236" s="80" t="str">
        <f t="shared" si="1317"/>
        <v/>
      </c>
      <c r="T7236" s="83" t="str">
        <f t="shared" si="1313"/>
        <v/>
      </c>
      <c r="U7236" s="155"/>
      <c r="V7236" s="95" t="str">
        <f t="shared" si="1314"/>
        <v/>
      </c>
      <c r="W7236" s="151"/>
      <c r="Z7236" s="104"/>
    </row>
    <row r="7237" spans="1:26" s="145" customFormat="1" ht="15" customHeight="1">
      <c r="A7237" s="186" t="str">
        <f t="shared" si="1319"/>
        <v/>
      </c>
      <c r="C7237" s="152"/>
      <c r="E7237" s="144"/>
      <c r="F7237" s="79" t="str">
        <f t="shared" si="1318"/>
        <v/>
      </c>
      <c r="G7237" s="80" t="str">
        <f t="shared" ref="G7237:G7300" si="1320">IF(J7237&lt;&gt;"", INDEX($C$5:$C$1433, MATCH(J7237, $E$5:$E$1433, 0)),"")</f>
        <v/>
      </c>
      <c r="H7237" s="80" t="str">
        <f t="shared" ref="H7237:H7300" si="1321">IF(J7237&lt;&gt;"", INDEX($D$5:$D$1433, MATCH(J7237, $E$5:$E$1433, 0)),"")</f>
        <v/>
      </c>
      <c r="I7237" s="80" t="str">
        <f t="shared" ref="I7237:I7300" si="1322">IFERROR(IF(J7237&lt;&gt;"", INDEX($B$5:$B$1433, MATCH(J7237, $E$5:$E$1433, 0)),""),"SAI")</f>
        <v/>
      </c>
      <c r="J7237" s="170"/>
      <c r="K7237" s="217"/>
      <c r="L7237" s="195" t="str">
        <f t="shared" si="1315"/>
        <v/>
      </c>
      <c r="M7237" s="222" t="str">
        <f t="shared" ref="M7237:M7300" si="1323">IFERROR(IF($N$5="Sáng",MID(K7237,2,7)-MID($L$2,2,7),MID(K7237,2,7)-MID($Q$2,2,7)),"")</f>
        <v/>
      </c>
      <c r="Q7237" s="82" t="str">
        <f t="shared" si="1316"/>
        <v/>
      </c>
      <c r="R7237" s="80" t="str">
        <f t="shared" si="1317"/>
        <v/>
      </c>
      <c r="T7237" s="83" t="str">
        <f t="shared" ref="T7237:T7300" si="1324">IFERROR(IF(J7237&lt;&gt;"", INDEX($S$5:$S$1433, MATCH(J7237, $E$5:$E$1433, 0)),""),"")</f>
        <v/>
      </c>
      <c r="U7237" s="155"/>
      <c r="V7237" s="95" t="str">
        <f t="shared" ref="V7237:V7300" si="1325">IFERROR(IF(J7237&lt;&gt;"", INDEX($U$5:$U$1433, MATCH(J7237, $E$5:$E$1433, 0)),""),"")</f>
        <v/>
      </c>
      <c r="W7237" s="151"/>
      <c r="Z7237" s="104"/>
    </row>
    <row r="7238" spans="1:26" s="145" customFormat="1" ht="15" customHeight="1">
      <c r="A7238" s="186" t="str">
        <f t="shared" si="1319"/>
        <v/>
      </c>
      <c r="C7238" s="152"/>
      <c r="E7238" s="144"/>
      <c r="F7238" s="79" t="str">
        <f t="shared" si="1318"/>
        <v/>
      </c>
      <c r="G7238" s="80" t="str">
        <f t="shared" si="1320"/>
        <v/>
      </c>
      <c r="H7238" s="80" t="str">
        <f t="shared" si="1321"/>
        <v/>
      </c>
      <c r="I7238" s="80" t="str">
        <f t="shared" si="1322"/>
        <v/>
      </c>
      <c r="J7238" s="170"/>
      <c r="K7238" s="217"/>
      <c r="L7238" s="195" t="str">
        <f t="shared" si="1315"/>
        <v/>
      </c>
      <c r="M7238" s="222" t="str">
        <f t="shared" si="1323"/>
        <v/>
      </c>
      <c r="Q7238" s="82" t="str">
        <f t="shared" si="1316"/>
        <v/>
      </c>
      <c r="R7238" s="80" t="str">
        <f t="shared" si="1317"/>
        <v/>
      </c>
      <c r="T7238" s="83" t="str">
        <f t="shared" si="1324"/>
        <v/>
      </c>
      <c r="U7238" s="155"/>
      <c r="V7238" s="95" t="str">
        <f t="shared" si="1325"/>
        <v/>
      </c>
      <c r="W7238" s="151"/>
      <c r="Z7238" s="104"/>
    </row>
    <row r="7239" spans="1:26" s="145" customFormat="1" ht="15" customHeight="1">
      <c r="A7239" s="186" t="str">
        <f t="shared" si="1319"/>
        <v/>
      </c>
      <c r="C7239" s="152"/>
      <c r="E7239" s="144"/>
      <c r="F7239" s="79" t="str">
        <f t="shared" si="1318"/>
        <v/>
      </c>
      <c r="G7239" s="80" t="str">
        <f t="shared" si="1320"/>
        <v/>
      </c>
      <c r="H7239" s="80" t="str">
        <f t="shared" si="1321"/>
        <v/>
      </c>
      <c r="I7239" s="80" t="str">
        <f t="shared" si="1322"/>
        <v/>
      </c>
      <c r="J7239" s="170"/>
      <c r="K7239" s="217"/>
      <c r="L7239" s="195" t="str">
        <f t="shared" si="1315"/>
        <v/>
      </c>
      <c r="M7239" s="222" t="str">
        <f t="shared" si="1323"/>
        <v/>
      </c>
      <c r="Q7239" s="82" t="str">
        <f t="shared" si="1316"/>
        <v/>
      </c>
      <c r="R7239" s="80" t="str">
        <f t="shared" si="1317"/>
        <v/>
      </c>
      <c r="T7239" s="83" t="str">
        <f t="shared" si="1324"/>
        <v/>
      </c>
      <c r="U7239" s="155"/>
      <c r="V7239" s="95" t="str">
        <f t="shared" si="1325"/>
        <v/>
      </c>
      <c r="W7239" s="151"/>
      <c r="Z7239" s="104"/>
    </row>
    <row r="7240" spans="1:26" s="145" customFormat="1" ht="15" customHeight="1">
      <c r="A7240" s="186" t="str">
        <f t="shared" si="1319"/>
        <v/>
      </c>
      <c r="C7240" s="152"/>
      <c r="E7240" s="144"/>
      <c r="F7240" s="79" t="str">
        <f t="shared" si="1318"/>
        <v/>
      </c>
      <c r="G7240" s="80" t="str">
        <f t="shared" si="1320"/>
        <v/>
      </c>
      <c r="H7240" s="80" t="str">
        <f t="shared" si="1321"/>
        <v/>
      </c>
      <c r="I7240" s="80" t="str">
        <f t="shared" si="1322"/>
        <v/>
      </c>
      <c r="J7240" s="170"/>
      <c r="K7240" s="217"/>
      <c r="L7240" s="195" t="str">
        <f t="shared" si="1315"/>
        <v/>
      </c>
      <c r="M7240" s="222" t="str">
        <f t="shared" si="1323"/>
        <v/>
      </c>
      <c r="Q7240" s="82" t="str">
        <f t="shared" si="1316"/>
        <v/>
      </c>
      <c r="R7240" s="80" t="str">
        <f t="shared" si="1317"/>
        <v/>
      </c>
      <c r="T7240" s="83" t="str">
        <f t="shared" si="1324"/>
        <v/>
      </c>
      <c r="U7240" s="155"/>
      <c r="V7240" s="95" t="str">
        <f t="shared" si="1325"/>
        <v/>
      </c>
      <c r="W7240" s="151"/>
      <c r="Z7240" s="104"/>
    </row>
    <row r="7241" spans="1:26" s="145" customFormat="1" ht="15" customHeight="1">
      <c r="A7241" s="186" t="str">
        <f t="shared" si="1319"/>
        <v/>
      </c>
      <c r="C7241" s="152"/>
      <c r="E7241" s="144"/>
      <c r="F7241" s="79" t="str">
        <f t="shared" si="1318"/>
        <v/>
      </c>
      <c r="G7241" s="80" t="str">
        <f t="shared" si="1320"/>
        <v/>
      </c>
      <c r="H7241" s="80" t="str">
        <f t="shared" si="1321"/>
        <v/>
      </c>
      <c r="I7241" s="80" t="str">
        <f t="shared" si="1322"/>
        <v/>
      </c>
      <c r="J7241" s="170"/>
      <c r="K7241" s="217"/>
      <c r="L7241" s="195" t="str">
        <f t="shared" si="1315"/>
        <v/>
      </c>
      <c r="M7241" s="222" t="str">
        <f t="shared" si="1323"/>
        <v/>
      </c>
      <c r="Q7241" s="82" t="str">
        <f t="shared" si="1316"/>
        <v/>
      </c>
      <c r="R7241" s="80" t="str">
        <f t="shared" si="1317"/>
        <v/>
      </c>
      <c r="T7241" s="83" t="str">
        <f t="shared" si="1324"/>
        <v/>
      </c>
      <c r="U7241" s="155"/>
      <c r="V7241" s="95" t="str">
        <f t="shared" si="1325"/>
        <v/>
      </c>
      <c r="W7241" s="151"/>
      <c r="Z7241" s="104"/>
    </row>
    <row r="7242" spans="1:26" s="145" customFormat="1" ht="15" customHeight="1">
      <c r="A7242" s="186" t="str">
        <f t="shared" si="1319"/>
        <v/>
      </c>
      <c r="C7242" s="152"/>
      <c r="E7242" s="144"/>
      <c r="F7242" s="79" t="str">
        <f t="shared" si="1318"/>
        <v/>
      </c>
      <c r="G7242" s="80" t="str">
        <f t="shared" si="1320"/>
        <v/>
      </c>
      <c r="H7242" s="80" t="str">
        <f t="shared" si="1321"/>
        <v/>
      </c>
      <c r="I7242" s="80" t="str">
        <f t="shared" si="1322"/>
        <v/>
      </c>
      <c r="J7242" s="170"/>
      <c r="K7242" s="217"/>
      <c r="L7242" s="195" t="str">
        <f t="shared" si="1315"/>
        <v/>
      </c>
      <c r="M7242" s="222" t="str">
        <f t="shared" si="1323"/>
        <v/>
      </c>
      <c r="Q7242" s="82" t="str">
        <f t="shared" si="1316"/>
        <v/>
      </c>
      <c r="R7242" s="80" t="str">
        <f t="shared" si="1317"/>
        <v/>
      </c>
      <c r="T7242" s="83" t="str">
        <f t="shared" si="1324"/>
        <v/>
      </c>
      <c r="U7242" s="155"/>
      <c r="V7242" s="95" t="str">
        <f t="shared" si="1325"/>
        <v/>
      </c>
      <c r="W7242" s="151"/>
      <c r="Z7242" s="104"/>
    </row>
    <row r="7243" spans="1:26" s="145" customFormat="1" ht="15" customHeight="1">
      <c r="A7243" s="186" t="str">
        <f t="shared" si="1319"/>
        <v/>
      </c>
      <c r="C7243" s="152"/>
      <c r="E7243" s="144"/>
      <c r="F7243" s="79" t="str">
        <f t="shared" si="1318"/>
        <v/>
      </c>
      <c r="G7243" s="80" t="str">
        <f t="shared" si="1320"/>
        <v/>
      </c>
      <c r="H7243" s="80" t="str">
        <f t="shared" si="1321"/>
        <v/>
      </c>
      <c r="I7243" s="80" t="str">
        <f t="shared" si="1322"/>
        <v/>
      </c>
      <c r="J7243" s="170"/>
      <c r="K7243" s="217"/>
      <c r="L7243" s="195" t="str">
        <f t="shared" si="1315"/>
        <v/>
      </c>
      <c r="M7243" s="222" t="str">
        <f t="shared" si="1323"/>
        <v/>
      </c>
      <c r="Q7243" s="82" t="str">
        <f t="shared" si="1316"/>
        <v/>
      </c>
      <c r="R7243" s="80" t="str">
        <f t="shared" si="1317"/>
        <v/>
      </c>
      <c r="T7243" s="83" t="str">
        <f t="shared" si="1324"/>
        <v/>
      </c>
      <c r="U7243" s="155"/>
      <c r="V7243" s="95" t="str">
        <f t="shared" si="1325"/>
        <v/>
      </c>
      <c r="W7243" s="151"/>
      <c r="Z7243" s="104"/>
    </row>
    <row r="7244" spans="1:26" s="145" customFormat="1" ht="15" customHeight="1">
      <c r="A7244" s="186" t="str">
        <f t="shared" si="1319"/>
        <v/>
      </c>
      <c r="C7244" s="152"/>
      <c r="E7244" s="144"/>
      <c r="F7244" s="79" t="str">
        <f t="shared" si="1318"/>
        <v/>
      </c>
      <c r="G7244" s="80" t="str">
        <f t="shared" si="1320"/>
        <v/>
      </c>
      <c r="H7244" s="80" t="str">
        <f t="shared" si="1321"/>
        <v/>
      </c>
      <c r="I7244" s="80" t="str">
        <f t="shared" si="1322"/>
        <v/>
      </c>
      <c r="J7244" s="170"/>
      <c r="K7244" s="217"/>
      <c r="L7244" s="195" t="str">
        <f t="shared" si="1315"/>
        <v/>
      </c>
      <c r="M7244" s="222" t="str">
        <f t="shared" si="1323"/>
        <v/>
      </c>
      <c r="Q7244" s="82" t="str">
        <f t="shared" si="1316"/>
        <v/>
      </c>
      <c r="R7244" s="80" t="str">
        <f t="shared" si="1317"/>
        <v/>
      </c>
      <c r="T7244" s="83" t="str">
        <f t="shared" si="1324"/>
        <v/>
      </c>
      <c r="U7244" s="155"/>
      <c r="V7244" s="95" t="str">
        <f t="shared" si="1325"/>
        <v/>
      </c>
      <c r="W7244" s="151"/>
      <c r="Z7244" s="104"/>
    </row>
    <row r="7245" spans="1:26" s="145" customFormat="1" ht="15" customHeight="1">
      <c r="A7245" s="186" t="str">
        <f t="shared" si="1319"/>
        <v/>
      </c>
      <c r="C7245" s="152"/>
      <c r="E7245" s="144"/>
      <c r="F7245" s="79" t="str">
        <f t="shared" si="1318"/>
        <v/>
      </c>
      <c r="G7245" s="80" t="str">
        <f t="shared" si="1320"/>
        <v/>
      </c>
      <c r="H7245" s="80" t="str">
        <f t="shared" si="1321"/>
        <v/>
      </c>
      <c r="I7245" s="80" t="str">
        <f t="shared" si="1322"/>
        <v/>
      </c>
      <c r="J7245" s="170"/>
      <c r="K7245" s="217"/>
      <c r="L7245" s="195" t="str">
        <f t="shared" si="1315"/>
        <v/>
      </c>
      <c r="M7245" s="222" t="str">
        <f t="shared" si="1323"/>
        <v/>
      </c>
      <c r="Q7245" s="82" t="str">
        <f t="shared" si="1316"/>
        <v/>
      </c>
      <c r="R7245" s="80" t="str">
        <f t="shared" si="1317"/>
        <v/>
      </c>
      <c r="T7245" s="83" t="str">
        <f t="shared" si="1324"/>
        <v/>
      </c>
      <c r="U7245" s="155"/>
      <c r="V7245" s="95" t="str">
        <f t="shared" si="1325"/>
        <v/>
      </c>
      <c r="W7245" s="151"/>
      <c r="Z7245" s="104"/>
    </row>
    <row r="7246" spans="1:26" s="145" customFormat="1" ht="15" customHeight="1">
      <c r="A7246" s="186" t="str">
        <f t="shared" si="1319"/>
        <v/>
      </c>
      <c r="C7246" s="152"/>
      <c r="E7246" s="144"/>
      <c r="F7246" s="79" t="str">
        <f t="shared" si="1318"/>
        <v/>
      </c>
      <c r="G7246" s="80" t="str">
        <f t="shared" si="1320"/>
        <v/>
      </c>
      <c r="H7246" s="80" t="str">
        <f t="shared" si="1321"/>
        <v/>
      </c>
      <c r="I7246" s="80" t="str">
        <f t="shared" si="1322"/>
        <v/>
      </c>
      <c r="J7246" s="170"/>
      <c r="K7246" s="217"/>
      <c r="L7246" s="195" t="str">
        <f t="shared" si="1315"/>
        <v/>
      </c>
      <c r="M7246" s="222" t="str">
        <f t="shared" si="1323"/>
        <v/>
      </c>
      <c r="Q7246" s="82" t="str">
        <f t="shared" si="1316"/>
        <v/>
      </c>
      <c r="R7246" s="80" t="str">
        <f t="shared" si="1317"/>
        <v/>
      </c>
      <c r="T7246" s="83" t="str">
        <f t="shared" si="1324"/>
        <v/>
      </c>
      <c r="U7246" s="155"/>
      <c r="V7246" s="95" t="str">
        <f t="shared" si="1325"/>
        <v/>
      </c>
      <c r="W7246" s="151"/>
      <c r="Z7246" s="104"/>
    </row>
    <row r="7247" spans="1:26" s="145" customFormat="1" ht="15" customHeight="1">
      <c r="A7247" s="186" t="str">
        <f t="shared" si="1319"/>
        <v/>
      </c>
      <c r="C7247" s="152"/>
      <c r="E7247" s="144"/>
      <c r="F7247" s="79" t="str">
        <f t="shared" si="1318"/>
        <v/>
      </c>
      <c r="G7247" s="80" t="str">
        <f t="shared" si="1320"/>
        <v/>
      </c>
      <c r="H7247" s="80" t="str">
        <f t="shared" si="1321"/>
        <v/>
      </c>
      <c r="I7247" s="80" t="str">
        <f t="shared" si="1322"/>
        <v/>
      </c>
      <c r="J7247" s="170"/>
      <c r="K7247" s="217"/>
      <c r="L7247" s="195" t="str">
        <f t="shared" si="1315"/>
        <v/>
      </c>
      <c r="M7247" s="222" t="str">
        <f t="shared" si="1323"/>
        <v/>
      </c>
      <c r="Q7247" s="82" t="str">
        <f t="shared" si="1316"/>
        <v/>
      </c>
      <c r="R7247" s="80" t="str">
        <f t="shared" si="1317"/>
        <v/>
      </c>
      <c r="T7247" s="83" t="str">
        <f t="shared" si="1324"/>
        <v/>
      </c>
      <c r="U7247" s="155"/>
      <c r="V7247" s="95" t="str">
        <f t="shared" si="1325"/>
        <v/>
      </c>
      <c r="W7247" s="151"/>
      <c r="Z7247" s="104"/>
    </row>
    <row r="7248" spans="1:26" s="145" customFormat="1" ht="15" customHeight="1">
      <c r="A7248" s="186" t="str">
        <f t="shared" si="1319"/>
        <v/>
      </c>
      <c r="C7248" s="152"/>
      <c r="E7248" s="144"/>
      <c r="F7248" s="79" t="str">
        <f t="shared" si="1318"/>
        <v/>
      </c>
      <c r="G7248" s="80" t="str">
        <f t="shared" si="1320"/>
        <v/>
      </c>
      <c r="H7248" s="80" t="str">
        <f t="shared" si="1321"/>
        <v/>
      </c>
      <c r="I7248" s="80" t="str">
        <f t="shared" si="1322"/>
        <v/>
      </c>
      <c r="J7248" s="170"/>
      <c r="K7248" s="217"/>
      <c r="L7248" s="195" t="str">
        <f t="shared" si="1315"/>
        <v/>
      </c>
      <c r="M7248" s="222" t="str">
        <f t="shared" si="1323"/>
        <v/>
      </c>
      <c r="Q7248" s="82" t="str">
        <f t="shared" si="1316"/>
        <v/>
      </c>
      <c r="R7248" s="80" t="str">
        <f t="shared" si="1317"/>
        <v/>
      </c>
      <c r="T7248" s="83" t="str">
        <f t="shared" si="1324"/>
        <v/>
      </c>
      <c r="U7248" s="155"/>
      <c r="V7248" s="95" t="str">
        <f t="shared" si="1325"/>
        <v/>
      </c>
      <c r="W7248" s="151"/>
      <c r="Z7248" s="104"/>
    </row>
    <row r="7249" spans="1:26" s="145" customFormat="1" ht="15" customHeight="1">
      <c r="A7249" s="186" t="str">
        <f t="shared" si="1319"/>
        <v/>
      </c>
      <c r="C7249" s="152"/>
      <c r="E7249" s="144"/>
      <c r="F7249" s="79" t="str">
        <f t="shared" si="1318"/>
        <v/>
      </c>
      <c r="G7249" s="80" t="str">
        <f t="shared" si="1320"/>
        <v/>
      </c>
      <c r="H7249" s="80" t="str">
        <f t="shared" si="1321"/>
        <v/>
      </c>
      <c r="I7249" s="80" t="str">
        <f t="shared" si="1322"/>
        <v/>
      </c>
      <c r="J7249" s="170"/>
      <c r="K7249" s="217"/>
      <c r="L7249" s="195" t="str">
        <f t="shared" si="1315"/>
        <v/>
      </c>
      <c r="M7249" s="222" t="str">
        <f t="shared" si="1323"/>
        <v/>
      </c>
      <c r="Q7249" s="82" t="str">
        <f t="shared" si="1316"/>
        <v/>
      </c>
      <c r="R7249" s="80" t="str">
        <f t="shared" si="1317"/>
        <v/>
      </c>
      <c r="T7249" s="83" t="str">
        <f t="shared" si="1324"/>
        <v/>
      </c>
      <c r="U7249" s="155"/>
      <c r="V7249" s="95" t="str">
        <f t="shared" si="1325"/>
        <v/>
      </c>
      <c r="W7249" s="151"/>
      <c r="Z7249" s="104"/>
    </row>
    <row r="7250" spans="1:26" s="145" customFormat="1" ht="15" customHeight="1">
      <c r="A7250" s="186" t="str">
        <f t="shared" si="1319"/>
        <v/>
      </c>
      <c r="C7250" s="152"/>
      <c r="E7250" s="144"/>
      <c r="F7250" s="79" t="str">
        <f t="shared" si="1318"/>
        <v/>
      </c>
      <c r="G7250" s="80" t="str">
        <f t="shared" si="1320"/>
        <v/>
      </c>
      <c r="H7250" s="80" t="str">
        <f t="shared" si="1321"/>
        <v/>
      </c>
      <c r="I7250" s="80" t="str">
        <f t="shared" si="1322"/>
        <v/>
      </c>
      <c r="J7250" s="170"/>
      <c r="K7250" s="217"/>
      <c r="L7250" s="195" t="str">
        <f t="shared" si="1315"/>
        <v/>
      </c>
      <c r="M7250" s="222" t="str">
        <f t="shared" si="1323"/>
        <v/>
      </c>
      <c r="Q7250" s="82" t="str">
        <f t="shared" si="1316"/>
        <v/>
      </c>
      <c r="R7250" s="80" t="str">
        <f t="shared" si="1317"/>
        <v/>
      </c>
      <c r="T7250" s="83" t="str">
        <f t="shared" si="1324"/>
        <v/>
      </c>
      <c r="U7250" s="155"/>
      <c r="V7250" s="95" t="str">
        <f t="shared" si="1325"/>
        <v/>
      </c>
      <c r="W7250" s="151"/>
      <c r="Z7250" s="104"/>
    </row>
    <row r="7251" spans="1:26" s="145" customFormat="1" ht="15" customHeight="1">
      <c r="A7251" s="186" t="str">
        <f t="shared" si="1319"/>
        <v/>
      </c>
      <c r="C7251" s="152"/>
      <c r="E7251" s="144"/>
      <c r="F7251" s="79" t="str">
        <f t="shared" si="1318"/>
        <v/>
      </c>
      <c r="G7251" s="80" t="str">
        <f t="shared" si="1320"/>
        <v/>
      </c>
      <c r="H7251" s="80" t="str">
        <f t="shared" si="1321"/>
        <v/>
      </c>
      <c r="I7251" s="80" t="str">
        <f t="shared" si="1322"/>
        <v/>
      </c>
      <c r="J7251" s="170"/>
      <c r="K7251" s="217"/>
      <c r="L7251" s="195" t="str">
        <f t="shared" si="1315"/>
        <v/>
      </c>
      <c r="M7251" s="222" t="str">
        <f t="shared" si="1323"/>
        <v/>
      </c>
      <c r="Q7251" s="82" t="str">
        <f t="shared" si="1316"/>
        <v/>
      </c>
      <c r="R7251" s="80" t="str">
        <f t="shared" si="1317"/>
        <v/>
      </c>
      <c r="T7251" s="83" t="str">
        <f t="shared" si="1324"/>
        <v/>
      </c>
      <c r="U7251" s="155"/>
      <c r="V7251" s="95" t="str">
        <f t="shared" si="1325"/>
        <v/>
      </c>
      <c r="W7251" s="151"/>
      <c r="Z7251" s="104"/>
    </row>
    <row r="7252" spans="1:26" s="145" customFormat="1" ht="15" customHeight="1">
      <c r="A7252" s="186" t="str">
        <f t="shared" si="1319"/>
        <v/>
      </c>
      <c r="C7252" s="152"/>
      <c r="E7252" s="144"/>
      <c r="F7252" s="79" t="str">
        <f t="shared" si="1318"/>
        <v/>
      </c>
      <c r="G7252" s="80" t="str">
        <f t="shared" si="1320"/>
        <v/>
      </c>
      <c r="H7252" s="80" t="str">
        <f t="shared" si="1321"/>
        <v/>
      </c>
      <c r="I7252" s="80" t="str">
        <f t="shared" si="1322"/>
        <v/>
      </c>
      <c r="J7252" s="170"/>
      <c r="K7252" s="217"/>
      <c r="L7252" s="195" t="str">
        <f t="shared" si="1315"/>
        <v/>
      </c>
      <c r="M7252" s="222" t="str">
        <f t="shared" si="1323"/>
        <v/>
      </c>
      <c r="Q7252" s="82" t="str">
        <f t="shared" si="1316"/>
        <v/>
      </c>
      <c r="R7252" s="80" t="str">
        <f t="shared" si="1317"/>
        <v/>
      </c>
      <c r="T7252" s="83" t="str">
        <f t="shared" si="1324"/>
        <v/>
      </c>
      <c r="U7252" s="155"/>
      <c r="V7252" s="95" t="str">
        <f t="shared" si="1325"/>
        <v/>
      </c>
      <c r="W7252" s="151"/>
      <c r="Z7252" s="104"/>
    </row>
    <row r="7253" spans="1:26" s="145" customFormat="1" ht="15" customHeight="1">
      <c r="A7253" s="186" t="str">
        <f t="shared" si="1319"/>
        <v/>
      </c>
      <c r="C7253" s="152"/>
      <c r="E7253" s="144"/>
      <c r="F7253" s="79" t="str">
        <f t="shared" si="1318"/>
        <v/>
      </c>
      <c r="G7253" s="80" t="str">
        <f t="shared" si="1320"/>
        <v/>
      </c>
      <c r="H7253" s="80" t="str">
        <f t="shared" si="1321"/>
        <v/>
      </c>
      <c r="I7253" s="80" t="str">
        <f t="shared" si="1322"/>
        <v/>
      </c>
      <c r="J7253" s="170"/>
      <c r="K7253" s="217"/>
      <c r="L7253" s="195" t="str">
        <f t="shared" si="1315"/>
        <v/>
      </c>
      <c r="M7253" s="222" t="str">
        <f t="shared" si="1323"/>
        <v/>
      </c>
      <c r="Q7253" s="82" t="str">
        <f t="shared" si="1316"/>
        <v/>
      </c>
      <c r="R7253" s="80" t="str">
        <f t="shared" si="1317"/>
        <v/>
      </c>
      <c r="T7253" s="83" t="str">
        <f t="shared" si="1324"/>
        <v/>
      </c>
      <c r="U7253" s="155"/>
      <c r="V7253" s="95" t="str">
        <f t="shared" si="1325"/>
        <v/>
      </c>
      <c r="W7253" s="151"/>
      <c r="Z7253" s="104"/>
    </row>
    <row r="7254" spans="1:26" s="145" customFormat="1" ht="15" customHeight="1">
      <c r="A7254" s="186" t="str">
        <f t="shared" si="1319"/>
        <v/>
      </c>
      <c r="C7254" s="152"/>
      <c r="E7254" s="144"/>
      <c r="F7254" s="79" t="str">
        <f t="shared" si="1318"/>
        <v/>
      </c>
      <c r="G7254" s="80" t="str">
        <f t="shared" si="1320"/>
        <v/>
      </c>
      <c r="H7254" s="80" t="str">
        <f t="shared" si="1321"/>
        <v/>
      </c>
      <c r="I7254" s="80" t="str">
        <f t="shared" si="1322"/>
        <v/>
      </c>
      <c r="J7254" s="170"/>
      <c r="K7254" s="217"/>
      <c r="L7254" s="195" t="str">
        <f t="shared" si="1315"/>
        <v/>
      </c>
      <c r="M7254" s="222" t="str">
        <f t="shared" si="1323"/>
        <v/>
      </c>
      <c r="Q7254" s="82" t="str">
        <f t="shared" si="1316"/>
        <v/>
      </c>
      <c r="R7254" s="80" t="str">
        <f t="shared" si="1317"/>
        <v/>
      </c>
      <c r="T7254" s="83" t="str">
        <f t="shared" si="1324"/>
        <v/>
      </c>
      <c r="U7254" s="155"/>
      <c r="V7254" s="95" t="str">
        <f t="shared" si="1325"/>
        <v/>
      </c>
      <c r="W7254" s="151"/>
      <c r="Z7254" s="104"/>
    </row>
    <row r="7255" spans="1:26" s="145" customFormat="1" ht="15" customHeight="1">
      <c r="A7255" s="186" t="str">
        <f t="shared" si="1319"/>
        <v/>
      </c>
      <c r="C7255" s="152"/>
      <c r="E7255" s="144"/>
      <c r="F7255" s="79" t="str">
        <f t="shared" si="1318"/>
        <v/>
      </c>
      <c r="G7255" s="80" t="str">
        <f t="shared" si="1320"/>
        <v/>
      </c>
      <c r="H7255" s="80" t="str">
        <f t="shared" si="1321"/>
        <v/>
      </c>
      <c r="I7255" s="80" t="str">
        <f t="shared" si="1322"/>
        <v/>
      </c>
      <c r="J7255" s="170"/>
      <c r="K7255" s="217"/>
      <c r="L7255" s="195" t="str">
        <f t="shared" si="1315"/>
        <v/>
      </c>
      <c r="M7255" s="222" t="str">
        <f t="shared" si="1323"/>
        <v/>
      </c>
      <c r="Q7255" s="82" t="str">
        <f t="shared" si="1316"/>
        <v/>
      </c>
      <c r="R7255" s="80" t="str">
        <f t="shared" si="1317"/>
        <v/>
      </c>
      <c r="T7255" s="83" t="str">
        <f t="shared" si="1324"/>
        <v/>
      </c>
      <c r="U7255" s="155"/>
      <c r="V7255" s="95" t="str">
        <f t="shared" si="1325"/>
        <v/>
      </c>
      <c r="W7255" s="151"/>
      <c r="Z7255" s="104"/>
    </row>
    <row r="7256" spans="1:26" s="145" customFormat="1" ht="15" customHeight="1">
      <c r="A7256" s="186" t="str">
        <f t="shared" si="1319"/>
        <v/>
      </c>
      <c r="C7256" s="152"/>
      <c r="E7256" s="144"/>
      <c r="F7256" s="79" t="str">
        <f t="shared" si="1318"/>
        <v/>
      </c>
      <c r="G7256" s="80" t="str">
        <f t="shared" si="1320"/>
        <v/>
      </c>
      <c r="H7256" s="80" t="str">
        <f t="shared" si="1321"/>
        <v/>
      </c>
      <c r="I7256" s="80" t="str">
        <f t="shared" si="1322"/>
        <v/>
      </c>
      <c r="J7256" s="170"/>
      <c r="K7256" s="217"/>
      <c r="L7256" s="195" t="str">
        <f t="shared" si="1315"/>
        <v/>
      </c>
      <c r="M7256" s="222" t="str">
        <f t="shared" si="1323"/>
        <v/>
      </c>
      <c r="Q7256" s="82" t="str">
        <f t="shared" si="1316"/>
        <v/>
      </c>
      <c r="R7256" s="80" t="str">
        <f t="shared" si="1317"/>
        <v/>
      </c>
      <c r="T7256" s="83" t="str">
        <f t="shared" si="1324"/>
        <v/>
      </c>
      <c r="U7256" s="155"/>
      <c r="V7256" s="95" t="str">
        <f t="shared" si="1325"/>
        <v/>
      </c>
      <c r="W7256" s="151"/>
      <c r="Z7256" s="104"/>
    </row>
    <row r="7257" spans="1:26" s="145" customFormat="1" ht="15" customHeight="1">
      <c r="A7257" s="186" t="str">
        <f t="shared" si="1319"/>
        <v/>
      </c>
      <c r="C7257" s="152"/>
      <c r="E7257" s="144"/>
      <c r="F7257" s="79" t="str">
        <f t="shared" si="1318"/>
        <v/>
      </c>
      <c r="G7257" s="80" t="str">
        <f t="shared" si="1320"/>
        <v/>
      </c>
      <c r="H7257" s="80" t="str">
        <f t="shared" si="1321"/>
        <v/>
      </c>
      <c r="I7257" s="80" t="str">
        <f t="shared" si="1322"/>
        <v/>
      </c>
      <c r="J7257" s="170"/>
      <c r="K7257" s="217"/>
      <c r="L7257" s="195" t="str">
        <f t="shared" si="1315"/>
        <v/>
      </c>
      <c r="M7257" s="222" t="str">
        <f t="shared" si="1323"/>
        <v/>
      </c>
      <c r="Q7257" s="82" t="str">
        <f t="shared" si="1316"/>
        <v/>
      </c>
      <c r="R7257" s="80" t="str">
        <f t="shared" si="1317"/>
        <v/>
      </c>
      <c r="T7257" s="83" t="str">
        <f t="shared" si="1324"/>
        <v/>
      </c>
      <c r="U7257" s="155"/>
      <c r="V7257" s="95" t="str">
        <f t="shared" si="1325"/>
        <v/>
      </c>
      <c r="W7257" s="151"/>
      <c r="Z7257" s="104"/>
    </row>
    <row r="7258" spans="1:26" s="145" customFormat="1" ht="15" customHeight="1">
      <c r="A7258" s="186" t="str">
        <f t="shared" si="1319"/>
        <v/>
      </c>
      <c r="C7258" s="152"/>
      <c r="E7258" s="144"/>
      <c r="F7258" s="79" t="str">
        <f t="shared" si="1318"/>
        <v/>
      </c>
      <c r="G7258" s="80" t="str">
        <f t="shared" si="1320"/>
        <v/>
      </c>
      <c r="H7258" s="80" t="str">
        <f t="shared" si="1321"/>
        <v/>
      </c>
      <c r="I7258" s="80" t="str">
        <f t="shared" si="1322"/>
        <v/>
      </c>
      <c r="J7258" s="170"/>
      <c r="K7258" s="217"/>
      <c r="L7258" s="195" t="str">
        <f t="shared" si="1315"/>
        <v/>
      </c>
      <c r="M7258" s="222" t="str">
        <f t="shared" si="1323"/>
        <v/>
      </c>
      <c r="Q7258" s="82" t="str">
        <f t="shared" si="1316"/>
        <v/>
      </c>
      <c r="R7258" s="80" t="str">
        <f t="shared" si="1317"/>
        <v/>
      </c>
      <c r="T7258" s="83" t="str">
        <f t="shared" si="1324"/>
        <v/>
      </c>
      <c r="U7258" s="155"/>
      <c r="V7258" s="95" t="str">
        <f t="shared" si="1325"/>
        <v/>
      </c>
      <c r="W7258" s="151"/>
      <c r="Z7258" s="104"/>
    </row>
    <row r="7259" spans="1:26" s="145" customFormat="1" ht="15" customHeight="1">
      <c r="A7259" s="186" t="str">
        <f t="shared" si="1319"/>
        <v/>
      </c>
      <c r="C7259" s="152"/>
      <c r="E7259" s="144"/>
      <c r="F7259" s="79" t="str">
        <f t="shared" si="1318"/>
        <v/>
      </c>
      <c r="G7259" s="80" t="str">
        <f t="shared" si="1320"/>
        <v/>
      </c>
      <c r="H7259" s="80" t="str">
        <f t="shared" si="1321"/>
        <v/>
      </c>
      <c r="I7259" s="80" t="str">
        <f t="shared" si="1322"/>
        <v/>
      </c>
      <c r="J7259" s="170"/>
      <c r="K7259" s="217"/>
      <c r="L7259" s="195" t="str">
        <f t="shared" si="1315"/>
        <v/>
      </c>
      <c r="M7259" s="222" t="str">
        <f t="shared" si="1323"/>
        <v/>
      </c>
      <c r="Q7259" s="82" t="str">
        <f t="shared" si="1316"/>
        <v/>
      </c>
      <c r="R7259" s="80" t="str">
        <f t="shared" si="1317"/>
        <v/>
      </c>
      <c r="T7259" s="83" t="str">
        <f t="shared" si="1324"/>
        <v/>
      </c>
      <c r="U7259" s="155"/>
      <c r="V7259" s="95" t="str">
        <f t="shared" si="1325"/>
        <v/>
      </c>
      <c r="W7259" s="151"/>
      <c r="Z7259" s="104"/>
    </row>
    <row r="7260" spans="1:26" s="145" customFormat="1" ht="15" customHeight="1">
      <c r="A7260" s="186" t="str">
        <f t="shared" si="1319"/>
        <v/>
      </c>
      <c r="C7260" s="152"/>
      <c r="E7260" s="144"/>
      <c r="F7260" s="79" t="str">
        <f t="shared" si="1318"/>
        <v/>
      </c>
      <c r="G7260" s="80" t="str">
        <f t="shared" si="1320"/>
        <v/>
      </c>
      <c r="H7260" s="80" t="str">
        <f t="shared" si="1321"/>
        <v/>
      </c>
      <c r="I7260" s="80" t="str">
        <f t="shared" si="1322"/>
        <v/>
      </c>
      <c r="J7260" s="170"/>
      <c r="K7260" s="217"/>
      <c r="L7260" s="195" t="str">
        <f t="shared" si="1315"/>
        <v/>
      </c>
      <c r="M7260" s="222" t="str">
        <f t="shared" si="1323"/>
        <v/>
      </c>
      <c r="Q7260" s="82" t="str">
        <f t="shared" si="1316"/>
        <v/>
      </c>
      <c r="R7260" s="80" t="str">
        <f t="shared" si="1317"/>
        <v/>
      </c>
      <c r="T7260" s="83" t="str">
        <f t="shared" si="1324"/>
        <v/>
      </c>
      <c r="U7260" s="155"/>
      <c r="V7260" s="95" t="str">
        <f t="shared" si="1325"/>
        <v/>
      </c>
      <c r="W7260" s="151"/>
      <c r="Z7260" s="104"/>
    </row>
    <row r="7261" spans="1:26" s="145" customFormat="1" ht="15" customHeight="1">
      <c r="A7261" s="186" t="str">
        <f t="shared" si="1319"/>
        <v/>
      </c>
      <c r="C7261" s="152"/>
      <c r="E7261" s="144"/>
      <c r="F7261" s="79" t="str">
        <f t="shared" si="1318"/>
        <v/>
      </c>
      <c r="G7261" s="80" t="str">
        <f t="shared" si="1320"/>
        <v/>
      </c>
      <c r="H7261" s="80" t="str">
        <f t="shared" si="1321"/>
        <v/>
      </c>
      <c r="I7261" s="80" t="str">
        <f t="shared" si="1322"/>
        <v/>
      </c>
      <c r="J7261" s="170"/>
      <c r="K7261" s="217"/>
      <c r="L7261" s="195" t="str">
        <f t="shared" si="1315"/>
        <v/>
      </c>
      <c r="M7261" s="222" t="str">
        <f t="shared" si="1323"/>
        <v/>
      </c>
      <c r="Q7261" s="82" t="str">
        <f t="shared" si="1316"/>
        <v/>
      </c>
      <c r="R7261" s="80" t="str">
        <f t="shared" si="1317"/>
        <v/>
      </c>
      <c r="T7261" s="83" t="str">
        <f t="shared" si="1324"/>
        <v/>
      </c>
      <c r="U7261" s="155"/>
      <c r="V7261" s="95" t="str">
        <f t="shared" si="1325"/>
        <v/>
      </c>
      <c r="W7261" s="151"/>
      <c r="Z7261" s="104"/>
    </row>
    <row r="7262" spans="1:26" s="145" customFormat="1" ht="15" customHeight="1">
      <c r="A7262" s="186" t="str">
        <f t="shared" si="1319"/>
        <v/>
      </c>
      <c r="C7262" s="152"/>
      <c r="E7262" s="144"/>
      <c r="F7262" s="79" t="str">
        <f t="shared" si="1318"/>
        <v/>
      </c>
      <c r="G7262" s="80" t="str">
        <f t="shared" si="1320"/>
        <v/>
      </c>
      <c r="H7262" s="80" t="str">
        <f t="shared" si="1321"/>
        <v/>
      </c>
      <c r="I7262" s="80" t="str">
        <f t="shared" si="1322"/>
        <v/>
      </c>
      <c r="J7262" s="170"/>
      <c r="K7262" s="217"/>
      <c r="L7262" s="195" t="str">
        <f t="shared" si="1315"/>
        <v/>
      </c>
      <c r="M7262" s="222" t="str">
        <f t="shared" si="1323"/>
        <v/>
      </c>
      <c r="Q7262" s="82" t="str">
        <f t="shared" si="1316"/>
        <v/>
      </c>
      <c r="R7262" s="80" t="str">
        <f t="shared" si="1317"/>
        <v/>
      </c>
      <c r="T7262" s="83" t="str">
        <f t="shared" si="1324"/>
        <v/>
      </c>
      <c r="U7262" s="155"/>
      <c r="V7262" s="95" t="str">
        <f t="shared" si="1325"/>
        <v/>
      </c>
      <c r="W7262" s="151"/>
      <c r="Z7262" s="104"/>
    </row>
    <row r="7263" spans="1:26" s="145" customFormat="1" ht="15" customHeight="1">
      <c r="A7263" s="186" t="str">
        <f t="shared" si="1319"/>
        <v/>
      </c>
      <c r="C7263" s="152"/>
      <c r="E7263" s="144"/>
      <c r="F7263" s="79" t="str">
        <f t="shared" si="1318"/>
        <v/>
      </c>
      <c r="G7263" s="80" t="str">
        <f t="shared" si="1320"/>
        <v/>
      </c>
      <c r="H7263" s="80" t="str">
        <f t="shared" si="1321"/>
        <v/>
      </c>
      <c r="I7263" s="80" t="str">
        <f t="shared" si="1322"/>
        <v/>
      </c>
      <c r="J7263" s="170"/>
      <c r="K7263" s="217"/>
      <c r="L7263" s="195" t="str">
        <f t="shared" ref="L7263:L7326" si="1326">IFERROR(IF($N$5="Sáng",IF(MID(K7263,2,7)-MID($L$2,2,7)&gt;0,"Trễ",""),IF(MID(K7263,2,7)-MID($Q$2,2,7)&gt;0,"Trễ","")),"")</f>
        <v/>
      </c>
      <c r="M7263" s="222" t="str">
        <f t="shared" si="1323"/>
        <v/>
      </c>
      <c r="Q7263" s="82" t="str">
        <f t="shared" ref="Q7263:Q7326" si="1327">IF(B7263&lt;&gt;"",IF(AND(P7263="",F7263=""),"Không phép ",""),"")</f>
        <v/>
      </c>
      <c r="R7263" s="80" t="str">
        <f t="shared" ref="R7263:R7326" si="1328">UPPER(B7263)</f>
        <v/>
      </c>
      <c r="T7263" s="83" t="str">
        <f t="shared" si="1324"/>
        <v/>
      </c>
      <c r="U7263" s="155"/>
      <c r="V7263" s="95" t="str">
        <f t="shared" si="1325"/>
        <v/>
      </c>
      <c r="W7263" s="151"/>
      <c r="Z7263" s="104"/>
    </row>
    <row r="7264" spans="1:26" s="145" customFormat="1" ht="15" customHeight="1">
      <c r="A7264" s="186" t="str">
        <f t="shared" si="1319"/>
        <v/>
      </c>
      <c r="C7264" s="152"/>
      <c r="E7264" s="144"/>
      <c r="F7264" s="79" t="str">
        <f t="shared" si="1318"/>
        <v/>
      </c>
      <c r="G7264" s="80" t="str">
        <f t="shared" si="1320"/>
        <v/>
      </c>
      <c r="H7264" s="80" t="str">
        <f t="shared" si="1321"/>
        <v/>
      </c>
      <c r="I7264" s="80" t="str">
        <f t="shared" si="1322"/>
        <v/>
      </c>
      <c r="J7264" s="170"/>
      <c r="K7264" s="217"/>
      <c r="L7264" s="195" t="str">
        <f t="shared" si="1326"/>
        <v/>
      </c>
      <c r="M7264" s="222" t="str">
        <f t="shared" si="1323"/>
        <v/>
      </c>
      <c r="Q7264" s="82" t="str">
        <f t="shared" si="1327"/>
        <v/>
      </c>
      <c r="R7264" s="80" t="str">
        <f t="shared" si="1328"/>
        <v/>
      </c>
      <c r="T7264" s="83" t="str">
        <f t="shared" si="1324"/>
        <v/>
      </c>
      <c r="U7264" s="155"/>
      <c r="V7264" s="95" t="str">
        <f t="shared" si="1325"/>
        <v/>
      </c>
      <c r="W7264" s="151"/>
      <c r="Z7264" s="104"/>
    </row>
    <row r="7265" spans="1:26" s="145" customFormat="1" ht="15" customHeight="1">
      <c r="A7265" s="186" t="str">
        <f t="shared" si="1319"/>
        <v/>
      </c>
      <c r="C7265" s="152"/>
      <c r="E7265" s="144"/>
      <c r="F7265" s="79" t="str">
        <f t="shared" si="1318"/>
        <v/>
      </c>
      <c r="G7265" s="80" t="str">
        <f t="shared" si="1320"/>
        <v/>
      </c>
      <c r="H7265" s="80" t="str">
        <f t="shared" si="1321"/>
        <v/>
      </c>
      <c r="I7265" s="80" t="str">
        <f t="shared" si="1322"/>
        <v/>
      </c>
      <c r="J7265" s="170"/>
      <c r="K7265" s="217"/>
      <c r="L7265" s="195" t="str">
        <f t="shared" si="1326"/>
        <v/>
      </c>
      <c r="M7265" s="222" t="str">
        <f t="shared" si="1323"/>
        <v/>
      </c>
      <c r="Q7265" s="82" t="str">
        <f t="shared" si="1327"/>
        <v/>
      </c>
      <c r="R7265" s="80" t="str">
        <f t="shared" si="1328"/>
        <v/>
      </c>
      <c r="T7265" s="83" t="str">
        <f t="shared" si="1324"/>
        <v/>
      </c>
      <c r="U7265" s="155"/>
      <c r="V7265" s="95" t="str">
        <f t="shared" si="1325"/>
        <v/>
      </c>
      <c r="W7265" s="151"/>
      <c r="Z7265" s="104"/>
    </row>
    <row r="7266" spans="1:26" s="145" customFormat="1" ht="15" customHeight="1">
      <c r="A7266" s="186" t="str">
        <f t="shared" si="1319"/>
        <v/>
      </c>
      <c r="C7266" s="152"/>
      <c r="E7266" s="144"/>
      <c r="F7266" s="79" t="str">
        <f t="shared" si="1318"/>
        <v/>
      </c>
      <c r="G7266" s="80" t="str">
        <f t="shared" si="1320"/>
        <v/>
      </c>
      <c r="H7266" s="80" t="str">
        <f t="shared" si="1321"/>
        <v/>
      </c>
      <c r="I7266" s="80" t="str">
        <f t="shared" si="1322"/>
        <v/>
      </c>
      <c r="J7266" s="170"/>
      <c r="K7266" s="217"/>
      <c r="L7266" s="195" t="str">
        <f t="shared" si="1326"/>
        <v/>
      </c>
      <c r="M7266" s="222" t="str">
        <f t="shared" si="1323"/>
        <v/>
      </c>
      <c r="Q7266" s="82" t="str">
        <f t="shared" si="1327"/>
        <v/>
      </c>
      <c r="R7266" s="80" t="str">
        <f t="shared" si="1328"/>
        <v/>
      </c>
      <c r="T7266" s="83" t="str">
        <f t="shared" si="1324"/>
        <v/>
      </c>
      <c r="U7266" s="155"/>
      <c r="V7266" s="95" t="str">
        <f t="shared" si="1325"/>
        <v/>
      </c>
      <c r="W7266" s="151"/>
      <c r="Z7266" s="104"/>
    </row>
    <row r="7267" spans="1:26" s="145" customFormat="1" ht="15" customHeight="1">
      <c r="A7267" s="186" t="str">
        <f t="shared" si="1319"/>
        <v/>
      </c>
      <c r="C7267" s="152"/>
      <c r="E7267" s="144"/>
      <c r="F7267" s="79" t="str">
        <f t="shared" si="1318"/>
        <v/>
      </c>
      <c r="G7267" s="80" t="str">
        <f t="shared" si="1320"/>
        <v/>
      </c>
      <c r="H7267" s="80" t="str">
        <f t="shared" si="1321"/>
        <v/>
      </c>
      <c r="I7267" s="80" t="str">
        <f t="shared" si="1322"/>
        <v/>
      </c>
      <c r="J7267" s="170"/>
      <c r="K7267" s="217"/>
      <c r="L7267" s="195" t="str">
        <f t="shared" si="1326"/>
        <v/>
      </c>
      <c r="M7267" s="222" t="str">
        <f t="shared" si="1323"/>
        <v/>
      </c>
      <c r="Q7267" s="82" t="str">
        <f t="shared" si="1327"/>
        <v/>
      </c>
      <c r="R7267" s="80" t="str">
        <f t="shared" si="1328"/>
        <v/>
      </c>
      <c r="T7267" s="83" t="str">
        <f t="shared" si="1324"/>
        <v/>
      </c>
      <c r="U7267" s="155"/>
      <c r="V7267" s="95" t="str">
        <f t="shared" si="1325"/>
        <v/>
      </c>
      <c r="W7267" s="151"/>
      <c r="Z7267" s="104"/>
    </row>
    <row r="7268" spans="1:26" s="145" customFormat="1" ht="15" customHeight="1">
      <c r="A7268" s="186" t="str">
        <f t="shared" si="1319"/>
        <v/>
      </c>
      <c r="C7268" s="152"/>
      <c r="E7268" s="144"/>
      <c r="F7268" s="79" t="str">
        <f t="shared" si="1318"/>
        <v/>
      </c>
      <c r="G7268" s="80" t="str">
        <f t="shared" si="1320"/>
        <v/>
      </c>
      <c r="H7268" s="80" t="str">
        <f t="shared" si="1321"/>
        <v/>
      </c>
      <c r="I7268" s="80" t="str">
        <f t="shared" si="1322"/>
        <v/>
      </c>
      <c r="J7268" s="170"/>
      <c r="K7268" s="217"/>
      <c r="L7268" s="195" t="str">
        <f t="shared" si="1326"/>
        <v/>
      </c>
      <c r="M7268" s="222" t="str">
        <f t="shared" si="1323"/>
        <v/>
      </c>
      <c r="Q7268" s="82" t="str">
        <f t="shared" si="1327"/>
        <v/>
      </c>
      <c r="R7268" s="80" t="str">
        <f t="shared" si="1328"/>
        <v/>
      </c>
      <c r="T7268" s="83" t="str">
        <f t="shared" si="1324"/>
        <v/>
      </c>
      <c r="U7268" s="155"/>
      <c r="V7268" s="95" t="str">
        <f t="shared" si="1325"/>
        <v/>
      </c>
      <c r="W7268" s="151"/>
      <c r="Z7268" s="104"/>
    </row>
    <row r="7269" spans="1:26" s="145" customFormat="1" ht="15" customHeight="1">
      <c r="A7269" s="186" t="str">
        <f t="shared" si="1319"/>
        <v/>
      </c>
      <c r="C7269" s="152"/>
      <c r="E7269" s="144"/>
      <c r="F7269" s="79" t="str">
        <f t="shared" si="1318"/>
        <v/>
      </c>
      <c r="G7269" s="80" t="str">
        <f t="shared" si="1320"/>
        <v/>
      </c>
      <c r="H7269" s="80" t="str">
        <f t="shared" si="1321"/>
        <v/>
      </c>
      <c r="I7269" s="80" t="str">
        <f t="shared" si="1322"/>
        <v/>
      </c>
      <c r="J7269" s="170"/>
      <c r="K7269" s="217"/>
      <c r="L7269" s="195" t="str">
        <f t="shared" si="1326"/>
        <v/>
      </c>
      <c r="M7269" s="222" t="str">
        <f t="shared" si="1323"/>
        <v/>
      </c>
      <c r="Q7269" s="82" t="str">
        <f t="shared" si="1327"/>
        <v/>
      </c>
      <c r="R7269" s="80" t="str">
        <f t="shared" si="1328"/>
        <v/>
      </c>
      <c r="T7269" s="83" t="str">
        <f t="shared" si="1324"/>
        <v/>
      </c>
      <c r="U7269" s="155"/>
      <c r="V7269" s="95" t="str">
        <f t="shared" si="1325"/>
        <v/>
      </c>
      <c r="W7269" s="151"/>
      <c r="Z7269" s="104"/>
    </row>
    <row r="7270" spans="1:26" s="145" customFormat="1" ht="15" customHeight="1">
      <c r="A7270" s="186" t="str">
        <f t="shared" si="1319"/>
        <v/>
      </c>
      <c r="C7270" s="152"/>
      <c r="E7270" s="144"/>
      <c r="F7270" s="79" t="str">
        <f t="shared" si="1318"/>
        <v/>
      </c>
      <c r="G7270" s="80" t="str">
        <f t="shared" si="1320"/>
        <v/>
      </c>
      <c r="H7270" s="80" t="str">
        <f t="shared" si="1321"/>
        <v/>
      </c>
      <c r="I7270" s="80" t="str">
        <f t="shared" si="1322"/>
        <v/>
      </c>
      <c r="J7270" s="170"/>
      <c r="K7270" s="217"/>
      <c r="L7270" s="195" t="str">
        <f t="shared" si="1326"/>
        <v/>
      </c>
      <c r="M7270" s="222" t="str">
        <f t="shared" si="1323"/>
        <v/>
      </c>
      <c r="Q7270" s="82" t="str">
        <f t="shared" si="1327"/>
        <v/>
      </c>
      <c r="R7270" s="80" t="str">
        <f t="shared" si="1328"/>
        <v/>
      </c>
      <c r="T7270" s="83" t="str">
        <f t="shared" si="1324"/>
        <v/>
      </c>
      <c r="U7270" s="155"/>
      <c r="V7270" s="95" t="str">
        <f t="shared" si="1325"/>
        <v/>
      </c>
      <c r="W7270" s="151"/>
      <c r="Z7270" s="104"/>
    </row>
    <row r="7271" spans="1:26" s="145" customFormat="1" ht="15" customHeight="1">
      <c r="A7271" s="186" t="str">
        <f t="shared" si="1319"/>
        <v/>
      </c>
      <c r="C7271" s="152"/>
      <c r="E7271" s="144"/>
      <c r="F7271" s="79" t="str">
        <f t="shared" si="1318"/>
        <v/>
      </c>
      <c r="G7271" s="80" t="str">
        <f t="shared" si="1320"/>
        <v/>
      </c>
      <c r="H7271" s="80" t="str">
        <f t="shared" si="1321"/>
        <v/>
      </c>
      <c r="I7271" s="80" t="str">
        <f t="shared" si="1322"/>
        <v/>
      </c>
      <c r="J7271" s="170"/>
      <c r="K7271" s="217"/>
      <c r="L7271" s="195" t="str">
        <f t="shared" si="1326"/>
        <v/>
      </c>
      <c r="M7271" s="222" t="str">
        <f t="shared" si="1323"/>
        <v/>
      </c>
      <c r="Q7271" s="82" t="str">
        <f t="shared" si="1327"/>
        <v/>
      </c>
      <c r="R7271" s="80" t="str">
        <f t="shared" si="1328"/>
        <v/>
      </c>
      <c r="T7271" s="83" t="str">
        <f t="shared" si="1324"/>
        <v/>
      </c>
      <c r="U7271" s="155"/>
      <c r="V7271" s="95" t="str">
        <f t="shared" si="1325"/>
        <v/>
      </c>
      <c r="W7271" s="151"/>
      <c r="Z7271" s="104"/>
    </row>
    <row r="7272" spans="1:26" s="145" customFormat="1" ht="15" customHeight="1">
      <c r="A7272" s="186" t="str">
        <f t="shared" si="1319"/>
        <v/>
      </c>
      <c r="C7272" s="152"/>
      <c r="E7272" s="144"/>
      <c r="F7272" s="79" t="str">
        <f t="shared" ref="F7272:F7335" si="1329">IFERROR(IF(VLOOKUP(E7272,J:J,1,0)=E7272,"X",""),"")</f>
        <v/>
      </c>
      <c r="G7272" s="80" t="str">
        <f t="shared" si="1320"/>
        <v/>
      </c>
      <c r="H7272" s="80" t="str">
        <f t="shared" si="1321"/>
        <v/>
      </c>
      <c r="I7272" s="80" t="str">
        <f t="shared" si="1322"/>
        <v/>
      </c>
      <c r="J7272" s="170"/>
      <c r="K7272" s="217"/>
      <c r="L7272" s="195" t="str">
        <f t="shared" si="1326"/>
        <v/>
      </c>
      <c r="M7272" s="222" t="str">
        <f t="shared" si="1323"/>
        <v/>
      </c>
      <c r="Q7272" s="82" t="str">
        <f t="shared" si="1327"/>
        <v/>
      </c>
      <c r="R7272" s="80" t="str">
        <f t="shared" si="1328"/>
        <v/>
      </c>
      <c r="T7272" s="83" t="str">
        <f t="shared" si="1324"/>
        <v/>
      </c>
      <c r="U7272" s="155"/>
      <c r="V7272" s="95" t="str">
        <f t="shared" si="1325"/>
        <v/>
      </c>
      <c r="W7272" s="151"/>
      <c r="Z7272" s="104"/>
    </row>
    <row r="7273" spans="1:26" s="145" customFormat="1" ht="15" customHeight="1">
      <c r="A7273" s="186" t="str">
        <f t="shared" si="1319"/>
        <v/>
      </c>
      <c r="C7273" s="152"/>
      <c r="E7273" s="144"/>
      <c r="F7273" s="79" t="str">
        <f t="shared" si="1329"/>
        <v/>
      </c>
      <c r="G7273" s="80" t="str">
        <f t="shared" si="1320"/>
        <v/>
      </c>
      <c r="H7273" s="80" t="str">
        <f t="shared" si="1321"/>
        <v/>
      </c>
      <c r="I7273" s="80" t="str">
        <f t="shared" si="1322"/>
        <v/>
      </c>
      <c r="J7273" s="170"/>
      <c r="K7273" s="217"/>
      <c r="L7273" s="195" t="str">
        <f t="shared" si="1326"/>
        <v/>
      </c>
      <c r="M7273" s="222" t="str">
        <f t="shared" si="1323"/>
        <v/>
      </c>
      <c r="Q7273" s="82" t="str">
        <f t="shared" si="1327"/>
        <v/>
      </c>
      <c r="R7273" s="80" t="str">
        <f t="shared" si="1328"/>
        <v/>
      </c>
      <c r="T7273" s="83" t="str">
        <f t="shared" si="1324"/>
        <v/>
      </c>
      <c r="U7273" s="155"/>
      <c r="V7273" s="95" t="str">
        <f t="shared" si="1325"/>
        <v/>
      </c>
      <c r="W7273" s="151"/>
      <c r="Z7273" s="104"/>
    </row>
    <row r="7274" spans="1:26" s="145" customFormat="1" ht="15" customHeight="1">
      <c r="A7274" s="186" t="str">
        <f t="shared" si="1319"/>
        <v/>
      </c>
      <c r="C7274" s="152"/>
      <c r="E7274" s="144"/>
      <c r="F7274" s="79" t="str">
        <f t="shared" si="1329"/>
        <v/>
      </c>
      <c r="G7274" s="80" t="str">
        <f t="shared" si="1320"/>
        <v/>
      </c>
      <c r="H7274" s="80" t="str">
        <f t="shared" si="1321"/>
        <v/>
      </c>
      <c r="I7274" s="80" t="str">
        <f t="shared" si="1322"/>
        <v/>
      </c>
      <c r="J7274" s="170"/>
      <c r="K7274" s="217"/>
      <c r="L7274" s="195" t="str">
        <f t="shared" si="1326"/>
        <v/>
      </c>
      <c r="M7274" s="222" t="str">
        <f t="shared" si="1323"/>
        <v/>
      </c>
      <c r="Q7274" s="82" t="str">
        <f t="shared" si="1327"/>
        <v/>
      </c>
      <c r="R7274" s="80" t="str">
        <f t="shared" si="1328"/>
        <v/>
      </c>
      <c r="T7274" s="83" t="str">
        <f t="shared" si="1324"/>
        <v/>
      </c>
      <c r="U7274" s="155"/>
      <c r="V7274" s="95" t="str">
        <f t="shared" si="1325"/>
        <v/>
      </c>
      <c r="W7274" s="151"/>
      <c r="Z7274" s="104"/>
    </row>
    <row r="7275" spans="1:26" s="145" customFormat="1" ht="15" customHeight="1">
      <c r="A7275" s="186" t="str">
        <f t="shared" si="1319"/>
        <v/>
      </c>
      <c r="C7275" s="152"/>
      <c r="E7275" s="144"/>
      <c r="F7275" s="79" t="str">
        <f t="shared" si="1329"/>
        <v/>
      </c>
      <c r="G7275" s="80" t="str">
        <f t="shared" si="1320"/>
        <v/>
      </c>
      <c r="H7275" s="80" t="str">
        <f t="shared" si="1321"/>
        <v/>
      </c>
      <c r="I7275" s="80" t="str">
        <f t="shared" si="1322"/>
        <v/>
      </c>
      <c r="J7275" s="170"/>
      <c r="K7275" s="217"/>
      <c r="L7275" s="195" t="str">
        <f t="shared" si="1326"/>
        <v/>
      </c>
      <c r="M7275" s="222" t="str">
        <f t="shared" si="1323"/>
        <v/>
      </c>
      <c r="Q7275" s="82" t="str">
        <f t="shared" si="1327"/>
        <v/>
      </c>
      <c r="R7275" s="80" t="str">
        <f t="shared" si="1328"/>
        <v/>
      </c>
      <c r="T7275" s="83" t="str">
        <f t="shared" si="1324"/>
        <v/>
      </c>
      <c r="U7275" s="155"/>
      <c r="V7275" s="95" t="str">
        <f t="shared" si="1325"/>
        <v/>
      </c>
      <c r="W7275" s="151"/>
      <c r="Z7275" s="104"/>
    </row>
    <row r="7276" spans="1:26" s="145" customFormat="1" ht="15" customHeight="1">
      <c r="A7276" s="186" t="str">
        <f t="shared" si="1319"/>
        <v/>
      </c>
      <c r="C7276" s="152"/>
      <c r="E7276" s="144"/>
      <c r="F7276" s="79" t="str">
        <f t="shared" si="1329"/>
        <v/>
      </c>
      <c r="G7276" s="80" t="str">
        <f t="shared" si="1320"/>
        <v/>
      </c>
      <c r="H7276" s="80" t="str">
        <f t="shared" si="1321"/>
        <v/>
      </c>
      <c r="I7276" s="80" t="str">
        <f t="shared" si="1322"/>
        <v/>
      </c>
      <c r="J7276" s="170"/>
      <c r="K7276" s="217"/>
      <c r="L7276" s="195" t="str">
        <f t="shared" si="1326"/>
        <v/>
      </c>
      <c r="M7276" s="222" t="str">
        <f t="shared" si="1323"/>
        <v/>
      </c>
      <c r="Q7276" s="82" t="str">
        <f t="shared" si="1327"/>
        <v/>
      </c>
      <c r="R7276" s="80" t="str">
        <f t="shared" si="1328"/>
        <v/>
      </c>
      <c r="T7276" s="83" t="str">
        <f t="shared" si="1324"/>
        <v/>
      </c>
      <c r="U7276" s="155"/>
      <c r="V7276" s="95" t="str">
        <f t="shared" si="1325"/>
        <v/>
      </c>
      <c r="W7276" s="151"/>
      <c r="Z7276" s="104"/>
    </row>
    <row r="7277" spans="1:26" s="145" customFormat="1" ht="15" customHeight="1">
      <c r="A7277" s="186" t="str">
        <f t="shared" si="1319"/>
        <v/>
      </c>
      <c r="C7277" s="152"/>
      <c r="E7277" s="144"/>
      <c r="F7277" s="79" t="str">
        <f t="shared" si="1329"/>
        <v/>
      </c>
      <c r="G7277" s="80" t="str">
        <f t="shared" si="1320"/>
        <v/>
      </c>
      <c r="H7277" s="80" t="str">
        <f t="shared" si="1321"/>
        <v/>
      </c>
      <c r="I7277" s="80" t="str">
        <f t="shared" si="1322"/>
        <v/>
      </c>
      <c r="J7277" s="170"/>
      <c r="K7277" s="217"/>
      <c r="L7277" s="195" t="str">
        <f t="shared" si="1326"/>
        <v/>
      </c>
      <c r="M7277" s="222" t="str">
        <f t="shared" si="1323"/>
        <v/>
      </c>
      <c r="Q7277" s="82" t="str">
        <f t="shared" si="1327"/>
        <v/>
      </c>
      <c r="R7277" s="80" t="str">
        <f t="shared" si="1328"/>
        <v/>
      </c>
      <c r="T7277" s="83" t="str">
        <f t="shared" si="1324"/>
        <v/>
      </c>
      <c r="U7277" s="155"/>
      <c r="V7277" s="95" t="str">
        <f t="shared" si="1325"/>
        <v/>
      </c>
      <c r="W7277" s="151"/>
      <c r="Z7277" s="104"/>
    </row>
    <row r="7278" spans="1:26" s="145" customFormat="1" ht="15" customHeight="1">
      <c r="A7278" s="186" t="str">
        <f t="shared" si="1319"/>
        <v/>
      </c>
      <c r="C7278" s="152"/>
      <c r="E7278" s="144"/>
      <c r="F7278" s="79" t="str">
        <f t="shared" si="1329"/>
        <v/>
      </c>
      <c r="G7278" s="80" t="str">
        <f t="shared" si="1320"/>
        <v/>
      </c>
      <c r="H7278" s="80" t="str">
        <f t="shared" si="1321"/>
        <v/>
      </c>
      <c r="I7278" s="80" t="str">
        <f t="shared" si="1322"/>
        <v/>
      </c>
      <c r="J7278" s="170"/>
      <c r="K7278" s="217"/>
      <c r="L7278" s="195" t="str">
        <f t="shared" si="1326"/>
        <v/>
      </c>
      <c r="M7278" s="222" t="str">
        <f t="shared" si="1323"/>
        <v/>
      </c>
      <c r="Q7278" s="82" t="str">
        <f t="shared" si="1327"/>
        <v/>
      </c>
      <c r="R7278" s="80" t="str">
        <f t="shared" si="1328"/>
        <v/>
      </c>
      <c r="T7278" s="83" t="str">
        <f t="shared" si="1324"/>
        <v/>
      </c>
      <c r="U7278" s="155"/>
      <c r="V7278" s="95" t="str">
        <f t="shared" si="1325"/>
        <v/>
      </c>
      <c r="W7278" s="151"/>
      <c r="Z7278" s="104"/>
    </row>
    <row r="7279" spans="1:26" s="145" customFormat="1" ht="15" customHeight="1">
      <c r="A7279" s="186" t="str">
        <f t="shared" si="1319"/>
        <v/>
      </c>
      <c r="C7279" s="152"/>
      <c r="E7279" s="144"/>
      <c r="F7279" s="79" t="str">
        <f t="shared" si="1329"/>
        <v/>
      </c>
      <c r="G7279" s="80" t="str">
        <f t="shared" si="1320"/>
        <v/>
      </c>
      <c r="H7279" s="80" t="str">
        <f t="shared" si="1321"/>
        <v/>
      </c>
      <c r="I7279" s="80" t="str">
        <f t="shared" si="1322"/>
        <v/>
      </c>
      <c r="J7279" s="170"/>
      <c r="K7279" s="217"/>
      <c r="L7279" s="195" t="str">
        <f t="shared" si="1326"/>
        <v/>
      </c>
      <c r="M7279" s="222" t="str">
        <f t="shared" si="1323"/>
        <v/>
      </c>
      <c r="Q7279" s="82" t="str">
        <f t="shared" si="1327"/>
        <v/>
      </c>
      <c r="R7279" s="80" t="str">
        <f t="shared" si="1328"/>
        <v/>
      </c>
      <c r="T7279" s="83" t="str">
        <f t="shared" si="1324"/>
        <v/>
      </c>
      <c r="U7279" s="155"/>
      <c r="V7279" s="95" t="str">
        <f t="shared" si="1325"/>
        <v/>
      </c>
      <c r="W7279" s="151"/>
      <c r="Z7279" s="104"/>
    </row>
    <row r="7280" spans="1:26" s="145" customFormat="1" ht="15" customHeight="1">
      <c r="A7280" s="186" t="str">
        <f t="shared" si="1319"/>
        <v/>
      </c>
      <c r="C7280" s="152"/>
      <c r="E7280" s="144"/>
      <c r="F7280" s="79" t="str">
        <f t="shared" si="1329"/>
        <v/>
      </c>
      <c r="G7280" s="80" t="str">
        <f t="shared" si="1320"/>
        <v/>
      </c>
      <c r="H7280" s="80" t="str">
        <f t="shared" si="1321"/>
        <v/>
      </c>
      <c r="I7280" s="80" t="str">
        <f t="shared" si="1322"/>
        <v/>
      </c>
      <c r="J7280" s="170"/>
      <c r="K7280" s="217"/>
      <c r="L7280" s="195" t="str">
        <f t="shared" si="1326"/>
        <v/>
      </c>
      <c r="M7280" s="222" t="str">
        <f t="shared" si="1323"/>
        <v/>
      </c>
      <c r="Q7280" s="82" t="str">
        <f t="shared" si="1327"/>
        <v/>
      </c>
      <c r="R7280" s="80" t="str">
        <f t="shared" si="1328"/>
        <v/>
      </c>
      <c r="T7280" s="83" t="str">
        <f t="shared" si="1324"/>
        <v/>
      </c>
      <c r="U7280" s="155"/>
      <c r="V7280" s="95" t="str">
        <f t="shared" si="1325"/>
        <v/>
      </c>
      <c r="W7280" s="151"/>
      <c r="Z7280" s="104"/>
    </row>
    <row r="7281" spans="1:26" s="145" customFormat="1" ht="15" customHeight="1">
      <c r="A7281" s="186" t="str">
        <f t="shared" si="1319"/>
        <v/>
      </c>
      <c r="C7281" s="152"/>
      <c r="E7281" s="144"/>
      <c r="F7281" s="79" t="str">
        <f t="shared" si="1329"/>
        <v/>
      </c>
      <c r="G7281" s="80" t="str">
        <f t="shared" si="1320"/>
        <v/>
      </c>
      <c r="H7281" s="80" t="str">
        <f t="shared" si="1321"/>
        <v/>
      </c>
      <c r="I7281" s="80" t="str">
        <f t="shared" si="1322"/>
        <v/>
      </c>
      <c r="J7281" s="170"/>
      <c r="K7281" s="217"/>
      <c r="L7281" s="195" t="str">
        <f t="shared" si="1326"/>
        <v/>
      </c>
      <c r="M7281" s="222" t="str">
        <f t="shared" si="1323"/>
        <v/>
      </c>
      <c r="Q7281" s="82" t="str">
        <f t="shared" si="1327"/>
        <v/>
      </c>
      <c r="R7281" s="80" t="str">
        <f t="shared" si="1328"/>
        <v/>
      </c>
      <c r="T7281" s="83" t="str">
        <f t="shared" si="1324"/>
        <v/>
      </c>
      <c r="U7281" s="155"/>
      <c r="V7281" s="95" t="str">
        <f t="shared" si="1325"/>
        <v/>
      </c>
      <c r="W7281" s="151"/>
      <c r="Z7281" s="104"/>
    </row>
    <row r="7282" spans="1:26" s="145" customFormat="1" ht="15" customHeight="1">
      <c r="A7282" s="186" t="str">
        <f t="shared" si="1319"/>
        <v/>
      </c>
      <c r="C7282" s="152"/>
      <c r="E7282" s="144"/>
      <c r="F7282" s="79" t="str">
        <f t="shared" si="1329"/>
        <v/>
      </c>
      <c r="G7282" s="80" t="str">
        <f t="shared" si="1320"/>
        <v/>
      </c>
      <c r="H7282" s="80" t="str">
        <f t="shared" si="1321"/>
        <v/>
      </c>
      <c r="I7282" s="80" t="str">
        <f t="shared" si="1322"/>
        <v/>
      </c>
      <c r="J7282" s="170"/>
      <c r="K7282" s="217"/>
      <c r="L7282" s="195" t="str">
        <f t="shared" si="1326"/>
        <v/>
      </c>
      <c r="M7282" s="222" t="str">
        <f t="shared" si="1323"/>
        <v/>
      </c>
      <c r="Q7282" s="82" t="str">
        <f t="shared" si="1327"/>
        <v/>
      </c>
      <c r="R7282" s="80" t="str">
        <f t="shared" si="1328"/>
        <v/>
      </c>
      <c r="T7282" s="83" t="str">
        <f t="shared" si="1324"/>
        <v/>
      </c>
      <c r="U7282" s="155"/>
      <c r="V7282" s="95" t="str">
        <f t="shared" si="1325"/>
        <v/>
      </c>
      <c r="W7282" s="151"/>
      <c r="Z7282" s="104"/>
    </row>
    <row r="7283" spans="1:26" s="145" customFormat="1" ht="15" customHeight="1">
      <c r="A7283" s="186" t="str">
        <f t="shared" si="1319"/>
        <v/>
      </c>
      <c r="C7283" s="152"/>
      <c r="E7283" s="144"/>
      <c r="F7283" s="79" t="str">
        <f t="shared" si="1329"/>
        <v/>
      </c>
      <c r="G7283" s="80" t="str">
        <f t="shared" si="1320"/>
        <v/>
      </c>
      <c r="H7283" s="80" t="str">
        <f t="shared" si="1321"/>
        <v/>
      </c>
      <c r="I7283" s="80" t="str">
        <f t="shared" si="1322"/>
        <v/>
      </c>
      <c r="J7283" s="170"/>
      <c r="K7283" s="217"/>
      <c r="L7283" s="195" t="str">
        <f t="shared" si="1326"/>
        <v/>
      </c>
      <c r="M7283" s="222" t="str">
        <f t="shared" si="1323"/>
        <v/>
      </c>
      <c r="Q7283" s="82" t="str">
        <f t="shared" si="1327"/>
        <v/>
      </c>
      <c r="R7283" s="80" t="str">
        <f t="shared" si="1328"/>
        <v/>
      </c>
      <c r="T7283" s="83" t="str">
        <f t="shared" si="1324"/>
        <v/>
      </c>
      <c r="U7283" s="155"/>
      <c r="V7283" s="95" t="str">
        <f t="shared" si="1325"/>
        <v/>
      </c>
      <c r="W7283" s="151"/>
      <c r="Z7283" s="104"/>
    </row>
    <row r="7284" spans="1:26" s="145" customFormat="1" ht="15" customHeight="1">
      <c r="A7284" s="186" t="str">
        <f t="shared" si="1319"/>
        <v/>
      </c>
      <c r="C7284" s="152"/>
      <c r="E7284" s="144"/>
      <c r="F7284" s="79" t="str">
        <f t="shared" si="1329"/>
        <v/>
      </c>
      <c r="G7284" s="80" t="str">
        <f t="shared" si="1320"/>
        <v/>
      </c>
      <c r="H7284" s="80" t="str">
        <f t="shared" si="1321"/>
        <v/>
      </c>
      <c r="I7284" s="80" t="str">
        <f t="shared" si="1322"/>
        <v/>
      </c>
      <c r="J7284" s="170"/>
      <c r="K7284" s="217"/>
      <c r="L7284" s="195" t="str">
        <f t="shared" si="1326"/>
        <v/>
      </c>
      <c r="M7284" s="222" t="str">
        <f t="shared" si="1323"/>
        <v/>
      </c>
      <c r="Q7284" s="82" t="str">
        <f t="shared" si="1327"/>
        <v/>
      </c>
      <c r="R7284" s="80" t="str">
        <f t="shared" si="1328"/>
        <v/>
      </c>
      <c r="T7284" s="83" t="str">
        <f t="shared" si="1324"/>
        <v/>
      </c>
      <c r="U7284" s="155"/>
      <c r="V7284" s="95" t="str">
        <f t="shared" si="1325"/>
        <v/>
      </c>
      <c r="W7284" s="151"/>
      <c r="Z7284" s="104"/>
    </row>
    <row r="7285" spans="1:26" s="145" customFormat="1" ht="15" customHeight="1">
      <c r="A7285" s="186" t="str">
        <f t="shared" si="1319"/>
        <v/>
      </c>
      <c r="C7285" s="152"/>
      <c r="E7285" s="144"/>
      <c r="F7285" s="79" t="str">
        <f t="shared" si="1329"/>
        <v/>
      </c>
      <c r="G7285" s="80" t="str">
        <f t="shared" si="1320"/>
        <v/>
      </c>
      <c r="H7285" s="80" t="str">
        <f t="shared" si="1321"/>
        <v/>
      </c>
      <c r="I7285" s="80" t="str">
        <f t="shared" si="1322"/>
        <v/>
      </c>
      <c r="J7285" s="170"/>
      <c r="K7285" s="217"/>
      <c r="L7285" s="195" t="str">
        <f t="shared" si="1326"/>
        <v/>
      </c>
      <c r="M7285" s="222" t="str">
        <f t="shared" si="1323"/>
        <v/>
      </c>
      <c r="Q7285" s="82" t="str">
        <f t="shared" si="1327"/>
        <v/>
      </c>
      <c r="R7285" s="80" t="str">
        <f t="shared" si="1328"/>
        <v/>
      </c>
      <c r="T7285" s="83" t="str">
        <f t="shared" si="1324"/>
        <v/>
      </c>
      <c r="U7285" s="155"/>
      <c r="V7285" s="95" t="str">
        <f t="shared" si="1325"/>
        <v/>
      </c>
      <c r="W7285" s="151"/>
      <c r="Z7285" s="104"/>
    </row>
    <row r="7286" spans="1:26" s="145" customFormat="1" ht="15" customHeight="1">
      <c r="A7286" s="186" t="str">
        <f t="shared" si="1319"/>
        <v/>
      </c>
      <c r="C7286" s="152"/>
      <c r="E7286" s="144"/>
      <c r="F7286" s="79" t="str">
        <f t="shared" si="1329"/>
        <v/>
      </c>
      <c r="G7286" s="80" t="str">
        <f t="shared" si="1320"/>
        <v/>
      </c>
      <c r="H7286" s="80" t="str">
        <f t="shared" si="1321"/>
        <v/>
      </c>
      <c r="I7286" s="80" t="str">
        <f t="shared" si="1322"/>
        <v/>
      </c>
      <c r="J7286" s="170"/>
      <c r="K7286" s="217"/>
      <c r="L7286" s="195" t="str">
        <f t="shared" si="1326"/>
        <v/>
      </c>
      <c r="M7286" s="222" t="str">
        <f t="shared" si="1323"/>
        <v/>
      </c>
      <c r="Q7286" s="82" t="str">
        <f t="shared" si="1327"/>
        <v/>
      </c>
      <c r="R7286" s="80" t="str">
        <f t="shared" si="1328"/>
        <v/>
      </c>
      <c r="T7286" s="83" t="str">
        <f t="shared" si="1324"/>
        <v/>
      </c>
      <c r="U7286" s="155"/>
      <c r="V7286" s="95" t="str">
        <f t="shared" si="1325"/>
        <v/>
      </c>
      <c r="W7286" s="151"/>
      <c r="Z7286" s="104"/>
    </row>
    <row r="7287" spans="1:26" s="145" customFormat="1" ht="15" customHeight="1">
      <c r="A7287" s="186" t="str">
        <f t="shared" si="1319"/>
        <v/>
      </c>
      <c r="C7287" s="152"/>
      <c r="E7287" s="144"/>
      <c r="F7287" s="79" t="str">
        <f t="shared" si="1329"/>
        <v/>
      </c>
      <c r="G7287" s="80" t="str">
        <f t="shared" si="1320"/>
        <v/>
      </c>
      <c r="H7287" s="80" t="str">
        <f t="shared" si="1321"/>
        <v/>
      </c>
      <c r="I7287" s="80" t="str">
        <f t="shared" si="1322"/>
        <v/>
      </c>
      <c r="J7287" s="170"/>
      <c r="K7287" s="217"/>
      <c r="L7287" s="195" t="str">
        <f t="shared" si="1326"/>
        <v/>
      </c>
      <c r="M7287" s="222" t="str">
        <f t="shared" si="1323"/>
        <v/>
      </c>
      <c r="Q7287" s="82" t="str">
        <f t="shared" si="1327"/>
        <v/>
      </c>
      <c r="R7287" s="80" t="str">
        <f t="shared" si="1328"/>
        <v/>
      </c>
      <c r="T7287" s="83" t="str">
        <f t="shared" si="1324"/>
        <v/>
      </c>
      <c r="U7287" s="155"/>
      <c r="V7287" s="95" t="str">
        <f t="shared" si="1325"/>
        <v/>
      </c>
      <c r="W7287" s="151"/>
      <c r="Z7287" s="104"/>
    </row>
    <row r="7288" spans="1:26" s="145" customFormat="1" ht="15" customHeight="1">
      <c r="A7288" s="186" t="str">
        <f t="shared" si="1319"/>
        <v/>
      </c>
      <c r="C7288" s="152"/>
      <c r="E7288" s="144"/>
      <c r="F7288" s="79" t="str">
        <f t="shared" si="1329"/>
        <v/>
      </c>
      <c r="G7288" s="80" t="str">
        <f t="shared" si="1320"/>
        <v/>
      </c>
      <c r="H7288" s="80" t="str">
        <f t="shared" si="1321"/>
        <v/>
      </c>
      <c r="I7288" s="80" t="str">
        <f t="shared" si="1322"/>
        <v/>
      </c>
      <c r="J7288" s="170"/>
      <c r="K7288" s="217"/>
      <c r="L7288" s="195" t="str">
        <f t="shared" si="1326"/>
        <v/>
      </c>
      <c r="M7288" s="222" t="str">
        <f t="shared" si="1323"/>
        <v/>
      </c>
      <c r="Q7288" s="82" t="str">
        <f t="shared" si="1327"/>
        <v/>
      </c>
      <c r="R7288" s="80" t="str">
        <f t="shared" si="1328"/>
        <v/>
      </c>
      <c r="T7288" s="83" t="str">
        <f t="shared" si="1324"/>
        <v/>
      </c>
      <c r="U7288" s="155"/>
      <c r="V7288" s="95" t="str">
        <f t="shared" si="1325"/>
        <v/>
      </c>
      <c r="W7288" s="151"/>
      <c r="Z7288" s="104"/>
    </row>
    <row r="7289" spans="1:26" s="145" customFormat="1" ht="15" customHeight="1">
      <c r="A7289" s="186" t="str">
        <f t="shared" si="1319"/>
        <v/>
      </c>
      <c r="C7289" s="152"/>
      <c r="E7289" s="144"/>
      <c r="F7289" s="79" t="str">
        <f t="shared" si="1329"/>
        <v/>
      </c>
      <c r="G7289" s="80" t="str">
        <f t="shared" si="1320"/>
        <v/>
      </c>
      <c r="H7289" s="80" t="str">
        <f t="shared" si="1321"/>
        <v/>
      </c>
      <c r="I7289" s="80" t="str">
        <f t="shared" si="1322"/>
        <v/>
      </c>
      <c r="J7289" s="170"/>
      <c r="K7289" s="217"/>
      <c r="L7289" s="195" t="str">
        <f t="shared" si="1326"/>
        <v/>
      </c>
      <c r="M7289" s="222" t="str">
        <f t="shared" si="1323"/>
        <v/>
      </c>
      <c r="Q7289" s="82" t="str">
        <f t="shared" si="1327"/>
        <v/>
      </c>
      <c r="R7289" s="80" t="str">
        <f t="shared" si="1328"/>
        <v/>
      </c>
      <c r="T7289" s="83" t="str">
        <f t="shared" si="1324"/>
        <v/>
      </c>
      <c r="U7289" s="155"/>
      <c r="V7289" s="95" t="str">
        <f t="shared" si="1325"/>
        <v/>
      </c>
      <c r="W7289" s="151"/>
      <c r="Z7289" s="104"/>
    </row>
    <row r="7290" spans="1:26" s="145" customFormat="1" ht="15" customHeight="1">
      <c r="A7290" s="186" t="str">
        <f t="shared" si="1319"/>
        <v/>
      </c>
      <c r="C7290" s="152"/>
      <c r="E7290" s="144"/>
      <c r="F7290" s="79" t="str">
        <f t="shared" si="1329"/>
        <v/>
      </c>
      <c r="G7290" s="80" t="str">
        <f t="shared" si="1320"/>
        <v/>
      </c>
      <c r="H7290" s="80" t="str">
        <f t="shared" si="1321"/>
        <v/>
      </c>
      <c r="I7290" s="80" t="str">
        <f t="shared" si="1322"/>
        <v/>
      </c>
      <c r="J7290" s="170"/>
      <c r="K7290" s="217"/>
      <c r="L7290" s="195" t="str">
        <f t="shared" si="1326"/>
        <v/>
      </c>
      <c r="M7290" s="222" t="str">
        <f t="shared" si="1323"/>
        <v/>
      </c>
      <c r="Q7290" s="82" t="str">
        <f t="shared" si="1327"/>
        <v/>
      </c>
      <c r="R7290" s="80" t="str">
        <f t="shared" si="1328"/>
        <v/>
      </c>
      <c r="T7290" s="83" t="str">
        <f t="shared" si="1324"/>
        <v/>
      </c>
      <c r="U7290" s="155"/>
      <c r="V7290" s="95" t="str">
        <f t="shared" si="1325"/>
        <v/>
      </c>
      <c r="W7290" s="151"/>
      <c r="Z7290" s="104"/>
    </row>
    <row r="7291" spans="1:26" s="145" customFormat="1" ht="15" customHeight="1">
      <c r="A7291" s="186" t="str">
        <f t="shared" si="1319"/>
        <v/>
      </c>
      <c r="C7291" s="152"/>
      <c r="E7291" s="144"/>
      <c r="F7291" s="79" t="str">
        <f t="shared" si="1329"/>
        <v/>
      </c>
      <c r="G7291" s="80" t="str">
        <f t="shared" si="1320"/>
        <v/>
      </c>
      <c r="H7291" s="80" t="str">
        <f t="shared" si="1321"/>
        <v/>
      </c>
      <c r="I7291" s="80" t="str">
        <f t="shared" si="1322"/>
        <v/>
      </c>
      <c r="J7291" s="170"/>
      <c r="K7291" s="217"/>
      <c r="L7291" s="195" t="str">
        <f t="shared" si="1326"/>
        <v/>
      </c>
      <c r="M7291" s="222" t="str">
        <f t="shared" si="1323"/>
        <v/>
      </c>
      <c r="Q7291" s="82" t="str">
        <f t="shared" si="1327"/>
        <v/>
      </c>
      <c r="R7291" s="80" t="str">
        <f t="shared" si="1328"/>
        <v/>
      </c>
      <c r="T7291" s="83" t="str">
        <f t="shared" si="1324"/>
        <v/>
      </c>
      <c r="U7291" s="155"/>
      <c r="V7291" s="95" t="str">
        <f t="shared" si="1325"/>
        <v/>
      </c>
      <c r="W7291" s="151"/>
      <c r="Z7291" s="104"/>
    </row>
    <row r="7292" spans="1:26" s="145" customFormat="1" ht="15" customHeight="1">
      <c r="A7292" s="186" t="str">
        <f t="shared" si="1319"/>
        <v/>
      </c>
      <c r="C7292" s="152"/>
      <c r="E7292" s="144"/>
      <c r="F7292" s="79" t="str">
        <f t="shared" si="1329"/>
        <v/>
      </c>
      <c r="G7292" s="80" t="str">
        <f t="shared" si="1320"/>
        <v/>
      </c>
      <c r="H7292" s="80" t="str">
        <f t="shared" si="1321"/>
        <v/>
      </c>
      <c r="I7292" s="80" t="str">
        <f t="shared" si="1322"/>
        <v/>
      </c>
      <c r="J7292" s="170"/>
      <c r="K7292" s="217"/>
      <c r="L7292" s="195" t="str">
        <f t="shared" si="1326"/>
        <v/>
      </c>
      <c r="M7292" s="222" t="str">
        <f t="shared" si="1323"/>
        <v/>
      </c>
      <c r="Q7292" s="82" t="str">
        <f t="shared" si="1327"/>
        <v/>
      </c>
      <c r="R7292" s="80" t="str">
        <f t="shared" si="1328"/>
        <v/>
      </c>
      <c r="T7292" s="83" t="str">
        <f t="shared" si="1324"/>
        <v/>
      </c>
      <c r="U7292" s="155"/>
      <c r="V7292" s="95" t="str">
        <f t="shared" si="1325"/>
        <v/>
      </c>
      <c r="W7292" s="151"/>
      <c r="Z7292" s="104"/>
    </row>
    <row r="7293" spans="1:26" s="145" customFormat="1" ht="15" customHeight="1">
      <c r="A7293" s="186" t="str">
        <f t="shared" si="1319"/>
        <v/>
      </c>
      <c r="C7293" s="152"/>
      <c r="E7293" s="144"/>
      <c r="F7293" s="79" t="str">
        <f t="shared" si="1329"/>
        <v/>
      </c>
      <c r="G7293" s="80" t="str">
        <f t="shared" si="1320"/>
        <v/>
      </c>
      <c r="H7293" s="80" t="str">
        <f t="shared" si="1321"/>
        <v/>
      </c>
      <c r="I7293" s="80" t="str">
        <f t="shared" si="1322"/>
        <v/>
      </c>
      <c r="J7293" s="170"/>
      <c r="K7293" s="217"/>
      <c r="L7293" s="195" t="str">
        <f t="shared" si="1326"/>
        <v/>
      </c>
      <c r="M7293" s="222" t="str">
        <f t="shared" si="1323"/>
        <v/>
      </c>
      <c r="Q7293" s="82" t="str">
        <f t="shared" si="1327"/>
        <v/>
      </c>
      <c r="R7293" s="80" t="str">
        <f t="shared" si="1328"/>
        <v/>
      </c>
      <c r="T7293" s="83" t="str">
        <f t="shared" si="1324"/>
        <v/>
      </c>
      <c r="U7293" s="155"/>
      <c r="V7293" s="95" t="str">
        <f t="shared" si="1325"/>
        <v/>
      </c>
      <c r="W7293" s="151"/>
      <c r="Z7293" s="104"/>
    </row>
    <row r="7294" spans="1:26" s="145" customFormat="1" ht="15" customHeight="1">
      <c r="A7294" s="186" t="str">
        <f t="shared" si="1319"/>
        <v/>
      </c>
      <c r="C7294" s="152"/>
      <c r="E7294" s="144"/>
      <c r="F7294" s="79" t="str">
        <f t="shared" si="1329"/>
        <v/>
      </c>
      <c r="G7294" s="80" t="str">
        <f t="shared" si="1320"/>
        <v/>
      </c>
      <c r="H7294" s="80" t="str">
        <f t="shared" si="1321"/>
        <v/>
      </c>
      <c r="I7294" s="80" t="str">
        <f t="shared" si="1322"/>
        <v/>
      </c>
      <c r="J7294" s="170"/>
      <c r="K7294" s="217"/>
      <c r="L7294" s="195" t="str">
        <f t="shared" si="1326"/>
        <v/>
      </c>
      <c r="M7294" s="222" t="str">
        <f t="shared" si="1323"/>
        <v/>
      </c>
      <c r="Q7294" s="82" t="str">
        <f t="shared" si="1327"/>
        <v/>
      </c>
      <c r="R7294" s="80" t="str">
        <f t="shared" si="1328"/>
        <v/>
      </c>
      <c r="T7294" s="83" t="str">
        <f t="shared" si="1324"/>
        <v/>
      </c>
      <c r="U7294" s="155"/>
      <c r="V7294" s="95" t="str">
        <f t="shared" si="1325"/>
        <v/>
      </c>
      <c r="W7294" s="151"/>
      <c r="Z7294" s="104"/>
    </row>
    <row r="7295" spans="1:26" s="145" customFormat="1" ht="15" customHeight="1">
      <c r="A7295" s="186" t="str">
        <f t="shared" si="1319"/>
        <v/>
      </c>
      <c r="C7295" s="152"/>
      <c r="E7295" s="144"/>
      <c r="F7295" s="79" t="str">
        <f t="shared" si="1329"/>
        <v/>
      </c>
      <c r="G7295" s="80" t="str">
        <f t="shared" si="1320"/>
        <v/>
      </c>
      <c r="H7295" s="80" t="str">
        <f t="shared" si="1321"/>
        <v/>
      </c>
      <c r="I7295" s="80" t="str">
        <f t="shared" si="1322"/>
        <v/>
      </c>
      <c r="J7295" s="170"/>
      <c r="K7295" s="217"/>
      <c r="L7295" s="195" t="str">
        <f t="shared" si="1326"/>
        <v/>
      </c>
      <c r="M7295" s="222" t="str">
        <f t="shared" si="1323"/>
        <v/>
      </c>
      <c r="Q7295" s="82" t="str">
        <f t="shared" si="1327"/>
        <v/>
      </c>
      <c r="R7295" s="80" t="str">
        <f t="shared" si="1328"/>
        <v/>
      </c>
      <c r="T7295" s="83" t="str">
        <f t="shared" si="1324"/>
        <v/>
      </c>
      <c r="U7295" s="155"/>
      <c r="V7295" s="95" t="str">
        <f t="shared" si="1325"/>
        <v/>
      </c>
      <c r="W7295" s="151"/>
      <c r="Z7295" s="104"/>
    </row>
    <row r="7296" spans="1:26" s="145" customFormat="1" ht="15" customHeight="1">
      <c r="A7296" s="186" t="str">
        <f t="shared" ref="A7296:A7359" si="1330">IF(B7296&lt;&gt;"",A7295+1,"")</f>
        <v/>
      </c>
      <c r="C7296" s="152"/>
      <c r="E7296" s="144"/>
      <c r="F7296" s="79" t="str">
        <f t="shared" si="1329"/>
        <v/>
      </c>
      <c r="G7296" s="80" t="str">
        <f t="shared" si="1320"/>
        <v/>
      </c>
      <c r="H7296" s="80" t="str">
        <f t="shared" si="1321"/>
        <v/>
      </c>
      <c r="I7296" s="80" t="str">
        <f t="shared" si="1322"/>
        <v/>
      </c>
      <c r="J7296" s="170"/>
      <c r="K7296" s="217"/>
      <c r="L7296" s="195" t="str">
        <f t="shared" si="1326"/>
        <v/>
      </c>
      <c r="M7296" s="222" t="str">
        <f t="shared" si="1323"/>
        <v/>
      </c>
      <c r="Q7296" s="82" t="str">
        <f t="shared" si="1327"/>
        <v/>
      </c>
      <c r="R7296" s="80" t="str">
        <f t="shared" si="1328"/>
        <v/>
      </c>
      <c r="T7296" s="83" t="str">
        <f t="shared" si="1324"/>
        <v/>
      </c>
      <c r="U7296" s="155"/>
      <c r="V7296" s="95" t="str">
        <f t="shared" si="1325"/>
        <v/>
      </c>
      <c r="W7296" s="151"/>
      <c r="Z7296" s="104"/>
    </row>
    <row r="7297" spans="1:26" s="145" customFormat="1" ht="15" customHeight="1">
      <c r="A7297" s="186" t="str">
        <f t="shared" si="1330"/>
        <v/>
      </c>
      <c r="C7297" s="152"/>
      <c r="E7297" s="144"/>
      <c r="F7297" s="79" t="str">
        <f t="shared" si="1329"/>
        <v/>
      </c>
      <c r="G7297" s="80" t="str">
        <f t="shared" si="1320"/>
        <v/>
      </c>
      <c r="H7297" s="80" t="str">
        <f t="shared" si="1321"/>
        <v/>
      </c>
      <c r="I7297" s="80" t="str">
        <f t="shared" si="1322"/>
        <v/>
      </c>
      <c r="J7297" s="170"/>
      <c r="K7297" s="217"/>
      <c r="L7297" s="195" t="str">
        <f t="shared" si="1326"/>
        <v/>
      </c>
      <c r="M7297" s="222" t="str">
        <f t="shared" si="1323"/>
        <v/>
      </c>
      <c r="Q7297" s="82" t="str">
        <f t="shared" si="1327"/>
        <v/>
      </c>
      <c r="R7297" s="80" t="str">
        <f t="shared" si="1328"/>
        <v/>
      </c>
      <c r="T7297" s="83" t="str">
        <f t="shared" si="1324"/>
        <v/>
      </c>
      <c r="U7297" s="155"/>
      <c r="V7297" s="95" t="str">
        <f t="shared" si="1325"/>
        <v/>
      </c>
      <c r="W7297" s="151"/>
      <c r="Z7297" s="104"/>
    </row>
    <row r="7298" spans="1:26" s="145" customFormat="1" ht="15" customHeight="1">
      <c r="A7298" s="186" t="str">
        <f t="shared" si="1330"/>
        <v/>
      </c>
      <c r="C7298" s="152"/>
      <c r="E7298" s="144"/>
      <c r="F7298" s="79" t="str">
        <f t="shared" si="1329"/>
        <v/>
      </c>
      <c r="G7298" s="80" t="str">
        <f t="shared" si="1320"/>
        <v/>
      </c>
      <c r="H7298" s="80" t="str">
        <f t="shared" si="1321"/>
        <v/>
      </c>
      <c r="I7298" s="80" t="str">
        <f t="shared" si="1322"/>
        <v/>
      </c>
      <c r="J7298" s="170"/>
      <c r="K7298" s="217"/>
      <c r="L7298" s="195" t="str">
        <f t="shared" si="1326"/>
        <v/>
      </c>
      <c r="M7298" s="222" t="str">
        <f t="shared" si="1323"/>
        <v/>
      </c>
      <c r="Q7298" s="82" t="str">
        <f t="shared" si="1327"/>
        <v/>
      </c>
      <c r="R7298" s="80" t="str">
        <f t="shared" si="1328"/>
        <v/>
      </c>
      <c r="T7298" s="83" t="str">
        <f t="shared" si="1324"/>
        <v/>
      </c>
      <c r="U7298" s="155"/>
      <c r="V7298" s="95" t="str">
        <f t="shared" si="1325"/>
        <v/>
      </c>
      <c r="W7298" s="151"/>
      <c r="Z7298" s="104"/>
    </row>
    <row r="7299" spans="1:26" s="145" customFormat="1" ht="15" customHeight="1">
      <c r="A7299" s="186" t="str">
        <f t="shared" si="1330"/>
        <v/>
      </c>
      <c r="C7299" s="152"/>
      <c r="E7299" s="144"/>
      <c r="F7299" s="79" t="str">
        <f t="shared" si="1329"/>
        <v/>
      </c>
      <c r="G7299" s="80" t="str">
        <f t="shared" si="1320"/>
        <v/>
      </c>
      <c r="H7299" s="80" t="str">
        <f t="shared" si="1321"/>
        <v/>
      </c>
      <c r="I7299" s="80" t="str">
        <f t="shared" si="1322"/>
        <v/>
      </c>
      <c r="J7299" s="170"/>
      <c r="K7299" s="217"/>
      <c r="L7299" s="195" t="str">
        <f t="shared" si="1326"/>
        <v/>
      </c>
      <c r="M7299" s="222" t="str">
        <f t="shared" si="1323"/>
        <v/>
      </c>
      <c r="Q7299" s="82" t="str">
        <f t="shared" si="1327"/>
        <v/>
      </c>
      <c r="R7299" s="80" t="str">
        <f t="shared" si="1328"/>
        <v/>
      </c>
      <c r="T7299" s="83" t="str">
        <f t="shared" si="1324"/>
        <v/>
      </c>
      <c r="U7299" s="155"/>
      <c r="V7299" s="95" t="str">
        <f t="shared" si="1325"/>
        <v/>
      </c>
      <c r="W7299" s="151"/>
      <c r="Z7299" s="104"/>
    </row>
    <row r="7300" spans="1:26" s="145" customFormat="1" ht="15" customHeight="1">
      <c r="A7300" s="186" t="str">
        <f t="shared" si="1330"/>
        <v/>
      </c>
      <c r="C7300" s="152"/>
      <c r="E7300" s="144"/>
      <c r="F7300" s="79" t="str">
        <f t="shared" si="1329"/>
        <v/>
      </c>
      <c r="G7300" s="80" t="str">
        <f t="shared" si="1320"/>
        <v/>
      </c>
      <c r="H7300" s="80" t="str">
        <f t="shared" si="1321"/>
        <v/>
      </c>
      <c r="I7300" s="80" t="str">
        <f t="shared" si="1322"/>
        <v/>
      </c>
      <c r="J7300" s="170"/>
      <c r="K7300" s="217"/>
      <c r="L7300" s="195" t="str">
        <f t="shared" si="1326"/>
        <v/>
      </c>
      <c r="M7300" s="222" t="str">
        <f t="shared" si="1323"/>
        <v/>
      </c>
      <c r="Q7300" s="82" t="str">
        <f t="shared" si="1327"/>
        <v/>
      </c>
      <c r="R7300" s="80" t="str">
        <f t="shared" si="1328"/>
        <v/>
      </c>
      <c r="T7300" s="83" t="str">
        <f t="shared" si="1324"/>
        <v/>
      </c>
      <c r="U7300" s="155"/>
      <c r="V7300" s="95" t="str">
        <f t="shared" si="1325"/>
        <v/>
      </c>
      <c r="W7300" s="151"/>
      <c r="Z7300" s="104"/>
    </row>
    <row r="7301" spans="1:26" s="145" customFormat="1" ht="15" customHeight="1">
      <c r="A7301" s="186" t="str">
        <f t="shared" si="1330"/>
        <v/>
      </c>
      <c r="C7301" s="152"/>
      <c r="E7301" s="144"/>
      <c r="F7301" s="79" t="str">
        <f t="shared" si="1329"/>
        <v/>
      </c>
      <c r="G7301" s="80" t="str">
        <f t="shared" ref="G7301:G7364" si="1331">IF(J7301&lt;&gt;"", INDEX($C$5:$C$1433, MATCH(J7301, $E$5:$E$1433, 0)),"")</f>
        <v/>
      </c>
      <c r="H7301" s="80" t="str">
        <f t="shared" ref="H7301:H7364" si="1332">IF(J7301&lt;&gt;"", INDEX($D$5:$D$1433, MATCH(J7301, $E$5:$E$1433, 0)),"")</f>
        <v/>
      </c>
      <c r="I7301" s="80" t="str">
        <f t="shared" ref="I7301:I7364" si="1333">IFERROR(IF(J7301&lt;&gt;"", INDEX($B$5:$B$1433, MATCH(J7301, $E$5:$E$1433, 0)),""),"SAI")</f>
        <v/>
      </c>
      <c r="J7301" s="170"/>
      <c r="K7301" s="217"/>
      <c r="L7301" s="195" t="str">
        <f t="shared" si="1326"/>
        <v/>
      </c>
      <c r="M7301" s="222" t="str">
        <f t="shared" ref="M7301:M7364" si="1334">IFERROR(IF($N$5="Sáng",MID(K7301,2,7)-MID($L$2,2,7),MID(K7301,2,7)-MID($Q$2,2,7)),"")</f>
        <v/>
      </c>
      <c r="Q7301" s="82" t="str">
        <f t="shared" si="1327"/>
        <v/>
      </c>
      <c r="R7301" s="80" t="str">
        <f t="shared" si="1328"/>
        <v/>
      </c>
      <c r="T7301" s="83" t="str">
        <f t="shared" ref="T7301:T7364" si="1335">IFERROR(IF(J7301&lt;&gt;"", INDEX($S$5:$S$1433, MATCH(J7301, $E$5:$E$1433, 0)),""),"")</f>
        <v/>
      </c>
      <c r="U7301" s="155"/>
      <c r="V7301" s="95" t="str">
        <f t="shared" ref="V7301:V7364" si="1336">IFERROR(IF(J7301&lt;&gt;"", INDEX($U$5:$U$1433, MATCH(J7301, $E$5:$E$1433, 0)),""),"")</f>
        <v/>
      </c>
      <c r="W7301" s="151"/>
      <c r="Z7301" s="104"/>
    </row>
    <row r="7302" spans="1:26" s="145" customFormat="1" ht="15" customHeight="1">
      <c r="A7302" s="186" t="str">
        <f t="shared" si="1330"/>
        <v/>
      </c>
      <c r="C7302" s="152"/>
      <c r="E7302" s="144"/>
      <c r="F7302" s="79" t="str">
        <f t="shared" si="1329"/>
        <v/>
      </c>
      <c r="G7302" s="80" t="str">
        <f t="shared" si="1331"/>
        <v/>
      </c>
      <c r="H7302" s="80" t="str">
        <f t="shared" si="1332"/>
        <v/>
      </c>
      <c r="I7302" s="80" t="str">
        <f t="shared" si="1333"/>
        <v/>
      </c>
      <c r="J7302" s="170"/>
      <c r="K7302" s="217"/>
      <c r="L7302" s="195" t="str">
        <f t="shared" si="1326"/>
        <v/>
      </c>
      <c r="M7302" s="222" t="str">
        <f t="shared" si="1334"/>
        <v/>
      </c>
      <c r="Q7302" s="82" t="str">
        <f t="shared" si="1327"/>
        <v/>
      </c>
      <c r="R7302" s="80" t="str">
        <f t="shared" si="1328"/>
        <v/>
      </c>
      <c r="T7302" s="83" t="str">
        <f t="shared" si="1335"/>
        <v/>
      </c>
      <c r="U7302" s="155"/>
      <c r="V7302" s="95" t="str">
        <f t="shared" si="1336"/>
        <v/>
      </c>
      <c r="W7302" s="151"/>
      <c r="Z7302" s="104"/>
    </row>
    <row r="7303" spans="1:26" s="145" customFormat="1" ht="15" customHeight="1">
      <c r="A7303" s="186" t="str">
        <f t="shared" si="1330"/>
        <v/>
      </c>
      <c r="C7303" s="152"/>
      <c r="E7303" s="144"/>
      <c r="F7303" s="79" t="str">
        <f t="shared" si="1329"/>
        <v/>
      </c>
      <c r="G7303" s="80" t="str">
        <f t="shared" si="1331"/>
        <v/>
      </c>
      <c r="H7303" s="80" t="str">
        <f t="shared" si="1332"/>
        <v/>
      </c>
      <c r="I7303" s="80" t="str">
        <f t="shared" si="1333"/>
        <v/>
      </c>
      <c r="J7303" s="170"/>
      <c r="K7303" s="217"/>
      <c r="L7303" s="195" t="str">
        <f t="shared" si="1326"/>
        <v/>
      </c>
      <c r="M7303" s="222" t="str">
        <f t="shared" si="1334"/>
        <v/>
      </c>
      <c r="Q7303" s="82" t="str">
        <f t="shared" si="1327"/>
        <v/>
      </c>
      <c r="R7303" s="80" t="str">
        <f t="shared" si="1328"/>
        <v/>
      </c>
      <c r="T7303" s="83" t="str">
        <f t="shared" si="1335"/>
        <v/>
      </c>
      <c r="U7303" s="155"/>
      <c r="V7303" s="95" t="str">
        <f t="shared" si="1336"/>
        <v/>
      </c>
      <c r="W7303" s="151"/>
      <c r="Z7303" s="104"/>
    </row>
    <row r="7304" spans="1:26" s="145" customFormat="1" ht="15" customHeight="1">
      <c r="A7304" s="186" t="str">
        <f t="shared" si="1330"/>
        <v/>
      </c>
      <c r="C7304" s="152"/>
      <c r="E7304" s="144"/>
      <c r="F7304" s="79" t="str">
        <f t="shared" si="1329"/>
        <v/>
      </c>
      <c r="G7304" s="80" t="str">
        <f t="shared" si="1331"/>
        <v/>
      </c>
      <c r="H7304" s="80" t="str">
        <f t="shared" si="1332"/>
        <v/>
      </c>
      <c r="I7304" s="80" t="str">
        <f t="shared" si="1333"/>
        <v/>
      </c>
      <c r="J7304" s="170"/>
      <c r="K7304" s="217"/>
      <c r="L7304" s="195" t="str">
        <f t="shared" si="1326"/>
        <v/>
      </c>
      <c r="M7304" s="222" t="str">
        <f t="shared" si="1334"/>
        <v/>
      </c>
      <c r="Q7304" s="82" t="str">
        <f t="shared" si="1327"/>
        <v/>
      </c>
      <c r="R7304" s="80" t="str">
        <f t="shared" si="1328"/>
        <v/>
      </c>
      <c r="T7304" s="83" t="str">
        <f t="shared" si="1335"/>
        <v/>
      </c>
      <c r="U7304" s="155"/>
      <c r="V7304" s="95" t="str">
        <f t="shared" si="1336"/>
        <v/>
      </c>
      <c r="W7304" s="151"/>
      <c r="Z7304" s="104"/>
    </row>
    <row r="7305" spans="1:26" s="145" customFormat="1" ht="15" customHeight="1">
      <c r="A7305" s="186" t="str">
        <f t="shared" si="1330"/>
        <v/>
      </c>
      <c r="C7305" s="152"/>
      <c r="E7305" s="144"/>
      <c r="F7305" s="79" t="str">
        <f t="shared" si="1329"/>
        <v/>
      </c>
      <c r="G7305" s="80" t="str">
        <f t="shared" si="1331"/>
        <v/>
      </c>
      <c r="H7305" s="80" t="str">
        <f t="shared" si="1332"/>
        <v/>
      </c>
      <c r="I7305" s="80" t="str">
        <f t="shared" si="1333"/>
        <v/>
      </c>
      <c r="J7305" s="170"/>
      <c r="K7305" s="217"/>
      <c r="L7305" s="195" t="str">
        <f t="shared" si="1326"/>
        <v/>
      </c>
      <c r="M7305" s="222" t="str">
        <f t="shared" si="1334"/>
        <v/>
      </c>
      <c r="Q7305" s="82" t="str">
        <f t="shared" si="1327"/>
        <v/>
      </c>
      <c r="R7305" s="80" t="str">
        <f t="shared" si="1328"/>
        <v/>
      </c>
      <c r="T7305" s="83" t="str">
        <f t="shared" si="1335"/>
        <v/>
      </c>
      <c r="U7305" s="155"/>
      <c r="V7305" s="95" t="str">
        <f t="shared" si="1336"/>
        <v/>
      </c>
      <c r="W7305" s="151"/>
      <c r="Z7305" s="104"/>
    </row>
    <row r="7306" spans="1:26" s="145" customFormat="1" ht="15" customHeight="1">
      <c r="A7306" s="186" t="str">
        <f t="shared" si="1330"/>
        <v/>
      </c>
      <c r="C7306" s="152"/>
      <c r="E7306" s="144"/>
      <c r="F7306" s="79" t="str">
        <f t="shared" si="1329"/>
        <v/>
      </c>
      <c r="G7306" s="80" t="str">
        <f t="shared" si="1331"/>
        <v/>
      </c>
      <c r="H7306" s="80" t="str">
        <f t="shared" si="1332"/>
        <v/>
      </c>
      <c r="I7306" s="80" t="str">
        <f t="shared" si="1333"/>
        <v/>
      </c>
      <c r="J7306" s="170"/>
      <c r="K7306" s="217"/>
      <c r="L7306" s="195" t="str">
        <f t="shared" si="1326"/>
        <v/>
      </c>
      <c r="M7306" s="222" t="str">
        <f t="shared" si="1334"/>
        <v/>
      </c>
      <c r="Q7306" s="82" t="str">
        <f t="shared" si="1327"/>
        <v/>
      </c>
      <c r="R7306" s="80" t="str">
        <f t="shared" si="1328"/>
        <v/>
      </c>
      <c r="T7306" s="83" t="str">
        <f t="shared" si="1335"/>
        <v/>
      </c>
      <c r="U7306" s="155"/>
      <c r="V7306" s="95" t="str">
        <f t="shared" si="1336"/>
        <v/>
      </c>
      <c r="W7306" s="151"/>
      <c r="Z7306" s="104"/>
    </row>
    <row r="7307" spans="1:26" s="145" customFormat="1" ht="15" customHeight="1">
      <c r="A7307" s="186" t="str">
        <f t="shared" si="1330"/>
        <v/>
      </c>
      <c r="C7307" s="152"/>
      <c r="E7307" s="144"/>
      <c r="F7307" s="79" t="str">
        <f t="shared" si="1329"/>
        <v/>
      </c>
      <c r="G7307" s="80" t="str">
        <f t="shared" si="1331"/>
        <v/>
      </c>
      <c r="H7307" s="80" t="str">
        <f t="shared" si="1332"/>
        <v/>
      </c>
      <c r="I7307" s="80" t="str">
        <f t="shared" si="1333"/>
        <v/>
      </c>
      <c r="J7307" s="170"/>
      <c r="K7307" s="217"/>
      <c r="L7307" s="195" t="str">
        <f t="shared" si="1326"/>
        <v/>
      </c>
      <c r="M7307" s="222" t="str">
        <f t="shared" si="1334"/>
        <v/>
      </c>
      <c r="Q7307" s="82" t="str">
        <f t="shared" si="1327"/>
        <v/>
      </c>
      <c r="R7307" s="80" t="str">
        <f t="shared" si="1328"/>
        <v/>
      </c>
      <c r="T7307" s="83" t="str">
        <f t="shared" si="1335"/>
        <v/>
      </c>
      <c r="U7307" s="155"/>
      <c r="V7307" s="95" t="str">
        <f t="shared" si="1336"/>
        <v/>
      </c>
      <c r="W7307" s="151"/>
      <c r="Z7307" s="104"/>
    </row>
    <row r="7308" spans="1:26" s="145" customFormat="1" ht="15" customHeight="1">
      <c r="A7308" s="186" t="str">
        <f t="shared" si="1330"/>
        <v/>
      </c>
      <c r="C7308" s="152"/>
      <c r="E7308" s="144"/>
      <c r="F7308" s="79" t="str">
        <f t="shared" si="1329"/>
        <v/>
      </c>
      <c r="G7308" s="80" t="str">
        <f t="shared" si="1331"/>
        <v/>
      </c>
      <c r="H7308" s="80" t="str">
        <f t="shared" si="1332"/>
        <v/>
      </c>
      <c r="I7308" s="80" t="str">
        <f t="shared" si="1333"/>
        <v/>
      </c>
      <c r="J7308" s="170"/>
      <c r="K7308" s="217"/>
      <c r="L7308" s="195" t="str">
        <f t="shared" si="1326"/>
        <v/>
      </c>
      <c r="M7308" s="222" t="str">
        <f t="shared" si="1334"/>
        <v/>
      </c>
      <c r="Q7308" s="82" t="str">
        <f t="shared" si="1327"/>
        <v/>
      </c>
      <c r="R7308" s="80" t="str">
        <f t="shared" si="1328"/>
        <v/>
      </c>
      <c r="T7308" s="83" t="str">
        <f t="shared" si="1335"/>
        <v/>
      </c>
      <c r="U7308" s="155"/>
      <c r="V7308" s="95" t="str">
        <f t="shared" si="1336"/>
        <v/>
      </c>
      <c r="W7308" s="151"/>
      <c r="Z7308" s="104"/>
    </row>
    <row r="7309" spans="1:26" s="145" customFormat="1" ht="15" customHeight="1">
      <c r="A7309" s="186" t="str">
        <f t="shared" si="1330"/>
        <v/>
      </c>
      <c r="C7309" s="152"/>
      <c r="E7309" s="144"/>
      <c r="F7309" s="79" t="str">
        <f t="shared" si="1329"/>
        <v/>
      </c>
      <c r="G7309" s="80" t="str">
        <f t="shared" si="1331"/>
        <v/>
      </c>
      <c r="H7309" s="80" t="str">
        <f t="shared" si="1332"/>
        <v/>
      </c>
      <c r="I7309" s="80" t="str">
        <f t="shared" si="1333"/>
        <v/>
      </c>
      <c r="J7309" s="170"/>
      <c r="K7309" s="217"/>
      <c r="L7309" s="195" t="str">
        <f t="shared" si="1326"/>
        <v/>
      </c>
      <c r="M7309" s="222" t="str">
        <f t="shared" si="1334"/>
        <v/>
      </c>
      <c r="Q7309" s="82" t="str">
        <f t="shared" si="1327"/>
        <v/>
      </c>
      <c r="R7309" s="80" t="str">
        <f t="shared" si="1328"/>
        <v/>
      </c>
      <c r="T7309" s="83" t="str">
        <f t="shared" si="1335"/>
        <v/>
      </c>
      <c r="U7309" s="155"/>
      <c r="V7309" s="95" t="str">
        <f t="shared" si="1336"/>
        <v/>
      </c>
      <c r="W7309" s="151"/>
      <c r="Z7309" s="104"/>
    </row>
    <row r="7310" spans="1:26" s="145" customFormat="1" ht="15" customHeight="1">
      <c r="A7310" s="186" t="str">
        <f t="shared" si="1330"/>
        <v/>
      </c>
      <c r="C7310" s="152"/>
      <c r="E7310" s="144"/>
      <c r="F7310" s="79" t="str">
        <f t="shared" si="1329"/>
        <v/>
      </c>
      <c r="G7310" s="80" t="str">
        <f t="shared" si="1331"/>
        <v/>
      </c>
      <c r="H7310" s="80" t="str">
        <f t="shared" si="1332"/>
        <v/>
      </c>
      <c r="I7310" s="80" t="str">
        <f t="shared" si="1333"/>
        <v/>
      </c>
      <c r="J7310" s="170"/>
      <c r="K7310" s="217"/>
      <c r="L7310" s="195" t="str">
        <f t="shared" si="1326"/>
        <v/>
      </c>
      <c r="M7310" s="222" t="str">
        <f t="shared" si="1334"/>
        <v/>
      </c>
      <c r="Q7310" s="82" t="str">
        <f t="shared" si="1327"/>
        <v/>
      </c>
      <c r="R7310" s="80" t="str">
        <f t="shared" si="1328"/>
        <v/>
      </c>
      <c r="T7310" s="83" t="str">
        <f t="shared" si="1335"/>
        <v/>
      </c>
      <c r="U7310" s="155"/>
      <c r="V7310" s="95" t="str">
        <f t="shared" si="1336"/>
        <v/>
      </c>
      <c r="W7310" s="151"/>
      <c r="Z7310" s="104"/>
    </row>
    <row r="7311" spans="1:26" s="145" customFormat="1" ht="15" customHeight="1">
      <c r="A7311" s="186" t="str">
        <f t="shared" si="1330"/>
        <v/>
      </c>
      <c r="C7311" s="152"/>
      <c r="E7311" s="144"/>
      <c r="F7311" s="79" t="str">
        <f t="shared" si="1329"/>
        <v/>
      </c>
      <c r="G7311" s="80" t="str">
        <f t="shared" si="1331"/>
        <v/>
      </c>
      <c r="H7311" s="80" t="str">
        <f t="shared" si="1332"/>
        <v/>
      </c>
      <c r="I7311" s="80" t="str">
        <f t="shared" si="1333"/>
        <v/>
      </c>
      <c r="J7311" s="170"/>
      <c r="K7311" s="217"/>
      <c r="L7311" s="195" t="str">
        <f t="shared" si="1326"/>
        <v/>
      </c>
      <c r="M7311" s="222" t="str">
        <f t="shared" si="1334"/>
        <v/>
      </c>
      <c r="Q7311" s="82" t="str">
        <f t="shared" si="1327"/>
        <v/>
      </c>
      <c r="R7311" s="80" t="str">
        <f t="shared" si="1328"/>
        <v/>
      </c>
      <c r="T7311" s="83" t="str">
        <f t="shared" si="1335"/>
        <v/>
      </c>
      <c r="U7311" s="155"/>
      <c r="V7311" s="95" t="str">
        <f t="shared" si="1336"/>
        <v/>
      </c>
      <c r="W7311" s="151"/>
      <c r="Z7311" s="104"/>
    </row>
    <row r="7312" spans="1:26" s="145" customFormat="1" ht="15" customHeight="1">
      <c r="A7312" s="186" t="str">
        <f t="shared" si="1330"/>
        <v/>
      </c>
      <c r="C7312" s="152"/>
      <c r="E7312" s="144"/>
      <c r="F7312" s="79" t="str">
        <f t="shared" si="1329"/>
        <v/>
      </c>
      <c r="G7312" s="80" t="str">
        <f t="shared" si="1331"/>
        <v/>
      </c>
      <c r="H7312" s="80" t="str">
        <f t="shared" si="1332"/>
        <v/>
      </c>
      <c r="I7312" s="80" t="str">
        <f t="shared" si="1333"/>
        <v/>
      </c>
      <c r="J7312" s="170"/>
      <c r="K7312" s="217"/>
      <c r="L7312" s="195" t="str">
        <f t="shared" si="1326"/>
        <v/>
      </c>
      <c r="M7312" s="222" t="str">
        <f t="shared" si="1334"/>
        <v/>
      </c>
      <c r="Q7312" s="82" t="str">
        <f t="shared" si="1327"/>
        <v/>
      </c>
      <c r="R7312" s="80" t="str">
        <f t="shared" si="1328"/>
        <v/>
      </c>
      <c r="T7312" s="83" t="str">
        <f t="shared" si="1335"/>
        <v/>
      </c>
      <c r="U7312" s="155"/>
      <c r="V7312" s="95" t="str">
        <f t="shared" si="1336"/>
        <v/>
      </c>
      <c r="W7312" s="151"/>
      <c r="Z7312" s="104"/>
    </row>
    <row r="7313" spans="1:26" s="145" customFormat="1" ht="15" customHeight="1">
      <c r="A7313" s="186" t="str">
        <f t="shared" si="1330"/>
        <v/>
      </c>
      <c r="C7313" s="152"/>
      <c r="E7313" s="144"/>
      <c r="F7313" s="79" t="str">
        <f t="shared" si="1329"/>
        <v/>
      </c>
      <c r="G7313" s="80" t="str">
        <f t="shared" si="1331"/>
        <v/>
      </c>
      <c r="H7313" s="80" t="str">
        <f t="shared" si="1332"/>
        <v/>
      </c>
      <c r="I7313" s="80" t="str">
        <f t="shared" si="1333"/>
        <v/>
      </c>
      <c r="J7313" s="170"/>
      <c r="K7313" s="217"/>
      <c r="L7313" s="195" t="str">
        <f t="shared" si="1326"/>
        <v/>
      </c>
      <c r="M7313" s="222" t="str">
        <f t="shared" si="1334"/>
        <v/>
      </c>
      <c r="Q7313" s="82" t="str">
        <f t="shared" si="1327"/>
        <v/>
      </c>
      <c r="R7313" s="80" t="str">
        <f t="shared" si="1328"/>
        <v/>
      </c>
      <c r="T7313" s="83" t="str">
        <f t="shared" si="1335"/>
        <v/>
      </c>
      <c r="U7313" s="155"/>
      <c r="V7313" s="95" t="str">
        <f t="shared" si="1336"/>
        <v/>
      </c>
      <c r="W7313" s="151"/>
      <c r="Z7313" s="104"/>
    </row>
    <row r="7314" spans="1:26" s="145" customFormat="1" ht="15" customHeight="1">
      <c r="A7314" s="186" t="str">
        <f t="shared" si="1330"/>
        <v/>
      </c>
      <c r="C7314" s="152"/>
      <c r="E7314" s="144"/>
      <c r="F7314" s="79" t="str">
        <f t="shared" si="1329"/>
        <v/>
      </c>
      <c r="G7314" s="80" t="str">
        <f t="shared" si="1331"/>
        <v/>
      </c>
      <c r="H7314" s="80" t="str">
        <f t="shared" si="1332"/>
        <v/>
      </c>
      <c r="I7314" s="80" t="str">
        <f t="shared" si="1333"/>
        <v/>
      </c>
      <c r="J7314" s="170"/>
      <c r="K7314" s="217"/>
      <c r="L7314" s="195" t="str">
        <f t="shared" si="1326"/>
        <v/>
      </c>
      <c r="M7314" s="222" t="str">
        <f t="shared" si="1334"/>
        <v/>
      </c>
      <c r="Q7314" s="82" t="str">
        <f t="shared" si="1327"/>
        <v/>
      </c>
      <c r="R7314" s="80" t="str">
        <f t="shared" si="1328"/>
        <v/>
      </c>
      <c r="T7314" s="83" t="str">
        <f t="shared" si="1335"/>
        <v/>
      </c>
      <c r="U7314" s="155"/>
      <c r="V7314" s="95" t="str">
        <f t="shared" si="1336"/>
        <v/>
      </c>
      <c r="W7314" s="151"/>
      <c r="Z7314" s="104"/>
    </row>
    <row r="7315" spans="1:26" s="145" customFormat="1" ht="15" customHeight="1">
      <c r="A7315" s="186" t="str">
        <f t="shared" si="1330"/>
        <v/>
      </c>
      <c r="C7315" s="152"/>
      <c r="E7315" s="144"/>
      <c r="F7315" s="79" t="str">
        <f t="shared" si="1329"/>
        <v/>
      </c>
      <c r="G7315" s="80" t="str">
        <f t="shared" si="1331"/>
        <v/>
      </c>
      <c r="H7315" s="80" t="str">
        <f t="shared" si="1332"/>
        <v/>
      </c>
      <c r="I7315" s="80" t="str">
        <f t="shared" si="1333"/>
        <v/>
      </c>
      <c r="J7315" s="170"/>
      <c r="K7315" s="217"/>
      <c r="L7315" s="195" t="str">
        <f t="shared" si="1326"/>
        <v/>
      </c>
      <c r="M7315" s="222" t="str">
        <f t="shared" si="1334"/>
        <v/>
      </c>
      <c r="Q7315" s="82" t="str">
        <f t="shared" si="1327"/>
        <v/>
      </c>
      <c r="R7315" s="80" t="str">
        <f t="shared" si="1328"/>
        <v/>
      </c>
      <c r="T7315" s="83" t="str">
        <f t="shared" si="1335"/>
        <v/>
      </c>
      <c r="U7315" s="155"/>
      <c r="V7315" s="95" t="str">
        <f t="shared" si="1336"/>
        <v/>
      </c>
      <c r="W7315" s="151"/>
      <c r="Z7315" s="104"/>
    </row>
    <row r="7316" spans="1:26" s="145" customFormat="1" ht="15" customHeight="1">
      <c r="A7316" s="186" t="str">
        <f t="shared" si="1330"/>
        <v/>
      </c>
      <c r="C7316" s="152"/>
      <c r="E7316" s="144"/>
      <c r="F7316" s="79" t="str">
        <f t="shared" si="1329"/>
        <v/>
      </c>
      <c r="G7316" s="80" t="str">
        <f t="shared" si="1331"/>
        <v/>
      </c>
      <c r="H7316" s="80" t="str">
        <f t="shared" si="1332"/>
        <v/>
      </c>
      <c r="I7316" s="80" t="str">
        <f t="shared" si="1333"/>
        <v/>
      </c>
      <c r="J7316" s="170"/>
      <c r="K7316" s="217"/>
      <c r="L7316" s="195" t="str">
        <f t="shared" si="1326"/>
        <v/>
      </c>
      <c r="M7316" s="222" t="str">
        <f t="shared" si="1334"/>
        <v/>
      </c>
      <c r="Q7316" s="82" t="str">
        <f t="shared" si="1327"/>
        <v/>
      </c>
      <c r="R7316" s="80" t="str">
        <f t="shared" si="1328"/>
        <v/>
      </c>
      <c r="T7316" s="83" t="str">
        <f t="shared" si="1335"/>
        <v/>
      </c>
      <c r="U7316" s="155"/>
      <c r="V7316" s="95" t="str">
        <f t="shared" si="1336"/>
        <v/>
      </c>
      <c r="W7316" s="151"/>
      <c r="Z7316" s="104"/>
    </row>
    <row r="7317" spans="1:26" s="145" customFormat="1" ht="15" customHeight="1">
      <c r="A7317" s="186" t="str">
        <f t="shared" si="1330"/>
        <v/>
      </c>
      <c r="C7317" s="152"/>
      <c r="E7317" s="144"/>
      <c r="F7317" s="79" t="str">
        <f t="shared" si="1329"/>
        <v/>
      </c>
      <c r="G7317" s="80" t="str">
        <f t="shared" si="1331"/>
        <v/>
      </c>
      <c r="H7317" s="80" t="str">
        <f t="shared" si="1332"/>
        <v/>
      </c>
      <c r="I7317" s="80" t="str">
        <f t="shared" si="1333"/>
        <v/>
      </c>
      <c r="J7317" s="170"/>
      <c r="K7317" s="217"/>
      <c r="L7317" s="195" t="str">
        <f t="shared" si="1326"/>
        <v/>
      </c>
      <c r="M7317" s="222" t="str">
        <f t="shared" si="1334"/>
        <v/>
      </c>
      <c r="Q7317" s="82" t="str">
        <f t="shared" si="1327"/>
        <v/>
      </c>
      <c r="R7317" s="80" t="str">
        <f t="shared" si="1328"/>
        <v/>
      </c>
      <c r="T7317" s="83" t="str">
        <f t="shared" si="1335"/>
        <v/>
      </c>
      <c r="U7317" s="155"/>
      <c r="V7317" s="95" t="str">
        <f t="shared" si="1336"/>
        <v/>
      </c>
      <c r="W7317" s="151"/>
      <c r="Z7317" s="104"/>
    </row>
    <row r="7318" spans="1:26" s="145" customFormat="1" ht="15" customHeight="1">
      <c r="A7318" s="186" t="str">
        <f t="shared" si="1330"/>
        <v/>
      </c>
      <c r="C7318" s="152"/>
      <c r="E7318" s="144"/>
      <c r="F7318" s="79" t="str">
        <f t="shared" si="1329"/>
        <v/>
      </c>
      <c r="G7318" s="80" t="str">
        <f t="shared" si="1331"/>
        <v/>
      </c>
      <c r="H7318" s="80" t="str">
        <f t="shared" si="1332"/>
        <v/>
      </c>
      <c r="I7318" s="80" t="str">
        <f t="shared" si="1333"/>
        <v/>
      </c>
      <c r="J7318" s="170"/>
      <c r="K7318" s="217"/>
      <c r="L7318" s="195" t="str">
        <f t="shared" si="1326"/>
        <v/>
      </c>
      <c r="M7318" s="222" t="str">
        <f t="shared" si="1334"/>
        <v/>
      </c>
      <c r="Q7318" s="82" t="str">
        <f t="shared" si="1327"/>
        <v/>
      </c>
      <c r="R7318" s="80" t="str">
        <f t="shared" si="1328"/>
        <v/>
      </c>
      <c r="T7318" s="83" t="str">
        <f t="shared" si="1335"/>
        <v/>
      </c>
      <c r="U7318" s="155"/>
      <c r="V7318" s="95" t="str">
        <f t="shared" si="1336"/>
        <v/>
      </c>
      <c r="W7318" s="151"/>
      <c r="Z7318" s="104"/>
    </row>
    <row r="7319" spans="1:26" s="145" customFormat="1" ht="15" customHeight="1">
      <c r="A7319" s="186" t="str">
        <f t="shared" si="1330"/>
        <v/>
      </c>
      <c r="C7319" s="152"/>
      <c r="E7319" s="144"/>
      <c r="F7319" s="79" t="str">
        <f t="shared" si="1329"/>
        <v/>
      </c>
      <c r="G7319" s="80" t="str">
        <f t="shared" si="1331"/>
        <v/>
      </c>
      <c r="H7319" s="80" t="str">
        <f t="shared" si="1332"/>
        <v/>
      </c>
      <c r="I7319" s="80" t="str">
        <f t="shared" si="1333"/>
        <v/>
      </c>
      <c r="J7319" s="170"/>
      <c r="K7319" s="217"/>
      <c r="L7319" s="195" t="str">
        <f t="shared" si="1326"/>
        <v/>
      </c>
      <c r="M7319" s="222" t="str">
        <f t="shared" si="1334"/>
        <v/>
      </c>
      <c r="Q7319" s="82" t="str">
        <f t="shared" si="1327"/>
        <v/>
      </c>
      <c r="R7319" s="80" t="str">
        <f t="shared" si="1328"/>
        <v/>
      </c>
      <c r="T7319" s="83" t="str">
        <f t="shared" si="1335"/>
        <v/>
      </c>
      <c r="U7319" s="155"/>
      <c r="V7319" s="95" t="str">
        <f t="shared" si="1336"/>
        <v/>
      </c>
      <c r="W7319" s="151"/>
      <c r="Z7319" s="104"/>
    </row>
    <row r="7320" spans="1:26" s="145" customFormat="1" ht="15" customHeight="1">
      <c r="A7320" s="186" t="str">
        <f t="shared" si="1330"/>
        <v/>
      </c>
      <c r="C7320" s="152"/>
      <c r="E7320" s="144"/>
      <c r="F7320" s="79" t="str">
        <f t="shared" si="1329"/>
        <v/>
      </c>
      <c r="G7320" s="80" t="str">
        <f t="shared" si="1331"/>
        <v/>
      </c>
      <c r="H7320" s="80" t="str">
        <f t="shared" si="1332"/>
        <v/>
      </c>
      <c r="I7320" s="80" t="str">
        <f t="shared" si="1333"/>
        <v/>
      </c>
      <c r="J7320" s="170"/>
      <c r="K7320" s="217"/>
      <c r="L7320" s="195" t="str">
        <f t="shared" si="1326"/>
        <v/>
      </c>
      <c r="M7320" s="222" t="str">
        <f t="shared" si="1334"/>
        <v/>
      </c>
      <c r="Q7320" s="82" t="str">
        <f t="shared" si="1327"/>
        <v/>
      </c>
      <c r="R7320" s="80" t="str">
        <f t="shared" si="1328"/>
        <v/>
      </c>
      <c r="T7320" s="83" t="str">
        <f t="shared" si="1335"/>
        <v/>
      </c>
      <c r="U7320" s="155"/>
      <c r="V7320" s="95" t="str">
        <f t="shared" si="1336"/>
        <v/>
      </c>
      <c r="W7320" s="151"/>
      <c r="Z7320" s="104"/>
    </row>
    <row r="7321" spans="1:26" s="145" customFormat="1" ht="15" customHeight="1">
      <c r="A7321" s="186" t="str">
        <f t="shared" si="1330"/>
        <v/>
      </c>
      <c r="C7321" s="152"/>
      <c r="E7321" s="144"/>
      <c r="F7321" s="79" t="str">
        <f t="shared" si="1329"/>
        <v/>
      </c>
      <c r="G7321" s="80" t="str">
        <f t="shared" si="1331"/>
        <v/>
      </c>
      <c r="H7321" s="80" t="str">
        <f t="shared" si="1332"/>
        <v/>
      </c>
      <c r="I7321" s="80" t="str">
        <f t="shared" si="1333"/>
        <v/>
      </c>
      <c r="J7321" s="170"/>
      <c r="K7321" s="217"/>
      <c r="L7321" s="195" t="str">
        <f t="shared" si="1326"/>
        <v/>
      </c>
      <c r="M7321" s="222" t="str">
        <f t="shared" si="1334"/>
        <v/>
      </c>
      <c r="Q7321" s="82" t="str">
        <f t="shared" si="1327"/>
        <v/>
      </c>
      <c r="R7321" s="80" t="str">
        <f t="shared" si="1328"/>
        <v/>
      </c>
      <c r="T7321" s="83" t="str">
        <f t="shared" si="1335"/>
        <v/>
      </c>
      <c r="U7321" s="155"/>
      <c r="V7321" s="95" t="str">
        <f t="shared" si="1336"/>
        <v/>
      </c>
      <c r="W7321" s="151"/>
      <c r="Z7321" s="104"/>
    </row>
    <row r="7322" spans="1:26" s="145" customFormat="1" ht="15" customHeight="1">
      <c r="A7322" s="186" t="str">
        <f t="shared" si="1330"/>
        <v/>
      </c>
      <c r="C7322" s="152"/>
      <c r="E7322" s="144"/>
      <c r="F7322" s="79" t="str">
        <f t="shared" si="1329"/>
        <v/>
      </c>
      <c r="G7322" s="80" t="str">
        <f t="shared" si="1331"/>
        <v/>
      </c>
      <c r="H7322" s="80" t="str">
        <f t="shared" si="1332"/>
        <v/>
      </c>
      <c r="I7322" s="80" t="str">
        <f t="shared" si="1333"/>
        <v/>
      </c>
      <c r="J7322" s="170"/>
      <c r="K7322" s="217"/>
      <c r="L7322" s="195" t="str">
        <f t="shared" si="1326"/>
        <v/>
      </c>
      <c r="M7322" s="222" t="str">
        <f t="shared" si="1334"/>
        <v/>
      </c>
      <c r="Q7322" s="82" t="str">
        <f t="shared" si="1327"/>
        <v/>
      </c>
      <c r="R7322" s="80" t="str">
        <f t="shared" si="1328"/>
        <v/>
      </c>
      <c r="T7322" s="83" t="str">
        <f t="shared" si="1335"/>
        <v/>
      </c>
      <c r="U7322" s="155"/>
      <c r="V7322" s="95" t="str">
        <f t="shared" si="1336"/>
        <v/>
      </c>
      <c r="W7322" s="151"/>
      <c r="Z7322" s="104"/>
    </row>
    <row r="7323" spans="1:26" s="145" customFormat="1" ht="15" customHeight="1">
      <c r="A7323" s="186" t="str">
        <f t="shared" si="1330"/>
        <v/>
      </c>
      <c r="C7323" s="152"/>
      <c r="E7323" s="144"/>
      <c r="F7323" s="79" t="str">
        <f t="shared" si="1329"/>
        <v/>
      </c>
      <c r="G7323" s="80" t="str">
        <f t="shared" si="1331"/>
        <v/>
      </c>
      <c r="H7323" s="80" t="str">
        <f t="shared" si="1332"/>
        <v/>
      </c>
      <c r="I7323" s="80" t="str">
        <f t="shared" si="1333"/>
        <v/>
      </c>
      <c r="J7323" s="170"/>
      <c r="K7323" s="217"/>
      <c r="L7323" s="195" t="str">
        <f t="shared" si="1326"/>
        <v/>
      </c>
      <c r="M7323" s="222" t="str">
        <f t="shared" si="1334"/>
        <v/>
      </c>
      <c r="Q7323" s="82" t="str">
        <f t="shared" si="1327"/>
        <v/>
      </c>
      <c r="R7323" s="80" t="str">
        <f t="shared" si="1328"/>
        <v/>
      </c>
      <c r="T7323" s="83" t="str">
        <f t="shared" si="1335"/>
        <v/>
      </c>
      <c r="U7323" s="155"/>
      <c r="V7323" s="95" t="str">
        <f t="shared" si="1336"/>
        <v/>
      </c>
      <c r="W7323" s="151"/>
      <c r="Z7323" s="104"/>
    </row>
    <row r="7324" spans="1:26" s="145" customFormat="1" ht="15" customHeight="1">
      <c r="A7324" s="186" t="str">
        <f t="shared" si="1330"/>
        <v/>
      </c>
      <c r="C7324" s="152"/>
      <c r="E7324" s="144"/>
      <c r="F7324" s="79" t="str">
        <f t="shared" si="1329"/>
        <v/>
      </c>
      <c r="G7324" s="80" t="str">
        <f t="shared" si="1331"/>
        <v/>
      </c>
      <c r="H7324" s="80" t="str">
        <f t="shared" si="1332"/>
        <v/>
      </c>
      <c r="I7324" s="80" t="str">
        <f t="shared" si="1333"/>
        <v/>
      </c>
      <c r="J7324" s="170"/>
      <c r="K7324" s="217"/>
      <c r="L7324" s="195" t="str">
        <f t="shared" si="1326"/>
        <v/>
      </c>
      <c r="M7324" s="222" t="str">
        <f t="shared" si="1334"/>
        <v/>
      </c>
      <c r="Q7324" s="82" t="str">
        <f t="shared" si="1327"/>
        <v/>
      </c>
      <c r="R7324" s="80" t="str">
        <f t="shared" si="1328"/>
        <v/>
      </c>
      <c r="T7324" s="83" t="str">
        <f t="shared" si="1335"/>
        <v/>
      </c>
      <c r="U7324" s="155"/>
      <c r="V7324" s="95" t="str">
        <f t="shared" si="1336"/>
        <v/>
      </c>
      <c r="W7324" s="151"/>
      <c r="Z7324" s="104"/>
    </row>
    <row r="7325" spans="1:26" s="145" customFormat="1" ht="15" customHeight="1">
      <c r="A7325" s="186" t="str">
        <f t="shared" si="1330"/>
        <v/>
      </c>
      <c r="C7325" s="152"/>
      <c r="E7325" s="144"/>
      <c r="F7325" s="79" t="str">
        <f t="shared" si="1329"/>
        <v/>
      </c>
      <c r="G7325" s="80" t="str">
        <f t="shared" si="1331"/>
        <v/>
      </c>
      <c r="H7325" s="80" t="str">
        <f t="shared" si="1332"/>
        <v/>
      </c>
      <c r="I7325" s="80" t="str">
        <f t="shared" si="1333"/>
        <v/>
      </c>
      <c r="J7325" s="170"/>
      <c r="K7325" s="217"/>
      <c r="L7325" s="195" t="str">
        <f t="shared" si="1326"/>
        <v/>
      </c>
      <c r="M7325" s="222" t="str">
        <f t="shared" si="1334"/>
        <v/>
      </c>
      <c r="Q7325" s="82" t="str">
        <f t="shared" si="1327"/>
        <v/>
      </c>
      <c r="R7325" s="80" t="str">
        <f t="shared" si="1328"/>
        <v/>
      </c>
      <c r="T7325" s="83" t="str">
        <f t="shared" si="1335"/>
        <v/>
      </c>
      <c r="U7325" s="155"/>
      <c r="V7325" s="95" t="str">
        <f t="shared" si="1336"/>
        <v/>
      </c>
      <c r="W7325" s="151"/>
      <c r="Z7325" s="104"/>
    </row>
    <row r="7326" spans="1:26" s="145" customFormat="1" ht="15" customHeight="1">
      <c r="A7326" s="186" t="str">
        <f t="shared" si="1330"/>
        <v/>
      </c>
      <c r="C7326" s="152"/>
      <c r="E7326" s="144"/>
      <c r="F7326" s="79" t="str">
        <f t="shared" si="1329"/>
        <v/>
      </c>
      <c r="G7326" s="80" t="str">
        <f t="shared" si="1331"/>
        <v/>
      </c>
      <c r="H7326" s="80" t="str">
        <f t="shared" si="1332"/>
        <v/>
      </c>
      <c r="I7326" s="80" t="str">
        <f t="shared" si="1333"/>
        <v/>
      </c>
      <c r="J7326" s="170"/>
      <c r="K7326" s="217"/>
      <c r="L7326" s="195" t="str">
        <f t="shared" si="1326"/>
        <v/>
      </c>
      <c r="M7326" s="222" t="str">
        <f t="shared" si="1334"/>
        <v/>
      </c>
      <c r="Q7326" s="82" t="str">
        <f t="shared" si="1327"/>
        <v/>
      </c>
      <c r="R7326" s="80" t="str">
        <f t="shared" si="1328"/>
        <v/>
      </c>
      <c r="T7326" s="83" t="str">
        <f t="shared" si="1335"/>
        <v/>
      </c>
      <c r="U7326" s="155"/>
      <c r="V7326" s="95" t="str">
        <f t="shared" si="1336"/>
        <v/>
      </c>
      <c r="W7326" s="151"/>
      <c r="Z7326" s="104"/>
    </row>
    <row r="7327" spans="1:26" s="145" customFormat="1" ht="15" customHeight="1">
      <c r="A7327" s="186" t="str">
        <f t="shared" si="1330"/>
        <v/>
      </c>
      <c r="C7327" s="152"/>
      <c r="E7327" s="144"/>
      <c r="F7327" s="79" t="str">
        <f t="shared" si="1329"/>
        <v/>
      </c>
      <c r="G7327" s="80" t="str">
        <f t="shared" si="1331"/>
        <v/>
      </c>
      <c r="H7327" s="80" t="str">
        <f t="shared" si="1332"/>
        <v/>
      </c>
      <c r="I7327" s="80" t="str">
        <f t="shared" si="1333"/>
        <v/>
      </c>
      <c r="J7327" s="170"/>
      <c r="K7327" s="217"/>
      <c r="L7327" s="195" t="str">
        <f t="shared" ref="L7327:L7390" si="1337">IFERROR(IF($N$5="Sáng",IF(MID(K7327,2,7)-MID($L$2,2,7)&gt;0,"Trễ",""),IF(MID(K7327,2,7)-MID($Q$2,2,7)&gt;0,"Trễ","")),"")</f>
        <v/>
      </c>
      <c r="M7327" s="222" t="str">
        <f t="shared" si="1334"/>
        <v/>
      </c>
      <c r="Q7327" s="82" t="str">
        <f t="shared" ref="Q7327:Q7390" si="1338">IF(B7327&lt;&gt;"",IF(AND(P7327="",F7327=""),"Không phép ",""),"")</f>
        <v/>
      </c>
      <c r="R7327" s="80" t="str">
        <f t="shared" ref="R7327:R7390" si="1339">UPPER(B7327)</f>
        <v/>
      </c>
      <c r="T7327" s="83" t="str">
        <f t="shared" si="1335"/>
        <v/>
      </c>
      <c r="U7327" s="155"/>
      <c r="V7327" s="95" t="str">
        <f t="shared" si="1336"/>
        <v/>
      </c>
      <c r="W7327" s="151"/>
      <c r="Z7327" s="104"/>
    </row>
    <row r="7328" spans="1:26" s="145" customFormat="1" ht="15" customHeight="1">
      <c r="A7328" s="186" t="str">
        <f t="shared" si="1330"/>
        <v/>
      </c>
      <c r="C7328" s="152"/>
      <c r="E7328" s="144"/>
      <c r="F7328" s="79" t="str">
        <f t="shared" si="1329"/>
        <v/>
      </c>
      <c r="G7328" s="80" t="str">
        <f t="shared" si="1331"/>
        <v/>
      </c>
      <c r="H7328" s="80" t="str">
        <f t="shared" si="1332"/>
        <v/>
      </c>
      <c r="I7328" s="80" t="str">
        <f t="shared" si="1333"/>
        <v/>
      </c>
      <c r="J7328" s="170"/>
      <c r="K7328" s="217"/>
      <c r="L7328" s="195" t="str">
        <f t="shared" si="1337"/>
        <v/>
      </c>
      <c r="M7328" s="222" t="str">
        <f t="shared" si="1334"/>
        <v/>
      </c>
      <c r="Q7328" s="82" t="str">
        <f t="shared" si="1338"/>
        <v/>
      </c>
      <c r="R7328" s="80" t="str">
        <f t="shared" si="1339"/>
        <v/>
      </c>
      <c r="T7328" s="83" t="str">
        <f t="shared" si="1335"/>
        <v/>
      </c>
      <c r="U7328" s="155"/>
      <c r="V7328" s="95" t="str">
        <f t="shared" si="1336"/>
        <v/>
      </c>
      <c r="W7328" s="151"/>
      <c r="Z7328" s="104"/>
    </row>
    <row r="7329" spans="1:26" s="145" customFormat="1" ht="15" customHeight="1">
      <c r="A7329" s="186" t="str">
        <f t="shared" si="1330"/>
        <v/>
      </c>
      <c r="C7329" s="152"/>
      <c r="E7329" s="144"/>
      <c r="F7329" s="79" t="str">
        <f t="shared" si="1329"/>
        <v/>
      </c>
      <c r="G7329" s="80" t="str">
        <f t="shared" si="1331"/>
        <v/>
      </c>
      <c r="H7329" s="80" t="str">
        <f t="shared" si="1332"/>
        <v/>
      </c>
      <c r="I7329" s="80" t="str">
        <f t="shared" si="1333"/>
        <v/>
      </c>
      <c r="J7329" s="170"/>
      <c r="K7329" s="217"/>
      <c r="L7329" s="195" t="str">
        <f t="shared" si="1337"/>
        <v/>
      </c>
      <c r="M7329" s="222" t="str">
        <f t="shared" si="1334"/>
        <v/>
      </c>
      <c r="Q7329" s="82" t="str">
        <f t="shared" si="1338"/>
        <v/>
      </c>
      <c r="R7329" s="80" t="str">
        <f t="shared" si="1339"/>
        <v/>
      </c>
      <c r="T7329" s="83" t="str">
        <f t="shared" si="1335"/>
        <v/>
      </c>
      <c r="U7329" s="155"/>
      <c r="V7329" s="95" t="str">
        <f t="shared" si="1336"/>
        <v/>
      </c>
      <c r="W7329" s="151"/>
      <c r="Z7329" s="104"/>
    </row>
    <row r="7330" spans="1:26" s="145" customFormat="1" ht="15" customHeight="1">
      <c r="A7330" s="186" t="str">
        <f t="shared" si="1330"/>
        <v/>
      </c>
      <c r="C7330" s="152"/>
      <c r="E7330" s="144"/>
      <c r="F7330" s="79" t="str">
        <f t="shared" si="1329"/>
        <v/>
      </c>
      <c r="G7330" s="80" t="str">
        <f t="shared" si="1331"/>
        <v/>
      </c>
      <c r="H7330" s="80" t="str">
        <f t="shared" si="1332"/>
        <v/>
      </c>
      <c r="I7330" s="80" t="str">
        <f t="shared" si="1333"/>
        <v/>
      </c>
      <c r="J7330" s="170"/>
      <c r="K7330" s="217"/>
      <c r="L7330" s="195" t="str">
        <f t="shared" si="1337"/>
        <v/>
      </c>
      <c r="M7330" s="222" t="str">
        <f t="shared" si="1334"/>
        <v/>
      </c>
      <c r="Q7330" s="82" t="str">
        <f t="shared" si="1338"/>
        <v/>
      </c>
      <c r="R7330" s="80" t="str">
        <f t="shared" si="1339"/>
        <v/>
      </c>
      <c r="T7330" s="83" t="str">
        <f t="shared" si="1335"/>
        <v/>
      </c>
      <c r="U7330" s="155"/>
      <c r="V7330" s="95" t="str">
        <f t="shared" si="1336"/>
        <v/>
      </c>
      <c r="W7330" s="151"/>
      <c r="Z7330" s="104"/>
    </row>
    <row r="7331" spans="1:26" s="145" customFormat="1" ht="15" customHeight="1">
      <c r="A7331" s="186" t="str">
        <f t="shared" si="1330"/>
        <v/>
      </c>
      <c r="C7331" s="152"/>
      <c r="E7331" s="144"/>
      <c r="F7331" s="79" t="str">
        <f t="shared" si="1329"/>
        <v/>
      </c>
      <c r="G7331" s="80" t="str">
        <f t="shared" si="1331"/>
        <v/>
      </c>
      <c r="H7331" s="80" t="str">
        <f t="shared" si="1332"/>
        <v/>
      </c>
      <c r="I7331" s="80" t="str">
        <f t="shared" si="1333"/>
        <v/>
      </c>
      <c r="J7331" s="170"/>
      <c r="K7331" s="217"/>
      <c r="L7331" s="195" t="str">
        <f t="shared" si="1337"/>
        <v/>
      </c>
      <c r="M7331" s="222" t="str">
        <f t="shared" si="1334"/>
        <v/>
      </c>
      <c r="Q7331" s="82" t="str">
        <f t="shared" si="1338"/>
        <v/>
      </c>
      <c r="R7331" s="80" t="str">
        <f t="shared" si="1339"/>
        <v/>
      </c>
      <c r="T7331" s="83" t="str">
        <f t="shared" si="1335"/>
        <v/>
      </c>
      <c r="U7331" s="155"/>
      <c r="V7331" s="95" t="str">
        <f t="shared" si="1336"/>
        <v/>
      </c>
      <c r="W7331" s="151"/>
      <c r="Z7331" s="104"/>
    </row>
    <row r="7332" spans="1:26" s="145" customFormat="1" ht="15" customHeight="1">
      <c r="A7332" s="186" t="str">
        <f t="shared" si="1330"/>
        <v/>
      </c>
      <c r="C7332" s="152"/>
      <c r="E7332" s="144"/>
      <c r="F7332" s="79" t="str">
        <f t="shared" si="1329"/>
        <v/>
      </c>
      <c r="G7332" s="80" t="str">
        <f t="shared" si="1331"/>
        <v/>
      </c>
      <c r="H7332" s="80" t="str">
        <f t="shared" si="1332"/>
        <v/>
      </c>
      <c r="I7332" s="80" t="str">
        <f t="shared" si="1333"/>
        <v/>
      </c>
      <c r="J7332" s="170"/>
      <c r="K7332" s="217"/>
      <c r="L7332" s="195" t="str">
        <f t="shared" si="1337"/>
        <v/>
      </c>
      <c r="M7332" s="222" t="str">
        <f t="shared" si="1334"/>
        <v/>
      </c>
      <c r="Q7332" s="82" t="str">
        <f t="shared" si="1338"/>
        <v/>
      </c>
      <c r="R7332" s="80" t="str">
        <f t="shared" si="1339"/>
        <v/>
      </c>
      <c r="T7332" s="83" t="str">
        <f t="shared" si="1335"/>
        <v/>
      </c>
      <c r="U7332" s="155"/>
      <c r="V7332" s="95" t="str">
        <f t="shared" si="1336"/>
        <v/>
      </c>
      <c r="W7332" s="151"/>
      <c r="Z7332" s="104"/>
    </row>
    <row r="7333" spans="1:26" s="145" customFormat="1" ht="15" customHeight="1">
      <c r="A7333" s="186" t="str">
        <f t="shared" si="1330"/>
        <v/>
      </c>
      <c r="C7333" s="152"/>
      <c r="E7333" s="144"/>
      <c r="F7333" s="79" t="str">
        <f t="shared" si="1329"/>
        <v/>
      </c>
      <c r="G7333" s="80" t="str">
        <f t="shared" si="1331"/>
        <v/>
      </c>
      <c r="H7333" s="80" t="str">
        <f t="shared" si="1332"/>
        <v/>
      </c>
      <c r="I7333" s="80" t="str">
        <f t="shared" si="1333"/>
        <v/>
      </c>
      <c r="J7333" s="170"/>
      <c r="K7333" s="217"/>
      <c r="L7333" s="195" t="str">
        <f t="shared" si="1337"/>
        <v/>
      </c>
      <c r="M7333" s="222" t="str">
        <f t="shared" si="1334"/>
        <v/>
      </c>
      <c r="Q7333" s="82" t="str">
        <f t="shared" si="1338"/>
        <v/>
      </c>
      <c r="R7333" s="80" t="str">
        <f t="shared" si="1339"/>
        <v/>
      </c>
      <c r="T7333" s="83" t="str">
        <f t="shared" si="1335"/>
        <v/>
      </c>
      <c r="U7333" s="155"/>
      <c r="V7333" s="95" t="str">
        <f t="shared" si="1336"/>
        <v/>
      </c>
      <c r="W7333" s="151"/>
      <c r="Z7333" s="104"/>
    </row>
    <row r="7334" spans="1:26" s="145" customFormat="1" ht="15" customHeight="1">
      <c r="A7334" s="186" t="str">
        <f t="shared" si="1330"/>
        <v/>
      </c>
      <c r="C7334" s="152"/>
      <c r="E7334" s="144"/>
      <c r="F7334" s="79" t="str">
        <f t="shared" si="1329"/>
        <v/>
      </c>
      <c r="G7334" s="80" t="str">
        <f t="shared" si="1331"/>
        <v/>
      </c>
      <c r="H7334" s="80" t="str">
        <f t="shared" si="1332"/>
        <v/>
      </c>
      <c r="I7334" s="80" t="str">
        <f t="shared" si="1333"/>
        <v/>
      </c>
      <c r="J7334" s="170"/>
      <c r="K7334" s="217"/>
      <c r="L7334" s="195" t="str">
        <f t="shared" si="1337"/>
        <v/>
      </c>
      <c r="M7334" s="222" t="str">
        <f t="shared" si="1334"/>
        <v/>
      </c>
      <c r="Q7334" s="82" t="str">
        <f t="shared" si="1338"/>
        <v/>
      </c>
      <c r="R7334" s="80" t="str">
        <f t="shared" si="1339"/>
        <v/>
      </c>
      <c r="T7334" s="83" t="str">
        <f t="shared" si="1335"/>
        <v/>
      </c>
      <c r="U7334" s="155"/>
      <c r="V7334" s="95" t="str">
        <f t="shared" si="1336"/>
        <v/>
      </c>
      <c r="W7334" s="151"/>
      <c r="Z7334" s="104"/>
    </row>
    <row r="7335" spans="1:26" s="145" customFormat="1" ht="15" customHeight="1">
      <c r="A7335" s="186" t="str">
        <f t="shared" si="1330"/>
        <v/>
      </c>
      <c r="C7335" s="152"/>
      <c r="E7335" s="144"/>
      <c r="F7335" s="79" t="str">
        <f t="shared" si="1329"/>
        <v/>
      </c>
      <c r="G7335" s="80" t="str">
        <f t="shared" si="1331"/>
        <v/>
      </c>
      <c r="H7335" s="80" t="str">
        <f t="shared" si="1332"/>
        <v/>
      </c>
      <c r="I7335" s="80" t="str">
        <f t="shared" si="1333"/>
        <v/>
      </c>
      <c r="J7335" s="170"/>
      <c r="K7335" s="217"/>
      <c r="L7335" s="195" t="str">
        <f t="shared" si="1337"/>
        <v/>
      </c>
      <c r="M7335" s="222" t="str">
        <f t="shared" si="1334"/>
        <v/>
      </c>
      <c r="Q7335" s="82" t="str">
        <f t="shared" si="1338"/>
        <v/>
      </c>
      <c r="R7335" s="80" t="str">
        <f t="shared" si="1339"/>
        <v/>
      </c>
      <c r="T7335" s="83" t="str">
        <f t="shared" si="1335"/>
        <v/>
      </c>
      <c r="U7335" s="155"/>
      <c r="V7335" s="95" t="str">
        <f t="shared" si="1336"/>
        <v/>
      </c>
      <c r="W7335" s="151"/>
      <c r="Z7335" s="104"/>
    </row>
    <row r="7336" spans="1:26" s="145" customFormat="1" ht="15" customHeight="1">
      <c r="A7336" s="186" t="str">
        <f t="shared" si="1330"/>
        <v/>
      </c>
      <c r="C7336" s="152"/>
      <c r="E7336" s="144"/>
      <c r="F7336" s="79" t="str">
        <f t="shared" ref="F7336:F7399" si="1340">IFERROR(IF(VLOOKUP(E7336,J:J,1,0)=E7336,"X",""),"")</f>
        <v/>
      </c>
      <c r="G7336" s="80" t="str">
        <f t="shared" si="1331"/>
        <v/>
      </c>
      <c r="H7336" s="80" t="str">
        <f t="shared" si="1332"/>
        <v/>
      </c>
      <c r="I7336" s="80" t="str">
        <f t="shared" si="1333"/>
        <v/>
      </c>
      <c r="J7336" s="170"/>
      <c r="K7336" s="217"/>
      <c r="L7336" s="195" t="str">
        <f t="shared" si="1337"/>
        <v/>
      </c>
      <c r="M7336" s="222" t="str">
        <f t="shared" si="1334"/>
        <v/>
      </c>
      <c r="Q7336" s="82" t="str">
        <f t="shared" si="1338"/>
        <v/>
      </c>
      <c r="R7336" s="80" t="str">
        <f t="shared" si="1339"/>
        <v/>
      </c>
      <c r="T7336" s="83" t="str">
        <f t="shared" si="1335"/>
        <v/>
      </c>
      <c r="U7336" s="155"/>
      <c r="V7336" s="95" t="str">
        <f t="shared" si="1336"/>
        <v/>
      </c>
      <c r="W7336" s="151"/>
      <c r="Z7336" s="104"/>
    </row>
    <row r="7337" spans="1:26" s="145" customFormat="1" ht="15" customHeight="1">
      <c r="A7337" s="186" t="str">
        <f t="shared" si="1330"/>
        <v/>
      </c>
      <c r="C7337" s="152"/>
      <c r="E7337" s="144"/>
      <c r="F7337" s="79" t="str">
        <f t="shared" si="1340"/>
        <v/>
      </c>
      <c r="G7337" s="80" t="str">
        <f t="shared" si="1331"/>
        <v/>
      </c>
      <c r="H7337" s="80" t="str">
        <f t="shared" si="1332"/>
        <v/>
      </c>
      <c r="I7337" s="80" t="str">
        <f t="shared" si="1333"/>
        <v/>
      </c>
      <c r="J7337" s="170"/>
      <c r="K7337" s="217"/>
      <c r="L7337" s="195" t="str">
        <f t="shared" si="1337"/>
        <v/>
      </c>
      <c r="M7337" s="222" t="str">
        <f t="shared" si="1334"/>
        <v/>
      </c>
      <c r="Q7337" s="82" t="str">
        <f t="shared" si="1338"/>
        <v/>
      </c>
      <c r="R7337" s="80" t="str">
        <f t="shared" si="1339"/>
        <v/>
      </c>
      <c r="T7337" s="83" t="str">
        <f t="shared" si="1335"/>
        <v/>
      </c>
      <c r="U7337" s="155"/>
      <c r="V7337" s="95" t="str">
        <f t="shared" si="1336"/>
        <v/>
      </c>
      <c r="W7337" s="151"/>
      <c r="Z7337" s="104"/>
    </row>
    <row r="7338" spans="1:26" s="145" customFormat="1" ht="15" customHeight="1">
      <c r="A7338" s="186" t="str">
        <f t="shared" si="1330"/>
        <v/>
      </c>
      <c r="C7338" s="152"/>
      <c r="E7338" s="144"/>
      <c r="F7338" s="79" t="str">
        <f t="shared" si="1340"/>
        <v/>
      </c>
      <c r="G7338" s="80" t="str">
        <f t="shared" si="1331"/>
        <v/>
      </c>
      <c r="H7338" s="80" t="str">
        <f t="shared" si="1332"/>
        <v/>
      </c>
      <c r="I7338" s="80" t="str">
        <f t="shared" si="1333"/>
        <v/>
      </c>
      <c r="J7338" s="170"/>
      <c r="K7338" s="217"/>
      <c r="L7338" s="195" t="str">
        <f t="shared" si="1337"/>
        <v/>
      </c>
      <c r="M7338" s="222" t="str">
        <f t="shared" si="1334"/>
        <v/>
      </c>
      <c r="Q7338" s="82" t="str">
        <f t="shared" si="1338"/>
        <v/>
      </c>
      <c r="R7338" s="80" t="str">
        <f t="shared" si="1339"/>
        <v/>
      </c>
      <c r="T7338" s="83" t="str">
        <f t="shared" si="1335"/>
        <v/>
      </c>
      <c r="U7338" s="155"/>
      <c r="V7338" s="95" t="str">
        <f t="shared" si="1336"/>
        <v/>
      </c>
      <c r="W7338" s="151"/>
      <c r="Z7338" s="104"/>
    </row>
    <row r="7339" spans="1:26" s="145" customFormat="1" ht="15" customHeight="1">
      <c r="A7339" s="186" t="str">
        <f t="shared" si="1330"/>
        <v/>
      </c>
      <c r="C7339" s="152"/>
      <c r="E7339" s="144"/>
      <c r="F7339" s="79" t="str">
        <f t="shared" si="1340"/>
        <v/>
      </c>
      <c r="G7339" s="80" t="str">
        <f t="shared" si="1331"/>
        <v/>
      </c>
      <c r="H7339" s="80" t="str">
        <f t="shared" si="1332"/>
        <v/>
      </c>
      <c r="I7339" s="80" t="str">
        <f t="shared" si="1333"/>
        <v/>
      </c>
      <c r="J7339" s="170"/>
      <c r="K7339" s="217"/>
      <c r="L7339" s="195" t="str">
        <f t="shared" si="1337"/>
        <v/>
      </c>
      <c r="M7339" s="222" t="str">
        <f t="shared" si="1334"/>
        <v/>
      </c>
      <c r="Q7339" s="82" t="str">
        <f t="shared" si="1338"/>
        <v/>
      </c>
      <c r="R7339" s="80" t="str">
        <f t="shared" si="1339"/>
        <v/>
      </c>
      <c r="T7339" s="83" t="str">
        <f t="shared" si="1335"/>
        <v/>
      </c>
      <c r="U7339" s="155"/>
      <c r="V7339" s="95" t="str">
        <f t="shared" si="1336"/>
        <v/>
      </c>
      <c r="W7339" s="151"/>
      <c r="Z7339" s="104"/>
    </row>
    <row r="7340" spans="1:26" s="145" customFormat="1" ht="15" customHeight="1">
      <c r="A7340" s="186" t="str">
        <f t="shared" si="1330"/>
        <v/>
      </c>
      <c r="C7340" s="152"/>
      <c r="E7340" s="144"/>
      <c r="F7340" s="79" t="str">
        <f t="shared" si="1340"/>
        <v/>
      </c>
      <c r="G7340" s="80" t="str">
        <f t="shared" si="1331"/>
        <v/>
      </c>
      <c r="H7340" s="80" t="str">
        <f t="shared" si="1332"/>
        <v/>
      </c>
      <c r="I7340" s="80" t="str">
        <f t="shared" si="1333"/>
        <v/>
      </c>
      <c r="J7340" s="170"/>
      <c r="K7340" s="217"/>
      <c r="L7340" s="195" t="str">
        <f t="shared" si="1337"/>
        <v/>
      </c>
      <c r="M7340" s="222" t="str">
        <f t="shared" si="1334"/>
        <v/>
      </c>
      <c r="Q7340" s="82" t="str">
        <f t="shared" si="1338"/>
        <v/>
      </c>
      <c r="R7340" s="80" t="str">
        <f t="shared" si="1339"/>
        <v/>
      </c>
      <c r="T7340" s="83" t="str">
        <f t="shared" si="1335"/>
        <v/>
      </c>
      <c r="U7340" s="155"/>
      <c r="V7340" s="95" t="str">
        <f t="shared" si="1336"/>
        <v/>
      </c>
      <c r="W7340" s="151"/>
      <c r="Z7340" s="104"/>
    </row>
    <row r="7341" spans="1:26" s="145" customFormat="1" ht="15" customHeight="1">
      <c r="A7341" s="186" t="str">
        <f t="shared" si="1330"/>
        <v/>
      </c>
      <c r="C7341" s="152"/>
      <c r="E7341" s="144"/>
      <c r="F7341" s="79" t="str">
        <f t="shared" si="1340"/>
        <v/>
      </c>
      <c r="G7341" s="80" t="str">
        <f t="shared" si="1331"/>
        <v/>
      </c>
      <c r="H7341" s="80" t="str">
        <f t="shared" si="1332"/>
        <v/>
      </c>
      <c r="I7341" s="80" t="str">
        <f t="shared" si="1333"/>
        <v/>
      </c>
      <c r="J7341" s="170"/>
      <c r="K7341" s="217"/>
      <c r="L7341" s="195" t="str">
        <f t="shared" si="1337"/>
        <v/>
      </c>
      <c r="M7341" s="222" t="str">
        <f t="shared" si="1334"/>
        <v/>
      </c>
      <c r="Q7341" s="82" t="str">
        <f t="shared" si="1338"/>
        <v/>
      </c>
      <c r="R7341" s="80" t="str">
        <f t="shared" si="1339"/>
        <v/>
      </c>
      <c r="T7341" s="83" t="str">
        <f t="shared" si="1335"/>
        <v/>
      </c>
      <c r="U7341" s="155"/>
      <c r="V7341" s="95" t="str">
        <f t="shared" si="1336"/>
        <v/>
      </c>
      <c r="W7341" s="151"/>
      <c r="Z7341" s="104"/>
    </row>
    <row r="7342" spans="1:26" s="145" customFormat="1" ht="15" customHeight="1">
      <c r="A7342" s="186" t="str">
        <f t="shared" si="1330"/>
        <v/>
      </c>
      <c r="C7342" s="152"/>
      <c r="E7342" s="144"/>
      <c r="F7342" s="79" t="str">
        <f t="shared" si="1340"/>
        <v/>
      </c>
      <c r="G7342" s="80" t="str">
        <f t="shared" si="1331"/>
        <v/>
      </c>
      <c r="H7342" s="80" t="str">
        <f t="shared" si="1332"/>
        <v/>
      </c>
      <c r="I7342" s="80" t="str">
        <f t="shared" si="1333"/>
        <v/>
      </c>
      <c r="J7342" s="170"/>
      <c r="K7342" s="217"/>
      <c r="L7342" s="195" t="str">
        <f t="shared" si="1337"/>
        <v/>
      </c>
      <c r="M7342" s="222" t="str">
        <f t="shared" si="1334"/>
        <v/>
      </c>
      <c r="Q7342" s="82" t="str">
        <f t="shared" si="1338"/>
        <v/>
      </c>
      <c r="R7342" s="80" t="str">
        <f t="shared" si="1339"/>
        <v/>
      </c>
      <c r="T7342" s="83" t="str">
        <f t="shared" si="1335"/>
        <v/>
      </c>
      <c r="U7342" s="155"/>
      <c r="V7342" s="95" t="str">
        <f t="shared" si="1336"/>
        <v/>
      </c>
      <c r="W7342" s="151"/>
      <c r="Z7342" s="104"/>
    </row>
    <row r="7343" spans="1:26" s="145" customFormat="1" ht="15" customHeight="1">
      <c r="A7343" s="186" t="str">
        <f t="shared" si="1330"/>
        <v/>
      </c>
      <c r="C7343" s="152"/>
      <c r="E7343" s="144"/>
      <c r="F7343" s="79" t="str">
        <f t="shared" si="1340"/>
        <v/>
      </c>
      <c r="G7343" s="80" t="str">
        <f t="shared" si="1331"/>
        <v/>
      </c>
      <c r="H7343" s="80" t="str">
        <f t="shared" si="1332"/>
        <v/>
      </c>
      <c r="I7343" s="80" t="str">
        <f t="shared" si="1333"/>
        <v/>
      </c>
      <c r="J7343" s="170"/>
      <c r="K7343" s="217"/>
      <c r="L7343" s="195" t="str">
        <f t="shared" si="1337"/>
        <v/>
      </c>
      <c r="M7343" s="222" t="str">
        <f t="shared" si="1334"/>
        <v/>
      </c>
      <c r="Q7343" s="82" t="str">
        <f t="shared" si="1338"/>
        <v/>
      </c>
      <c r="R7343" s="80" t="str">
        <f t="shared" si="1339"/>
        <v/>
      </c>
      <c r="T7343" s="83" t="str">
        <f t="shared" si="1335"/>
        <v/>
      </c>
      <c r="U7343" s="155"/>
      <c r="V7343" s="95" t="str">
        <f t="shared" si="1336"/>
        <v/>
      </c>
      <c r="W7343" s="151"/>
      <c r="Z7343" s="104"/>
    </row>
    <row r="7344" spans="1:26" s="145" customFormat="1" ht="15" customHeight="1">
      <c r="A7344" s="186" t="str">
        <f t="shared" si="1330"/>
        <v/>
      </c>
      <c r="C7344" s="152"/>
      <c r="E7344" s="144"/>
      <c r="F7344" s="79" t="str">
        <f t="shared" si="1340"/>
        <v/>
      </c>
      <c r="G7344" s="80" t="str">
        <f t="shared" si="1331"/>
        <v/>
      </c>
      <c r="H7344" s="80" t="str">
        <f t="shared" si="1332"/>
        <v/>
      </c>
      <c r="I7344" s="80" t="str">
        <f t="shared" si="1333"/>
        <v/>
      </c>
      <c r="J7344" s="170"/>
      <c r="K7344" s="217"/>
      <c r="L7344" s="195" t="str">
        <f t="shared" si="1337"/>
        <v/>
      </c>
      <c r="M7344" s="222" t="str">
        <f t="shared" si="1334"/>
        <v/>
      </c>
      <c r="Q7344" s="82" t="str">
        <f t="shared" si="1338"/>
        <v/>
      </c>
      <c r="R7344" s="80" t="str">
        <f t="shared" si="1339"/>
        <v/>
      </c>
      <c r="T7344" s="83" t="str">
        <f t="shared" si="1335"/>
        <v/>
      </c>
      <c r="U7344" s="155"/>
      <c r="V7344" s="95" t="str">
        <f t="shared" si="1336"/>
        <v/>
      </c>
      <c r="W7344" s="151"/>
      <c r="Z7344" s="104"/>
    </row>
    <row r="7345" spans="1:26" s="145" customFormat="1" ht="15" customHeight="1">
      <c r="A7345" s="186" t="str">
        <f t="shared" si="1330"/>
        <v/>
      </c>
      <c r="C7345" s="152"/>
      <c r="E7345" s="144"/>
      <c r="F7345" s="79" t="str">
        <f t="shared" si="1340"/>
        <v/>
      </c>
      <c r="G7345" s="80" t="str">
        <f t="shared" si="1331"/>
        <v/>
      </c>
      <c r="H7345" s="80" t="str">
        <f t="shared" si="1332"/>
        <v/>
      </c>
      <c r="I7345" s="80" t="str">
        <f t="shared" si="1333"/>
        <v/>
      </c>
      <c r="J7345" s="170"/>
      <c r="K7345" s="217"/>
      <c r="L7345" s="195" t="str">
        <f t="shared" si="1337"/>
        <v/>
      </c>
      <c r="M7345" s="222" t="str">
        <f t="shared" si="1334"/>
        <v/>
      </c>
      <c r="Q7345" s="82" t="str">
        <f t="shared" si="1338"/>
        <v/>
      </c>
      <c r="R7345" s="80" t="str">
        <f t="shared" si="1339"/>
        <v/>
      </c>
      <c r="T7345" s="83" t="str">
        <f t="shared" si="1335"/>
        <v/>
      </c>
      <c r="U7345" s="155"/>
      <c r="V7345" s="95" t="str">
        <f t="shared" si="1336"/>
        <v/>
      </c>
      <c r="W7345" s="151"/>
      <c r="Z7345" s="104"/>
    </row>
    <row r="7346" spans="1:26" s="145" customFormat="1" ht="15" customHeight="1">
      <c r="A7346" s="186" t="str">
        <f t="shared" si="1330"/>
        <v/>
      </c>
      <c r="C7346" s="152"/>
      <c r="E7346" s="144"/>
      <c r="F7346" s="79" t="str">
        <f t="shared" si="1340"/>
        <v/>
      </c>
      <c r="G7346" s="80" t="str">
        <f t="shared" si="1331"/>
        <v/>
      </c>
      <c r="H7346" s="80" t="str">
        <f t="shared" si="1332"/>
        <v/>
      </c>
      <c r="I7346" s="80" t="str">
        <f t="shared" si="1333"/>
        <v/>
      </c>
      <c r="J7346" s="170"/>
      <c r="K7346" s="217"/>
      <c r="L7346" s="195" t="str">
        <f t="shared" si="1337"/>
        <v/>
      </c>
      <c r="M7346" s="222" t="str">
        <f t="shared" si="1334"/>
        <v/>
      </c>
      <c r="Q7346" s="82" t="str">
        <f t="shared" si="1338"/>
        <v/>
      </c>
      <c r="R7346" s="80" t="str">
        <f t="shared" si="1339"/>
        <v/>
      </c>
      <c r="T7346" s="83" t="str">
        <f t="shared" si="1335"/>
        <v/>
      </c>
      <c r="U7346" s="155"/>
      <c r="V7346" s="95" t="str">
        <f t="shared" si="1336"/>
        <v/>
      </c>
      <c r="W7346" s="151"/>
      <c r="Z7346" s="104"/>
    </row>
    <row r="7347" spans="1:26" s="145" customFormat="1" ht="15" customHeight="1">
      <c r="A7347" s="186" t="str">
        <f t="shared" si="1330"/>
        <v/>
      </c>
      <c r="C7347" s="152"/>
      <c r="E7347" s="144"/>
      <c r="F7347" s="79" t="str">
        <f t="shared" si="1340"/>
        <v/>
      </c>
      <c r="G7347" s="80" t="str">
        <f t="shared" si="1331"/>
        <v/>
      </c>
      <c r="H7347" s="80" t="str">
        <f t="shared" si="1332"/>
        <v/>
      </c>
      <c r="I7347" s="80" t="str">
        <f t="shared" si="1333"/>
        <v/>
      </c>
      <c r="J7347" s="170"/>
      <c r="K7347" s="217"/>
      <c r="L7347" s="195" t="str">
        <f t="shared" si="1337"/>
        <v/>
      </c>
      <c r="M7347" s="222" t="str">
        <f t="shared" si="1334"/>
        <v/>
      </c>
      <c r="Q7347" s="82" t="str">
        <f t="shared" si="1338"/>
        <v/>
      </c>
      <c r="R7347" s="80" t="str">
        <f t="shared" si="1339"/>
        <v/>
      </c>
      <c r="T7347" s="83" t="str">
        <f t="shared" si="1335"/>
        <v/>
      </c>
      <c r="U7347" s="155"/>
      <c r="V7347" s="95" t="str">
        <f t="shared" si="1336"/>
        <v/>
      </c>
      <c r="W7347" s="151"/>
      <c r="Z7347" s="104"/>
    </row>
    <row r="7348" spans="1:26" s="145" customFormat="1" ht="15" customHeight="1">
      <c r="A7348" s="186" t="str">
        <f t="shared" si="1330"/>
        <v/>
      </c>
      <c r="C7348" s="152"/>
      <c r="E7348" s="144"/>
      <c r="F7348" s="79" t="str">
        <f t="shared" si="1340"/>
        <v/>
      </c>
      <c r="G7348" s="80" t="str">
        <f t="shared" si="1331"/>
        <v/>
      </c>
      <c r="H7348" s="80" t="str">
        <f t="shared" si="1332"/>
        <v/>
      </c>
      <c r="I7348" s="80" t="str">
        <f t="shared" si="1333"/>
        <v/>
      </c>
      <c r="J7348" s="170"/>
      <c r="K7348" s="217"/>
      <c r="L7348" s="195" t="str">
        <f t="shared" si="1337"/>
        <v/>
      </c>
      <c r="M7348" s="222" t="str">
        <f t="shared" si="1334"/>
        <v/>
      </c>
      <c r="Q7348" s="82" t="str">
        <f t="shared" si="1338"/>
        <v/>
      </c>
      <c r="R7348" s="80" t="str">
        <f t="shared" si="1339"/>
        <v/>
      </c>
      <c r="T7348" s="83" t="str">
        <f t="shared" si="1335"/>
        <v/>
      </c>
      <c r="U7348" s="155"/>
      <c r="V7348" s="95" t="str">
        <f t="shared" si="1336"/>
        <v/>
      </c>
      <c r="W7348" s="151"/>
      <c r="Z7348" s="104"/>
    </row>
    <row r="7349" spans="1:26" s="145" customFormat="1" ht="15" customHeight="1">
      <c r="A7349" s="186" t="str">
        <f t="shared" si="1330"/>
        <v/>
      </c>
      <c r="C7349" s="152"/>
      <c r="E7349" s="144"/>
      <c r="F7349" s="79" t="str">
        <f t="shared" si="1340"/>
        <v/>
      </c>
      <c r="G7349" s="80" t="str">
        <f t="shared" si="1331"/>
        <v/>
      </c>
      <c r="H7349" s="80" t="str">
        <f t="shared" si="1332"/>
        <v/>
      </c>
      <c r="I7349" s="80" t="str">
        <f t="shared" si="1333"/>
        <v/>
      </c>
      <c r="J7349" s="170"/>
      <c r="K7349" s="217"/>
      <c r="L7349" s="195" t="str">
        <f t="shared" si="1337"/>
        <v/>
      </c>
      <c r="M7349" s="222" t="str">
        <f t="shared" si="1334"/>
        <v/>
      </c>
      <c r="Q7349" s="82" t="str">
        <f t="shared" si="1338"/>
        <v/>
      </c>
      <c r="R7349" s="80" t="str">
        <f t="shared" si="1339"/>
        <v/>
      </c>
      <c r="T7349" s="83" t="str">
        <f t="shared" si="1335"/>
        <v/>
      </c>
      <c r="U7349" s="155"/>
      <c r="V7349" s="95" t="str">
        <f t="shared" si="1336"/>
        <v/>
      </c>
      <c r="W7349" s="151"/>
      <c r="Z7349" s="104"/>
    </row>
    <row r="7350" spans="1:26" s="145" customFormat="1" ht="15" customHeight="1">
      <c r="A7350" s="186" t="str">
        <f t="shared" si="1330"/>
        <v/>
      </c>
      <c r="C7350" s="152"/>
      <c r="E7350" s="144"/>
      <c r="F7350" s="79" t="str">
        <f t="shared" si="1340"/>
        <v/>
      </c>
      <c r="G7350" s="80" t="str">
        <f t="shared" si="1331"/>
        <v/>
      </c>
      <c r="H7350" s="80" t="str">
        <f t="shared" si="1332"/>
        <v/>
      </c>
      <c r="I7350" s="80" t="str">
        <f t="shared" si="1333"/>
        <v/>
      </c>
      <c r="J7350" s="170"/>
      <c r="K7350" s="217"/>
      <c r="L7350" s="195" t="str">
        <f t="shared" si="1337"/>
        <v/>
      </c>
      <c r="M7350" s="222" t="str">
        <f t="shared" si="1334"/>
        <v/>
      </c>
      <c r="Q7350" s="82" t="str">
        <f t="shared" si="1338"/>
        <v/>
      </c>
      <c r="R7350" s="80" t="str">
        <f t="shared" si="1339"/>
        <v/>
      </c>
      <c r="T7350" s="83" t="str">
        <f t="shared" si="1335"/>
        <v/>
      </c>
      <c r="U7350" s="155"/>
      <c r="V7350" s="95" t="str">
        <f t="shared" si="1336"/>
        <v/>
      </c>
      <c r="W7350" s="151"/>
      <c r="Z7350" s="104"/>
    </row>
    <row r="7351" spans="1:26" s="145" customFormat="1" ht="15" customHeight="1">
      <c r="A7351" s="186" t="str">
        <f t="shared" si="1330"/>
        <v/>
      </c>
      <c r="C7351" s="152"/>
      <c r="E7351" s="144"/>
      <c r="F7351" s="79" t="str">
        <f t="shared" si="1340"/>
        <v/>
      </c>
      <c r="G7351" s="80" t="str">
        <f t="shared" si="1331"/>
        <v/>
      </c>
      <c r="H7351" s="80" t="str">
        <f t="shared" si="1332"/>
        <v/>
      </c>
      <c r="I7351" s="80" t="str">
        <f t="shared" si="1333"/>
        <v/>
      </c>
      <c r="J7351" s="170"/>
      <c r="K7351" s="217"/>
      <c r="L7351" s="195" t="str">
        <f t="shared" si="1337"/>
        <v/>
      </c>
      <c r="M7351" s="222" t="str">
        <f t="shared" si="1334"/>
        <v/>
      </c>
      <c r="Q7351" s="82" t="str">
        <f t="shared" si="1338"/>
        <v/>
      </c>
      <c r="R7351" s="80" t="str">
        <f t="shared" si="1339"/>
        <v/>
      </c>
      <c r="T7351" s="83" t="str">
        <f t="shared" si="1335"/>
        <v/>
      </c>
      <c r="U7351" s="155"/>
      <c r="V7351" s="95" t="str">
        <f t="shared" si="1336"/>
        <v/>
      </c>
      <c r="W7351" s="151"/>
      <c r="Z7351" s="104"/>
    </row>
    <row r="7352" spans="1:26" s="145" customFormat="1" ht="15" customHeight="1">
      <c r="A7352" s="186" t="str">
        <f t="shared" si="1330"/>
        <v/>
      </c>
      <c r="C7352" s="152"/>
      <c r="E7352" s="144"/>
      <c r="F7352" s="79" t="str">
        <f t="shared" si="1340"/>
        <v/>
      </c>
      <c r="G7352" s="80" t="str">
        <f t="shared" si="1331"/>
        <v/>
      </c>
      <c r="H7352" s="80" t="str">
        <f t="shared" si="1332"/>
        <v/>
      </c>
      <c r="I7352" s="80" t="str">
        <f t="shared" si="1333"/>
        <v/>
      </c>
      <c r="J7352" s="170"/>
      <c r="K7352" s="217"/>
      <c r="L7352" s="195" t="str">
        <f t="shared" si="1337"/>
        <v/>
      </c>
      <c r="M7352" s="222" t="str">
        <f t="shared" si="1334"/>
        <v/>
      </c>
      <c r="Q7352" s="82" t="str">
        <f t="shared" si="1338"/>
        <v/>
      </c>
      <c r="R7352" s="80" t="str">
        <f t="shared" si="1339"/>
        <v/>
      </c>
      <c r="T7352" s="83" t="str">
        <f t="shared" si="1335"/>
        <v/>
      </c>
      <c r="U7352" s="155"/>
      <c r="V7352" s="95" t="str">
        <f t="shared" si="1336"/>
        <v/>
      </c>
      <c r="W7352" s="151"/>
      <c r="Z7352" s="104"/>
    </row>
    <row r="7353" spans="1:26" s="145" customFormat="1" ht="15" customHeight="1">
      <c r="A7353" s="186" t="str">
        <f t="shared" si="1330"/>
        <v/>
      </c>
      <c r="C7353" s="152"/>
      <c r="E7353" s="144"/>
      <c r="F7353" s="79" t="str">
        <f t="shared" si="1340"/>
        <v/>
      </c>
      <c r="G7353" s="80" t="str">
        <f t="shared" si="1331"/>
        <v/>
      </c>
      <c r="H7353" s="80" t="str">
        <f t="shared" si="1332"/>
        <v/>
      </c>
      <c r="I7353" s="80" t="str">
        <f t="shared" si="1333"/>
        <v/>
      </c>
      <c r="J7353" s="170"/>
      <c r="K7353" s="217"/>
      <c r="L7353" s="195" t="str">
        <f t="shared" si="1337"/>
        <v/>
      </c>
      <c r="M7353" s="222" t="str">
        <f t="shared" si="1334"/>
        <v/>
      </c>
      <c r="Q7353" s="82" t="str">
        <f t="shared" si="1338"/>
        <v/>
      </c>
      <c r="R7353" s="80" t="str">
        <f t="shared" si="1339"/>
        <v/>
      </c>
      <c r="T7353" s="83" t="str">
        <f t="shared" si="1335"/>
        <v/>
      </c>
      <c r="U7353" s="155"/>
      <c r="V7353" s="95" t="str">
        <f t="shared" si="1336"/>
        <v/>
      </c>
      <c r="W7353" s="151"/>
      <c r="Z7353" s="104"/>
    </row>
    <row r="7354" spans="1:26" s="145" customFormat="1" ht="15" customHeight="1">
      <c r="A7354" s="186" t="str">
        <f t="shared" si="1330"/>
        <v/>
      </c>
      <c r="C7354" s="152"/>
      <c r="E7354" s="144"/>
      <c r="F7354" s="79" t="str">
        <f t="shared" si="1340"/>
        <v/>
      </c>
      <c r="G7354" s="80" t="str">
        <f t="shared" si="1331"/>
        <v/>
      </c>
      <c r="H7354" s="80" t="str">
        <f t="shared" si="1332"/>
        <v/>
      </c>
      <c r="I7354" s="80" t="str">
        <f t="shared" si="1333"/>
        <v/>
      </c>
      <c r="J7354" s="170"/>
      <c r="K7354" s="217"/>
      <c r="L7354" s="195" t="str">
        <f t="shared" si="1337"/>
        <v/>
      </c>
      <c r="M7354" s="222" t="str">
        <f t="shared" si="1334"/>
        <v/>
      </c>
      <c r="Q7354" s="82" t="str">
        <f t="shared" si="1338"/>
        <v/>
      </c>
      <c r="R7354" s="80" t="str">
        <f t="shared" si="1339"/>
        <v/>
      </c>
      <c r="T7354" s="83" t="str">
        <f t="shared" si="1335"/>
        <v/>
      </c>
      <c r="U7354" s="155"/>
      <c r="V7354" s="95" t="str">
        <f t="shared" si="1336"/>
        <v/>
      </c>
      <c r="W7354" s="151"/>
      <c r="Z7354" s="104"/>
    </row>
    <row r="7355" spans="1:26" s="145" customFormat="1" ht="15" customHeight="1">
      <c r="A7355" s="186" t="str">
        <f t="shared" si="1330"/>
        <v/>
      </c>
      <c r="C7355" s="152"/>
      <c r="E7355" s="144"/>
      <c r="F7355" s="79" t="str">
        <f t="shared" si="1340"/>
        <v/>
      </c>
      <c r="G7355" s="80" t="str">
        <f t="shared" si="1331"/>
        <v/>
      </c>
      <c r="H7355" s="80" t="str">
        <f t="shared" si="1332"/>
        <v/>
      </c>
      <c r="I7355" s="80" t="str">
        <f t="shared" si="1333"/>
        <v/>
      </c>
      <c r="J7355" s="170"/>
      <c r="K7355" s="217"/>
      <c r="L7355" s="195" t="str">
        <f t="shared" si="1337"/>
        <v/>
      </c>
      <c r="M7355" s="222" t="str">
        <f t="shared" si="1334"/>
        <v/>
      </c>
      <c r="Q7355" s="82" t="str">
        <f t="shared" si="1338"/>
        <v/>
      </c>
      <c r="R7355" s="80" t="str">
        <f t="shared" si="1339"/>
        <v/>
      </c>
      <c r="T7355" s="83" t="str">
        <f t="shared" si="1335"/>
        <v/>
      </c>
      <c r="U7355" s="155"/>
      <c r="V7355" s="95" t="str">
        <f t="shared" si="1336"/>
        <v/>
      </c>
      <c r="W7355" s="151"/>
      <c r="Z7355" s="104"/>
    </row>
    <row r="7356" spans="1:26" s="145" customFormat="1" ht="15" customHeight="1">
      <c r="A7356" s="186" t="str">
        <f t="shared" si="1330"/>
        <v/>
      </c>
      <c r="C7356" s="152"/>
      <c r="E7356" s="144"/>
      <c r="F7356" s="79" t="str">
        <f t="shared" si="1340"/>
        <v/>
      </c>
      <c r="G7356" s="80" t="str">
        <f t="shared" si="1331"/>
        <v/>
      </c>
      <c r="H7356" s="80" t="str">
        <f t="shared" si="1332"/>
        <v/>
      </c>
      <c r="I7356" s="80" t="str">
        <f t="shared" si="1333"/>
        <v/>
      </c>
      <c r="J7356" s="170"/>
      <c r="K7356" s="217"/>
      <c r="L7356" s="195" t="str">
        <f t="shared" si="1337"/>
        <v/>
      </c>
      <c r="M7356" s="222" t="str">
        <f t="shared" si="1334"/>
        <v/>
      </c>
      <c r="Q7356" s="82" t="str">
        <f t="shared" si="1338"/>
        <v/>
      </c>
      <c r="R7356" s="80" t="str">
        <f t="shared" si="1339"/>
        <v/>
      </c>
      <c r="T7356" s="83" t="str">
        <f t="shared" si="1335"/>
        <v/>
      </c>
      <c r="U7356" s="155"/>
      <c r="V7356" s="95" t="str">
        <f t="shared" si="1336"/>
        <v/>
      </c>
      <c r="W7356" s="151"/>
      <c r="Z7356" s="104"/>
    </row>
    <row r="7357" spans="1:26" s="145" customFormat="1" ht="15" customHeight="1">
      <c r="A7357" s="186" t="str">
        <f t="shared" si="1330"/>
        <v/>
      </c>
      <c r="C7357" s="152"/>
      <c r="E7357" s="144"/>
      <c r="F7357" s="79" t="str">
        <f t="shared" si="1340"/>
        <v/>
      </c>
      <c r="G7357" s="80" t="str">
        <f t="shared" si="1331"/>
        <v/>
      </c>
      <c r="H7357" s="80" t="str">
        <f t="shared" si="1332"/>
        <v/>
      </c>
      <c r="I7357" s="80" t="str">
        <f t="shared" si="1333"/>
        <v/>
      </c>
      <c r="J7357" s="170"/>
      <c r="K7357" s="217"/>
      <c r="L7357" s="195" t="str">
        <f t="shared" si="1337"/>
        <v/>
      </c>
      <c r="M7357" s="222" t="str">
        <f t="shared" si="1334"/>
        <v/>
      </c>
      <c r="Q7357" s="82" t="str">
        <f t="shared" si="1338"/>
        <v/>
      </c>
      <c r="R7357" s="80" t="str">
        <f t="shared" si="1339"/>
        <v/>
      </c>
      <c r="T7357" s="83" t="str">
        <f t="shared" si="1335"/>
        <v/>
      </c>
      <c r="U7357" s="155"/>
      <c r="V7357" s="95" t="str">
        <f t="shared" si="1336"/>
        <v/>
      </c>
      <c r="W7357" s="151"/>
      <c r="Z7357" s="104"/>
    </row>
    <row r="7358" spans="1:26" s="145" customFormat="1" ht="15" customHeight="1">
      <c r="A7358" s="186" t="str">
        <f t="shared" si="1330"/>
        <v/>
      </c>
      <c r="C7358" s="152"/>
      <c r="E7358" s="144"/>
      <c r="F7358" s="79" t="str">
        <f t="shared" si="1340"/>
        <v/>
      </c>
      <c r="G7358" s="80" t="str">
        <f t="shared" si="1331"/>
        <v/>
      </c>
      <c r="H7358" s="80" t="str">
        <f t="shared" si="1332"/>
        <v/>
      </c>
      <c r="I7358" s="80" t="str">
        <f t="shared" si="1333"/>
        <v/>
      </c>
      <c r="J7358" s="170"/>
      <c r="K7358" s="217"/>
      <c r="L7358" s="195" t="str">
        <f t="shared" si="1337"/>
        <v/>
      </c>
      <c r="M7358" s="222" t="str">
        <f t="shared" si="1334"/>
        <v/>
      </c>
      <c r="Q7358" s="82" t="str">
        <f t="shared" si="1338"/>
        <v/>
      </c>
      <c r="R7358" s="80" t="str">
        <f t="shared" si="1339"/>
        <v/>
      </c>
      <c r="T7358" s="83" t="str">
        <f t="shared" si="1335"/>
        <v/>
      </c>
      <c r="U7358" s="155"/>
      <c r="V7358" s="95" t="str">
        <f t="shared" si="1336"/>
        <v/>
      </c>
      <c r="W7358" s="151"/>
      <c r="Z7358" s="104"/>
    </row>
    <row r="7359" spans="1:26" s="145" customFormat="1" ht="15" customHeight="1">
      <c r="A7359" s="186" t="str">
        <f t="shared" si="1330"/>
        <v/>
      </c>
      <c r="C7359" s="152"/>
      <c r="E7359" s="144"/>
      <c r="F7359" s="79" t="str">
        <f t="shared" si="1340"/>
        <v/>
      </c>
      <c r="G7359" s="80" t="str">
        <f t="shared" si="1331"/>
        <v/>
      </c>
      <c r="H7359" s="80" t="str">
        <f t="shared" si="1332"/>
        <v/>
      </c>
      <c r="I7359" s="80" t="str">
        <f t="shared" si="1333"/>
        <v/>
      </c>
      <c r="J7359" s="170"/>
      <c r="K7359" s="217"/>
      <c r="L7359" s="195" t="str">
        <f t="shared" si="1337"/>
        <v/>
      </c>
      <c r="M7359" s="222" t="str">
        <f t="shared" si="1334"/>
        <v/>
      </c>
      <c r="Q7359" s="82" t="str">
        <f t="shared" si="1338"/>
        <v/>
      </c>
      <c r="R7359" s="80" t="str">
        <f t="shared" si="1339"/>
        <v/>
      </c>
      <c r="T7359" s="83" t="str">
        <f t="shared" si="1335"/>
        <v/>
      </c>
      <c r="U7359" s="155"/>
      <c r="V7359" s="95" t="str">
        <f t="shared" si="1336"/>
        <v/>
      </c>
      <c r="W7359" s="151"/>
      <c r="Z7359" s="104"/>
    </row>
    <row r="7360" spans="1:26" s="145" customFormat="1" ht="15" customHeight="1">
      <c r="A7360" s="186" t="str">
        <f t="shared" ref="A7360:A7423" si="1341">IF(B7360&lt;&gt;"",A7359+1,"")</f>
        <v/>
      </c>
      <c r="C7360" s="152"/>
      <c r="E7360" s="144"/>
      <c r="F7360" s="79" t="str">
        <f t="shared" si="1340"/>
        <v/>
      </c>
      <c r="G7360" s="80" t="str">
        <f t="shared" si="1331"/>
        <v/>
      </c>
      <c r="H7360" s="80" t="str">
        <f t="shared" si="1332"/>
        <v/>
      </c>
      <c r="I7360" s="80" t="str">
        <f t="shared" si="1333"/>
        <v/>
      </c>
      <c r="J7360" s="170"/>
      <c r="K7360" s="217"/>
      <c r="L7360" s="195" t="str">
        <f t="shared" si="1337"/>
        <v/>
      </c>
      <c r="M7360" s="222" t="str">
        <f t="shared" si="1334"/>
        <v/>
      </c>
      <c r="Q7360" s="82" t="str">
        <f t="shared" si="1338"/>
        <v/>
      </c>
      <c r="R7360" s="80" t="str">
        <f t="shared" si="1339"/>
        <v/>
      </c>
      <c r="T7360" s="83" t="str">
        <f t="shared" si="1335"/>
        <v/>
      </c>
      <c r="U7360" s="155"/>
      <c r="V7360" s="95" t="str">
        <f t="shared" si="1336"/>
        <v/>
      </c>
      <c r="W7360" s="151"/>
      <c r="Z7360" s="104"/>
    </row>
    <row r="7361" spans="1:26" s="145" customFormat="1" ht="15" customHeight="1">
      <c r="A7361" s="186" t="str">
        <f t="shared" si="1341"/>
        <v/>
      </c>
      <c r="C7361" s="152"/>
      <c r="E7361" s="144"/>
      <c r="F7361" s="79" t="str">
        <f t="shared" si="1340"/>
        <v/>
      </c>
      <c r="G7361" s="80" t="str">
        <f t="shared" si="1331"/>
        <v/>
      </c>
      <c r="H7361" s="80" t="str">
        <f t="shared" si="1332"/>
        <v/>
      </c>
      <c r="I7361" s="80" t="str">
        <f t="shared" si="1333"/>
        <v/>
      </c>
      <c r="J7361" s="170"/>
      <c r="K7361" s="217"/>
      <c r="L7361" s="195" t="str">
        <f t="shared" si="1337"/>
        <v/>
      </c>
      <c r="M7361" s="222" t="str">
        <f t="shared" si="1334"/>
        <v/>
      </c>
      <c r="Q7361" s="82" t="str">
        <f t="shared" si="1338"/>
        <v/>
      </c>
      <c r="R7361" s="80" t="str">
        <f t="shared" si="1339"/>
        <v/>
      </c>
      <c r="T7361" s="83" t="str">
        <f t="shared" si="1335"/>
        <v/>
      </c>
      <c r="U7361" s="155"/>
      <c r="V7361" s="95" t="str">
        <f t="shared" si="1336"/>
        <v/>
      </c>
      <c r="W7361" s="151"/>
      <c r="Z7361" s="104"/>
    </row>
    <row r="7362" spans="1:26" s="145" customFormat="1" ht="15" customHeight="1">
      <c r="A7362" s="186" t="str">
        <f t="shared" si="1341"/>
        <v/>
      </c>
      <c r="C7362" s="152"/>
      <c r="E7362" s="144"/>
      <c r="F7362" s="79" t="str">
        <f t="shared" si="1340"/>
        <v/>
      </c>
      <c r="G7362" s="80" t="str">
        <f t="shared" si="1331"/>
        <v/>
      </c>
      <c r="H7362" s="80" t="str">
        <f t="shared" si="1332"/>
        <v/>
      </c>
      <c r="I7362" s="80" t="str">
        <f t="shared" si="1333"/>
        <v/>
      </c>
      <c r="J7362" s="170"/>
      <c r="K7362" s="217"/>
      <c r="L7362" s="195" t="str">
        <f t="shared" si="1337"/>
        <v/>
      </c>
      <c r="M7362" s="222" t="str">
        <f t="shared" si="1334"/>
        <v/>
      </c>
      <c r="Q7362" s="82" t="str">
        <f t="shared" si="1338"/>
        <v/>
      </c>
      <c r="R7362" s="80" t="str">
        <f t="shared" si="1339"/>
        <v/>
      </c>
      <c r="T7362" s="83" t="str">
        <f t="shared" si="1335"/>
        <v/>
      </c>
      <c r="U7362" s="155"/>
      <c r="V7362" s="95" t="str">
        <f t="shared" si="1336"/>
        <v/>
      </c>
      <c r="W7362" s="151"/>
      <c r="Z7362" s="104"/>
    </row>
    <row r="7363" spans="1:26" s="145" customFormat="1" ht="15" customHeight="1">
      <c r="A7363" s="186" t="str">
        <f t="shared" si="1341"/>
        <v/>
      </c>
      <c r="C7363" s="152"/>
      <c r="E7363" s="144"/>
      <c r="F7363" s="79" t="str">
        <f t="shared" si="1340"/>
        <v/>
      </c>
      <c r="G7363" s="80" t="str">
        <f t="shared" si="1331"/>
        <v/>
      </c>
      <c r="H7363" s="80" t="str">
        <f t="shared" si="1332"/>
        <v/>
      </c>
      <c r="I7363" s="80" t="str">
        <f t="shared" si="1333"/>
        <v/>
      </c>
      <c r="J7363" s="170"/>
      <c r="K7363" s="217"/>
      <c r="L7363" s="195" t="str">
        <f t="shared" si="1337"/>
        <v/>
      </c>
      <c r="M7363" s="222" t="str">
        <f t="shared" si="1334"/>
        <v/>
      </c>
      <c r="Q7363" s="82" t="str">
        <f t="shared" si="1338"/>
        <v/>
      </c>
      <c r="R7363" s="80" t="str">
        <f t="shared" si="1339"/>
        <v/>
      </c>
      <c r="T7363" s="83" t="str">
        <f t="shared" si="1335"/>
        <v/>
      </c>
      <c r="U7363" s="155"/>
      <c r="V7363" s="95" t="str">
        <f t="shared" si="1336"/>
        <v/>
      </c>
      <c r="W7363" s="151"/>
      <c r="Z7363" s="104"/>
    </row>
    <row r="7364" spans="1:26" s="145" customFormat="1" ht="15" customHeight="1">
      <c r="A7364" s="186" t="str">
        <f t="shared" si="1341"/>
        <v/>
      </c>
      <c r="C7364" s="152"/>
      <c r="E7364" s="144"/>
      <c r="F7364" s="79" t="str">
        <f t="shared" si="1340"/>
        <v/>
      </c>
      <c r="G7364" s="80" t="str">
        <f t="shared" si="1331"/>
        <v/>
      </c>
      <c r="H7364" s="80" t="str">
        <f t="shared" si="1332"/>
        <v/>
      </c>
      <c r="I7364" s="80" t="str">
        <f t="shared" si="1333"/>
        <v/>
      </c>
      <c r="J7364" s="170"/>
      <c r="K7364" s="217"/>
      <c r="L7364" s="195" t="str">
        <f t="shared" si="1337"/>
        <v/>
      </c>
      <c r="M7364" s="222" t="str">
        <f t="shared" si="1334"/>
        <v/>
      </c>
      <c r="Q7364" s="82" t="str">
        <f t="shared" si="1338"/>
        <v/>
      </c>
      <c r="R7364" s="80" t="str">
        <f t="shared" si="1339"/>
        <v/>
      </c>
      <c r="T7364" s="83" t="str">
        <f t="shared" si="1335"/>
        <v/>
      </c>
      <c r="U7364" s="155"/>
      <c r="V7364" s="95" t="str">
        <f t="shared" si="1336"/>
        <v/>
      </c>
      <c r="W7364" s="151"/>
      <c r="Z7364" s="104"/>
    </row>
    <row r="7365" spans="1:26" s="145" customFormat="1" ht="15" customHeight="1">
      <c r="A7365" s="186" t="str">
        <f t="shared" si="1341"/>
        <v/>
      </c>
      <c r="C7365" s="152"/>
      <c r="E7365" s="144"/>
      <c r="F7365" s="79" t="str">
        <f t="shared" si="1340"/>
        <v/>
      </c>
      <c r="G7365" s="80" t="str">
        <f t="shared" ref="G7365:G7428" si="1342">IF(J7365&lt;&gt;"", INDEX($C$5:$C$1433, MATCH(J7365, $E$5:$E$1433, 0)),"")</f>
        <v/>
      </c>
      <c r="H7365" s="80" t="str">
        <f t="shared" ref="H7365:H7428" si="1343">IF(J7365&lt;&gt;"", INDEX($D$5:$D$1433, MATCH(J7365, $E$5:$E$1433, 0)),"")</f>
        <v/>
      </c>
      <c r="I7365" s="80" t="str">
        <f t="shared" ref="I7365:I7428" si="1344">IFERROR(IF(J7365&lt;&gt;"", INDEX($B$5:$B$1433, MATCH(J7365, $E$5:$E$1433, 0)),""),"SAI")</f>
        <v/>
      </c>
      <c r="J7365" s="170"/>
      <c r="K7365" s="217"/>
      <c r="L7365" s="195" t="str">
        <f t="shared" si="1337"/>
        <v/>
      </c>
      <c r="M7365" s="222" t="str">
        <f t="shared" ref="M7365:M7428" si="1345">IFERROR(IF($N$5="Sáng",MID(K7365,2,7)-MID($L$2,2,7),MID(K7365,2,7)-MID($Q$2,2,7)),"")</f>
        <v/>
      </c>
      <c r="Q7365" s="82" t="str">
        <f t="shared" si="1338"/>
        <v/>
      </c>
      <c r="R7365" s="80" t="str">
        <f t="shared" si="1339"/>
        <v/>
      </c>
      <c r="T7365" s="83" t="str">
        <f t="shared" ref="T7365:T7428" si="1346">IFERROR(IF(J7365&lt;&gt;"", INDEX($S$5:$S$1433, MATCH(J7365, $E$5:$E$1433, 0)),""),"")</f>
        <v/>
      </c>
      <c r="U7365" s="155"/>
      <c r="V7365" s="95" t="str">
        <f t="shared" ref="V7365:V7428" si="1347">IFERROR(IF(J7365&lt;&gt;"", INDEX($U$5:$U$1433, MATCH(J7365, $E$5:$E$1433, 0)),""),"")</f>
        <v/>
      </c>
      <c r="W7365" s="151"/>
      <c r="Z7365" s="104"/>
    </row>
    <row r="7366" spans="1:26" s="145" customFormat="1" ht="15" customHeight="1">
      <c r="A7366" s="186" t="str">
        <f t="shared" si="1341"/>
        <v/>
      </c>
      <c r="C7366" s="152"/>
      <c r="E7366" s="144"/>
      <c r="F7366" s="79" t="str">
        <f t="shared" si="1340"/>
        <v/>
      </c>
      <c r="G7366" s="80" t="str">
        <f t="shared" si="1342"/>
        <v/>
      </c>
      <c r="H7366" s="80" t="str">
        <f t="shared" si="1343"/>
        <v/>
      </c>
      <c r="I7366" s="80" t="str">
        <f t="shared" si="1344"/>
        <v/>
      </c>
      <c r="J7366" s="170"/>
      <c r="K7366" s="217"/>
      <c r="L7366" s="195" t="str">
        <f t="shared" si="1337"/>
        <v/>
      </c>
      <c r="M7366" s="222" t="str">
        <f t="shared" si="1345"/>
        <v/>
      </c>
      <c r="Q7366" s="82" t="str">
        <f t="shared" si="1338"/>
        <v/>
      </c>
      <c r="R7366" s="80" t="str">
        <f t="shared" si="1339"/>
        <v/>
      </c>
      <c r="T7366" s="83" t="str">
        <f t="shared" si="1346"/>
        <v/>
      </c>
      <c r="U7366" s="155"/>
      <c r="V7366" s="95" t="str">
        <f t="shared" si="1347"/>
        <v/>
      </c>
      <c r="W7366" s="151"/>
      <c r="Z7366" s="104"/>
    </row>
    <row r="7367" spans="1:26" s="145" customFormat="1" ht="15" customHeight="1">
      <c r="A7367" s="186" t="str">
        <f t="shared" si="1341"/>
        <v/>
      </c>
      <c r="C7367" s="152"/>
      <c r="E7367" s="144"/>
      <c r="F7367" s="79" t="str">
        <f t="shared" si="1340"/>
        <v/>
      </c>
      <c r="G7367" s="80" t="str">
        <f t="shared" si="1342"/>
        <v/>
      </c>
      <c r="H7367" s="80" t="str">
        <f t="shared" si="1343"/>
        <v/>
      </c>
      <c r="I7367" s="80" t="str">
        <f t="shared" si="1344"/>
        <v/>
      </c>
      <c r="J7367" s="170"/>
      <c r="K7367" s="217"/>
      <c r="L7367" s="195" t="str">
        <f t="shared" si="1337"/>
        <v/>
      </c>
      <c r="M7367" s="222" t="str">
        <f t="shared" si="1345"/>
        <v/>
      </c>
      <c r="Q7367" s="82" t="str">
        <f t="shared" si="1338"/>
        <v/>
      </c>
      <c r="R7367" s="80" t="str">
        <f t="shared" si="1339"/>
        <v/>
      </c>
      <c r="T7367" s="83" t="str">
        <f t="shared" si="1346"/>
        <v/>
      </c>
      <c r="U7367" s="155"/>
      <c r="V7367" s="95" t="str">
        <f t="shared" si="1347"/>
        <v/>
      </c>
      <c r="W7367" s="151"/>
      <c r="Z7367" s="104"/>
    </row>
    <row r="7368" spans="1:26" s="145" customFormat="1" ht="15" customHeight="1">
      <c r="A7368" s="186" t="str">
        <f t="shared" si="1341"/>
        <v/>
      </c>
      <c r="C7368" s="152"/>
      <c r="E7368" s="144"/>
      <c r="F7368" s="79" t="str">
        <f t="shared" si="1340"/>
        <v/>
      </c>
      <c r="G7368" s="80" t="str">
        <f t="shared" si="1342"/>
        <v/>
      </c>
      <c r="H7368" s="80" t="str">
        <f t="shared" si="1343"/>
        <v/>
      </c>
      <c r="I7368" s="80" t="str">
        <f t="shared" si="1344"/>
        <v/>
      </c>
      <c r="J7368" s="170"/>
      <c r="K7368" s="217"/>
      <c r="L7368" s="195" t="str">
        <f t="shared" si="1337"/>
        <v/>
      </c>
      <c r="M7368" s="222" t="str">
        <f t="shared" si="1345"/>
        <v/>
      </c>
      <c r="Q7368" s="82" t="str">
        <f t="shared" si="1338"/>
        <v/>
      </c>
      <c r="R7368" s="80" t="str">
        <f t="shared" si="1339"/>
        <v/>
      </c>
      <c r="T7368" s="83" t="str">
        <f t="shared" si="1346"/>
        <v/>
      </c>
      <c r="U7368" s="155"/>
      <c r="V7368" s="95" t="str">
        <f t="shared" si="1347"/>
        <v/>
      </c>
      <c r="W7368" s="151"/>
      <c r="Z7368" s="104"/>
    </row>
    <row r="7369" spans="1:26" s="145" customFormat="1" ht="15" customHeight="1">
      <c r="A7369" s="186" t="str">
        <f t="shared" si="1341"/>
        <v/>
      </c>
      <c r="C7369" s="152"/>
      <c r="E7369" s="144"/>
      <c r="F7369" s="79" t="str">
        <f t="shared" si="1340"/>
        <v/>
      </c>
      <c r="G7369" s="80" t="str">
        <f t="shared" si="1342"/>
        <v/>
      </c>
      <c r="H7369" s="80" t="str">
        <f t="shared" si="1343"/>
        <v/>
      </c>
      <c r="I7369" s="80" t="str">
        <f t="shared" si="1344"/>
        <v/>
      </c>
      <c r="J7369" s="170"/>
      <c r="K7369" s="217"/>
      <c r="L7369" s="195" t="str">
        <f t="shared" si="1337"/>
        <v/>
      </c>
      <c r="M7369" s="222" t="str">
        <f t="shared" si="1345"/>
        <v/>
      </c>
      <c r="Q7369" s="82" t="str">
        <f t="shared" si="1338"/>
        <v/>
      </c>
      <c r="R7369" s="80" t="str">
        <f t="shared" si="1339"/>
        <v/>
      </c>
      <c r="T7369" s="83" t="str">
        <f t="shared" si="1346"/>
        <v/>
      </c>
      <c r="U7369" s="155"/>
      <c r="V7369" s="95" t="str">
        <f t="shared" si="1347"/>
        <v/>
      </c>
      <c r="W7369" s="151"/>
      <c r="Z7369" s="104"/>
    </row>
    <row r="7370" spans="1:26" s="145" customFormat="1" ht="15" customHeight="1">
      <c r="A7370" s="186" t="str">
        <f t="shared" si="1341"/>
        <v/>
      </c>
      <c r="C7370" s="152"/>
      <c r="E7370" s="144"/>
      <c r="F7370" s="79" t="str">
        <f t="shared" si="1340"/>
        <v/>
      </c>
      <c r="G7370" s="80" t="str">
        <f t="shared" si="1342"/>
        <v/>
      </c>
      <c r="H7370" s="80" t="str">
        <f t="shared" si="1343"/>
        <v/>
      </c>
      <c r="I7370" s="80" t="str">
        <f t="shared" si="1344"/>
        <v/>
      </c>
      <c r="J7370" s="170"/>
      <c r="K7370" s="217"/>
      <c r="L7370" s="195" t="str">
        <f t="shared" si="1337"/>
        <v/>
      </c>
      <c r="M7370" s="222" t="str">
        <f t="shared" si="1345"/>
        <v/>
      </c>
      <c r="Q7370" s="82" t="str">
        <f t="shared" si="1338"/>
        <v/>
      </c>
      <c r="R7370" s="80" t="str">
        <f t="shared" si="1339"/>
        <v/>
      </c>
      <c r="T7370" s="83" t="str">
        <f t="shared" si="1346"/>
        <v/>
      </c>
      <c r="U7370" s="155"/>
      <c r="V7370" s="95" t="str">
        <f t="shared" si="1347"/>
        <v/>
      </c>
      <c r="W7370" s="151"/>
      <c r="Z7370" s="104"/>
    </row>
    <row r="7371" spans="1:26" s="145" customFormat="1" ht="15" customHeight="1">
      <c r="A7371" s="186" t="str">
        <f t="shared" si="1341"/>
        <v/>
      </c>
      <c r="C7371" s="152"/>
      <c r="E7371" s="144"/>
      <c r="F7371" s="79" t="str">
        <f t="shared" si="1340"/>
        <v/>
      </c>
      <c r="G7371" s="80" t="str">
        <f t="shared" si="1342"/>
        <v/>
      </c>
      <c r="H7371" s="80" t="str">
        <f t="shared" si="1343"/>
        <v/>
      </c>
      <c r="I7371" s="80" t="str">
        <f t="shared" si="1344"/>
        <v/>
      </c>
      <c r="J7371" s="170"/>
      <c r="K7371" s="217"/>
      <c r="L7371" s="195" t="str">
        <f t="shared" si="1337"/>
        <v/>
      </c>
      <c r="M7371" s="222" t="str">
        <f t="shared" si="1345"/>
        <v/>
      </c>
      <c r="Q7371" s="82" t="str">
        <f t="shared" si="1338"/>
        <v/>
      </c>
      <c r="R7371" s="80" t="str">
        <f t="shared" si="1339"/>
        <v/>
      </c>
      <c r="T7371" s="83" t="str">
        <f t="shared" si="1346"/>
        <v/>
      </c>
      <c r="U7371" s="155"/>
      <c r="V7371" s="95" t="str">
        <f t="shared" si="1347"/>
        <v/>
      </c>
      <c r="W7371" s="151"/>
      <c r="Z7371" s="104"/>
    </row>
    <row r="7372" spans="1:26" s="145" customFormat="1" ht="15" customHeight="1">
      <c r="A7372" s="186" t="str">
        <f t="shared" si="1341"/>
        <v/>
      </c>
      <c r="C7372" s="152"/>
      <c r="E7372" s="144"/>
      <c r="F7372" s="79" t="str">
        <f t="shared" si="1340"/>
        <v/>
      </c>
      <c r="G7372" s="80" t="str">
        <f t="shared" si="1342"/>
        <v/>
      </c>
      <c r="H7372" s="80" t="str">
        <f t="shared" si="1343"/>
        <v/>
      </c>
      <c r="I7372" s="80" t="str">
        <f t="shared" si="1344"/>
        <v/>
      </c>
      <c r="J7372" s="170"/>
      <c r="K7372" s="217"/>
      <c r="L7372" s="195" t="str">
        <f t="shared" si="1337"/>
        <v/>
      </c>
      <c r="M7372" s="222" t="str">
        <f t="shared" si="1345"/>
        <v/>
      </c>
      <c r="Q7372" s="82" t="str">
        <f t="shared" si="1338"/>
        <v/>
      </c>
      <c r="R7372" s="80" t="str">
        <f t="shared" si="1339"/>
        <v/>
      </c>
      <c r="T7372" s="83" t="str">
        <f t="shared" si="1346"/>
        <v/>
      </c>
      <c r="U7372" s="155"/>
      <c r="V7372" s="95" t="str">
        <f t="shared" si="1347"/>
        <v/>
      </c>
      <c r="W7372" s="151"/>
      <c r="Z7372" s="104"/>
    </row>
    <row r="7373" spans="1:26" s="145" customFormat="1" ht="15" customHeight="1">
      <c r="A7373" s="186" t="str">
        <f t="shared" si="1341"/>
        <v/>
      </c>
      <c r="C7373" s="152"/>
      <c r="E7373" s="144"/>
      <c r="F7373" s="79" t="str">
        <f t="shared" si="1340"/>
        <v/>
      </c>
      <c r="G7373" s="80" t="str">
        <f t="shared" si="1342"/>
        <v/>
      </c>
      <c r="H7373" s="80" t="str">
        <f t="shared" si="1343"/>
        <v/>
      </c>
      <c r="I7373" s="80" t="str">
        <f t="shared" si="1344"/>
        <v/>
      </c>
      <c r="J7373" s="170"/>
      <c r="K7373" s="217"/>
      <c r="L7373" s="195" t="str">
        <f t="shared" si="1337"/>
        <v/>
      </c>
      <c r="M7373" s="222" t="str">
        <f t="shared" si="1345"/>
        <v/>
      </c>
      <c r="Q7373" s="82" t="str">
        <f t="shared" si="1338"/>
        <v/>
      </c>
      <c r="R7373" s="80" t="str">
        <f t="shared" si="1339"/>
        <v/>
      </c>
      <c r="T7373" s="83" t="str">
        <f t="shared" si="1346"/>
        <v/>
      </c>
      <c r="U7373" s="155"/>
      <c r="V7373" s="95" t="str">
        <f t="shared" si="1347"/>
        <v/>
      </c>
      <c r="W7373" s="151"/>
      <c r="Z7373" s="104"/>
    </row>
    <row r="7374" spans="1:26" s="145" customFormat="1" ht="15" customHeight="1">
      <c r="A7374" s="186" t="str">
        <f t="shared" si="1341"/>
        <v/>
      </c>
      <c r="C7374" s="152"/>
      <c r="E7374" s="144"/>
      <c r="F7374" s="79" t="str">
        <f t="shared" si="1340"/>
        <v/>
      </c>
      <c r="G7374" s="80" t="str">
        <f t="shared" si="1342"/>
        <v/>
      </c>
      <c r="H7374" s="80" t="str">
        <f t="shared" si="1343"/>
        <v/>
      </c>
      <c r="I7374" s="80" t="str">
        <f t="shared" si="1344"/>
        <v/>
      </c>
      <c r="J7374" s="170"/>
      <c r="K7374" s="217"/>
      <c r="L7374" s="195" t="str">
        <f t="shared" si="1337"/>
        <v/>
      </c>
      <c r="M7374" s="222" t="str">
        <f t="shared" si="1345"/>
        <v/>
      </c>
      <c r="Q7374" s="82" t="str">
        <f t="shared" si="1338"/>
        <v/>
      </c>
      <c r="R7374" s="80" t="str">
        <f t="shared" si="1339"/>
        <v/>
      </c>
      <c r="T7374" s="83" t="str">
        <f t="shared" si="1346"/>
        <v/>
      </c>
      <c r="U7374" s="155"/>
      <c r="V7374" s="95" t="str">
        <f t="shared" si="1347"/>
        <v/>
      </c>
      <c r="W7374" s="151"/>
      <c r="Z7374" s="104"/>
    </row>
    <row r="7375" spans="1:26" s="145" customFormat="1" ht="15" customHeight="1">
      <c r="A7375" s="186" t="str">
        <f t="shared" si="1341"/>
        <v/>
      </c>
      <c r="C7375" s="152"/>
      <c r="E7375" s="144"/>
      <c r="F7375" s="79" t="str">
        <f t="shared" si="1340"/>
        <v/>
      </c>
      <c r="G7375" s="80" t="str">
        <f t="shared" si="1342"/>
        <v/>
      </c>
      <c r="H7375" s="80" t="str">
        <f t="shared" si="1343"/>
        <v/>
      </c>
      <c r="I7375" s="80" t="str">
        <f t="shared" si="1344"/>
        <v/>
      </c>
      <c r="J7375" s="170"/>
      <c r="K7375" s="217"/>
      <c r="L7375" s="195" t="str">
        <f t="shared" si="1337"/>
        <v/>
      </c>
      <c r="M7375" s="222" t="str">
        <f t="shared" si="1345"/>
        <v/>
      </c>
      <c r="Q7375" s="82" t="str">
        <f t="shared" si="1338"/>
        <v/>
      </c>
      <c r="R7375" s="80" t="str">
        <f t="shared" si="1339"/>
        <v/>
      </c>
      <c r="T7375" s="83" t="str">
        <f t="shared" si="1346"/>
        <v/>
      </c>
      <c r="U7375" s="155"/>
      <c r="V7375" s="95" t="str">
        <f t="shared" si="1347"/>
        <v/>
      </c>
      <c r="W7375" s="151"/>
      <c r="Z7375" s="104"/>
    </row>
    <row r="7376" spans="1:26" s="145" customFormat="1" ht="15" customHeight="1">
      <c r="A7376" s="186" t="str">
        <f t="shared" si="1341"/>
        <v/>
      </c>
      <c r="C7376" s="152"/>
      <c r="E7376" s="144"/>
      <c r="F7376" s="79" t="str">
        <f t="shared" si="1340"/>
        <v/>
      </c>
      <c r="G7376" s="80" t="str">
        <f t="shared" si="1342"/>
        <v/>
      </c>
      <c r="H7376" s="80" t="str">
        <f t="shared" si="1343"/>
        <v/>
      </c>
      <c r="I7376" s="80" t="str">
        <f t="shared" si="1344"/>
        <v/>
      </c>
      <c r="J7376" s="170"/>
      <c r="K7376" s="217"/>
      <c r="L7376" s="195" t="str">
        <f t="shared" si="1337"/>
        <v/>
      </c>
      <c r="M7376" s="222" t="str">
        <f t="shared" si="1345"/>
        <v/>
      </c>
      <c r="Q7376" s="82" t="str">
        <f t="shared" si="1338"/>
        <v/>
      </c>
      <c r="R7376" s="80" t="str">
        <f t="shared" si="1339"/>
        <v/>
      </c>
      <c r="T7376" s="83" t="str">
        <f t="shared" si="1346"/>
        <v/>
      </c>
      <c r="U7376" s="155"/>
      <c r="V7376" s="95" t="str">
        <f t="shared" si="1347"/>
        <v/>
      </c>
      <c r="W7376" s="151"/>
      <c r="Z7376" s="104"/>
    </row>
    <row r="7377" spans="1:26" s="145" customFormat="1" ht="15" customHeight="1">
      <c r="A7377" s="186" t="str">
        <f t="shared" si="1341"/>
        <v/>
      </c>
      <c r="C7377" s="152"/>
      <c r="E7377" s="144"/>
      <c r="F7377" s="79" t="str">
        <f t="shared" si="1340"/>
        <v/>
      </c>
      <c r="G7377" s="80" t="str">
        <f t="shared" si="1342"/>
        <v/>
      </c>
      <c r="H7377" s="80" t="str">
        <f t="shared" si="1343"/>
        <v/>
      </c>
      <c r="I7377" s="80" t="str">
        <f t="shared" si="1344"/>
        <v/>
      </c>
      <c r="J7377" s="170"/>
      <c r="K7377" s="217"/>
      <c r="L7377" s="195" t="str">
        <f t="shared" si="1337"/>
        <v/>
      </c>
      <c r="M7377" s="222" t="str">
        <f t="shared" si="1345"/>
        <v/>
      </c>
      <c r="Q7377" s="82" t="str">
        <f t="shared" si="1338"/>
        <v/>
      </c>
      <c r="R7377" s="80" t="str">
        <f t="shared" si="1339"/>
        <v/>
      </c>
      <c r="T7377" s="83" t="str">
        <f t="shared" si="1346"/>
        <v/>
      </c>
      <c r="U7377" s="155"/>
      <c r="V7377" s="95" t="str">
        <f t="shared" si="1347"/>
        <v/>
      </c>
      <c r="W7377" s="151"/>
      <c r="Z7377" s="104"/>
    </row>
    <row r="7378" spans="1:26" s="145" customFormat="1" ht="15" customHeight="1">
      <c r="A7378" s="186" t="str">
        <f t="shared" si="1341"/>
        <v/>
      </c>
      <c r="C7378" s="152"/>
      <c r="E7378" s="144"/>
      <c r="F7378" s="79" t="str">
        <f t="shared" si="1340"/>
        <v/>
      </c>
      <c r="G7378" s="80" t="str">
        <f t="shared" si="1342"/>
        <v/>
      </c>
      <c r="H7378" s="80" t="str">
        <f t="shared" si="1343"/>
        <v/>
      </c>
      <c r="I7378" s="80" t="str">
        <f t="shared" si="1344"/>
        <v/>
      </c>
      <c r="J7378" s="170"/>
      <c r="K7378" s="217"/>
      <c r="L7378" s="195" t="str">
        <f t="shared" si="1337"/>
        <v/>
      </c>
      <c r="M7378" s="222" t="str">
        <f t="shared" si="1345"/>
        <v/>
      </c>
      <c r="Q7378" s="82" t="str">
        <f t="shared" si="1338"/>
        <v/>
      </c>
      <c r="R7378" s="80" t="str">
        <f t="shared" si="1339"/>
        <v/>
      </c>
      <c r="T7378" s="83" t="str">
        <f t="shared" si="1346"/>
        <v/>
      </c>
      <c r="U7378" s="155"/>
      <c r="V7378" s="95" t="str">
        <f t="shared" si="1347"/>
        <v/>
      </c>
      <c r="W7378" s="151"/>
      <c r="Z7378" s="104"/>
    </row>
    <row r="7379" spans="1:26" s="145" customFormat="1" ht="15" customHeight="1">
      <c r="A7379" s="186" t="str">
        <f t="shared" si="1341"/>
        <v/>
      </c>
      <c r="C7379" s="152"/>
      <c r="E7379" s="144"/>
      <c r="F7379" s="79" t="str">
        <f t="shared" si="1340"/>
        <v/>
      </c>
      <c r="G7379" s="80" t="str">
        <f t="shared" si="1342"/>
        <v/>
      </c>
      <c r="H7379" s="80" t="str">
        <f t="shared" si="1343"/>
        <v/>
      </c>
      <c r="I7379" s="80" t="str">
        <f t="shared" si="1344"/>
        <v/>
      </c>
      <c r="J7379" s="170"/>
      <c r="K7379" s="217"/>
      <c r="L7379" s="195" t="str">
        <f t="shared" si="1337"/>
        <v/>
      </c>
      <c r="M7379" s="222" t="str">
        <f t="shared" si="1345"/>
        <v/>
      </c>
      <c r="Q7379" s="82" t="str">
        <f t="shared" si="1338"/>
        <v/>
      </c>
      <c r="R7379" s="80" t="str">
        <f t="shared" si="1339"/>
        <v/>
      </c>
      <c r="T7379" s="83" t="str">
        <f t="shared" si="1346"/>
        <v/>
      </c>
      <c r="U7379" s="155"/>
      <c r="V7379" s="95" t="str">
        <f t="shared" si="1347"/>
        <v/>
      </c>
      <c r="W7379" s="151"/>
      <c r="Z7379" s="104"/>
    </row>
    <row r="7380" spans="1:26" s="145" customFormat="1" ht="15" customHeight="1">
      <c r="A7380" s="186" t="str">
        <f t="shared" si="1341"/>
        <v/>
      </c>
      <c r="C7380" s="152"/>
      <c r="E7380" s="144"/>
      <c r="F7380" s="79" t="str">
        <f t="shared" si="1340"/>
        <v/>
      </c>
      <c r="G7380" s="80" t="str">
        <f t="shared" si="1342"/>
        <v/>
      </c>
      <c r="H7380" s="80" t="str">
        <f t="shared" si="1343"/>
        <v/>
      </c>
      <c r="I7380" s="80" t="str">
        <f t="shared" si="1344"/>
        <v/>
      </c>
      <c r="J7380" s="170"/>
      <c r="K7380" s="217"/>
      <c r="L7380" s="195" t="str">
        <f t="shared" si="1337"/>
        <v/>
      </c>
      <c r="M7380" s="222" t="str">
        <f t="shared" si="1345"/>
        <v/>
      </c>
      <c r="Q7380" s="82" t="str">
        <f t="shared" si="1338"/>
        <v/>
      </c>
      <c r="R7380" s="80" t="str">
        <f t="shared" si="1339"/>
        <v/>
      </c>
      <c r="T7380" s="83" t="str">
        <f t="shared" si="1346"/>
        <v/>
      </c>
      <c r="U7380" s="155"/>
      <c r="V7380" s="95" t="str">
        <f t="shared" si="1347"/>
        <v/>
      </c>
      <c r="W7380" s="151"/>
      <c r="Z7380" s="104"/>
    </row>
    <row r="7381" spans="1:26" s="145" customFormat="1" ht="15" customHeight="1">
      <c r="A7381" s="186" t="str">
        <f t="shared" si="1341"/>
        <v/>
      </c>
      <c r="C7381" s="152"/>
      <c r="E7381" s="144"/>
      <c r="F7381" s="79" t="str">
        <f t="shared" si="1340"/>
        <v/>
      </c>
      <c r="G7381" s="80" t="str">
        <f t="shared" si="1342"/>
        <v/>
      </c>
      <c r="H7381" s="80" t="str">
        <f t="shared" si="1343"/>
        <v/>
      </c>
      <c r="I7381" s="80" t="str">
        <f t="shared" si="1344"/>
        <v/>
      </c>
      <c r="J7381" s="170"/>
      <c r="K7381" s="217"/>
      <c r="L7381" s="195" t="str">
        <f t="shared" si="1337"/>
        <v/>
      </c>
      <c r="M7381" s="222" t="str">
        <f t="shared" si="1345"/>
        <v/>
      </c>
      <c r="Q7381" s="82" t="str">
        <f t="shared" si="1338"/>
        <v/>
      </c>
      <c r="R7381" s="80" t="str">
        <f t="shared" si="1339"/>
        <v/>
      </c>
      <c r="T7381" s="83" t="str">
        <f t="shared" si="1346"/>
        <v/>
      </c>
      <c r="U7381" s="155"/>
      <c r="V7381" s="95" t="str">
        <f t="shared" si="1347"/>
        <v/>
      </c>
      <c r="W7381" s="151"/>
      <c r="Z7381" s="104"/>
    </row>
    <row r="7382" spans="1:26" s="145" customFormat="1" ht="15" customHeight="1">
      <c r="A7382" s="186" t="str">
        <f t="shared" si="1341"/>
        <v/>
      </c>
      <c r="C7382" s="152"/>
      <c r="E7382" s="144"/>
      <c r="F7382" s="79" t="str">
        <f t="shared" si="1340"/>
        <v/>
      </c>
      <c r="G7382" s="80" t="str">
        <f t="shared" si="1342"/>
        <v/>
      </c>
      <c r="H7382" s="80" t="str">
        <f t="shared" si="1343"/>
        <v/>
      </c>
      <c r="I7382" s="80" t="str">
        <f t="shared" si="1344"/>
        <v/>
      </c>
      <c r="J7382" s="170"/>
      <c r="K7382" s="217"/>
      <c r="L7382" s="195" t="str">
        <f t="shared" si="1337"/>
        <v/>
      </c>
      <c r="M7382" s="222" t="str">
        <f t="shared" si="1345"/>
        <v/>
      </c>
      <c r="Q7382" s="82" t="str">
        <f t="shared" si="1338"/>
        <v/>
      </c>
      <c r="R7382" s="80" t="str">
        <f t="shared" si="1339"/>
        <v/>
      </c>
      <c r="T7382" s="83" t="str">
        <f t="shared" si="1346"/>
        <v/>
      </c>
      <c r="U7382" s="155"/>
      <c r="V7382" s="95" t="str">
        <f t="shared" si="1347"/>
        <v/>
      </c>
      <c r="W7382" s="151"/>
      <c r="Z7382" s="104"/>
    </row>
    <row r="7383" spans="1:26" s="145" customFormat="1" ht="15" customHeight="1">
      <c r="A7383" s="186" t="str">
        <f t="shared" si="1341"/>
        <v/>
      </c>
      <c r="C7383" s="152"/>
      <c r="E7383" s="144"/>
      <c r="F7383" s="79" t="str">
        <f t="shared" si="1340"/>
        <v/>
      </c>
      <c r="G7383" s="80" t="str">
        <f t="shared" si="1342"/>
        <v/>
      </c>
      <c r="H7383" s="80" t="str">
        <f t="shared" si="1343"/>
        <v/>
      </c>
      <c r="I7383" s="80" t="str">
        <f t="shared" si="1344"/>
        <v/>
      </c>
      <c r="J7383" s="170"/>
      <c r="K7383" s="217"/>
      <c r="L7383" s="195" t="str">
        <f t="shared" si="1337"/>
        <v/>
      </c>
      <c r="M7383" s="222" t="str">
        <f t="shared" si="1345"/>
        <v/>
      </c>
      <c r="Q7383" s="82" t="str">
        <f t="shared" si="1338"/>
        <v/>
      </c>
      <c r="R7383" s="80" t="str">
        <f t="shared" si="1339"/>
        <v/>
      </c>
      <c r="T7383" s="83" t="str">
        <f t="shared" si="1346"/>
        <v/>
      </c>
      <c r="U7383" s="155"/>
      <c r="V7383" s="95" t="str">
        <f t="shared" si="1347"/>
        <v/>
      </c>
      <c r="W7383" s="151"/>
      <c r="Z7383" s="104"/>
    </row>
    <row r="7384" spans="1:26" s="145" customFormat="1" ht="15" customHeight="1">
      <c r="A7384" s="186" t="str">
        <f t="shared" si="1341"/>
        <v/>
      </c>
      <c r="C7384" s="152"/>
      <c r="E7384" s="144"/>
      <c r="F7384" s="79" t="str">
        <f t="shared" si="1340"/>
        <v/>
      </c>
      <c r="G7384" s="80" t="str">
        <f t="shared" si="1342"/>
        <v/>
      </c>
      <c r="H7384" s="80" t="str">
        <f t="shared" si="1343"/>
        <v/>
      </c>
      <c r="I7384" s="80" t="str">
        <f t="shared" si="1344"/>
        <v/>
      </c>
      <c r="J7384" s="170"/>
      <c r="K7384" s="217"/>
      <c r="L7384" s="195" t="str">
        <f t="shared" si="1337"/>
        <v/>
      </c>
      <c r="M7384" s="222" t="str">
        <f t="shared" si="1345"/>
        <v/>
      </c>
      <c r="Q7384" s="82" t="str">
        <f t="shared" si="1338"/>
        <v/>
      </c>
      <c r="R7384" s="80" t="str">
        <f t="shared" si="1339"/>
        <v/>
      </c>
      <c r="T7384" s="83" t="str">
        <f t="shared" si="1346"/>
        <v/>
      </c>
      <c r="U7384" s="155"/>
      <c r="V7384" s="95" t="str">
        <f t="shared" si="1347"/>
        <v/>
      </c>
      <c r="W7384" s="151"/>
      <c r="Z7384" s="104"/>
    </row>
    <row r="7385" spans="1:26" s="145" customFormat="1" ht="15" customHeight="1">
      <c r="A7385" s="186" t="str">
        <f t="shared" si="1341"/>
        <v/>
      </c>
      <c r="C7385" s="152"/>
      <c r="E7385" s="144"/>
      <c r="F7385" s="79" t="str">
        <f t="shared" si="1340"/>
        <v/>
      </c>
      <c r="G7385" s="80" t="str">
        <f t="shared" si="1342"/>
        <v/>
      </c>
      <c r="H7385" s="80" t="str">
        <f t="shared" si="1343"/>
        <v/>
      </c>
      <c r="I7385" s="80" t="str">
        <f t="shared" si="1344"/>
        <v/>
      </c>
      <c r="J7385" s="170"/>
      <c r="K7385" s="217"/>
      <c r="L7385" s="195" t="str">
        <f t="shared" si="1337"/>
        <v/>
      </c>
      <c r="M7385" s="222" t="str">
        <f t="shared" si="1345"/>
        <v/>
      </c>
      <c r="Q7385" s="82" t="str">
        <f t="shared" si="1338"/>
        <v/>
      </c>
      <c r="R7385" s="80" t="str">
        <f t="shared" si="1339"/>
        <v/>
      </c>
      <c r="T7385" s="83" t="str">
        <f t="shared" si="1346"/>
        <v/>
      </c>
      <c r="U7385" s="155"/>
      <c r="V7385" s="95" t="str">
        <f t="shared" si="1347"/>
        <v/>
      </c>
      <c r="W7385" s="151"/>
      <c r="Z7385" s="104"/>
    </row>
    <row r="7386" spans="1:26" s="145" customFormat="1" ht="15" customHeight="1">
      <c r="A7386" s="186" t="str">
        <f t="shared" si="1341"/>
        <v/>
      </c>
      <c r="C7386" s="152"/>
      <c r="E7386" s="144"/>
      <c r="F7386" s="79" t="str">
        <f t="shared" si="1340"/>
        <v/>
      </c>
      <c r="G7386" s="80" t="str">
        <f t="shared" si="1342"/>
        <v/>
      </c>
      <c r="H7386" s="80" t="str">
        <f t="shared" si="1343"/>
        <v/>
      </c>
      <c r="I7386" s="80" t="str">
        <f t="shared" si="1344"/>
        <v/>
      </c>
      <c r="J7386" s="170"/>
      <c r="K7386" s="217"/>
      <c r="L7386" s="195" t="str">
        <f t="shared" si="1337"/>
        <v/>
      </c>
      <c r="M7386" s="222" t="str">
        <f t="shared" si="1345"/>
        <v/>
      </c>
      <c r="Q7386" s="82" t="str">
        <f t="shared" si="1338"/>
        <v/>
      </c>
      <c r="R7386" s="80" t="str">
        <f t="shared" si="1339"/>
        <v/>
      </c>
      <c r="T7386" s="83" t="str">
        <f t="shared" si="1346"/>
        <v/>
      </c>
      <c r="U7386" s="155"/>
      <c r="V7386" s="95" t="str">
        <f t="shared" si="1347"/>
        <v/>
      </c>
      <c r="W7386" s="151"/>
      <c r="Z7386" s="104"/>
    </row>
    <row r="7387" spans="1:26" s="145" customFormat="1" ht="15" customHeight="1">
      <c r="A7387" s="186" t="str">
        <f t="shared" si="1341"/>
        <v/>
      </c>
      <c r="C7387" s="152"/>
      <c r="E7387" s="144"/>
      <c r="F7387" s="79" t="str">
        <f t="shared" si="1340"/>
        <v/>
      </c>
      <c r="G7387" s="80" t="str">
        <f t="shared" si="1342"/>
        <v/>
      </c>
      <c r="H7387" s="80" t="str">
        <f t="shared" si="1343"/>
        <v/>
      </c>
      <c r="I7387" s="80" t="str">
        <f t="shared" si="1344"/>
        <v/>
      </c>
      <c r="J7387" s="170"/>
      <c r="K7387" s="217"/>
      <c r="L7387" s="195" t="str">
        <f t="shared" si="1337"/>
        <v/>
      </c>
      <c r="M7387" s="222" t="str">
        <f t="shared" si="1345"/>
        <v/>
      </c>
      <c r="Q7387" s="82" t="str">
        <f t="shared" si="1338"/>
        <v/>
      </c>
      <c r="R7387" s="80" t="str">
        <f t="shared" si="1339"/>
        <v/>
      </c>
      <c r="T7387" s="83" t="str">
        <f t="shared" si="1346"/>
        <v/>
      </c>
      <c r="U7387" s="155"/>
      <c r="V7387" s="95" t="str">
        <f t="shared" si="1347"/>
        <v/>
      </c>
      <c r="W7387" s="151"/>
      <c r="Z7387" s="104"/>
    </row>
    <row r="7388" spans="1:26" s="145" customFormat="1" ht="15" customHeight="1">
      <c r="A7388" s="186" t="str">
        <f t="shared" si="1341"/>
        <v/>
      </c>
      <c r="C7388" s="152"/>
      <c r="E7388" s="144"/>
      <c r="F7388" s="79" t="str">
        <f t="shared" si="1340"/>
        <v/>
      </c>
      <c r="G7388" s="80" t="str">
        <f t="shared" si="1342"/>
        <v/>
      </c>
      <c r="H7388" s="80" t="str">
        <f t="shared" si="1343"/>
        <v/>
      </c>
      <c r="I7388" s="80" t="str">
        <f t="shared" si="1344"/>
        <v/>
      </c>
      <c r="J7388" s="170"/>
      <c r="K7388" s="217"/>
      <c r="L7388" s="195" t="str">
        <f t="shared" si="1337"/>
        <v/>
      </c>
      <c r="M7388" s="222" t="str">
        <f t="shared" si="1345"/>
        <v/>
      </c>
      <c r="Q7388" s="82" t="str">
        <f t="shared" si="1338"/>
        <v/>
      </c>
      <c r="R7388" s="80" t="str">
        <f t="shared" si="1339"/>
        <v/>
      </c>
      <c r="T7388" s="83" t="str">
        <f t="shared" si="1346"/>
        <v/>
      </c>
      <c r="U7388" s="155"/>
      <c r="V7388" s="95" t="str">
        <f t="shared" si="1347"/>
        <v/>
      </c>
      <c r="W7388" s="151"/>
      <c r="Z7388" s="104"/>
    </row>
    <row r="7389" spans="1:26" s="145" customFormat="1" ht="15" customHeight="1">
      <c r="A7389" s="186" t="str">
        <f t="shared" si="1341"/>
        <v/>
      </c>
      <c r="C7389" s="152"/>
      <c r="E7389" s="144"/>
      <c r="F7389" s="79" t="str">
        <f t="shared" si="1340"/>
        <v/>
      </c>
      <c r="G7389" s="80" t="str">
        <f t="shared" si="1342"/>
        <v/>
      </c>
      <c r="H7389" s="80" t="str">
        <f t="shared" si="1343"/>
        <v/>
      </c>
      <c r="I7389" s="80" t="str">
        <f t="shared" si="1344"/>
        <v/>
      </c>
      <c r="J7389" s="170"/>
      <c r="K7389" s="217"/>
      <c r="L7389" s="195" t="str">
        <f t="shared" si="1337"/>
        <v/>
      </c>
      <c r="M7389" s="222" t="str">
        <f t="shared" si="1345"/>
        <v/>
      </c>
      <c r="Q7389" s="82" t="str">
        <f t="shared" si="1338"/>
        <v/>
      </c>
      <c r="R7389" s="80" t="str">
        <f t="shared" si="1339"/>
        <v/>
      </c>
      <c r="T7389" s="83" t="str">
        <f t="shared" si="1346"/>
        <v/>
      </c>
      <c r="U7389" s="155"/>
      <c r="V7389" s="95" t="str">
        <f t="shared" si="1347"/>
        <v/>
      </c>
      <c r="W7389" s="151"/>
      <c r="Z7389" s="104"/>
    </row>
    <row r="7390" spans="1:26" s="145" customFormat="1" ht="15" customHeight="1">
      <c r="A7390" s="186" t="str">
        <f t="shared" si="1341"/>
        <v/>
      </c>
      <c r="C7390" s="152"/>
      <c r="E7390" s="144"/>
      <c r="F7390" s="79" t="str">
        <f t="shared" si="1340"/>
        <v/>
      </c>
      <c r="G7390" s="80" t="str">
        <f t="shared" si="1342"/>
        <v/>
      </c>
      <c r="H7390" s="80" t="str">
        <f t="shared" si="1343"/>
        <v/>
      </c>
      <c r="I7390" s="80" t="str">
        <f t="shared" si="1344"/>
        <v/>
      </c>
      <c r="J7390" s="170"/>
      <c r="K7390" s="217"/>
      <c r="L7390" s="195" t="str">
        <f t="shared" si="1337"/>
        <v/>
      </c>
      <c r="M7390" s="222" t="str">
        <f t="shared" si="1345"/>
        <v/>
      </c>
      <c r="Q7390" s="82" t="str">
        <f t="shared" si="1338"/>
        <v/>
      </c>
      <c r="R7390" s="80" t="str">
        <f t="shared" si="1339"/>
        <v/>
      </c>
      <c r="T7390" s="83" t="str">
        <f t="shared" si="1346"/>
        <v/>
      </c>
      <c r="U7390" s="155"/>
      <c r="V7390" s="95" t="str">
        <f t="shared" si="1347"/>
        <v/>
      </c>
      <c r="W7390" s="151"/>
      <c r="Z7390" s="104"/>
    </row>
    <row r="7391" spans="1:26" s="145" customFormat="1" ht="15" customHeight="1">
      <c r="A7391" s="186" t="str">
        <f t="shared" si="1341"/>
        <v/>
      </c>
      <c r="C7391" s="152"/>
      <c r="E7391" s="144"/>
      <c r="F7391" s="79" t="str">
        <f t="shared" si="1340"/>
        <v/>
      </c>
      <c r="G7391" s="80" t="str">
        <f t="shared" si="1342"/>
        <v/>
      </c>
      <c r="H7391" s="80" t="str">
        <f t="shared" si="1343"/>
        <v/>
      </c>
      <c r="I7391" s="80" t="str">
        <f t="shared" si="1344"/>
        <v/>
      </c>
      <c r="J7391" s="170"/>
      <c r="K7391" s="217"/>
      <c r="L7391" s="195" t="str">
        <f t="shared" ref="L7391:L7454" si="1348">IFERROR(IF($N$5="Sáng",IF(MID(K7391,2,7)-MID($L$2,2,7)&gt;0,"Trễ",""),IF(MID(K7391,2,7)-MID($Q$2,2,7)&gt;0,"Trễ","")),"")</f>
        <v/>
      </c>
      <c r="M7391" s="222" t="str">
        <f t="shared" si="1345"/>
        <v/>
      </c>
      <c r="Q7391" s="82" t="str">
        <f t="shared" ref="Q7391:Q7454" si="1349">IF(B7391&lt;&gt;"",IF(AND(P7391="",F7391=""),"Không phép ",""),"")</f>
        <v/>
      </c>
      <c r="R7391" s="80" t="str">
        <f t="shared" ref="R7391:R7454" si="1350">UPPER(B7391)</f>
        <v/>
      </c>
      <c r="T7391" s="83" t="str">
        <f t="shared" si="1346"/>
        <v/>
      </c>
      <c r="U7391" s="155"/>
      <c r="V7391" s="95" t="str">
        <f t="shared" si="1347"/>
        <v/>
      </c>
      <c r="W7391" s="151"/>
      <c r="Z7391" s="104"/>
    </row>
    <row r="7392" spans="1:26" s="145" customFormat="1" ht="15" customHeight="1">
      <c r="A7392" s="186" t="str">
        <f t="shared" si="1341"/>
        <v/>
      </c>
      <c r="C7392" s="152"/>
      <c r="E7392" s="144"/>
      <c r="F7392" s="79" t="str">
        <f t="shared" si="1340"/>
        <v/>
      </c>
      <c r="G7392" s="80" t="str">
        <f t="shared" si="1342"/>
        <v/>
      </c>
      <c r="H7392" s="80" t="str">
        <f t="shared" si="1343"/>
        <v/>
      </c>
      <c r="I7392" s="80" t="str">
        <f t="shared" si="1344"/>
        <v/>
      </c>
      <c r="J7392" s="170"/>
      <c r="K7392" s="217"/>
      <c r="L7392" s="195" t="str">
        <f t="shared" si="1348"/>
        <v/>
      </c>
      <c r="M7392" s="222" t="str">
        <f t="shared" si="1345"/>
        <v/>
      </c>
      <c r="Q7392" s="82" t="str">
        <f t="shared" si="1349"/>
        <v/>
      </c>
      <c r="R7392" s="80" t="str">
        <f t="shared" si="1350"/>
        <v/>
      </c>
      <c r="T7392" s="83" t="str">
        <f t="shared" si="1346"/>
        <v/>
      </c>
      <c r="U7392" s="155"/>
      <c r="V7392" s="95" t="str">
        <f t="shared" si="1347"/>
        <v/>
      </c>
      <c r="W7392" s="151"/>
      <c r="Z7392" s="104"/>
    </row>
    <row r="7393" spans="1:26" s="145" customFormat="1" ht="15" customHeight="1">
      <c r="A7393" s="186" t="str">
        <f t="shared" si="1341"/>
        <v/>
      </c>
      <c r="C7393" s="152"/>
      <c r="E7393" s="144"/>
      <c r="F7393" s="79" t="str">
        <f t="shared" si="1340"/>
        <v/>
      </c>
      <c r="G7393" s="80" t="str">
        <f t="shared" si="1342"/>
        <v/>
      </c>
      <c r="H7393" s="80" t="str">
        <f t="shared" si="1343"/>
        <v/>
      </c>
      <c r="I7393" s="80" t="str">
        <f t="shared" si="1344"/>
        <v/>
      </c>
      <c r="J7393" s="170"/>
      <c r="K7393" s="217"/>
      <c r="L7393" s="195" t="str">
        <f t="shared" si="1348"/>
        <v/>
      </c>
      <c r="M7393" s="222" t="str">
        <f t="shared" si="1345"/>
        <v/>
      </c>
      <c r="Q7393" s="82" t="str">
        <f t="shared" si="1349"/>
        <v/>
      </c>
      <c r="R7393" s="80" t="str">
        <f t="shared" si="1350"/>
        <v/>
      </c>
      <c r="T7393" s="83" t="str">
        <f t="shared" si="1346"/>
        <v/>
      </c>
      <c r="U7393" s="155"/>
      <c r="V7393" s="95" t="str">
        <f t="shared" si="1347"/>
        <v/>
      </c>
      <c r="W7393" s="151"/>
      <c r="Z7393" s="104"/>
    </row>
    <row r="7394" spans="1:26" s="145" customFormat="1" ht="15" customHeight="1">
      <c r="A7394" s="186" t="str">
        <f t="shared" si="1341"/>
        <v/>
      </c>
      <c r="C7394" s="152"/>
      <c r="E7394" s="144"/>
      <c r="F7394" s="79" t="str">
        <f t="shared" si="1340"/>
        <v/>
      </c>
      <c r="G7394" s="80" t="str">
        <f t="shared" si="1342"/>
        <v/>
      </c>
      <c r="H7394" s="80" t="str">
        <f t="shared" si="1343"/>
        <v/>
      </c>
      <c r="I7394" s="80" t="str">
        <f t="shared" si="1344"/>
        <v/>
      </c>
      <c r="J7394" s="170"/>
      <c r="K7394" s="217"/>
      <c r="L7394" s="195" t="str">
        <f t="shared" si="1348"/>
        <v/>
      </c>
      <c r="M7394" s="222" t="str">
        <f t="shared" si="1345"/>
        <v/>
      </c>
      <c r="Q7394" s="82" t="str">
        <f t="shared" si="1349"/>
        <v/>
      </c>
      <c r="R7394" s="80" t="str">
        <f t="shared" si="1350"/>
        <v/>
      </c>
      <c r="T7394" s="83" t="str">
        <f t="shared" si="1346"/>
        <v/>
      </c>
      <c r="U7394" s="155"/>
      <c r="V7394" s="95" t="str">
        <f t="shared" si="1347"/>
        <v/>
      </c>
      <c r="W7394" s="151"/>
      <c r="Z7394" s="104"/>
    </row>
    <row r="7395" spans="1:26" s="145" customFormat="1" ht="15" customHeight="1">
      <c r="A7395" s="186" t="str">
        <f t="shared" si="1341"/>
        <v/>
      </c>
      <c r="C7395" s="152"/>
      <c r="E7395" s="144"/>
      <c r="F7395" s="79" t="str">
        <f t="shared" si="1340"/>
        <v/>
      </c>
      <c r="G7395" s="80" t="str">
        <f t="shared" si="1342"/>
        <v/>
      </c>
      <c r="H7395" s="80" t="str">
        <f t="shared" si="1343"/>
        <v/>
      </c>
      <c r="I7395" s="80" t="str">
        <f t="shared" si="1344"/>
        <v/>
      </c>
      <c r="J7395" s="170"/>
      <c r="K7395" s="217"/>
      <c r="L7395" s="195" t="str">
        <f t="shared" si="1348"/>
        <v/>
      </c>
      <c r="M7395" s="222" t="str">
        <f t="shared" si="1345"/>
        <v/>
      </c>
      <c r="Q7395" s="82" t="str">
        <f t="shared" si="1349"/>
        <v/>
      </c>
      <c r="R7395" s="80" t="str">
        <f t="shared" si="1350"/>
        <v/>
      </c>
      <c r="T7395" s="83" t="str">
        <f t="shared" si="1346"/>
        <v/>
      </c>
      <c r="U7395" s="155"/>
      <c r="V7395" s="95" t="str">
        <f t="shared" si="1347"/>
        <v/>
      </c>
      <c r="W7395" s="151"/>
      <c r="Z7395" s="104"/>
    </row>
    <row r="7396" spans="1:26" s="145" customFormat="1" ht="15" customHeight="1">
      <c r="A7396" s="186" t="str">
        <f t="shared" si="1341"/>
        <v/>
      </c>
      <c r="C7396" s="152"/>
      <c r="E7396" s="144"/>
      <c r="F7396" s="79" t="str">
        <f t="shared" si="1340"/>
        <v/>
      </c>
      <c r="G7396" s="80" t="str">
        <f t="shared" si="1342"/>
        <v/>
      </c>
      <c r="H7396" s="80" t="str">
        <f t="shared" si="1343"/>
        <v/>
      </c>
      <c r="I7396" s="80" t="str">
        <f t="shared" si="1344"/>
        <v/>
      </c>
      <c r="J7396" s="170"/>
      <c r="K7396" s="217"/>
      <c r="L7396" s="195" t="str">
        <f t="shared" si="1348"/>
        <v/>
      </c>
      <c r="M7396" s="222" t="str">
        <f t="shared" si="1345"/>
        <v/>
      </c>
      <c r="Q7396" s="82" t="str">
        <f t="shared" si="1349"/>
        <v/>
      </c>
      <c r="R7396" s="80" t="str">
        <f t="shared" si="1350"/>
        <v/>
      </c>
      <c r="T7396" s="83" t="str">
        <f t="shared" si="1346"/>
        <v/>
      </c>
      <c r="U7396" s="155"/>
      <c r="V7396" s="95" t="str">
        <f t="shared" si="1347"/>
        <v/>
      </c>
      <c r="W7396" s="151"/>
      <c r="Z7396" s="104"/>
    </row>
    <row r="7397" spans="1:26" s="145" customFormat="1" ht="15" customHeight="1">
      <c r="A7397" s="186" t="str">
        <f t="shared" si="1341"/>
        <v/>
      </c>
      <c r="C7397" s="152"/>
      <c r="E7397" s="144"/>
      <c r="F7397" s="79" t="str">
        <f t="shared" si="1340"/>
        <v/>
      </c>
      <c r="G7397" s="80" t="str">
        <f t="shared" si="1342"/>
        <v/>
      </c>
      <c r="H7397" s="80" t="str">
        <f t="shared" si="1343"/>
        <v/>
      </c>
      <c r="I7397" s="80" t="str">
        <f t="shared" si="1344"/>
        <v/>
      </c>
      <c r="J7397" s="170"/>
      <c r="K7397" s="217"/>
      <c r="L7397" s="195" t="str">
        <f t="shared" si="1348"/>
        <v/>
      </c>
      <c r="M7397" s="222" t="str">
        <f t="shared" si="1345"/>
        <v/>
      </c>
      <c r="Q7397" s="82" t="str">
        <f t="shared" si="1349"/>
        <v/>
      </c>
      <c r="R7397" s="80" t="str">
        <f t="shared" si="1350"/>
        <v/>
      </c>
      <c r="T7397" s="83" t="str">
        <f t="shared" si="1346"/>
        <v/>
      </c>
      <c r="U7397" s="155"/>
      <c r="V7397" s="95" t="str">
        <f t="shared" si="1347"/>
        <v/>
      </c>
      <c r="W7397" s="151"/>
      <c r="Z7397" s="104"/>
    </row>
    <row r="7398" spans="1:26" s="145" customFormat="1" ht="15" customHeight="1">
      <c r="A7398" s="186" t="str">
        <f t="shared" si="1341"/>
        <v/>
      </c>
      <c r="C7398" s="152"/>
      <c r="E7398" s="144"/>
      <c r="F7398" s="79" t="str">
        <f t="shared" si="1340"/>
        <v/>
      </c>
      <c r="G7398" s="80" t="str">
        <f t="shared" si="1342"/>
        <v/>
      </c>
      <c r="H7398" s="80" t="str">
        <f t="shared" si="1343"/>
        <v/>
      </c>
      <c r="I7398" s="80" t="str">
        <f t="shared" si="1344"/>
        <v/>
      </c>
      <c r="J7398" s="170"/>
      <c r="K7398" s="217"/>
      <c r="L7398" s="195" t="str">
        <f t="shared" si="1348"/>
        <v/>
      </c>
      <c r="M7398" s="222" t="str">
        <f t="shared" si="1345"/>
        <v/>
      </c>
      <c r="Q7398" s="82" t="str">
        <f t="shared" si="1349"/>
        <v/>
      </c>
      <c r="R7398" s="80" t="str">
        <f t="shared" si="1350"/>
        <v/>
      </c>
      <c r="T7398" s="83" t="str">
        <f t="shared" si="1346"/>
        <v/>
      </c>
      <c r="U7398" s="155"/>
      <c r="V7398" s="95" t="str">
        <f t="shared" si="1347"/>
        <v/>
      </c>
      <c r="W7398" s="151"/>
      <c r="Z7398" s="104"/>
    </row>
    <row r="7399" spans="1:26" s="145" customFormat="1" ht="15" customHeight="1">
      <c r="A7399" s="186" t="str">
        <f t="shared" si="1341"/>
        <v/>
      </c>
      <c r="C7399" s="152"/>
      <c r="E7399" s="144"/>
      <c r="F7399" s="79" t="str">
        <f t="shared" si="1340"/>
        <v/>
      </c>
      <c r="G7399" s="80" t="str">
        <f t="shared" si="1342"/>
        <v/>
      </c>
      <c r="H7399" s="80" t="str">
        <f t="shared" si="1343"/>
        <v/>
      </c>
      <c r="I7399" s="80" t="str">
        <f t="shared" si="1344"/>
        <v/>
      </c>
      <c r="J7399" s="170"/>
      <c r="K7399" s="217"/>
      <c r="L7399" s="195" t="str">
        <f t="shared" si="1348"/>
        <v/>
      </c>
      <c r="M7399" s="222" t="str">
        <f t="shared" si="1345"/>
        <v/>
      </c>
      <c r="Q7399" s="82" t="str">
        <f t="shared" si="1349"/>
        <v/>
      </c>
      <c r="R7399" s="80" t="str">
        <f t="shared" si="1350"/>
        <v/>
      </c>
      <c r="T7399" s="83" t="str">
        <f t="shared" si="1346"/>
        <v/>
      </c>
      <c r="U7399" s="155"/>
      <c r="V7399" s="95" t="str">
        <f t="shared" si="1347"/>
        <v/>
      </c>
      <c r="W7399" s="151"/>
      <c r="Z7399" s="104"/>
    </row>
    <row r="7400" spans="1:26" s="145" customFormat="1" ht="15" customHeight="1">
      <c r="A7400" s="186" t="str">
        <f t="shared" si="1341"/>
        <v/>
      </c>
      <c r="C7400" s="152"/>
      <c r="E7400" s="144"/>
      <c r="F7400" s="79" t="str">
        <f t="shared" ref="F7400:F7463" si="1351">IFERROR(IF(VLOOKUP(E7400,J:J,1,0)=E7400,"X",""),"")</f>
        <v/>
      </c>
      <c r="G7400" s="80" t="str">
        <f t="shared" si="1342"/>
        <v/>
      </c>
      <c r="H7400" s="80" t="str">
        <f t="shared" si="1343"/>
        <v/>
      </c>
      <c r="I7400" s="80" t="str">
        <f t="shared" si="1344"/>
        <v/>
      </c>
      <c r="J7400" s="170"/>
      <c r="K7400" s="217"/>
      <c r="L7400" s="195" t="str">
        <f t="shared" si="1348"/>
        <v/>
      </c>
      <c r="M7400" s="222" t="str">
        <f t="shared" si="1345"/>
        <v/>
      </c>
      <c r="Q7400" s="82" t="str">
        <f t="shared" si="1349"/>
        <v/>
      </c>
      <c r="R7400" s="80" t="str">
        <f t="shared" si="1350"/>
        <v/>
      </c>
      <c r="T7400" s="83" t="str">
        <f t="shared" si="1346"/>
        <v/>
      </c>
      <c r="U7400" s="155"/>
      <c r="V7400" s="95" t="str">
        <f t="shared" si="1347"/>
        <v/>
      </c>
      <c r="W7400" s="151"/>
      <c r="Z7400" s="104"/>
    </row>
    <row r="7401" spans="1:26" s="145" customFormat="1" ht="15" customHeight="1">
      <c r="A7401" s="186" t="str">
        <f t="shared" si="1341"/>
        <v/>
      </c>
      <c r="C7401" s="152"/>
      <c r="E7401" s="144"/>
      <c r="F7401" s="79" t="str">
        <f t="shared" si="1351"/>
        <v/>
      </c>
      <c r="G7401" s="80" t="str">
        <f t="shared" si="1342"/>
        <v/>
      </c>
      <c r="H7401" s="80" t="str">
        <f t="shared" si="1343"/>
        <v/>
      </c>
      <c r="I7401" s="80" t="str">
        <f t="shared" si="1344"/>
        <v/>
      </c>
      <c r="J7401" s="170"/>
      <c r="K7401" s="217"/>
      <c r="L7401" s="195" t="str">
        <f t="shared" si="1348"/>
        <v/>
      </c>
      <c r="M7401" s="222" t="str">
        <f t="shared" si="1345"/>
        <v/>
      </c>
      <c r="Q7401" s="82" t="str">
        <f t="shared" si="1349"/>
        <v/>
      </c>
      <c r="R7401" s="80" t="str">
        <f t="shared" si="1350"/>
        <v/>
      </c>
      <c r="T7401" s="83" t="str">
        <f t="shared" si="1346"/>
        <v/>
      </c>
      <c r="U7401" s="155"/>
      <c r="V7401" s="95" t="str">
        <f t="shared" si="1347"/>
        <v/>
      </c>
      <c r="W7401" s="151"/>
      <c r="Z7401" s="104"/>
    </row>
    <row r="7402" spans="1:26" s="145" customFormat="1" ht="15" customHeight="1">
      <c r="A7402" s="186" t="str">
        <f t="shared" si="1341"/>
        <v/>
      </c>
      <c r="C7402" s="152"/>
      <c r="E7402" s="144"/>
      <c r="F7402" s="79" t="str">
        <f t="shared" si="1351"/>
        <v/>
      </c>
      <c r="G7402" s="80" t="str">
        <f t="shared" si="1342"/>
        <v/>
      </c>
      <c r="H7402" s="80" t="str">
        <f t="shared" si="1343"/>
        <v/>
      </c>
      <c r="I7402" s="80" t="str">
        <f t="shared" si="1344"/>
        <v/>
      </c>
      <c r="J7402" s="170"/>
      <c r="K7402" s="217"/>
      <c r="L7402" s="195" t="str">
        <f t="shared" si="1348"/>
        <v/>
      </c>
      <c r="M7402" s="222" t="str">
        <f t="shared" si="1345"/>
        <v/>
      </c>
      <c r="Q7402" s="82" t="str">
        <f t="shared" si="1349"/>
        <v/>
      </c>
      <c r="R7402" s="80" t="str">
        <f t="shared" si="1350"/>
        <v/>
      </c>
      <c r="T7402" s="83" t="str">
        <f t="shared" si="1346"/>
        <v/>
      </c>
      <c r="U7402" s="155"/>
      <c r="V7402" s="95" t="str">
        <f t="shared" si="1347"/>
        <v/>
      </c>
      <c r="W7402" s="151"/>
      <c r="Z7402" s="104"/>
    </row>
    <row r="7403" spans="1:26" s="145" customFormat="1" ht="15" customHeight="1">
      <c r="A7403" s="186" t="str">
        <f t="shared" si="1341"/>
        <v/>
      </c>
      <c r="C7403" s="152"/>
      <c r="E7403" s="144"/>
      <c r="F7403" s="79" t="str">
        <f t="shared" si="1351"/>
        <v/>
      </c>
      <c r="G7403" s="80" t="str">
        <f t="shared" si="1342"/>
        <v/>
      </c>
      <c r="H7403" s="80" t="str">
        <f t="shared" si="1343"/>
        <v/>
      </c>
      <c r="I7403" s="80" t="str">
        <f t="shared" si="1344"/>
        <v/>
      </c>
      <c r="J7403" s="170"/>
      <c r="K7403" s="217"/>
      <c r="L7403" s="195" t="str">
        <f t="shared" si="1348"/>
        <v/>
      </c>
      <c r="M7403" s="222" t="str">
        <f t="shared" si="1345"/>
        <v/>
      </c>
      <c r="Q7403" s="82" t="str">
        <f t="shared" si="1349"/>
        <v/>
      </c>
      <c r="R7403" s="80" t="str">
        <f t="shared" si="1350"/>
        <v/>
      </c>
      <c r="T7403" s="83" t="str">
        <f t="shared" si="1346"/>
        <v/>
      </c>
      <c r="U7403" s="155"/>
      <c r="V7403" s="95" t="str">
        <f t="shared" si="1347"/>
        <v/>
      </c>
      <c r="W7403" s="151"/>
      <c r="Z7403" s="104"/>
    </row>
    <row r="7404" spans="1:26" s="145" customFormat="1" ht="15" customHeight="1">
      <c r="A7404" s="186" t="str">
        <f t="shared" si="1341"/>
        <v/>
      </c>
      <c r="C7404" s="152"/>
      <c r="E7404" s="144"/>
      <c r="F7404" s="79" t="str">
        <f t="shared" si="1351"/>
        <v/>
      </c>
      <c r="G7404" s="80" t="str">
        <f t="shared" si="1342"/>
        <v/>
      </c>
      <c r="H7404" s="80" t="str">
        <f t="shared" si="1343"/>
        <v/>
      </c>
      <c r="I7404" s="80" t="str">
        <f t="shared" si="1344"/>
        <v/>
      </c>
      <c r="J7404" s="170"/>
      <c r="K7404" s="217"/>
      <c r="L7404" s="195" t="str">
        <f t="shared" si="1348"/>
        <v/>
      </c>
      <c r="M7404" s="222" t="str">
        <f t="shared" si="1345"/>
        <v/>
      </c>
      <c r="Q7404" s="82" t="str">
        <f t="shared" si="1349"/>
        <v/>
      </c>
      <c r="R7404" s="80" t="str">
        <f t="shared" si="1350"/>
        <v/>
      </c>
      <c r="T7404" s="83" t="str">
        <f t="shared" si="1346"/>
        <v/>
      </c>
      <c r="U7404" s="155"/>
      <c r="V7404" s="95" t="str">
        <f t="shared" si="1347"/>
        <v/>
      </c>
      <c r="W7404" s="151"/>
      <c r="Z7404" s="104"/>
    </row>
    <row r="7405" spans="1:26" s="145" customFormat="1" ht="15" customHeight="1">
      <c r="A7405" s="186" t="str">
        <f t="shared" si="1341"/>
        <v/>
      </c>
      <c r="C7405" s="152"/>
      <c r="E7405" s="144"/>
      <c r="F7405" s="79" t="str">
        <f t="shared" si="1351"/>
        <v/>
      </c>
      <c r="G7405" s="80" t="str">
        <f t="shared" si="1342"/>
        <v/>
      </c>
      <c r="H7405" s="80" t="str">
        <f t="shared" si="1343"/>
        <v/>
      </c>
      <c r="I7405" s="80" t="str">
        <f t="shared" si="1344"/>
        <v/>
      </c>
      <c r="J7405" s="170"/>
      <c r="K7405" s="217"/>
      <c r="L7405" s="195" t="str">
        <f t="shared" si="1348"/>
        <v/>
      </c>
      <c r="M7405" s="222" t="str">
        <f t="shared" si="1345"/>
        <v/>
      </c>
      <c r="Q7405" s="82" t="str">
        <f t="shared" si="1349"/>
        <v/>
      </c>
      <c r="R7405" s="80" t="str">
        <f t="shared" si="1350"/>
        <v/>
      </c>
      <c r="T7405" s="83" t="str">
        <f t="shared" si="1346"/>
        <v/>
      </c>
      <c r="U7405" s="155"/>
      <c r="V7405" s="95" t="str">
        <f t="shared" si="1347"/>
        <v/>
      </c>
      <c r="W7405" s="151"/>
      <c r="Z7405" s="104"/>
    </row>
    <row r="7406" spans="1:26" s="145" customFormat="1" ht="15" customHeight="1">
      <c r="A7406" s="186" t="str">
        <f t="shared" si="1341"/>
        <v/>
      </c>
      <c r="C7406" s="152"/>
      <c r="E7406" s="144"/>
      <c r="F7406" s="79" t="str">
        <f t="shared" si="1351"/>
        <v/>
      </c>
      <c r="G7406" s="80" t="str">
        <f t="shared" si="1342"/>
        <v/>
      </c>
      <c r="H7406" s="80" t="str">
        <f t="shared" si="1343"/>
        <v/>
      </c>
      <c r="I7406" s="80" t="str">
        <f t="shared" si="1344"/>
        <v/>
      </c>
      <c r="J7406" s="170"/>
      <c r="K7406" s="217"/>
      <c r="L7406" s="195" t="str">
        <f t="shared" si="1348"/>
        <v/>
      </c>
      <c r="M7406" s="222" t="str">
        <f t="shared" si="1345"/>
        <v/>
      </c>
      <c r="Q7406" s="82" t="str">
        <f t="shared" si="1349"/>
        <v/>
      </c>
      <c r="R7406" s="80" t="str">
        <f t="shared" si="1350"/>
        <v/>
      </c>
      <c r="T7406" s="83" t="str">
        <f t="shared" si="1346"/>
        <v/>
      </c>
      <c r="U7406" s="155"/>
      <c r="V7406" s="95" t="str">
        <f t="shared" si="1347"/>
        <v/>
      </c>
      <c r="W7406" s="151"/>
      <c r="Z7406" s="104"/>
    </row>
    <row r="7407" spans="1:26" s="145" customFormat="1" ht="15" customHeight="1">
      <c r="A7407" s="186" t="str">
        <f t="shared" si="1341"/>
        <v/>
      </c>
      <c r="C7407" s="152"/>
      <c r="E7407" s="144"/>
      <c r="F7407" s="79" t="str">
        <f t="shared" si="1351"/>
        <v/>
      </c>
      <c r="G7407" s="80" t="str">
        <f t="shared" si="1342"/>
        <v/>
      </c>
      <c r="H7407" s="80" t="str">
        <f t="shared" si="1343"/>
        <v/>
      </c>
      <c r="I7407" s="80" t="str">
        <f t="shared" si="1344"/>
        <v/>
      </c>
      <c r="J7407" s="170"/>
      <c r="K7407" s="217"/>
      <c r="L7407" s="195" t="str">
        <f t="shared" si="1348"/>
        <v/>
      </c>
      <c r="M7407" s="222" t="str">
        <f t="shared" si="1345"/>
        <v/>
      </c>
      <c r="Q7407" s="82" t="str">
        <f t="shared" si="1349"/>
        <v/>
      </c>
      <c r="R7407" s="80" t="str">
        <f t="shared" si="1350"/>
        <v/>
      </c>
      <c r="T7407" s="83" t="str">
        <f t="shared" si="1346"/>
        <v/>
      </c>
      <c r="U7407" s="155"/>
      <c r="V7407" s="95" t="str">
        <f t="shared" si="1347"/>
        <v/>
      </c>
      <c r="W7407" s="151"/>
      <c r="Z7407" s="104"/>
    </row>
    <row r="7408" spans="1:26" s="145" customFormat="1" ht="15" customHeight="1">
      <c r="A7408" s="186" t="str">
        <f t="shared" si="1341"/>
        <v/>
      </c>
      <c r="C7408" s="152"/>
      <c r="E7408" s="144"/>
      <c r="F7408" s="79" t="str">
        <f t="shared" si="1351"/>
        <v/>
      </c>
      <c r="G7408" s="80" t="str">
        <f t="shared" si="1342"/>
        <v/>
      </c>
      <c r="H7408" s="80" t="str">
        <f t="shared" si="1343"/>
        <v/>
      </c>
      <c r="I7408" s="80" t="str">
        <f t="shared" si="1344"/>
        <v/>
      </c>
      <c r="J7408" s="170"/>
      <c r="K7408" s="217"/>
      <c r="L7408" s="195" t="str">
        <f t="shared" si="1348"/>
        <v/>
      </c>
      <c r="M7408" s="222" t="str">
        <f t="shared" si="1345"/>
        <v/>
      </c>
      <c r="Q7408" s="82" t="str">
        <f t="shared" si="1349"/>
        <v/>
      </c>
      <c r="R7408" s="80" t="str">
        <f t="shared" si="1350"/>
        <v/>
      </c>
      <c r="T7408" s="83" t="str">
        <f t="shared" si="1346"/>
        <v/>
      </c>
      <c r="U7408" s="155"/>
      <c r="V7408" s="95" t="str">
        <f t="shared" si="1347"/>
        <v/>
      </c>
      <c r="W7408" s="151"/>
      <c r="Z7408" s="104"/>
    </row>
    <row r="7409" spans="1:26" s="145" customFormat="1" ht="15" customHeight="1">
      <c r="A7409" s="186" t="str">
        <f t="shared" si="1341"/>
        <v/>
      </c>
      <c r="C7409" s="152"/>
      <c r="E7409" s="144"/>
      <c r="F7409" s="79" t="str">
        <f t="shared" si="1351"/>
        <v/>
      </c>
      <c r="G7409" s="80" t="str">
        <f t="shared" si="1342"/>
        <v/>
      </c>
      <c r="H7409" s="80" t="str">
        <f t="shared" si="1343"/>
        <v/>
      </c>
      <c r="I7409" s="80" t="str">
        <f t="shared" si="1344"/>
        <v/>
      </c>
      <c r="J7409" s="170"/>
      <c r="K7409" s="217"/>
      <c r="L7409" s="195" t="str">
        <f t="shared" si="1348"/>
        <v/>
      </c>
      <c r="M7409" s="222" t="str">
        <f t="shared" si="1345"/>
        <v/>
      </c>
      <c r="Q7409" s="82" t="str">
        <f t="shared" si="1349"/>
        <v/>
      </c>
      <c r="R7409" s="80" t="str">
        <f t="shared" si="1350"/>
        <v/>
      </c>
      <c r="T7409" s="83" t="str">
        <f t="shared" si="1346"/>
        <v/>
      </c>
      <c r="U7409" s="155"/>
      <c r="V7409" s="95" t="str">
        <f t="shared" si="1347"/>
        <v/>
      </c>
      <c r="W7409" s="151"/>
      <c r="Z7409" s="104"/>
    </row>
    <row r="7410" spans="1:26" s="145" customFormat="1" ht="15" customHeight="1">
      <c r="A7410" s="186" t="str">
        <f t="shared" si="1341"/>
        <v/>
      </c>
      <c r="C7410" s="152"/>
      <c r="E7410" s="144"/>
      <c r="F7410" s="79" t="str">
        <f t="shared" si="1351"/>
        <v/>
      </c>
      <c r="G7410" s="80" t="str">
        <f t="shared" si="1342"/>
        <v/>
      </c>
      <c r="H7410" s="80" t="str">
        <f t="shared" si="1343"/>
        <v/>
      </c>
      <c r="I7410" s="80" t="str">
        <f t="shared" si="1344"/>
        <v/>
      </c>
      <c r="J7410" s="170"/>
      <c r="K7410" s="217"/>
      <c r="L7410" s="195" t="str">
        <f t="shared" si="1348"/>
        <v/>
      </c>
      <c r="M7410" s="222" t="str">
        <f t="shared" si="1345"/>
        <v/>
      </c>
      <c r="Q7410" s="82" t="str">
        <f t="shared" si="1349"/>
        <v/>
      </c>
      <c r="R7410" s="80" t="str">
        <f t="shared" si="1350"/>
        <v/>
      </c>
      <c r="T7410" s="83" t="str">
        <f t="shared" si="1346"/>
        <v/>
      </c>
      <c r="U7410" s="155"/>
      <c r="V7410" s="95" t="str">
        <f t="shared" si="1347"/>
        <v/>
      </c>
      <c r="W7410" s="151"/>
      <c r="Z7410" s="104"/>
    </row>
    <row r="7411" spans="1:26" s="145" customFormat="1" ht="15" customHeight="1">
      <c r="A7411" s="186" t="str">
        <f t="shared" si="1341"/>
        <v/>
      </c>
      <c r="C7411" s="152"/>
      <c r="E7411" s="144"/>
      <c r="F7411" s="79" t="str">
        <f t="shared" si="1351"/>
        <v/>
      </c>
      <c r="G7411" s="80" t="str">
        <f t="shared" si="1342"/>
        <v/>
      </c>
      <c r="H7411" s="80" t="str">
        <f t="shared" si="1343"/>
        <v/>
      </c>
      <c r="I7411" s="80" t="str">
        <f t="shared" si="1344"/>
        <v/>
      </c>
      <c r="J7411" s="170"/>
      <c r="K7411" s="217"/>
      <c r="L7411" s="195" t="str">
        <f t="shared" si="1348"/>
        <v/>
      </c>
      <c r="M7411" s="222" t="str">
        <f t="shared" si="1345"/>
        <v/>
      </c>
      <c r="Q7411" s="82" t="str">
        <f t="shared" si="1349"/>
        <v/>
      </c>
      <c r="R7411" s="80" t="str">
        <f t="shared" si="1350"/>
        <v/>
      </c>
      <c r="T7411" s="83" t="str">
        <f t="shared" si="1346"/>
        <v/>
      </c>
      <c r="U7411" s="155"/>
      <c r="V7411" s="95" t="str">
        <f t="shared" si="1347"/>
        <v/>
      </c>
      <c r="W7411" s="151"/>
      <c r="Z7411" s="104"/>
    </row>
    <row r="7412" spans="1:26" s="145" customFormat="1" ht="15" customHeight="1">
      <c r="A7412" s="186" t="str">
        <f t="shared" si="1341"/>
        <v/>
      </c>
      <c r="C7412" s="152"/>
      <c r="E7412" s="144"/>
      <c r="F7412" s="79" t="str">
        <f t="shared" si="1351"/>
        <v/>
      </c>
      <c r="G7412" s="80" t="str">
        <f t="shared" si="1342"/>
        <v/>
      </c>
      <c r="H7412" s="80" t="str">
        <f t="shared" si="1343"/>
        <v/>
      </c>
      <c r="I7412" s="80" t="str">
        <f t="shared" si="1344"/>
        <v/>
      </c>
      <c r="J7412" s="170"/>
      <c r="K7412" s="217"/>
      <c r="L7412" s="195" t="str">
        <f t="shared" si="1348"/>
        <v/>
      </c>
      <c r="M7412" s="222" t="str">
        <f t="shared" si="1345"/>
        <v/>
      </c>
      <c r="Q7412" s="82" t="str">
        <f t="shared" si="1349"/>
        <v/>
      </c>
      <c r="R7412" s="80" t="str">
        <f t="shared" si="1350"/>
        <v/>
      </c>
      <c r="T7412" s="83" t="str">
        <f t="shared" si="1346"/>
        <v/>
      </c>
      <c r="U7412" s="155"/>
      <c r="V7412" s="95" t="str">
        <f t="shared" si="1347"/>
        <v/>
      </c>
      <c r="W7412" s="151"/>
      <c r="Z7412" s="104"/>
    </row>
    <row r="7413" spans="1:26" s="145" customFormat="1" ht="15" customHeight="1">
      <c r="A7413" s="186" t="str">
        <f t="shared" si="1341"/>
        <v/>
      </c>
      <c r="C7413" s="152"/>
      <c r="E7413" s="144"/>
      <c r="F7413" s="79" t="str">
        <f t="shared" si="1351"/>
        <v/>
      </c>
      <c r="G7413" s="80" t="str">
        <f t="shared" si="1342"/>
        <v/>
      </c>
      <c r="H7413" s="80" t="str">
        <f t="shared" si="1343"/>
        <v/>
      </c>
      <c r="I7413" s="80" t="str">
        <f t="shared" si="1344"/>
        <v/>
      </c>
      <c r="J7413" s="170"/>
      <c r="K7413" s="217"/>
      <c r="L7413" s="195" t="str">
        <f t="shared" si="1348"/>
        <v/>
      </c>
      <c r="M7413" s="222" t="str">
        <f t="shared" si="1345"/>
        <v/>
      </c>
      <c r="Q7413" s="82" t="str">
        <f t="shared" si="1349"/>
        <v/>
      </c>
      <c r="R7413" s="80" t="str">
        <f t="shared" si="1350"/>
        <v/>
      </c>
      <c r="T7413" s="83" t="str">
        <f t="shared" si="1346"/>
        <v/>
      </c>
      <c r="U7413" s="155"/>
      <c r="V7413" s="95" t="str">
        <f t="shared" si="1347"/>
        <v/>
      </c>
      <c r="W7413" s="151"/>
      <c r="Z7413" s="104"/>
    </row>
    <row r="7414" spans="1:26" s="145" customFormat="1" ht="15" customHeight="1">
      <c r="A7414" s="186" t="str">
        <f t="shared" si="1341"/>
        <v/>
      </c>
      <c r="C7414" s="152"/>
      <c r="E7414" s="144"/>
      <c r="F7414" s="79" t="str">
        <f t="shared" si="1351"/>
        <v/>
      </c>
      <c r="G7414" s="80" t="str">
        <f t="shared" si="1342"/>
        <v/>
      </c>
      <c r="H7414" s="80" t="str">
        <f t="shared" si="1343"/>
        <v/>
      </c>
      <c r="I7414" s="80" t="str">
        <f t="shared" si="1344"/>
        <v/>
      </c>
      <c r="J7414" s="170"/>
      <c r="K7414" s="217"/>
      <c r="L7414" s="195" t="str">
        <f t="shared" si="1348"/>
        <v/>
      </c>
      <c r="M7414" s="222" t="str">
        <f t="shared" si="1345"/>
        <v/>
      </c>
      <c r="Q7414" s="82" t="str">
        <f t="shared" si="1349"/>
        <v/>
      </c>
      <c r="R7414" s="80" t="str">
        <f t="shared" si="1350"/>
        <v/>
      </c>
      <c r="T7414" s="83" t="str">
        <f t="shared" si="1346"/>
        <v/>
      </c>
      <c r="U7414" s="155"/>
      <c r="V7414" s="95" t="str">
        <f t="shared" si="1347"/>
        <v/>
      </c>
      <c r="W7414" s="151"/>
      <c r="Z7414" s="104"/>
    </row>
    <row r="7415" spans="1:26" s="145" customFormat="1" ht="15" customHeight="1">
      <c r="A7415" s="186" t="str">
        <f t="shared" si="1341"/>
        <v/>
      </c>
      <c r="C7415" s="152"/>
      <c r="E7415" s="144"/>
      <c r="F7415" s="79" t="str">
        <f t="shared" si="1351"/>
        <v/>
      </c>
      <c r="G7415" s="80" t="str">
        <f t="shared" si="1342"/>
        <v/>
      </c>
      <c r="H7415" s="80" t="str">
        <f t="shared" si="1343"/>
        <v/>
      </c>
      <c r="I7415" s="80" t="str">
        <f t="shared" si="1344"/>
        <v/>
      </c>
      <c r="J7415" s="170"/>
      <c r="K7415" s="217"/>
      <c r="L7415" s="195" t="str">
        <f t="shared" si="1348"/>
        <v/>
      </c>
      <c r="M7415" s="222" t="str">
        <f t="shared" si="1345"/>
        <v/>
      </c>
      <c r="Q7415" s="82" t="str">
        <f t="shared" si="1349"/>
        <v/>
      </c>
      <c r="R7415" s="80" t="str">
        <f t="shared" si="1350"/>
        <v/>
      </c>
      <c r="T7415" s="83" t="str">
        <f t="shared" si="1346"/>
        <v/>
      </c>
      <c r="U7415" s="155"/>
      <c r="V7415" s="95" t="str">
        <f t="shared" si="1347"/>
        <v/>
      </c>
      <c r="W7415" s="151"/>
      <c r="Z7415" s="104"/>
    </row>
    <row r="7416" spans="1:26" s="145" customFormat="1" ht="15" customHeight="1">
      <c r="A7416" s="186" t="str">
        <f t="shared" si="1341"/>
        <v/>
      </c>
      <c r="C7416" s="152"/>
      <c r="E7416" s="144"/>
      <c r="F7416" s="79" t="str">
        <f t="shared" si="1351"/>
        <v/>
      </c>
      <c r="G7416" s="80" t="str">
        <f t="shared" si="1342"/>
        <v/>
      </c>
      <c r="H7416" s="80" t="str">
        <f t="shared" si="1343"/>
        <v/>
      </c>
      <c r="I7416" s="80" t="str">
        <f t="shared" si="1344"/>
        <v/>
      </c>
      <c r="J7416" s="170"/>
      <c r="K7416" s="217"/>
      <c r="L7416" s="195" t="str">
        <f t="shared" si="1348"/>
        <v/>
      </c>
      <c r="M7416" s="222" t="str">
        <f t="shared" si="1345"/>
        <v/>
      </c>
      <c r="Q7416" s="82" t="str">
        <f t="shared" si="1349"/>
        <v/>
      </c>
      <c r="R7416" s="80" t="str">
        <f t="shared" si="1350"/>
        <v/>
      </c>
      <c r="T7416" s="83" t="str">
        <f t="shared" si="1346"/>
        <v/>
      </c>
      <c r="U7416" s="155"/>
      <c r="V7416" s="95" t="str">
        <f t="shared" si="1347"/>
        <v/>
      </c>
      <c r="W7416" s="151"/>
      <c r="Z7416" s="104"/>
    </row>
    <row r="7417" spans="1:26" s="145" customFormat="1" ht="15" customHeight="1">
      <c r="A7417" s="186" t="str">
        <f t="shared" si="1341"/>
        <v/>
      </c>
      <c r="C7417" s="152"/>
      <c r="E7417" s="144"/>
      <c r="F7417" s="79" t="str">
        <f t="shared" si="1351"/>
        <v/>
      </c>
      <c r="G7417" s="80" t="str">
        <f t="shared" si="1342"/>
        <v/>
      </c>
      <c r="H7417" s="80" t="str">
        <f t="shared" si="1343"/>
        <v/>
      </c>
      <c r="I7417" s="80" t="str">
        <f t="shared" si="1344"/>
        <v/>
      </c>
      <c r="J7417" s="170"/>
      <c r="K7417" s="217"/>
      <c r="L7417" s="195" t="str">
        <f t="shared" si="1348"/>
        <v/>
      </c>
      <c r="M7417" s="222" t="str">
        <f t="shared" si="1345"/>
        <v/>
      </c>
      <c r="Q7417" s="82" t="str">
        <f t="shared" si="1349"/>
        <v/>
      </c>
      <c r="R7417" s="80" t="str">
        <f t="shared" si="1350"/>
        <v/>
      </c>
      <c r="T7417" s="83" t="str">
        <f t="shared" si="1346"/>
        <v/>
      </c>
      <c r="U7417" s="155"/>
      <c r="V7417" s="95" t="str">
        <f t="shared" si="1347"/>
        <v/>
      </c>
      <c r="W7417" s="151"/>
      <c r="Z7417" s="104"/>
    </row>
    <row r="7418" spans="1:26" s="145" customFormat="1" ht="15" customHeight="1">
      <c r="A7418" s="186" t="str">
        <f t="shared" si="1341"/>
        <v/>
      </c>
      <c r="C7418" s="152"/>
      <c r="E7418" s="144"/>
      <c r="F7418" s="79" t="str">
        <f t="shared" si="1351"/>
        <v/>
      </c>
      <c r="G7418" s="80" t="str">
        <f t="shared" si="1342"/>
        <v/>
      </c>
      <c r="H7418" s="80" t="str">
        <f t="shared" si="1343"/>
        <v/>
      </c>
      <c r="I7418" s="80" t="str">
        <f t="shared" si="1344"/>
        <v/>
      </c>
      <c r="J7418" s="170"/>
      <c r="K7418" s="217"/>
      <c r="L7418" s="195" t="str">
        <f t="shared" si="1348"/>
        <v/>
      </c>
      <c r="M7418" s="222" t="str">
        <f t="shared" si="1345"/>
        <v/>
      </c>
      <c r="Q7418" s="82" t="str">
        <f t="shared" si="1349"/>
        <v/>
      </c>
      <c r="R7418" s="80" t="str">
        <f t="shared" si="1350"/>
        <v/>
      </c>
      <c r="T7418" s="83" t="str">
        <f t="shared" si="1346"/>
        <v/>
      </c>
      <c r="U7418" s="155"/>
      <c r="V7418" s="95" t="str">
        <f t="shared" si="1347"/>
        <v/>
      </c>
      <c r="W7418" s="151"/>
      <c r="Z7418" s="104"/>
    </row>
    <row r="7419" spans="1:26" s="145" customFormat="1" ht="15" customHeight="1">
      <c r="A7419" s="186" t="str">
        <f t="shared" si="1341"/>
        <v/>
      </c>
      <c r="C7419" s="152"/>
      <c r="E7419" s="144"/>
      <c r="F7419" s="79" t="str">
        <f t="shared" si="1351"/>
        <v/>
      </c>
      <c r="G7419" s="80" t="str">
        <f t="shared" si="1342"/>
        <v/>
      </c>
      <c r="H7419" s="80" t="str">
        <f t="shared" si="1343"/>
        <v/>
      </c>
      <c r="I7419" s="80" t="str">
        <f t="shared" si="1344"/>
        <v/>
      </c>
      <c r="J7419" s="170"/>
      <c r="K7419" s="217"/>
      <c r="L7419" s="195" t="str">
        <f t="shared" si="1348"/>
        <v/>
      </c>
      <c r="M7419" s="222" t="str">
        <f t="shared" si="1345"/>
        <v/>
      </c>
      <c r="Q7419" s="82" t="str">
        <f t="shared" si="1349"/>
        <v/>
      </c>
      <c r="R7419" s="80" t="str">
        <f t="shared" si="1350"/>
        <v/>
      </c>
      <c r="T7419" s="83" t="str">
        <f t="shared" si="1346"/>
        <v/>
      </c>
      <c r="U7419" s="155"/>
      <c r="V7419" s="95" t="str">
        <f t="shared" si="1347"/>
        <v/>
      </c>
      <c r="W7419" s="151"/>
      <c r="Z7419" s="104"/>
    </row>
    <row r="7420" spans="1:26" s="145" customFormat="1" ht="15" customHeight="1">
      <c r="A7420" s="186" t="str">
        <f t="shared" si="1341"/>
        <v/>
      </c>
      <c r="C7420" s="152"/>
      <c r="E7420" s="144"/>
      <c r="F7420" s="79" t="str">
        <f t="shared" si="1351"/>
        <v/>
      </c>
      <c r="G7420" s="80" t="str">
        <f t="shared" si="1342"/>
        <v/>
      </c>
      <c r="H7420" s="80" t="str">
        <f t="shared" si="1343"/>
        <v/>
      </c>
      <c r="I7420" s="80" t="str">
        <f t="shared" si="1344"/>
        <v/>
      </c>
      <c r="J7420" s="170"/>
      <c r="K7420" s="217"/>
      <c r="L7420" s="195" t="str">
        <f t="shared" si="1348"/>
        <v/>
      </c>
      <c r="M7420" s="222" t="str">
        <f t="shared" si="1345"/>
        <v/>
      </c>
      <c r="Q7420" s="82" t="str">
        <f t="shared" si="1349"/>
        <v/>
      </c>
      <c r="R7420" s="80" t="str">
        <f t="shared" si="1350"/>
        <v/>
      </c>
      <c r="T7420" s="83" t="str">
        <f t="shared" si="1346"/>
        <v/>
      </c>
      <c r="U7420" s="155"/>
      <c r="V7420" s="95" t="str">
        <f t="shared" si="1347"/>
        <v/>
      </c>
      <c r="W7420" s="151"/>
      <c r="Z7420" s="104"/>
    </row>
    <row r="7421" spans="1:26" s="145" customFormat="1" ht="15" customHeight="1">
      <c r="A7421" s="186" t="str">
        <f t="shared" si="1341"/>
        <v/>
      </c>
      <c r="C7421" s="152"/>
      <c r="E7421" s="144"/>
      <c r="F7421" s="79" t="str">
        <f t="shared" si="1351"/>
        <v/>
      </c>
      <c r="G7421" s="80" t="str">
        <f t="shared" si="1342"/>
        <v/>
      </c>
      <c r="H7421" s="80" t="str">
        <f t="shared" si="1343"/>
        <v/>
      </c>
      <c r="I7421" s="80" t="str">
        <f t="shared" si="1344"/>
        <v/>
      </c>
      <c r="J7421" s="170"/>
      <c r="K7421" s="217"/>
      <c r="L7421" s="195" t="str">
        <f t="shared" si="1348"/>
        <v/>
      </c>
      <c r="M7421" s="222" t="str">
        <f t="shared" si="1345"/>
        <v/>
      </c>
      <c r="Q7421" s="82" t="str">
        <f t="shared" si="1349"/>
        <v/>
      </c>
      <c r="R7421" s="80" t="str">
        <f t="shared" si="1350"/>
        <v/>
      </c>
      <c r="T7421" s="83" t="str">
        <f t="shared" si="1346"/>
        <v/>
      </c>
      <c r="U7421" s="155"/>
      <c r="V7421" s="95" t="str">
        <f t="shared" si="1347"/>
        <v/>
      </c>
      <c r="W7421" s="151"/>
      <c r="Z7421" s="104"/>
    </row>
    <row r="7422" spans="1:26" s="145" customFormat="1" ht="15" customHeight="1">
      <c r="A7422" s="186" t="str">
        <f t="shared" si="1341"/>
        <v/>
      </c>
      <c r="C7422" s="152"/>
      <c r="E7422" s="144"/>
      <c r="F7422" s="79" t="str">
        <f t="shared" si="1351"/>
        <v/>
      </c>
      <c r="G7422" s="80" t="str">
        <f t="shared" si="1342"/>
        <v/>
      </c>
      <c r="H7422" s="80" t="str">
        <f t="shared" si="1343"/>
        <v/>
      </c>
      <c r="I7422" s="80" t="str">
        <f t="shared" si="1344"/>
        <v/>
      </c>
      <c r="J7422" s="170"/>
      <c r="K7422" s="217"/>
      <c r="L7422" s="195" t="str">
        <f t="shared" si="1348"/>
        <v/>
      </c>
      <c r="M7422" s="222" t="str">
        <f t="shared" si="1345"/>
        <v/>
      </c>
      <c r="Q7422" s="82" t="str">
        <f t="shared" si="1349"/>
        <v/>
      </c>
      <c r="R7422" s="80" t="str">
        <f t="shared" si="1350"/>
        <v/>
      </c>
      <c r="T7422" s="83" t="str">
        <f t="shared" si="1346"/>
        <v/>
      </c>
      <c r="U7422" s="155"/>
      <c r="V7422" s="95" t="str">
        <f t="shared" si="1347"/>
        <v/>
      </c>
      <c r="W7422" s="151"/>
      <c r="Z7422" s="104"/>
    </row>
    <row r="7423" spans="1:26" s="145" customFormat="1" ht="15" customHeight="1">
      <c r="A7423" s="186" t="str">
        <f t="shared" si="1341"/>
        <v/>
      </c>
      <c r="C7423" s="152"/>
      <c r="E7423" s="144"/>
      <c r="F7423" s="79" t="str">
        <f t="shared" si="1351"/>
        <v/>
      </c>
      <c r="G7423" s="80" t="str">
        <f t="shared" si="1342"/>
        <v/>
      </c>
      <c r="H7423" s="80" t="str">
        <f t="shared" si="1343"/>
        <v/>
      </c>
      <c r="I7423" s="80" t="str">
        <f t="shared" si="1344"/>
        <v/>
      </c>
      <c r="J7423" s="170"/>
      <c r="K7423" s="217"/>
      <c r="L7423" s="195" t="str">
        <f t="shared" si="1348"/>
        <v/>
      </c>
      <c r="M7423" s="222" t="str">
        <f t="shared" si="1345"/>
        <v/>
      </c>
      <c r="Q7423" s="82" t="str">
        <f t="shared" si="1349"/>
        <v/>
      </c>
      <c r="R7423" s="80" t="str">
        <f t="shared" si="1350"/>
        <v/>
      </c>
      <c r="T7423" s="83" t="str">
        <f t="shared" si="1346"/>
        <v/>
      </c>
      <c r="U7423" s="155"/>
      <c r="V7423" s="95" t="str">
        <f t="shared" si="1347"/>
        <v/>
      </c>
      <c r="W7423" s="151"/>
      <c r="Z7423" s="104"/>
    </row>
    <row r="7424" spans="1:26" s="145" customFormat="1" ht="15" customHeight="1">
      <c r="A7424" s="186" t="str">
        <f t="shared" ref="A7424:A7487" si="1352">IF(B7424&lt;&gt;"",A7423+1,"")</f>
        <v/>
      </c>
      <c r="C7424" s="152"/>
      <c r="E7424" s="144"/>
      <c r="F7424" s="79" t="str">
        <f t="shared" si="1351"/>
        <v/>
      </c>
      <c r="G7424" s="80" t="str">
        <f t="shared" si="1342"/>
        <v/>
      </c>
      <c r="H7424" s="80" t="str">
        <f t="shared" si="1343"/>
        <v/>
      </c>
      <c r="I7424" s="80" t="str">
        <f t="shared" si="1344"/>
        <v/>
      </c>
      <c r="J7424" s="170"/>
      <c r="K7424" s="217"/>
      <c r="L7424" s="195" t="str">
        <f t="shared" si="1348"/>
        <v/>
      </c>
      <c r="M7424" s="222" t="str">
        <f t="shared" si="1345"/>
        <v/>
      </c>
      <c r="Q7424" s="82" t="str">
        <f t="shared" si="1349"/>
        <v/>
      </c>
      <c r="R7424" s="80" t="str">
        <f t="shared" si="1350"/>
        <v/>
      </c>
      <c r="T7424" s="83" t="str">
        <f t="shared" si="1346"/>
        <v/>
      </c>
      <c r="U7424" s="155"/>
      <c r="V7424" s="95" t="str">
        <f t="shared" si="1347"/>
        <v/>
      </c>
      <c r="W7424" s="151"/>
      <c r="Z7424" s="104"/>
    </row>
    <row r="7425" spans="1:26" s="145" customFormat="1" ht="15" customHeight="1">
      <c r="A7425" s="186" t="str">
        <f t="shared" si="1352"/>
        <v/>
      </c>
      <c r="C7425" s="152"/>
      <c r="E7425" s="144"/>
      <c r="F7425" s="79" t="str">
        <f t="shared" si="1351"/>
        <v/>
      </c>
      <c r="G7425" s="80" t="str">
        <f t="shared" si="1342"/>
        <v/>
      </c>
      <c r="H7425" s="80" t="str">
        <f t="shared" si="1343"/>
        <v/>
      </c>
      <c r="I7425" s="80" t="str">
        <f t="shared" si="1344"/>
        <v/>
      </c>
      <c r="J7425" s="170"/>
      <c r="K7425" s="217"/>
      <c r="L7425" s="195" t="str">
        <f t="shared" si="1348"/>
        <v/>
      </c>
      <c r="M7425" s="222" t="str">
        <f t="shared" si="1345"/>
        <v/>
      </c>
      <c r="Q7425" s="82" t="str">
        <f t="shared" si="1349"/>
        <v/>
      </c>
      <c r="R7425" s="80" t="str">
        <f t="shared" si="1350"/>
        <v/>
      </c>
      <c r="T7425" s="83" t="str">
        <f t="shared" si="1346"/>
        <v/>
      </c>
      <c r="U7425" s="155"/>
      <c r="V7425" s="95" t="str">
        <f t="shared" si="1347"/>
        <v/>
      </c>
      <c r="W7425" s="151"/>
      <c r="Z7425" s="104"/>
    </row>
    <row r="7426" spans="1:26" s="145" customFormat="1" ht="15" customHeight="1">
      <c r="A7426" s="186" t="str">
        <f t="shared" si="1352"/>
        <v/>
      </c>
      <c r="C7426" s="152"/>
      <c r="E7426" s="144"/>
      <c r="F7426" s="79" t="str">
        <f t="shared" si="1351"/>
        <v/>
      </c>
      <c r="G7426" s="80" t="str">
        <f t="shared" si="1342"/>
        <v/>
      </c>
      <c r="H7426" s="80" t="str">
        <f t="shared" si="1343"/>
        <v/>
      </c>
      <c r="I7426" s="80" t="str">
        <f t="shared" si="1344"/>
        <v/>
      </c>
      <c r="J7426" s="170"/>
      <c r="K7426" s="217"/>
      <c r="L7426" s="195" t="str">
        <f t="shared" si="1348"/>
        <v/>
      </c>
      <c r="M7426" s="222" t="str">
        <f t="shared" si="1345"/>
        <v/>
      </c>
      <c r="Q7426" s="82" t="str">
        <f t="shared" si="1349"/>
        <v/>
      </c>
      <c r="R7426" s="80" t="str">
        <f t="shared" si="1350"/>
        <v/>
      </c>
      <c r="T7426" s="83" t="str">
        <f t="shared" si="1346"/>
        <v/>
      </c>
      <c r="U7426" s="155"/>
      <c r="V7426" s="95" t="str">
        <f t="shared" si="1347"/>
        <v/>
      </c>
      <c r="W7426" s="151"/>
      <c r="Z7426" s="104"/>
    </row>
    <row r="7427" spans="1:26" s="145" customFormat="1" ht="15" customHeight="1">
      <c r="A7427" s="186" t="str">
        <f t="shared" si="1352"/>
        <v/>
      </c>
      <c r="C7427" s="152"/>
      <c r="E7427" s="144"/>
      <c r="F7427" s="79" t="str">
        <f t="shared" si="1351"/>
        <v/>
      </c>
      <c r="G7427" s="80" t="str">
        <f t="shared" si="1342"/>
        <v/>
      </c>
      <c r="H7427" s="80" t="str">
        <f t="shared" si="1343"/>
        <v/>
      </c>
      <c r="I7427" s="80" t="str">
        <f t="shared" si="1344"/>
        <v/>
      </c>
      <c r="J7427" s="170"/>
      <c r="K7427" s="217"/>
      <c r="L7427" s="195" t="str">
        <f t="shared" si="1348"/>
        <v/>
      </c>
      <c r="M7427" s="222" t="str">
        <f t="shared" si="1345"/>
        <v/>
      </c>
      <c r="Q7427" s="82" t="str">
        <f t="shared" si="1349"/>
        <v/>
      </c>
      <c r="R7427" s="80" t="str">
        <f t="shared" si="1350"/>
        <v/>
      </c>
      <c r="T7427" s="83" t="str">
        <f t="shared" si="1346"/>
        <v/>
      </c>
      <c r="U7427" s="155"/>
      <c r="V7427" s="95" t="str">
        <f t="shared" si="1347"/>
        <v/>
      </c>
      <c r="W7427" s="151"/>
      <c r="Z7427" s="104"/>
    </row>
    <row r="7428" spans="1:26" s="145" customFormat="1" ht="15" customHeight="1">
      <c r="A7428" s="186" t="str">
        <f t="shared" si="1352"/>
        <v/>
      </c>
      <c r="C7428" s="152"/>
      <c r="E7428" s="144"/>
      <c r="F7428" s="79" t="str">
        <f t="shared" si="1351"/>
        <v/>
      </c>
      <c r="G7428" s="80" t="str">
        <f t="shared" si="1342"/>
        <v/>
      </c>
      <c r="H7428" s="80" t="str">
        <f t="shared" si="1343"/>
        <v/>
      </c>
      <c r="I7428" s="80" t="str">
        <f t="shared" si="1344"/>
        <v/>
      </c>
      <c r="J7428" s="170"/>
      <c r="K7428" s="217"/>
      <c r="L7428" s="195" t="str">
        <f t="shared" si="1348"/>
        <v/>
      </c>
      <c r="M7428" s="222" t="str">
        <f t="shared" si="1345"/>
        <v/>
      </c>
      <c r="Q7428" s="82" t="str">
        <f t="shared" si="1349"/>
        <v/>
      </c>
      <c r="R7428" s="80" t="str">
        <f t="shared" si="1350"/>
        <v/>
      </c>
      <c r="T7428" s="83" t="str">
        <f t="shared" si="1346"/>
        <v/>
      </c>
      <c r="U7428" s="155"/>
      <c r="V7428" s="95" t="str">
        <f t="shared" si="1347"/>
        <v/>
      </c>
      <c r="W7428" s="151"/>
      <c r="Z7428" s="104"/>
    </row>
    <row r="7429" spans="1:26" s="145" customFormat="1" ht="15" customHeight="1">
      <c r="A7429" s="186" t="str">
        <f t="shared" si="1352"/>
        <v/>
      </c>
      <c r="C7429" s="152"/>
      <c r="E7429" s="144"/>
      <c r="F7429" s="79" t="str">
        <f t="shared" si="1351"/>
        <v/>
      </c>
      <c r="G7429" s="80" t="str">
        <f t="shared" ref="G7429:G7492" si="1353">IF(J7429&lt;&gt;"", INDEX($C$5:$C$1433, MATCH(J7429, $E$5:$E$1433, 0)),"")</f>
        <v/>
      </c>
      <c r="H7429" s="80" t="str">
        <f t="shared" ref="H7429:H7492" si="1354">IF(J7429&lt;&gt;"", INDEX($D$5:$D$1433, MATCH(J7429, $E$5:$E$1433, 0)),"")</f>
        <v/>
      </c>
      <c r="I7429" s="80" t="str">
        <f t="shared" ref="I7429:I7492" si="1355">IFERROR(IF(J7429&lt;&gt;"", INDEX($B$5:$B$1433, MATCH(J7429, $E$5:$E$1433, 0)),""),"SAI")</f>
        <v/>
      </c>
      <c r="J7429" s="170"/>
      <c r="K7429" s="217"/>
      <c r="L7429" s="195" t="str">
        <f t="shared" si="1348"/>
        <v/>
      </c>
      <c r="M7429" s="222" t="str">
        <f t="shared" ref="M7429:M7492" si="1356">IFERROR(IF($N$5="Sáng",MID(K7429,2,7)-MID($L$2,2,7),MID(K7429,2,7)-MID($Q$2,2,7)),"")</f>
        <v/>
      </c>
      <c r="Q7429" s="82" t="str">
        <f t="shared" si="1349"/>
        <v/>
      </c>
      <c r="R7429" s="80" t="str">
        <f t="shared" si="1350"/>
        <v/>
      </c>
      <c r="T7429" s="83" t="str">
        <f t="shared" ref="T7429:T7492" si="1357">IFERROR(IF(J7429&lt;&gt;"", INDEX($S$5:$S$1433, MATCH(J7429, $E$5:$E$1433, 0)),""),"")</f>
        <v/>
      </c>
      <c r="U7429" s="155"/>
      <c r="V7429" s="95" t="str">
        <f t="shared" ref="V7429:V7492" si="1358">IFERROR(IF(J7429&lt;&gt;"", INDEX($U$5:$U$1433, MATCH(J7429, $E$5:$E$1433, 0)),""),"")</f>
        <v/>
      </c>
      <c r="W7429" s="151"/>
      <c r="Z7429" s="104"/>
    </row>
    <row r="7430" spans="1:26" s="145" customFormat="1" ht="15" customHeight="1">
      <c r="A7430" s="186" t="str">
        <f t="shared" si="1352"/>
        <v/>
      </c>
      <c r="C7430" s="152"/>
      <c r="E7430" s="144"/>
      <c r="F7430" s="79" t="str">
        <f t="shared" si="1351"/>
        <v/>
      </c>
      <c r="G7430" s="80" t="str">
        <f t="shared" si="1353"/>
        <v/>
      </c>
      <c r="H7430" s="80" t="str">
        <f t="shared" si="1354"/>
        <v/>
      </c>
      <c r="I7430" s="80" t="str">
        <f t="shared" si="1355"/>
        <v/>
      </c>
      <c r="J7430" s="170"/>
      <c r="K7430" s="217"/>
      <c r="L7430" s="195" t="str">
        <f t="shared" si="1348"/>
        <v/>
      </c>
      <c r="M7430" s="222" t="str">
        <f t="shared" si="1356"/>
        <v/>
      </c>
      <c r="Q7430" s="82" t="str">
        <f t="shared" si="1349"/>
        <v/>
      </c>
      <c r="R7430" s="80" t="str">
        <f t="shared" si="1350"/>
        <v/>
      </c>
      <c r="T7430" s="83" t="str">
        <f t="shared" si="1357"/>
        <v/>
      </c>
      <c r="U7430" s="155"/>
      <c r="V7430" s="95" t="str">
        <f t="shared" si="1358"/>
        <v/>
      </c>
      <c r="W7430" s="151"/>
      <c r="Z7430" s="104"/>
    </row>
    <row r="7431" spans="1:26" s="145" customFormat="1" ht="15" customHeight="1">
      <c r="A7431" s="186" t="str">
        <f t="shared" si="1352"/>
        <v/>
      </c>
      <c r="C7431" s="152"/>
      <c r="E7431" s="144"/>
      <c r="F7431" s="79" t="str">
        <f t="shared" si="1351"/>
        <v/>
      </c>
      <c r="G7431" s="80" t="str">
        <f t="shared" si="1353"/>
        <v/>
      </c>
      <c r="H7431" s="80" t="str">
        <f t="shared" si="1354"/>
        <v/>
      </c>
      <c r="I7431" s="80" t="str">
        <f t="shared" si="1355"/>
        <v/>
      </c>
      <c r="J7431" s="170"/>
      <c r="K7431" s="217"/>
      <c r="L7431" s="195" t="str">
        <f t="shared" si="1348"/>
        <v/>
      </c>
      <c r="M7431" s="222" t="str">
        <f t="shared" si="1356"/>
        <v/>
      </c>
      <c r="Q7431" s="82" t="str">
        <f t="shared" si="1349"/>
        <v/>
      </c>
      <c r="R7431" s="80" t="str">
        <f t="shared" si="1350"/>
        <v/>
      </c>
      <c r="T7431" s="83" t="str">
        <f t="shared" si="1357"/>
        <v/>
      </c>
      <c r="U7431" s="155"/>
      <c r="V7431" s="95" t="str">
        <f t="shared" si="1358"/>
        <v/>
      </c>
      <c r="W7431" s="151"/>
      <c r="Z7431" s="104"/>
    </row>
    <row r="7432" spans="1:26" s="145" customFormat="1" ht="15" customHeight="1">
      <c r="A7432" s="186" t="str">
        <f t="shared" si="1352"/>
        <v/>
      </c>
      <c r="C7432" s="152"/>
      <c r="E7432" s="144"/>
      <c r="F7432" s="79" t="str">
        <f t="shared" si="1351"/>
        <v/>
      </c>
      <c r="G7432" s="80" t="str">
        <f t="shared" si="1353"/>
        <v/>
      </c>
      <c r="H7432" s="80" t="str">
        <f t="shared" si="1354"/>
        <v/>
      </c>
      <c r="I7432" s="80" t="str">
        <f t="shared" si="1355"/>
        <v/>
      </c>
      <c r="J7432" s="170"/>
      <c r="K7432" s="217"/>
      <c r="L7432" s="195" t="str">
        <f t="shared" si="1348"/>
        <v/>
      </c>
      <c r="M7432" s="222" t="str">
        <f t="shared" si="1356"/>
        <v/>
      </c>
      <c r="Q7432" s="82" t="str">
        <f t="shared" si="1349"/>
        <v/>
      </c>
      <c r="R7432" s="80" t="str">
        <f t="shared" si="1350"/>
        <v/>
      </c>
      <c r="T7432" s="83" t="str">
        <f t="shared" si="1357"/>
        <v/>
      </c>
      <c r="U7432" s="155"/>
      <c r="V7432" s="95" t="str">
        <f t="shared" si="1358"/>
        <v/>
      </c>
      <c r="W7432" s="151"/>
      <c r="Z7432" s="104"/>
    </row>
    <row r="7433" spans="1:26" s="145" customFormat="1" ht="15" customHeight="1">
      <c r="A7433" s="186" t="str">
        <f t="shared" si="1352"/>
        <v/>
      </c>
      <c r="C7433" s="152"/>
      <c r="E7433" s="144"/>
      <c r="F7433" s="79" t="str">
        <f t="shared" si="1351"/>
        <v/>
      </c>
      <c r="G7433" s="80" t="str">
        <f t="shared" si="1353"/>
        <v/>
      </c>
      <c r="H7433" s="80" t="str">
        <f t="shared" si="1354"/>
        <v/>
      </c>
      <c r="I7433" s="80" t="str">
        <f t="shared" si="1355"/>
        <v/>
      </c>
      <c r="J7433" s="170"/>
      <c r="K7433" s="217"/>
      <c r="L7433" s="195" t="str">
        <f t="shared" si="1348"/>
        <v/>
      </c>
      <c r="M7433" s="222" t="str">
        <f t="shared" si="1356"/>
        <v/>
      </c>
      <c r="Q7433" s="82" t="str">
        <f t="shared" si="1349"/>
        <v/>
      </c>
      <c r="R7433" s="80" t="str">
        <f t="shared" si="1350"/>
        <v/>
      </c>
      <c r="T7433" s="83" t="str">
        <f t="shared" si="1357"/>
        <v/>
      </c>
      <c r="U7433" s="155"/>
      <c r="V7433" s="95" t="str">
        <f t="shared" si="1358"/>
        <v/>
      </c>
      <c r="W7433" s="151"/>
      <c r="Z7433" s="104"/>
    </row>
    <row r="7434" spans="1:26" s="145" customFormat="1" ht="15" customHeight="1">
      <c r="A7434" s="186" t="str">
        <f t="shared" si="1352"/>
        <v/>
      </c>
      <c r="C7434" s="152"/>
      <c r="E7434" s="144"/>
      <c r="F7434" s="79" t="str">
        <f t="shared" si="1351"/>
        <v/>
      </c>
      <c r="G7434" s="80" t="str">
        <f t="shared" si="1353"/>
        <v/>
      </c>
      <c r="H7434" s="80" t="str">
        <f t="shared" si="1354"/>
        <v/>
      </c>
      <c r="I7434" s="80" t="str">
        <f t="shared" si="1355"/>
        <v/>
      </c>
      <c r="J7434" s="170"/>
      <c r="K7434" s="217"/>
      <c r="L7434" s="195" t="str">
        <f t="shared" si="1348"/>
        <v/>
      </c>
      <c r="M7434" s="222" t="str">
        <f t="shared" si="1356"/>
        <v/>
      </c>
      <c r="Q7434" s="82" t="str">
        <f t="shared" si="1349"/>
        <v/>
      </c>
      <c r="R7434" s="80" t="str">
        <f t="shared" si="1350"/>
        <v/>
      </c>
      <c r="T7434" s="83" t="str">
        <f t="shared" si="1357"/>
        <v/>
      </c>
      <c r="U7434" s="155"/>
      <c r="V7434" s="95" t="str">
        <f t="shared" si="1358"/>
        <v/>
      </c>
      <c r="W7434" s="151"/>
      <c r="Z7434" s="104"/>
    </row>
    <row r="7435" spans="1:26" s="145" customFormat="1" ht="15" customHeight="1">
      <c r="A7435" s="186" t="str">
        <f t="shared" si="1352"/>
        <v/>
      </c>
      <c r="C7435" s="152"/>
      <c r="E7435" s="144"/>
      <c r="F7435" s="79" t="str">
        <f t="shared" si="1351"/>
        <v/>
      </c>
      <c r="G7435" s="80" t="str">
        <f t="shared" si="1353"/>
        <v/>
      </c>
      <c r="H7435" s="80" t="str">
        <f t="shared" si="1354"/>
        <v/>
      </c>
      <c r="I7435" s="80" t="str">
        <f t="shared" si="1355"/>
        <v/>
      </c>
      <c r="J7435" s="170"/>
      <c r="K7435" s="217"/>
      <c r="L7435" s="195" t="str">
        <f t="shared" si="1348"/>
        <v/>
      </c>
      <c r="M7435" s="222" t="str">
        <f t="shared" si="1356"/>
        <v/>
      </c>
      <c r="Q7435" s="82" t="str">
        <f t="shared" si="1349"/>
        <v/>
      </c>
      <c r="R7435" s="80" t="str">
        <f t="shared" si="1350"/>
        <v/>
      </c>
      <c r="T7435" s="83" t="str">
        <f t="shared" si="1357"/>
        <v/>
      </c>
      <c r="U7435" s="155"/>
      <c r="V7435" s="95" t="str">
        <f t="shared" si="1358"/>
        <v/>
      </c>
      <c r="W7435" s="151"/>
      <c r="Z7435" s="104"/>
    </row>
    <row r="7436" spans="1:26" s="145" customFormat="1" ht="15" customHeight="1">
      <c r="A7436" s="186" t="str">
        <f t="shared" si="1352"/>
        <v/>
      </c>
      <c r="C7436" s="152"/>
      <c r="E7436" s="144"/>
      <c r="F7436" s="79" t="str">
        <f t="shared" si="1351"/>
        <v/>
      </c>
      <c r="G7436" s="80" t="str">
        <f t="shared" si="1353"/>
        <v/>
      </c>
      <c r="H7436" s="80" t="str">
        <f t="shared" si="1354"/>
        <v/>
      </c>
      <c r="I7436" s="80" t="str">
        <f t="shared" si="1355"/>
        <v/>
      </c>
      <c r="J7436" s="170"/>
      <c r="K7436" s="217"/>
      <c r="L7436" s="195" t="str">
        <f t="shared" si="1348"/>
        <v/>
      </c>
      <c r="M7436" s="222" t="str">
        <f t="shared" si="1356"/>
        <v/>
      </c>
      <c r="Q7436" s="82" t="str">
        <f t="shared" si="1349"/>
        <v/>
      </c>
      <c r="R7436" s="80" t="str">
        <f t="shared" si="1350"/>
        <v/>
      </c>
      <c r="T7436" s="83" t="str">
        <f t="shared" si="1357"/>
        <v/>
      </c>
      <c r="U7436" s="155"/>
      <c r="V7436" s="95" t="str">
        <f t="shared" si="1358"/>
        <v/>
      </c>
      <c r="W7436" s="151"/>
      <c r="Z7436" s="104"/>
    </row>
    <row r="7437" spans="1:26" s="145" customFormat="1" ht="15" customHeight="1">
      <c r="A7437" s="186" t="str">
        <f t="shared" si="1352"/>
        <v/>
      </c>
      <c r="C7437" s="152"/>
      <c r="E7437" s="144"/>
      <c r="F7437" s="79" t="str">
        <f t="shared" si="1351"/>
        <v/>
      </c>
      <c r="G7437" s="80" t="str">
        <f t="shared" si="1353"/>
        <v/>
      </c>
      <c r="H7437" s="80" t="str">
        <f t="shared" si="1354"/>
        <v/>
      </c>
      <c r="I7437" s="80" t="str">
        <f t="shared" si="1355"/>
        <v/>
      </c>
      <c r="J7437" s="170"/>
      <c r="K7437" s="217"/>
      <c r="L7437" s="195" t="str">
        <f t="shared" si="1348"/>
        <v/>
      </c>
      <c r="M7437" s="222" t="str">
        <f t="shared" si="1356"/>
        <v/>
      </c>
      <c r="Q7437" s="82" t="str">
        <f t="shared" si="1349"/>
        <v/>
      </c>
      <c r="R7437" s="80" t="str">
        <f t="shared" si="1350"/>
        <v/>
      </c>
      <c r="T7437" s="83" t="str">
        <f t="shared" si="1357"/>
        <v/>
      </c>
      <c r="U7437" s="155"/>
      <c r="V7437" s="95" t="str">
        <f t="shared" si="1358"/>
        <v/>
      </c>
      <c r="W7437" s="151"/>
      <c r="Z7437" s="104"/>
    </row>
    <row r="7438" spans="1:26" s="145" customFormat="1" ht="15" customHeight="1">
      <c r="A7438" s="186" t="str">
        <f t="shared" si="1352"/>
        <v/>
      </c>
      <c r="C7438" s="152"/>
      <c r="E7438" s="144"/>
      <c r="F7438" s="79" t="str">
        <f t="shared" si="1351"/>
        <v/>
      </c>
      <c r="G7438" s="80" t="str">
        <f t="shared" si="1353"/>
        <v/>
      </c>
      <c r="H7438" s="80" t="str">
        <f t="shared" si="1354"/>
        <v/>
      </c>
      <c r="I7438" s="80" t="str">
        <f t="shared" si="1355"/>
        <v/>
      </c>
      <c r="J7438" s="170"/>
      <c r="K7438" s="217"/>
      <c r="L7438" s="195" t="str">
        <f t="shared" si="1348"/>
        <v/>
      </c>
      <c r="M7438" s="222" t="str">
        <f t="shared" si="1356"/>
        <v/>
      </c>
      <c r="Q7438" s="82" t="str">
        <f t="shared" si="1349"/>
        <v/>
      </c>
      <c r="R7438" s="80" t="str">
        <f t="shared" si="1350"/>
        <v/>
      </c>
      <c r="T7438" s="83" t="str">
        <f t="shared" si="1357"/>
        <v/>
      </c>
      <c r="U7438" s="155"/>
      <c r="V7438" s="95" t="str">
        <f t="shared" si="1358"/>
        <v/>
      </c>
      <c r="W7438" s="151"/>
      <c r="Z7438" s="104"/>
    </row>
    <row r="7439" spans="1:26" s="145" customFormat="1" ht="15" customHeight="1">
      <c r="A7439" s="186" t="str">
        <f t="shared" si="1352"/>
        <v/>
      </c>
      <c r="C7439" s="152"/>
      <c r="E7439" s="144"/>
      <c r="F7439" s="79" t="str">
        <f t="shared" si="1351"/>
        <v/>
      </c>
      <c r="G7439" s="80" t="str">
        <f t="shared" si="1353"/>
        <v/>
      </c>
      <c r="H7439" s="80" t="str">
        <f t="shared" si="1354"/>
        <v/>
      </c>
      <c r="I7439" s="80" t="str">
        <f t="shared" si="1355"/>
        <v/>
      </c>
      <c r="J7439" s="170"/>
      <c r="K7439" s="217"/>
      <c r="L7439" s="195" t="str">
        <f t="shared" si="1348"/>
        <v/>
      </c>
      <c r="M7439" s="222" t="str">
        <f t="shared" si="1356"/>
        <v/>
      </c>
      <c r="Q7439" s="82" t="str">
        <f t="shared" si="1349"/>
        <v/>
      </c>
      <c r="R7439" s="80" t="str">
        <f t="shared" si="1350"/>
        <v/>
      </c>
      <c r="T7439" s="83" t="str">
        <f t="shared" si="1357"/>
        <v/>
      </c>
      <c r="U7439" s="155"/>
      <c r="V7439" s="95" t="str">
        <f t="shared" si="1358"/>
        <v/>
      </c>
      <c r="W7439" s="151"/>
      <c r="Z7439" s="104"/>
    </row>
    <row r="7440" spans="1:26" s="145" customFormat="1" ht="15" customHeight="1">
      <c r="A7440" s="186" t="str">
        <f t="shared" si="1352"/>
        <v/>
      </c>
      <c r="C7440" s="152"/>
      <c r="E7440" s="144"/>
      <c r="F7440" s="79" t="str">
        <f t="shared" si="1351"/>
        <v/>
      </c>
      <c r="G7440" s="80" t="str">
        <f t="shared" si="1353"/>
        <v/>
      </c>
      <c r="H7440" s="80" t="str">
        <f t="shared" si="1354"/>
        <v/>
      </c>
      <c r="I7440" s="80" t="str">
        <f t="shared" si="1355"/>
        <v/>
      </c>
      <c r="J7440" s="170"/>
      <c r="K7440" s="217"/>
      <c r="L7440" s="195" t="str">
        <f t="shared" si="1348"/>
        <v/>
      </c>
      <c r="M7440" s="222" t="str">
        <f t="shared" si="1356"/>
        <v/>
      </c>
      <c r="Q7440" s="82" t="str">
        <f t="shared" si="1349"/>
        <v/>
      </c>
      <c r="R7440" s="80" t="str">
        <f t="shared" si="1350"/>
        <v/>
      </c>
      <c r="T7440" s="83" t="str">
        <f t="shared" si="1357"/>
        <v/>
      </c>
      <c r="U7440" s="155"/>
      <c r="V7440" s="95" t="str">
        <f t="shared" si="1358"/>
        <v/>
      </c>
      <c r="W7440" s="151"/>
      <c r="Z7440" s="104"/>
    </row>
    <row r="7441" spans="1:26" s="145" customFormat="1" ht="15" customHeight="1">
      <c r="A7441" s="186" t="str">
        <f t="shared" si="1352"/>
        <v/>
      </c>
      <c r="C7441" s="152"/>
      <c r="E7441" s="144"/>
      <c r="F7441" s="79" t="str">
        <f t="shared" si="1351"/>
        <v/>
      </c>
      <c r="G7441" s="80" t="str">
        <f t="shared" si="1353"/>
        <v/>
      </c>
      <c r="H7441" s="80" t="str">
        <f t="shared" si="1354"/>
        <v/>
      </c>
      <c r="I7441" s="80" t="str">
        <f t="shared" si="1355"/>
        <v/>
      </c>
      <c r="J7441" s="170"/>
      <c r="K7441" s="217"/>
      <c r="L7441" s="195" t="str">
        <f t="shared" si="1348"/>
        <v/>
      </c>
      <c r="M7441" s="222" t="str">
        <f t="shared" si="1356"/>
        <v/>
      </c>
      <c r="Q7441" s="82" t="str">
        <f t="shared" si="1349"/>
        <v/>
      </c>
      <c r="R7441" s="80" t="str">
        <f t="shared" si="1350"/>
        <v/>
      </c>
      <c r="T7441" s="83" t="str">
        <f t="shared" si="1357"/>
        <v/>
      </c>
      <c r="U7441" s="155"/>
      <c r="V7441" s="95" t="str">
        <f t="shared" si="1358"/>
        <v/>
      </c>
      <c r="W7441" s="151"/>
      <c r="Z7441" s="104"/>
    </row>
    <row r="7442" spans="1:26" s="145" customFormat="1" ht="15" customHeight="1">
      <c r="A7442" s="186" t="str">
        <f t="shared" si="1352"/>
        <v/>
      </c>
      <c r="C7442" s="152"/>
      <c r="E7442" s="144"/>
      <c r="F7442" s="79" t="str">
        <f t="shared" si="1351"/>
        <v/>
      </c>
      <c r="G7442" s="80" t="str">
        <f t="shared" si="1353"/>
        <v/>
      </c>
      <c r="H7442" s="80" t="str">
        <f t="shared" si="1354"/>
        <v/>
      </c>
      <c r="I7442" s="80" t="str">
        <f t="shared" si="1355"/>
        <v/>
      </c>
      <c r="J7442" s="170"/>
      <c r="K7442" s="217"/>
      <c r="L7442" s="195" t="str">
        <f t="shared" si="1348"/>
        <v/>
      </c>
      <c r="M7442" s="222" t="str">
        <f t="shared" si="1356"/>
        <v/>
      </c>
      <c r="Q7442" s="82" t="str">
        <f t="shared" si="1349"/>
        <v/>
      </c>
      <c r="R7442" s="80" t="str">
        <f t="shared" si="1350"/>
        <v/>
      </c>
      <c r="T7442" s="83" t="str">
        <f t="shared" si="1357"/>
        <v/>
      </c>
      <c r="U7442" s="155"/>
      <c r="V7442" s="95" t="str">
        <f t="shared" si="1358"/>
        <v/>
      </c>
      <c r="W7442" s="151"/>
      <c r="Z7442" s="104"/>
    </row>
    <row r="7443" spans="1:26" s="145" customFormat="1" ht="15" customHeight="1">
      <c r="A7443" s="186" t="str">
        <f t="shared" si="1352"/>
        <v/>
      </c>
      <c r="C7443" s="152"/>
      <c r="E7443" s="144"/>
      <c r="F7443" s="79" t="str">
        <f t="shared" si="1351"/>
        <v/>
      </c>
      <c r="G7443" s="80" t="str">
        <f t="shared" si="1353"/>
        <v/>
      </c>
      <c r="H7443" s="80" t="str">
        <f t="shared" si="1354"/>
        <v/>
      </c>
      <c r="I7443" s="80" t="str">
        <f t="shared" si="1355"/>
        <v/>
      </c>
      <c r="J7443" s="170"/>
      <c r="K7443" s="217"/>
      <c r="L7443" s="195" t="str">
        <f t="shared" si="1348"/>
        <v/>
      </c>
      <c r="M7443" s="222" t="str">
        <f t="shared" si="1356"/>
        <v/>
      </c>
      <c r="Q7443" s="82" t="str">
        <f t="shared" si="1349"/>
        <v/>
      </c>
      <c r="R7443" s="80" t="str">
        <f t="shared" si="1350"/>
        <v/>
      </c>
      <c r="T7443" s="83" t="str">
        <f t="shared" si="1357"/>
        <v/>
      </c>
      <c r="U7443" s="155"/>
      <c r="V7443" s="95" t="str">
        <f t="shared" si="1358"/>
        <v/>
      </c>
      <c r="W7443" s="151"/>
      <c r="Z7443" s="104"/>
    </row>
    <row r="7444" spans="1:26" s="145" customFormat="1" ht="15" customHeight="1">
      <c r="A7444" s="186" t="str">
        <f t="shared" si="1352"/>
        <v/>
      </c>
      <c r="C7444" s="152"/>
      <c r="E7444" s="144"/>
      <c r="F7444" s="79" t="str">
        <f t="shared" si="1351"/>
        <v/>
      </c>
      <c r="G7444" s="80" t="str">
        <f t="shared" si="1353"/>
        <v/>
      </c>
      <c r="H7444" s="80" t="str">
        <f t="shared" si="1354"/>
        <v/>
      </c>
      <c r="I7444" s="80" t="str">
        <f t="shared" si="1355"/>
        <v/>
      </c>
      <c r="J7444" s="170"/>
      <c r="K7444" s="217"/>
      <c r="L7444" s="195" t="str">
        <f t="shared" si="1348"/>
        <v/>
      </c>
      <c r="M7444" s="222" t="str">
        <f t="shared" si="1356"/>
        <v/>
      </c>
      <c r="Q7444" s="82" t="str">
        <f t="shared" si="1349"/>
        <v/>
      </c>
      <c r="R7444" s="80" t="str">
        <f t="shared" si="1350"/>
        <v/>
      </c>
      <c r="T7444" s="83" t="str">
        <f t="shared" si="1357"/>
        <v/>
      </c>
      <c r="U7444" s="155"/>
      <c r="V7444" s="95" t="str">
        <f t="shared" si="1358"/>
        <v/>
      </c>
      <c r="W7444" s="151"/>
      <c r="Z7444" s="104"/>
    </row>
    <row r="7445" spans="1:26" s="145" customFormat="1" ht="15" customHeight="1">
      <c r="A7445" s="186" t="str">
        <f t="shared" si="1352"/>
        <v/>
      </c>
      <c r="C7445" s="152"/>
      <c r="E7445" s="144"/>
      <c r="F7445" s="79" t="str">
        <f t="shared" si="1351"/>
        <v/>
      </c>
      <c r="G7445" s="80" t="str">
        <f t="shared" si="1353"/>
        <v/>
      </c>
      <c r="H7445" s="80" t="str">
        <f t="shared" si="1354"/>
        <v/>
      </c>
      <c r="I7445" s="80" t="str">
        <f t="shared" si="1355"/>
        <v/>
      </c>
      <c r="J7445" s="170"/>
      <c r="K7445" s="217"/>
      <c r="L7445" s="195" t="str">
        <f t="shared" si="1348"/>
        <v/>
      </c>
      <c r="M7445" s="222" t="str">
        <f t="shared" si="1356"/>
        <v/>
      </c>
      <c r="Q7445" s="82" t="str">
        <f t="shared" si="1349"/>
        <v/>
      </c>
      <c r="R7445" s="80" t="str">
        <f t="shared" si="1350"/>
        <v/>
      </c>
      <c r="T7445" s="83" t="str">
        <f t="shared" si="1357"/>
        <v/>
      </c>
      <c r="U7445" s="155"/>
      <c r="V7445" s="95" t="str">
        <f t="shared" si="1358"/>
        <v/>
      </c>
      <c r="W7445" s="151"/>
      <c r="Z7445" s="104"/>
    </row>
    <row r="7446" spans="1:26" s="145" customFormat="1" ht="15" customHeight="1">
      <c r="A7446" s="186" t="str">
        <f t="shared" si="1352"/>
        <v/>
      </c>
      <c r="C7446" s="152"/>
      <c r="E7446" s="144"/>
      <c r="F7446" s="79" t="str">
        <f t="shared" si="1351"/>
        <v/>
      </c>
      <c r="G7446" s="80" t="str">
        <f t="shared" si="1353"/>
        <v/>
      </c>
      <c r="H7446" s="80" t="str">
        <f t="shared" si="1354"/>
        <v/>
      </c>
      <c r="I7446" s="80" t="str">
        <f t="shared" si="1355"/>
        <v/>
      </c>
      <c r="J7446" s="170"/>
      <c r="K7446" s="217"/>
      <c r="L7446" s="195" t="str">
        <f t="shared" si="1348"/>
        <v/>
      </c>
      <c r="M7446" s="222" t="str">
        <f t="shared" si="1356"/>
        <v/>
      </c>
      <c r="Q7446" s="82" t="str">
        <f t="shared" si="1349"/>
        <v/>
      </c>
      <c r="R7446" s="80" t="str">
        <f t="shared" si="1350"/>
        <v/>
      </c>
      <c r="T7446" s="83" t="str">
        <f t="shared" si="1357"/>
        <v/>
      </c>
      <c r="U7446" s="155"/>
      <c r="V7446" s="95" t="str">
        <f t="shared" si="1358"/>
        <v/>
      </c>
      <c r="W7446" s="151"/>
      <c r="Z7446" s="104"/>
    </row>
    <row r="7447" spans="1:26" s="145" customFormat="1" ht="15" customHeight="1">
      <c r="A7447" s="186" t="str">
        <f t="shared" si="1352"/>
        <v/>
      </c>
      <c r="C7447" s="152"/>
      <c r="E7447" s="144"/>
      <c r="F7447" s="79" t="str">
        <f t="shared" si="1351"/>
        <v/>
      </c>
      <c r="G7447" s="80" t="str">
        <f t="shared" si="1353"/>
        <v/>
      </c>
      <c r="H7447" s="80" t="str">
        <f t="shared" si="1354"/>
        <v/>
      </c>
      <c r="I7447" s="80" t="str">
        <f t="shared" si="1355"/>
        <v/>
      </c>
      <c r="J7447" s="170"/>
      <c r="K7447" s="217"/>
      <c r="L7447" s="195" t="str">
        <f t="shared" si="1348"/>
        <v/>
      </c>
      <c r="M7447" s="222" t="str">
        <f t="shared" si="1356"/>
        <v/>
      </c>
      <c r="Q7447" s="82" t="str">
        <f t="shared" si="1349"/>
        <v/>
      </c>
      <c r="R7447" s="80" t="str">
        <f t="shared" si="1350"/>
        <v/>
      </c>
      <c r="T7447" s="83" t="str">
        <f t="shared" si="1357"/>
        <v/>
      </c>
      <c r="U7447" s="155"/>
      <c r="V7447" s="95" t="str">
        <f t="shared" si="1358"/>
        <v/>
      </c>
      <c r="W7447" s="151"/>
      <c r="Z7447" s="104"/>
    </row>
    <row r="7448" spans="1:26" s="145" customFormat="1" ht="15" customHeight="1">
      <c r="A7448" s="186" t="str">
        <f t="shared" si="1352"/>
        <v/>
      </c>
      <c r="C7448" s="152"/>
      <c r="E7448" s="144"/>
      <c r="F7448" s="79" t="str">
        <f t="shared" si="1351"/>
        <v/>
      </c>
      <c r="G7448" s="80" t="str">
        <f t="shared" si="1353"/>
        <v/>
      </c>
      <c r="H7448" s="80" t="str">
        <f t="shared" si="1354"/>
        <v/>
      </c>
      <c r="I7448" s="80" t="str">
        <f t="shared" si="1355"/>
        <v/>
      </c>
      <c r="J7448" s="170"/>
      <c r="K7448" s="217"/>
      <c r="L7448" s="195" t="str">
        <f t="shared" si="1348"/>
        <v/>
      </c>
      <c r="M7448" s="222" t="str">
        <f t="shared" si="1356"/>
        <v/>
      </c>
      <c r="Q7448" s="82" t="str">
        <f t="shared" si="1349"/>
        <v/>
      </c>
      <c r="R7448" s="80" t="str">
        <f t="shared" si="1350"/>
        <v/>
      </c>
      <c r="T7448" s="83" t="str">
        <f t="shared" si="1357"/>
        <v/>
      </c>
      <c r="U7448" s="155"/>
      <c r="V7448" s="95" t="str">
        <f t="shared" si="1358"/>
        <v/>
      </c>
      <c r="W7448" s="151"/>
      <c r="Z7448" s="104"/>
    </row>
    <row r="7449" spans="1:26" s="145" customFormat="1" ht="15" customHeight="1">
      <c r="A7449" s="186" t="str">
        <f t="shared" si="1352"/>
        <v/>
      </c>
      <c r="C7449" s="152"/>
      <c r="E7449" s="144"/>
      <c r="F7449" s="79" t="str">
        <f t="shared" si="1351"/>
        <v/>
      </c>
      <c r="G7449" s="80" t="str">
        <f t="shared" si="1353"/>
        <v/>
      </c>
      <c r="H7449" s="80" t="str">
        <f t="shared" si="1354"/>
        <v/>
      </c>
      <c r="I7449" s="80" t="str">
        <f t="shared" si="1355"/>
        <v/>
      </c>
      <c r="J7449" s="170"/>
      <c r="K7449" s="217"/>
      <c r="L7449" s="195" t="str">
        <f t="shared" si="1348"/>
        <v/>
      </c>
      <c r="M7449" s="222" t="str">
        <f t="shared" si="1356"/>
        <v/>
      </c>
      <c r="Q7449" s="82" t="str">
        <f t="shared" si="1349"/>
        <v/>
      </c>
      <c r="R7449" s="80" t="str">
        <f t="shared" si="1350"/>
        <v/>
      </c>
      <c r="T7449" s="83" t="str">
        <f t="shared" si="1357"/>
        <v/>
      </c>
      <c r="U7449" s="155"/>
      <c r="V7449" s="95" t="str">
        <f t="shared" si="1358"/>
        <v/>
      </c>
      <c r="W7449" s="151"/>
      <c r="Z7449" s="104"/>
    </row>
    <row r="7450" spans="1:26" s="145" customFormat="1" ht="15" customHeight="1">
      <c r="A7450" s="186" t="str">
        <f t="shared" si="1352"/>
        <v/>
      </c>
      <c r="C7450" s="152"/>
      <c r="E7450" s="144"/>
      <c r="F7450" s="79" t="str">
        <f t="shared" si="1351"/>
        <v/>
      </c>
      <c r="G7450" s="80" t="str">
        <f t="shared" si="1353"/>
        <v/>
      </c>
      <c r="H7450" s="80" t="str">
        <f t="shared" si="1354"/>
        <v/>
      </c>
      <c r="I7450" s="80" t="str">
        <f t="shared" si="1355"/>
        <v/>
      </c>
      <c r="J7450" s="170"/>
      <c r="K7450" s="217"/>
      <c r="L7450" s="195" t="str">
        <f t="shared" si="1348"/>
        <v/>
      </c>
      <c r="M7450" s="222" t="str">
        <f t="shared" si="1356"/>
        <v/>
      </c>
      <c r="Q7450" s="82" t="str">
        <f t="shared" si="1349"/>
        <v/>
      </c>
      <c r="R7450" s="80" t="str">
        <f t="shared" si="1350"/>
        <v/>
      </c>
      <c r="T7450" s="83" t="str">
        <f t="shared" si="1357"/>
        <v/>
      </c>
      <c r="U7450" s="155"/>
      <c r="V7450" s="95" t="str">
        <f t="shared" si="1358"/>
        <v/>
      </c>
      <c r="W7450" s="151"/>
      <c r="Z7450" s="104"/>
    </row>
    <row r="7451" spans="1:26" s="145" customFormat="1" ht="15" customHeight="1">
      <c r="A7451" s="186" t="str">
        <f t="shared" si="1352"/>
        <v/>
      </c>
      <c r="C7451" s="152"/>
      <c r="E7451" s="144"/>
      <c r="F7451" s="79" t="str">
        <f t="shared" si="1351"/>
        <v/>
      </c>
      <c r="G7451" s="80" t="str">
        <f t="shared" si="1353"/>
        <v/>
      </c>
      <c r="H7451" s="80" t="str">
        <f t="shared" si="1354"/>
        <v/>
      </c>
      <c r="I7451" s="80" t="str">
        <f t="shared" si="1355"/>
        <v/>
      </c>
      <c r="J7451" s="170"/>
      <c r="K7451" s="217"/>
      <c r="L7451" s="195" t="str">
        <f t="shared" si="1348"/>
        <v/>
      </c>
      <c r="M7451" s="222" t="str">
        <f t="shared" si="1356"/>
        <v/>
      </c>
      <c r="Q7451" s="82" t="str">
        <f t="shared" si="1349"/>
        <v/>
      </c>
      <c r="R7451" s="80" t="str">
        <f t="shared" si="1350"/>
        <v/>
      </c>
      <c r="T7451" s="83" t="str">
        <f t="shared" si="1357"/>
        <v/>
      </c>
      <c r="U7451" s="155"/>
      <c r="V7451" s="95" t="str">
        <f t="shared" si="1358"/>
        <v/>
      </c>
      <c r="W7451" s="151"/>
      <c r="Z7451" s="104"/>
    </row>
    <row r="7452" spans="1:26" s="145" customFormat="1" ht="15" customHeight="1">
      <c r="A7452" s="186" t="str">
        <f t="shared" si="1352"/>
        <v/>
      </c>
      <c r="C7452" s="152"/>
      <c r="E7452" s="144"/>
      <c r="F7452" s="79" t="str">
        <f t="shared" si="1351"/>
        <v/>
      </c>
      <c r="G7452" s="80" t="str">
        <f t="shared" si="1353"/>
        <v/>
      </c>
      <c r="H7452" s="80" t="str">
        <f t="shared" si="1354"/>
        <v/>
      </c>
      <c r="I7452" s="80" t="str">
        <f t="shared" si="1355"/>
        <v/>
      </c>
      <c r="J7452" s="170"/>
      <c r="K7452" s="217"/>
      <c r="L7452" s="195" t="str">
        <f t="shared" si="1348"/>
        <v/>
      </c>
      <c r="M7452" s="222" t="str">
        <f t="shared" si="1356"/>
        <v/>
      </c>
      <c r="Q7452" s="82" t="str">
        <f t="shared" si="1349"/>
        <v/>
      </c>
      <c r="R7452" s="80" t="str">
        <f t="shared" si="1350"/>
        <v/>
      </c>
      <c r="T7452" s="83" t="str">
        <f t="shared" si="1357"/>
        <v/>
      </c>
      <c r="U7452" s="155"/>
      <c r="V7452" s="95" t="str">
        <f t="shared" si="1358"/>
        <v/>
      </c>
      <c r="W7452" s="151"/>
      <c r="Z7452" s="104"/>
    </row>
    <row r="7453" spans="1:26" s="145" customFormat="1" ht="15" customHeight="1">
      <c r="A7453" s="186" t="str">
        <f t="shared" si="1352"/>
        <v/>
      </c>
      <c r="C7453" s="152"/>
      <c r="E7453" s="144"/>
      <c r="F7453" s="79" t="str">
        <f t="shared" si="1351"/>
        <v/>
      </c>
      <c r="G7453" s="80" t="str">
        <f t="shared" si="1353"/>
        <v/>
      </c>
      <c r="H7453" s="80" t="str">
        <f t="shared" si="1354"/>
        <v/>
      </c>
      <c r="I7453" s="80" t="str">
        <f t="shared" si="1355"/>
        <v/>
      </c>
      <c r="J7453" s="170"/>
      <c r="K7453" s="217"/>
      <c r="L7453" s="195" t="str">
        <f t="shared" si="1348"/>
        <v/>
      </c>
      <c r="M7453" s="222" t="str">
        <f t="shared" si="1356"/>
        <v/>
      </c>
      <c r="Q7453" s="82" t="str">
        <f t="shared" si="1349"/>
        <v/>
      </c>
      <c r="R7453" s="80" t="str">
        <f t="shared" si="1350"/>
        <v/>
      </c>
      <c r="T7453" s="83" t="str">
        <f t="shared" si="1357"/>
        <v/>
      </c>
      <c r="U7453" s="155"/>
      <c r="V7453" s="95" t="str">
        <f t="shared" si="1358"/>
        <v/>
      </c>
      <c r="W7453" s="151"/>
      <c r="Z7453" s="104"/>
    </row>
    <row r="7454" spans="1:26" s="145" customFormat="1" ht="15" customHeight="1">
      <c r="A7454" s="186" t="str">
        <f t="shared" si="1352"/>
        <v/>
      </c>
      <c r="C7454" s="152"/>
      <c r="E7454" s="144"/>
      <c r="F7454" s="79" t="str">
        <f t="shared" si="1351"/>
        <v/>
      </c>
      <c r="G7454" s="80" t="str">
        <f t="shared" si="1353"/>
        <v/>
      </c>
      <c r="H7454" s="80" t="str">
        <f t="shared" si="1354"/>
        <v/>
      </c>
      <c r="I7454" s="80" t="str">
        <f t="shared" si="1355"/>
        <v/>
      </c>
      <c r="J7454" s="170"/>
      <c r="K7454" s="217"/>
      <c r="L7454" s="195" t="str">
        <f t="shared" si="1348"/>
        <v/>
      </c>
      <c r="M7454" s="222" t="str">
        <f t="shared" si="1356"/>
        <v/>
      </c>
      <c r="Q7454" s="82" t="str">
        <f t="shared" si="1349"/>
        <v/>
      </c>
      <c r="R7454" s="80" t="str">
        <f t="shared" si="1350"/>
        <v/>
      </c>
      <c r="T7454" s="83" t="str">
        <f t="shared" si="1357"/>
        <v/>
      </c>
      <c r="U7454" s="155"/>
      <c r="V7454" s="95" t="str">
        <f t="shared" si="1358"/>
        <v/>
      </c>
      <c r="W7454" s="151"/>
      <c r="Z7454" s="104"/>
    </row>
    <row r="7455" spans="1:26" s="145" customFormat="1" ht="15" customHeight="1">
      <c r="A7455" s="186" t="str">
        <f t="shared" si="1352"/>
        <v/>
      </c>
      <c r="C7455" s="152"/>
      <c r="E7455" s="144"/>
      <c r="F7455" s="79" t="str">
        <f t="shared" si="1351"/>
        <v/>
      </c>
      <c r="G7455" s="80" t="str">
        <f t="shared" si="1353"/>
        <v/>
      </c>
      <c r="H7455" s="80" t="str">
        <f t="shared" si="1354"/>
        <v/>
      </c>
      <c r="I7455" s="80" t="str">
        <f t="shared" si="1355"/>
        <v/>
      </c>
      <c r="J7455" s="170"/>
      <c r="K7455" s="217"/>
      <c r="L7455" s="195" t="str">
        <f t="shared" ref="L7455:L7518" si="1359">IFERROR(IF($N$5="Sáng",IF(MID(K7455,2,7)-MID($L$2,2,7)&gt;0,"Trễ",""),IF(MID(K7455,2,7)-MID($Q$2,2,7)&gt;0,"Trễ","")),"")</f>
        <v/>
      </c>
      <c r="M7455" s="222" t="str">
        <f t="shared" si="1356"/>
        <v/>
      </c>
      <c r="Q7455" s="82" t="str">
        <f t="shared" ref="Q7455:Q7518" si="1360">IF(B7455&lt;&gt;"",IF(AND(P7455="",F7455=""),"Không phép ",""),"")</f>
        <v/>
      </c>
      <c r="R7455" s="80" t="str">
        <f t="shared" ref="R7455:R7518" si="1361">UPPER(B7455)</f>
        <v/>
      </c>
      <c r="T7455" s="83" t="str">
        <f t="shared" si="1357"/>
        <v/>
      </c>
      <c r="U7455" s="155"/>
      <c r="V7455" s="95" t="str">
        <f t="shared" si="1358"/>
        <v/>
      </c>
      <c r="W7455" s="151"/>
      <c r="Z7455" s="104"/>
    </row>
    <row r="7456" spans="1:26" s="145" customFormat="1" ht="15" customHeight="1">
      <c r="A7456" s="186" t="str">
        <f t="shared" si="1352"/>
        <v/>
      </c>
      <c r="C7456" s="152"/>
      <c r="E7456" s="144"/>
      <c r="F7456" s="79" t="str">
        <f t="shared" si="1351"/>
        <v/>
      </c>
      <c r="G7456" s="80" t="str">
        <f t="shared" si="1353"/>
        <v/>
      </c>
      <c r="H7456" s="80" t="str">
        <f t="shared" si="1354"/>
        <v/>
      </c>
      <c r="I7456" s="80" t="str">
        <f t="shared" si="1355"/>
        <v/>
      </c>
      <c r="J7456" s="170"/>
      <c r="K7456" s="217"/>
      <c r="L7456" s="195" t="str">
        <f t="shared" si="1359"/>
        <v/>
      </c>
      <c r="M7456" s="222" t="str">
        <f t="shared" si="1356"/>
        <v/>
      </c>
      <c r="Q7456" s="82" t="str">
        <f t="shared" si="1360"/>
        <v/>
      </c>
      <c r="R7456" s="80" t="str">
        <f t="shared" si="1361"/>
        <v/>
      </c>
      <c r="T7456" s="83" t="str">
        <f t="shared" si="1357"/>
        <v/>
      </c>
      <c r="U7456" s="155"/>
      <c r="V7456" s="95" t="str">
        <f t="shared" si="1358"/>
        <v/>
      </c>
      <c r="W7456" s="151"/>
      <c r="Z7456" s="104"/>
    </row>
    <row r="7457" spans="1:26" s="145" customFormat="1" ht="15" customHeight="1">
      <c r="A7457" s="186" t="str">
        <f t="shared" si="1352"/>
        <v/>
      </c>
      <c r="C7457" s="152"/>
      <c r="E7457" s="144"/>
      <c r="F7457" s="79" t="str">
        <f t="shared" si="1351"/>
        <v/>
      </c>
      <c r="G7457" s="80" t="str">
        <f t="shared" si="1353"/>
        <v/>
      </c>
      <c r="H7457" s="80" t="str">
        <f t="shared" si="1354"/>
        <v/>
      </c>
      <c r="I7457" s="80" t="str">
        <f t="shared" si="1355"/>
        <v/>
      </c>
      <c r="J7457" s="170"/>
      <c r="K7457" s="217"/>
      <c r="L7457" s="195" t="str">
        <f t="shared" si="1359"/>
        <v/>
      </c>
      <c r="M7457" s="222" t="str">
        <f t="shared" si="1356"/>
        <v/>
      </c>
      <c r="Q7457" s="82" t="str">
        <f t="shared" si="1360"/>
        <v/>
      </c>
      <c r="R7457" s="80" t="str">
        <f t="shared" si="1361"/>
        <v/>
      </c>
      <c r="T7457" s="83" t="str">
        <f t="shared" si="1357"/>
        <v/>
      </c>
      <c r="U7457" s="155"/>
      <c r="V7457" s="95" t="str">
        <f t="shared" si="1358"/>
        <v/>
      </c>
      <c r="W7457" s="151"/>
      <c r="Z7457" s="104"/>
    </row>
    <row r="7458" spans="1:26" s="145" customFormat="1" ht="15" customHeight="1">
      <c r="A7458" s="186" t="str">
        <f t="shared" si="1352"/>
        <v/>
      </c>
      <c r="C7458" s="152"/>
      <c r="E7458" s="144"/>
      <c r="F7458" s="79" t="str">
        <f t="shared" si="1351"/>
        <v/>
      </c>
      <c r="G7458" s="80" t="str">
        <f t="shared" si="1353"/>
        <v/>
      </c>
      <c r="H7458" s="80" t="str">
        <f t="shared" si="1354"/>
        <v/>
      </c>
      <c r="I7458" s="80" t="str">
        <f t="shared" si="1355"/>
        <v/>
      </c>
      <c r="J7458" s="170"/>
      <c r="K7458" s="217"/>
      <c r="L7458" s="195" t="str">
        <f t="shared" si="1359"/>
        <v/>
      </c>
      <c r="M7458" s="222" t="str">
        <f t="shared" si="1356"/>
        <v/>
      </c>
      <c r="Q7458" s="82" t="str">
        <f t="shared" si="1360"/>
        <v/>
      </c>
      <c r="R7458" s="80" t="str">
        <f t="shared" si="1361"/>
        <v/>
      </c>
      <c r="T7458" s="83" t="str">
        <f t="shared" si="1357"/>
        <v/>
      </c>
      <c r="U7458" s="155"/>
      <c r="V7458" s="95" t="str">
        <f t="shared" si="1358"/>
        <v/>
      </c>
      <c r="W7458" s="151"/>
      <c r="Z7458" s="104"/>
    </row>
    <row r="7459" spans="1:26" s="145" customFormat="1" ht="15" customHeight="1">
      <c r="A7459" s="186" t="str">
        <f t="shared" si="1352"/>
        <v/>
      </c>
      <c r="C7459" s="152"/>
      <c r="E7459" s="144"/>
      <c r="F7459" s="79" t="str">
        <f t="shared" si="1351"/>
        <v/>
      </c>
      <c r="G7459" s="80" t="str">
        <f t="shared" si="1353"/>
        <v/>
      </c>
      <c r="H7459" s="80" t="str">
        <f t="shared" si="1354"/>
        <v/>
      </c>
      <c r="I7459" s="80" t="str">
        <f t="shared" si="1355"/>
        <v/>
      </c>
      <c r="J7459" s="170"/>
      <c r="K7459" s="217"/>
      <c r="L7459" s="195" t="str">
        <f t="shared" si="1359"/>
        <v/>
      </c>
      <c r="M7459" s="222" t="str">
        <f t="shared" si="1356"/>
        <v/>
      </c>
      <c r="Q7459" s="82" t="str">
        <f t="shared" si="1360"/>
        <v/>
      </c>
      <c r="R7459" s="80" t="str">
        <f t="shared" si="1361"/>
        <v/>
      </c>
      <c r="T7459" s="83" t="str">
        <f t="shared" si="1357"/>
        <v/>
      </c>
      <c r="U7459" s="155"/>
      <c r="V7459" s="95" t="str">
        <f t="shared" si="1358"/>
        <v/>
      </c>
      <c r="W7459" s="151"/>
      <c r="Z7459" s="104"/>
    </row>
    <row r="7460" spans="1:26" s="145" customFormat="1" ht="15" customHeight="1">
      <c r="A7460" s="186" t="str">
        <f t="shared" si="1352"/>
        <v/>
      </c>
      <c r="C7460" s="152"/>
      <c r="E7460" s="144"/>
      <c r="F7460" s="79" t="str">
        <f t="shared" si="1351"/>
        <v/>
      </c>
      <c r="G7460" s="80" t="str">
        <f t="shared" si="1353"/>
        <v/>
      </c>
      <c r="H7460" s="80" t="str">
        <f t="shared" si="1354"/>
        <v/>
      </c>
      <c r="I7460" s="80" t="str">
        <f t="shared" si="1355"/>
        <v/>
      </c>
      <c r="J7460" s="170"/>
      <c r="K7460" s="217"/>
      <c r="L7460" s="195" t="str">
        <f t="shared" si="1359"/>
        <v/>
      </c>
      <c r="M7460" s="222" t="str">
        <f t="shared" si="1356"/>
        <v/>
      </c>
      <c r="Q7460" s="82" t="str">
        <f t="shared" si="1360"/>
        <v/>
      </c>
      <c r="R7460" s="80" t="str">
        <f t="shared" si="1361"/>
        <v/>
      </c>
      <c r="T7460" s="83" t="str">
        <f t="shared" si="1357"/>
        <v/>
      </c>
      <c r="U7460" s="155"/>
      <c r="V7460" s="95" t="str">
        <f t="shared" si="1358"/>
        <v/>
      </c>
      <c r="W7460" s="151"/>
      <c r="Z7460" s="104"/>
    </row>
    <row r="7461" spans="1:26" s="145" customFormat="1" ht="15" customHeight="1">
      <c r="A7461" s="186" t="str">
        <f t="shared" si="1352"/>
        <v/>
      </c>
      <c r="C7461" s="152"/>
      <c r="E7461" s="144"/>
      <c r="F7461" s="79" t="str">
        <f t="shared" si="1351"/>
        <v/>
      </c>
      <c r="G7461" s="80" t="str">
        <f t="shared" si="1353"/>
        <v/>
      </c>
      <c r="H7461" s="80" t="str">
        <f t="shared" si="1354"/>
        <v/>
      </c>
      <c r="I7461" s="80" t="str">
        <f t="shared" si="1355"/>
        <v/>
      </c>
      <c r="J7461" s="170"/>
      <c r="K7461" s="217"/>
      <c r="L7461" s="195" t="str">
        <f t="shared" si="1359"/>
        <v/>
      </c>
      <c r="M7461" s="222" t="str">
        <f t="shared" si="1356"/>
        <v/>
      </c>
      <c r="Q7461" s="82" t="str">
        <f t="shared" si="1360"/>
        <v/>
      </c>
      <c r="R7461" s="80" t="str">
        <f t="shared" si="1361"/>
        <v/>
      </c>
      <c r="T7461" s="83" t="str">
        <f t="shared" si="1357"/>
        <v/>
      </c>
      <c r="U7461" s="155"/>
      <c r="V7461" s="95" t="str">
        <f t="shared" si="1358"/>
        <v/>
      </c>
      <c r="W7461" s="151"/>
      <c r="Z7461" s="104"/>
    </row>
    <row r="7462" spans="1:26" s="145" customFormat="1" ht="15" customHeight="1">
      <c r="A7462" s="186" t="str">
        <f t="shared" si="1352"/>
        <v/>
      </c>
      <c r="C7462" s="152"/>
      <c r="E7462" s="144"/>
      <c r="F7462" s="79" t="str">
        <f t="shared" si="1351"/>
        <v/>
      </c>
      <c r="G7462" s="80" t="str">
        <f t="shared" si="1353"/>
        <v/>
      </c>
      <c r="H7462" s="80" t="str">
        <f t="shared" si="1354"/>
        <v/>
      </c>
      <c r="I7462" s="80" t="str">
        <f t="shared" si="1355"/>
        <v/>
      </c>
      <c r="J7462" s="170"/>
      <c r="K7462" s="217"/>
      <c r="L7462" s="195" t="str">
        <f t="shared" si="1359"/>
        <v/>
      </c>
      <c r="M7462" s="222" t="str">
        <f t="shared" si="1356"/>
        <v/>
      </c>
      <c r="Q7462" s="82" t="str">
        <f t="shared" si="1360"/>
        <v/>
      </c>
      <c r="R7462" s="80" t="str">
        <f t="shared" si="1361"/>
        <v/>
      </c>
      <c r="T7462" s="83" t="str">
        <f t="shared" si="1357"/>
        <v/>
      </c>
      <c r="U7462" s="155"/>
      <c r="V7462" s="95" t="str">
        <f t="shared" si="1358"/>
        <v/>
      </c>
      <c r="W7462" s="151"/>
      <c r="Z7462" s="104"/>
    </row>
    <row r="7463" spans="1:26" s="145" customFormat="1" ht="15" customHeight="1">
      <c r="A7463" s="186" t="str">
        <f t="shared" si="1352"/>
        <v/>
      </c>
      <c r="C7463" s="152"/>
      <c r="E7463" s="144"/>
      <c r="F7463" s="79" t="str">
        <f t="shared" si="1351"/>
        <v/>
      </c>
      <c r="G7463" s="80" t="str">
        <f t="shared" si="1353"/>
        <v/>
      </c>
      <c r="H7463" s="80" t="str">
        <f t="shared" si="1354"/>
        <v/>
      </c>
      <c r="I7463" s="80" t="str">
        <f t="shared" si="1355"/>
        <v/>
      </c>
      <c r="J7463" s="170"/>
      <c r="K7463" s="217"/>
      <c r="L7463" s="195" t="str">
        <f t="shared" si="1359"/>
        <v/>
      </c>
      <c r="M7463" s="222" t="str">
        <f t="shared" si="1356"/>
        <v/>
      </c>
      <c r="Q7463" s="82" t="str">
        <f t="shared" si="1360"/>
        <v/>
      </c>
      <c r="R7463" s="80" t="str">
        <f t="shared" si="1361"/>
        <v/>
      </c>
      <c r="T7463" s="83" t="str">
        <f t="shared" si="1357"/>
        <v/>
      </c>
      <c r="U7463" s="155"/>
      <c r="V7463" s="95" t="str">
        <f t="shared" si="1358"/>
        <v/>
      </c>
      <c r="W7463" s="151"/>
      <c r="Z7463" s="104"/>
    </row>
    <row r="7464" spans="1:26" s="145" customFormat="1" ht="15" customHeight="1">
      <c r="A7464" s="186" t="str">
        <f t="shared" si="1352"/>
        <v/>
      </c>
      <c r="C7464" s="152"/>
      <c r="E7464" s="144"/>
      <c r="F7464" s="79" t="str">
        <f t="shared" ref="F7464:F7527" si="1362">IFERROR(IF(VLOOKUP(E7464,J:J,1,0)=E7464,"X",""),"")</f>
        <v/>
      </c>
      <c r="G7464" s="80" t="str">
        <f t="shared" si="1353"/>
        <v/>
      </c>
      <c r="H7464" s="80" t="str">
        <f t="shared" si="1354"/>
        <v/>
      </c>
      <c r="I7464" s="80" t="str">
        <f t="shared" si="1355"/>
        <v/>
      </c>
      <c r="J7464" s="170"/>
      <c r="K7464" s="217"/>
      <c r="L7464" s="195" t="str">
        <f t="shared" si="1359"/>
        <v/>
      </c>
      <c r="M7464" s="222" t="str">
        <f t="shared" si="1356"/>
        <v/>
      </c>
      <c r="Q7464" s="82" t="str">
        <f t="shared" si="1360"/>
        <v/>
      </c>
      <c r="R7464" s="80" t="str">
        <f t="shared" si="1361"/>
        <v/>
      </c>
      <c r="T7464" s="83" t="str">
        <f t="shared" si="1357"/>
        <v/>
      </c>
      <c r="U7464" s="155"/>
      <c r="V7464" s="95" t="str">
        <f t="shared" si="1358"/>
        <v/>
      </c>
      <c r="W7464" s="151"/>
      <c r="Z7464" s="104"/>
    </row>
    <row r="7465" spans="1:26" s="145" customFormat="1" ht="15" customHeight="1">
      <c r="A7465" s="186" t="str">
        <f t="shared" si="1352"/>
        <v/>
      </c>
      <c r="C7465" s="152"/>
      <c r="E7465" s="144"/>
      <c r="F7465" s="79" t="str">
        <f t="shared" si="1362"/>
        <v/>
      </c>
      <c r="G7465" s="80" t="str">
        <f t="shared" si="1353"/>
        <v/>
      </c>
      <c r="H7465" s="80" t="str">
        <f t="shared" si="1354"/>
        <v/>
      </c>
      <c r="I7465" s="80" t="str">
        <f t="shared" si="1355"/>
        <v/>
      </c>
      <c r="J7465" s="170"/>
      <c r="K7465" s="217"/>
      <c r="L7465" s="195" t="str">
        <f t="shared" si="1359"/>
        <v/>
      </c>
      <c r="M7465" s="222" t="str">
        <f t="shared" si="1356"/>
        <v/>
      </c>
      <c r="Q7465" s="82" t="str">
        <f t="shared" si="1360"/>
        <v/>
      </c>
      <c r="R7465" s="80" t="str">
        <f t="shared" si="1361"/>
        <v/>
      </c>
      <c r="T7465" s="83" t="str">
        <f t="shared" si="1357"/>
        <v/>
      </c>
      <c r="U7465" s="155"/>
      <c r="V7465" s="95" t="str">
        <f t="shared" si="1358"/>
        <v/>
      </c>
      <c r="W7465" s="151"/>
      <c r="Z7465" s="104"/>
    </row>
    <row r="7466" spans="1:26" s="145" customFormat="1" ht="15" customHeight="1">
      <c r="A7466" s="186" t="str">
        <f t="shared" si="1352"/>
        <v/>
      </c>
      <c r="C7466" s="152"/>
      <c r="E7466" s="144"/>
      <c r="F7466" s="79" t="str">
        <f t="shared" si="1362"/>
        <v/>
      </c>
      <c r="G7466" s="80" t="str">
        <f t="shared" si="1353"/>
        <v/>
      </c>
      <c r="H7466" s="80" t="str">
        <f t="shared" si="1354"/>
        <v/>
      </c>
      <c r="I7466" s="80" t="str">
        <f t="shared" si="1355"/>
        <v/>
      </c>
      <c r="J7466" s="170"/>
      <c r="K7466" s="217"/>
      <c r="L7466" s="195" t="str">
        <f t="shared" si="1359"/>
        <v/>
      </c>
      <c r="M7466" s="222" t="str">
        <f t="shared" si="1356"/>
        <v/>
      </c>
      <c r="Q7466" s="82" t="str">
        <f t="shared" si="1360"/>
        <v/>
      </c>
      <c r="R7466" s="80" t="str">
        <f t="shared" si="1361"/>
        <v/>
      </c>
      <c r="T7466" s="83" t="str">
        <f t="shared" si="1357"/>
        <v/>
      </c>
      <c r="U7466" s="155"/>
      <c r="V7466" s="95" t="str">
        <f t="shared" si="1358"/>
        <v/>
      </c>
      <c r="W7466" s="151"/>
      <c r="Z7466" s="104"/>
    </row>
    <row r="7467" spans="1:26" s="145" customFormat="1" ht="15" customHeight="1">
      <c r="A7467" s="186" t="str">
        <f t="shared" si="1352"/>
        <v/>
      </c>
      <c r="C7467" s="152"/>
      <c r="E7467" s="144"/>
      <c r="F7467" s="79" t="str">
        <f t="shared" si="1362"/>
        <v/>
      </c>
      <c r="G7467" s="80" t="str">
        <f t="shared" si="1353"/>
        <v/>
      </c>
      <c r="H7467" s="80" t="str">
        <f t="shared" si="1354"/>
        <v/>
      </c>
      <c r="I7467" s="80" t="str">
        <f t="shared" si="1355"/>
        <v/>
      </c>
      <c r="J7467" s="170"/>
      <c r="K7467" s="217"/>
      <c r="L7467" s="195" t="str">
        <f t="shared" si="1359"/>
        <v/>
      </c>
      <c r="M7467" s="222" t="str">
        <f t="shared" si="1356"/>
        <v/>
      </c>
      <c r="Q7467" s="82" t="str">
        <f t="shared" si="1360"/>
        <v/>
      </c>
      <c r="R7467" s="80" t="str">
        <f t="shared" si="1361"/>
        <v/>
      </c>
      <c r="T7467" s="83" t="str">
        <f t="shared" si="1357"/>
        <v/>
      </c>
      <c r="U7467" s="155"/>
      <c r="V7467" s="95" t="str">
        <f t="shared" si="1358"/>
        <v/>
      </c>
      <c r="W7467" s="151"/>
      <c r="Z7467" s="104"/>
    </row>
    <row r="7468" spans="1:26" s="145" customFormat="1" ht="15" customHeight="1">
      <c r="A7468" s="186" t="str">
        <f t="shared" si="1352"/>
        <v/>
      </c>
      <c r="C7468" s="152"/>
      <c r="E7468" s="144"/>
      <c r="F7468" s="79" t="str">
        <f t="shared" si="1362"/>
        <v/>
      </c>
      <c r="G7468" s="80" t="str">
        <f t="shared" si="1353"/>
        <v/>
      </c>
      <c r="H7468" s="80" t="str">
        <f t="shared" si="1354"/>
        <v/>
      </c>
      <c r="I7468" s="80" t="str">
        <f t="shared" si="1355"/>
        <v/>
      </c>
      <c r="J7468" s="170"/>
      <c r="K7468" s="217"/>
      <c r="L7468" s="195" t="str">
        <f t="shared" si="1359"/>
        <v/>
      </c>
      <c r="M7468" s="222" t="str">
        <f t="shared" si="1356"/>
        <v/>
      </c>
      <c r="Q7468" s="82" t="str">
        <f t="shared" si="1360"/>
        <v/>
      </c>
      <c r="R7468" s="80" t="str">
        <f t="shared" si="1361"/>
        <v/>
      </c>
      <c r="T7468" s="83" t="str">
        <f t="shared" si="1357"/>
        <v/>
      </c>
      <c r="U7468" s="155"/>
      <c r="V7468" s="95" t="str">
        <f t="shared" si="1358"/>
        <v/>
      </c>
      <c r="W7468" s="151"/>
      <c r="Z7468" s="104"/>
    </row>
    <row r="7469" spans="1:26" s="145" customFormat="1" ht="15" customHeight="1">
      <c r="A7469" s="186" t="str">
        <f t="shared" si="1352"/>
        <v/>
      </c>
      <c r="C7469" s="152"/>
      <c r="E7469" s="144"/>
      <c r="F7469" s="79" t="str">
        <f t="shared" si="1362"/>
        <v/>
      </c>
      <c r="G7469" s="80" t="str">
        <f t="shared" si="1353"/>
        <v/>
      </c>
      <c r="H7469" s="80" t="str">
        <f t="shared" si="1354"/>
        <v/>
      </c>
      <c r="I7469" s="80" t="str">
        <f t="shared" si="1355"/>
        <v/>
      </c>
      <c r="J7469" s="170"/>
      <c r="K7469" s="217"/>
      <c r="L7469" s="195" t="str">
        <f t="shared" si="1359"/>
        <v/>
      </c>
      <c r="M7469" s="222" t="str">
        <f t="shared" si="1356"/>
        <v/>
      </c>
      <c r="Q7469" s="82" t="str">
        <f t="shared" si="1360"/>
        <v/>
      </c>
      <c r="R7469" s="80" t="str">
        <f t="shared" si="1361"/>
        <v/>
      </c>
      <c r="T7469" s="83" t="str">
        <f t="shared" si="1357"/>
        <v/>
      </c>
      <c r="U7469" s="155"/>
      <c r="V7469" s="95" t="str">
        <f t="shared" si="1358"/>
        <v/>
      </c>
      <c r="W7469" s="151"/>
      <c r="Z7469" s="104"/>
    </row>
    <row r="7470" spans="1:26" s="145" customFormat="1" ht="15" customHeight="1">
      <c r="A7470" s="186" t="str">
        <f t="shared" si="1352"/>
        <v/>
      </c>
      <c r="C7470" s="152"/>
      <c r="E7470" s="144"/>
      <c r="F7470" s="79" t="str">
        <f t="shared" si="1362"/>
        <v/>
      </c>
      <c r="G7470" s="80" t="str">
        <f t="shared" si="1353"/>
        <v/>
      </c>
      <c r="H7470" s="80" t="str">
        <f t="shared" si="1354"/>
        <v/>
      </c>
      <c r="I7470" s="80" t="str">
        <f t="shared" si="1355"/>
        <v/>
      </c>
      <c r="J7470" s="170"/>
      <c r="K7470" s="217"/>
      <c r="L7470" s="195" t="str">
        <f t="shared" si="1359"/>
        <v/>
      </c>
      <c r="M7470" s="222" t="str">
        <f t="shared" si="1356"/>
        <v/>
      </c>
      <c r="Q7470" s="82" t="str">
        <f t="shared" si="1360"/>
        <v/>
      </c>
      <c r="R7470" s="80" t="str">
        <f t="shared" si="1361"/>
        <v/>
      </c>
      <c r="T7470" s="83" t="str">
        <f t="shared" si="1357"/>
        <v/>
      </c>
      <c r="U7470" s="155"/>
      <c r="V7470" s="95" t="str">
        <f t="shared" si="1358"/>
        <v/>
      </c>
      <c r="W7470" s="151"/>
      <c r="Z7470" s="104"/>
    </row>
    <row r="7471" spans="1:26" s="145" customFormat="1" ht="15" customHeight="1">
      <c r="A7471" s="186" t="str">
        <f t="shared" si="1352"/>
        <v/>
      </c>
      <c r="C7471" s="152"/>
      <c r="E7471" s="144"/>
      <c r="F7471" s="79" t="str">
        <f t="shared" si="1362"/>
        <v/>
      </c>
      <c r="G7471" s="80" t="str">
        <f t="shared" si="1353"/>
        <v/>
      </c>
      <c r="H7471" s="80" t="str">
        <f t="shared" si="1354"/>
        <v/>
      </c>
      <c r="I7471" s="80" t="str">
        <f t="shared" si="1355"/>
        <v/>
      </c>
      <c r="J7471" s="170"/>
      <c r="K7471" s="217"/>
      <c r="L7471" s="195" t="str">
        <f t="shared" si="1359"/>
        <v/>
      </c>
      <c r="M7471" s="222" t="str">
        <f t="shared" si="1356"/>
        <v/>
      </c>
      <c r="Q7471" s="82" t="str">
        <f t="shared" si="1360"/>
        <v/>
      </c>
      <c r="R7471" s="80" t="str">
        <f t="shared" si="1361"/>
        <v/>
      </c>
      <c r="T7471" s="83" t="str">
        <f t="shared" si="1357"/>
        <v/>
      </c>
      <c r="U7471" s="155"/>
      <c r="V7471" s="95" t="str">
        <f t="shared" si="1358"/>
        <v/>
      </c>
      <c r="W7471" s="151"/>
      <c r="Z7471" s="104"/>
    </row>
    <row r="7472" spans="1:26" s="145" customFormat="1" ht="15" customHeight="1">
      <c r="A7472" s="186" t="str">
        <f t="shared" si="1352"/>
        <v/>
      </c>
      <c r="C7472" s="152"/>
      <c r="E7472" s="144"/>
      <c r="F7472" s="79" t="str">
        <f t="shared" si="1362"/>
        <v/>
      </c>
      <c r="G7472" s="80" t="str">
        <f t="shared" si="1353"/>
        <v/>
      </c>
      <c r="H7472" s="80" t="str">
        <f t="shared" si="1354"/>
        <v/>
      </c>
      <c r="I7472" s="80" t="str">
        <f t="shared" si="1355"/>
        <v/>
      </c>
      <c r="J7472" s="170"/>
      <c r="K7472" s="217"/>
      <c r="L7472" s="195" t="str">
        <f t="shared" si="1359"/>
        <v/>
      </c>
      <c r="M7472" s="222" t="str">
        <f t="shared" si="1356"/>
        <v/>
      </c>
      <c r="Q7472" s="82" t="str">
        <f t="shared" si="1360"/>
        <v/>
      </c>
      <c r="R7472" s="80" t="str">
        <f t="shared" si="1361"/>
        <v/>
      </c>
      <c r="T7472" s="83" t="str">
        <f t="shared" si="1357"/>
        <v/>
      </c>
      <c r="U7472" s="155"/>
      <c r="V7472" s="95" t="str">
        <f t="shared" si="1358"/>
        <v/>
      </c>
      <c r="W7472" s="151"/>
      <c r="Z7472" s="104"/>
    </row>
    <row r="7473" spans="1:26" s="145" customFormat="1" ht="15" customHeight="1">
      <c r="A7473" s="186" t="str">
        <f t="shared" si="1352"/>
        <v/>
      </c>
      <c r="C7473" s="152"/>
      <c r="E7473" s="144"/>
      <c r="F7473" s="79" t="str">
        <f t="shared" si="1362"/>
        <v/>
      </c>
      <c r="G7473" s="80" t="str">
        <f t="shared" si="1353"/>
        <v/>
      </c>
      <c r="H7473" s="80" t="str">
        <f t="shared" si="1354"/>
        <v/>
      </c>
      <c r="I7473" s="80" t="str">
        <f t="shared" si="1355"/>
        <v/>
      </c>
      <c r="J7473" s="170"/>
      <c r="K7473" s="217"/>
      <c r="L7473" s="195" t="str">
        <f t="shared" si="1359"/>
        <v/>
      </c>
      <c r="M7473" s="222" t="str">
        <f t="shared" si="1356"/>
        <v/>
      </c>
      <c r="Q7473" s="82" t="str">
        <f t="shared" si="1360"/>
        <v/>
      </c>
      <c r="R7473" s="80" t="str">
        <f t="shared" si="1361"/>
        <v/>
      </c>
      <c r="T7473" s="83" t="str">
        <f t="shared" si="1357"/>
        <v/>
      </c>
      <c r="U7473" s="155"/>
      <c r="V7473" s="95" t="str">
        <f t="shared" si="1358"/>
        <v/>
      </c>
      <c r="W7473" s="151"/>
      <c r="Z7473" s="104"/>
    </row>
    <row r="7474" spans="1:26" s="145" customFormat="1" ht="15" customHeight="1">
      <c r="A7474" s="186" t="str">
        <f t="shared" si="1352"/>
        <v/>
      </c>
      <c r="C7474" s="152"/>
      <c r="E7474" s="144"/>
      <c r="F7474" s="79" t="str">
        <f t="shared" si="1362"/>
        <v/>
      </c>
      <c r="G7474" s="80" t="str">
        <f t="shared" si="1353"/>
        <v/>
      </c>
      <c r="H7474" s="80" t="str">
        <f t="shared" si="1354"/>
        <v/>
      </c>
      <c r="I7474" s="80" t="str">
        <f t="shared" si="1355"/>
        <v/>
      </c>
      <c r="J7474" s="170"/>
      <c r="K7474" s="217"/>
      <c r="L7474" s="195" t="str">
        <f t="shared" si="1359"/>
        <v/>
      </c>
      <c r="M7474" s="222" t="str">
        <f t="shared" si="1356"/>
        <v/>
      </c>
      <c r="Q7474" s="82" t="str">
        <f t="shared" si="1360"/>
        <v/>
      </c>
      <c r="R7474" s="80" t="str">
        <f t="shared" si="1361"/>
        <v/>
      </c>
      <c r="T7474" s="83" t="str">
        <f t="shared" si="1357"/>
        <v/>
      </c>
      <c r="U7474" s="155"/>
      <c r="V7474" s="95" t="str">
        <f t="shared" si="1358"/>
        <v/>
      </c>
      <c r="W7474" s="151"/>
      <c r="Z7474" s="104"/>
    </row>
    <row r="7475" spans="1:26" s="145" customFormat="1" ht="15" customHeight="1">
      <c r="A7475" s="186" t="str">
        <f t="shared" si="1352"/>
        <v/>
      </c>
      <c r="C7475" s="152"/>
      <c r="E7475" s="144"/>
      <c r="F7475" s="79" t="str">
        <f t="shared" si="1362"/>
        <v/>
      </c>
      <c r="G7475" s="80" t="str">
        <f t="shared" si="1353"/>
        <v/>
      </c>
      <c r="H7475" s="80" t="str">
        <f t="shared" si="1354"/>
        <v/>
      </c>
      <c r="I7475" s="80" t="str">
        <f t="shared" si="1355"/>
        <v/>
      </c>
      <c r="J7475" s="170"/>
      <c r="K7475" s="217"/>
      <c r="L7475" s="195" t="str">
        <f t="shared" si="1359"/>
        <v/>
      </c>
      <c r="M7475" s="222" t="str">
        <f t="shared" si="1356"/>
        <v/>
      </c>
      <c r="Q7475" s="82" t="str">
        <f t="shared" si="1360"/>
        <v/>
      </c>
      <c r="R7475" s="80" t="str">
        <f t="shared" si="1361"/>
        <v/>
      </c>
      <c r="T7475" s="83" t="str">
        <f t="shared" si="1357"/>
        <v/>
      </c>
      <c r="U7475" s="155"/>
      <c r="V7475" s="95" t="str">
        <f t="shared" si="1358"/>
        <v/>
      </c>
      <c r="W7475" s="151"/>
      <c r="Z7475" s="104"/>
    </row>
    <row r="7476" spans="1:26" s="145" customFormat="1" ht="15" customHeight="1">
      <c r="A7476" s="186" t="str">
        <f t="shared" si="1352"/>
        <v/>
      </c>
      <c r="C7476" s="152"/>
      <c r="E7476" s="144"/>
      <c r="F7476" s="79" t="str">
        <f t="shared" si="1362"/>
        <v/>
      </c>
      <c r="G7476" s="80" t="str">
        <f t="shared" si="1353"/>
        <v/>
      </c>
      <c r="H7476" s="80" t="str">
        <f t="shared" si="1354"/>
        <v/>
      </c>
      <c r="I7476" s="80" t="str">
        <f t="shared" si="1355"/>
        <v/>
      </c>
      <c r="J7476" s="170"/>
      <c r="K7476" s="217"/>
      <c r="L7476" s="195" t="str">
        <f t="shared" si="1359"/>
        <v/>
      </c>
      <c r="M7476" s="222" t="str">
        <f t="shared" si="1356"/>
        <v/>
      </c>
      <c r="Q7476" s="82" t="str">
        <f t="shared" si="1360"/>
        <v/>
      </c>
      <c r="R7476" s="80" t="str">
        <f t="shared" si="1361"/>
        <v/>
      </c>
      <c r="T7476" s="83" t="str">
        <f t="shared" si="1357"/>
        <v/>
      </c>
      <c r="U7476" s="155"/>
      <c r="V7476" s="95" t="str">
        <f t="shared" si="1358"/>
        <v/>
      </c>
      <c r="W7476" s="151"/>
      <c r="Z7476" s="104"/>
    </row>
    <row r="7477" spans="1:26" s="145" customFormat="1" ht="15" customHeight="1">
      <c r="A7477" s="186" t="str">
        <f t="shared" si="1352"/>
        <v/>
      </c>
      <c r="C7477" s="152"/>
      <c r="E7477" s="144"/>
      <c r="F7477" s="79" t="str">
        <f t="shared" si="1362"/>
        <v/>
      </c>
      <c r="G7477" s="80" t="str">
        <f t="shared" si="1353"/>
        <v/>
      </c>
      <c r="H7477" s="80" t="str">
        <f t="shared" si="1354"/>
        <v/>
      </c>
      <c r="I7477" s="80" t="str">
        <f t="shared" si="1355"/>
        <v/>
      </c>
      <c r="J7477" s="170"/>
      <c r="K7477" s="217"/>
      <c r="L7477" s="195" t="str">
        <f t="shared" si="1359"/>
        <v/>
      </c>
      <c r="M7477" s="222" t="str">
        <f t="shared" si="1356"/>
        <v/>
      </c>
      <c r="Q7477" s="82" t="str">
        <f t="shared" si="1360"/>
        <v/>
      </c>
      <c r="R7477" s="80" t="str">
        <f t="shared" si="1361"/>
        <v/>
      </c>
      <c r="T7477" s="83" t="str">
        <f t="shared" si="1357"/>
        <v/>
      </c>
      <c r="U7477" s="155"/>
      <c r="V7477" s="95" t="str">
        <f t="shared" si="1358"/>
        <v/>
      </c>
      <c r="W7477" s="151"/>
      <c r="Z7477" s="104"/>
    </row>
    <row r="7478" spans="1:26" s="145" customFormat="1" ht="15" customHeight="1">
      <c r="A7478" s="186" t="str">
        <f t="shared" si="1352"/>
        <v/>
      </c>
      <c r="C7478" s="152"/>
      <c r="E7478" s="144"/>
      <c r="F7478" s="79" t="str">
        <f t="shared" si="1362"/>
        <v/>
      </c>
      <c r="G7478" s="80" t="str">
        <f t="shared" si="1353"/>
        <v/>
      </c>
      <c r="H7478" s="80" t="str">
        <f t="shared" si="1354"/>
        <v/>
      </c>
      <c r="I7478" s="80" t="str">
        <f t="shared" si="1355"/>
        <v/>
      </c>
      <c r="J7478" s="170"/>
      <c r="K7478" s="217"/>
      <c r="L7478" s="195" t="str">
        <f t="shared" si="1359"/>
        <v/>
      </c>
      <c r="M7478" s="222" t="str">
        <f t="shared" si="1356"/>
        <v/>
      </c>
      <c r="Q7478" s="82" t="str">
        <f t="shared" si="1360"/>
        <v/>
      </c>
      <c r="R7478" s="80" t="str">
        <f t="shared" si="1361"/>
        <v/>
      </c>
      <c r="T7478" s="83" t="str">
        <f t="shared" si="1357"/>
        <v/>
      </c>
      <c r="U7478" s="155"/>
      <c r="V7478" s="95" t="str">
        <f t="shared" si="1358"/>
        <v/>
      </c>
      <c r="W7478" s="151"/>
      <c r="Z7478" s="104"/>
    </row>
    <row r="7479" spans="1:26" s="145" customFormat="1" ht="15" customHeight="1">
      <c r="A7479" s="186" t="str">
        <f t="shared" si="1352"/>
        <v/>
      </c>
      <c r="C7479" s="152"/>
      <c r="E7479" s="144"/>
      <c r="F7479" s="79" t="str">
        <f t="shared" si="1362"/>
        <v/>
      </c>
      <c r="G7479" s="80" t="str">
        <f t="shared" si="1353"/>
        <v/>
      </c>
      <c r="H7479" s="80" t="str">
        <f t="shared" si="1354"/>
        <v/>
      </c>
      <c r="I7479" s="80" t="str">
        <f t="shared" si="1355"/>
        <v/>
      </c>
      <c r="J7479" s="170"/>
      <c r="K7479" s="217"/>
      <c r="L7479" s="195" t="str">
        <f t="shared" si="1359"/>
        <v/>
      </c>
      <c r="M7479" s="222" t="str">
        <f t="shared" si="1356"/>
        <v/>
      </c>
      <c r="Q7479" s="82" t="str">
        <f t="shared" si="1360"/>
        <v/>
      </c>
      <c r="R7479" s="80" t="str">
        <f t="shared" si="1361"/>
        <v/>
      </c>
      <c r="T7479" s="83" t="str">
        <f t="shared" si="1357"/>
        <v/>
      </c>
      <c r="U7479" s="155"/>
      <c r="V7479" s="95" t="str">
        <f t="shared" si="1358"/>
        <v/>
      </c>
      <c r="W7479" s="151"/>
      <c r="Z7479" s="104"/>
    </row>
    <row r="7480" spans="1:26" s="145" customFormat="1" ht="15" customHeight="1">
      <c r="A7480" s="186" t="str">
        <f t="shared" si="1352"/>
        <v/>
      </c>
      <c r="C7480" s="152"/>
      <c r="E7480" s="144"/>
      <c r="F7480" s="79" t="str">
        <f t="shared" si="1362"/>
        <v/>
      </c>
      <c r="G7480" s="80" t="str">
        <f t="shared" si="1353"/>
        <v/>
      </c>
      <c r="H7480" s="80" t="str">
        <f t="shared" si="1354"/>
        <v/>
      </c>
      <c r="I7480" s="80" t="str">
        <f t="shared" si="1355"/>
        <v/>
      </c>
      <c r="J7480" s="170"/>
      <c r="K7480" s="217"/>
      <c r="L7480" s="195" t="str">
        <f t="shared" si="1359"/>
        <v/>
      </c>
      <c r="M7480" s="222" t="str">
        <f t="shared" si="1356"/>
        <v/>
      </c>
      <c r="Q7480" s="82" t="str">
        <f t="shared" si="1360"/>
        <v/>
      </c>
      <c r="R7480" s="80" t="str">
        <f t="shared" si="1361"/>
        <v/>
      </c>
      <c r="T7480" s="83" t="str">
        <f t="shared" si="1357"/>
        <v/>
      </c>
      <c r="U7480" s="155"/>
      <c r="V7480" s="95" t="str">
        <f t="shared" si="1358"/>
        <v/>
      </c>
      <c r="W7480" s="151"/>
      <c r="Z7480" s="104"/>
    </row>
    <row r="7481" spans="1:26" s="145" customFormat="1" ht="15" customHeight="1">
      <c r="A7481" s="186" t="str">
        <f t="shared" si="1352"/>
        <v/>
      </c>
      <c r="C7481" s="152"/>
      <c r="E7481" s="144"/>
      <c r="F7481" s="79" t="str">
        <f t="shared" si="1362"/>
        <v/>
      </c>
      <c r="G7481" s="80" t="str">
        <f t="shared" si="1353"/>
        <v/>
      </c>
      <c r="H7481" s="80" t="str">
        <f t="shared" si="1354"/>
        <v/>
      </c>
      <c r="I7481" s="80" t="str">
        <f t="shared" si="1355"/>
        <v/>
      </c>
      <c r="J7481" s="170"/>
      <c r="K7481" s="217"/>
      <c r="L7481" s="195" t="str">
        <f t="shared" si="1359"/>
        <v/>
      </c>
      <c r="M7481" s="222" t="str">
        <f t="shared" si="1356"/>
        <v/>
      </c>
      <c r="Q7481" s="82" t="str">
        <f t="shared" si="1360"/>
        <v/>
      </c>
      <c r="R7481" s="80" t="str">
        <f t="shared" si="1361"/>
        <v/>
      </c>
      <c r="T7481" s="83" t="str">
        <f t="shared" si="1357"/>
        <v/>
      </c>
      <c r="U7481" s="155"/>
      <c r="V7481" s="95" t="str">
        <f t="shared" si="1358"/>
        <v/>
      </c>
      <c r="W7481" s="151"/>
      <c r="Z7481" s="104"/>
    </row>
    <row r="7482" spans="1:26" s="145" customFormat="1" ht="15" customHeight="1">
      <c r="A7482" s="186" t="str">
        <f t="shared" si="1352"/>
        <v/>
      </c>
      <c r="C7482" s="152"/>
      <c r="E7482" s="144"/>
      <c r="F7482" s="79" t="str">
        <f t="shared" si="1362"/>
        <v/>
      </c>
      <c r="G7482" s="80" t="str">
        <f t="shared" si="1353"/>
        <v/>
      </c>
      <c r="H7482" s="80" t="str">
        <f t="shared" si="1354"/>
        <v/>
      </c>
      <c r="I7482" s="80" t="str">
        <f t="shared" si="1355"/>
        <v/>
      </c>
      <c r="J7482" s="170"/>
      <c r="K7482" s="217"/>
      <c r="L7482" s="195" t="str">
        <f t="shared" si="1359"/>
        <v/>
      </c>
      <c r="M7482" s="222" t="str">
        <f t="shared" si="1356"/>
        <v/>
      </c>
      <c r="Q7482" s="82" t="str">
        <f t="shared" si="1360"/>
        <v/>
      </c>
      <c r="R7482" s="80" t="str">
        <f t="shared" si="1361"/>
        <v/>
      </c>
      <c r="T7482" s="83" t="str">
        <f t="shared" si="1357"/>
        <v/>
      </c>
      <c r="U7482" s="155"/>
      <c r="V7482" s="95" t="str">
        <f t="shared" si="1358"/>
        <v/>
      </c>
      <c r="W7482" s="151"/>
      <c r="Z7482" s="104"/>
    </row>
    <row r="7483" spans="1:26" s="145" customFormat="1" ht="15" customHeight="1">
      <c r="A7483" s="186" t="str">
        <f t="shared" si="1352"/>
        <v/>
      </c>
      <c r="C7483" s="152"/>
      <c r="E7483" s="144"/>
      <c r="F7483" s="79" t="str">
        <f t="shared" si="1362"/>
        <v/>
      </c>
      <c r="G7483" s="80" t="str">
        <f t="shared" si="1353"/>
        <v/>
      </c>
      <c r="H7483" s="80" t="str">
        <f t="shared" si="1354"/>
        <v/>
      </c>
      <c r="I7483" s="80" t="str">
        <f t="shared" si="1355"/>
        <v/>
      </c>
      <c r="J7483" s="170"/>
      <c r="K7483" s="217"/>
      <c r="L7483" s="195" t="str">
        <f t="shared" si="1359"/>
        <v/>
      </c>
      <c r="M7483" s="222" t="str">
        <f t="shared" si="1356"/>
        <v/>
      </c>
      <c r="Q7483" s="82" t="str">
        <f t="shared" si="1360"/>
        <v/>
      </c>
      <c r="R7483" s="80" t="str">
        <f t="shared" si="1361"/>
        <v/>
      </c>
      <c r="T7483" s="83" t="str">
        <f t="shared" si="1357"/>
        <v/>
      </c>
      <c r="U7483" s="155"/>
      <c r="V7483" s="95" t="str">
        <f t="shared" si="1358"/>
        <v/>
      </c>
      <c r="W7483" s="151"/>
      <c r="Z7483" s="104"/>
    </row>
    <row r="7484" spans="1:26" s="145" customFormat="1" ht="15" customHeight="1">
      <c r="A7484" s="186" t="str">
        <f t="shared" si="1352"/>
        <v/>
      </c>
      <c r="C7484" s="152"/>
      <c r="E7484" s="144"/>
      <c r="F7484" s="79" t="str">
        <f t="shared" si="1362"/>
        <v/>
      </c>
      <c r="G7484" s="80" t="str">
        <f t="shared" si="1353"/>
        <v/>
      </c>
      <c r="H7484" s="80" t="str">
        <f t="shared" si="1354"/>
        <v/>
      </c>
      <c r="I7484" s="80" t="str">
        <f t="shared" si="1355"/>
        <v/>
      </c>
      <c r="J7484" s="170"/>
      <c r="K7484" s="217"/>
      <c r="L7484" s="195" t="str">
        <f t="shared" si="1359"/>
        <v/>
      </c>
      <c r="M7484" s="222" t="str">
        <f t="shared" si="1356"/>
        <v/>
      </c>
      <c r="Q7484" s="82" t="str">
        <f t="shared" si="1360"/>
        <v/>
      </c>
      <c r="R7484" s="80" t="str">
        <f t="shared" si="1361"/>
        <v/>
      </c>
      <c r="T7484" s="83" t="str">
        <f t="shared" si="1357"/>
        <v/>
      </c>
      <c r="U7484" s="155"/>
      <c r="V7484" s="95" t="str">
        <f t="shared" si="1358"/>
        <v/>
      </c>
      <c r="W7484" s="151"/>
      <c r="Z7484" s="104"/>
    </row>
    <row r="7485" spans="1:26" s="145" customFormat="1" ht="15" customHeight="1">
      <c r="A7485" s="186" t="str">
        <f t="shared" si="1352"/>
        <v/>
      </c>
      <c r="C7485" s="152"/>
      <c r="E7485" s="144"/>
      <c r="F7485" s="79" t="str">
        <f t="shared" si="1362"/>
        <v/>
      </c>
      <c r="G7485" s="80" t="str">
        <f t="shared" si="1353"/>
        <v/>
      </c>
      <c r="H7485" s="80" t="str">
        <f t="shared" si="1354"/>
        <v/>
      </c>
      <c r="I7485" s="80" t="str">
        <f t="shared" si="1355"/>
        <v/>
      </c>
      <c r="J7485" s="170"/>
      <c r="K7485" s="217"/>
      <c r="L7485" s="195" t="str">
        <f t="shared" si="1359"/>
        <v/>
      </c>
      <c r="M7485" s="222" t="str">
        <f t="shared" si="1356"/>
        <v/>
      </c>
      <c r="Q7485" s="82" t="str">
        <f t="shared" si="1360"/>
        <v/>
      </c>
      <c r="R7485" s="80" t="str">
        <f t="shared" si="1361"/>
        <v/>
      </c>
      <c r="T7485" s="83" t="str">
        <f t="shared" si="1357"/>
        <v/>
      </c>
      <c r="U7485" s="155"/>
      <c r="V7485" s="95" t="str">
        <f t="shared" si="1358"/>
        <v/>
      </c>
      <c r="W7485" s="151"/>
      <c r="Z7485" s="104"/>
    </row>
    <row r="7486" spans="1:26" s="145" customFormat="1" ht="15" customHeight="1">
      <c r="A7486" s="186" t="str">
        <f t="shared" si="1352"/>
        <v/>
      </c>
      <c r="C7486" s="152"/>
      <c r="E7486" s="144"/>
      <c r="F7486" s="79" t="str">
        <f t="shared" si="1362"/>
        <v/>
      </c>
      <c r="G7486" s="80" t="str">
        <f t="shared" si="1353"/>
        <v/>
      </c>
      <c r="H7486" s="80" t="str">
        <f t="shared" si="1354"/>
        <v/>
      </c>
      <c r="I7486" s="80" t="str">
        <f t="shared" si="1355"/>
        <v/>
      </c>
      <c r="J7486" s="170"/>
      <c r="K7486" s="217"/>
      <c r="L7486" s="195" t="str">
        <f t="shared" si="1359"/>
        <v/>
      </c>
      <c r="M7486" s="222" t="str">
        <f t="shared" si="1356"/>
        <v/>
      </c>
      <c r="Q7486" s="82" t="str">
        <f t="shared" si="1360"/>
        <v/>
      </c>
      <c r="R7486" s="80" t="str">
        <f t="shared" si="1361"/>
        <v/>
      </c>
      <c r="T7486" s="83" t="str">
        <f t="shared" si="1357"/>
        <v/>
      </c>
      <c r="U7486" s="155"/>
      <c r="V7486" s="95" t="str">
        <f t="shared" si="1358"/>
        <v/>
      </c>
      <c r="W7486" s="151"/>
      <c r="Z7486" s="104"/>
    </row>
    <row r="7487" spans="1:26" s="145" customFormat="1" ht="15" customHeight="1">
      <c r="A7487" s="186" t="str">
        <f t="shared" si="1352"/>
        <v/>
      </c>
      <c r="C7487" s="152"/>
      <c r="E7487" s="144"/>
      <c r="F7487" s="79" t="str">
        <f t="shared" si="1362"/>
        <v/>
      </c>
      <c r="G7487" s="80" t="str">
        <f t="shared" si="1353"/>
        <v/>
      </c>
      <c r="H7487" s="80" t="str">
        <f t="shared" si="1354"/>
        <v/>
      </c>
      <c r="I7487" s="80" t="str">
        <f t="shared" si="1355"/>
        <v/>
      </c>
      <c r="J7487" s="170"/>
      <c r="K7487" s="217"/>
      <c r="L7487" s="195" t="str">
        <f t="shared" si="1359"/>
        <v/>
      </c>
      <c r="M7487" s="222" t="str">
        <f t="shared" si="1356"/>
        <v/>
      </c>
      <c r="Q7487" s="82" t="str">
        <f t="shared" si="1360"/>
        <v/>
      </c>
      <c r="R7487" s="80" t="str">
        <f t="shared" si="1361"/>
        <v/>
      </c>
      <c r="T7487" s="83" t="str">
        <f t="shared" si="1357"/>
        <v/>
      </c>
      <c r="U7487" s="155"/>
      <c r="V7487" s="95" t="str">
        <f t="shared" si="1358"/>
        <v/>
      </c>
      <c r="W7487" s="151"/>
      <c r="Z7487" s="104"/>
    </row>
    <row r="7488" spans="1:26" s="145" customFormat="1" ht="15" customHeight="1">
      <c r="A7488" s="186" t="str">
        <f t="shared" ref="A7488:A7551" si="1363">IF(B7488&lt;&gt;"",A7487+1,"")</f>
        <v/>
      </c>
      <c r="C7488" s="152"/>
      <c r="E7488" s="144"/>
      <c r="F7488" s="79" t="str">
        <f t="shared" si="1362"/>
        <v/>
      </c>
      <c r="G7488" s="80" t="str">
        <f t="shared" si="1353"/>
        <v/>
      </c>
      <c r="H7488" s="80" t="str">
        <f t="shared" si="1354"/>
        <v/>
      </c>
      <c r="I7488" s="80" t="str">
        <f t="shared" si="1355"/>
        <v/>
      </c>
      <c r="J7488" s="170"/>
      <c r="K7488" s="217"/>
      <c r="L7488" s="195" t="str">
        <f t="shared" si="1359"/>
        <v/>
      </c>
      <c r="M7488" s="222" t="str">
        <f t="shared" si="1356"/>
        <v/>
      </c>
      <c r="Q7488" s="82" t="str">
        <f t="shared" si="1360"/>
        <v/>
      </c>
      <c r="R7488" s="80" t="str">
        <f t="shared" si="1361"/>
        <v/>
      </c>
      <c r="T7488" s="83" t="str">
        <f t="shared" si="1357"/>
        <v/>
      </c>
      <c r="U7488" s="155"/>
      <c r="V7488" s="95" t="str">
        <f t="shared" si="1358"/>
        <v/>
      </c>
      <c r="W7488" s="151"/>
      <c r="Z7488" s="104"/>
    </row>
    <row r="7489" spans="1:26" s="145" customFormat="1" ht="15" customHeight="1">
      <c r="A7489" s="186" t="str">
        <f t="shared" si="1363"/>
        <v/>
      </c>
      <c r="C7489" s="152"/>
      <c r="E7489" s="144"/>
      <c r="F7489" s="79" t="str">
        <f t="shared" si="1362"/>
        <v/>
      </c>
      <c r="G7489" s="80" t="str">
        <f t="shared" si="1353"/>
        <v/>
      </c>
      <c r="H7489" s="80" t="str">
        <f t="shared" si="1354"/>
        <v/>
      </c>
      <c r="I7489" s="80" t="str">
        <f t="shared" si="1355"/>
        <v/>
      </c>
      <c r="J7489" s="170"/>
      <c r="K7489" s="217"/>
      <c r="L7489" s="195" t="str">
        <f t="shared" si="1359"/>
        <v/>
      </c>
      <c r="M7489" s="222" t="str">
        <f t="shared" si="1356"/>
        <v/>
      </c>
      <c r="Q7489" s="82" t="str">
        <f t="shared" si="1360"/>
        <v/>
      </c>
      <c r="R7489" s="80" t="str">
        <f t="shared" si="1361"/>
        <v/>
      </c>
      <c r="T7489" s="83" t="str">
        <f t="shared" si="1357"/>
        <v/>
      </c>
      <c r="U7489" s="155"/>
      <c r="V7489" s="95" t="str">
        <f t="shared" si="1358"/>
        <v/>
      </c>
      <c r="W7489" s="151"/>
      <c r="Z7489" s="104"/>
    </row>
    <row r="7490" spans="1:26" s="145" customFormat="1" ht="15" customHeight="1">
      <c r="A7490" s="186" t="str">
        <f t="shared" si="1363"/>
        <v/>
      </c>
      <c r="C7490" s="152"/>
      <c r="E7490" s="144"/>
      <c r="F7490" s="79" t="str">
        <f t="shared" si="1362"/>
        <v/>
      </c>
      <c r="G7490" s="80" t="str">
        <f t="shared" si="1353"/>
        <v/>
      </c>
      <c r="H7490" s="80" t="str">
        <f t="shared" si="1354"/>
        <v/>
      </c>
      <c r="I7490" s="80" t="str">
        <f t="shared" si="1355"/>
        <v/>
      </c>
      <c r="J7490" s="170"/>
      <c r="K7490" s="217"/>
      <c r="L7490" s="195" t="str">
        <f t="shared" si="1359"/>
        <v/>
      </c>
      <c r="M7490" s="222" t="str">
        <f t="shared" si="1356"/>
        <v/>
      </c>
      <c r="Q7490" s="82" t="str">
        <f t="shared" si="1360"/>
        <v/>
      </c>
      <c r="R7490" s="80" t="str">
        <f t="shared" si="1361"/>
        <v/>
      </c>
      <c r="T7490" s="83" t="str">
        <f t="shared" si="1357"/>
        <v/>
      </c>
      <c r="U7490" s="155"/>
      <c r="V7490" s="95" t="str">
        <f t="shared" si="1358"/>
        <v/>
      </c>
      <c r="W7490" s="151"/>
      <c r="Z7490" s="104"/>
    </row>
    <row r="7491" spans="1:26" s="145" customFormat="1" ht="15" customHeight="1">
      <c r="A7491" s="186" t="str">
        <f t="shared" si="1363"/>
        <v/>
      </c>
      <c r="C7491" s="152"/>
      <c r="E7491" s="144"/>
      <c r="F7491" s="79" t="str">
        <f t="shared" si="1362"/>
        <v/>
      </c>
      <c r="G7491" s="80" t="str">
        <f t="shared" si="1353"/>
        <v/>
      </c>
      <c r="H7491" s="80" t="str">
        <f t="shared" si="1354"/>
        <v/>
      </c>
      <c r="I7491" s="80" t="str">
        <f t="shared" si="1355"/>
        <v/>
      </c>
      <c r="J7491" s="170"/>
      <c r="K7491" s="217"/>
      <c r="L7491" s="195" t="str">
        <f t="shared" si="1359"/>
        <v/>
      </c>
      <c r="M7491" s="222" t="str">
        <f t="shared" si="1356"/>
        <v/>
      </c>
      <c r="Q7491" s="82" t="str">
        <f t="shared" si="1360"/>
        <v/>
      </c>
      <c r="R7491" s="80" t="str">
        <f t="shared" si="1361"/>
        <v/>
      </c>
      <c r="T7491" s="83" t="str">
        <f t="shared" si="1357"/>
        <v/>
      </c>
      <c r="U7491" s="155"/>
      <c r="V7491" s="95" t="str">
        <f t="shared" si="1358"/>
        <v/>
      </c>
      <c r="W7491" s="151"/>
      <c r="Z7491" s="104"/>
    </row>
    <row r="7492" spans="1:26" s="145" customFormat="1" ht="15" customHeight="1">
      <c r="A7492" s="186" t="str">
        <f t="shared" si="1363"/>
        <v/>
      </c>
      <c r="C7492" s="152"/>
      <c r="E7492" s="144"/>
      <c r="F7492" s="79" t="str">
        <f t="shared" si="1362"/>
        <v/>
      </c>
      <c r="G7492" s="80" t="str">
        <f t="shared" si="1353"/>
        <v/>
      </c>
      <c r="H7492" s="80" t="str">
        <f t="shared" si="1354"/>
        <v/>
      </c>
      <c r="I7492" s="80" t="str">
        <f t="shared" si="1355"/>
        <v/>
      </c>
      <c r="J7492" s="170"/>
      <c r="K7492" s="217"/>
      <c r="L7492" s="195" t="str">
        <f t="shared" si="1359"/>
        <v/>
      </c>
      <c r="M7492" s="222" t="str">
        <f t="shared" si="1356"/>
        <v/>
      </c>
      <c r="Q7492" s="82" t="str">
        <f t="shared" si="1360"/>
        <v/>
      </c>
      <c r="R7492" s="80" t="str">
        <f t="shared" si="1361"/>
        <v/>
      </c>
      <c r="T7492" s="83" t="str">
        <f t="shared" si="1357"/>
        <v/>
      </c>
      <c r="U7492" s="155"/>
      <c r="V7492" s="95" t="str">
        <f t="shared" si="1358"/>
        <v/>
      </c>
      <c r="W7492" s="151"/>
      <c r="Z7492" s="104"/>
    </row>
    <row r="7493" spans="1:26" s="145" customFormat="1" ht="15" customHeight="1">
      <c r="A7493" s="186" t="str">
        <f t="shared" si="1363"/>
        <v/>
      </c>
      <c r="C7493" s="152"/>
      <c r="E7493" s="144"/>
      <c r="F7493" s="79" t="str">
        <f t="shared" si="1362"/>
        <v/>
      </c>
      <c r="G7493" s="80" t="str">
        <f t="shared" ref="G7493:G7556" si="1364">IF(J7493&lt;&gt;"", INDEX($C$5:$C$1433, MATCH(J7493, $E$5:$E$1433, 0)),"")</f>
        <v/>
      </c>
      <c r="H7493" s="80" t="str">
        <f t="shared" ref="H7493:H7556" si="1365">IF(J7493&lt;&gt;"", INDEX($D$5:$D$1433, MATCH(J7493, $E$5:$E$1433, 0)),"")</f>
        <v/>
      </c>
      <c r="I7493" s="80" t="str">
        <f t="shared" ref="I7493:I7556" si="1366">IFERROR(IF(J7493&lt;&gt;"", INDEX($B$5:$B$1433, MATCH(J7493, $E$5:$E$1433, 0)),""),"SAI")</f>
        <v/>
      </c>
      <c r="J7493" s="170"/>
      <c r="K7493" s="217"/>
      <c r="L7493" s="195" t="str">
        <f t="shared" si="1359"/>
        <v/>
      </c>
      <c r="M7493" s="222" t="str">
        <f t="shared" ref="M7493:M7556" si="1367">IFERROR(IF($N$5="Sáng",MID(K7493,2,7)-MID($L$2,2,7),MID(K7493,2,7)-MID($Q$2,2,7)),"")</f>
        <v/>
      </c>
      <c r="Q7493" s="82" t="str">
        <f t="shared" si="1360"/>
        <v/>
      </c>
      <c r="R7493" s="80" t="str">
        <f t="shared" si="1361"/>
        <v/>
      </c>
      <c r="T7493" s="83" t="str">
        <f t="shared" ref="T7493:T7556" si="1368">IFERROR(IF(J7493&lt;&gt;"", INDEX($S$5:$S$1433, MATCH(J7493, $E$5:$E$1433, 0)),""),"")</f>
        <v/>
      </c>
      <c r="U7493" s="155"/>
      <c r="V7493" s="95" t="str">
        <f t="shared" ref="V7493:V7556" si="1369">IFERROR(IF(J7493&lt;&gt;"", INDEX($U$5:$U$1433, MATCH(J7493, $E$5:$E$1433, 0)),""),"")</f>
        <v/>
      </c>
      <c r="W7493" s="151"/>
      <c r="Z7493" s="104"/>
    </row>
    <row r="7494" spans="1:26" s="145" customFormat="1" ht="15" customHeight="1">
      <c r="A7494" s="186" t="str">
        <f t="shared" si="1363"/>
        <v/>
      </c>
      <c r="C7494" s="152"/>
      <c r="E7494" s="144"/>
      <c r="F7494" s="79" t="str">
        <f t="shared" si="1362"/>
        <v/>
      </c>
      <c r="G7494" s="80" t="str">
        <f t="shared" si="1364"/>
        <v/>
      </c>
      <c r="H7494" s="80" t="str">
        <f t="shared" si="1365"/>
        <v/>
      </c>
      <c r="I7494" s="80" t="str">
        <f t="shared" si="1366"/>
        <v/>
      </c>
      <c r="J7494" s="170"/>
      <c r="K7494" s="217"/>
      <c r="L7494" s="195" t="str">
        <f t="shared" si="1359"/>
        <v/>
      </c>
      <c r="M7494" s="222" t="str">
        <f t="shared" si="1367"/>
        <v/>
      </c>
      <c r="Q7494" s="82" t="str">
        <f t="shared" si="1360"/>
        <v/>
      </c>
      <c r="R7494" s="80" t="str">
        <f t="shared" si="1361"/>
        <v/>
      </c>
      <c r="T7494" s="83" t="str">
        <f t="shared" si="1368"/>
        <v/>
      </c>
      <c r="U7494" s="155"/>
      <c r="V7494" s="95" t="str">
        <f t="shared" si="1369"/>
        <v/>
      </c>
      <c r="W7494" s="151"/>
      <c r="Z7494" s="104"/>
    </row>
    <row r="7495" spans="1:26" s="145" customFormat="1" ht="15" customHeight="1">
      <c r="A7495" s="186" t="str">
        <f t="shared" si="1363"/>
        <v/>
      </c>
      <c r="C7495" s="152"/>
      <c r="E7495" s="144"/>
      <c r="F7495" s="79" t="str">
        <f t="shared" si="1362"/>
        <v/>
      </c>
      <c r="G7495" s="80" t="str">
        <f t="shared" si="1364"/>
        <v/>
      </c>
      <c r="H7495" s="80" t="str">
        <f t="shared" si="1365"/>
        <v/>
      </c>
      <c r="I7495" s="80" t="str">
        <f t="shared" si="1366"/>
        <v/>
      </c>
      <c r="J7495" s="170"/>
      <c r="K7495" s="217"/>
      <c r="L7495" s="195" t="str">
        <f t="shared" si="1359"/>
        <v/>
      </c>
      <c r="M7495" s="222" t="str">
        <f t="shared" si="1367"/>
        <v/>
      </c>
      <c r="Q7495" s="82" t="str">
        <f t="shared" si="1360"/>
        <v/>
      </c>
      <c r="R7495" s="80" t="str">
        <f t="shared" si="1361"/>
        <v/>
      </c>
      <c r="T7495" s="83" t="str">
        <f t="shared" si="1368"/>
        <v/>
      </c>
      <c r="U7495" s="155"/>
      <c r="V7495" s="95" t="str">
        <f t="shared" si="1369"/>
        <v/>
      </c>
      <c r="W7495" s="151"/>
      <c r="Z7495" s="104"/>
    </row>
    <row r="7496" spans="1:26" s="145" customFormat="1" ht="15" customHeight="1">
      <c r="A7496" s="186" t="str">
        <f t="shared" si="1363"/>
        <v/>
      </c>
      <c r="C7496" s="152"/>
      <c r="E7496" s="144"/>
      <c r="F7496" s="79" t="str">
        <f t="shared" si="1362"/>
        <v/>
      </c>
      <c r="G7496" s="80" t="str">
        <f t="shared" si="1364"/>
        <v/>
      </c>
      <c r="H7496" s="80" t="str">
        <f t="shared" si="1365"/>
        <v/>
      </c>
      <c r="I7496" s="80" t="str">
        <f t="shared" si="1366"/>
        <v/>
      </c>
      <c r="J7496" s="170"/>
      <c r="K7496" s="217"/>
      <c r="L7496" s="195" t="str">
        <f t="shared" si="1359"/>
        <v/>
      </c>
      <c r="M7496" s="222" t="str">
        <f t="shared" si="1367"/>
        <v/>
      </c>
      <c r="Q7496" s="82" t="str">
        <f t="shared" si="1360"/>
        <v/>
      </c>
      <c r="R7496" s="80" t="str">
        <f t="shared" si="1361"/>
        <v/>
      </c>
      <c r="T7496" s="83" t="str">
        <f t="shared" si="1368"/>
        <v/>
      </c>
      <c r="U7496" s="155"/>
      <c r="V7496" s="95" t="str">
        <f t="shared" si="1369"/>
        <v/>
      </c>
      <c r="W7496" s="151"/>
      <c r="Z7496" s="104"/>
    </row>
    <row r="7497" spans="1:26" s="145" customFormat="1" ht="15" customHeight="1">
      <c r="A7497" s="186" t="str">
        <f t="shared" si="1363"/>
        <v/>
      </c>
      <c r="C7497" s="152"/>
      <c r="E7497" s="144"/>
      <c r="F7497" s="79" t="str">
        <f t="shared" si="1362"/>
        <v/>
      </c>
      <c r="G7497" s="80" t="str">
        <f t="shared" si="1364"/>
        <v/>
      </c>
      <c r="H7497" s="80" t="str">
        <f t="shared" si="1365"/>
        <v/>
      </c>
      <c r="I7497" s="80" t="str">
        <f t="shared" si="1366"/>
        <v/>
      </c>
      <c r="J7497" s="170"/>
      <c r="K7497" s="217"/>
      <c r="L7497" s="195" t="str">
        <f t="shared" si="1359"/>
        <v/>
      </c>
      <c r="M7497" s="222" t="str">
        <f t="shared" si="1367"/>
        <v/>
      </c>
      <c r="Q7497" s="82" t="str">
        <f t="shared" si="1360"/>
        <v/>
      </c>
      <c r="R7497" s="80" t="str">
        <f t="shared" si="1361"/>
        <v/>
      </c>
      <c r="T7497" s="83" t="str">
        <f t="shared" si="1368"/>
        <v/>
      </c>
      <c r="U7497" s="155"/>
      <c r="V7497" s="95" t="str">
        <f t="shared" si="1369"/>
        <v/>
      </c>
      <c r="W7497" s="151"/>
      <c r="Z7497" s="104"/>
    </row>
    <row r="7498" spans="1:26" s="145" customFormat="1" ht="15" customHeight="1">
      <c r="A7498" s="186" t="str">
        <f t="shared" si="1363"/>
        <v/>
      </c>
      <c r="C7498" s="152"/>
      <c r="E7498" s="144"/>
      <c r="F7498" s="79" t="str">
        <f t="shared" si="1362"/>
        <v/>
      </c>
      <c r="G7498" s="80" t="str">
        <f t="shared" si="1364"/>
        <v/>
      </c>
      <c r="H7498" s="80" t="str">
        <f t="shared" si="1365"/>
        <v/>
      </c>
      <c r="I7498" s="80" t="str">
        <f t="shared" si="1366"/>
        <v/>
      </c>
      <c r="J7498" s="170"/>
      <c r="K7498" s="217"/>
      <c r="L7498" s="195" t="str">
        <f t="shared" si="1359"/>
        <v/>
      </c>
      <c r="M7498" s="222" t="str">
        <f t="shared" si="1367"/>
        <v/>
      </c>
      <c r="Q7498" s="82" t="str">
        <f t="shared" si="1360"/>
        <v/>
      </c>
      <c r="R7498" s="80" t="str">
        <f t="shared" si="1361"/>
        <v/>
      </c>
      <c r="T7498" s="83" t="str">
        <f t="shared" si="1368"/>
        <v/>
      </c>
      <c r="U7498" s="155"/>
      <c r="V7498" s="95" t="str">
        <f t="shared" si="1369"/>
        <v/>
      </c>
      <c r="W7498" s="151"/>
      <c r="Z7498" s="104"/>
    </row>
    <row r="7499" spans="1:26" s="145" customFormat="1" ht="15" customHeight="1">
      <c r="A7499" s="186" t="str">
        <f t="shared" si="1363"/>
        <v/>
      </c>
      <c r="C7499" s="152"/>
      <c r="E7499" s="144"/>
      <c r="F7499" s="79" t="str">
        <f t="shared" si="1362"/>
        <v/>
      </c>
      <c r="G7499" s="80" t="str">
        <f t="shared" si="1364"/>
        <v/>
      </c>
      <c r="H7499" s="80" t="str">
        <f t="shared" si="1365"/>
        <v/>
      </c>
      <c r="I7499" s="80" t="str">
        <f t="shared" si="1366"/>
        <v/>
      </c>
      <c r="J7499" s="170"/>
      <c r="K7499" s="217"/>
      <c r="L7499" s="195" t="str">
        <f t="shared" si="1359"/>
        <v/>
      </c>
      <c r="M7499" s="222" t="str">
        <f t="shared" si="1367"/>
        <v/>
      </c>
      <c r="Q7499" s="82" t="str">
        <f t="shared" si="1360"/>
        <v/>
      </c>
      <c r="R7499" s="80" t="str">
        <f t="shared" si="1361"/>
        <v/>
      </c>
      <c r="T7499" s="83" t="str">
        <f t="shared" si="1368"/>
        <v/>
      </c>
      <c r="U7499" s="155"/>
      <c r="V7499" s="95" t="str">
        <f t="shared" si="1369"/>
        <v/>
      </c>
      <c r="W7499" s="151"/>
      <c r="Z7499" s="104"/>
    </row>
    <row r="7500" spans="1:26" s="145" customFormat="1" ht="15" customHeight="1">
      <c r="A7500" s="186" t="str">
        <f t="shared" si="1363"/>
        <v/>
      </c>
      <c r="C7500" s="152"/>
      <c r="E7500" s="144"/>
      <c r="F7500" s="79" t="str">
        <f t="shared" si="1362"/>
        <v/>
      </c>
      <c r="G7500" s="80" t="str">
        <f t="shared" si="1364"/>
        <v/>
      </c>
      <c r="H7500" s="80" t="str">
        <f t="shared" si="1365"/>
        <v/>
      </c>
      <c r="I7500" s="80" t="str">
        <f t="shared" si="1366"/>
        <v/>
      </c>
      <c r="J7500" s="170"/>
      <c r="K7500" s="217"/>
      <c r="L7500" s="195" t="str">
        <f t="shared" si="1359"/>
        <v/>
      </c>
      <c r="M7500" s="222" t="str">
        <f t="shared" si="1367"/>
        <v/>
      </c>
      <c r="Q7500" s="82" t="str">
        <f t="shared" si="1360"/>
        <v/>
      </c>
      <c r="R7500" s="80" t="str">
        <f t="shared" si="1361"/>
        <v/>
      </c>
      <c r="T7500" s="83" t="str">
        <f t="shared" si="1368"/>
        <v/>
      </c>
      <c r="U7500" s="155"/>
      <c r="V7500" s="95" t="str">
        <f t="shared" si="1369"/>
        <v/>
      </c>
      <c r="W7500" s="151"/>
      <c r="Z7500" s="104"/>
    </row>
    <row r="7501" spans="1:26" s="145" customFormat="1" ht="15" customHeight="1">
      <c r="A7501" s="186" t="str">
        <f t="shared" si="1363"/>
        <v/>
      </c>
      <c r="C7501" s="152"/>
      <c r="E7501" s="144"/>
      <c r="F7501" s="79" t="str">
        <f t="shared" si="1362"/>
        <v/>
      </c>
      <c r="G7501" s="80" t="str">
        <f t="shared" si="1364"/>
        <v/>
      </c>
      <c r="H7501" s="80" t="str">
        <f t="shared" si="1365"/>
        <v/>
      </c>
      <c r="I7501" s="80" t="str">
        <f t="shared" si="1366"/>
        <v/>
      </c>
      <c r="J7501" s="170"/>
      <c r="K7501" s="217"/>
      <c r="L7501" s="195" t="str">
        <f t="shared" si="1359"/>
        <v/>
      </c>
      <c r="M7501" s="222" t="str">
        <f t="shared" si="1367"/>
        <v/>
      </c>
      <c r="Q7501" s="82" t="str">
        <f t="shared" si="1360"/>
        <v/>
      </c>
      <c r="R7501" s="80" t="str">
        <f t="shared" si="1361"/>
        <v/>
      </c>
      <c r="T7501" s="83" t="str">
        <f t="shared" si="1368"/>
        <v/>
      </c>
      <c r="U7501" s="155"/>
      <c r="V7501" s="95" t="str">
        <f t="shared" si="1369"/>
        <v/>
      </c>
      <c r="W7501" s="151"/>
      <c r="Z7501" s="104"/>
    </row>
    <row r="7502" spans="1:26" s="145" customFormat="1" ht="15" customHeight="1">
      <c r="A7502" s="186" t="str">
        <f t="shared" si="1363"/>
        <v/>
      </c>
      <c r="C7502" s="152"/>
      <c r="E7502" s="144"/>
      <c r="F7502" s="79" t="str">
        <f t="shared" si="1362"/>
        <v/>
      </c>
      <c r="G7502" s="80" t="str">
        <f t="shared" si="1364"/>
        <v/>
      </c>
      <c r="H7502" s="80" t="str">
        <f t="shared" si="1365"/>
        <v/>
      </c>
      <c r="I7502" s="80" t="str">
        <f t="shared" si="1366"/>
        <v/>
      </c>
      <c r="J7502" s="170"/>
      <c r="K7502" s="217"/>
      <c r="L7502" s="195" t="str">
        <f t="shared" si="1359"/>
        <v/>
      </c>
      <c r="M7502" s="222" t="str">
        <f t="shared" si="1367"/>
        <v/>
      </c>
      <c r="Q7502" s="82" t="str">
        <f t="shared" si="1360"/>
        <v/>
      </c>
      <c r="R7502" s="80" t="str">
        <f t="shared" si="1361"/>
        <v/>
      </c>
      <c r="T7502" s="83" t="str">
        <f t="shared" si="1368"/>
        <v/>
      </c>
      <c r="U7502" s="155"/>
      <c r="V7502" s="95" t="str">
        <f t="shared" si="1369"/>
        <v/>
      </c>
      <c r="W7502" s="151"/>
      <c r="Z7502" s="104"/>
    </row>
    <row r="7503" spans="1:26" s="145" customFormat="1" ht="15" customHeight="1">
      <c r="A7503" s="186" t="str">
        <f t="shared" si="1363"/>
        <v/>
      </c>
      <c r="C7503" s="152"/>
      <c r="E7503" s="144"/>
      <c r="F7503" s="79" t="str">
        <f t="shared" si="1362"/>
        <v/>
      </c>
      <c r="G7503" s="80" t="str">
        <f t="shared" si="1364"/>
        <v/>
      </c>
      <c r="H7503" s="80" t="str">
        <f t="shared" si="1365"/>
        <v/>
      </c>
      <c r="I7503" s="80" t="str">
        <f t="shared" si="1366"/>
        <v/>
      </c>
      <c r="J7503" s="170"/>
      <c r="K7503" s="217"/>
      <c r="L7503" s="195" t="str">
        <f t="shared" si="1359"/>
        <v/>
      </c>
      <c r="M7503" s="222" t="str">
        <f t="shared" si="1367"/>
        <v/>
      </c>
      <c r="Q7503" s="82" t="str">
        <f t="shared" si="1360"/>
        <v/>
      </c>
      <c r="R7503" s="80" t="str">
        <f t="shared" si="1361"/>
        <v/>
      </c>
      <c r="T7503" s="83" t="str">
        <f t="shared" si="1368"/>
        <v/>
      </c>
      <c r="U7503" s="155"/>
      <c r="V7503" s="95" t="str">
        <f t="shared" si="1369"/>
        <v/>
      </c>
      <c r="W7503" s="151"/>
      <c r="Z7503" s="104"/>
    </row>
    <row r="7504" spans="1:26" s="145" customFormat="1" ht="15" customHeight="1">
      <c r="A7504" s="186" t="str">
        <f t="shared" si="1363"/>
        <v/>
      </c>
      <c r="C7504" s="152"/>
      <c r="E7504" s="144"/>
      <c r="F7504" s="79" t="str">
        <f t="shared" si="1362"/>
        <v/>
      </c>
      <c r="G7504" s="80" t="str">
        <f t="shared" si="1364"/>
        <v/>
      </c>
      <c r="H7504" s="80" t="str">
        <f t="shared" si="1365"/>
        <v/>
      </c>
      <c r="I7504" s="80" t="str">
        <f t="shared" si="1366"/>
        <v/>
      </c>
      <c r="J7504" s="170"/>
      <c r="K7504" s="217"/>
      <c r="L7504" s="195" t="str">
        <f t="shared" si="1359"/>
        <v/>
      </c>
      <c r="M7504" s="222" t="str">
        <f t="shared" si="1367"/>
        <v/>
      </c>
      <c r="Q7504" s="82" t="str">
        <f t="shared" si="1360"/>
        <v/>
      </c>
      <c r="R7504" s="80" t="str">
        <f t="shared" si="1361"/>
        <v/>
      </c>
      <c r="T7504" s="83" t="str">
        <f t="shared" si="1368"/>
        <v/>
      </c>
      <c r="U7504" s="155"/>
      <c r="V7504" s="95" t="str">
        <f t="shared" si="1369"/>
        <v/>
      </c>
      <c r="W7504" s="151"/>
      <c r="Z7504" s="104"/>
    </row>
    <row r="7505" spans="1:26" s="145" customFormat="1" ht="15" customHeight="1">
      <c r="A7505" s="186" t="str">
        <f t="shared" si="1363"/>
        <v/>
      </c>
      <c r="C7505" s="152"/>
      <c r="E7505" s="144"/>
      <c r="F7505" s="79" t="str">
        <f t="shared" si="1362"/>
        <v/>
      </c>
      <c r="G7505" s="80" t="str">
        <f t="shared" si="1364"/>
        <v/>
      </c>
      <c r="H7505" s="80" t="str">
        <f t="shared" si="1365"/>
        <v/>
      </c>
      <c r="I7505" s="80" t="str">
        <f t="shared" si="1366"/>
        <v/>
      </c>
      <c r="J7505" s="170"/>
      <c r="K7505" s="217"/>
      <c r="L7505" s="195" t="str">
        <f t="shared" si="1359"/>
        <v/>
      </c>
      <c r="M7505" s="222" t="str">
        <f t="shared" si="1367"/>
        <v/>
      </c>
      <c r="Q7505" s="82" t="str">
        <f t="shared" si="1360"/>
        <v/>
      </c>
      <c r="R7505" s="80" t="str">
        <f t="shared" si="1361"/>
        <v/>
      </c>
      <c r="T7505" s="83" t="str">
        <f t="shared" si="1368"/>
        <v/>
      </c>
      <c r="U7505" s="155"/>
      <c r="V7505" s="95" t="str">
        <f t="shared" si="1369"/>
        <v/>
      </c>
      <c r="W7505" s="151"/>
      <c r="Z7505" s="104"/>
    </row>
    <row r="7506" spans="1:26" s="145" customFormat="1" ht="15" customHeight="1">
      <c r="A7506" s="186" t="str">
        <f t="shared" si="1363"/>
        <v/>
      </c>
      <c r="C7506" s="152"/>
      <c r="E7506" s="144"/>
      <c r="F7506" s="79" t="str">
        <f t="shared" si="1362"/>
        <v/>
      </c>
      <c r="G7506" s="80" t="str">
        <f t="shared" si="1364"/>
        <v/>
      </c>
      <c r="H7506" s="80" t="str">
        <f t="shared" si="1365"/>
        <v/>
      </c>
      <c r="I7506" s="80" t="str">
        <f t="shared" si="1366"/>
        <v/>
      </c>
      <c r="J7506" s="170"/>
      <c r="K7506" s="217"/>
      <c r="L7506" s="195" t="str">
        <f t="shared" si="1359"/>
        <v/>
      </c>
      <c r="M7506" s="222" t="str">
        <f t="shared" si="1367"/>
        <v/>
      </c>
      <c r="Q7506" s="82" t="str">
        <f t="shared" si="1360"/>
        <v/>
      </c>
      <c r="R7506" s="80" t="str">
        <f t="shared" si="1361"/>
        <v/>
      </c>
      <c r="T7506" s="83" t="str">
        <f t="shared" si="1368"/>
        <v/>
      </c>
      <c r="U7506" s="155"/>
      <c r="V7506" s="95" t="str">
        <f t="shared" si="1369"/>
        <v/>
      </c>
      <c r="W7506" s="151"/>
      <c r="Z7506" s="104"/>
    </row>
    <row r="7507" spans="1:26" s="145" customFormat="1" ht="15" customHeight="1">
      <c r="A7507" s="186" t="str">
        <f t="shared" si="1363"/>
        <v/>
      </c>
      <c r="C7507" s="152"/>
      <c r="E7507" s="144"/>
      <c r="F7507" s="79" t="str">
        <f t="shared" si="1362"/>
        <v/>
      </c>
      <c r="G7507" s="80" t="str">
        <f t="shared" si="1364"/>
        <v/>
      </c>
      <c r="H7507" s="80" t="str">
        <f t="shared" si="1365"/>
        <v/>
      </c>
      <c r="I7507" s="80" t="str">
        <f t="shared" si="1366"/>
        <v/>
      </c>
      <c r="J7507" s="170"/>
      <c r="K7507" s="217"/>
      <c r="L7507" s="195" t="str">
        <f t="shared" si="1359"/>
        <v/>
      </c>
      <c r="M7507" s="222" t="str">
        <f t="shared" si="1367"/>
        <v/>
      </c>
      <c r="Q7507" s="82" t="str">
        <f t="shared" si="1360"/>
        <v/>
      </c>
      <c r="R7507" s="80" t="str">
        <f t="shared" si="1361"/>
        <v/>
      </c>
      <c r="T7507" s="83" t="str">
        <f t="shared" si="1368"/>
        <v/>
      </c>
      <c r="U7507" s="155"/>
      <c r="V7507" s="95" t="str">
        <f t="shared" si="1369"/>
        <v/>
      </c>
      <c r="W7507" s="151"/>
      <c r="Z7507" s="104"/>
    </row>
    <row r="7508" spans="1:26" s="145" customFormat="1" ht="15" customHeight="1">
      <c r="A7508" s="186" t="str">
        <f t="shared" si="1363"/>
        <v/>
      </c>
      <c r="C7508" s="152"/>
      <c r="E7508" s="144"/>
      <c r="F7508" s="79" t="str">
        <f t="shared" si="1362"/>
        <v/>
      </c>
      <c r="G7508" s="80" t="str">
        <f t="shared" si="1364"/>
        <v/>
      </c>
      <c r="H7508" s="80" t="str">
        <f t="shared" si="1365"/>
        <v/>
      </c>
      <c r="I7508" s="80" t="str">
        <f t="shared" si="1366"/>
        <v/>
      </c>
      <c r="J7508" s="170"/>
      <c r="K7508" s="217"/>
      <c r="L7508" s="195" t="str">
        <f t="shared" si="1359"/>
        <v/>
      </c>
      <c r="M7508" s="222" t="str">
        <f t="shared" si="1367"/>
        <v/>
      </c>
      <c r="Q7508" s="82" t="str">
        <f t="shared" si="1360"/>
        <v/>
      </c>
      <c r="R7508" s="80" t="str">
        <f t="shared" si="1361"/>
        <v/>
      </c>
      <c r="T7508" s="83" t="str">
        <f t="shared" si="1368"/>
        <v/>
      </c>
      <c r="U7508" s="155"/>
      <c r="V7508" s="95" t="str">
        <f t="shared" si="1369"/>
        <v/>
      </c>
      <c r="W7508" s="151"/>
      <c r="Z7508" s="104"/>
    </row>
    <row r="7509" spans="1:26" s="145" customFormat="1" ht="15" customHeight="1">
      <c r="A7509" s="186" t="str">
        <f t="shared" si="1363"/>
        <v/>
      </c>
      <c r="C7509" s="152"/>
      <c r="E7509" s="144"/>
      <c r="F7509" s="79" t="str">
        <f t="shared" si="1362"/>
        <v/>
      </c>
      <c r="G7509" s="80" t="str">
        <f t="shared" si="1364"/>
        <v/>
      </c>
      <c r="H7509" s="80" t="str">
        <f t="shared" si="1365"/>
        <v/>
      </c>
      <c r="I7509" s="80" t="str">
        <f t="shared" si="1366"/>
        <v/>
      </c>
      <c r="J7509" s="170"/>
      <c r="K7509" s="217"/>
      <c r="L7509" s="195" t="str">
        <f t="shared" si="1359"/>
        <v/>
      </c>
      <c r="M7509" s="222" t="str">
        <f t="shared" si="1367"/>
        <v/>
      </c>
      <c r="Q7509" s="82" t="str">
        <f t="shared" si="1360"/>
        <v/>
      </c>
      <c r="R7509" s="80" t="str">
        <f t="shared" si="1361"/>
        <v/>
      </c>
      <c r="T7509" s="83" t="str">
        <f t="shared" si="1368"/>
        <v/>
      </c>
      <c r="U7509" s="155"/>
      <c r="V7509" s="95" t="str">
        <f t="shared" si="1369"/>
        <v/>
      </c>
      <c r="W7509" s="151"/>
      <c r="Z7509" s="104"/>
    </row>
    <row r="7510" spans="1:26" s="145" customFormat="1" ht="15" customHeight="1">
      <c r="A7510" s="186" t="str">
        <f t="shared" si="1363"/>
        <v/>
      </c>
      <c r="C7510" s="152"/>
      <c r="E7510" s="144"/>
      <c r="F7510" s="79" t="str">
        <f t="shared" si="1362"/>
        <v/>
      </c>
      <c r="G7510" s="80" t="str">
        <f t="shared" si="1364"/>
        <v/>
      </c>
      <c r="H7510" s="80" t="str">
        <f t="shared" si="1365"/>
        <v/>
      </c>
      <c r="I7510" s="80" t="str">
        <f t="shared" si="1366"/>
        <v/>
      </c>
      <c r="J7510" s="170"/>
      <c r="K7510" s="217"/>
      <c r="L7510" s="195" t="str">
        <f t="shared" si="1359"/>
        <v/>
      </c>
      <c r="M7510" s="222" t="str">
        <f t="shared" si="1367"/>
        <v/>
      </c>
      <c r="Q7510" s="82" t="str">
        <f t="shared" si="1360"/>
        <v/>
      </c>
      <c r="R7510" s="80" t="str">
        <f t="shared" si="1361"/>
        <v/>
      </c>
      <c r="T7510" s="83" t="str">
        <f t="shared" si="1368"/>
        <v/>
      </c>
      <c r="U7510" s="155"/>
      <c r="V7510" s="95" t="str">
        <f t="shared" si="1369"/>
        <v/>
      </c>
      <c r="W7510" s="151"/>
      <c r="Z7510" s="104"/>
    </row>
    <row r="7511" spans="1:26" s="145" customFormat="1" ht="15" customHeight="1">
      <c r="A7511" s="186" t="str">
        <f t="shared" si="1363"/>
        <v/>
      </c>
      <c r="C7511" s="152"/>
      <c r="E7511" s="144"/>
      <c r="F7511" s="79" t="str">
        <f t="shared" si="1362"/>
        <v/>
      </c>
      <c r="G7511" s="80" t="str">
        <f t="shared" si="1364"/>
        <v/>
      </c>
      <c r="H7511" s="80" t="str">
        <f t="shared" si="1365"/>
        <v/>
      </c>
      <c r="I7511" s="80" t="str">
        <f t="shared" si="1366"/>
        <v/>
      </c>
      <c r="J7511" s="170"/>
      <c r="K7511" s="217"/>
      <c r="L7511" s="195" t="str">
        <f t="shared" si="1359"/>
        <v/>
      </c>
      <c r="M7511" s="222" t="str">
        <f t="shared" si="1367"/>
        <v/>
      </c>
      <c r="Q7511" s="82" t="str">
        <f t="shared" si="1360"/>
        <v/>
      </c>
      <c r="R7511" s="80" t="str">
        <f t="shared" si="1361"/>
        <v/>
      </c>
      <c r="T7511" s="83" t="str">
        <f t="shared" si="1368"/>
        <v/>
      </c>
      <c r="U7511" s="155"/>
      <c r="V7511" s="95" t="str">
        <f t="shared" si="1369"/>
        <v/>
      </c>
      <c r="W7511" s="151"/>
      <c r="Z7511" s="104"/>
    </row>
    <row r="7512" spans="1:26" s="145" customFormat="1" ht="15" customHeight="1">
      <c r="A7512" s="186" t="str">
        <f t="shared" si="1363"/>
        <v/>
      </c>
      <c r="C7512" s="152"/>
      <c r="E7512" s="144"/>
      <c r="F7512" s="79" t="str">
        <f t="shared" si="1362"/>
        <v/>
      </c>
      <c r="G7512" s="80" t="str">
        <f t="shared" si="1364"/>
        <v/>
      </c>
      <c r="H7512" s="80" t="str">
        <f t="shared" si="1365"/>
        <v/>
      </c>
      <c r="I7512" s="80" t="str">
        <f t="shared" si="1366"/>
        <v/>
      </c>
      <c r="J7512" s="170"/>
      <c r="K7512" s="217"/>
      <c r="L7512" s="195" t="str">
        <f t="shared" si="1359"/>
        <v/>
      </c>
      <c r="M7512" s="222" t="str">
        <f t="shared" si="1367"/>
        <v/>
      </c>
      <c r="Q7512" s="82" t="str">
        <f t="shared" si="1360"/>
        <v/>
      </c>
      <c r="R7512" s="80" t="str">
        <f t="shared" si="1361"/>
        <v/>
      </c>
      <c r="T7512" s="83" t="str">
        <f t="shared" si="1368"/>
        <v/>
      </c>
      <c r="U7512" s="155"/>
      <c r="V7512" s="95" t="str">
        <f t="shared" si="1369"/>
        <v/>
      </c>
      <c r="W7512" s="151"/>
      <c r="Z7512" s="104"/>
    </row>
    <row r="7513" spans="1:26" s="145" customFormat="1" ht="15" customHeight="1">
      <c r="A7513" s="186" t="str">
        <f t="shared" si="1363"/>
        <v/>
      </c>
      <c r="C7513" s="152"/>
      <c r="E7513" s="144"/>
      <c r="F7513" s="79" t="str">
        <f t="shared" si="1362"/>
        <v/>
      </c>
      <c r="G7513" s="80" t="str">
        <f t="shared" si="1364"/>
        <v/>
      </c>
      <c r="H7513" s="80" t="str">
        <f t="shared" si="1365"/>
        <v/>
      </c>
      <c r="I7513" s="80" t="str">
        <f t="shared" si="1366"/>
        <v/>
      </c>
      <c r="J7513" s="170"/>
      <c r="K7513" s="217"/>
      <c r="L7513" s="195" t="str">
        <f t="shared" si="1359"/>
        <v/>
      </c>
      <c r="M7513" s="222" t="str">
        <f t="shared" si="1367"/>
        <v/>
      </c>
      <c r="Q7513" s="82" t="str">
        <f t="shared" si="1360"/>
        <v/>
      </c>
      <c r="R7513" s="80" t="str">
        <f t="shared" si="1361"/>
        <v/>
      </c>
      <c r="T7513" s="83" t="str">
        <f t="shared" si="1368"/>
        <v/>
      </c>
      <c r="U7513" s="155"/>
      <c r="V7513" s="95" t="str">
        <f t="shared" si="1369"/>
        <v/>
      </c>
      <c r="W7513" s="151"/>
      <c r="Z7513" s="104"/>
    </row>
    <row r="7514" spans="1:26" s="145" customFormat="1" ht="15" customHeight="1">
      <c r="A7514" s="186" t="str">
        <f t="shared" si="1363"/>
        <v/>
      </c>
      <c r="C7514" s="152"/>
      <c r="E7514" s="144"/>
      <c r="F7514" s="79" t="str">
        <f t="shared" si="1362"/>
        <v/>
      </c>
      <c r="G7514" s="80" t="str">
        <f t="shared" si="1364"/>
        <v/>
      </c>
      <c r="H7514" s="80" t="str">
        <f t="shared" si="1365"/>
        <v/>
      </c>
      <c r="I7514" s="80" t="str">
        <f t="shared" si="1366"/>
        <v/>
      </c>
      <c r="J7514" s="170"/>
      <c r="K7514" s="217"/>
      <c r="L7514" s="195" t="str">
        <f t="shared" si="1359"/>
        <v/>
      </c>
      <c r="M7514" s="222" t="str">
        <f t="shared" si="1367"/>
        <v/>
      </c>
      <c r="Q7514" s="82" t="str">
        <f t="shared" si="1360"/>
        <v/>
      </c>
      <c r="R7514" s="80" t="str">
        <f t="shared" si="1361"/>
        <v/>
      </c>
      <c r="T7514" s="83" t="str">
        <f t="shared" si="1368"/>
        <v/>
      </c>
      <c r="U7514" s="155"/>
      <c r="V7514" s="95" t="str">
        <f t="shared" si="1369"/>
        <v/>
      </c>
      <c r="W7514" s="151"/>
      <c r="Z7514" s="104"/>
    </row>
    <row r="7515" spans="1:26" s="145" customFormat="1" ht="15" customHeight="1">
      <c r="A7515" s="186" t="str">
        <f t="shared" si="1363"/>
        <v/>
      </c>
      <c r="C7515" s="152"/>
      <c r="E7515" s="144"/>
      <c r="F7515" s="79" t="str">
        <f t="shared" si="1362"/>
        <v/>
      </c>
      <c r="G7515" s="80" t="str">
        <f t="shared" si="1364"/>
        <v/>
      </c>
      <c r="H7515" s="80" t="str">
        <f t="shared" si="1365"/>
        <v/>
      </c>
      <c r="I7515" s="80" t="str">
        <f t="shared" si="1366"/>
        <v/>
      </c>
      <c r="J7515" s="170"/>
      <c r="K7515" s="217"/>
      <c r="L7515" s="195" t="str">
        <f t="shared" si="1359"/>
        <v/>
      </c>
      <c r="M7515" s="222" t="str">
        <f t="shared" si="1367"/>
        <v/>
      </c>
      <c r="Q7515" s="82" t="str">
        <f t="shared" si="1360"/>
        <v/>
      </c>
      <c r="R7515" s="80" t="str">
        <f t="shared" si="1361"/>
        <v/>
      </c>
      <c r="T7515" s="83" t="str">
        <f t="shared" si="1368"/>
        <v/>
      </c>
      <c r="U7515" s="155"/>
      <c r="V7515" s="95" t="str">
        <f t="shared" si="1369"/>
        <v/>
      </c>
      <c r="W7515" s="151"/>
      <c r="Z7515" s="104"/>
    </row>
    <row r="7516" spans="1:26" s="145" customFormat="1" ht="15" customHeight="1">
      <c r="A7516" s="186" t="str">
        <f t="shared" si="1363"/>
        <v/>
      </c>
      <c r="C7516" s="152"/>
      <c r="E7516" s="144"/>
      <c r="F7516" s="79" t="str">
        <f t="shared" si="1362"/>
        <v/>
      </c>
      <c r="G7516" s="80" t="str">
        <f t="shared" si="1364"/>
        <v/>
      </c>
      <c r="H7516" s="80" t="str">
        <f t="shared" si="1365"/>
        <v/>
      </c>
      <c r="I7516" s="80" t="str">
        <f t="shared" si="1366"/>
        <v/>
      </c>
      <c r="J7516" s="170"/>
      <c r="K7516" s="217"/>
      <c r="L7516" s="195" t="str">
        <f t="shared" si="1359"/>
        <v/>
      </c>
      <c r="M7516" s="222" t="str">
        <f t="shared" si="1367"/>
        <v/>
      </c>
      <c r="Q7516" s="82" t="str">
        <f t="shared" si="1360"/>
        <v/>
      </c>
      <c r="R7516" s="80" t="str">
        <f t="shared" si="1361"/>
        <v/>
      </c>
      <c r="T7516" s="83" t="str">
        <f t="shared" si="1368"/>
        <v/>
      </c>
      <c r="U7516" s="155"/>
      <c r="V7516" s="95" t="str">
        <f t="shared" si="1369"/>
        <v/>
      </c>
      <c r="W7516" s="151"/>
      <c r="Z7516" s="104"/>
    </row>
    <row r="7517" spans="1:26" s="145" customFormat="1" ht="15" customHeight="1">
      <c r="A7517" s="186" t="str">
        <f t="shared" si="1363"/>
        <v/>
      </c>
      <c r="C7517" s="152"/>
      <c r="E7517" s="144"/>
      <c r="F7517" s="79" t="str">
        <f t="shared" si="1362"/>
        <v/>
      </c>
      <c r="G7517" s="80" t="str">
        <f t="shared" si="1364"/>
        <v/>
      </c>
      <c r="H7517" s="80" t="str">
        <f t="shared" si="1365"/>
        <v/>
      </c>
      <c r="I7517" s="80" t="str">
        <f t="shared" si="1366"/>
        <v/>
      </c>
      <c r="J7517" s="170"/>
      <c r="K7517" s="217"/>
      <c r="L7517" s="195" t="str">
        <f t="shared" si="1359"/>
        <v/>
      </c>
      <c r="M7517" s="222" t="str">
        <f t="shared" si="1367"/>
        <v/>
      </c>
      <c r="Q7517" s="82" t="str">
        <f t="shared" si="1360"/>
        <v/>
      </c>
      <c r="R7517" s="80" t="str">
        <f t="shared" si="1361"/>
        <v/>
      </c>
      <c r="T7517" s="83" t="str">
        <f t="shared" si="1368"/>
        <v/>
      </c>
      <c r="U7517" s="155"/>
      <c r="V7517" s="95" t="str">
        <f t="shared" si="1369"/>
        <v/>
      </c>
      <c r="W7517" s="151"/>
      <c r="Z7517" s="104"/>
    </row>
    <row r="7518" spans="1:26" s="145" customFormat="1" ht="15" customHeight="1">
      <c r="A7518" s="186" t="str">
        <f t="shared" si="1363"/>
        <v/>
      </c>
      <c r="C7518" s="152"/>
      <c r="E7518" s="144"/>
      <c r="F7518" s="79" t="str">
        <f t="shared" si="1362"/>
        <v/>
      </c>
      <c r="G7518" s="80" t="str">
        <f t="shared" si="1364"/>
        <v/>
      </c>
      <c r="H7518" s="80" t="str">
        <f t="shared" si="1365"/>
        <v/>
      </c>
      <c r="I7518" s="80" t="str">
        <f t="shared" si="1366"/>
        <v/>
      </c>
      <c r="J7518" s="170"/>
      <c r="K7518" s="217"/>
      <c r="L7518" s="195" t="str">
        <f t="shared" si="1359"/>
        <v/>
      </c>
      <c r="M7518" s="222" t="str">
        <f t="shared" si="1367"/>
        <v/>
      </c>
      <c r="Q7518" s="82" t="str">
        <f t="shared" si="1360"/>
        <v/>
      </c>
      <c r="R7518" s="80" t="str">
        <f t="shared" si="1361"/>
        <v/>
      </c>
      <c r="T7518" s="83" t="str">
        <f t="shared" si="1368"/>
        <v/>
      </c>
      <c r="U7518" s="155"/>
      <c r="V7518" s="95" t="str">
        <f t="shared" si="1369"/>
        <v/>
      </c>
      <c r="W7518" s="151"/>
      <c r="Z7518" s="104"/>
    </row>
    <row r="7519" spans="1:26" s="145" customFormat="1" ht="15" customHeight="1">
      <c r="A7519" s="186" t="str">
        <f t="shared" si="1363"/>
        <v/>
      </c>
      <c r="C7519" s="152"/>
      <c r="E7519" s="144"/>
      <c r="F7519" s="79" t="str">
        <f t="shared" si="1362"/>
        <v/>
      </c>
      <c r="G7519" s="80" t="str">
        <f t="shared" si="1364"/>
        <v/>
      </c>
      <c r="H7519" s="80" t="str">
        <f t="shared" si="1365"/>
        <v/>
      </c>
      <c r="I7519" s="80" t="str">
        <f t="shared" si="1366"/>
        <v/>
      </c>
      <c r="J7519" s="170"/>
      <c r="K7519" s="217"/>
      <c r="L7519" s="195" t="str">
        <f t="shared" ref="L7519:L7582" si="1370">IFERROR(IF($N$5="Sáng",IF(MID(K7519,2,7)-MID($L$2,2,7)&gt;0,"Trễ",""),IF(MID(K7519,2,7)-MID($Q$2,2,7)&gt;0,"Trễ","")),"")</f>
        <v/>
      </c>
      <c r="M7519" s="222" t="str">
        <f t="shared" si="1367"/>
        <v/>
      </c>
      <c r="Q7519" s="82" t="str">
        <f t="shared" ref="Q7519:Q7582" si="1371">IF(B7519&lt;&gt;"",IF(AND(P7519="",F7519=""),"Không phép ",""),"")</f>
        <v/>
      </c>
      <c r="R7519" s="80" t="str">
        <f t="shared" ref="R7519:R7582" si="1372">UPPER(B7519)</f>
        <v/>
      </c>
      <c r="T7519" s="83" t="str">
        <f t="shared" si="1368"/>
        <v/>
      </c>
      <c r="U7519" s="155"/>
      <c r="V7519" s="95" t="str">
        <f t="shared" si="1369"/>
        <v/>
      </c>
      <c r="W7519" s="151"/>
      <c r="Z7519" s="104"/>
    </row>
    <row r="7520" spans="1:26" s="145" customFormat="1" ht="15" customHeight="1">
      <c r="A7520" s="186" t="str">
        <f t="shared" si="1363"/>
        <v/>
      </c>
      <c r="C7520" s="152"/>
      <c r="E7520" s="144"/>
      <c r="F7520" s="79" t="str">
        <f t="shared" si="1362"/>
        <v/>
      </c>
      <c r="G7520" s="80" t="str">
        <f t="shared" si="1364"/>
        <v/>
      </c>
      <c r="H7520" s="80" t="str">
        <f t="shared" si="1365"/>
        <v/>
      </c>
      <c r="I7520" s="80" t="str">
        <f t="shared" si="1366"/>
        <v/>
      </c>
      <c r="J7520" s="170"/>
      <c r="K7520" s="217"/>
      <c r="L7520" s="195" t="str">
        <f t="shared" si="1370"/>
        <v/>
      </c>
      <c r="M7520" s="222" t="str">
        <f t="shared" si="1367"/>
        <v/>
      </c>
      <c r="Q7520" s="82" t="str">
        <f t="shared" si="1371"/>
        <v/>
      </c>
      <c r="R7520" s="80" t="str">
        <f t="shared" si="1372"/>
        <v/>
      </c>
      <c r="T7520" s="83" t="str">
        <f t="shared" si="1368"/>
        <v/>
      </c>
      <c r="U7520" s="155"/>
      <c r="V7520" s="95" t="str">
        <f t="shared" si="1369"/>
        <v/>
      </c>
      <c r="W7520" s="151"/>
      <c r="Z7520" s="104"/>
    </row>
    <row r="7521" spans="1:26" s="145" customFormat="1" ht="15" customHeight="1">
      <c r="A7521" s="186" t="str">
        <f t="shared" si="1363"/>
        <v/>
      </c>
      <c r="C7521" s="152"/>
      <c r="E7521" s="144"/>
      <c r="F7521" s="79" t="str">
        <f t="shared" si="1362"/>
        <v/>
      </c>
      <c r="G7521" s="80" t="str">
        <f t="shared" si="1364"/>
        <v/>
      </c>
      <c r="H7521" s="80" t="str">
        <f t="shared" si="1365"/>
        <v/>
      </c>
      <c r="I7521" s="80" t="str">
        <f t="shared" si="1366"/>
        <v/>
      </c>
      <c r="J7521" s="170"/>
      <c r="K7521" s="217"/>
      <c r="L7521" s="195" t="str">
        <f t="shared" si="1370"/>
        <v/>
      </c>
      <c r="M7521" s="222" t="str">
        <f t="shared" si="1367"/>
        <v/>
      </c>
      <c r="Q7521" s="82" t="str">
        <f t="shared" si="1371"/>
        <v/>
      </c>
      <c r="R7521" s="80" t="str">
        <f t="shared" si="1372"/>
        <v/>
      </c>
      <c r="T7521" s="83" t="str">
        <f t="shared" si="1368"/>
        <v/>
      </c>
      <c r="U7521" s="155"/>
      <c r="V7521" s="95" t="str">
        <f t="shared" si="1369"/>
        <v/>
      </c>
      <c r="W7521" s="151"/>
      <c r="Z7521" s="104"/>
    </row>
    <row r="7522" spans="1:26" s="145" customFormat="1" ht="15" customHeight="1">
      <c r="A7522" s="186" t="str">
        <f t="shared" si="1363"/>
        <v/>
      </c>
      <c r="C7522" s="152"/>
      <c r="E7522" s="144"/>
      <c r="F7522" s="79" t="str">
        <f t="shared" si="1362"/>
        <v/>
      </c>
      <c r="G7522" s="80" t="str">
        <f t="shared" si="1364"/>
        <v/>
      </c>
      <c r="H7522" s="80" t="str">
        <f t="shared" si="1365"/>
        <v/>
      </c>
      <c r="I7522" s="80" t="str">
        <f t="shared" si="1366"/>
        <v/>
      </c>
      <c r="J7522" s="170"/>
      <c r="K7522" s="217"/>
      <c r="L7522" s="195" t="str">
        <f t="shared" si="1370"/>
        <v/>
      </c>
      <c r="M7522" s="222" t="str">
        <f t="shared" si="1367"/>
        <v/>
      </c>
      <c r="Q7522" s="82" t="str">
        <f t="shared" si="1371"/>
        <v/>
      </c>
      <c r="R7522" s="80" t="str">
        <f t="shared" si="1372"/>
        <v/>
      </c>
      <c r="T7522" s="83" t="str">
        <f t="shared" si="1368"/>
        <v/>
      </c>
      <c r="U7522" s="155"/>
      <c r="V7522" s="95" t="str">
        <f t="shared" si="1369"/>
        <v/>
      </c>
      <c r="W7522" s="151"/>
      <c r="Z7522" s="104"/>
    </row>
    <row r="7523" spans="1:26" s="145" customFormat="1" ht="15" customHeight="1">
      <c r="A7523" s="186" t="str">
        <f t="shared" si="1363"/>
        <v/>
      </c>
      <c r="C7523" s="152"/>
      <c r="E7523" s="144"/>
      <c r="F7523" s="79" t="str">
        <f t="shared" si="1362"/>
        <v/>
      </c>
      <c r="G7523" s="80" t="str">
        <f t="shared" si="1364"/>
        <v/>
      </c>
      <c r="H7523" s="80" t="str">
        <f t="shared" si="1365"/>
        <v/>
      </c>
      <c r="I7523" s="80" t="str">
        <f t="shared" si="1366"/>
        <v/>
      </c>
      <c r="J7523" s="170"/>
      <c r="K7523" s="217"/>
      <c r="L7523" s="195" t="str">
        <f t="shared" si="1370"/>
        <v/>
      </c>
      <c r="M7523" s="222" t="str">
        <f t="shared" si="1367"/>
        <v/>
      </c>
      <c r="Q7523" s="82" t="str">
        <f t="shared" si="1371"/>
        <v/>
      </c>
      <c r="R7523" s="80" t="str">
        <f t="shared" si="1372"/>
        <v/>
      </c>
      <c r="T7523" s="83" t="str">
        <f t="shared" si="1368"/>
        <v/>
      </c>
      <c r="U7523" s="155"/>
      <c r="V7523" s="95" t="str">
        <f t="shared" si="1369"/>
        <v/>
      </c>
      <c r="W7523" s="151"/>
      <c r="Z7523" s="104"/>
    </row>
    <row r="7524" spans="1:26" s="145" customFormat="1" ht="15" customHeight="1">
      <c r="A7524" s="186" t="str">
        <f t="shared" si="1363"/>
        <v/>
      </c>
      <c r="C7524" s="152"/>
      <c r="E7524" s="144"/>
      <c r="F7524" s="79" t="str">
        <f t="shared" si="1362"/>
        <v/>
      </c>
      <c r="G7524" s="80" t="str">
        <f t="shared" si="1364"/>
        <v/>
      </c>
      <c r="H7524" s="80" t="str">
        <f t="shared" si="1365"/>
        <v/>
      </c>
      <c r="I7524" s="80" t="str">
        <f t="shared" si="1366"/>
        <v/>
      </c>
      <c r="J7524" s="170"/>
      <c r="K7524" s="217"/>
      <c r="L7524" s="195" t="str">
        <f t="shared" si="1370"/>
        <v/>
      </c>
      <c r="M7524" s="222" t="str">
        <f t="shared" si="1367"/>
        <v/>
      </c>
      <c r="Q7524" s="82" t="str">
        <f t="shared" si="1371"/>
        <v/>
      </c>
      <c r="R7524" s="80" t="str">
        <f t="shared" si="1372"/>
        <v/>
      </c>
      <c r="T7524" s="83" t="str">
        <f t="shared" si="1368"/>
        <v/>
      </c>
      <c r="U7524" s="155"/>
      <c r="V7524" s="95" t="str">
        <f t="shared" si="1369"/>
        <v/>
      </c>
      <c r="W7524" s="151"/>
      <c r="Z7524" s="104"/>
    </row>
    <row r="7525" spans="1:26" s="145" customFormat="1" ht="15" customHeight="1">
      <c r="A7525" s="186" t="str">
        <f t="shared" si="1363"/>
        <v/>
      </c>
      <c r="C7525" s="152"/>
      <c r="E7525" s="144"/>
      <c r="F7525" s="79" t="str">
        <f t="shared" si="1362"/>
        <v/>
      </c>
      <c r="G7525" s="80" t="str">
        <f t="shared" si="1364"/>
        <v/>
      </c>
      <c r="H7525" s="80" t="str">
        <f t="shared" si="1365"/>
        <v/>
      </c>
      <c r="I7525" s="80" t="str">
        <f t="shared" si="1366"/>
        <v/>
      </c>
      <c r="J7525" s="170"/>
      <c r="K7525" s="217"/>
      <c r="L7525" s="195" t="str">
        <f t="shared" si="1370"/>
        <v/>
      </c>
      <c r="M7525" s="222" t="str">
        <f t="shared" si="1367"/>
        <v/>
      </c>
      <c r="Q7525" s="82" t="str">
        <f t="shared" si="1371"/>
        <v/>
      </c>
      <c r="R7525" s="80" t="str">
        <f t="shared" si="1372"/>
        <v/>
      </c>
      <c r="T7525" s="83" t="str">
        <f t="shared" si="1368"/>
        <v/>
      </c>
      <c r="U7525" s="155"/>
      <c r="V7525" s="95" t="str">
        <f t="shared" si="1369"/>
        <v/>
      </c>
      <c r="W7525" s="151"/>
      <c r="Z7525" s="104"/>
    </row>
    <row r="7526" spans="1:26" s="145" customFormat="1" ht="15" customHeight="1">
      <c r="A7526" s="186" t="str">
        <f t="shared" si="1363"/>
        <v/>
      </c>
      <c r="C7526" s="152"/>
      <c r="E7526" s="144"/>
      <c r="F7526" s="79" t="str">
        <f t="shared" si="1362"/>
        <v/>
      </c>
      <c r="G7526" s="80" t="str">
        <f t="shared" si="1364"/>
        <v/>
      </c>
      <c r="H7526" s="80" t="str">
        <f t="shared" si="1365"/>
        <v/>
      </c>
      <c r="I7526" s="80" t="str">
        <f t="shared" si="1366"/>
        <v/>
      </c>
      <c r="J7526" s="170"/>
      <c r="K7526" s="217"/>
      <c r="L7526" s="195" t="str">
        <f t="shared" si="1370"/>
        <v/>
      </c>
      <c r="M7526" s="222" t="str">
        <f t="shared" si="1367"/>
        <v/>
      </c>
      <c r="Q7526" s="82" t="str">
        <f t="shared" si="1371"/>
        <v/>
      </c>
      <c r="R7526" s="80" t="str">
        <f t="shared" si="1372"/>
        <v/>
      </c>
      <c r="T7526" s="83" t="str">
        <f t="shared" si="1368"/>
        <v/>
      </c>
      <c r="U7526" s="155"/>
      <c r="V7526" s="95" t="str">
        <f t="shared" si="1369"/>
        <v/>
      </c>
      <c r="W7526" s="151"/>
      <c r="Z7526" s="104"/>
    </row>
    <row r="7527" spans="1:26" s="145" customFormat="1" ht="15" customHeight="1">
      <c r="A7527" s="186" t="str">
        <f t="shared" si="1363"/>
        <v/>
      </c>
      <c r="C7527" s="152"/>
      <c r="E7527" s="144"/>
      <c r="F7527" s="79" t="str">
        <f t="shared" si="1362"/>
        <v/>
      </c>
      <c r="G7527" s="80" t="str">
        <f t="shared" si="1364"/>
        <v/>
      </c>
      <c r="H7527" s="80" t="str">
        <f t="shared" si="1365"/>
        <v/>
      </c>
      <c r="I7527" s="80" t="str">
        <f t="shared" si="1366"/>
        <v/>
      </c>
      <c r="J7527" s="170"/>
      <c r="K7527" s="217"/>
      <c r="L7527" s="195" t="str">
        <f t="shared" si="1370"/>
        <v/>
      </c>
      <c r="M7527" s="222" t="str">
        <f t="shared" si="1367"/>
        <v/>
      </c>
      <c r="Q7527" s="82" t="str">
        <f t="shared" si="1371"/>
        <v/>
      </c>
      <c r="R7527" s="80" t="str">
        <f t="shared" si="1372"/>
        <v/>
      </c>
      <c r="T7527" s="83" t="str">
        <f t="shared" si="1368"/>
        <v/>
      </c>
      <c r="U7527" s="155"/>
      <c r="V7527" s="95" t="str">
        <f t="shared" si="1369"/>
        <v/>
      </c>
      <c r="W7527" s="151"/>
      <c r="Z7527" s="104"/>
    </row>
    <row r="7528" spans="1:26" s="145" customFormat="1" ht="15" customHeight="1">
      <c r="A7528" s="186" t="str">
        <f t="shared" si="1363"/>
        <v/>
      </c>
      <c r="C7528" s="152"/>
      <c r="E7528" s="144"/>
      <c r="F7528" s="79" t="str">
        <f t="shared" ref="F7528:F7591" si="1373">IFERROR(IF(VLOOKUP(E7528,J:J,1,0)=E7528,"X",""),"")</f>
        <v/>
      </c>
      <c r="G7528" s="80" t="str">
        <f t="shared" si="1364"/>
        <v/>
      </c>
      <c r="H7528" s="80" t="str">
        <f t="shared" si="1365"/>
        <v/>
      </c>
      <c r="I7528" s="80" t="str">
        <f t="shared" si="1366"/>
        <v/>
      </c>
      <c r="J7528" s="170"/>
      <c r="K7528" s="217"/>
      <c r="L7528" s="195" t="str">
        <f t="shared" si="1370"/>
        <v/>
      </c>
      <c r="M7528" s="222" t="str">
        <f t="shared" si="1367"/>
        <v/>
      </c>
      <c r="Q7528" s="82" t="str">
        <f t="shared" si="1371"/>
        <v/>
      </c>
      <c r="R7528" s="80" t="str">
        <f t="shared" si="1372"/>
        <v/>
      </c>
      <c r="T7528" s="83" t="str">
        <f t="shared" si="1368"/>
        <v/>
      </c>
      <c r="U7528" s="155"/>
      <c r="V7528" s="95" t="str">
        <f t="shared" si="1369"/>
        <v/>
      </c>
      <c r="W7528" s="151"/>
      <c r="Z7528" s="104"/>
    </row>
    <row r="7529" spans="1:26" s="145" customFormat="1" ht="15" customHeight="1">
      <c r="A7529" s="186" t="str">
        <f t="shared" si="1363"/>
        <v/>
      </c>
      <c r="C7529" s="152"/>
      <c r="E7529" s="144"/>
      <c r="F7529" s="79" t="str">
        <f t="shared" si="1373"/>
        <v/>
      </c>
      <c r="G7529" s="80" t="str">
        <f t="shared" si="1364"/>
        <v/>
      </c>
      <c r="H7529" s="80" t="str">
        <f t="shared" si="1365"/>
        <v/>
      </c>
      <c r="I7529" s="80" t="str">
        <f t="shared" si="1366"/>
        <v/>
      </c>
      <c r="J7529" s="170"/>
      <c r="K7529" s="217"/>
      <c r="L7529" s="195" t="str">
        <f t="shared" si="1370"/>
        <v/>
      </c>
      <c r="M7529" s="222" t="str">
        <f t="shared" si="1367"/>
        <v/>
      </c>
      <c r="Q7529" s="82" t="str">
        <f t="shared" si="1371"/>
        <v/>
      </c>
      <c r="R7529" s="80" t="str">
        <f t="shared" si="1372"/>
        <v/>
      </c>
      <c r="T7529" s="83" t="str">
        <f t="shared" si="1368"/>
        <v/>
      </c>
      <c r="U7529" s="155"/>
      <c r="V7529" s="95" t="str">
        <f t="shared" si="1369"/>
        <v/>
      </c>
      <c r="W7529" s="151"/>
      <c r="Z7529" s="104"/>
    </row>
    <row r="7530" spans="1:26" s="145" customFormat="1" ht="15" customHeight="1">
      <c r="A7530" s="186" t="str">
        <f t="shared" si="1363"/>
        <v/>
      </c>
      <c r="C7530" s="152"/>
      <c r="E7530" s="144"/>
      <c r="F7530" s="79" t="str">
        <f t="shared" si="1373"/>
        <v/>
      </c>
      <c r="G7530" s="80" t="str">
        <f t="shared" si="1364"/>
        <v/>
      </c>
      <c r="H7530" s="80" t="str">
        <f t="shared" si="1365"/>
        <v/>
      </c>
      <c r="I7530" s="80" t="str">
        <f t="shared" si="1366"/>
        <v/>
      </c>
      <c r="J7530" s="170"/>
      <c r="K7530" s="217"/>
      <c r="L7530" s="195" t="str">
        <f t="shared" si="1370"/>
        <v/>
      </c>
      <c r="M7530" s="222" t="str">
        <f t="shared" si="1367"/>
        <v/>
      </c>
      <c r="Q7530" s="82" t="str">
        <f t="shared" si="1371"/>
        <v/>
      </c>
      <c r="R7530" s="80" t="str">
        <f t="shared" si="1372"/>
        <v/>
      </c>
      <c r="T7530" s="83" t="str">
        <f t="shared" si="1368"/>
        <v/>
      </c>
      <c r="U7530" s="155"/>
      <c r="V7530" s="95" t="str">
        <f t="shared" si="1369"/>
        <v/>
      </c>
      <c r="W7530" s="151"/>
      <c r="Z7530" s="104"/>
    </row>
    <row r="7531" spans="1:26" s="145" customFormat="1" ht="15" customHeight="1">
      <c r="A7531" s="186" t="str">
        <f t="shared" si="1363"/>
        <v/>
      </c>
      <c r="C7531" s="152"/>
      <c r="E7531" s="144"/>
      <c r="F7531" s="79" t="str">
        <f t="shared" si="1373"/>
        <v/>
      </c>
      <c r="G7531" s="80" t="str">
        <f t="shared" si="1364"/>
        <v/>
      </c>
      <c r="H7531" s="80" t="str">
        <f t="shared" si="1365"/>
        <v/>
      </c>
      <c r="I7531" s="80" t="str">
        <f t="shared" si="1366"/>
        <v/>
      </c>
      <c r="J7531" s="170"/>
      <c r="K7531" s="217"/>
      <c r="L7531" s="195" t="str">
        <f t="shared" si="1370"/>
        <v/>
      </c>
      <c r="M7531" s="222" t="str">
        <f t="shared" si="1367"/>
        <v/>
      </c>
      <c r="Q7531" s="82" t="str">
        <f t="shared" si="1371"/>
        <v/>
      </c>
      <c r="R7531" s="80" t="str">
        <f t="shared" si="1372"/>
        <v/>
      </c>
      <c r="T7531" s="83" t="str">
        <f t="shared" si="1368"/>
        <v/>
      </c>
      <c r="U7531" s="155"/>
      <c r="V7531" s="95" t="str">
        <f t="shared" si="1369"/>
        <v/>
      </c>
      <c r="W7531" s="151"/>
      <c r="Z7531" s="104"/>
    </row>
    <row r="7532" spans="1:26" s="145" customFormat="1" ht="15" customHeight="1">
      <c r="A7532" s="186" t="str">
        <f t="shared" si="1363"/>
        <v/>
      </c>
      <c r="C7532" s="152"/>
      <c r="E7532" s="144"/>
      <c r="F7532" s="79" t="str">
        <f t="shared" si="1373"/>
        <v/>
      </c>
      <c r="G7532" s="80" t="str">
        <f t="shared" si="1364"/>
        <v/>
      </c>
      <c r="H7532" s="80" t="str">
        <f t="shared" si="1365"/>
        <v/>
      </c>
      <c r="I7532" s="80" t="str">
        <f t="shared" si="1366"/>
        <v/>
      </c>
      <c r="J7532" s="170"/>
      <c r="K7532" s="217"/>
      <c r="L7532" s="195" t="str">
        <f t="shared" si="1370"/>
        <v/>
      </c>
      <c r="M7532" s="222" t="str">
        <f t="shared" si="1367"/>
        <v/>
      </c>
      <c r="Q7532" s="82" t="str">
        <f t="shared" si="1371"/>
        <v/>
      </c>
      <c r="R7532" s="80" t="str">
        <f t="shared" si="1372"/>
        <v/>
      </c>
      <c r="T7532" s="83" t="str">
        <f t="shared" si="1368"/>
        <v/>
      </c>
      <c r="U7532" s="155"/>
      <c r="V7532" s="95" t="str">
        <f t="shared" si="1369"/>
        <v/>
      </c>
      <c r="W7532" s="151"/>
      <c r="Z7532" s="104"/>
    </row>
    <row r="7533" spans="1:26" s="145" customFormat="1" ht="15" customHeight="1">
      <c r="A7533" s="186" t="str">
        <f t="shared" si="1363"/>
        <v/>
      </c>
      <c r="C7533" s="152"/>
      <c r="E7533" s="144"/>
      <c r="F7533" s="79" t="str">
        <f t="shared" si="1373"/>
        <v/>
      </c>
      <c r="G7533" s="80" t="str">
        <f t="shared" si="1364"/>
        <v/>
      </c>
      <c r="H7533" s="80" t="str">
        <f t="shared" si="1365"/>
        <v/>
      </c>
      <c r="I7533" s="80" t="str">
        <f t="shared" si="1366"/>
        <v/>
      </c>
      <c r="J7533" s="170"/>
      <c r="K7533" s="217"/>
      <c r="L7533" s="195" t="str">
        <f t="shared" si="1370"/>
        <v/>
      </c>
      <c r="M7533" s="222" t="str">
        <f t="shared" si="1367"/>
        <v/>
      </c>
      <c r="Q7533" s="82" t="str">
        <f t="shared" si="1371"/>
        <v/>
      </c>
      <c r="R7533" s="80" t="str">
        <f t="shared" si="1372"/>
        <v/>
      </c>
      <c r="T7533" s="83" t="str">
        <f t="shared" si="1368"/>
        <v/>
      </c>
      <c r="U7533" s="155"/>
      <c r="V7533" s="95" t="str">
        <f t="shared" si="1369"/>
        <v/>
      </c>
      <c r="W7533" s="151"/>
      <c r="Z7533" s="104"/>
    </row>
    <row r="7534" spans="1:26" s="145" customFormat="1" ht="15" customHeight="1">
      <c r="A7534" s="186" t="str">
        <f t="shared" si="1363"/>
        <v/>
      </c>
      <c r="C7534" s="152"/>
      <c r="E7534" s="144"/>
      <c r="F7534" s="79" t="str">
        <f t="shared" si="1373"/>
        <v/>
      </c>
      <c r="G7534" s="80" t="str">
        <f t="shared" si="1364"/>
        <v/>
      </c>
      <c r="H7534" s="80" t="str">
        <f t="shared" si="1365"/>
        <v/>
      </c>
      <c r="I7534" s="80" t="str">
        <f t="shared" si="1366"/>
        <v/>
      </c>
      <c r="J7534" s="170"/>
      <c r="K7534" s="217"/>
      <c r="L7534" s="195" t="str">
        <f t="shared" si="1370"/>
        <v/>
      </c>
      <c r="M7534" s="222" t="str">
        <f t="shared" si="1367"/>
        <v/>
      </c>
      <c r="Q7534" s="82" t="str">
        <f t="shared" si="1371"/>
        <v/>
      </c>
      <c r="R7534" s="80" t="str">
        <f t="shared" si="1372"/>
        <v/>
      </c>
      <c r="T7534" s="83" t="str">
        <f t="shared" si="1368"/>
        <v/>
      </c>
      <c r="U7534" s="155"/>
      <c r="V7534" s="95" t="str">
        <f t="shared" si="1369"/>
        <v/>
      </c>
      <c r="W7534" s="151"/>
      <c r="Z7534" s="104"/>
    </row>
    <row r="7535" spans="1:26" s="145" customFormat="1" ht="15" customHeight="1">
      <c r="A7535" s="186" t="str">
        <f t="shared" si="1363"/>
        <v/>
      </c>
      <c r="C7535" s="152"/>
      <c r="E7535" s="144"/>
      <c r="F7535" s="79" t="str">
        <f t="shared" si="1373"/>
        <v/>
      </c>
      <c r="G7535" s="80" t="str">
        <f t="shared" si="1364"/>
        <v/>
      </c>
      <c r="H7535" s="80" t="str">
        <f t="shared" si="1365"/>
        <v/>
      </c>
      <c r="I7535" s="80" t="str">
        <f t="shared" si="1366"/>
        <v/>
      </c>
      <c r="J7535" s="170"/>
      <c r="K7535" s="217"/>
      <c r="L7535" s="195" t="str">
        <f t="shared" si="1370"/>
        <v/>
      </c>
      <c r="M7535" s="222" t="str">
        <f t="shared" si="1367"/>
        <v/>
      </c>
      <c r="Q7535" s="82" t="str">
        <f t="shared" si="1371"/>
        <v/>
      </c>
      <c r="R7535" s="80" t="str">
        <f t="shared" si="1372"/>
        <v/>
      </c>
      <c r="T7535" s="83" t="str">
        <f t="shared" si="1368"/>
        <v/>
      </c>
      <c r="U7535" s="155"/>
      <c r="V7535" s="95" t="str">
        <f t="shared" si="1369"/>
        <v/>
      </c>
      <c r="W7535" s="151"/>
      <c r="Z7535" s="104"/>
    </row>
    <row r="7536" spans="1:26" s="145" customFormat="1" ht="15" customHeight="1">
      <c r="A7536" s="186" t="str">
        <f t="shared" si="1363"/>
        <v/>
      </c>
      <c r="C7536" s="152"/>
      <c r="E7536" s="144"/>
      <c r="F7536" s="79" t="str">
        <f t="shared" si="1373"/>
        <v/>
      </c>
      <c r="G7536" s="80" t="str">
        <f t="shared" si="1364"/>
        <v/>
      </c>
      <c r="H7536" s="80" t="str">
        <f t="shared" si="1365"/>
        <v/>
      </c>
      <c r="I7536" s="80" t="str">
        <f t="shared" si="1366"/>
        <v/>
      </c>
      <c r="J7536" s="170"/>
      <c r="K7536" s="217"/>
      <c r="L7536" s="195" t="str">
        <f t="shared" si="1370"/>
        <v/>
      </c>
      <c r="M7536" s="222" t="str">
        <f t="shared" si="1367"/>
        <v/>
      </c>
      <c r="Q7536" s="82" t="str">
        <f t="shared" si="1371"/>
        <v/>
      </c>
      <c r="R7536" s="80" t="str">
        <f t="shared" si="1372"/>
        <v/>
      </c>
      <c r="T7536" s="83" t="str">
        <f t="shared" si="1368"/>
        <v/>
      </c>
      <c r="U7536" s="155"/>
      <c r="V7536" s="95" t="str">
        <f t="shared" si="1369"/>
        <v/>
      </c>
      <c r="W7536" s="151"/>
      <c r="Z7536" s="104"/>
    </row>
    <row r="7537" spans="1:26" s="145" customFormat="1" ht="15" customHeight="1">
      <c r="A7537" s="186" t="str">
        <f t="shared" si="1363"/>
        <v/>
      </c>
      <c r="C7537" s="152"/>
      <c r="E7537" s="144"/>
      <c r="F7537" s="79" t="str">
        <f t="shared" si="1373"/>
        <v/>
      </c>
      <c r="G7537" s="80" t="str">
        <f t="shared" si="1364"/>
        <v/>
      </c>
      <c r="H7537" s="80" t="str">
        <f t="shared" si="1365"/>
        <v/>
      </c>
      <c r="I7537" s="80" t="str">
        <f t="shared" si="1366"/>
        <v/>
      </c>
      <c r="J7537" s="170"/>
      <c r="K7537" s="217"/>
      <c r="L7537" s="195" t="str">
        <f t="shared" si="1370"/>
        <v/>
      </c>
      <c r="M7537" s="222" t="str">
        <f t="shared" si="1367"/>
        <v/>
      </c>
      <c r="Q7537" s="82" t="str">
        <f t="shared" si="1371"/>
        <v/>
      </c>
      <c r="R7537" s="80" t="str">
        <f t="shared" si="1372"/>
        <v/>
      </c>
      <c r="T7537" s="83" t="str">
        <f t="shared" si="1368"/>
        <v/>
      </c>
      <c r="U7537" s="155"/>
      <c r="V7537" s="95" t="str">
        <f t="shared" si="1369"/>
        <v/>
      </c>
      <c r="W7537" s="151"/>
      <c r="Z7537" s="104"/>
    </row>
    <row r="7538" spans="1:26" s="145" customFormat="1" ht="15" customHeight="1">
      <c r="A7538" s="186" t="str">
        <f t="shared" si="1363"/>
        <v/>
      </c>
      <c r="C7538" s="152"/>
      <c r="E7538" s="144"/>
      <c r="F7538" s="79" t="str">
        <f t="shared" si="1373"/>
        <v/>
      </c>
      <c r="G7538" s="80" t="str">
        <f t="shared" si="1364"/>
        <v/>
      </c>
      <c r="H7538" s="80" t="str">
        <f t="shared" si="1365"/>
        <v/>
      </c>
      <c r="I7538" s="80" t="str">
        <f t="shared" si="1366"/>
        <v/>
      </c>
      <c r="J7538" s="170"/>
      <c r="K7538" s="217"/>
      <c r="L7538" s="195" t="str">
        <f t="shared" si="1370"/>
        <v/>
      </c>
      <c r="M7538" s="222" t="str">
        <f t="shared" si="1367"/>
        <v/>
      </c>
      <c r="Q7538" s="82" t="str">
        <f t="shared" si="1371"/>
        <v/>
      </c>
      <c r="R7538" s="80" t="str">
        <f t="shared" si="1372"/>
        <v/>
      </c>
      <c r="T7538" s="83" t="str">
        <f t="shared" si="1368"/>
        <v/>
      </c>
      <c r="U7538" s="155"/>
      <c r="V7538" s="95" t="str">
        <f t="shared" si="1369"/>
        <v/>
      </c>
      <c r="W7538" s="151"/>
      <c r="Z7538" s="104"/>
    </row>
    <row r="7539" spans="1:26" s="145" customFormat="1" ht="15" customHeight="1">
      <c r="A7539" s="186" t="str">
        <f t="shared" si="1363"/>
        <v/>
      </c>
      <c r="C7539" s="152"/>
      <c r="E7539" s="144"/>
      <c r="F7539" s="79" t="str">
        <f t="shared" si="1373"/>
        <v/>
      </c>
      <c r="G7539" s="80" t="str">
        <f t="shared" si="1364"/>
        <v/>
      </c>
      <c r="H7539" s="80" t="str">
        <f t="shared" si="1365"/>
        <v/>
      </c>
      <c r="I7539" s="80" t="str">
        <f t="shared" si="1366"/>
        <v/>
      </c>
      <c r="J7539" s="170"/>
      <c r="K7539" s="217"/>
      <c r="L7539" s="195" t="str">
        <f t="shared" si="1370"/>
        <v/>
      </c>
      <c r="M7539" s="222" t="str">
        <f t="shared" si="1367"/>
        <v/>
      </c>
      <c r="Q7539" s="82" t="str">
        <f t="shared" si="1371"/>
        <v/>
      </c>
      <c r="R7539" s="80" t="str">
        <f t="shared" si="1372"/>
        <v/>
      </c>
      <c r="T7539" s="83" t="str">
        <f t="shared" si="1368"/>
        <v/>
      </c>
      <c r="U7539" s="155"/>
      <c r="V7539" s="95" t="str">
        <f t="shared" si="1369"/>
        <v/>
      </c>
      <c r="W7539" s="151"/>
      <c r="Z7539" s="104"/>
    </row>
    <row r="7540" spans="1:26" s="145" customFormat="1" ht="15" customHeight="1">
      <c r="A7540" s="186" t="str">
        <f t="shared" si="1363"/>
        <v/>
      </c>
      <c r="C7540" s="152"/>
      <c r="E7540" s="144"/>
      <c r="F7540" s="79" t="str">
        <f t="shared" si="1373"/>
        <v/>
      </c>
      <c r="G7540" s="80" t="str">
        <f t="shared" si="1364"/>
        <v/>
      </c>
      <c r="H7540" s="80" t="str">
        <f t="shared" si="1365"/>
        <v/>
      </c>
      <c r="I7540" s="80" t="str">
        <f t="shared" si="1366"/>
        <v/>
      </c>
      <c r="J7540" s="170"/>
      <c r="K7540" s="217"/>
      <c r="L7540" s="195" t="str">
        <f t="shared" si="1370"/>
        <v/>
      </c>
      <c r="M7540" s="222" t="str">
        <f t="shared" si="1367"/>
        <v/>
      </c>
      <c r="Q7540" s="82" t="str">
        <f t="shared" si="1371"/>
        <v/>
      </c>
      <c r="R7540" s="80" t="str">
        <f t="shared" si="1372"/>
        <v/>
      </c>
      <c r="T7540" s="83" t="str">
        <f t="shared" si="1368"/>
        <v/>
      </c>
      <c r="U7540" s="155"/>
      <c r="V7540" s="95" t="str">
        <f t="shared" si="1369"/>
        <v/>
      </c>
      <c r="W7540" s="151"/>
      <c r="Z7540" s="104"/>
    </row>
    <row r="7541" spans="1:26" s="145" customFormat="1" ht="15" customHeight="1">
      <c r="A7541" s="186" t="str">
        <f t="shared" si="1363"/>
        <v/>
      </c>
      <c r="C7541" s="152"/>
      <c r="E7541" s="144"/>
      <c r="F7541" s="79" t="str">
        <f t="shared" si="1373"/>
        <v/>
      </c>
      <c r="G7541" s="80" t="str">
        <f t="shared" si="1364"/>
        <v/>
      </c>
      <c r="H7541" s="80" t="str">
        <f t="shared" si="1365"/>
        <v/>
      </c>
      <c r="I7541" s="80" t="str">
        <f t="shared" si="1366"/>
        <v/>
      </c>
      <c r="J7541" s="170"/>
      <c r="K7541" s="217"/>
      <c r="L7541" s="195" t="str">
        <f t="shared" si="1370"/>
        <v/>
      </c>
      <c r="M7541" s="222" t="str">
        <f t="shared" si="1367"/>
        <v/>
      </c>
      <c r="Q7541" s="82" t="str">
        <f t="shared" si="1371"/>
        <v/>
      </c>
      <c r="R7541" s="80" t="str">
        <f t="shared" si="1372"/>
        <v/>
      </c>
      <c r="T7541" s="83" t="str">
        <f t="shared" si="1368"/>
        <v/>
      </c>
      <c r="U7541" s="155"/>
      <c r="V7541" s="95" t="str">
        <f t="shared" si="1369"/>
        <v/>
      </c>
      <c r="W7541" s="151"/>
      <c r="Z7541" s="104"/>
    </row>
    <row r="7542" spans="1:26" s="145" customFormat="1" ht="15" customHeight="1">
      <c r="A7542" s="186" t="str">
        <f t="shared" si="1363"/>
        <v/>
      </c>
      <c r="C7542" s="152"/>
      <c r="E7542" s="144"/>
      <c r="F7542" s="79" t="str">
        <f t="shared" si="1373"/>
        <v/>
      </c>
      <c r="G7542" s="80" t="str">
        <f t="shared" si="1364"/>
        <v/>
      </c>
      <c r="H7542" s="80" t="str">
        <f t="shared" si="1365"/>
        <v/>
      </c>
      <c r="I7542" s="80" t="str">
        <f t="shared" si="1366"/>
        <v/>
      </c>
      <c r="J7542" s="170"/>
      <c r="K7542" s="217"/>
      <c r="L7542" s="195" t="str">
        <f t="shared" si="1370"/>
        <v/>
      </c>
      <c r="M7542" s="222" t="str">
        <f t="shared" si="1367"/>
        <v/>
      </c>
      <c r="Q7542" s="82" t="str">
        <f t="shared" si="1371"/>
        <v/>
      </c>
      <c r="R7542" s="80" t="str">
        <f t="shared" si="1372"/>
        <v/>
      </c>
      <c r="T7542" s="83" t="str">
        <f t="shared" si="1368"/>
        <v/>
      </c>
      <c r="U7542" s="155"/>
      <c r="V7542" s="95" t="str">
        <f t="shared" si="1369"/>
        <v/>
      </c>
      <c r="W7542" s="151"/>
      <c r="Z7542" s="104"/>
    </row>
    <row r="7543" spans="1:26" s="145" customFormat="1" ht="15" customHeight="1">
      <c r="A7543" s="186" t="str">
        <f t="shared" si="1363"/>
        <v/>
      </c>
      <c r="C7543" s="152"/>
      <c r="E7543" s="144"/>
      <c r="F7543" s="79" t="str">
        <f t="shared" si="1373"/>
        <v/>
      </c>
      <c r="G7543" s="80" t="str">
        <f t="shared" si="1364"/>
        <v/>
      </c>
      <c r="H7543" s="80" t="str">
        <f t="shared" si="1365"/>
        <v/>
      </c>
      <c r="I7543" s="80" t="str">
        <f t="shared" si="1366"/>
        <v/>
      </c>
      <c r="J7543" s="170"/>
      <c r="K7543" s="217"/>
      <c r="L7543" s="195" t="str">
        <f t="shared" si="1370"/>
        <v/>
      </c>
      <c r="M7543" s="222" t="str">
        <f t="shared" si="1367"/>
        <v/>
      </c>
      <c r="Q7543" s="82" t="str">
        <f t="shared" si="1371"/>
        <v/>
      </c>
      <c r="R7543" s="80" t="str">
        <f t="shared" si="1372"/>
        <v/>
      </c>
      <c r="T7543" s="83" t="str">
        <f t="shared" si="1368"/>
        <v/>
      </c>
      <c r="U7543" s="155"/>
      <c r="V7543" s="95" t="str">
        <f t="shared" si="1369"/>
        <v/>
      </c>
      <c r="W7543" s="151"/>
      <c r="Z7543" s="104"/>
    </row>
    <row r="7544" spans="1:26" s="145" customFormat="1" ht="15" customHeight="1">
      <c r="A7544" s="186" t="str">
        <f t="shared" si="1363"/>
        <v/>
      </c>
      <c r="C7544" s="152"/>
      <c r="E7544" s="144"/>
      <c r="F7544" s="79" t="str">
        <f t="shared" si="1373"/>
        <v/>
      </c>
      <c r="G7544" s="80" t="str">
        <f t="shared" si="1364"/>
        <v/>
      </c>
      <c r="H7544" s="80" t="str">
        <f t="shared" si="1365"/>
        <v/>
      </c>
      <c r="I7544" s="80" t="str">
        <f t="shared" si="1366"/>
        <v/>
      </c>
      <c r="J7544" s="170"/>
      <c r="K7544" s="217"/>
      <c r="L7544" s="195" t="str">
        <f t="shared" si="1370"/>
        <v/>
      </c>
      <c r="M7544" s="222" t="str">
        <f t="shared" si="1367"/>
        <v/>
      </c>
      <c r="Q7544" s="82" t="str">
        <f t="shared" si="1371"/>
        <v/>
      </c>
      <c r="R7544" s="80" t="str">
        <f t="shared" si="1372"/>
        <v/>
      </c>
      <c r="T7544" s="83" t="str">
        <f t="shared" si="1368"/>
        <v/>
      </c>
      <c r="U7544" s="155"/>
      <c r="V7544" s="95" t="str">
        <f t="shared" si="1369"/>
        <v/>
      </c>
      <c r="W7544" s="151"/>
      <c r="Z7544" s="104"/>
    </row>
    <row r="7545" spans="1:26" s="145" customFormat="1" ht="15" customHeight="1">
      <c r="A7545" s="186" t="str">
        <f t="shared" si="1363"/>
        <v/>
      </c>
      <c r="C7545" s="152"/>
      <c r="E7545" s="144"/>
      <c r="F7545" s="79" t="str">
        <f t="shared" si="1373"/>
        <v/>
      </c>
      <c r="G7545" s="80" t="str">
        <f t="shared" si="1364"/>
        <v/>
      </c>
      <c r="H7545" s="80" t="str">
        <f t="shared" si="1365"/>
        <v/>
      </c>
      <c r="I7545" s="80" t="str">
        <f t="shared" si="1366"/>
        <v/>
      </c>
      <c r="J7545" s="170"/>
      <c r="K7545" s="217"/>
      <c r="L7545" s="195" t="str">
        <f t="shared" si="1370"/>
        <v/>
      </c>
      <c r="M7545" s="222" t="str">
        <f t="shared" si="1367"/>
        <v/>
      </c>
      <c r="Q7545" s="82" t="str">
        <f t="shared" si="1371"/>
        <v/>
      </c>
      <c r="R7545" s="80" t="str">
        <f t="shared" si="1372"/>
        <v/>
      </c>
      <c r="T7545" s="83" t="str">
        <f t="shared" si="1368"/>
        <v/>
      </c>
      <c r="U7545" s="155"/>
      <c r="V7545" s="95" t="str">
        <f t="shared" si="1369"/>
        <v/>
      </c>
      <c r="W7545" s="151"/>
      <c r="Z7545" s="104"/>
    </row>
    <row r="7546" spans="1:26" s="145" customFormat="1" ht="15" customHeight="1">
      <c r="A7546" s="186" t="str">
        <f t="shared" si="1363"/>
        <v/>
      </c>
      <c r="C7546" s="152"/>
      <c r="E7546" s="144"/>
      <c r="F7546" s="79" t="str">
        <f t="shared" si="1373"/>
        <v/>
      </c>
      <c r="G7546" s="80" t="str">
        <f t="shared" si="1364"/>
        <v/>
      </c>
      <c r="H7546" s="80" t="str">
        <f t="shared" si="1365"/>
        <v/>
      </c>
      <c r="I7546" s="80" t="str">
        <f t="shared" si="1366"/>
        <v/>
      </c>
      <c r="J7546" s="170"/>
      <c r="K7546" s="217"/>
      <c r="L7546" s="195" t="str">
        <f t="shared" si="1370"/>
        <v/>
      </c>
      <c r="M7546" s="222" t="str">
        <f t="shared" si="1367"/>
        <v/>
      </c>
      <c r="Q7546" s="82" t="str">
        <f t="shared" si="1371"/>
        <v/>
      </c>
      <c r="R7546" s="80" t="str">
        <f t="shared" si="1372"/>
        <v/>
      </c>
      <c r="T7546" s="83" t="str">
        <f t="shared" si="1368"/>
        <v/>
      </c>
      <c r="U7546" s="155"/>
      <c r="V7546" s="95" t="str">
        <f t="shared" si="1369"/>
        <v/>
      </c>
      <c r="W7546" s="151"/>
      <c r="Z7546" s="104"/>
    </row>
    <row r="7547" spans="1:26" s="145" customFormat="1" ht="15" customHeight="1">
      <c r="A7547" s="186" t="str">
        <f t="shared" si="1363"/>
        <v/>
      </c>
      <c r="C7547" s="152"/>
      <c r="E7547" s="144"/>
      <c r="F7547" s="79" t="str">
        <f t="shared" si="1373"/>
        <v/>
      </c>
      <c r="G7547" s="80" t="str">
        <f t="shared" si="1364"/>
        <v/>
      </c>
      <c r="H7547" s="80" t="str">
        <f t="shared" si="1365"/>
        <v/>
      </c>
      <c r="I7547" s="80" t="str">
        <f t="shared" si="1366"/>
        <v/>
      </c>
      <c r="J7547" s="170"/>
      <c r="K7547" s="217"/>
      <c r="L7547" s="195" t="str">
        <f t="shared" si="1370"/>
        <v/>
      </c>
      <c r="M7547" s="222" t="str">
        <f t="shared" si="1367"/>
        <v/>
      </c>
      <c r="Q7547" s="82" t="str">
        <f t="shared" si="1371"/>
        <v/>
      </c>
      <c r="R7547" s="80" t="str">
        <f t="shared" si="1372"/>
        <v/>
      </c>
      <c r="T7547" s="83" t="str">
        <f t="shared" si="1368"/>
        <v/>
      </c>
      <c r="U7547" s="155"/>
      <c r="V7547" s="95" t="str">
        <f t="shared" si="1369"/>
        <v/>
      </c>
      <c r="W7547" s="151"/>
      <c r="Z7547" s="104"/>
    </row>
    <row r="7548" spans="1:26" s="145" customFormat="1" ht="15" customHeight="1">
      <c r="A7548" s="186" t="str">
        <f t="shared" si="1363"/>
        <v/>
      </c>
      <c r="C7548" s="152"/>
      <c r="E7548" s="144"/>
      <c r="F7548" s="79" t="str">
        <f t="shared" si="1373"/>
        <v/>
      </c>
      <c r="G7548" s="80" t="str">
        <f t="shared" si="1364"/>
        <v/>
      </c>
      <c r="H7548" s="80" t="str">
        <f t="shared" si="1365"/>
        <v/>
      </c>
      <c r="I7548" s="80" t="str">
        <f t="shared" si="1366"/>
        <v/>
      </c>
      <c r="J7548" s="170"/>
      <c r="K7548" s="217"/>
      <c r="L7548" s="195" t="str">
        <f t="shared" si="1370"/>
        <v/>
      </c>
      <c r="M7548" s="222" t="str">
        <f t="shared" si="1367"/>
        <v/>
      </c>
      <c r="Q7548" s="82" t="str">
        <f t="shared" si="1371"/>
        <v/>
      </c>
      <c r="R7548" s="80" t="str">
        <f t="shared" si="1372"/>
        <v/>
      </c>
      <c r="T7548" s="83" t="str">
        <f t="shared" si="1368"/>
        <v/>
      </c>
      <c r="U7548" s="155"/>
      <c r="V7548" s="95" t="str">
        <f t="shared" si="1369"/>
        <v/>
      </c>
      <c r="W7548" s="151"/>
      <c r="Z7548" s="104"/>
    </row>
    <row r="7549" spans="1:26" s="145" customFormat="1" ht="15" customHeight="1">
      <c r="A7549" s="186" t="str">
        <f t="shared" si="1363"/>
        <v/>
      </c>
      <c r="C7549" s="152"/>
      <c r="E7549" s="144"/>
      <c r="F7549" s="79" t="str">
        <f t="shared" si="1373"/>
        <v/>
      </c>
      <c r="G7549" s="80" t="str">
        <f t="shared" si="1364"/>
        <v/>
      </c>
      <c r="H7549" s="80" t="str">
        <f t="shared" si="1365"/>
        <v/>
      </c>
      <c r="I7549" s="80" t="str">
        <f t="shared" si="1366"/>
        <v/>
      </c>
      <c r="J7549" s="170"/>
      <c r="K7549" s="217"/>
      <c r="L7549" s="195" t="str">
        <f t="shared" si="1370"/>
        <v/>
      </c>
      <c r="M7549" s="222" t="str">
        <f t="shared" si="1367"/>
        <v/>
      </c>
      <c r="Q7549" s="82" t="str">
        <f t="shared" si="1371"/>
        <v/>
      </c>
      <c r="R7549" s="80" t="str">
        <f t="shared" si="1372"/>
        <v/>
      </c>
      <c r="T7549" s="83" t="str">
        <f t="shared" si="1368"/>
        <v/>
      </c>
      <c r="U7549" s="155"/>
      <c r="V7549" s="95" t="str">
        <f t="shared" si="1369"/>
        <v/>
      </c>
      <c r="W7549" s="151"/>
      <c r="Z7549" s="104"/>
    </row>
    <row r="7550" spans="1:26" s="145" customFormat="1" ht="15" customHeight="1">
      <c r="A7550" s="186" t="str">
        <f t="shared" si="1363"/>
        <v/>
      </c>
      <c r="C7550" s="152"/>
      <c r="E7550" s="144"/>
      <c r="F7550" s="79" t="str">
        <f t="shared" si="1373"/>
        <v/>
      </c>
      <c r="G7550" s="80" t="str">
        <f t="shared" si="1364"/>
        <v/>
      </c>
      <c r="H7550" s="80" t="str">
        <f t="shared" si="1365"/>
        <v/>
      </c>
      <c r="I7550" s="80" t="str">
        <f t="shared" si="1366"/>
        <v/>
      </c>
      <c r="J7550" s="170"/>
      <c r="K7550" s="217"/>
      <c r="L7550" s="195" t="str">
        <f t="shared" si="1370"/>
        <v/>
      </c>
      <c r="M7550" s="222" t="str">
        <f t="shared" si="1367"/>
        <v/>
      </c>
      <c r="Q7550" s="82" t="str">
        <f t="shared" si="1371"/>
        <v/>
      </c>
      <c r="R7550" s="80" t="str">
        <f t="shared" si="1372"/>
        <v/>
      </c>
      <c r="T7550" s="83" t="str">
        <f t="shared" si="1368"/>
        <v/>
      </c>
      <c r="U7550" s="155"/>
      <c r="V7550" s="95" t="str">
        <f t="shared" si="1369"/>
        <v/>
      </c>
      <c r="W7550" s="151"/>
      <c r="Z7550" s="104"/>
    </row>
    <row r="7551" spans="1:26" s="145" customFormat="1" ht="15" customHeight="1">
      <c r="A7551" s="186" t="str">
        <f t="shared" si="1363"/>
        <v/>
      </c>
      <c r="C7551" s="152"/>
      <c r="E7551" s="144"/>
      <c r="F7551" s="79" t="str">
        <f t="shared" si="1373"/>
        <v/>
      </c>
      <c r="G7551" s="80" t="str">
        <f t="shared" si="1364"/>
        <v/>
      </c>
      <c r="H7551" s="80" t="str">
        <f t="shared" si="1365"/>
        <v/>
      </c>
      <c r="I7551" s="80" t="str">
        <f t="shared" si="1366"/>
        <v/>
      </c>
      <c r="J7551" s="170"/>
      <c r="K7551" s="217"/>
      <c r="L7551" s="195" t="str">
        <f t="shared" si="1370"/>
        <v/>
      </c>
      <c r="M7551" s="222" t="str">
        <f t="shared" si="1367"/>
        <v/>
      </c>
      <c r="Q7551" s="82" t="str">
        <f t="shared" si="1371"/>
        <v/>
      </c>
      <c r="R7551" s="80" t="str">
        <f t="shared" si="1372"/>
        <v/>
      </c>
      <c r="T7551" s="83" t="str">
        <f t="shared" si="1368"/>
        <v/>
      </c>
      <c r="U7551" s="155"/>
      <c r="V7551" s="95" t="str">
        <f t="shared" si="1369"/>
        <v/>
      </c>
      <c r="W7551" s="151"/>
      <c r="Z7551" s="104"/>
    </row>
    <row r="7552" spans="1:26" s="145" customFormat="1" ht="15" customHeight="1">
      <c r="A7552" s="186" t="str">
        <f t="shared" ref="A7552:A7615" si="1374">IF(B7552&lt;&gt;"",A7551+1,"")</f>
        <v/>
      </c>
      <c r="C7552" s="152"/>
      <c r="E7552" s="144"/>
      <c r="F7552" s="79" t="str">
        <f t="shared" si="1373"/>
        <v/>
      </c>
      <c r="G7552" s="80" t="str">
        <f t="shared" si="1364"/>
        <v/>
      </c>
      <c r="H7552" s="80" t="str">
        <f t="shared" si="1365"/>
        <v/>
      </c>
      <c r="I7552" s="80" t="str">
        <f t="shared" si="1366"/>
        <v/>
      </c>
      <c r="J7552" s="170"/>
      <c r="K7552" s="217"/>
      <c r="L7552" s="195" t="str">
        <f t="shared" si="1370"/>
        <v/>
      </c>
      <c r="M7552" s="222" t="str">
        <f t="shared" si="1367"/>
        <v/>
      </c>
      <c r="Q7552" s="82" t="str">
        <f t="shared" si="1371"/>
        <v/>
      </c>
      <c r="R7552" s="80" t="str">
        <f t="shared" si="1372"/>
        <v/>
      </c>
      <c r="T7552" s="83" t="str">
        <f t="shared" si="1368"/>
        <v/>
      </c>
      <c r="U7552" s="155"/>
      <c r="V7552" s="95" t="str">
        <f t="shared" si="1369"/>
        <v/>
      </c>
      <c r="W7552" s="151"/>
      <c r="Z7552" s="104"/>
    </row>
    <row r="7553" spans="1:26" s="145" customFormat="1" ht="15" customHeight="1">
      <c r="A7553" s="186" t="str">
        <f t="shared" si="1374"/>
        <v/>
      </c>
      <c r="C7553" s="152"/>
      <c r="E7553" s="144"/>
      <c r="F7553" s="79" t="str">
        <f t="shared" si="1373"/>
        <v/>
      </c>
      <c r="G7553" s="80" t="str">
        <f t="shared" si="1364"/>
        <v/>
      </c>
      <c r="H7553" s="80" t="str">
        <f t="shared" si="1365"/>
        <v/>
      </c>
      <c r="I7553" s="80" t="str">
        <f t="shared" si="1366"/>
        <v/>
      </c>
      <c r="J7553" s="170"/>
      <c r="K7553" s="217"/>
      <c r="L7553" s="195" t="str">
        <f t="shared" si="1370"/>
        <v/>
      </c>
      <c r="M7553" s="222" t="str">
        <f t="shared" si="1367"/>
        <v/>
      </c>
      <c r="Q7553" s="82" t="str">
        <f t="shared" si="1371"/>
        <v/>
      </c>
      <c r="R7553" s="80" t="str">
        <f t="shared" si="1372"/>
        <v/>
      </c>
      <c r="T7553" s="83" t="str">
        <f t="shared" si="1368"/>
        <v/>
      </c>
      <c r="U7553" s="155"/>
      <c r="V7553" s="95" t="str">
        <f t="shared" si="1369"/>
        <v/>
      </c>
      <c r="W7553" s="151"/>
      <c r="Z7553" s="104"/>
    </row>
    <row r="7554" spans="1:26" s="145" customFormat="1" ht="15" customHeight="1">
      <c r="A7554" s="186" t="str">
        <f t="shared" si="1374"/>
        <v/>
      </c>
      <c r="C7554" s="152"/>
      <c r="E7554" s="144"/>
      <c r="F7554" s="79" t="str">
        <f t="shared" si="1373"/>
        <v/>
      </c>
      <c r="G7554" s="80" t="str">
        <f t="shared" si="1364"/>
        <v/>
      </c>
      <c r="H7554" s="80" t="str">
        <f t="shared" si="1365"/>
        <v/>
      </c>
      <c r="I7554" s="80" t="str">
        <f t="shared" si="1366"/>
        <v/>
      </c>
      <c r="J7554" s="170"/>
      <c r="K7554" s="217"/>
      <c r="L7554" s="195" t="str">
        <f t="shared" si="1370"/>
        <v/>
      </c>
      <c r="M7554" s="222" t="str">
        <f t="shared" si="1367"/>
        <v/>
      </c>
      <c r="Q7554" s="82" t="str">
        <f t="shared" si="1371"/>
        <v/>
      </c>
      <c r="R7554" s="80" t="str">
        <f t="shared" si="1372"/>
        <v/>
      </c>
      <c r="T7554" s="83" t="str">
        <f t="shared" si="1368"/>
        <v/>
      </c>
      <c r="U7554" s="155"/>
      <c r="V7554" s="95" t="str">
        <f t="shared" si="1369"/>
        <v/>
      </c>
      <c r="W7554" s="151"/>
      <c r="Z7554" s="104"/>
    </row>
    <row r="7555" spans="1:26" s="145" customFormat="1" ht="15" customHeight="1">
      <c r="A7555" s="186" t="str">
        <f t="shared" si="1374"/>
        <v/>
      </c>
      <c r="C7555" s="152"/>
      <c r="E7555" s="144"/>
      <c r="F7555" s="79" t="str">
        <f t="shared" si="1373"/>
        <v/>
      </c>
      <c r="G7555" s="80" t="str">
        <f t="shared" si="1364"/>
        <v/>
      </c>
      <c r="H7555" s="80" t="str">
        <f t="shared" si="1365"/>
        <v/>
      </c>
      <c r="I7555" s="80" t="str">
        <f t="shared" si="1366"/>
        <v/>
      </c>
      <c r="J7555" s="170"/>
      <c r="K7555" s="217"/>
      <c r="L7555" s="195" t="str">
        <f t="shared" si="1370"/>
        <v/>
      </c>
      <c r="M7555" s="222" t="str">
        <f t="shared" si="1367"/>
        <v/>
      </c>
      <c r="Q7555" s="82" t="str">
        <f t="shared" si="1371"/>
        <v/>
      </c>
      <c r="R7555" s="80" t="str">
        <f t="shared" si="1372"/>
        <v/>
      </c>
      <c r="T7555" s="83" t="str">
        <f t="shared" si="1368"/>
        <v/>
      </c>
      <c r="U7555" s="155"/>
      <c r="V7555" s="95" t="str">
        <f t="shared" si="1369"/>
        <v/>
      </c>
      <c r="W7555" s="151"/>
      <c r="Z7555" s="104"/>
    </row>
    <row r="7556" spans="1:26" s="145" customFormat="1" ht="15" customHeight="1">
      <c r="A7556" s="186" t="str">
        <f t="shared" si="1374"/>
        <v/>
      </c>
      <c r="C7556" s="152"/>
      <c r="E7556" s="144"/>
      <c r="F7556" s="79" t="str">
        <f t="shared" si="1373"/>
        <v/>
      </c>
      <c r="G7556" s="80" t="str">
        <f t="shared" si="1364"/>
        <v/>
      </c>
      <c r="H7556" s="80" t="str">
        <f t="shared" si="1365"/>
        <v/>
      </c>
      <c r="I7556" s="80" t="str">
        <f t="shared" si="1366"/>
        <v/>
      </c>
      <c r="J7556" s="170"/>
      <c r="K7556" s="217"/>
      <c r="L7556" s="195" t="str">
        <f t="shared" si="1370"/>
        <v/>
      </c>
      <c r="M7556" s="222" t="str">
        <f t="shared" si="1367"/>
        <v/>
      </c>
      <c r="Q7556" s="82" t="str">
        <f t="shared" si="1371"/>
        <v/>
      </c>
      <c r="R7556" s="80" t="str">
        <f t="shared" si="1372"/>
        <v/>
      </c>
      <c r="T7556" s="83" t="str">
        <f t="shared" si="1368"/>
        <v/>
      </c>
      <c r="U7556" s="155"/>
      <c r="V7556" s="95" t="str">
        <f t="shared" si="1369"/>
        <v/>
      </c>
      <c r="W7556" s="151"/>
      <c r="Z7556" s="104"/>
    </row>
    <row r="7557" spans="1:26" s="145" customFormat="1" ht="15" customHeight="1">
      <c r="A7557" s="186" t="str">
        <f t="shared" si="1374"/>
        <v/>
      </c>
      <c r="C7557" s="152"/>
      <c r="E7557" s="144"/>
      <c r="F7557" s="79" t="str">
        <f t="shared" si="1373"/>
        <v/>
      </c>
      <c r="G7557" s="80" t="str">
        <f t="shared" ref="G7557:G7620" si="1375">IF(J7557&lt;&gt;"", INDEX($C$5:$C$1433, MATCH(J7557, $E$5:$E$1433, 0)),"")</f>
        <v/>
      </c>
      <c r="H7557" s="80" t="str">
        <f t="shared" ref="H7557:H7620" si="1376">IF(J7557&lt;&gt;"", INDEX($D$5:$D$1433, MATCH(J7557, $E$5:$E$1433, 0)),"")</f>
        <v/>
      </c>
      <c r="I7557" s="80" t="str">
        <f t="shared" ref="I7557:I7620" si="1377">IFERROR(IF(J7557&lt;&gt;"", INDEX($B$5:$B$1433, MATCH(J7557, $E$5:$E$1433, 0)),""),"SAI")</f>
        <v/>
      </c>
      <c r="J7557" s="170"/>
      <c r="K7557" s="217"/>
      <c r="L7557" s="195" t="str">
        <f t="shared" si="1370"/>
        <v/>
      </c>
      <c r="M7557" s="222" t="str">
        <f t="shared" ref="M7557:M7620" si="1378">IFERROR(IF($N$5="Sáng",MID(K7557,2,7)-MID($L$2,2,7),MID(K7557,2,7)-MID($Q$2,2,7)),"")</f>
        <v/>
      </c>
      <c r="Q7557" s="82" t="str">
        <f t="shared" si="1371"/>
        <v/>
      </c>
      <c r="R7557" s="80" t="str">
        <f t="shared" si="1372"/>
        <v/>
      </c>
      <c r="T7557" s="83" t="str">
        <f t="shared" ref="T7557:T7620" si="1379">IFERROR(IF(J7557&lt;&gt;"", INDEX($S$5:$S$1433, MATCH(J7557, $E$5:$E$1433, 0)),""),"")</f>
        <v/>
      </c>
      <c r="U7557" s="155"/>
      <c r="V7557" s="95" t="str">
        <f t="shared" ref="V7557:V7620" si="1380">IFERROR(IF(J7557&lt;&gt;"", INDEX($U$5:$U$1433, MATCH(J7557, $E$5:$E$1433, 0)),""),"")</f>
        <v/>
      </c>
      <c r="W7557" s="151"/>
      <c r="Z7557" s="104"/>
    </row>
    <row r="7558" spans="1:26" s="145" customFormat="1" ht="15" customHeight="1">
      <c r="A7558" s="186" t="str">
        <f t="shared" si="1374"/>
        <v/>
      </c>
      <c r="C7558" s="152"/>
      <c r="E7558" s="144"/>
      <c r="F7558" s="79" t="str">
        <f t="shared" si="1373"/>
        <v/>
      </c>
      <c r="G7558" s="80" t="str">
        <f t="shared" si="1375"/>
        <v/>
      </c>
      <c r="H7558" s="80" t="str">
        <f t="shared" si="1376"/>
        <v/>
      </c>
      <c r="I7558" s="80" t="str">
        <f t="shared" si="1377"/>
        <v/>
      </c>
      <c r="J7558" s="170"/>
      <c r="K7558" s="217"/>
      <c r="L7558" s="195" t="str">
        <f t="shared" si="1370"/>
        <v/>
      </c>
      <c r="M7558" s="222" t="str">
        <f t="shared" si="1378"/>
        <v/>
      </c>
      <c r="Q7558" s="82" t="str">
        <f t="shared" si="1371"/>
        <v/>
      </c>
      <c r="R7558" s="80" t="str">
        <f t="shared" si="1372"/>
        <v/>
      </c>
      <c r="T7558" s="83" t="str">
        <f t="shared" si="1379"/>
        <v/>
      </c>
      <c r="U7558" s="155"/>
      <c r="V7558" s="95" t="str">
        <f t="shared" si="1380"/>
        <v/>
      </c>
      <c r="W7558" s="151"/>
      <c r="Z7558" s="104"/>
    </row>
    <row r="7559" spans="1:26" s="145" customFormat="1" ht="15" customHeight="1">
      <c r="A7559" s="186" t="str">
        <f t="shared" si="1374"/>
        <v/>
      </c>
      <c r="C7559" s="152"/>
      <c r="E7559" s="144"/>
      <c r="F7559" s="79" t="str">
        <f t="shared" si="1373"/>
        <v/>
      </c>
      <c r="G7559" s="80" t="str">
        <f t="shared" si="1375"/>
        <v/>
      </c>
      <c r="H7559" s="80" t="str">
        <f t="shared" si="1376"/>
        <v/>
      </c>
      <c r="I7559" s="80" t="str">
        <f t="shared" si="1377"/>
        <v/>
      </c>
      <c r="J7559" s="170"/>
      <c r="K7559" s="217"/>
      <c r="L7559" s="195" t="str">
        <f t="shared" si="1370"/>
        <v/>
      </c>
      <c r="M7559" s="222" t="str">
        <f t="shared" si="1378"/>
        <v/>
      </c>
      <c r="Q7559" s="82" t="str">
        <f t="shared" si="1371"/>
        <v/>
      </c>
      <c r="R7559" s="80" t="str">
        <f t="shared" si="1372"/>
        <v/>
      </c>
      <c r="T7559" s="83" t="str">
        <f t="shared" si="1379"/>
        <v/>
      </c>
      <c r="U7559" s="155"/>
      <c r="V7559" s="95" t="str">
        <f t="shared" si="1380"/>
        <v/>
      </c>
      <c r="W7559" s="151"/>
      <c r="Z7559" s="104"/>
    </row>
    <row r="7560" spans="1:26" s="145" customFormat="1" ht="15" customHeight="1">
      <c r="A7560" s="186" t="str">
        <f t="shared" si="1374"/>
        <v/>
      </c>
      <c r="C7560" s="152"/>
      <c r="E7560" s="144"/>
      <c r="F7560" s="79" t="str">
        <f t="shared" si="1373"/>
        <v/>
      </c>
      <c r="G7560" s="80" t="str">
        <f t="shared" si="1375"/>
        <v/>
      </c>
      <c r="H7560" s="80" t="str">
        <f t="shared" si="1376"/>
        <v/>
      </c>
      <c r="I7560" s="80" t="str">
        <f t="shared" si="1377"/>
        <v/>
      </c>
      <c r="J7560" s="170"/>
      <c r="K7560" s="217"/>
      <c r="L7560" s="195" t="str">
        <f t="shared" si="1370"/>
        <v/>
      </c>
      <c r="M7560" s="222" t="str">
        <f t="shared" si="1378"/>
        <v/>
      </c>
      <c r="Q7560" s="82" t="str">
        <f t="shared" si="1371"/>
        <v/>
      </c>
      <c r="R7560" s="80" t="str">
        <f t="shared" si="1372"/>
        <v/>
      </c>
      <c r="T7560" s="83" t="str">
        <f t="shared" si="1379"/>
        <v/>
      </c>
      <c r="U7560" s="155"/>
      <c r="V7560" s="95" t="str">
        <f t="shared" si="1380"/>
        <v/>
      </c>
      <c r="W7560" s="151"/>
      <c r="Z7560" s="104"/>
    </row>
    <row r="7561" spans="1:26" s="145" customFormat="1" ht="15" customHeight="1">
      <c r="A7561" s="186" t="str">
        <f t="shared" si="1374"/>
        <v/>
      </c>
      <c r="C7561" s="152"/>
      <c r="E7561" s="144"/>
      <c r="F7561" s="79" t="str">
        <f t="shared" si="1373"/>
        <v/>
      </c>
      <c r="G7561" s="80" t="str">
        <f t="shared" si="1375"/>
        <v/>
      </c>
      <c r="H7561" s="80" t="str">
        <f t="shared" si="1376"/>
        <v/>
      </c>
      <c r="I7561" s="80" t="str">
        <f t="shared" si="1377"/>
        <v/>
      </c>
      <c r="J7561" s="170"/>
      <c r="K7561" s="217"/>
      <c r="L7561" s="195" t="str">
        <f t="shared" si="1370"/>
        <v/>
      </c>
      <c r="M7561" s="222" t="str">
        <f t="shared" si="1378"/>
        <v/>
      </c>
      <c r="Q7561" s="82" t="str">
        <f t="shared" si="1371"/>
        <v/>
      </c>
      <c r="R7561" s="80" t="str">
        <f t="shared" si="1372"/>
        <v/>
      </c>
      <c r="T7561" s="83" t="str">
        <f t="shared" si="1379"/>
        <v/>
      </c>
      <c r="U7561" s="155"/>
      <c r="V7561" s="95" t="str">
        <f t="shared" si="1380"/>
        <v/>
      </c>
      <c r="W7561" s="151"/>
      <c r="Z7561" s="104"/>
    </row>
    <row r="7562" spans="1:26" s="145" customFormat="1" ht="15" customHeight="1">
      <c r="A7562" s="186" t="str">
        <f t="shared" si="1374"/>
        <v/>
      </c>
      <c r="C7562" s="152"/>
      <c r="E7562" s="144"/>
      <c r="F7562" s="79" t="str">
        <f t="shared" si="1373"/>
        <v/>
      </c>
      <c r="G7562" s="80" t="str">
        <f t="shared" si="1375"/>
        <v/>
      </c>
      <c r="H7562" s="80" t="str">
        <f t="shared" si="1376"/>
        <v/>
      </c>
      <c r="I7562" s="80" t="str">
        <f t="shared" si="1377"/>
        <v/>
      </c>
      <c r="J7562" s="170"/>
      <c r="K7562" s="217"/>
      <c r="L7562" s="195" t="str">
        <f t="shared" si="1370"/>
        <v/>
      </c>
      <c r="M7562" s="222" t="str">
        <f t="shared" si="1378"/>
        <v/>
      </c>
      <c r="Q7562" s="82" t="str">
        <f t="shared" si="1371"/>
        <v/>
      </c>
      <c r="R7562" s="80" t="str">
        <f t="shared" si="1372"/>
        <v/>
      </c>
      <c r="T7562" s="83" t="str">
        <f t="shared" si="1379"/>
        <v/>
      </c>
      <c r="U7562" s="155"/>
      <c r="V7562" s="95" t="str">
        <f t="shared" si="1380"/>
        <v/>
      </c>
      <c r="W7562" s="151"/>
      <c r="Z7562" s="104"/>
    </row>
    <row r="7563" spans="1:26" s="145" customFormat="1" ht="15" customHeight="1">
      <c r="A7563" s="186" t="str">
        <f t="shared" si="1374"/>
        <v/>
      </c>
      <c r="C7563" s="152"/>
      <c r="E7563" s="144"/>
      <c r="F7563" s="79" t="str">
        <f t="shared" si="1373"/>
        <v/>
      </c>
      <c r="G7563" s="80" t="str">
        <f t="shared" si="1375"/>
        <v/>
      </c>
      <c r="H7563" s="80" t="str">
        <f t="shared" si="1376"/>
        <v/>
      </c>
      <c r="I7563" s="80" t="str">
        <f t="shared" si="1377"/>
        <v/>
      </c>
      <c r="J7563" s="170"/>
      <c r="K7563" s="217"/>
      <c r="L7563" s="195" t="str">
        <f t="shared" si="1370"/>
        <v/>
      </c>
      <c r="M7563" s="222" t="str">
        <f t="shared" si="1378"/>
        <v/>
      </c>
      <c r="Q7563" s="82" t="str">
        <f t="shared" si="1371"/>
        <v/>
      </c>
      <c r="R7563" s="80" t="str">
        <f t="shared" si="1372"/>
        <v/>
      </c>
      <c r="T7563" s="83" t="str">
        <f t="shared" si="1379"/>
        <v/>
      </c>
      <c r="U7563" s="155"/>
      <c r="V7563" s="95" t="str">
        <f t="shared" si="1380"/>
        <v/>
      </c>
      <c r="W7563" s="151"/>
      <c r="Z7563" s="104"/>
    </row>
    <row r="7564" spans="1:26" s="145" customFormat="1" ht="15" customHeight="1">
      <c r="A7564" s="186" t="str">
        <f t="shared" si="1374"/>
        <v/>
      </c>
      <c r="C7564" s="152"/>
      <c r="E7564" s="144"/>
      <c r="F7564" s="79" t="str">
        <f t="shared" si="1373"/>
        <v/>
      </c>
      <c r="G7564" s="80" t="str">
        <f t="shared" si="1375"/>
        <v/>
      </c>
      <c r="H7564" s="80" t="str">
        <f t="shared" si="1376"/>
        <v/>
      </c>
      <c r="I7564" s="80" t="str">
        <f t="shared" si="1377"/>
        <v/>
      </c>
      <c r="J7564" s="170"/>
      <c r="K7564" s="217"/>
      <c r="L7564" s="195" t="str">
        <f t="shared" si="1370"/>
        <v/>
      </c>
      <c r="M7564" s="222" t="str">
        <f t="shared" si="1378"/>
        <v/>
      </c>
      <c r="Q7564" s="82" t="str">
        <f t="shared" si="1371"/>
        <v/>
      </c>
      <c r="R7564" s="80" t="str">
        <f t="shared" si="1372"/>
        <v/>
      </c>
      <c r="T7564" s="83" t="str">
        <f t="shared" si="1379"/>
        <v/>
      </c>
      <c r="U7564" s="155"/>
      <c r="V7564" s="95" t="str">
        <f t="shared" si="1380"/>
        <v/>
      </c>
      <c r="W7564" s="151"/>
      <c r="Z7564" s="104"/>
    </row>
    <row r="7565" spans="1:26" s="145" customFormat="1" ht="15" customHeight="1">
      <c r="A7565" s="186" t="str">
        <f t="shared" si="1374"/>
        <v/>
      </c>
      <c r="C7565" s="152"/>
      <c r="E7565" s="144"/>
      <c r="F7565" s="79" t="str">
        <f t="shared" si="1373"/>
        <v/>
      </c>
      <c r="G7565" s="80" t="str">
        <f t="shared" si="1375"/>
        <v/>
      </c>
      <c r="H7565" s="80" t="str">
        <f t="shared" si="1376"/>
        <v/>
      </c>
      <c r="I7565" s="80" t="str">
        <f t="shared" si="1377"/>
        <v/>
      </c>
      <c r="J7565" s="170"/>
      <c r="K7565" s="217"/>
      <c r="L7565" s="195" t="str">
        <f t="shared" si="1370"/>
        <v/>
      </c>
      <c r="M7565" s="222" t="str">
        <f t="shared" si="1378"/>
        <v/>
      </c>
      <c r="Q7565" s="82" t="str">
        <f t="shared" si="1371"/>
        <v/>
      </c>
      <c r="R7565" s="80" t="str">
        <f t="shared" si="1372"/>
        <v/>
      </c>
      <c r="T7565" s="83" t="str">
        <f t="shared" si="1379"/>
        <v/>
      </c>
      <c r="U7565" s="155"/>
      <c r="V7565" s="95" t="str">
        <f t="shared" si="1380"/>
        <v/>
      </c>
      <c r="W7565" s="151"/>
      <c r="Z7565" s="104"/>
    </row>
    <row r="7566" spans="1:26" s="145" customFormat="1" ht="15" customHeight="1">
      <c r="A7566" s="186" t="str">
        <f t="shared" si="1374"/>
        <v/>
      </c>
      <c r="C7566" s="152"/>
      <c r="E7566" s="144"/>
      <c r="F7566" s="79" t="str">
        <f t="shared" si="1373"/>
        <v/>
      </c>
      <c r="G7566" s="80" t="str">
        <f t="shared" si="1375"/>
        <v/>
      </c>
      <c r="H7566" s="80" t="str">
        <f t="shared" si="1376"/>
        <v/>
      </c>
      <c r="I7566" s="80" t="str">
        <f t="shared" si="1377"/>
        <v/>
      </c>
      <c r="J7566" s="170"/>
      <c r="K7566" s="217"/>
      <c r="L7566" s="195" t="str">
        <f t="shared" si="1370"/>
        <v/>
      </c>
      <c r="M7566" s="222" t="str">
        <f t="shared" si="1378"/>
        <v/>
      </c>
      <c r="Q7566" s="82" t="str">
        <f t="shared" si="1371"/>
        <v/>
      </c>
      <c r="R7566" s="80" t="str">
        <f t="shared" si="1372"/>
        <v/>
      </c>
      <c r="T7566" s="83" t="str">
        <f t="shared" si="1379"/>
        <v/>
      </c>
      <c r="U7566" s="155"/>
      <c r="V7566" s="95" t="str">
        <f t="shared" si="1380"/>
        <v/>
      </c>
      <c r="W7566" s="151"/>
      <c r="Z7566" s="104"/>
    </row>
    <row r="7567" spans="1:26" s="145" customFormat="1" ht="15" customHeight="1">
      <c r="A7567" s="186" t="str">
        <f t="shared" si="1374"/>
        <v/>
      </c>
      <c r="C7567" s="152"/>
      <c r="E7567" s="144"/>
      <c r="F7567" s="79" t="str">
        <f t="shared" si="1373"/>
        <v/>
      </c>
      <c r="G7567" s="80" t="str">
        <f t="shared" si="1375"/>
        <v/>
      </c>
      <c r="H7567" s="80" t="str">
        <f t="shared" si="1376"/>
        <v/>
      </c>
      <c r="I7567" s="80" t="str">
        <f t="shared" si="1377"/>
        <v/>
      </c>
      <c r="J7567" s="170"/>
      <c r="K7567" s="217"/>
      <c r="L7567" s="195" t="str">
        <f t="shared" si="1370"/>
        <v/>
      </c>
      <c r="M7567" s="222" t="str">
        <f t="shared" si="1378"/>
        <v/>
      </c>
      <c r="Q7567" s="82" t="str">
        <f t="shared" si="1371"/>
        <v/>
      </c>
      <c r="R7567" s="80" t="str">
        <f t="shared" si="1372"/>
        <v/>
      </c>
      <c r="T7567" s="83" t="str">
        <f t="shared" si="1379"/>
        <v/>
      </c>
      <c r="U7567" s="155"/>
      <c r="V7567" s="95" t="str">
        <f t="shared" si="1380"/>
        <v/>
      </c>
      <c r="W7567" s="151"/>
      <c r="Z7567" s="104"/>
    </row>
    <row r="7568" spans="1:26" s="145" customFormat="1" ht="15" customHeight="1">
      <c r="A7568" s="186" t="str">
        <f t="shared" si="1374"/>
        <v/>
      </c>
      <c r="C7568" s="152"/>
      <c r="E7568" s="144"/>
      <c r="F7568" s="79" t="str">
        <f t="shared" si="1373"/>
        <v/>
      </c>
      <c r="G7568" s="80" t="str">
        <f t="shared" si="1375"/>
        <v/>
      </c>
      <c r="H7568" s="80" t="str">
        <f t="shared" si="1376"/>
        <v/>
      </c>
      <c r="I7568" s="80" t="str">
        <f t="shared" si="1377"/>
        <v/>
      </c>
      <c r="J7568" s="170"/>
      <c r="K7568" s="217"/>
      <c r="L7568" s="195" t="str">
        <f t="shared" si="1370"/>
        <v/>
      </c>
      <c r="M7568" s="222" t="str">
        <f t="shared" si="1378"/>
        <v/>
      </c>
      <c r="Q7568" s="82" t="str">
        <f t="shared" si="1371"/>
        <v/>
      </c>
      <c r="R7568" s="80" t="str">
        <f t="shared" si="1372"/>
        <v/>
      </c>
      <c r="T7568" s="83" t="str">
        <f t="shared" si="1379"/>
        <v/>
      </c>
      <c r="U7568" s="155"/>
      <c r="V7568" s="95" t="str">
        <f t="shared" si="1380"/>
        <v/>
      </c>
      <c r="W7568" s="151"/>
      <c r="Z7568" s="104"/>
    </row>
    <row r="7569" spans="1:26" s="145" customFormat="1" ht="15" customHeight="1">
      <c r="A7569" s="186" t="str">
        <f t="shared" si="1374"/>
        <v/>
      </c>
      <c r="C7569" s="152"/>
      <c r="E7569" s="144"/>
      <c r="F7569" s="79" t="str">
        <f t="shared" si="1373"/>
        <v/>
      </c>
      <c r="G7569" s="80" t="str">
        <f t="shared" si="1375"/>
        <v/>
      </c>
      <c r="H7569" s="80" t="str">
        <f t="shared" si="1376"/>
        <v/>
      </c>
      <c r="I7569" s="80" t="str">
        <f t="shared" si="1377"/>
        <v/>
      </c>
      <c r="J7569" s="170"/>
      <c r="K7569" s="217"/>
      <c r="L7569" s="195" t="str">
        <f t="shared" si="1370"/>
        <v/>
      </c>
      <c r="M7569" s="222" t="str">
        <f t="shared" si="1378"/>
        <v/>
      </c>
      <c r="Q7569" s="82" t="str">
        <f t="shared" si="1371"/>
        <v/>
      </c>
      <c r="R7569" s="80" t="str">
        <f t="shared" si="1372"/>
        <v/>
      </c>
      <c r="T7569" s="83" t="str">
        <f t="shared" si="1379"/>
        <v/>
      </c>
      <c r="U7569" s="155"/>
      <c r="V7569" s="95" t="str">
        <f t="shared" si="1380"/>
        <v/>
      </c>
      <c r="W7569" s="151"/>
      <c r="Z7569" s="104"/>
    </row>
    <row r="7570" spans="1:26" s="145" customFormat="1" ht="15" customHeight="1">
      <c r="A7570" s="186" t="str">
        <f t="shared" si="1374"/>
        <v/>
      </c>
      <c r="C7570" s="152"/>
      <c r="E7570" s="144"/>
      <c r="F7570" s="79" t="str">
        <f t="shared" si="1373"/>
        <v/>
      </c>
      <c r="G7570" s="80" t="str">
        <f t="shared" si="1375"/>
        <v/>
      </c>
      <c r="H7570" s="80" t="str">
        <f t="shared" si="1376"/>
        <v/>
      </c>
      <c r="I7570" s="80" t="str">
        <f t="shared" si="1377"/>
        <v/>
      </c>
      <c r="J7570" s="170"/>
      <c r="K7570" s="217"/>
      <c r="L7570" s="195" t="str">
        <f t="shared" si="1370"/>
        <v/>
      </c>
      <c r="M7570" s="222" t="str">
        <f t="shared" si="1378"/>
        <v/>
      </c>
      <c r="Q7570" s="82" t="str">
        <f t="shared" si="1371"/>
        <v/>
      </c>
      <c r="R7570" s="80" t="str">
        <f t="shared" si="1372"/>
        <v/>
      </c>
      <c r="T7570" s="83" t="str">
        <f t="shared" si="1379"/>
        <v/>
      </c>
      <c r="U7570" s="155"/>
      <c r="V7570" s="95" t="str">
        <f t="shared" si="1380"/>
        <v/>
      </c>
      <c r="W7570" s="151"/>
      <c r="Z7570" s="104"/>
    </row>
    <row r="7571" spans="1:26" s="145" customFormat="1" ht="15" customHeight="1">
      <c r="A7571" s="186" t="str">
        <f t="shared" si="1374"/>
        <v/>
      </c>
      <c r="C7571" s="152"/>
      <c r="E7571" s="144"/>
      <c r="F7571" s="79" t="str">
        <f t="shared" si="1373"/>
        <v/>
      </c>
      <c r="G7571" s="80" t="str">
        <f t="shared" si="1375"/>
        <v/>
      </c>
      <c r="H7571" s="80" t="str">
        <f t="shared" si="1376"/>
        <v/>
      </c>
      <c r="I7571" s="80" t="str">
        <f t="shared" si="1377"/>
        <v/>
      </c>
      <c r="J7571" s="170"/>
      <c r="K7571" s="217"/>
      <c r="L7571" s="195" t="str">
        <f t="shared" si="1370"/>
        <v/>
      </c>
      <c r="M7571" s="222" t="str">
        <f t="shared" si="1378"/>
        <v/>
      </c>
      <c r="Q7571" s="82" t="str">
        <f t="shared" si="1371"/>
        <v/>
      </c>
      <c r="R7571" s="80" t="str">
        <f t="shared" si="1372"/>
        <v/>
      </c>
      <c r="T7571" s="83" t="str">
        <f t="shared" si="1379"/>
        <v/>
      </c>
      <c r="U7571" s="155"/>
      <c r="V7571" s="95" t="str">
        <f t="shared" si="1380"/>
        <v/>
      </c>
      <c r="W7571" s="151"/>
      <c r="Z7571" s="104"/>
    </row>
    <row r="7572" spans="1:26" s="145" customFormat="1" ht="15" customHeight="1">
      <c r="A7572" s="186" t="str">
        <f t="shared" si="1374"/>
        <v/>
      </c>
      <c r="C7572" s="152"/>
      <c r="E7572" s="144"/>
      <c r="F7572" s="79" t="str">
        <f t="shared" si="1373"/>
        <v/>
      </c>
      <c r="G7572" s="80" t="str">
        <f t="shared" si="1375"/>
        <v/>
      </c>
      <c r="H7572" s="80" t="str">
        <f t="shared" si="1376"/>
        <v/>
      </c>
      <c r="I7572" s="80" t="str">
        <f t="shared" si="1377"/>
        <v/>
      </c>
      <c r="J7572" s="170"/>
      <c r="K7572" s="217"/>
      <c r="L7572" s="195" t="str">
        <f t="shared" si="1370"/>
        <v/>
      </c>
      <c r="M7572" s="222" t="str">
        <f t="shared" si="1378"/>
        <v/>
      </c>
      <c r="Q7572" s="82" t="str">
        <f t="shared" si="1371"/>
        <v/>
      </c>
      <c r="R7572" s="80" t="str">
        <f t="shared" si="1372"/>
        <v/>
      </c>
      <c r="T7572" s="83" t="str">
        <f t="shared" si="1379"/>
        <v/>
      </c>
      <c r="U7572" s="155"/>
      <c r="V7572" s="95" t="str">
        <f t="shared" si="1380"/>
        <v/>
      </c>
      <c r="W7572" s="151"/>
      <c r="Z7572" s="104"/>
    </row>
    <row r="7573" spans="1:26" s="145" customFormat="1" ht="15" customHeight="1">
      <c r="A7573" s="186" t="str">
        <f t="shared" si="1374"/>
        <v/>
      </c>
      <c r="C7573" s="152"/>
      <c r="E7573" s="144"/>
      <c r="F7573" s="79" t="str">
        <f t="shared" si="1373"/>
        <v/>
      </c>
      <c r="G7573" s="80" t="str">
        <f t="shared" si="1375"/>
        <v/>
      </c>
      <c r="H7573" s="80" t="str">
        <f t="shared" si="1376"/>
        <v/>
      </c>
      <c r="I7573" s="80" t="str">
        <f t="shared" si="1377"/>
        <v/>
      </c>
      <c r="J7573" s="170"/>
      <c r="K7573" s="217"/>
      <c r="L7573" s="195" t="str">
        <f t="shared" si="1370"/>
        <v/>
      </c>
      <c r="M7573" s="222" t="str">
        <f t="shared" si="1378"/>
        <v/>
      </c>
      <c r="Q7573" s="82" t="str">
        <f t="shared" si="1371"/>
        <v/>
      </c>
      <c r="R7573" s="80" t="str">
        <f t="shared" si="1372"/>
        <v/>
      </c>
      <c r="T7573" s="83" t="str">
        <f t="shared" si="1379"/>
        <v/>
      </c>
      <c r="U7573" s="155"/>
      <c r="V7573" s="95" t="str">
        <f t="shared" si="1380"/>
        <v/>
      </c>
      <c r="W7573" s="151"/>
      <c r="Z7573" s="104"/>
    </row>
    <row r="7574" spans="1:26" s="145" customFormat="1" ht="15" customHeight="1">
      <c r="A7574" s="186" t="str">
        <f t="shared" si="1374"/>
        <v/>
      </c>
      <c r="C7574" s="152"/>
      <c r="E7574" s="144"/>
      <c r="F7574" s="79" t="str">
        <f t="shared" si="1373"/>
        <v/>
      </c>
      <c r="G7574" s="80" t="str">
        <f t="shared" si="1375"/>
        <v/>
      </c>
      <c r="H7574" s="80" t="str">
        <f t="shared" si="1376"/>
        <v/>
      </c>
      <c r="I7574" s="80" t="str">
        <f t="shared" si="1377"/>
        <v/>
      </c>
      <c r="J7574" s="170"/>
      <c r="K7574" s="217"/>
      <c r="L7574" s="195" t="str">
        <f t="shared" si="1370"/>
        <v/>
      </c>
      <c r="M7574" s="222" t="str">
        <f t="shared" si="1378"/>
        <v/>
      </c>
      <c r="Q7574" s="82" t="str">
        <f t="shared" si="1371"/>
        <v/>
      </c>
      <c r="R7574" s="80" t="str">
        <f t="shared" si="1372"/>
        <v/>
      </c>
      <c r="T7574" s="83" t="str">
        <f t="shared" si="1379"/>
        <v/>
      </c>
      <c r="U7574" s="155"/>
      <c r="V7574" s="95" t="str">
        <f t="shared" si="1380"/>
        <v/>
      </c>
      <c r="W7574" s="151"/>
      <c r="Z7574" s="104"/>
    </row>
    <row r="7575" spans="1:26" s="145" customFormat="1" ht="15" customHeight="1">
      <c r="A7575" s="186" t="str">
        <f t="shared" si="1374"/>
        <v/>
      </c>
      <c r="C7575" s="152"/>
      <c r="E7575" s="144"/>
      <c r="F7575" s="79" t="str">
        <f t="shared" si="1373"/>
        <v/>
      </c>
      <c r="G7575" s="80" t="str">
        <f t="shared" si="1375"/>
        <v/>
      </c>
      <c r="H7575" s="80" t="str">
        <f t="shared" si="1376"/>
        <v/>
      </c>
      <c r="I7575" s="80" t="str">
        <f t="shared" si="1377"/>
        <v/>
      </c>
      <c r="J7575" s="170"/>
      <c r="K7575" s="217"/>
      <c r="L7575" s="195" t="str">
        <f t="shared" si="1370"/>
        <v/>
      </c>
      <c r="M7575" s="222" t="str">
        <f t="shared" si="1378"/>
        <v/>
      </c>
      <c r="Q7575" s="82" t="str">
        <f t="shared" si="1371"/>
        <v/>
      </c>
      <c r="R7575" s="80" t="str">
        <f t="shared" si="1372"/>
        <v/>
      </c>
      <c r="T7575" s="83" t="str">
        <f t="shared" si="1379"/>
        <v/>
      </c>
      <c r="U7575" s="155"/>
      <c r="V7575" s="95" t="str">
        <f t="shared" si="1380"/>
        <v/>
      </c>
      <c r="W7575" s="151"/>
      <c r="Z7575" s="104"/>
    </row>
    <row r="7576" spans="1:26" s="145" customFormat="1" ht="15" customHeight="1">
      <c r="A7576" s="186" t="str">
        <f t="shared" si="1374"/>
        <v/>
      </c>
      <c r="C7576" s="152"/>
      <c r="E7576" s="144"/>
      <c r="F7576" s="79" t="str">
        <f t="shared" si="1373"/>
        <v/>
      </c>
      <c r="G7576" s="80" t="str">
        <f t="shared" si="1375"/>
        <v/>
      </c>
      <c r="H7576" s="80" t="str">
        <f t="shared" si="1376"/>
        <v/>
      </c>
      <c r="I7576" s="80" t="str">
        <f t="shared" si="1377"/>
        <v/>
      </c>
      <c r="J7576" s="170"/>
      <c r="K7576" s="217"/>
      <c r="L7576" s="195" t="str">
        <f t="shared" si="1370"/>
        <v/>
      </c>
      <c r="M7576" s="222" t="str">
        <f t="shared" si="1378"/>
        <v/>
      </c>
      <c r="Q7576" s="82" t="str">
        <f t="shared" si="1371"/>
        <v/>
      </c>
      <c r="R7576" s="80" t="str">
        <f t="shared" si="1372"/>
        <v/>
      </c>
      <c r="T7576" s="83" t="str">
        <f t="shared" si="1379"/>
        <v/>
      </c>
      <c r="U7576" s="155"/>
      <c r="V7576" s="95" t="str">
        <f t="shared" si="1380"/>
        <v/>
      </c>
      <c r="W7576" s="151"/>
      <c r="Z7576" s="104"/>
    </row>
    <row r="7577" spans="1:26" s="145" customFormat="1" ht="15" customHeight="1">
      <c r="A7577" s="186" t="str">
        <f t="shared" si="1374"/>
        <v/>
      </c>
      <c r="C7577" s="152"/>
      <c r="E7577" s="144"/>
      <c r="F7577" s="79" t="str">
        <f t="shared" si="1373"/>
        <v/>
      </c>
      <c r="G7577" s="80" t="str">
        <f t="shared" si="1375"/>
        <v/>
      </c>
      <c r="H7577" s="80" t="str">
        <f t="shared" si="1376"/>
        <v/>
      </c>
      <c r="I7577" s="80" t="str">
        <f t="shared" si="1377"/>
        <v/>
      </c>
      <c r="J7577" s="170"/>
      <c r="K7577" s="217"/>
      <c r="L7577" s="195" t="str">
        <f t="shared" si="1370"/>
        <v/>
      </c>
      <c r="M7577" s="222" t="str">
        <f t="shared" si="1378"/>
        <v/>
      </c>
      <c r="Q7577" s="82" t="str">
        <f t="shared" si="1371"/>
        <v/>
      </c>
      <c r="R7577" s="80" t="str">
        <f t="shared" si="1372"/>
        <v/>
      </c>
      <c r="T7577" s="83" t="str">
        <f t="shared" si="1379"/>
        <v/>
      </c>
      <c r="U7577" s="155"/>
      <c r="V7577" s="95" t="str">
        <f t="shared" si="1380"/>
        <v/>
      </c>
      <c r="W7577" s="151"/>
      <c r="Z7577" s="104"/>
    </row>
    <row r="7578" spans="1:26" s="145" customFormat="1" ht="15" customHeight="1">
      <c r="A7578" s="186" t="str">
        <f t="shared" si="1374"/>
        <v/>
      </c>
      <c r="C7578" s="152"/>
      <c r="E7578" s="144"/>
      <c r="F7578" s="79" t="str">
        <f t="shared" si="1373"/>
        <v/>
      </c>
      <c r="G7578" s="80" t="str">
        <f t="shared" si="1375"/>
        <v/>
      </c>
      <c r="H7578" s="80" t="str">
        <f t="shared" si="1376"/>
        <v/>
      </c>
      <c r="I7578" s="80" t="str">
        <f t="shared" si="1377"/>
        <v/>
      </c>
      <c r="J7578" s="170"/>
      <c r="K7578" s="217"/>
      <c r="L7578" s="195" t="str">
        <f t="shared" si="1370"/>
        <v/>
      </c>
      <c r="M7578" s="222" t="str">
        <f t="shared" si="1378"/>
        <v/>
      </c>
      <c r="Q7578" s="82" t="str">
        <f t="shared" si="1371"/>
        <v/>
      </c>
      <c r="R7578" s="80" t="str">
        <f t="shared" si="1372"/>
        <v/>
      </c>
      <c r="T7578" s="83" t="str">
        <f t="shared" si="1379"/>
        <v/>
      </c>
      <c r="U7578" s="155"/>
      <c r="V7578" s="95" t="str">
        <f t="shared" si="1380"/>
        <v/>
      </c>
      <c r="W7578" s="151"/>
      <c r="Z7578" s="104"/>
    </row>
    <row r="7579" spans="1:26" s="145" customFormat="1" ht="15" customHeight="1">
      <c r="A7579" s="186" t="str">
        <f t="shared" si="1374"/>
        <v/>
      </c>
      <c r="C7579" s="152"/>
      <c r="E7579" s="144"/>
      <c r="F7579" s="79" t="str">
        <f t="shared" si="1373"/>
        <v/>
      </c>
      <c r="G7579" s="80" t="str">
        <f t="shared" si="1375"/>
        <v/>
      </c>
      <c r="H7579" s="80" t="str">
        <f t="shared" si="1376"/>
        <v/>
      </c>
      <c r="I7579" s="80" t="str">
        <f t="shared" si="1377"/>
        <v/>
      </c>
      <c r="J7579" s="170"/>
      <c r="K7579" s="217"/>
      <c r="L7579" s="195" t="str">
        <f t="shared" si="1370"/>
        <v/>
      </c>
      <c r="M7579" s="222" t="str">
        <f t="shared" si="1378"/>
        <v/>
      </c>
      <c r="Q7579" s="82" t="str">
        <f t="shared" si="1371"/>
        <v/>
      </c>
      <c r="R7579" s="80" t="str">
        <f t="shared" si="1372"/>
        <v/>
      </c>
      <c r="T7579" s="83" t="str">
        <f t="shared" si="1379"/>
        <v/>
      </c>
      <c r="U7579" s="155"/>
      <c r="V7579" s="95" t="str">
        <f t="shared" si="1380"/>
        <v/>
      </c>
      <c r="W7579" s="151"/>
      <c r="Z7579" s="104"/>
    </row>
    <row r="7580" spans="1:26" s="145" customFormat="1" ht="15" customHeight="1">
      <c r="A7580" s="186" t="str">
        <f t="shared" si="1374"/>
        <v/>
      </c>
      <c r="C7580" s="152"/>
      <c r="E7580" s="144"/>
      <c r="F7580" s="79" t="str">
        <f t="shared" si="1373"/>
        <v/>
      </c>
      <c r="G7580" s="80" t="str">
        <f t="shared" si="1375"/>
        <v/>
      </c>
      <c r="H7580" s="80" t="str">
        <f t="shared" si="1376"/>
        <v/>
      </c>
      <c r="I7580" s="80" t="str">
        <f t="shared" si="1377"/>
        <v/>
      </c>
      <c r="J7580" s="170"/>
      <c r="K7580" s="217"/>
      <c r="L7580" s="195" t="str">
        <f t="shared" si="1370"/>
        <v/>
      </c>
      <c r="M7580" s="222" t="str">
        <f t="shared" si="1378"/>
        <v/>
      </c>
      <c r="Q7580" s="82" t="str">
        <f t="shared" si="1371"/>
        <v/>
      </c>
      <c r="R7580" s="80" t="str">
        <f t="shared" si="1372"/>
        <v/>
      </c>
      <c r="T7580" s="83" t="str">
        <f t="shared" si="1379"/>
        <v/>
      </c>
      <c r="U7580" s="155"/>
      <c r="V7580" s="95" t="str">
        <f t="shared" si="1380"/>
        <v/>
      </c>
      <c r="W7580" s="151"/>
      <c r="Z7580" s="104"/>
    </row>
    <row r="7581" spans="1:26" s="145" customFormat="1" ht="15" customHeight="1">
      <c r="A7581" s="186" t="str">
        <f t="shared" si="1374"/>
        <v/>
      </c>
      <c r="C7581" s="152"/>
      <c r="E7581" s="144"/>
      <c r="F7581" s="79" t="str">
        <f t="shared" si="1373"/>
        <v/>
      </c>
      <c r="G7581" s="80" t="str">
        <f t="shared" si="1375"/>
        <v/>
      </c>
      <c r="H7581" s="80" t="str">
        <f t="shared" si="1376"/>
        <v/>
      </c>
      <c r="I7581" s="80" t="str">
        <f t="shared" si="1377"/>
        <v/>
      </c>
      <c r="J7581" s="170"/>
      <c r="K7581" s="217"/>
      <c r="L7581" s="195" t="str">
        <f t="shared" si="1370"/>
        <v/>
      </c>
      <c r="M7581" s="222" t="str">
        <f t="shared" si="1378"/>
        <v/>
      </c>
      <c r="Q7581" s="82" t="str">
        <f t="shared" si="1371"/>
        <v/>
      </c>
      <c r="R7581" s="80" t="str">
        <f t="shared" si="1372"/>
        <v/>
      </c>
      <c r="T7581" s="83" t="str">
        <f t="shared" si="1379"/>
        <v/>
      </c>
      <c r="U7581" s="155"/>
      <c r="V7581" s="95" t="str">
        <f t="shared" si="1380"/>
        <v/>
      </c>
      <c r="W7581" s="151"/>
      <c r="Z7581" s="104"/>
    </row>
    <row r="7582" spans="1:26" s="145" customFormat="1" ht="15" customHeight="1">
      <c r="A7582" s="186" t="str">
        <f t="shared" si="1374"/>
        <v/>
      </c>
      <c r="C7582" s="152"/>
      <c r="E7582" s="144"/>
      <c r="F7582" s="79" t="str">
        <f t="shared" si="1373"/>
        <v/>
      </c>
      <c r="G7582" s="80" t="str">
        <f t="shared" si="1375"/>
        <v/>
      </c>
      <c r="H7582" s="80" t="str">
        <f t="shared" si="1376"/>
        <v/>
      </c>
      <c r="I7582" s="80" t="str">
        <f t="shared" si="1377"/>
        <v/>
      </c>
      <c r="J7582" s="170"/>
      <c r="K7582" s="217"/>
      <c r="L7582" s="195" t="str">
        <f t="shared" si="1370"/>
        <v/>
      </c>
      <c r="M7582" s="222" t="str">
        <f t="shared" si="1378"/>
        <v/>
      </c>
      <c r="Q7582" s="82" t="str">
        <f t="shared" si="1371"/>
        <v/>
      </c>
      <c r="R7582" s="80" t="str">
        <f t="shared" si="1372"/>
        <v/>
      </c>
      <c r="T7582" s="83" t="str">
        <f t="shared" si="1379"/>
        <v/>
      </c>
      <c r="U7582" s="155"/>
      <c r="V7582" s="95" t="str">
        <f t="shared" si="1380"/>
        <v/>
      </c>
      <c r="W7582" s="151"/>
      <c r="Z7582" s="104"/>
    </row>
    <row r="7583" spans="1:26" s="145" customFormat="1" ht="15" customHeight="1">
      <c r="A7583" s="186" t="str">
        <f t="shared" si="1374"/>
        <v/>
      </c>
      <c r="C7583" s="152"/>
      <c r="E7583" s="144"/>
      <c r="F7583" s="79" t="str">
        <f t="shared" si="1373"/>
        <v/>
      </c>
      <c r="G7583" s="80" t="str">
        <f t="shared" si="1375"/>
        <v/>
      </c>
      <c r="H7583" s="80" t="str">
        <f t="shared" si="1376"/>
        <v/>
      </c>
      <c r="I7583" s="80" t="str">
        <f t="shared" si="1377"/>
        <v/>
      </c>
      <c r="J7583" s="170"/>
      <c r="K7583" s="217"/>
      <c r="L7583" s="195" t="str">
        <f t="shared" ref="L7583:L7646" si="1381">IFERROR(IF($N$5="Sáng",IF(MID(K7583,2,7)-MID($L$2,2,7)&gt;0,"Trễ",""),IF(MID(K7583,2,7)-MID($Q$2,2,7)&gt;0,"Trễ","")),"")</f>
        <v/>
      </c>
      <c r="M7583" s="222" t="str">
        <f t="shared" si="1378"/>
        <v/>
      </c>
      <c r="Q7583" s="82" t="str">
        <f t="shared" ref="Q7583:Q7646" si="1382">IF(B7583&lt;&gt;"",IF(AND(P7583="",F7583=""),"Không phép ",""),"")</f>
        <v/>
      </c>
      <c r="R7583" s="80" t="str">
        <f t="shared" ref="R7583:R7646" si="1383">UPPER(B7583)</f>
        <v/>
      </c>
      <c r="T7583" s="83" t="str">
        <f t="shared" si="1379"/>
        <v/>
      </c>
      <c r="U7583" s="155"/>
      <c r="V7583" s="95" t="str">
        <f t="shared" si="1380"/>
        <v/>
      </c>
      <c r="W7583" s="151"/>
      <c r="Z7583" s="104"/>
    </row>
    <row r="7584" spans="1:26" s="145" customFormat="1" ht="15" customHeight="1">
      <c r="A7584" s="186" t="str">
        <f t="shared" si="1374"/>
        <v/>
      </c>
      <c r="C7584" s="152"/>
      <c r="E7584" s="144"/>
      <c r="F7584" s="79" t="str">
        <f t="shared" si="1373"/>
        <v/>
      </c>
      <c r="G7584" s="80" t="str">
        <f t="shared" si="1375"/>
        <v/>
      </c>
      <c r="H7584" s="80" t="str">
        <f t="shared" si="1376"/>
        <v/>
      </c>
      <c r="I7584" s="80" t="str">
        <f t="shared" si="1377"/>
        <v/>
      </c>
      <c r="J7584" s="170"/>
      <c r="K7584" s="217"/>
      <c r="L7584" s="195" t="str">
        <f t="shared" si="1381"/>
        <v/>
      </c>
      <c r="M7584" s="222" t="str">
        <f t="shared" si="1378"/>
        <v/>
      </c>
      <c r="Q7584" s="82" t="str">
        <f t="shared" si="1382"/>
        <v/>
      </c>
      <c r="R7584" s="80" t="str">
        <f t="shared" si="1383"/>
        <v/>
      </c>
      <c r="T7584" s="83" t="str">
        <f t="shared" si="1379"/>
        <v/>
      </c>
      <c r="U7584" s="155"/>
      <c r="V7584" s="95" t="str">
        <f t="shared" si="1380"/>
        <v/>
      </c>
      <c r="W7584" s="151"/>
      <c r="Z7584" s="104"/>
    </row>
    <row r="7585" spans="1:26" s="145" customFormat="1" ht="15" customHeight="1">
      <c r="A7585" s="186" t="str">
        <f t="shared" si="1374"/>
        <v/>
      </c>
      <c r="C7585" s="152"/>
      <c r="E7585" s="144"/>
      <c r="F7585" s="79" t="str">
        <f t="shared" si="1373"/>
        <v/>
      </c>
      <c r="G7585" s="80" t="str">
        <f t="shared" si="1375"/>
        <v/>
      </c>
      <c r="H7585" s="80" t="str">
        <f t="shared" si="1376"/>
        <v/>
      </c>
      <c r="I7585" s="80" t="str">
        <f t="shared" si="1377"/>
        <v/>
      </c>
      <c r="J7585" s="170"/>
      <c r="K7585" s="217"/>
      <c r="L7585" s="195" t="str">
        <f t="shared" si="1381"/>
        <v/>
      </c>
      <c r="M7585" s="222" t="str">
        <f t="shared" si="1378"/>
        <v/>
      </c>
      <c r="Q7585" s="82" t="str">
        <f t="shared" si="1382"/>
        <v/>
      </c>
      <c r="R7585" s="80" t="str">
        <f t="shared" si="1383"/>
        <v/>
      </c>
      <c r="T7585" s="83" t="str">
        <f t="shared" si="1379"/>
        <v/>
      </c>
      <c r="U7585" s="155"/>
      <c r="V7585" s="95" t="str">
        <f t="shared" si="1380"/>
        <v/>
      </c>
      <c r="W7585" s="151"/>
      <c r="Z7585" s="104"/>
    </row>
    <row r="7586" spans="1:26" s="145" customFormat="1" ht="15" customHeight="1">
      <c r="A7586" s="186" t="str">
        <f t="shared" si="1374"/>
        <v/>
      </c>
      <c r="C7586" s="152"/>
      <c r="E7586" s="144"/>
      <c r="F7586" s="79" t="str">
        <f t="shared" si="1373"/>
        <v/>
      </c>
      <c r="G7586" s="80" t="str">
        <f t="shared" si="1375"/>
        <v/>
      </c>
      <c r="H7586" s="80" t="str">
        <f t="shared" si="1376"/>
        <v/>
      </c>
      <c r="I7586" s="80" t="str">
        <f t="shared" si="1377"/>
        <v/>
      </c>
      <c r="J7586" s="170"/>
      <c r="K7586" s="217"/>
      <c r="L7586" s="195" t="str">
        <f t="shared" si="1381"/>
        <v/>
      </c>
      <c r="M7586" s="222" t="str">
        <f t="shared" si="1378"/>
        <v/>
      </c>
      <c r="Q7586" s="82" t="str">
        <f t="shared" si="1382"/>
        <v/>
      </c>
      <c r="R7586" s="80" t="str">
        <f t="shared" si="1383"/>
        <v/>
      </c>
      <c r="T7586" s="83" t="str">
        <f t="shared" si="1379"/>
        <v/>
      </c>
      <c r="U7586" s="155"/>
      <c r="V7586" s="95" t="str">
        <f t="shared" si="1380"/>
        <v/>
      </c>
      <c r="W7586" s="151"/>
      <c r="Z7586" s="104"/>
    </row>
    <row r="7587" spans="1:26" s="145" customFormat="1" ht="15" customHeight="1">
      <c r="A7587" s="186" t="str">
        <f t="shared" si="1374"/>
        <v/>
      </c>
      <c r="C7587" s="152"/>
      <c r="E7587" s="144"/>
      <c r="F7587" s="79" t="str">
        <f t="shared" si="1373"/>
        <v/>
      </c>
      <c r="G7587" s="80" t="str">
        <f t="shared" si="1375"/>
        <v/>
      </c>
      <c r="H7587" s="80" t="str">
        <f t="shared" si="1376"/>
        <v/>
      </c>
      <c r="I7587" s="80" t="str">
        <f t="shared" si="1377"/>
        <v/>
      </c>
      <c r="J7587" s="170"/>
      <c r="K7587" s="217"/>
      <c r="L7587" s="195" t="str">
        <f t="shared" si="1381"/>
        <v/>
      </c>
      <c r="M7587" s="222" t="str">
        <f t="shared" si="1378"/>
        <v/>
      </c>
      <c r="Q7587" s="82" t="str">
        <f t="shared" si="1382"/>
        <v/>
      </c>
      <c r="R7587" s="80" t="str">
        <f t="shared" si="1383"/>
        <v/>
      </c>
      <c r="T7587" s="83" t="str">
        <f t="shared" si="1379"/>
        <v/>
      </c>
      <c r="U7587" s="155"/>
      <c r="V7587" s="95" t="str">
        <f t="shared" si="1380"/>
        <v/>
      </c>
      <c r="W7587" s="151"/>
      <c r="Z7587" s="104"/>
    </row>
    <row r="7588" spans="1:26" s="145" customFormat="1" ht="15" customHeight="1">
      <c r="A7588" s="186" t="str">
        <f t="shared" si="1374"/>
        <v/>
      </c>
      <c r="C7588" s="152"/>
      <c r="E7588" s="144"/>
      <c r="F7588" s="79" t="str">
        <f t="shared" si="1373"/>
        <v/>
      </c>
      <c r="G7588" s="80" t="str">
        <f t="shared" si="1375"/>
        <v/>
      </c>
      <c r="H7588" s="80" t="str">
        <f t="shared" si="1376"/>
        <v/>
      </c>
      <c r="I7588" s="80" t="str">
        <f t="shared" si="1377"/>
        <v/>
      </c>
      <c r="J7588" s="170"/>
      <c r="K7588" s="217"/>
      <c r="L7588" s="195" t="str">
        <f t="shared" si="1381"/>
        <v/>
      </c>
      <c r="M7588" s="222" t="str">
        <f t="shared" si="1378"/>
        <v/>
      </c>
      <c r="Q7588" s="82" t="str">
        <f t="shared" si="1382"/>
        <v/>
      </c>
      <c r="R7588" s="80" t="str">
        <f t="shared" si="1383"/>
        <v/>
      </c>
      <c r="T7588" s="83" t="str">
        <f t="shared" si="1379"/>
        <v/>
      </c>
      <c r="U7588" s="155"/>
      <c r="V7588" s="95" t="str">
        <f t="shared" si="1380"/>
        <v/>
      </c>
      <c r="W7588" s="151"/>
      <c r="Z7588" s="104"/>
    </row>
    <row r="7589" spans="1:26" s="145" customFormat="1" ht="15" customHeight="1">
      <c r="A7589" s="186" t="str">
        <f t="shared" si="1374"/>
        <v/>
      </c>
      <c r="C7589" s="152"/>
      <c r="E7589" s="144"/>
      <c r="F7589" s="79" t="str">
        <f t="shared" si="1373"/>
        <v/>
      </c>
      <c r="G7589" s="80" t="str">
        <f t="shared" si="1375"/>
        <v/>
      </c>
      <c r="H7589" s="80" t="str">
        <f t="shared" si="1376"/>
        <v/>
      </c>
      <c r="I7589" s="80" t="str">
        <f t="shared" si="1377"/>
        <v/>
      </c>
      <c r="J7589" s="170"/>
      <c r="K7589" s="217"/>
      <c r="L7589" s="195" t="str">
        <f t="shared" si="1381"/>
        <v/>
      </c>
      <c r="M7589" s="222" t="str">
        <f t="shared" si="1378"/>
        <v/>
      </c>
      <c r="Q7589" s="82" t="str">
        <f t="shared" si="1382"/>
        <v/>
      </c>
      <c r="R7589" s="80" t="str">
        <f t="shared" si="1383"/>
        <v/>
      </c>
      <c r="T7589" s="83" t="str">
        <f t="shared" si="1379"/>
        <v/>
      </c>
      <c r="U7589" s="155"/>
      <c r="V7589" s="95" t="str">
        <f t="shared" si="1380"/>
        <v/>
      </c>
      <c r="W7589" s="151"/>
      <c r="Z7589" s="104"/>
    </row>
    <row r="7590" spans="1:26" s="145" customFormat="1" ht="15" customHeight="1">
      <c r="A7590" s="186" t="str">
        <f t="shared" si="1374"/>
        <v/>
      </c>
      <c r="C7590" s="152"/>
      <c r="E7590" s="144"/>
      <c r="F7590" s="79" t="str">
        <f t="shared" si="1373"/>
        <v/>
      </c>
      <c r="G7590" s="80" t="str">
        <f t="shared" si="1375"/>
        <v/>
      </c>
      <c r="H7590" s="80" t="str">
        <f t="shared" si="1376"/>
        <v/>
      </c>
      <c r="I7590" s="80" t="str">
        <f t="shared" si="1377"/>
        <v/>
      </c>
      <c r="J7590" s="170"/>
      <c r="K7590" s="217"/>
      <c r="L7590" s="195" t="str">
        <f t="shared" si="1381"/>
        <v/>
      </c>
      <c r="M7590" s="222" t="str">
        <f t="shared" si="1378"/>
        <v/>
      </c>
      <c r="Q7590" s="82" t="str">
        <f t="shared" si="1382"/>
        <v/>
      </c>
      <c r="R7590" s="80" t="str">
        <f t="shared" si="1383"/>
        <v/>
      </c>
      <c r="T7590" s="83" t="str">
        <f t="shared" si="1379"/>
        <v/>
      </c>
      <c r="U7590" s="155"/>
      <c r="V7590" s="95" t="str">
        <f t="shared" si="1380"/>
        <v/>
      </c>
      <c r="W7590" s="151"/>
      <c r="Z7590" s="104"/>
    </row>
    <row r="7591" spans="1:26" s="145" customFormat="1" ht="15" customHeight="1">
      <c r="A7591" s="186" t="str">
        <f t="shared" si="1374"/>
        <v/>
      </c>
      <c r="C7591" s="152"/>
      <c r="E7591" s="144"/>
      <c r="F7591" s="79" t="str">
        <f t="shared" si="1373"/>
        <v/>
      </c>
      <c r="G7591" s="80" t="str">
        <f t="shared" si="1375"/>
        <v/>
      </c>
      <c r="H7591" s="80" t="str">
        <f t="shared" si="1376"/>
        <v/>
      </c>
      <c r="I7591" s="80" t="str">
        <f t="shared" si="1377"/>
        <v/>
      </c>
      <c r="J7591" s="170"/>
      <c r="K7591" s="217"/>
      <c r="L7591" s="195" t="str">
        <f t="shared" si="1381"/>
        <v/>
      </c>
      <c r="M7591" s="222" t="str">
        <f t="shared" si="1378"/>
        <v/>
      </c>
      <c r="Q7591" s="82" t="str">
        <f t="shared" si="1382"/>
        <v/>
      </c>
      <c r="R7591" s="80" t="str">
        <f t="shared" si="1383"/>
        <v/>
      </c>
      <c r="T7591" s="83" t="str">
        <f t="shared" si="1379"/>
        <v/>
      </c>
      <c r="U7591" s="155"/>
      <c r="V7591" s="95" t="str">
        <f t="shared" si="1380"/>
        <v/>
      </c>
      <c r="W7591" s="151"/>
      <c r="Z7591" s="104"/>
    </row>
    <row r="7592" spans="1:26" s="145" customFormat="1" ht="15" customHeight="1">
      <c r="A7592" s="186" t="str">
        <f t="shared" si="1374"/>
        <v/>
      </c>
      <c r="C7592" s="152"/>
      <c r="E7592" s="144"/>
      <c r="F7592" s="79" t="str">
        <f t="shared" ref="F7592:F7655" si="1384">IFERROR(IF(VLOOKUP(E7592,J:J,1,0)=E7592,"X",""),"")</f>
        <v/>
      </c>
      <c r="G7592" s="80" t="str">
        <f t="shared" si="1375"/>
        <v/>
      </c>
      <c r="H7592" s="80" t="str">
        <f t="shared" si="1376"/>
        <v/>
      </c>
      <c r="I7592" s="80" t="str">
        <f t="shared" si="1377"/>
        <v/>
      </c>
      <c r="J7592" s="170"/>
      <c r="K7592" s="217"/>
      <c r="L7592" s="195" t="str">
        <f t="shared" si="1381"/>
        <v/>
      </c>
      <c r="M7592" s="222" t="str">
        <f t="shared" si="1378"/>
        <v/>
      </c>
      <c r="Q7592" s="82" t="str">
        <f t="shared" si="1382"/>
        <v/>
      </c>
      <c r="R7592" s="80" t="str">
        <f t="shared" si="1383"/>
        <v/>
      </c>
      <c r="T7592" s="83" t="str">
        <f t="shared" si="1379"/>
        <v/>
      </c>
      <c r="U7592" s="155"/>
      <c r="V7592" s="95" t="str">
        <f t="shared" si="1380"/>
        <v/>
      </c>
      <c r="W7592" s="151"/>
      <c r="Z7592" s="104"/>
    </row>
    <row r="7593" spans="1:26" s="145" customFormat="1" ht="15" customHeight="1">
      <c r="A7593" s="186" t="str">
        <f t="shared" si="1374"/>
        <v/>
      </c>
      <c r="C7593" s="152"/>
      <c r="E7593" s="144"/>
      <c r="F7593" s="79" t="str">
        <f t="shared" si="1384"/>
        <v/>
      </c>
      <c r="G7593" s="80" t="str">
        <f t="shared" si="1375"/>
        <v/>
      </c>
      <c r="H7593" s="80" t="str">
        <f t="shared" si="1376"/>
        <v/>
      </c>
      <c r="I7593" s="80" t="str">
        <f t="shared" si="1377"/>
        <v/>
      </c>
      <c r="J7593" s="170"/>
      <c r="K7593" s="217"/>
      <c r="L7593" s="195" t="str">
        <f t="shared" si="1381"/>
        <v/>
      </c>
      <c r="M7593" s="222" t="str">
        <f t="shared" si="1378"/>
        <v/>
      </c>
      <c r="Q7593" s="82" t="str">
        <f t="shared" si="1382"/>
        <v/>
      </c>
      <c r="R7593" s="80" t="str">
        <f t="shared" si="1383"/>
        <v/>
      </c>
      <c r="T7593" s="83" t="str">
        <f t="shared" si="1379"/>
        <v/>
      </c>
      <c r="U7593" s="155"/>
      <c r="V7593" s="95" t="str">
        <f t="shared" si="1380"/>
        <v/>
      </c>
      <c r="W7593" s="151"/>
      <c r="Z7593" s="104"/>
    </row>
    <row r="7594" spans="1:26" s="145" customFormat="1" ht="15" customHeight="1">
      <c r="A7594" s="186" t="str">
        <f t="shared" si="1374"/>
        <v/>
      </c>
      <c r="C7594" s="152"/>
      <c r="E7594" s="144"/>
      <c r="F7594" s="79" t="str">
        <f t="shared" si="1384"/>
        <v/>
      </c>
      <c r="G7594" s="80" t="str">
        <f t="shared" si="1375"/>
        <v/>
      </c>
      <c r="H7594" s="80" t="str">
        <f t="shared" si="1376"/>
        <v/>
      </c>
      <c r="I7594" s="80" t="str">
        <f t="shared" si="1377"/>
        <v/>
      </c>
      <c r="J7594" s="170"/>
      <c r="K7594" s="217"/>
      <c r="L7594" s="195" t="str">
        <f t="shared" si="1381"/>
        <v/>
      </c>
      <c r="M7594" s="222" t="str">
        <f t="shared" si="1378"/>
        <v/>
      </c>
      <c r="Q7594" s="82" t="str">
        <f t="shared" si="1382"/>
        <v/>
      </c>
      <c r="R7594" s="80" t="str">
        <f t="shared" si="1383"/>
        <v/>
      </c>
      <c r="T7594" s="83" t="str">
        <f t="shared" si="1379"/>
        <v/>
      </c>
      <c r="U7594" s="155"/>
      <c r="V7594" s="95" t="str">
        <f t="shared" si="1380"/>
        <v/>
      </c>
      <c r="W7594" s="151"/>
      <c r="Z7594" s="104"/>
    </row>
    <row r="7595" spans="1:26" s="145" customFormat="1" ht="15" customHeight="1">
      <c r="A7595" s="186" t="str">
        <f t="shared" si="1374"/>
        <v/>
      </c>
      <c r="C7595" s="152"/>
      <c r="E7595" s="144"/>
      <c r="F7595" s="79" t="str">
        <f t="shared" si="1384"/>
        <v/>
      </c>
      <c r="G7595" s="80" t="str">
        <f t="shared" si="1375"/>
        <v/>
      </c>
      <c r="H7595" s="80" t="str">
        <f t="shared" si="1376"/>
        <v/>
      </c>
      <c r="I7595" s="80" t="str">
        <f t="shared" si="1377"/>
        <v/>
      </c>
      <c r="J7595" s="170"/>
      <c r="K7595" s="217"/>
      <c r="L7595" s="195" t="str">
        <f t="shared" si="1381"/>
        <v/>
      </c>
      <c r="M7595" s="222" t="str">
        <f t="shared" si="1378"/>
        <v/>
      </c>
      <c r="Q7595" s="82" t="str">
        <f t="shared" si="1382"/>
        <v/>
      </c>
      <c r="R7595" s="80" t="str">
        <f t="shared" si="1383"/>
        <v/>
      </c>
      <c r="T7595" s="83" t="str">
        <f t="shared" si="1379"/>
        <v/>
      </c>
      <c r="U7595" s="155"/>
      <c r="V7595" s="95" t="str">
        <f t="shared" si="1380"/>
        <v/>
      </c>
      <c r="W7595" s="151"/>
      <c r="Z7595" s="104"/>
    </row>
    <row r="7596" spans="1:26" s="145" customFormat="1" ht="15" customHeight="1">
      <c r="A7596" s="186" t="str">
        <f t="shared" si="1374"/>
        <v/>
      </c>
      <c r="C7596" s="152"/>
      <c r="E7596" s="144"/>
      <c r="F7596" s="79" t="str">
        <f t="shared" si="1384"/>
        <v/>
      </c>
      <c r="G7596" s="80" t="str">
        <f t="shared" si="1375"/>
        <v/>
      </c>
      <c r="H7596" s="80" t="str">
        <f t="shared" si="1376"/>
        <v/>
      </c>
      <c r="I7596" s="80" t="str">
        <f t="shared" si="1377"/>
        <v/>
      </c>
      <c r="J7596" s="170"/>
      <c r="K7596" s="217"/>
      <c r="L7596" s="195" t="str">
        <f t="shared" si="1381"/>
        <v/>
      </c>
      <c r="M7596" s="222" t="str">
        <f t="shared" si="1378"/>
        <v/>
      </c>
      <c r="Q7596" s="82" t="str">
        <f t="shared" si="1382"/>
        <v/>
      </c>
      <c r="R7596" s="80" t="str">
        <f t="shared" si="1383"/>
        <v/>
      </c>
      <c r="T7596" s="83" t="str">
        <f t="shared" si="1379"/>
        <v/>
      </c>
      <c r="U7596" s="155"/>
      <c r="V7596" s="95" t="str">
        <f t="shared" si="1380"/>
        <v/>
      </c>
      <c r="W7596" s="151"/>
      <c r="Z7596" s="104"/>
    </row>
    <row r="7597" spans="1:26" s="145" customFormat="1" ht="15" customHeight="1">
      <c r="A7597" s="186" t="str">
        <f t="shared" si="1374"/>
        <v/>
      </c>
      <c r="C7597" s="152"/>
      <c r="E7597" s="144"/>
      <c r="F7597" s="79" t="str">
        <f t="shared" si="1384"/>
        <v/>
      </c>
      <c r="G7597" s="80" t="str">
        <f t="shared" si="1375"/>
        <v/>
      </c>
      <c r="H7597" s="80" t="str">
        <f t="shared" si="1376"/>
        <v/>
      </c>
      <c r="I7597" s="80" t="str">
        <f t="shared" si="1377"/>
        <v/>
      </c>
      <c r="J7597" s="170"/>
      <c r="K7597" s="217"/>
      <c r="L7597" s="195" t="str">
        <f t="shared" si="1381"/>
        <v/>
      </c>
      <c r="M7597" s="222" t="str">
        <f t="shared" si="1378"/>
        <v/>
      </c>
      <c r="Q7597" s="82" t="str">
        <f t="shared" si="1382"/>
        <v/>
      </c>
      <c r="R7597" s="80" t="str">
        <f t="shared" si="1383"/>
        <v/>
      </c>
      <c r="T7597" s="83" t="str">
        <f t="shared" si="1379"/>
        <v/>
      </c>
      <c r="U7597" s="155"/>
      <c r="V7597" s="95" t="str">
        <f t="shared" si="1380"/>
        <v/>
      </c>
      <c r="W7597" s="151"/>
      <c r="Z7597" s="104"/>
    </row>
    <row r="7598" spans="1:26" s="145" customFormat="1" ht="15" customHeight="1">
      <c r="A7598" s="186" t="str">
        <f t="shared" si="1374"/>
        <v/>
      </c>
      <c r="C7598" s="152"/>
      <c r="E7598" s="144"/>
      <c r="F7598" s="79" t="str">
        <f t="shared" si="1384"/>
        <v/>
      </c>
      <c r="G7598" s="80" t="str">
        <f t="shared" si="1375"/>
        <v/>
      </c>
      <c r="H7598" s="80" t="str">
        <f t="shared" si="1376"/>
        <v/>
      </c>
      <c r="I7598" s="80" t="str">
        <f t="shared" si="1377"/>
        <v/>
      </c>
      <c r="J7598" s="170"/>
      <c r="K7598" s="217"/>
      <c r="L7598" s="195" t="str">
        <f t="shared" si="1381"/>
        <v/>
      </c>
      <c r="M7598" s="222" t="str">
        <f t="shared" si="1378"/>
        <v/>
      </c>
      <c r="Q7598" s="82" t="str">
        <f t="shared" si="1382"/>
        <v/>
      </c>
      <c r="R7598" s="80" t="str">
        <f t="shared" si="1383"/>
        <v/>
      </c>
      <c r="T7598" s="83" t="str">
        <f t="shared" si="1379"/>
        <v/>
      </c>
      <c r="U7598" s="155"/>
      <c r="V7598" s="95" t="str">
        <f t="shared" si="1380"/>
        <v/>
      </c>
      <c r="W7598" s="151"/>
      <c r="Z7598" s="104"/>
    </row>
    <row r="7599" spans="1:26" s="145" customFormat="1" ht="15" customHeight="1">
      <c r="A7599" s="186" t="str">
        <f t="shared" si="1374"/>
        <v/>
      </c>
      <c r="C7599" s="152"/>
      <c r="E7599" s="144"/>
      <c r="F7599" s="79" t="str">
        <f t="shared" si="1384"/>
        <v/>
      </c>
      <c r="G7599" s="80" t="str">
        <f t="shared" si="1375"/>
        <v/>
      </c>
      <c r="H7599" s="80" t="str">
        <f t="shared" si="1376"/>
        <v/>
      </c>
      <c r="I7599" s="80" t="str">
        <f t="shared" si="1377"/>
        <v/>
      </c>
      <c r="J7599" s="170"/>
      <c r="K7599" s="217"/>
      <c r="L7599" s="195" t="str">
        <f t="shared" si="1381"/>
        <v/>
      </c>
      <c r="M7599" s="222" t="str">
        <f t="shared" si="1378"/>
        <v/>
      </c>
      <c r="Q7599" s="82" t="str">
        <f t="shared" si="1382"/>
        <v/>
      </c>
      <c r="R7599" s="80" t="str">
        <f t="shared" si="1383"/>
        <v/>
      </c>
      <c r="T7599" s="83" t="str">
        <f t="shared" si="1379"/>
        <v/>
      </c>
      <c r="U7599" s="155"/>
      <c r="V7599" s="95" t="str">
        <f t="shared" si="1380"/>
        <v/>
      </c>
      <c r="W7599" s="151"/>
      <c r="Z7599" s="104"/>
    </row>
    <row r="7600" spans="1:26" s="145" customFormat="1" ht="15" customHeight="1">
      <c r="A7600" s="186" t="str">
        <f t="shared" si="1374"/>
        <v/>
      </c>
      <c r="C7600" s="152"/>
      <c r="E7600" s="144"/>
      <c r="F7600" s="79" t="str">
        <f t="shared" si="1384"/>
        <v/>
      </c>
      <c r="G7600" s="80" t="str">
        <f t="shared" si="1375"/>
        <v/>
      </c>
      <c r="H7600" s="80" t="str">
        <f t="shared" si="1376"/>
        <v/>
      </c>
      <c r="I7600" s="80" t="str">
        <f t="shared" si="1377"/>
        <v/>
      </c>
      <c r="J7600" s="170"/>
      <c r="K7600" s="217"/>
      <c r="L7600" s="195" t="str">
        <f t="shared" si="1381"/>
        <v/>
      </c>
      <c r="M7600" s="222" t="str">
        <f t="shared" si="1378"/>
        <v/>
      </c>
      <c r="Q7600" s="82" t="str">
        <f t="shared" si="1382"/>
        <v/>
      </c>
      <c r="R7600" s="80" t="str">
        <f t="shared" si="1383"/>
        <v/>
      </c>
      <c r="T7600" s="83" t="str">
        <f t="shared" si="1379"/>
        <v/>
      </c>
      <c r="U7600" s="155"/>
      <c r="V7600" s="95" t="str">
        <f t="shared" si="1380"/>
        <v/>
      </c>
      <c r="W7600" s="151"/>
      <c r="Z7600" s="104"/>
    </row>
    <row r="7601" spans="1:26" s="145" customFormat="1" ht="15" customHeight="1">
      <c r="A7601" s="186" t="str">
        <f t="shared" si="1374"/>
        <v/>
      </c>
      <c r="C7601" s="152"/>
      <c r="E7601" s="144"/>
      <c r="F7601" s="79" t="str">
        <f t="shared" si="1384"/>
        <v/>
      </c>
      <c r="G7601" s="80" t="str">
        <f t="shared" si="1375"/>
        <v/>
      </c>
      <c r="H7601" s="80" t="str">
        <f t="shared" si="1376"/>
        <v/>
      </c>
      <c r="I7601" s="80" t="str">
        <f t="shared" si="1377"/>
        <v/>
      </c>
      <c r="J7601" s="170"/>
      <c r="K7601" s="217"/>
      <c r="L7601" s="195" t="str">
        <f t="shared" si="1381"/>
        <v/>
      </c>
      <c r="M7601" s="222" t="str">
        <f t="shared" si="1378"/>
        <v/>
      </c>
      <c r="Q7601" s="82" t="str">
        <f t="shared" si="1382"/>
        <v/>
      </c>
      <c r="R7601" s="80" t="str">
        <f t="shared" si="1383"/>
        <v/>
      </c>
      <c r="T7601" s="83" t="str">
        <f t="shared" si="1379"/>
        <v/>
      </c>
      <c r="U7601" s="155"/>
      <c r="V7601" s="95" t="str">
        <f t="shared" si="1380"/>
        <v/>
      </c>
      <c r="W7601" s="151"/>
      <c r="Z7601" s="104"/>
    </row>
    <row r="7602" spans="1:26" s="145" customFormat="1" ht="15" customHeight="1">
      <c r="A7602" s="186" t="str">
        <f t="shared" si="1374"/>
        <v/>
      </c>
      <c r="C7602" s="152"/>
      <c r="E7602" s="144"/>
      <c r="F7602" s="79" t="str">
        <f t="shared" si="1384"/>
        <v/>
      </c>
      <c r="G7602" s="80" t="str">
        <f t="shared" si="1375"/>
        <v/>
      </c>
      <c r="H7602" s="80" t="str">
        <f t="shared" si="1376"/>
        <v/>
      </c>
      <c r="I7602" s="80" t="str">
        <f t="shared" si="1377"/>
        <v/>
      </c>
      <c r="J7602" s="170"/>
      <c r="K7602" s="217"/>
      <c r="L7602" s="195" t="str">
        <f t="shared" si="1381"/>
        <v/>
      </c>
      <c r="M7602" s="222" t="str">
        <f t="shared" si="1378"/>
        <v/>
      </c>
      <c r="Q7602" s="82" t="str">
        <f t="shared" si="1382"/>
        <v/>
      </c>
      <c r="R7602" s="80" t="str">
        <f t="shared" si="1383"/>
        <v/>
      </c>
      <c r="T7602" s="83" t="str">
        <f t="shared" si="1379"/>
        <v/>
      </c>
      <c r="U7602" s="155"/>
      <c r="V7602" s="95" t="str">
        <f t="shared" si="1380"/>
        <v/>
      </c>
      <c r="W7602" s="151"/>
      <c r="Z7602" s="104"/>
    </row>
    <row r="7603" spans="1:26" s="145" customFormat="1" ht="15" customHeight="1">
      <c r="A7603" s="186" t="str">
        <f t="shared" si="1374"/>
        <v/>
      </c>
      <c r="C7603" s="152"/>
      <c r="E7603" s="144"/>
      <c r="F7603" s="79" t="str">
        <f t="shared" si="1384"/>
        <v/>
      </c>
      <c r="G7603" s="80" t="str">
        <f t="shared" si="1375"/>
        <v/>
      </c>
      <c r="H7603" s="80" t="str">
        <f t="shared" si="1376"/>
        <v/>
      </c>
      <c r="I7603" s="80" t="str">
        <f t="shared" si="1377"/>
        <v/>
      </c>
      <c r="J7603" s="170"/>
      <c r="K7603" s="217"/>
      <c r="L7603" s="195" t="str">
        <f t="shared" si="1381"/>
        <v/>
      </c>
      <c r="M7603" s="222" t="str">
        <f t="shared" si="1378"/>
        <v/>
      </c>
      <c r="Q7603" s="82" t="str">
        <f t="shared" si="1382"/>
        <v/>
      </c>
      <c r="R7603" s="80" t="str">
        <f t="shared" si="1383"/>
        <v/>
      </c>
      <c r="T7603" s="83" t="str">
        <f t="shared" si="1379"/>
        <v/>
      </c>
      <c r="U7603" s="155"/>
      <c r="V7603" s="95" t="str">
        <f t="shared" si="1380"/>
        <v/>
      </c>
      <c r="W7603" s="151"/>
      <c r="Z7603" s="104"/>
    </row>
    <row r="7604" spans="1:26" s="145" customFormat="1" ht="15" customHeight="1">
      <c r="A7604" s="186" t="str">
        <f t="shared" si="1374"/>
        <v/>
      </c>
      <c r="C7604" s="152"/>
      <c r="E7604" s="144"/>
      <c r="F7604" s="79" t="str">
        <f t="shared" si="1384"/>
        <v/>
      </c>
      <c r="G7604" s="80" t="str">
        <f t="shared" si="1375"/>
        <v/>
      </c>
      <c r="H7604" s="80" t="str">
        <f t="shared" si="1376"/>
        <v/>
      </c>
      <c r="I7604" s="80" t="str">
        <f t="shared" si="1377"/>
        <v/>
      </c>
      <c r="J7604" s="170"/>
      <c r="K7604" s="217"/>
      <c r="L7604" s="195" t="str">
        <f t="shared" si="1381"/>
        <v/>
      </c>
      <c r="M7604" s="222" t="str">
        <f t="shared" si="1378"/>
        <v/>
      </c>
      <c r="Q7604" s="82" t="str">
        <f t="shared" si="1382"/>
        <v/>
      </c>
      <c r="R7604" s="80" t="str">
        <f t="shared" si="1383"/>
        <v/>
      </c>
      <c r="T7604" s="83" t="str">
        <f t="shared" si="1379"/>
        <v/>
      </c>
      <c r="U7604" s="155"/>
      <c r="V7604" s="95" t="str">
        <f t="shared" si="1380"/>
        <v/>
      </c>
      <c r="W7604" s="151"/>
      <c r="Z7604" s="104"/>
    </row>
    <row r="7605" spans="1:26" s="145" customFormat="1" ht="15" customHeight="1">
      <c r="A7605" s="186" t="str">
        <f t="shared" si="1374"/>
        <v/>
      </c>
      <c r="C7605" s="152"/>
      <c r="E7605" s="144"/>
      <c r="F7605" s="79" t="str">
        <f t="shared" si="1384"/>
        <v/>
      </c>
      <c r="G7605" s="80" t="str">
        <f t="shared" si="1375"/>
        <v/>
      </c>
      <c r="H7605" s="80" t="str">
        <f t="shared" si="1376"/>
        <v/>
      </c>
      <c r="I7605" s="80" t="str">
        <f t="shared" si="1377"/>
        <v/>
      </c>
      <c r="J7605" s="170"/>
      <c r="K7605" s="217"/>
      <c r="L7605" s="195" t="str">
        <f t="shared" si="1381"/>
        <v/>
      </c>
      <c r="M7605" s="222" t="str">
        <f t="shared" si="1378"/>
        <v/>
      </c>
      <c r="Q7605" s="82" t="str">
        <f t="shared" si="1382"/>
        <v/>
      </c>
      <c r="R7605" s="80" t="str">
        <f t="shared" si="1383"/>
        <v/>
      </c>
      <c r="T7605" s="83" t="str">
        <f t="shared" si="1379"/>
        <v/>
      </c>
      <c r="U7605" s="155"/>
      <c r="V7605" s="95" t="str">
        <f t="shared" si="1380"/>
        <v/>
      </c>
      <c r="W7605" s="151"/>
      <c r="Z7605" s="104"/>
    </row>
    <row r="7606" spans="1:26" s="145" customFormat="1" ht="15" customHeight="1">
      <c r="A7606" s="186" t="str">
        <f t="shared" si="1374"/>
        <v/>
      </c>
      <c r="C7606" s="152"/>
      <c r="E7606" s="144"/>
      <c r="F7606" s="79" t="str">
        <f t="shared" si="1384"/>
        <v/>
      </c>
      <c r="G7606" s="80" t="str">
        <f t="shared" si="1375"/>
        <v/>
      </c>
      <c r="H7606" s="80" t="str">
        <f t="shared" si="1376"/>
        <v/>
      </c>
      <c r="I7606" s="80" t="str">
        <f t="shared" si="1377"/>
        <v/>
      </c>
      <c r="J7606" s="170"/>
      <c r="K7606" s="217"/>
      <c r="L7606" s="195" t="str">
        <f t="shared" si="1381"/>
        <v/>
      </c>
      <c r="M7606" s="222" t="str">
        <f t="shared" si="1378"/>
        <v/>
      </c>
      <c r="Q7606" s="82" t="str">
        <f t="shared" si="1382"/>
        <v/>
      </c>
      <c r="R7606" s="80" t="str">
        <f t="shared" si="1383"/>
        <v/>
      </c>
      <c r="T7606" s="83" t="str">
        <f t="shared" si="1379"/>
        <v/>
      </c>
      <c r="U7606" s="155"/>
      <c r="V7606" s="95" t="str">
        <f t="shared" si="1380"/>
        <v/>
      </c>
      <c r="W7606" s="151"/>
      <c r="Z7606" s="104"/>
    </row>
    <row r="7607" spans="1:26" s="145" customFormat="1" ht="15" customHeight="1">
      <c r="A7607" s="186" t="str">
        <f t="shared" si="1374"/>
        <v/>
      </c>
      <c r="C7607" s="152"/>
      <c r="E7607" s="144"/>
      <c r="F7607" s="79" t="str">
        <f t="shared" si="1384"/>
        <v/>
      </c>
      <c r="G7607" s="80" t="str">
        <f t="shared" si="1375"/>
        <v/>
      </c>
      <c r="H7607" s="80" t="str">
        <f t="shared" si="1376"/>
        <v/>
      </c>
      <c r="I7607" s="80" t="str">
        <f t="shared" si="1377"/>
        <v/>
      </c>
      <c r="J7607" s="170"/>
      <c r="K7607" s="217"/>
      <c r="L7607" s="195" t="str">
        <f t="shared" si="1381"/>
        <v/>
      </c>
      <c r="M7607" s="222" t="str">
        <f t="shared" si="1378"/>
        <v/>
      </c>
      <c r="Q7607" s="82" t="str">
        <f t="shared" si="1382"/>
        <v/>
      </c>
      <c r="R7607" s="80" t="str">
        <f t="shared" si="1383"/>
        <v/>
      </c>
      <c r="T7607" s="83" t="str">
        <f t="shared" si="1379"/>
        <v/>
      </c>
      <c r="U7607" s="155"/>
      <c r="V7607" s="95" t="str">
        <f t="shared" si="1380"/>
        <v/>
      </c>
      <c r="W7607" s="151"/>
      <c r="Z7607" s="104"/>
    </row>
    <row r="7608" spans="1:26" s="145" customFormat="1" ht="15" customHeight="1">
      <c r="A7608" s="186" t="str">
        <f t="shared" si="1374"/>
        <v/>
      </c>
      <c r="C7608" s="152"/>
      <c r="E7608" s="144"/>
      <c r="F7608" s="79" t="str">
        <f t="shared" si="1384"/>
        <v/>
      </c>
      <c r="G7608" s="80" t="str">
        <f t="shared" si="1375"/>
        <v/>
      </c>
      <c r="H7608" s="80" t="str">
        <f t="shared" si="1376"/>
        <v/>
      </c>
      <c r="I7608" s="80" t="str">
        <f t="shared" si="1377"/>
        <v/>
      </c>
      <c r="J7608" s="170"/>
      <c r="K7608" s="217"/>
      <c r="L7608" s="195" t="str">
        <f t="shared" si="1381"/>
        <v/>
      </c>
      <c r="M7608" s="222" t="str">
        <f t="shared" si="1378"/>
        <v/>
      </c>
      <c r="Q7608" s="82" t="str">
        <f t="shared" si="1382"/>
        <v/>
      </c>
      <c r="R7608" s="80" t="str">
        <f t="shared" si="1383"/>
        <v/>
      </c>
      <c r="T7608" s="83" t="str">
        <f t="shared" si="1379"/>
        <v/>
      </c>
      <c r="U7608" s="155"/>
      <c r="V7608" s="95" t="str">
        <f t="shared" si="1380"/>
        <v/>
      </c>
      <c r="W7608" s="151"/>
      <c r="Z7608" s="104"/>
    </row>
    <row r="7609" spans="1:26" s="145" customFormat="1" ht="15" customHeight="1">
      <c r="A7609" s="186" t="str">
        <f t="shared" si="1374"/>
        <v/>
      </c>
      <c r="C7609" s="152"/>
      <c r="E7609" s="144"/>
      <c r="F7609" s="79" t="str">
        <f t="shared" si="1384"/>
        <v/>
      </c>
      <c r="G7609" s="80" t="str">
        <f t="shared" si="1375"/>
        <v/>
      </c>
      <c r="H7609" s="80" t="str">
        <f t="shared" si="1376"/>
        <v/>
      </c>
      <c r="I7609" s="80" t="str">
        <f t="shared" si="1377"/>
        <v/>
      </c>
      <c r="J7609" s="170"/>
      <c r="K7609" s="217"/>
      <c r="L7609" s="195" t="str">
        <f t="shared" si="1381"/>
        <v/>
      </c>
      <c r="M7609" s="222" t="str">
        <f t="shared" si="1378"/>
        <v/>
      </c>
      <c r="Q7609" s="82" t="str">
        <f t="shared" si="1382"/>
        <v/>
      </c>
      <c r="R7609" s="80" t="str">
        <f t="shared" si="1383"/>
        <v/>
      </c>
      <c r="T7609" s="83" t="str">
        <f t="shared" si="1379"/>
        <v/>
      </c>
      <c r="U7609" s="155"/>
      <c r="V7609" s="95" t="str">
        <f t="shared" si="1380"/>
        <v/>
      </c>
      <c r="W7609" s="151"/>
      <c r="Z7609" s="104"/>
    </row>
    <row r="7610" spans="1:26" s="145" customFormat="1" ht="15" customHeight="1">
      <c r="A7610" s="186" t="str">
        <f t="shared" si="1374"/>
        <v/>
      </c>
      <c r="C7610" s="152"/>
      <c r="E7610" s="144"/>
      <c r="F7610" s="79" t="str">
        <f t="shared" si="1384"/>
        <v/>
      </c>
      <c r="G7610" s="80" t="str">
        <f t="shared" si="1375"/>
        <v/>
      </c>
      <c r="H7610" s="80" t="str">
        <f t="shared" si="1376"/>
        <v/>
      </c>
      <c r="I7610" s="80" t="str">
        <f t="shared" si="1377"/>
        <v/>
      </c>
      <c r="J7610" s="170"/>
      <c r="K7610" s="217"/>
      <c r="L7610" s="195" t="str">
        <f t="shared" si="1381"/>
        <v/>
      </c>
      <c r="M7610" s="222" t="str">
        <f t="shared" si="1378"/>
        <v/>
      </c>
      <c r="Q7610" s="82" t="str">
        <f t="shared" si="1382"/>
        <v/>
      </c>
      <c r="R7610" s="80" t="str">
        <f t="shared" si="1383"/>
        <v/>
      </c>
      <c r="T7610" s="83" t="str">
        <f t="shared" si="1379"/>
        <v/>
      </c>
      <c r="U7610" s="155"/>
      <c r="V7610" s="95" t="str">
        <f t="shared" si="1380"/>
        <v/>
      </c>
      <c r="W7610" s="151"/>
      <c r="Z7610" s="104"/>
    </row>
    <row r="7611" spans="1:26" s="145" customFormat="1" ht="15" customHeight="1">
      <c r="A7611" s="186" t="str">
        <f t="shared" si="1374"/>
        <v/>
      </c>
      <c r="C7611" s="152"/>
      <c r="E7611" s="144"/>
      <c r="F7611" s="79" t="str">
        <f t="shared" si="1384"/>
        <v/>
      </c>
      <c r="G7611" s="80" t="str">
        <f t="shared" si="1375"/>
        <v/>
      </c>
      <c r="H7611" s="80" t="str">
        <f t="shared" si="1376"/>
        <v/>
      </c>
      <c r="I7611" s="80" t="str">
        <f t="shared" si="1377"/>
        <v/>
      </c>
      <c r="J7611" s="170"/>
      <c r="K7611" s="217"/>
      <c r="L7611" s="195" t="str">
        <f t="shared" si="1381"/>
        <v/>
      </c>
      <c r="M7611" s="222" t="str">
        <f t="shared" si="1378"/>
        <v/>
      </c>
      <c r="Q7611" s="82" t="str">
        <f t="shared" si="1382"/>
        <v/>
      </c>
      <c r="R7611" s="80" t="str">
        <f t="shared" si="1383"/>
        <v/>
      </c>
      <c r="T7611" s="83" t="str">
        <f t="shared" si="1379"/>
        <v/>
      </c>
      <c r="U7611" s="155"/>
      <c r="V7611" s="95" t="str">
        <f t="shared" si="1380"/>
        <v/>
      </c>
      <c r="W7611" s="151"/>
      <c r="Z7611" s="104"/>
    </row>
    <row r="7612" spans="1:26" s="145" customFormat="1" ht="15" customHeight="1">
      <c r="A7612" s="186" t="str">
        <f t="shared" si="1374"/>
        <v/>
      </c>
      <c r="C7612" s="152"/>
      <c r="E7612" s="144"/>
      <c r="F7612" s="79" t="str">
        <f t="shared" si="1384"/>
        <v/>
      </c>
      <c r="G7612" s="80" t="str">
        <f t="shared" si="1375"/>
        <v/>
      </c>
      <c r="H7612" s="80" t="str">
        <f t="shared" si="1376"/>
        <v/>
      </c>
      <c r="I7612" s="80" t="str">
        <f t="shared" si="1377"/>
        <v/>
      </c>
      <c r="J7612" s="170"/>
      <c r="K7612" s="217"/>
      <c r="L7612" s="195" t="str">
        <f t="shared" si="1381"/>
        <v/>
      </c>
      <c r="M7612" s="222" t="str">
        <f t="shared" si="1378"/>
        <v/>
      </c>
      <c r="Q7612" s="82" t="str">
        <f t="shared" si="1382"/>
        <v/>
      </c>
      <c r="R7612" s="80" t="str">
        <f t="shared" si="1383"/>
        <v/>
      </c>
      <c r="T7612" s="83" t="str">
        <f t="shared" si="1379"/>
        <v/>
      </c>
      <c r="U7612" s="155"/>
      <c r="V7612" s="95" t="str">
        <f t="shared" si="1380"/>
        <v/>
      </c>
      <c r="W7612" s="151"/>
      <c r="Z7612" s="104"/>
    </row>
    <row r="7613" spans="1:26" s="145" customFormat="1" ht="15" customHeight="1">
      <c r="A7613" s="186" t="str">
        <f t="shared" si="1374"/>
        <v/>
      </c>
      <c r="C7613" s="152"/>
      <c r="E7613" s="144"/>
      <c r="F7613" s="79" t="str">
        <f t="shared" si="1384"/>
        <v/>
      </c>
      <c r="G7613" s="80" t="str">
        <f t="shared" si="1375"/>
        <v/>
      </c>
      <c r="H7613" s="80" t="str">
        <f t="shared" si="1376"/>
        <v/>
      </c>
      <c r="I7613" s="80" t="str">
        <f t="shared" si="1377"/>
        <v/>
      </c>
      <c r="J7613" s="170"/>
      <c r="K7613" s="217"/>
      <c r="L7613" s="195" t="str">
        <f t="shared" si="1381"/>
        <v/>
      </c>
      <c r="M7613" s="222" t="str">
        <f t="shared" si="1378"/>
        <v/>
      </c>
      <c r="Q7613" s="82" t="str">
        <f t="shared" si="1382"/>
        <v/>
      </c>
      <c r="R7613" s="80" t="str">
        <f t="shared" si="1383"/>
        <v/>
      </c>
      <c r="T7613" s="83" t="str">
        <f t="shared" si="1379"/>
        <v/>
      </c>
      <c r="U7613" s="155"/>
      <c r="V7613" s="95" t="str">
        <f t="shared" si="1380"/>
        <v/>
      </c>
      <c r="W7613" s="151"/>
      <c r="Z7613" s="104"/>
    </row>
    <row r="7614" spans="1:26" s="145" customFormat="1" ht="15" customHeight="1">
      <c r="A7614" s="186" t="str">
        <f t="shared" si="1374"/>
        <v/>
      </c>
      <c r="C7614" s="152"/>
      <c r="E7614" s="144"/>
      <c r="F7614" s="79" t="str">
        <f t="shared" si="1384"/>
        <v/>
      </c>
      <c r="G7614" s="80" t="str">
        <f t="shared" si="1375"/>
        <v/>
      </c>
      <c r="H7614" s="80" t="str">
        <f t="shared" si="1376"/>
        <v/>
      </c>
      <c r="I7614" s="80" t="str">
        <f t="shared" si="1377"/>
        <v/>
      </c>
      <c r="J7614" s="170"/>
      <c r="K7614" s="217"/>
      <c r="L7614" s="195" t="str">
        <f t="shared" si="1381"/>
        <v/>
      </c>
      <c r="M7614" s="222" t="str">
        <f t="shared" si="1378"/>
        <v/>
      </c>
      <c r="Q7614" s="82" t="str">
        <f t="shared" si="1382"/>
        <v/>
      </c>
      <c r="R7614" s="80" t="str">
        <f t="shared" si="1383"/>
        <v/>
      </c>
      <c r="T7614" s="83" t="str">
        <f t="shared" si="1379"/>
        <v/>
      </c>
      <c r="U7614" s="155"/>
      <c r="V7614" s="95" t="str">
        <f t="shared" si="1380"/>
        <v/>
      </c>
      <c r="W7614" s="151"/>
      <c r="Z7614" s="104"/>
    </row>
    <row r="7615" spans="1:26" s="145" customFormat="1" ht="15" customHeight="1">
      <c r="A7615" s="186" t="str">
        <f t="shared" si="1374"/>
        <v/>
      </c>
      <c r="C7615" s="152"/>
      <c r="E7615" s="144"/>
      <c r="F7615" s="79" t="str">
        <f t="shared" si="1384"/>
        <v/>
      </c>
      <c r="G7615" s="80" t="str">
        <f t="shared" si="1375"/>
        <v/>
      </c>
      <c r="H7615" s="80" t="str">
        <f t="shared" si="1376"/>
        <v/>
      </c>
      <c r="I7615" s="80" t="str">
        <f t="shared" si="1377"/>
        <v/>
      </c>
      <c r="J7615" s="170"/>
      <c r="K7615" s="217"/>
      <c r="L7615" s="195" t="str">
        <f t="shared" si="1381"/>
        <v/>
      </c>
      <c r="M7615" s="222" t="str">
        <f t="shared" si="1378"/>
        <v/>
      </c>
      <c r="Q7615" s="82" t="str">
        <f t="shared" si="1382"/>
        <v/>
      </c>
      <c r="R7615" s="80" t="str">
        <f t="shared" si="1383"/>
        <v/>
      </c>
      <c r="T7615" s="83" t="str">
        <f t="shared" si="1379"/>
        <v/>
      </c>
      <c r="U7615" s="155"/>
      <c r="V7615" s="95" t="str">
        <f t="shared" si="1380"/>
        <v/>
      </c>
      <c r="W7615" s="151"/>
      <c r="Z7615" s="104"/>
    </row>
    <row r="7616" spans="1:26" s="145" customFormat="1" ht="15" customHeight="1">
      <c r="A7616" s="186" t="str">
        <f t="shared" ref="A7616:A7679" si="1385">IF(B7616&lt;&gt;"",A7615+1,"")</f>
        <v/>
      </c>
      <c r="C7616" s="152"/>
      <c r="E7616" s="144"/>
      <c r="F7616" s="79" t="str">
        <f t="shared" si="1384"/>
        <v/>
      </c>
      <c r="G7616" s="80" t="str">
        <f t="shared" si="1375"/>
        <v/>
      </c>
      <c r="H7616" s="80" t="str">
        <f t="shared" si="1376"/>
        <v/>
      </c>
      <c r="I7616" s="80" t="str">
        <f t="shared" si="1377"/>
        <v/>
      </c>
      <c r="J7616" s="170"/>
      <c r="K7616" s="217"/>
      <c r="L7616" s="195" t="str">
        <f t="shared" si="1381"/>
        <v/>
      </c>
      <c r="M7616" s="222" t="str">
        <f t="shared" si="1378"/>
        <v/>
      </c>
      <c r="Q7616" s="82" t="str">
        <f t="shared" si="1382"/>
        <v/>
      </c>
      <c r="R7616" s="80" t="str">
        <f t="shared" si="1383"/>
        <v/>
      </c>
      <c r="T7616" s="83" t="str">
        <f t="shared" si="1379"/>
        <v/>
      </c>
      <c r="U7616" s="155"/>
      <c r="V7616" s="95" t="str">
        <f t="shared" si="1380"/>
        <v/>
      </c>
      <c r="W7616" s="151"/>
      <c r="Z7616" s="104"/>
    </row>
    <row r="7617" spans="1:26" s="145" customFormat="1" ht="15" customHeight="1">
      <c r="A7617" s="186" t="str">
        <f t="shared" si="1385"/>
        <v/>
      </c>
      <c r="C7617" s="152"/>
      <c r="E7617" s="144"/>
      <c r="F7617" s="79" t="str">
        <f t="shared" si="1384"/>
        <v/>
      </c>
      <c r="G7617" s="80" t="str">
        <f t="shared" si="1375"/>
        <v/>
      </c>
      <c r="H7617" s="80" t="str">
        <f t="shared" si="1376"/>
        <v/>
      </c>
      <c r="I7617" s="80" t="str">
        <f t="shared" si="1377"/>
        <v/>
      </c>
      <c r="J7617" s="170"/>
      <c r="K7617" s="217"/>
      <c r="L7617" s="195" t="str">
        <f t="shared" si="1381"/>
        <v/>
      </c>
      <c r="M7617" s="222" t="str">
        <f t="shared" si="1378"/>
        <v/>
      </c>
      <c r="Q7617" s="82" t="str">
        <f t="shared" si="1382"/>
        <v/>
      </c>
      <c r="R7617" s="80" t="str">
        <f t="shared" si="1383"/>
        <v/>
      </c>
      <c r="T7617" s="83" t="str">
        <f t="shared" si="1379"/>
        <v/>
      </c>
      <c r="U7617" s="155"/>
      <c r="V7617" s="95" t="str">
        <f t="shared" si="1380"/>
        <v/>
      </c>
      <c r="W7617" s="151"/>
      <c r="Z7617" s="104"/>
    </row>
    <row r="7618" spans="1:26" s="145" customFormat="1" ht="15" customHeight="1">
      <c r="A7618" s="186" t="str">
        <f t="shared" si="1385"/>
        <v/>
      </c>
      <c r="C7618" s="152"/>
      <c r="E7618" s="144"/>
      <c r="F7618" s="79" t="str">
        <f t="shared" si="1384"/>
        <v/>
      </c>
      <c r="G7618" s="80" t="str">
        <f t="shared" si="1375"/>
        <v/>
      </c>
      <c r="H7618" s="80" t="str">
        <f t="shared" si="1376"/>
        <v/>
      </c>
      <c r="I7618" s="80" t="str">
        <f t="shared" si="1377"/>
        <v/>
      </c>
      <c r="J7618" s="170"/>
      <c r="K7618" s="217"/>
      <c r="L7618" s="195" t="str">
        <f t="shared" si="1381"/>
        <v/>
      </c>
      <c r="M7618" s="222" t="str">
        <f t="shared" si="1378"/>
        <v/>
      </c>
      <c r="Q7618" s="82" t="str">
        <f t="shared" si="1382"/>
        <v/>
      </c>
      <c r="R7618" s="80" t="str">
        <f t="shared" si="1383"/>
        <v/>
      </c>
      <c r="T7618" s="83" t="str">
        <f t="shared" si="1379"/>
        <v/>
      </c>
      <c r="U7618" s="155"/>
      <c r="V7618" s="95" t="str">
        <f t="shared" si="1380"/>
        <v/>
      </c>
      <c r="W7618" s="151"/>
      <c r="Z7618" s="104"/>
    </row>
    <row r="7619" spans="1:26" s="145" customFormat="1" ht="15" customHeight="1">
      <c r="A7619" s="186" t="str">
        <f t="shared" si="1385"/>
        <v/>
      </c>
      <c r="C7619" s="152"/>
      <c r="E7619" s="144"/>
      <c r="F7619" s="79" t="str">
        <f t="shared" si="1384"/>
        <v/>
      </c>
      <c r="G7619" s="80" t="str">
        <f t="shared" si="1375"/>
        <v/>
      </c>
      <c r="H7619" s="80" t="str">
        <f t="shared" si="1376"/>
        <v/>
      </c>
      <c r="I7619" s="80" t="str">
        <f t="shared" si="1377"/>
        <v/>
      </c>
      <c r="J7619" s="170"/>
      <c r="K7619" s="217"/>
      <c r="L7619" s="195" t="str">
        <f t="shared" si="1381"/>
        <v/>
      </c>
      <c r="M7619" s="222" t="str">
        <f t="shared" si="1378"/>
        <v/>
      </c>
      <c r="Q7619" s="82" t="str">
        <f t="shared" si="1382"/>
        <v/>
      </c>
      <c r="R7619" s="80" t="str">
        <f t="shared" si="1383"/>
        <v/>
      </c>
      <c r="T7619" s="83" t="str">
        <f t="shared" si="1379"/>
        <v/>
      </c>
      <c r="U7619" s="155"/>
      <c r="V7619" s="95" t="str">
        <f t="shared" si="1380"/>
        <v/>
      </c>
      <c r="W7619" s="151"/>
      <c r="Z7619" s="104"/>
    </row>
    <row r="7620" spans="1:26" s="145" customFormat="1" ht="15" customHeight="1">
      <c r="A7620" s="186" t="str">
        <f t="shared" si="1385"/>
        <v/>
      </c>
      <c r="C7620" s="152"/>
      <c r="E7620" s="144"/>
      <c r="F7620" s="79" t="str">
        <f t="shared" si="1384"/>
        <v/>
      </c>
      <c r="G7620" s="80" t="str">
        <f t="shared" si="1375"/>
        <v/>
      </c>
      <c r="H7620" s="80" t="str">
        <f t="shared" si="1376"/>
        <v/>
      </c>
      <c r="I7620" s="80" t="str">
        <f t="shared" si="1377"/>
        <v/>
      </c>
      <c r="J7620" s="170"/>
      <c r="K7620" s="217"/>
      <c r="L7620" s="195" t="str">
        <f t="shared" si="1381"/>
        <v/>
      </c>
      <c r="M7620" s="222" t="str">
        <f t="shared" si="1378"/>
        <v/>
      </c>
      <c r="Q7620" s="82" t="str">
        <f t="shared" si="1382"/>
        <v/>
      </c>
      <c r="R7620" s="80" t="str">
        <f t="shared" si="1383"/>
        <v/>
      </c>
      <c r="T7620" s="83" t="str">
        <f t="shared" si="1379"/>
        <v/>
      </c>
      <c r="U7620" s="155"/>
      <c r="V7620" s="95" t="str">
        <f t="shared" si="1380"/>
        <v/>
      </c>
      <c r="W7620" s="151"/>
      <c r="Z7620" s="104"/>
    </row>
    <row r="7621" spans="1:26" s="145" customFormat="1" ht="15" customHeight="1">
      <c r="A7621" s="186" t="str">
        <f t="shared" si="1385"/>
        <v/>
      </c>
      <c r="C7621" s="152"/>
      <c r="E7621" s="144"/>
      <c r="F7621" s="79" t="str">
        <f t="shared" si="1384"/>
        <v/>
      </c>
      <c r="G7621" s="80" t="str">
        <f t="shared" ref="G7621:G7684" si="1386">IF(J7621&lt;&gt;"", INDEX($C$5:$C$1433, MATCH(J7621, $E$5:$E$1433, 0)),"")</f>
        <v/>
      </c>
      <c r="H7621" s="80" t="str">
        <f t="shared" ref="H7621:H7684" si="1387">IF(J7621&lt;&gt;"", INDEX($D$5:$D$1433, MATCH(J7621, $E$5:$E$1433, 0)),"")</f>
        <v/>
      </c>
      <c r="I7621" s="80" t="str">
        <f t="shared" ref="I7621:I7684" si="1388">IFERROR(IF(J7621&lt;&gt;"", INDEX($B$5:$B$1433, MATCH(J7621, $E$5:$E$1433, 0)),""),"SAI")</f>
        <v/>
      </c>
      <c r="J7621" s="170"/>
      <c r="K7621" s="217"/>
      <c r="L7621" s="195" t="str">
        <f t="shared" si="1381"/>
        <v/>
      </c>
      <c r="M7621" s="222" t="str">
        <f t="shared" ref="M7621:M7684" si="1389">IFERROR(IF($N$5="Sáng",MID(K7621,2,7)-MID($L$2,2,7),MID(K7621,2,7)-MID($Q$2,2,7)),"")</f>
        <v/>
      </c>
      <c r="Q7621" s="82" t="str">
        <f t="shared" si="1382"/>
        <v/>
      </c>
      <c r="R7621" s="80" t="str">
        <f t="shared" si="1383"/>
        <v/>
      </c>
      <c r="T7621" s="83" t="str">
        <f t="shared" ref="T7621:T7684" si="1390">IFERROR(IF(J7621&lt;&gt;"", INDEX($S$5:$S$1433, MATCH(J7621, $E$5:$E$1433, 0)),""),"")</f>
        <v/>
      </c>
      <c r="U7621" s="155"/>
      <c r="V7621" s="95" t="str">
        <f t="shared" ref="V7621:V7684" si="1391">IFERROR(IF(J7621&lt;&gt;"", INDEX($U$5:$U$1433, MATCH(J7621, $E$5:$E$1433, 0)),""),"")</f>
        <v/>
      </c>
      <c r="W7621" s="151"/>
      <c r="Z7621" s="104"/>
    </row>
    <row r="7622" spans="1:26" s="145" customFormat="1" ht="15" customHeight="1">
      <c r="A7622" s="186" t="str">
        <f t="shared" si="1385"/>
        <v/>
      </c>
      <c r="C7622" s="152"/>
      <c r="E7622" s="144"/>
      <c r="F7622" s="79" t="str">
        <f t="shared" si="1384"/>
        <v/>
      </c>
      <c r="G7622" s="80" t="str">
        <f t="shared" si="1386"/>
        <v/>
      </c>
      <c r="H7622" s="80" t="str">
        <f t="shared" si="1387"/>
        <v/>
      </c>
      <c r="I7622" s="80" t="str">
        <f t="shared" si="1388"/>
        <v/>
      </c>
      <c r="J7622" s="170"/>
      <c r="K7622" s="217"/>
      <c r="L7622" s="195" t="str">
        <f t="shared" si="1381"/>
        <v/>
      </c>
      <c r="M7622" s="222" t="str">
        <f t="shared" si="1389"/>
        <v/>
      </c>
      <c r="Q7622" s="82" t="str">
        <f t="shared" si="1382"/>
        <v/>
      </c>
      <c r="R7622" s="80" t="str">
        <f t="shared" si="1383"/>
        <v/>
      </c>
      <c r="T7622" s="83" t="str">
        <f t="shared" si="1390"/>
        <v/>
      </c>
      <c r="U7622" s="155"/>
      <c r="V7622" s="95" t="str">
        <f t="shared" si="1391"/>
        <v/>
      </c>
      <c r="W7622" s="151"/>
      <c r="Z7622" s="104"/>
    </row>
    <row r="7623" spans="1:26" s="145" customFormat="1" ht="15" customHeight="1">
      <c r="A7623" s="186" t="str">
        <f t="shared" si="1385"/>
        <v/>
      </c>
      <c r="C7623" s="152"/>
      <c r="E7623" s="144"/>
      <c r="F7623" s="79" t="str">
        <f t="shared" si="1384"/>
        <v/>
      </c>
      <c r="G7623" s="80" t="str">
        <f t="shared" si="1386"/>
        <v/>
      </c>
      <c r="H7623" s="80" t="str">
        <f t="shared" si="1387"/>
        <v/>
      </c>
      <c r="I7623" s="80" t="str">
        <f t="shared" si="1388"/>
        <v/>
      </c>
      <c r="J7623" s="170"/>
      <c r="K7623" s="217"/>
      <c r="L7623" s="195" t="str">
        <f t="shared" si="1381"/>
        <v/>
      </c>
      <c r="M7623" s="222" t="str">
        <f t="shared" si="1389"/>
        <v/>
      </c>
      <c r="Q7623" s="82" t="str">
        <f t="shared" si="1382"/>
        <v/>
      </c>
      <c r="R7623" s="80" t="str">
        <f t="shared" si="1383"/>
        <v/>
      </c>
      <c r="T7623" s="83" t="str">
        <f t="shared" si="1390"/>
        <v/>
      </c>
      <c r="U7623" s="155"/>
      <c r="V7623" s="95" t="str">
        <f t="shared" si="1391"/>
        <v/>
      </c>
      <c r="W7623" s="151"/>
      <c r="Z7623" s="104"/>
    </row>
    <row r="7624" spans="1:26" s="145" customFormat="1" ht="15" customHeight="1">
      <c r="A7624" s="186" t="str">
        <f t="shared" si="1385"/>
        <v/>
      </c>
      <c r="C7624" s="152"/>
      <c r="E7624" s="144"/>
      <c r="F7624" s="79" t="str">
        <f t="shared" si="1384"/>
        <v/>
      </c>
      <c r="G7624" s="80" t="str">
        <f t="shared" si="1386"/>
        <v/>
      </c>
      <c r="H7624" s="80" t="str">
        <f t="shared" si="1387"/>
        <v/>
      </c>
      <c r="I7624" s="80" t="str">
        <f t="shared" si="1388"/>
        <v/>
      </c>
      <c r="J7624" s="170"/>
      <c r="K7624" s="217"/>
      <c r="L7624" s="195" t="str">
        <f t="shared" si="1381"/>
        <v/>
      </c>
      <c r="M7624" s="222" t="str">
        <f t="shared" si="1389"/>
        <v/>
      </c>
      <c r="Q7624" s="82" t="str">
        <f t="shared" si="1382"/>
        <v/>
      </c>
      <c r="R7624" s="80" t="str">
        <f t="shared" si="1383"/>
        <v/>
      </c>
      <c r="T7624" s="83" t="str">
        <f t="shared" si="1390"/>
        <v/>
      </c>
      <c r="U7624" s="155"/>
      <c r="V7624" s="95" t="str">
        <f t="shared" si="1391"/>
        <v/>
      </c>
      <c r="W7624" s="151"/>
      <c r="Z7624" s="104"/>
    </row>
    <row r="7625" spans="1:26" s="145" customFormat="1" ht="15" customHeight="1">
      <c r="A7625" s="186" t="str">
        <f t="shared" si="1385"/>
        <v/>
      </c>
      <c r="C7625" s="152"/>
      <c r="E7625" s="144"/>
      <c r="F7625" s="79" t="str">
        <f t="shared" si="1384"/>
        <v/>
      </c>
      <c r="G7625" s="80" t="str">
        <f t="shared" si="1386"/>
        <v/>
      </c>
      <c r="H7625" s="80" t="str">
        <f t="shared" si="1387"/>
        <v/>
      </c>
      <c r="I7625" s="80" t="str">
        <f t="shared" si="1388"/>
        <v/>
      </c>
      <c r="J7625" s="170"/>
      <c r="K7625" s="217"/>
      <c r="L7625" s="195" t="str">
        <f t="shared" si="1381"/>
        <v/>
      </c>
      <c r="M7625" s="222" t="str">
        <f t="shared" si="1389"/>
        <v/>
      </c>
      <c r="Q7625" s="82" t="str">
        <f t="shared" si="1382"/>
        <v/>
      </c>
      <c r="R7625" s="80" t="str">
        <f t="shared" si="1383"/>
        <v/>
      </c>
      <c r="T7625" s="83" t="str">
        <f t="shared" si="1390"/>
        <v/>
      </c>
      <c r="U7625" s="155"/>
      <c r="V7625" s="95" t="str">
        <f t="shared" si="1391"/>
        <v/>
      </c>
      <c r="W7625" s="151"/>
      <c r="Z7625" s="104"/>
    </row>
    <row r="7626" spans="1:26" s="145" customFormat="1" ht="15" customHeight="1">
      <c r="A7626" s="186" t="str">
        <f t="shared" si="1385"/>
        <v/>
      </c>
      <c r="C7626" s="152"/>
      <c r="E7626" s="144"/>
      <c r="F7626" s="79" t="str">
        <f t="shared" si="1384"/>
        <v/>
      </c>
      <c r="G7626" s="80" t="str">
        <f t="shared" si="1386"/>
        <v/>
      </c>
      <c r="H7626" s="80" t="str">
        <f t="shared" si="1387"/>
        <v/>
      </c>
      <c r="I7626" s="80" t="str">
        <f t="shared" si="1388"/>
        <v/>
      </c>
      <c r="J7626" s="170"/>
      <c r="K7626" s="217"/>
      <c r="L7626" s="195" t="str">
        <f t="shared" si="1381"/>
        <v/>
      </c>
      <c r="M7626" s="222" t="str">
        <f t="shared" si="1389"/>
        <v/>
      </c>
      <c r="Q7626" s="82" t="str">
        <f t="shared" si="1382"/>
        <v/>
      </c>
      <c r="R7626" s="80" t="str">
        <f t="shared" si="1383"/>
        <v/>
      </c>
      <c r="T7626" s="83" t="str">
        <f t="shared" si="1390"/>
        <v/>
      </c>
      <c r="U7626" s="155"/>
      <c r="V7626" s="95" t="str">
        <f t="shared" si="1391"/>
        <v/>
      </c>
      <c r="W7626" s="151"/>
      <c r="Z7626" s="104"/>
    </row>
    <row r="7627" spans="1:26" s="145" customFormat="1" ht="15" customHeight="1">
      <c r="A7627" s="186" t="str">
        <f t="shared" si="1385"/>
        <v/>
      </c>
      <c r="C7627" s="152"/>
      <c r="E7627" s="144"/>
      <c r="F7627" s="79" t="str">
        <f t="shared" si="1384"/>
        <v/>
      </c>
      <c r="G7627" s="80" t="str">
        <f t="shared" si="1386"/>
        <v/>
      </c>
      <c r="H7627" s="80" t="str">
        <f t="shared" si="1387"/>
        <v/>
      </c>
      <c r="I7627" s="80" t="str">
        <f t="shared" si="1388"/>
        <v/>
      </c>
      <c r="J7627" s="170"/>
      <c r="K7627" s="217"/>
      <c r="L7627" s="195" t="str">
        <f t="shared" si="1381"/>
        <v/>
      </c>
      <c r="M7627" s="222" t="str">
        <f t="shared" si="1389"/>
        <v/>
      </c>
      <c r="Q7627" s="82" t="str">
        <f t="shared" si="1382"/>
        <v/>
      </c>
      <c r="R7627" s="80" t="str">
        <f t="shared" si="1383"/>
        <v/>
      </c>
      <c r="T7627" s="83" t="str">
        <f t="shared" si="1390"/>
        <v/>
      </c>
      <c r="U7627" s="155"/>
      <c r="V7627" s="95" t="str">
        <f t="shared" si="1391"/>
        <v/>
      </c>
      <c r="W7627" s="151"/>
      <c r="Z7627" s="104"/>
    </row>
    <row r="7628" spans="1:26" s="145" customFormat="1" ht="15" customHeight="1">
      <c r="A7628" s="186" t="str">
        <f t="shared" si="1385"/>
        <v/>
      </c>
      <c r="C7628" s="152"/>
      <c r="E7628" s="144"/>
      <c r="F7628" s="79" t="str">
        <f t="shared" si="1384"/>
        <v/>
      </c>
      <c r="G7628" s="80" t="str">
        <f t="shared" si="1386"/>
        <v/>
      </c>
      <c r="H7628" s="80" t="str">
        <f t="shared" si="1387"/>
        <v/>
      </c>
      <c r="I7628" s="80" t="str">
        <f t="shared" si="1388"/>
        <v/>
      </c>
      <c r="J7628" s="170"/>
      <c r="K7628" s="217"/>
      <c r="L7628" s="195" t="str">
        <f t="shared" si="1381"/>
        <v/>
      </c>
      <c r="M7628" s="222" t="str">
        <f t="shared" si="1389"/>
        <v/>
      </c>
      <c r="Q7628" s="82" t="str">
        <f t="shared" si="1382"/>
        <v/>
      </c>
      <c r="R7628" s="80" t="str">
        <f t="shared" si="1383"/>
        <v/>
      </c>
      <c r="T7628" s="83" t="str">
        <f t="shared" si="1390"/>
        <v/>
      </c>
      <c r="U7628" s="155"/>
      <c r="V7628" s="95" t="str">
        <f t="shared" si="1391"/>
        <v/>
      </c>
      <c r="W7628" s="151"/>
      <c r="Z7628" s="104"/>
    </row>
    <row r="7629" spans="1:26" s="145" customFormat="1" ht="15" customHeight="1">
      <c r="A7629" s="186" t="str">
        <f t="shared" si="1385"/>
        <v/>
      </c>
      <c r="C7629" s="152"/>
      <c r="E7629" s="144"/>
      <c r="F7629" s="79" t="str">
        <f t="shared" si="1384"/>
        <v/>
      </c>
      <c r="G7629" s="80" t="str">
        <f t="shared" si="1386"/>
        <v/>
      </c>
      <c r="H7629" s="80" t="str">
        <f t="shared" si="1387"/>
        <v/>
      </c>
      <c r="I7629" s="80" t="str">
        <f t="shared" si="1388"/>
        <v/>
      </c>
      <c r="J7629" s="170"/>
      <c r="K7629" s="217"/>
      <c r="L7629" s="195" t="str">
        <f t="shared" si="1381"/>
        <v/>
      </c>
      <c r="M7629" s="222" t="str">
        <f t="shared" si="1389"/>
        <v/>
      </c>
      <c r="Q7629" s="82" t="str">
        <f t="shared" si="1382"/>
        <v/>
      </c>
      <c r="R7629" s="80" t="str">
        <f t="shared" si="1383"/>
        <v/>
      </c>
      <c r="T7629" s="83" t="str">
        <f t="shared" si="1390"/>
        <v/>
      </c>
      <c r="U7629" s="155"/>
      <c r="V7629" s="95" t="str">
        <f t="shared" si="1391"/>
        <v/>
      </c>
      <c r="W7629" s="151"/>
      <c r="Z7629" s="104"/>
    </row>
    <row r="7630" spans="1:26" s="145" customFormat="1" ht="15" customHeight="1">
      <c r="A7630" s="186" t="str">
        <f t="shared" si="1385"/>
        <v/>
      </c>
      <c r="C7630" s="152"/>
      <c r="E7630" s="144"/>
      <c r="F7630" s="79" t="str">
        <f t="shared" si="1384"/>
        <v/>
      </c>
      <c r="G7630" s="80" t="str">
        <f t="shared" si="1386"/>
        <v/>
      </c>
      <c r="H7630" s="80" t="str">
        <f t="shared" si="1387"/>
        <v/>
      </c>
      <c r="I7630" s="80" t="str">
        <f t="shared" si="1388"/>
        <v/>
      </c>
      <c r="J7630" s="170"/>
      <c r="K7630" s="217"/>
      <c r="L7630" s="195" t="str">
        <f t="shared" si="1381"/>
        <v/>
      </c>
      <c r="M7630" s="222" t="str">
        <f t="shared" si="1389"/>
        <v/>
      </c>
      <c r="Q7630" s="82" t="str">
        <f t="shared" si="1382"/>
        <v/>
      </c>
      <c r="R7630" s="80" t="str">
        <f t="shared" si="1383"/>
        <v/>
      </c>
      <c r="T7630" s="83" t="str">
        <f t="shared" si="1390"/>
        <v/>
      </c>
      <c r="U7630" s="155"/>
      <c r="V7630" s="95" t="str">
        <f t="shared" si="1391"/>
        <v/>
      </c>
      <c r="W7630" s="151"/>
      <c r="Z7630" s="104"/>
    </row>
    <row r="7631" spans="1:26" s="145" customFormat="1" ht="15" customHeight="1">
      <c r="A7631" s="186" t="str">
        <f t="shared" si="1385"/>
        <v/>
      </c>
      <c r="C7631" s="152"/>
      <c r="E7631" s="144"/>
      <c r="F7631" s="79" t="str">
        <f t="shared" si="1384"/>
        <v/>
      </c>
      <c r="G7631" s="80" t="str">
        <f t="shared" si="1386"/>
        <v/>
      </c>
      <c r="H7631" s="80" t="str">
        <f t="shared" si="1387"/>
        <v/>
      </c>
      <c r="I7631" s="80" t="str">
        <f t="shared" si="1388"/>
        <v/>
      </c>
      <c r="J7631" s="170"/>
      <c r="K7631" s="217"/>
      <c r="L7631" s="195" t="str">
        <f t="shared" si="1381"/>
        <v/>
      </c>
      <c r="M7631" s="222" t="str">
        <f t="shared" si="1389"/>
        <v/>
      </c>
      <c r="Q7631" s="82" t="str">
        <f t="shared" si="1382"/>
        <v/>
      </c>
      <c r="R7631" s="80" t="str">
        <f t="shared" si="1383"/>
        <v/>
      </c>
      <c r="T7631" s="83" t="str">
        <f t="shared" si="1390"/>
        <v/>
      </c>
      <c r="U7631" s="155"/>
      <c r="V7631" s="95" t="str">
        <f t="shared" si="1391"/>
        <v/>
      </c>
      <c r="W7631" s="151"/>
      <c r="Z7631" s="104"/>
    </row>
    <row r="7632" spans="1:26" s="145" customFormat="1" ht="15" customHeight="1">
      <c r="A7632" s="186" t="str">
        <f t="shared" si="1385"/>
        <v/>
      </c>
      <c r="C7632" s="152"/>
      <c r="E7632" s="144"/>
      <c r="F7632" s="79" t="str">
        <f t="shared" si="1384"/>
        <v/>
      </c>
      <c r="G7632" s="80" t="str">
        <f t="shared" si="1386"/>
        <v/>
      </c>
      <c r="H7632" s="80" t="str">
        <f t="shared" si="1387"/>
        <v/>
      </c>
      <c r="I7632" s="80" t="str">
        <f t="shared" si="1388"/>
        <v/>
      </c>
      <c r="J7632" s="170"/>
      <c r="K7632" s="217"/>
      <c r="L7632" s="195" t="str">
        <f t="shared" si="1381"/>
        <v/>
      </c>
      <c r="M7632" s="222" t="str">
        <f t="shared" si="1389"/>
        <v/>
      </c>
      <c r="Q7632" s="82" t="str">
        <f t="shared" si="1382"/>
        <v/>
      </c>
      <c r="R7632" s="80" t="str">
        <f t="shared" si="1383"/>
        <v/>
      </c>
      <c r="T7632" s="83" t="str">
        <f t="shared" si="1390"/>
        <v/>
      </c>
      <c r="U7632" s="155"/>
      <c r="V7632" s="95" t="str">
        <f t="shared" si="1391"/>
        <v/>
      </c>
      <c r="W7632" s="151"/>
      <c r="Z7632" s="104"/>
    </row>
    <row r="7633" spans="1:26" s="145" customFormat="1" ht="15" customHeight="1">
      <c r="A7633" s="186" t="str">
        <f t="shared" si="1385"/>
        <v/>
      </c>
      <c r="C7633" s="152"/>
      <c r="E7633" s="144"/>
      <c r="F7633" s="79" t="str">
        <f t="shared" si="1384"/>
        <v/>
      </c>
      <c r="G7633" s="80" t="str">
        <f t="shared" si="1386"/>
        <v/>
      </c>
      <c r="H7633" s="80" t="str">
        <f t="shared" si="1387"/>
        <v/>
      </c>
      <c r="I7633" s="80" t="str">
        <f t="shared" si="1388"/>
        <v/>
      </c>
      <c r="J7633" s="170"/>
      <c r="K7633" s="217"/>
      <c r="L7633" s="195" t="str">
        <f t="shared" si="1381"/>
        <v/>
      </c>
      <c r="M7633" s="222" t="str">
        <f t="shared" si="1389"/>
        <v/>
      </c>
      <c r="Q7633" s="82" t="str">
        <f t="shared" si="1382"/>
        <v/>
      </c>
      <c r="R7633" s="80" t="str">
        <f t="shared" si="1383"/>
        <v/>
      </c>
      <c r="T7633" s="83" t="str">
        <f t="shared" si="1390"/>
        <v/>
      </c>
      <c r="U7633" s="155"/>
      <c r="V7633" s="95" t="str">
        <f t="shared" si="1391"/>
        <v/>
      </c>
      <c r="W7633" s="151"/>
      <c r="Z7633" s="104"/>
    </row>
    <row r="7634" spans="1:26" s="145" customFormat="1" ht="15" customHeight="1">
      <c r="A7634" s="186" t="str">
        <f t="shared" si="1385"/>
        <v/>
      </c>
      <c r="C7634" s="152"/>
      <c r="E7634" s="144"/>
      <c r="F7634" s="79" t="str">
        <f t="shared" si="1384"/>
        <v/>
      </c>
      <c r="G7634" s="80" t="str">
        <f t="shared" si="1386"/>
        <v/>
      </c>
      <c r="H7634" s="80" t="str">
        <f t="shared" si="1387"/>
        <v/>
      </c>
      <c r="I7634" s="80" t="str">
        <f t="shared" si="1388"/>
        <v/>
      </c>
      <c r="J7634" s="170"/>
      <c r="K7634" s="217"/>
      <c r="L7634" s="195" t="str">
        <f t="shared" si="1381"/>
        <v/>
      </c>
      <c r="M7634" s="222" t="str">
        <f t="shared" si="1389"/>
        <v/>
      </c>
      <c r="Q7634" s="82" t="str">
        <f t="shared" si="1382"/>
        <v/>
      </c>
      <c r="R7634" s="80" t="str">
        <f t="shared" si="1383"/>
        <v/>
      </c>
      <c r="T7634" s="83" t="str">
        <f t="shared" si="1390"/>
        <v/>
      </c>
      <c r="U7634" s="155"/>
      <c r="V7634" s="95" t="str">
        <f t="shared" si="1391"/>
        <v/>
      </c>
      <c r="W7634" s="151"/>
      <c r="Z7634" s="104"/>
    </row>
    <row r="7635" spans="1:26" s="145" customFormat="1" ht="15" customHeight="1">
      <c r="A7635" s="186" t="str">
        <f t="shared" si="1385"/>
        <v/>
      </c>
      <c r="C7635" s="152"/>
      <c r="E7635" s="144"/>
      <c r="F7635" s="79" t="str">
        <f t="shared" si="1384"/>
        <v/>
      </c>
      <c r="G7635" s="80" t="str">
        <f t="shared" si="1386"/>
        <v/>
      </c>
      <c r="H7635" s="80" t="str">
        <f t="shared" si="1387"/>
        <v/>
      </c>
      <c r="I7635" s="80" t="str">
        <f t="shared" si="1388"/>
        <v/>
      </c>
      <c r="J7635" s="170"/>
      <c r="K7635" s="217"/>
      <c r="L7635" s="195" t="str">
        <f t="shared" si="1381"/>
        <v/>
      </c>
      <c r="M7635" s="222" t="str">
        <f t="shared" si="1389"/>
        <v/>
      </c>
      <c r="Q7635" s="82" t="str">
        <f t="shared" si="1382"/>
        <v/>
      </c>
      <c r="R7635" s="80" t="str">
        <f t="shared" si="1383"/>
        <v/>
      </c>
      <c r="T7635" s="83" t="str">
        <f t="shared" si="1390"/>
        <v/>
      </c>
      <c r="U7635" s="155"/>
      <c r="V7635" s="95" t="str">
        <f t="shared" si="1391"/>
        <v/>
      </c>
      <c r="W7635" s="151"/>
      <c r="Z7635" s="104"/>
    </row>
    <row r="7636" spans="1:26" s="145" customFormat="1" ht="15" customHeight="1">
      <c r="A7636" s="186" t="str">
        <f t="shared" si="1385"/>
        <v/>
      </c>
      <c r="C7636" s="152"/>
      <c r="E7636" s="144"/>
      <c r="F7636" s="79" t="str">
        <f t="shared" si="1384"/>
        <v/>
      </c>
      <c r="G7636" s="80" t="str">
        <f t="shared" si="1386"/>
        <v/>
      </c>
      <c r="H7636" s="80" t="str">
        <f t="shared" si="1387"/>
        <v/>
      </c>
      <c r="I7636" s="80" t="str">
        <f t="shared" si="1388"/>
        <v/>
      </c>
      <c r="J7636" s="170"/>
      <c r="K7636" s="217"/>
      <c r="L7636" s="195" t="str">
        <f t="shared" si="1381"/>
        <v/>
      </c>
      <c r="M7636" s="222" t="str">
        <f t="shared" si="1389"/>
        <v/>
      </c>
      <c r="Q7636" s="82" t="str">
        <f t="shared" si="1382"/>
        <v/>
      </c>
      <c r="R7636" s="80" t="str">
        <f t="shared" si="1383"/>
        <v/>
      </c>
      <c r="T7636" s="83" t="str">
        <f t="shared" si="1390"/>
        <v/>
      </c>
      <c r="U7636" s="155"/>
      <c r="V7636" s="95" t="str">
        <f t="shared" si="1391"/>
        <v/>
      </c>
      <c r="W7636" s="151"/>
      <c r="Z7636" s="104"/>
    </row>
    <row r="7637" spans="1:26" s="145" customFormat="1" ht="15" customHeight="1">
      <c r="A7637" s="186" t="str">
        <f t="shared" si="1385"/>
        <v/>
      </c>
      <c r="C7637" s="152"/>
      <c r="E7637" s="144"/>
      <c r="F7637" s="79" t="str">
        <f t="shared" si="1384"/>
        <v/>
      </c>
      <c r="G7637" s="80" t="str">
        <f t="shared" si="1386"/>
        <v/>
      </c>
      <c r="H7637" s="80" t="str">
        <f t="shared" si="1387"/>
        <v/>
      </c>
      <c r="I7637" s="80" t="str">
        <f t="shared" si="1388"/>
        <v/>
      </c>
      <c r="J7637" s="170"/>
      <c r="K7637" s="217"/>
      <c r="L7637" s="195" t="str">
        <f t="shared" si="1381"/>
        <v/>
      </c>
      <c r="M7637" s="222" t="str">
        <f t="shared" si="1389"/>
        <v/>
      </c>
      <c r="Q7637" s="82" t="str">
        <f t="shared" si="1382"/>
        <v/>
      </c>
      <c r="R7637" s="80" t="str">
        <f t="shared" si="1383"/>
        <v/>
      </c>
      <c r="T7637" s="83" t="str">
        <f t="shared" si="1390"/>
        <v/>
      </c>
      <c r="U7637" s="155"/>
      <c r="V7637" s="95" t="str">
        <f t="shared" si="1391"/>
        <v/>
      </c>
      <c r="W7637" s="151"/>
      <c r="Z7637" s="104"/>
    </row>
    <row r="7638" spans="1:26" s="145" customFormat="1" ht="15" customHeight="1">
      <c r="A7638" s="186" t="str">
        <f t="shared" si="1385"/>
        <v/>
      </c>
      <c r="C7638" s="152"/>
      <c r="E7638" s="144"/>
      <c r="F7638" s="79" t="str">
        <f t="shared" si="1384"/>
        <v/>
      </c>
      <c r="G7638" s="80" t="str">
        <f t="shared" si="1386"/>
        <v/>
      </c>
      <c r="H7638" s="80" t="str">
        <f t="shared" si="1387"/>
        <v/>
      </c>
      <c r="I7638" s="80" t="str">
        <f t="shared" si="1388"/>
        <v/>
      </c>
      <c r="J7638" s="170"/>
      <c r="K7638" s="217"/>
      <c r="L7638" s="195" t="str">
        <f t="shared" si="1381"/>
        <v/>
      </c>
      <c r="M7638" s="222" t="str">
        <f t="shared" si="1389"/>
        <v/>
      </c>
      <c r="Q7638" s="82" t="str">
        <f t="shared" si="1382"/>
        <v/>
      </c>
      <c r="R7638" s="80" t="str">
        <f t="shared" si="1383"/>
        <v/>
      </c>
      <c r="T7638" s="83" t="str">
        <f t="shared" si="1390"/>
        <v/>
      </c>
      <c r="U7638" s="155"/>
      <c r="V7638" s="95" t="str">
        <f t="shared" si="1391"/>
        <v/>
      </c>
      <c r="W7638" s="151"/>
      <c r="Z7638" s="104"/>
    </row>
    <row r="7639" spans="1:26" s="145" customFormat="1" ht="15" customHeight="1">
      <c r="A7639" s="186" t="str">
        <f t="shared" si="1385"/>
        <v/>
      </c>
      <c r="C7639" s="152"/>
      <c r="E7639" s="144"/>
      <c r="F7639" s="79" t="str">
        <f t="shared" si="1384"/>
        <v/>
      </c>
      <c r="G7639" s="80" t="str">
        <f t="shared" si="1386"/>
        <v/>
      </c>
      <c r="H7639" s="80" t="str">
        <f t="shared" si="1387"/>
        <v/>
      </c>
      <c r="I7639" s="80" t="str">
        <f t="shared" si="1388"/>
        <v/>
      </c>
      <c r="J7639" s="170"/>
      <c r="K7639" s="217"/>
      <c r="L7639" s="195" t="str">
        <f t="shared" si="1381"/>
        <v/>
      </c>
      <c r="M7639" s="222" t="str">
        <f t="shared" si="1389"/>
        <v/>
      </c>
      <c r="Q7639" s="82" t="str">
        <f t="shared" si="1382"/>
        <v/>
      </c>
      <c r="R7639" s="80" t="str">
        <f t="shared" si="1383"/>
        <v/>
      </c>
      <c r="T7639" s="83" t="str">
        <f t="shared" si="1390"/>
        <v/>
      </c>
      <c r="U7639" s="155"/>
      <c r="V7639" s="95" t="str">
        <f t="shared" si="1391"/>
        <v/>
      </c>
      <c r="W7639" s="151"/>
      <c r="Z7639" s="104"/>
    </row>
    <row r="7640" spans="1:26" s="145" customFormat="1" ht="15" customHeight="1">
      <c r="A7640" s="186" t="str">
        <f t="shared" si="1385"/>
        <v/>
      </c>
      <c r="C7640" s="152"/>
      <c r="E7640" s="144"/>
      <c r="F7640" s="79" t="str">
        <f t="shared" si="1384"/>
        <v/>
      </c>
      <c r="G7640" s="80" t="str">
        <f t="shared" si="1386"/>
        <v/>
      </c>
      <c r="H7640" s="80" t="str">
        <f t="shared" si="1387"/>
        <v/>
      </c>
      <c r="I7640" s="80" t="str">
        <f t="shared" si="1388"/>
        <v/>
      </c>
      <c r="J7640" s="170"/>
      <c r="K7640" s="217"/>
      <c r="L7640" s="195" t="str">
        <f t="shared" si="1381"/>
        <v/>
      </c>
      <c r="M7640" s="222" t="str">
        <f t="shared" si="1389"/>
        <v/>
      </c>
      <c r="Q7640" s="82" t="str">
        <f t="shared" si="1382"/>
        <v/>
      </c>
      <c r="R7640" s="80" t="str">
        <f t="shared" si="1383"/>
        <v/>
      </c>
      <c r="T7640" s="83" t="str">
        <f t="shared" si="1390"/>
        <v/>
      </c>
      <c r="U7640" s="155"/>
      <c r="V7640" s="95" t="str">
        <f t="shared" si="1391"/>
        <v/>
      </c>
      <c r="W7640" s="151"/>
      <c r="Z7640" s="104"/>
    </row>
    <row r="7641" spans="1:26" s="145" customFormat="1" ht="15" customHeight="1">
      <c r="A7641" s="186" t="str">
        <f t="shared" si="1385"/>
        <v/>
      </c>
      <c r="C7641" s="152"/>
      <c r="E7641" s="144"/>
      <c r="F7641" s="79" t="str">
        <f t="shared" si="1384"/>
        <v/>
      </c>
      <c r="G7641" s="80" t="str">
        <f t="shared" si="1386"/>
        <v/>
      </c>
      <c r="H7641" s="80" t="str">
        <f t="shared" si="1387"/>
        <v/>
      </c>
      <c r="I7641" s="80" t="str">
        <f t="shared" si="1388"/>
        <v/>
      </c>
      <c r="J7641" s="170"/>
      <c r="K7641" s="217"/>
      <c r="L7641" s="195" t="str">
        <f t="shared" si="1381"/>
        <v/>
      </c>
      <c r="M7641" s="222" t="str">
        <f t="shared" si="1389"/>
        <v/>
      </c>
      <c r="Q7641" s="82" t="str">
        <f t="shared" si="1382"/>
        <v/>
      </c>
      <c r="R7641" s="80" t="str">
        <f t="shared" si="1383"/>
        <v/>
      </c>
      <c r="T7641" s="83" t="str">
        <f t="shared" si="1390"/>
        <v/>
      </c>
      <c r="U7641" s="155"/>
      <c r="V7641" s="95" t="str">
        <f t="shared" si="1391"/>
        <v/>
      </c>
      <c r="W7641" s="151"/>
      <c r="Z7641" s="104"/>
    </row>
    <row r="7642" spans="1:26" s="145" customFormat="1" ht="15" customHeight="1">
      <c r="A7642" s="186" t="str">
        <f t="shared" si="1385"/>
        <v/>
      </c>
      <c r="C7642" s="152"/>
      <c r="E7642" s="144"/>
      <c r="F7642" s="79" t="str">
        <f t="shared" si="1384"/>
        <v/>
      </c>
      <c r="G7642" s="80" t="str">
        <f t="shared" si="1386"/>
        <v/>
      </c>
      <c r="H7642" s="80" t="str">
        <f t="shared" si="1387"/>
        <v/>
      </c>
      <c r="I7642" s="80" t="str">
        <f t="shared" si="1388"/>
        <v/>
      </c>
      <c r="J7642" s="170"/>
      <c r="K7642" s="217"/>
      <c r="L7642" s="195" t="str">
        <f t="shared" si="1381"/>
        <v/>
      </c>
      <c r="M7642" s="222" t="str">
        <f t="shared" si="1389"/>
        <v/>
      </c>
      <c r="Q7642" s="82" t="str">
        <f t="shared" si="1382"/>
        <v/>
      </c>
      <c r="R7642" s="80" t="str">
        <f t="shared" si="1383"/>
        <v/>
      </c>
      <c r="T7642" s="83" t="str">
        <f t="shared" si="1390"/>
        <v/>
      </c>
      <c r="U7642" s="155"/>
      <c r="V7642" s="95" t="str">
        <f t="shared" si="1391"/>
        <v/>
      </c>
      <c r="W7642" s="151"/>
      <c r="Z7642" s="104"/>
    </row>
    <row r="7643" spans="1:26" s="145" customFormat="1" ht="15" customHeight="1">
      <c r="A7643" s="186" t="str">
        <f t="shared" si="1385"/>
        <v/>
      </c>
      <c r="C7643" s="152"/>
      <c r="E7643" s="144"/>
      <c r="F7643" s="79" t="str">
        <f t="shared" si="1384"/>
        <v/>
      </c>
      <c r="G7643" s="80" t="str">
        <f t="shared" si="1386"/>
        <v/>
      </c>
      <c r="H7643" s="80" t="str">
        <f t="shared" si="1387"/>
        <v/>
      </c>
      <c r="I7643" s="80" t="str">
        <f t="shared" si="1388"/>
        <v/>
      </c>
      <c r="J7643" s="170"/>
      <c r="K7643" s="217"/>
      <c r="L7643" s="195" t="str">
        <f t="shared" si="1381"/>
        <v/>
      </c>
      <c r="M7643" s="222" t="str">
        <f t="shared" si="1389"/>
        <v/>
      </c>
      <c r="Q7643" s="82" t="str">
        <f t="shared" si="1382"/>
        <v/>
      </c>
      <c r="R7643" s="80" t="str">
        <f t="shared" si="1383"/>
        <v/>
      </c>
      <c r="T7643" s="83" t="str">
        <f t="shared" si="1390"/>
        <v/>
      </c>
      <c r="U7643" s="155"/>
      <c r="V7643" s="95" t="str">
        <f t="shared" si="1391"/>
        <v/>
      </c>
      <c r="W7643" s="151"/>
      <c r="Z7643" s="104"/>
    </row>
    <row r="7644" spans="1:26" s="145" customFormat="1" ht="15" customHeight="1">
      <c r="A7644" s="186" t="str">
        <f t="shared" si="1385"/>
        <v/>
      </c>
      <c r="C7644" s="152"/>
      <c r="E7644" s="144"/>
      <c r="F7644" s="79" t="str">
        <f t="shared" si="1384"/>
        <v/>
      </c>
      <c r="G7644" s="80" t="str">
        <f t="shared" si="1386"/>
        <v/>
      </c>
      <c r="H7644" s="80" t="str">
        <f t="shared" si="1387"/>
        <v/>
      </c>
      <c r="I7644" s="80" t="str">
        <f t="shared" si="1388"/>
        <v/>
      </c>
      <c r="J7644" s="170"/>
      <c r="K7644" s="217"/>
      <c r="L7644" s="195" t="str">
        <f t="shared" si="1381"/>
        <v/>
      </c>
      <c r="M7644" s="222" t="str">
        <f t="shared" si="1389"/>
        <v/>
      </c>
      <c r="Q7644" s="82" t="str">
        <f t="shared" si="1382"/>
        <v/>
      </c>
      <c r="R7644" s="80" t="str">
        <f t="shared" si="1383"/>
        <v/>
      </c>
      <c r="T7644" s="83" t="str">
        <f t="shared" si="1390"/>
        <v/>
      </c>
      <c r="U7644" s="155"/>
      <c r="V7644" s="95" t="str">
        <f t="shared" si="1391"/>
        <v/>
      </c>
      <c r="W7644" s="151"/>
      <c r="Z7644" s="104"/>
    </row>
    <row r="7645" spans="1:26" s="145" customFormat="1" ht="15" customHeight="1">
      <c r="A7645" s="186" t="str">
        <f t="shared" si="1385"/>
        <v/>
      </c>
      <c r="C7645" s="152"/>
      <c r="E7645" s="144"/>
      <c r="F7645" s="79" t="str">
        <f t="shared" si="1384"/>
        <v/>
      </c>
      <c r="G7645" s="80" t="str">
        <f t="shared" si="1386"/>
        <v/>
      </c>
      <c r="H7645" s="80" t="str">
        <f t="shared" si="1387"/>
        <v/>
      </c>
      <c r="I7645" s="80" t="str">
        <f t="shared" si="1388"/>
        <v/>
      </c>
      <c r="J7645" s="170"/>
      <c r="K7645" s="217"/>
      <c r="L7645" s="195" t="str">
        <f t="shared" si="1381"/>
        <v/>
      </c>
      <c r="M7645" s="222" t="str">
        <f t="shared" si="1389"/>
        <v/>
      </c>
      <c r="Q7645" s="82" t="str">
        <f t="shared" si="1382"/>
        <v/>
      </c>
      <c r="R7645" s="80" t="str">
        <f t="shared" si="1383"/>
        <v/>
      </c>
      <c r="T7645" s="83" t="str">
        <f t="shared" si="1390"/>
        <v/>
      </c>
      <c r="U7645" s="155"/>
      <c r="V7645" s="95" t="str">
        <f t="shared" si="1391"/>
        <v/>
      </c>
      <c r="W7645" s="151"/>
      <c r="Z7645" s="104"/>
    </row>
    <row r="7646" spans="1:26" s="145" customFormat="1" ht="15" customHeight="1">
      <c r="A7646" s="186" t="str">
        <f t="shared" si="1385"/>
        <v/>
      </c>
      <c r="C7646" s="152"/>
      <c r="E7646" s="144"/>
      <c r="F7646" s="79" t="str">
        <f t="shared" si="1384"/>
        <v/>
      </c>
      <c r="G7646" s="80" t="str">
        <f t="shared" si="1386"/>
        <v/>
      </c>
      <c r="H7646" s="80" t="str">
        <f t="shared" si="1387"/>
        <v/>
      </c>
      <c r="I7646" s="80" t="str">
        <f t="shared" si="1388"/>
        <v/>
      </c>
      <c r="J7646" s="170"/>
      <c r="K7646" s="217"/>
      <c r="L7646" s="195" t="str">
        <f t="shared" si="1381"/>
        <v/>
      </c>
      <c r="M7646" s="222" t="str">
        <f t="shared" si="1389"/>
        <v/>
      </c>
      <c r="Q7646" s="82" t="str">
        <f t="shared" si="1382"/>
        <v/>
      </c>
      <c r="R7646" s="80" t="str">
        <f t="shared" si="1383"/>
        <v/>
      </c>
      <c r="T7646" s="83" t="str">
        <f t="shared" si="1390"/>
        <v/>
      </c>
      <c r="U7646" s="155"/>
      <c r="V7646" s="95" t="str">
        <f t="shared" si="1391"/>
        <v/>
      </c>
      <c r="W7646" s="151"/>
      <c r="Z7646" s="104"/>
    </row>
    <row r="7647" spans="1:26" s="145" customFormat="1" ht="15" customHeight="1">
      <c r="A7647" s="186" t="str">
        <f t="shared" si="1385"/>
        <v/>
      </c>
      <c r="C7647" s="152"/>
      <c r="E7647" s="144"/>
      <c r="F7647" s="79" t="str">
        <f t="shared" si="1384"/>
        <v/>
      </c>
      <c r="G7647" s="80" t="str">
        <f t="shared" si="1386"/>
        <v/>
      </c>
      <c r="H7647" s="80" t="str">
        <f t="shared" si="1387"/>
        <v/>
      </c>
      <c r="I7647" s="80" t="str">
        <f t="shared" si="1388"/>
        <v/>
      </c>
      <c r="J7647" s="170"/>
      <c r="K7647" s="217"/>
      <c r="L7647" s="195" t="str">
        <f t="shared" ref="L7647:L7710" si="1392">IFERROR(IF($N$5="Sáng",IF(MID(K7647,2,7)-MID($L$2,2,7)&gt;0,"Trễ",""),IF(MID(K7647,2,7)-MID($Q$2,2,7)&gt;0,"Trễ","")),"")</f>
        <v/>
      </c>
      <c r="M7647" s="222" t="str">
        <f t="shared" si="1389"/>
        <v/>
      </c>
      <c r="Q7647" s="82" t="str">
        <f t="shared" ref="Q7647:Q7710" si="1393">IF(B7647&lt;&gt;"",IF(AND(P7647="",F7647=""),"Không phép ",""),"")</f>
        <v/>
      </c>
      <c r="R7647" s="80" t="str">
        <f t="shared" ref="R7647:R7710" si="1394">UPPER(B7647)</f>
        <v/>
      </c>
      <c r="T7647" s="83" t="str">
        <f t="shared" si="1390"/>
        <v/>
      </c>
      <c r="U7647" s="155"/>
      <c r="V7647" s="95" t="str">
        <f t="shared" si="1391"/>
        <v/>
      </c>
      <c r="W7647" s="151"/>
      <c r="Z7647" s="104"/>
    </row>
    <row r="7648" spans="1:26" s="145" customFormat="1" ht="15" customHeight="1">
      <c r="A7648" s="186" t="str">
        <f t="shared" si="1385"/>
        <v/>
      </c>
      <c r="C7648" s="152"/>
      <c r="E7648" s="144"/>
      <c r="F7648" s="79" t="str">
        <f t="shared" si="1384"/>
        <v/>
      </c>
      <c r="G7648" s="80" t="str">
        <f t="shared" si="1386"/>
        <v/>
      </c>
      <c r="H7648" s="80" t="str">
        <f t="shared" si="1387"/>
        <v/>
      </c>
      <c r="I7648" s="80" t="str">
        <f t="shared" si="1388"/>
        <v/>
      </c>
      <c r="J7648" s="170"/>
      <c r="K7648" s="217"/>
      <c r="L7648" s="195" t="str">
        <f t="shared" si="1392"/>
        <v/>
      </c>
      <c r="M7648" s="222" t="str">
        <f t="shared" si="1389"/>
        <v/>
      </c>
      <c r="Q7648" s="82" t="str">
        <f t="shared" si="1393"/>
        <v/>
      </c>
      <c r="R7648" s="80" t="str">
        <f t="shared" si="1394"/>
        <v/>
      </c>
      <c r="T7648" s="83" t="str">
        <f t="shared" si="1390"/>
        <v/>
      </c>
      <c r="U7648" s="155"/>
      <c r="V7648" s="95" t="str">
        <f t="shared" si="1391"/>
        <v/>
      </c>
      <c r="W7648" s="151"/>
      <c r="Z7648" s="104"/>
    </row>
    <row r="7649" spans="1:26" s="145" customFormat="1" ht="15" customHeight="1">
      <c r="A7649" s="186" t="str">
        <f t="shared" si="1385"/>
        <v/>
      </c>
      <c r="C7649" s="152"/>
      <c r="E7649" s="144"/>
      <c r="F7649" s="79" t="str">
        <f t="shared" si="1384"/>
        <v/>
      </c>
      <c r="G7649" s="80" t="str">
        <f t="shared" si="1386"/>
        <v/>
      </c>
      <c r="H7649" s="80" t="str">
        <f t="shared" si="1387"/>
        <v/>
      </c>
      <c r="I7649" s="80" t="str">
        <f t="shared" si="1388"/>
        <v/>
      </c>
      <c r="J7649" s="170"/>
      <c r="K7649" s="217"/>
      <c r="L7649" s="195" t="str">
        <f t="shared" si="1392"/>
        <v/>
      </c>
      <c r="M7649" s="222" t="str">
        <f t="shared" si="1389"/>
        <v/>
      </c>
      <c r="Q7649" s="82" t="str">
        <f t="shared" si="1393"/>
        <v/>
      </c>
      <c r="R7649" s="80" t="str">
        <f t="shared" si="1394"/>
        <v/>
      </c>
      <c r="T7649" s="83" t="str">
        <f t="shared" si="1390"/>
        <v/>
      </c>
      <c r="U7649" s="155"/>
      <c r="V7649" s="95" t="str">
        <f t="shared" si="1391"/>
        <v/>
      </c>
      <c r="W7649" s="151"/>
      <c r="Z7649" s="104"/>
    </row>
    <row r="7650" spans="1:26" s="145" customFormat="1" ht="15" customHeight="1">
      <c r="A7650" s="186" t="str">
        <f t="shared" si="1385"/>
        <v/>
      </c>
      <c r="C7650" s="152"/>
      <c r="E7650" s="144"/>
      <c r="F7650" s="79" t="str">
        <f t="shared" si="1384"/>
        <v/>
      </c>
      <c r="G7650" s="80" t="str">
        <f t="shared" si="1386"/>
        <v/>
      </c>
      <c r="H7650" s="80" t="str">
        <f t="shared" si="1387"/>
        <v/>
      </c>
      <c r="I7650" s="80" t="str">
        <f t="shared" si="1388"/>
        <v/>
      </c>
      <c r="J7650" s="170"/>
      <c r="K7650" s="217"/>
      <c r="L7650" s="195" t="str">
        <f t="shared" si="1392"/>
        <v/>
      </c>
      <c r="M7650" s="222" t="str">
        <f t="shared" si="1389"/>
        <v/>
      </c>
      <c r="Q7650" s="82" t="str">
        <f t="shared" si="1393"/>
        <v/>
      </c>
      <c r="R7650" s="80" t="str">
        <f t="shared" si="1394"/>
        <v/>
      </c>
      <c r="T7650" s="83" t="str">
        <f t="shared" si="1390"/>
        <v/>
      </c>
      <c r="U7650" s="155"/>
      <c r="V7650" s="95" t="str">
        <f t="shared" si="1391"/>
        <v/>
      </c>
      <c r="W7650" s="151"/>
      <c r="Z7650" s="104"/>
    </row>
    <row r="7651" spans="1:26" s="145" customFormat="1" ht="15" customHeight="1">
      <c r="A7651" s="186" t="str">
        <f t="shared" si="1385"/>
        <v/>
      </c>
      <c r="C7651" s="152"/>
      <c r="E7651" s="144"/>
      <c r="F7651" s="79" t="str">
        <f t="shared" si="1384"/>
        <v/>
      </c>
      <c r="G7651" s="80" t="str">
        <f t="shared" si="1386"/>
        <v/>
      </c>
      <c r="H7651" s="80" t="str">
        <f t="shared" si="1387"/>
        <v/>
      </c>
      <c r="I7651" s="80" t="str">
        <f t="shared" si="1388"/>
        <v/>
      </c>
      <c r="J7651" s="170"/>
      <c r="K7651" s="217"/>
      <c r="L7651" s="195" t="str">
        <f t="shared" si="1392"/>
        <v/>
      </c>
      <c r="M7651" s="222" t="str">
        <f t="shared" si="1389"/>
        <v/>
      </c>
      <c r="Q7651" s="82" t="str">
        <f t="shared" si="1393"/>
        <v/>
      </c>
      <c r="R7651" s="80" t="str">
        <f t="shared" si="1394"/>
        <v/>
      </c>
      <c r="T7651" s="83" t="str">
        <f t="shared" si="1390"/>
        <v/>
      </c>
      <c r="U7651" s="155"/>
      <c r="V7651" s="95" t="str">
        <f t="shared" si="1391"/>
        <v/>
      </c>
      <c r="W7651" s="151"/>
      <c r="Z7651" s="104"/>
    </row>
    <row r="7652" spans="1:26" s="145" customFormat="1" ht="15" customHeight="1">
      <c r="A7652" s="186" t="str">
        <f t="shared" si="1385"/>
        <v/>
      </c>
      <c r="C7652" s="152"/>
      <c r="E7652" s="144"/>
      <c r="F7652" s="79" t="str">
        <f t="shared" si="1384"/>
        <v/>
      </c>
      <c r="G7652" s="80" t="str">
        <f t="shared" si="1386"/>
        <v/>
      </c>
      <c r="H7652" s="80" t="str">
        <f t="shared" si="1387"/>
        <v/>
      </c>
      <c r="I7652" s="80" t="str">
        <f t="shared" si="1388"/>
        <v/>
      </c>
      <c r="J7652" s="170"/>
      <c r="K7652" s="217"/>
      <c r="L7652" s="195" t="str">
        <f t="shared" si="1392"/>
        <v/>
      </c>
      <c r="M7652" s="222" t="str">
        <f t="shared" si="1389"/>
        <v/>
      </c>
      <c r="Q7652" s="82" t="str">
        <f t="shared" si="1393"/>
        <v/>
      </c>
      <c r="R7652" s="80" t="str">
        <f t="shared" si="1394"/>
        <v/>
      </c>
      <c r="T7652" s="83" t="str">
        <f t="shared" si="1390"/>
        <v/>
      </c>
      <c r="U7652" s="155"/>
      <c r="V7652" s="95" t="str">
        <f t="shared" si="1391"/>
        <v/>
      </c>
      <c r="W7652" s="151"/>
      <c r="Z7652" s="104"/>
    </row>
    <row r="7653" spans="1:26" s="145" customFormat="1" ht="15" customHeight="1">
      <c r="A7653" s="186" t="str">
        <f t="shared" si="1385"/>
        <v/>
      </c>
      <c r="C7653" s="152"/>
      <c r="E7653" s="144"/>
      <c r="F7653" s="79" t="str">
        <f t="shared" si="1384"/>
        <v/>
      </c>
      <c r="G7653" s="80" t="str">
        <f t="shared" si="1386"/>
        <v/>
      </c>
      <c r="H7653" s="80" t="str">
        <f t="shared" si="1387"/>
        <v/>
      </c>
      <c r="I7653" s="80" t="str">
        <f t="shared" si="1388"/>
        <v/>
      </c>
      <c r="J7653" s="170"/>
      <c r="K7653" s="217"/>
      <c r="L7653" s="195" t="str">
        <f t="shared" si="1392"/>
        <v/>
      </c>
      <c r="M7653" s="222" t="str">
        <f t="shared" si="1389"/>
        <v/>
      </c>
      <c r="Q7653" s="82" t="str">
        <f t="shared" si="1393"/>
        <v/>
      </c>
      <c r="R7653" s="80" t="str">
        <f t="shared" si="1394"/>
        <v/>
      </c>
      <c r="T7653" s="83" t="str">
        <f t="shared" si="1390"/>
        <v/>
      </c>
      <c r="U7653" s="155"/>
      <c r="V7653" s="95" t="str">
        <f t="shared" si="1391"/>
        <v/>
      </c>
      <c r="W7653" s="151"/>
      <c r="Z7653" s="104"/>
    </row>
    <row r="7654" spans="1:26" s="145" customFormat="1" ht="15" customHeight="1">
      <c r="A7654" s="186" t="str">
        <f t="shared" si="1385"/>
        <v/>
      </c>
      <c r="C7654" s="152"/>
      <c r="E7654" s="144"/>
      <c r="F7654" s="79" t="str">
        <f t="shared" si="1384"/>
        <v/>
      </c>
      <c r="G7654" s="80" t="str">
        <f t="shared" si="1386"/>
        <v/>
      </c>
      <c r="H7654" s="80" t="str">
        <f t="shared" si="1387"/>
        <v/>
      </c>
      <c r="I7654" s="80" t="str">
        <f t="shared" si="1388"/>
        <v/>
      </c>
      <c r="J7654" s="170"/>
      <c r="K7654" s="217"/>
      <c r="L7654" s="195" t="str">
        <f t="shared" si="1392"/>
        <v/>
      </c>
      <c r="M7654" s="222" t="str">
        <f t="shared" si="1389"/>
        <v/>
      </c>
      <c r="Q7654" s="82" t="str">
        <f t="shared" si="1393"/>
        <v/>
      </c>
      <c r="R7654" s="80" t="str">
        <f t="shared" si="1394"/>
        <v/>
      </c>
      <c r="T7654" s="83" t="str">
        <f t="shared" si="1390"/>
        <v/>
      </c>
      <c r="U7654" s="155"/>
      <c r="V7654" s="95" t="str">
        <f t="shared" si="1391"/>
        <v/>
      </c>
      <c r="W7654" s="151"/>
      <c r="Z7654" s="104"/>
    </row>
    <row r="7655" spans="1:26" s="145" customFormat="1" ht="15" customHeight="1">
      <c r="A7655" s="186" t="str">
        <f t="shared" si="1385"/>
        <v/>
      </c>
      <c r="C7655" s="152"/>
      <c r="E7655" s="144"/>
      <c r="F7655" s="79" t="str">
        <f t="shared" si="1384"/>
        <v/>
      </c>
      <c r="G7655" s="80" t="str">
        <f t="shared" si="1386"/>
        <v/>
      </c>
      <c r="H7655" s="80" t="str">
        <f t="shared" si="1387"/>
        <v/>
      </c>
      <c r="I7655" s="80" t="str">
        <f t="shared" si="1388"/>
        <v/>
      </c>
      <c r="J7655" s="170"/>
      <c r="K7655" s="217"/>
      <c r="L7655" s="195" t="str">
        <f t="shared" si="1392"/>
        <v/>
      </c>
      <c r="M7655" s="222" t="str">
        <f t="shared" si="1389"/>
        <v/>
      </c>
      <c r="Q7655" s="82" t="str">
        <f t="shared" si="1393"/>
        <v/>
      </c>
      <c r="R7655" s="80" t="str">
        <f t="shared" si="1394"/>
        <v/>
      </c>
      <c r="T7655" s="83" t="str">
        <f t="shared" si="1390"/>
        <v/>
      </c>
      <c r="U7655" s="155"/>
      <c r="V7655" s="95" t="str">
        <f t="shared" si="1391"/>
        <v/>
      </c>
      <c r="W7655" s="151"/>
      <c r="Z7655" s="104"/>
    </row>
    <row r="7656" spans="1:26" s="145" customFormat="1" ht="15" customHeight="1">
      <c r="A7656" s="186" t="str">
        <f t="shared" si="1385"/>
        <v/>
      </c>
      <c r="C7656" s="152"/>
      <c r="E7656" s="144"/>
      <c r="F7656" s="79" t="str">
        <f t="shared" ref="F7656:F7719" si="1395">IFERROR(IF(VLOOKUP(E7656,J:J,1,0)=E7656,"X",""),"")</f>
        <v/>
      </c>
      <c r="G7656" s="80" t="str">
        <f t="shared" si="1386"/>
        <v/>
      </c>
      <c r="H7656" s="80" t="str">
        <f t="shared" si="1387"/>
        <v/>
      </c>
      <c r="I7656" s="80" t="str">
        <f t="shared" si="1388"/>
        <v/>
      </c>
      <c r="J7656" s="170"/>
      <c r="K7656" s="217"/>
      <c r="L7656" s="195" t="str">
        <f t="shared" si="1392"/>
        <v/>
      </c>
      <c r="M7656" s="222" t="str">
        <f t="shared" si="1389"/>
        <v/>
      </c>
      <c r="Q7656" s="82" t="str">
        <f t="shared" si="1393"/>
        <v/>
      </c>
      <c r="R7656" s="80" t="str">
        <f t="shared" si="1394"/>
        <v/>
      </c>
      <c r="T7656" s="83" t="str">
        <f t="shared" si="1390"/>
        <v/>
      </c>
      <c r="U7656" s="155"/>
      <c r="V7656" s="95" t="str">
        <f t="shared" si="1391"/>
        <v/>
      </c>
      <c r="W7656" s="151"/>
      <c r="Z7656" s="104"/>
    </row>
    <row r="7657" spans="1:26" s="145" customFormat="1" ht="15" customHeight="1">
      <c r="A7657" s="186" t="str">
        <f t="shared" si="1385"/>
        <v/>
      </c>
      <c r="C7657" s="152"/>
      <c r="E7657" s="144"/>
      <c r="F7657" s="79" t="str">
        <f t="shared" si="1395"/>
        <v/>
      </c>
      <c r="G7657" s="80" t="str">
        <f t="shared" si="1386"/>
        <v/>
      </c>
      <c r="H7657" s="80" t="str">
        <f t="shared" si="1387"/>
        <v/>
      </c>
      <c r="I7657" s="80" t="str">
        <f t="shared" si="1388"/>
        <v/>
      </c>
      <c r="J7657" s="170"/>
      <c r="K7657" s="217"/>
      <c r="L7657" s="195" t="str">
        <f t="shared" si="1392"/>
        <v/>
      </c>
      <c r="M7657" s="222" t="str">
        <f t="shared" si="1389"/>
        <v/>
      </c>
      <c r="Q7657" s="82" t="str">
        <f t="shared" si="1393"/>
        <v/>
      </c>
      <c r="R7657" s="80" t="str">
        <f t="shared" si="1394"/>
        <v/>
      </c>
      <c r="T7657" s="83" t="str">
        <f t="shared" si="1390"/>
        <v/>
      </c>
      <c r="U7657" s="155"/>
      <c r="V7657" s="95" t="str">
        <f t="shared" si="1391"/>
        <v/>
      </c>
      <c r="W7657" s="151"/>
      <c r="Z7657" s="104"/>
    </row>
    <row r="7658" spans="1:26" s="145" customFormat="1" ht="15" customHeight="1">
      <c r="A7658" s="186" t="str">
        <f t="shared" si="1385"/>
        <v/>
      </c>
      <c r="C7658" s="152"/>
      <c r="E7658" s="144"/>
      <c r="F7658" s="79" t="str">
        <f t="shared" si="1395"/>
        <v/>
      </c>
      <c r="G7658" s="80" t="str">
        <f t="shared" si="1386"/>
        <v/>
      </c>
      <c r="H7658" s="80" t="str">
        <f t="shared" si="1387"/>
        <v/>
      </c>
      <c r="I7658" s="80" t="str">
        <f t="shared" si="1388"/>
        <v/>
      </c>
      <c r="J7658" s="170"/>
      <c r="K7658" s="217"/>
      <c r="L7658" s="195" t="str">
        <f t="shared" si="1392"/>
        <v/>
      </c>
      <c r="M7658" s="222" t="str">
        <f t="shared" si="1389"/>
        <v/>
      </c>
      <c r="Q7658" s="82" t="str">
        <f t="shared" si="1393"/>
        <v/>
      </c>
      <c r="R7658" s="80" t="str">
        <f t="shared" si="1394"/>
        <v/>
      </c>
      <c r="T7658" s="83" t="str">
        <f t="shared" si="1390"/>
        <v/>
      </c>
      <c r="U7658" s="155"/>
      <c r="V7658" s="95" t="str">
        <f t="shared" si="1391"/>
        <v/>
      </c>
      <c r="W7658" s="151"/>
      <c r="Z7658" s="104"/>
    </row>
    <row r="7659" spans="1:26" s="145" customFormat="1" ht="15" customHeight="1">
      <c r="A7659" s="186" t="str">
        <f t="shared" si="1385"/>
        <v/>
      </c>
      <c r="C7659" s="152"/>
      <c r="E7659" s="144"/>
      <c r="F7659" s="79" t="str">
        <f t="shared" si="1395"/>
        <v/>
      </c>
      <c r="G7659" s="80" t="str">
        <f t="shared" si="1386"/>
        <v/>
      </c>
      <c r="H7659" s="80" t="str">
        <f t="shared" si="1387"/>
        <v/>
      </c>
      <c r="I7659" s="80" t="str">
        <f t="shared" si="1388"/>
        <v/>
      </c>
      <c r="J7659" s="170"/>
      <c r="K7659" s="217"/>
      <c r="L7659" s="195" t="str">
        <f t="shared" si="1392"/>
        <v/>
      </c>
      <c r="M7659" s="222" t="str">
        <f t="shared" si="1389"/>
        <v/>
      </c>
      <c r="Q7659" s="82" t="str">
        <f t="shared" si="1393"/>
        <v/>
      </c>
      <c r="R7659" s="80" t="str">
        <f t="shared" si="1394"/>
        <v/>
      </c>
      <c r="T7659" s="83" t="str">
        <f t="shared" si="1390"/>
        <v/>
      </c>
      <c r="U7659" s="155"/>
      <c r="V7659" s="95" t="str">
        <f t="shared" si="1391"/>
        <v/>
      </c>
      <c r="W7659" s="151"/>
      <c r="Z7659" s="104"/>
    </row>
    <row r="7660" spans="1:26" s="145" customFormat="1" ht="15" customHeight="1">
      <c r="A7660" s="186" t="str">
        <f t="shared" si="1385"/>
        <v/>
      </c>
      <c r="C7660" s="152"/>
      <c r="E7660" s="144"/>
      <c r="F7660" s="79" t="str">
        <f t="shared" si="1395"/>
        <v/>
      </c>
      <c r="G7660" s="80" t="str">
        <f t="shared" si="1386"/>
        <v/>
      </c>
      <c r="H7660" s="80" t="str">
        <f t="shared" si="1387"/>
        <v/>
      </c>
      <c r="I7660" s="80" t="str">
        <f t="shared" si="1388"/>
        <v/>
      </c>
      <c r="J7660" s="170"/>
      <c r="K7660" s="217"/>
      <c r="L7660" s="195" t="str">
        <f t="shared" si="1392"/>
        <v/>
      </c>
      <c r="M7660" s="222" t="str">
        <f t="shared" si="1389"/>
        <v/>
      </c>
      <c r="Q7660" s="82" t="str">
        <f t="shared" si="1393"/>
        <v/>
      </c>
      <c r="R7660" s="80" t="str">
        <f t="shared" si="1394"/>
        <v/>
      </c>
      <c r="T7660" s="83" t="str">
        <f t="shared" si="1390"/>
        <v/>
      </c>
      <c r="U7660" s="155"/>
      <c r="V7660" s="95" t="str">
        <f t="shared" si="1391"/>
        <v/>
      </c>
      <c r="W7660" s="151"/>
      <c r="Z7660" s="104"/>
    </row>
    <row r="7661" spans="1:26" s="145" customFormat="1" ht="15" customHeight="1">
      <c r="A7661" s="186" t="str">
        <f t="shared" si="1385"/>
        <v/>
      </c>
      <c r="C7661" s="152"/>
      <c r="E7661" s="144"/>
      <c r="F7661" s="79" t="str">
        <f t="shared" si="1395"/>
        <v/>
      </c>
      <c r="G7661" s="80" t="str">
        <f t="shared" si="1386"/>
        <v/>
      </c>
      <c r="H7661" s="80" t="str">
        <f t="shared" si="1387"/>
        <v/>
      </c>
      <c r="I7661" s="80" t="str">
        <f t="shared" si="1388"/>
        <v/>
      </c>
      <c r="J7661" s="170"/>
      <c r="K7661" s="217"/>
      <c r="L7661" s="195" t="str">
        <f t="shared" si="1392"/>
        <v/>
      </c>
      <c r="M7661" s="222" t="str">
        <f t="shared" si="1389"/>
        <v/>
      </c>
      <c r="Q7661" s="82" t="str">
        <f t="shared" si="1393"/>
        <v/>
      </c>
      <c r="R7661" s="80" t="str">
        <f t="shared" si="1394"/>
        <v/>
      </c>
      <c r="T7661" s="83" t="str">
        <f t="shared" si="1390"/>
        <v/>
      </c>
      <c r="U7661" s="155"/>
      <c r="V7661" s="95" t="str">
        <f t="shared" si="1391"/>
        <v/>
      </c>
      <c r="W7661" s="151"/>
      <c r="Z7661" s="104"/>
    </row>
    <row r="7662" spans="1:26" s="145" customFormat="1" ht="15" customHeight="1">
      <c r="A7662" s="186" t="str">
        <f t="shared" si="1385"/>
        <v/>
      </c>
      <c r="C7662" s="152"/>
      <c r="E7662" s="144"/>
      <c r="F7662" s="79" t="str">
        <f t="shared" si="1395"/>
        <v/>
      </c>
      <c r="G7662" s="80" t="str">
        <f t="shared" si="1386"/>
        <v/>
      </c>
      <c r="H7662" s="80" t="str">
        <f t="shared" si="1387"/>
        <v/>
      </c>
      <c r="I7662" s="80" t="str">
        <f t="shared" si="1388"/>
        <v/>
      </c>
      <c r="J7662" s="170"/>
      <c r="K7662" s="217"/>
      <c r="L7662" s="195" t="str">
        <f t="shared" si="1392"/>
        <v/>
      </c>
      <c r="M7662" s="222" t="str">
        <f t="shared" si="1389"/>
        <v/>
      </c>
      <c r="Q7662" s="82" t="str">
        <f t="shared" si="1393"/>
        <v/>
      </c>
      <c r="R7662" s="80" t="str">
        <f t="shared" si="1394"/>
        <v/>
      </c>
      <c r="T7662" s="83" t="str">
        <f t="shared" si="1390"/>
        <v/>
      </c>
      <c r="U7662" s="155"/>
      <c r="V7662" s="95" t="str">
        <f t="shared" si="1391"/>
        <v/>
      </c>
      <c r="W7662" s="151"/>
      <c r="Z7662" s="104"/>
    </row>
    <row r="7663" spans="1:26" s="145" customFormat="1" ht="15" customHeight="1">
      <c r="A7663" s="186" t="str">
        <f t="shared" si="1385"/>
        <v/>
      </c>
      <c r="C7663" s="152"/>
      <c r="E7663" s="144"/>
      <c r="F7663" s="79" t="str">
        <f t="shared" si="1395"/>
        <v/>
      </c>
      <c r="G7663" s="80" t="str">
        <f t="shared" si="1386"/>
        <v/>
      </c>
      <c r="H7663" s="80" t="str">
        <f t="shared" si="1387"/>
        <v/>
      </c>
      <c r="I7663" s="80" t="str">
        <f t="shared" si="1388"/>
        <v/>
      </c>
      <c r="J7663" s="170"/>
      <c r="K7663" s="217"/>
      <c r="L7663" s="195" t="str">
        <f t="shared" si="1392"/>
        <v/>
      </c>
      <c r="M7663" s="222" t="str">
        <f t="shared" si="1389"/>
        <v/>
      </c>
      <c r="Q7663" s="82" t="str">
        <f t="shared" si="1393"/>
        <v/>
      </c>
      <c r="R7663" s="80" t="str">
        <f t="shared" si="1394"/>
        <v/>
      </c>
      <c r="T7663" s="83" t="str">
        <f t="shared" si="1390"/>
        <v/>
      </c>
      <c r="U7663" s="155"/>
      <c r="V7663" s="95" t="str">
        <f t="shared" si="1391"/>
        <v/>
      </c>
      <c r="W7663" s="151"/>
      <c r="Z7663" s="104"/>
    </row>
    <row r="7664" spans="1:26" s="145" customFormat="1" ht="15" customHeight="1">
      <c r="A7664" s="186" t="str">
        <f t="shared" si="1385"/>
        <v/>
      </c>
      <c r="C7664" s="152"/>
      <c r="E7664" s="144"/>
      <c r="F7664" s="79" t="str">
        <f t="shared" si="1395"/>
        <v/>
      </c>
      <c r="G7664" s="80" t="str">
        <f t="shared" si="1386"/>
        <v/>
      </c>
      <c r="H7664" s="80" t="str">
        <f t="shared" si="1387"/>
        <v/>
      </c>
      <c r="I7664" s="80" t="str">
        <f t="shared" si="1388"/>
        <v/>
      </c>
      <c r="J7664" s="170"/>
      <c r="K7664" s="217"/>
      <c r="L7664" s="195" t="str">
        <f t="shared" si="1392"/>
        <v/>
      </c>
      <c r="M7664" s="222" t="str">
        <f t="shared" si="1389"/>
        <v/>
      </c>
      <c r="Q7664" s="82" t="str">
        <f t="shared" si="1393"/>
        <v/>
      </c>
      <c r="R7664" s="80" t="str">
        <f t="shared" si="1394"/>
        <v/>
      </c>
      <c r="T7664" s="83" t="str">
        <f t="shared" si="1390"/>
        <v/>
      </c>
      <c r="U7664" s="155"/>
      <c r="V7664" s="95" t="str">
        <f t="shared" si="1391"/>
        <v/>
      </c>
      <c r="W7664" s="151"/>
      <c r="Z7664" s="104"/>
    </row>
    <row r="7665" spans="1:26" s="145" customFormat="1" ht="15" customHeight="1">
      <c r="A7665" s="186" t="str">
        <f t="shared" si="1385"/>
        <v/>
      </c>
      <c r="C7665" s="152"/>
      <c r="E7665" s="144"/>
      <c r="F7665" s="79" t="str">
        <f t="shared" si="1395"/>
        <v/>
      </c>
      <c r="G7665" s="80" t="str">
        <f t="shared" si="1386"/>
        <v/>
      </c>
      <c r="H7665" s="80" t="str">
        <f t="shared" si="1387"/>
        <v/>
      </c>
      <c r="I7665" s="80" t="str">
        <f t="shared" si="1388"/>
        <v/>
      </c>
      <c r="J7665" s="170"/>
      <c r="K7665" s="217"/>
      <c r="L7665" s="195" t="str">
        <f t="shared" si="1392"/>
        <v/>
      </c>
      <c r="M7665" s="222" t="str">
        <f t="shared" si="1389"/>
        <v/>
      </c>
      <c r="Q7665" s="82" t="str">
        <f t="shared" si="1393"/>
        <v/>
      </c>
      <c r="R7665" s="80" t="str">
        <f t="shared" si="1394"/>
        <v/>
      </c>
      <c r="T7665" s="83" t="str">
        <f t="shared" si="1390"/>
        <v/>
      </c>
      <c r="U7665" s="155"/>
      <c r="V7665" s="95" t="str">
        <f t="shared" si="1391"/>
        <v/>
      </c>
      <c r="W7665" s="151"/>
      <c r="Z7665" s="104"/>
    </row>
    <row r="7666" spans="1:26" s="145" customFormat="1" ht="15" customHeight="1">
      <c r="A7666" s="186" t="str">
        <f t="shared" si="1385"/>
        <v/>
      </c>
      <c r="C7666" s="152"/>
      <c r="E7666" s="144"/>
      <c r="F7666" s="79" t="str">
        <f t="shared" si="1395"/>
        <v/>
      </c>
      <c r="G7666" s="80" t="str">
        <f t="shared" si="1386"/>
        <v/>
      </c>
      <c r="H7666" s="80" t="str">
        <f t="shared" si="1387"/>
        <v/>
      </c>
      <c r="I7666" s="80" t="str">
        <f t="shared" si="1388"/>
        <v/>
      </c>
      <c r="J7666" s="170"/>
      <c r="K7666" s="217"/>
      <c r="L7666" s="195" t="str">
        <f t="shared" si="1392"/>
        <v/>
      </c>
      <c r="M7666" s="222" t="str">
        <f t="shared" si="1389"/>
        <v/>
      </c>
      <c r="Q7666" s="82" t="str">
        <f t="shared" si="1393"/>
        <v/>
      </c>
      <c r="R7666" s="80" t="str">
        <f t="shared" si="1394"/>
        <v/>
      </c>
      <c r="T7666" s="83" t="str">
        <f t="shared" si="1390"/>
        <v/>
      </c>
      <c r="U7666" s="155"/>
      <c r="V7666" s="95" t="str">
        <f t="shared" si="1391"/>
        <v/>
      </c>
      <c r="W7666" s="151"/>
      <c r="Z7666" s="104"/>
    </row>
    <row r="7667" spans="1:26" s="145" customFormat="1" ht="15" customHeight="1">
      <c r="A7667" s="186" t="str">
        <f t="shared" si="1385"/>
        <v/>
      </c>
      <c r="C7667" s="152"/>
      <c r="E7667" s="144"/>
      <c r="F7667" s="79" t="str">
        <f t="shared" si="1395"/>
        <v/>
      </c>
      <c r="G7667" s="80" t="str">
        <f t="shared" si="1386"/>
        <v/>
      </c>
      <c r="H7667" s="80" t="str">
        <f t="shared" si="1387"/>
        <v/>
      </c>
      <c r="I7667" s="80" t="str">
        <f t="shared" si="1388"/>
        <v/>
      </c>
      <c r="J7667" s="170"/>
      <c r="K7667" s="217"/>
      <c r="L7667" s="195" t="str">
        <f t="shared" si="1392"/>
        <v/>
      </c>
      <c r="M7667" s="222" t="str">
        <f t="shared" si="1389"/>
        <v/>
      </c>
      <c r="Q7667" s="82" t="str">
        <f t="shared" si="1393"/>
        <v/>
      </c>
      <c r="R7667" s="80" t="str">
        <f t="shared" si="1394"/>
        <v/>
      </c>
      <c r="T7667" s="83" t="str">
        <f t="shared" si="1390"/>
        <v/>
      </c>
      <c r="U7667" s="155"/>
      <c r="V7667" s="95" t="str">
        <f t="shared" si="1391"/>
        <v/>
      </c>
      <c r="W7667" s="151"/>
      <c r="Z7667" s="104"/>
    </row>
    <row r="7668" spans="1:26" s="145" customFormat="1" ht="15" customHeight="1">
      <c r="A7668" s="186" t="str">
        <f t="shared" si="1385"/>
        <v/>
      </c>
      <c r="C7668" s="152"/>
      <c r="E7668" s="144"/>
      <c r="F7668" s="79" t="str">
        <f t="shared" si="1395"/>
        <v/>
      </c>
      <c r="G7668" s="80" t="str">
        <f t="shared" si="1386"/>
        <v/>
      </c>
      <c r="H7668" s="80" t="str">
        <f t="shared" si="1387"/>
        <v/>
      </c>
      <c r="I7668" s="80" t="str">
        <f t="shared" si="1388"/>
        <v/>
      </c>
      <c r="J7668" s="170"/>
      <c r="K7668" s="217"/>
      <c r="L7668" s="195" t="str">
        <f t="shared" si="1392"/>
        <v/>
      </c>
      <c r="M7668" s="222" t="str">
        <f t="shared" si="1389"/>
        <v/>
      </c>
      <c r="Q7668" s="82" t="str">
        <f t="shared" si="1393"/>
        <v/>
      </c>
      <c r="R7668" s="80" t="str">
        <f t="shared" si="1394"/>
        <v/>
      </c>
      <c r="T7668" s="83" t="str">
        <f t="shared" si="1390"/>
        <v/>
      </c>
      <c r="U7668" s="155"/>
      <c r="V7668" s="95" t="str">
        <f t="shared" si="1391"/>
        <v/>
      </c>
      <c r="W7668" s="151"/>
      <c r="Z7668" s="104"/>
    </row>
    <row r="7669" spans="1:26" s="145" customFormat="1" ht="15" customHeight="1">
      <c r="A7669" s="186" t="str">
        <f t="shared" si="1385"/>
        <v/>
      </c>
      <c r="C7669" s="152"/>
      <c r="E7669" s="144"/>
      <c r="F7669" s="79" t="str">
        <f t="shared" si="1395"/>
        <v/>
      </c>
      <c r="G7669" s="80" t="str">
        <f t="shared" si="1386"/>
        <v/>
      </c>
      <c r="H7669" s="80" t="str">
        <f t="shared" si="1387"/>
        <v/>
      </c>
      <c r="I7669" s="80" t="str">
        <f t="shared" si="1388"/>
        <v/>
      </c>
      <c r="J7669" s="170"/>
      <c r="K7669" s="217"/>
      <c r="L7669" s="195" t="str">
        <f t="shared" si="1392"/>
        <v/>
      </c>
      <c r="M7669" s="222" t="str">
        <f t="shared" si="1389"/>
        <v/>
      </c>
      <c r="Q7669" s="82" t="str">
        <f t="shared" si="1393"/>
        <v/>
      </c>
      <c r="R7669" s="80" t="str">
        <f t="shared" si="1394"/>
        <v/>
      </c>
      <c r="T7669" s="83" t="str">
        <f t="shared" si="1390"/>
        <v/>
      </c>
      <c r="U7669" s="155"/>
      <c r="V7669" s="95" t="str">
        <f t="shared" si="1391"/>
        <v/>
      </c>
      <c r="W7669" s="151"/>
      <c r="Z7669" s="104"/>
    </row>
    <row r="7670" spans="1:26" s="145" customFormat="1" ht="15" customHeight="1">
      <c r="A7670" s="186" t="str">
        <f t="shared" si="1385"/>
        <v/>
      </c>
      <c r="C7670" s="152"/>
      <c r="E7670" s="144"/>
      <c r="F7670" s="79" t="str">
        <f t="shared" si="1395"/>
        <v/>
      </c>
      <c r="G7670" s="80" t="str">
        <f t="shared" si="1386"/>
        <v/>
      </c>
      <c r="H7670" s="80" t="str">
        <f t="shared" si="1387"/>
        <v/>
      </c>
      <c r="I7670" s="80" t="str">
        <f t="shared" si="1388"/>
        <v/>
      </c>
      <c r="J7670" s="170"/>
      <c r="K7670" s="217"/>
      <c r="L7670" s="195" t="str">
        <f t="shared" si="1392"/>
        <v/>
      </c>
      <c r="M7670" s="222" t="str">
        <f t="shared" si="1389"/>
        <v/>
      </c>
      <c r="Q7670" s="82" t="str">
        <f t="shared" si="1393"/>
        <v/>
      </c>
      <c r="R7670" s="80" t="str">
        <f t="shared" si="1394"/>
        <v/>
      </c>
      <c r="T7670" s="83" t="str">
        <f t="shared" si="1390"/>
        <v/>
      </c>
      <c r="U7670" s="155"/>
      <c r="V7670" s="95" t="str">
        <f t="shared" si="1391"/>
        <v/>
      </c>
      <c r="W7670" s="151"/>
      <c r="Z7670" s="104"/>
    </row>
    <row r="7671" spans="1:26" s="145" customFormat="1" ht="15" customHeight="1">
      <c r="A7671" s="186" t="str">
        <f t="shared" si="1385"/>
        <v/>
      </c>
      <c r="C7671" s="152"/>
      <c r="E7671" s="144"/>
      <c r="F7671" s="79" t="str">
        <f t="shared" si="1395"/>
        <v/>
      </c>
      <c r="G7671" s="80" t="str">
        <f t="shared" si="1386"/>
        <v/>
      </c>
      <c r="H7671" s="80" t="str">
        <f t="shared" si="1387"/>
        <v/>
      </c>
      <c r="I7671" s="80" t="str">
        <f t="shared" si="1388"/>
        <v/>
      </c>
      <c r="J7671" s="170"/>
      <c r="K7671" s="217"/>
      <c r="L7671" s="195" t="str">
        <f t="shared" si="1392"/>
        <v/>
      </c>
      <c r="M7671" s="222" t="str">
        <f t="shared" si="1389"/>
        <v/>
      </c>
      <c r="Q7671" s="82" t="str">
        <f t="shared" si="1393"/>
        <v/>
      </c>
      <c r="R7671" s="80" t="str">
        <f t="shared" si="1394"/>
        <v/>
      </c>
      <c r="T7671" s="83" t="str">
        <f t="shared" si="1390"/>
        <v/>
      </c>
      <c r="U7671" s="155"/>
      <c r="V7671" s="95" t="str">
        <f t="shared" si="1391"/>
        <v/>
      </c>
      <c r="W7671" s="151"/>
      <c r="Z7671" s="104"/>
    </row>
    <row r="7672" spans="1:26" s="145" customFormat="1" ht="15" customHeight="1">
      <c r="A7672" s="186" t="str">
        <f t="shared" si="1385"/>
        <v/>
      </c>
      <c r="C7672" s="152"/>
      <c r="E7672" s="144"/>
      <c r="F7672" s="79" t="str">
        <f t="shared" si="1395"/>
        <v/>
      </c>
      <c r="G7672" s="80" t="str">
        <f t="shared" si="1386"/>
        <v/>
      </c>
      <c r="H7672" s="80" t="str">
        <f t="shared" si="1387"/>
        <v/>
      </c>
      <c r="I7672" s="80" t="str">
        <f t="shared" si="1388"/>
        <v/>
      </c>
      <c r="J7672" s="170"/>
      <c r="K7672" s="217"/>
      <c r="L7672" s="195" t="str">
        <f t="shared" si="1392"/>
        <v/>
      </c>
      <c r="M7672" s="222" t="str">
        <f t="shared" si="1389"/>
        <v/>
      </c>
      <c r="Q7672" s="82" t="str">
        <f t="shared" si="1393"/>
        <v/>
      </c>
      <c r="R7672" s="80" t="str">
        <f t="shared" si="1394"/>
        <v/>
      </c>
      <c r="T7672" s="83" t="str">
        <f t="shared" si="1390"/>
        <v/>
      </c>
      <c r="U7672" s="155"/>
      <c r="V7672" s="95" t="str">
        <f t="shared" si="1391"/>
        <v/>
      </c>
      <c r="W7672" s="151"/>
      <c r="Z7672" s="104"/>
    </row>
    <row r="7673" spans="1:26" s="145" customFormat="1" ht="15" customHeight="1">
      <c r="A7673" s="186" t="str">
        <f t="shared" si="1385"/>
        <v/>
      </c>
      <c r="C7673" s="152"/>
      <c r="E7673" s="144"/>
      <c r="F7673" s="79" t="str">
        <f t="shared" si="1395"/>
        <v/>
      </c>
      <c r="G7673" s="80" t="str">
        <f t="shared" si="1386"/>
        <v/>
      </c>
      <c r="H7673" s="80" t="str">
        <f t="shared" si="1387"/>
        <v/>
      </c>
      <c r="I7673" s="80" t="str">
        <f t="shared" si="1388"/>
        <v/>
      </c>
      <c r="J7673" s="170"/>
      <c r="K7673" s="217"/>
      <c r="L7673" s="195" t="str">
        <f t="shared" si="1392"/>
        <v/>
      </c>
      <c r="M7673" s="222" t="str">
        <f t="shared" si="1389"/>
        <v/>
      </c>
      <c r="Q7673" s="82" t="str">
        <f t="shared" si="1393"/>
        <v/>
      </c>
      <c r="R7673" s="80" t="str">
        <f t="shared" si="1394"/>
        <v/>
      </c>
      <c r="T7673" s="83" t="str">
        <f t="shared" si="1390"/>
        <v/>
      </c>
      <c r="U7673" s="155"/>
      <c r="V7673" s="95" t="str">
        <f t="shared" si="1391"/>
        <v/>
      </c>
      <c r="W7673" s="151"/>
      <c r="Z7673" s="104"/>
    </row>
    <row r="7674" spans="1:26" s="145" customFormat="1" ht="15" customHeight="1">
      <c r="A7674" s="186" t="str">
        <f t="shared" si="1385"/>
        <v/>
      </c>
      <c r="C7674" s="152"/>
      <c r="E7674" s="144"/>
      <c r="F7674" s="79" t="str">
        <f t="shared" si="1395"/>
        <v/>
      </c>
      <c r="G7674" s="80" t="str">
        <f t="shared" si="1386"/>
        <v/>
      </c>
      <c r="H7674" s="80" t="str">
        <f t="shared" si="1387"/>
        <v/>
      </c>
      <c r="I7674" s="80" t="str">
        <f t="shared" si="1388"/>
        <v/>
      </c>
      <c r="J7674" s="170"/>
      <c r="K7674" s="217"/>
      <c r="L7674" s="195" t="str">
        <f t="shared" si="1392"/>
        <v/>
      </c>
      <c r="M7674" s="222" t="str">
        <f t="shared" si="1389"/>
        <v/>
      </c>
      <c r="Q7674" s="82" t="str">
        <f t="shared" si="1393"/>
        <v/>
      </c>
      <c r="R7674" s="80" t="str">
        <f t="shared" si="1394"/>
        <v/>
      </c>
      <c r="T7674" s="83" t="str">
        <f t="shared" si="1390"/>
        <v/>
      </c>
      <c r="U7674" s="155"/>
      <c r="V7674" s="95" t="str">
        <f t="shared" si="1391"/>
        <v/>
      </c>
      <c r="W7674" s="151"/>
      <c r="Z7674" s="104"/>
    </row>
    <row r="7675" spans="1:26" s="145" customFormat="1" ht="15" customHeight="1">
      <c r="A7675" s="186" t="str">
        <f t="shared" si="1385"/>
        <v/>
      </c>
      <c r="C7675" s="152"/>
      <c r="E7675" s="144"/>
      <c r="F7675" s="79" t="str">
        <f t="shared" si="1395"/>
        <v/>
      </c>
      <c r="G7675" s="80" t="str">
        <f t="shared" si="1386"/>
        <v/>
      </c>
      <c r="H7675" s="80" t="str">
        <f t="shared" si="1387"/>
        <v/>
      </c>
      <c r="I7675" s="80" t="str">
        <f t="shared" si="1388"/>
        <v/>
      </c>
      <c r="J7675" s="170"/>
      <c r="K7675" s="217"/>
      <c r="L7675" s="195" t="str">
        <f t="shared" si="1392"/>
        <v/>
      </c>
      <c r="M7675" s="222" t="str">
        <f t="shared" si="1389"/>
        <v/>
      </c>
      <c r="Q7675" s="82" t="str">
        <f t="shared" si="1393"/>
        <v/>
      </c>
      <c r="R7675" s="80" t="str">
        <f t="shared" si="1394"/>
        <v/>
      </c>
      <c r="T7675" s="83" t="str">
        <f t="shared" si="1390"/>
        <v/>
      </c>
      <c r="U7675" s="155"/>
      <c r="V7675" s="95" t="str">
        <f t="shared" si="1391"/>
        <v/>
      </c>
      <c r="W7675" s="151"/>
      <c r="Z7675" s="104"/>
    </row>
    <row r="7676" spans="1:26" s="145" customFormat="1" ht="15" customHeight="1">
      <c r="A7676" s="186" t="str">
        <f t="shared" si="1385"/>
        <v/>
      </c>
      <c r="C7676" s="152"/>
      <c r="E7676" s="144"/>
      <c r="F7676" s="79" t="str">
        <f t="shared" si="1395"/>
        <v/>
      </c>
      <c r="G7676" s="80" t="str">
        <f t="shared" si="1386"/>
        <v/>
      </c>
      <c r="H7676" s="80" t="str">
        <f t="shared" si="1387"/>
        <v/>
      </c>
      <c r="I7676" s="80" t="str">
        <f t="shared" si="1388"/>
        <v/>
      </c>
      <c r="J7676" s="170"/>
      <c r="K7676" s="217"/>
      <c r="L7676" s="195" t="str">
        <f t="shared" si="1392"/>
        <v/>
      </c>
      <c r="M7676" s="222" t="str">
        <f t="shared" si="1389"/>
        <v/>
      </c>
      <c r="Q7676" s="82" t="str">
        <f t="shared" si="1393"/>
        <v/>
      </c>
      <c r="R7676" s="80" t="str">
        <f t="shared" si="1394"/>
        <v/>
      </c>
      <c r="T7676" s="83" t="str">
        <f t="shared" si="1390"/>
        <v/>
      </c>
      <c r="U7676" s="155"/>
      <c r="V7676" s="95" t="str">
        <f t="shared" si="1391"/>
        <v/>
      </c>
      <c r="W7676" s="151"/>
      <c r="Z7676" s="104"/>
    </row>
    <row r="7677" spans="1:26" s="145" customFormat="1" ht="15" customHeight="1">
      <c r="A7677" s="186" t="str">
        <f t="shared" si="1385"/>
        <v/>
      </c>
      <c r="C7677" s="152"/>
      <c r="E7677" s="144"/>
      <c r="F7677" s="79" t="str">
        <f t="shared" si="1395"/>
        <v/>
      </c>
      <c r="G7677" s="80" t="str">
        <f t="shared" si="1386"/>
        <v/>
      </c>
      <c r="H7677" s="80" t="str">
        <f t="shared" si="1387"/>
        <v/>
      </c>
      <c r="I7677" s="80" t="str">
        <f t="shared" si="1388"/>
        <v/>
      </c>
      <c r="J7677" s="170"/>
      <c r="K7677" s="217"/>
      <c r="L7677" s="195" t="str">
        <f t="shared" si="1392"/>
        <v/>
      </c>
      <c r="M7677" s="222" t="str">
        <f t="shared" si="1389"/>
        <v/>
      </c>
      <c r="Q7677" s="82" t="str">
        <f t="shared" si="1393"/>
        <v/>
      </c>
      <c r="R7677" s="80" t="str">
        <f t="shared" si="1394"/>
        <v/>
      </c>
      <c r="T7677" s="83" t="str">
        <f t="shared" si="1390"/>
        <v/>
      </c>
      <c r="U7677" s="155"/>
      <c r="V7677" s="95" t="str">
        <f t="shared" si="1391"/>
        <v/>
      </c>
      <c r="W7677" s="151"/>
      <c r="Z7677" s="104"/>
    </row>
    <row r="7678" spans="1:26" s="145" customFormat="1" ht="15" customHeight="1">
      <c r="A7678" s="186" t="str">
        <f t="shared" si="1385"/>
        <v/>
      </c>
      <c r="C7678" s="152"/>
      <c r="E7678" s="144"/>
      <c r="F7678" s="79" t="str">
        <f t="shared" si="1395"/>
        <v/>
      </c>
      <c r="G7678" s="80" t="str">
        <f t="shared" si="1386"/>
        <v/>
      </c>
      <c r="H7678" s="80" t="str">
        <f t="shared" si="1387"/>
        <v/>
      </c>
      <c r="I7678" s="80" t="str">
        <f t="shared" si="1388"/>
        <v/>
      </c>
      <c r="J7678" s="170"/>
      <c r="K7678" s="217"/>
      <c r="L7678" s="195" t="str">
        <f t="shared" si="1392"/>
        <v/>
      </c>
      <c r="M7678" s="222" t="str">
        <f t="shared" si="1389"/>
        <v/>
      </c>
      <c r="Q7678" s="82" t="str">
        <f t="shared" si="1393"/>
        <v/>
      </c>
      <c r="R7678" s="80" t="str">
        <f t="shared" si="1394"/>
        <v/>
      </c>
      <c r="T7678" s="83" t="str">
        <f t="shared" si="1390"/>
        <v/>
      </c>
      <c r="U7678" s="155"/>
      <c r="V7678" s="95" t="str">
        <f t="shared" si="1391"/>
        <v/>
      </c>
      <c r="W7678" s="151"/>
      <c r="Z7678" s="104"/>
    </row>
    <row r="7679" spans="1:26" s="145" customFormat="1" ht="15" customHeight="1">
      <c r="A7679" s="186" t="str">
        <f t="shared" si="1385"/>
        <v/>
      </c>
      <c r="C7679" s="152"/>
      <c r="E7679" s="144"/>
      <c r="F7679" s="79" t="str">
        <f t="shared" si="1395"/>
        <v/>
      </c>
      <c r="G7679" s="80" t="str">
        <f t="shared" si="1386"/>
        <v/>
      </c>
      <c r="H7679" s="80" t="str">
        <f t="shared" si="1387"/>
        <v/>
      </c>
      <c r="I7679" s="80" t="str">
        <f t="shared" si="1388"/>
        <v/>
      </c>
      <c r="J7679" s="170"/>
      <c r="K7679" s="217"/>
      <c r="L7679" s="195" t="str">
        <f t="shared" si="1392"/>
        <v/>
      </c>
      <c r="M7679" s="222" t="str">
        <f t="shared" si="1389"/>
        <v/>
      </c>
      <c r="Q7679" s="82" t="str">
        <f t="shared" si="1393"/>
        <v/>
      </c>
      <c r="R7679" s="80" t="str">
        <f t="shared" si="1394"/>
        <v/>
      </c>
      <c r="T7679" s="83" t="str">
        <f t="shared" si="1390"/>
        <v/>
      </c>
      <c r="U7679" s="155"/>
      <c r="V7679" s="95" t="str">
        <f t="shared" si="1391"/>
        <v/>
      </c>
      <c r="W7679" s="151"/>
      <c r="Z7679" s="104"/>
    </row>
    <row r="7680" spans="1:26" s="145" customFormat="1" ht="15" customHeight="1">
      <c r="A7680" s="186" t="str">
        <f t="shared" ref="A7680:A7743" si="1396">IF(B7680&lt;&gt;"",A7679+1,"")</f>
        <v/>
      </c>
      <c r="C7680" s="152"/>
      <c r="E7680" s="144"/>
      <c r="F7680" s="79" t="str">
        <f t="shared" si="1395"/>
        <v/>
      </c>
      <c r="G7680" s="80" t="str">
        <f t="shared" si="1386"/>
        <v/>
      </c>
      <c r="H7680" s="80" t="str">
        <f t="shared" si="1387"/>
        <v/>
      </c>
      <c r="I7680" s="80" t="str">
        <f t="shared" si="1388"/>
        <v/>
      </c>
      <c r="J7680" s="170"/>
      <c r="K7680" s="217"/>
      <c r="L7680" s="195" t="str">
        <f t="shared" si="1392"/>
        <v/>
      </c>
      <c r="M7680" s="222" t="str">
        <f t="shared" si="1389"/>
        <v/>
      </c>
      <c r="Q7680" s="82" t="str">
        <f t="shared" si="1393"/>
        <v/>
      </c>
      <c r="R7680" s="80" t="str">
        <f t="shared" si="1394"/>
        <v/>
      </c>
      <c r="T7680" s="83" t="str">
        <f t="shared" si="1390"/>
        <v/>
      </c>
      <c r="U7680" s="155"/>
      <c r="V7680" s="95" t="str">
        <f t="shared" si="1391"/>
        <v/>
      </c>
      <c r="W7680" s="151"/>
      <c r="Z7680" s="104"/>
    </row>
    <row r="7681" spans="1:26" s="145" customFormat="1" ht="15" customHeight="1">
      <c r="A7681" s="186" t="str">
        <f t="shared" si="1396"/>
        <v/>
      </c>
      <c r="C7681" s="152"/>
      <c r="E7681" s="144"/>
      <c r="F7681" s="79" t="str">
        <f t="shared" si="1395"/>
        <v/>
      </c>
      <c r="G7681" s="80" t="str">
        <f t="shared" si="1386"/>
        <v/>
      </c>
      <c r="H7681" s="80" t="str">
        <f t="shared" si="1387"/>
        <v/>
      </c>
      <c r="I7681" s="80" t="str">
        <f t="shared" si="1388"/>
        <v/>
      </c>
      <c r="J7681" s="170"/>
      <c r="K7681" s="217"/>
      <c r="L7681" s="195" t="str">
        <f t="shared" si="1392"/>
        <v/>
      </c>
      <c r="M7681" s="222" t="str">
        <f t="shared" si="1389"/>
        <v/>
      </c>
      <c r="Q7681" s="82" t="str">
        <f t="shared" si="1393"/>
        <v/>
      </c>
      <c r="R7681" s="80" t="str">
        <f t="shared" si="1394"/>
        <v/>
      </c>
      <c r="T7681" s="83" t="str">
        <f t="shared" si="1390"/>
        <v/>
      </c>
      <c r="U7681" s="155"/>
      <c r="V7681" s="95" t="str">
        <f t="shared" si="1391"/>
        <v/>
      </c>
      <c r="W7681" s="151"/>
      <c r="Z7681" s="104"/>
    </row>
    <row r="7682" spans="1:26" s="145" customFormat="1" ht="15" customHeight="1">
      <c r="A7682" s="186" t="str">
        <f t="shared" si="1396"/>
        <v/>
      </c>
      <c r="C7682" s="152"/>
      <c r="E7682" s="144"/>
      <c r="F7682" s="79" t="str">
        <f t="shared" si="1395"/>
        <v/>
      </c>
      <c r="G7682" s="80" t="str">
        <f t="shared" si="1386"/>
        <v/>
      </c>
      <c r="H7682" s="80" t="str">
        <f t="shared" si="1387"/>
        <v/>
      </c>
      <c r="I7682" s="80" t="str">
        <f t="shared" si="1388"/>
        <v/>
      </c>
      <c r="J7682" s="170"/>
      <c r="K7682" s="217"/>
      <c r="L7682" s="195" t="str">
        <f t="shared" si="1392"/>
        <v/>
      </c>
      <c r="M7682" s="222" t="str">
        <f t="shared" si="1389"/>
        <v/>
      </c>
      <c r="Q7682" s="82" t="str">
        <f t="shared" si="1393"/>
        <v/>
      </c>
      <c r="R7682" s="80" t="str">
        <f t="shared" si="1394"/>
        <v/>
      </c>
      <c r="T7682" s="83" t="str">
        <f t="shared" si="1390"/>
        <v/>
      </c>
      <c r="U7682" s="155"/>
      <c r="V7682" s="95" t="str">
        <f t="shared" si="1391"/>
        <v/>
      </c>
      <c r="W7682" s="151"/>
      <c r="Z7682" s="104"/>
    </row>
    <row r="7683" spans="1:26" s="145" customFormat="1" ht="15" customHeight="1">
      <c r="A7683" s="186" t="str">
        <f t="shared" si="1396"/>
        <v/>
      </c>
      <c r="C7683" s="152"/>
      <c r="E7683" s="144"/>
      <c r="F7683" s="79" t="str">
        <f t="shared" si="1395"/>
        <v/>
      </c>
      <c r="G7683" s="80" t="str">
        <f t="shared" si="1386"/>
        <v/>
      </c>
      <c r="H7683" s="80" t="str">
        <f t="shared" si="1387"/>
        <v/>
      </c>
      <c r="I7683" s="80" t="str">
        <f t="shared" si="1388"/>
        <v/>
      </c>
      <c r="J7683" s="170"/>
      <c r="K7683" s="217"/>
      <c r="L7683" s="195" t="str">
        <f t="shared" si="1392"/>
        <v/>
      </c>
      <c r="M7683" s="222" t="str">
        <f t="shared" si="1389"/>
        <v/>
      </c>
      <c r="Q7683" s="82" t="str">
        <f t="shared" si="1393"/>
        <v/>
      </c>
      <c r="R7683" s="80" t="str">
        <f t="shared" si="1394"/>
        <v/>
      </c>
      <c r="T7683" s="83" t="str">
        <f t="shared" si="1390"/>
        <v/>
      </c>
      <c r="U7683" s="155"/>
      <c r="V7683" s="95" t="str">
        <f t="shared" si="1391"/>
        <v/>
      </c>
      <c r="W7683" s="151"/>
      <c r="Z7683" s="104"/>
    </row>
    <row r="7684" spans="1:26" s="145" customFormat="1" ht="15" customHeight="1">
      <c r="A7684" s="186" t="str">
        <f t="shared" si="1396"/>
        <v/>
      </c>
      <c r="C7684" s="152"/>
      <c r="E7684" s="144"/>
      <c r="F7684" s="79" t="str">
        <f t="shared" si="1395"/>
        <v/>
      </c>
      <c r="G7684" s="80" t="str">
        <f t="shared" si="1386"/>
        <v/>
      </c>
      <c r="H7684" s="80" t="str">
        <f t="shared" si="1387"/>
        <v/>
      </c>
      <c r="I7684" s="80" t="str">
        <f t="shared" si="1388"/>
        <v/>
      </c>
      <c r="J7684" s="170"/>
      <c r="K7684" s="217"/>
      <c r="L7684" s="195" t="str">
        <f t="shared" si="1392"/>
        <v/>
      </c>
      <c r="M7684" s="222" t="str">
        <f t="shared" si="1389"/>
        <v/>
      </c>
      <c r="Q7684" s="82" t="str">
        <f t="shared" si="1393"/>
        <v/>
      </c>
      <c r="R7684" s="80" t="str">
        <f t="shared" si="1394"/>
        <v/>
      </c>
      <c r="T7684" s="83" t="str">
        <f t="shared" si="1390"/>
        <v/>
      </c>
      <c r="U7684" s="155"/>
      <c r="V7684" s="95" t="str">
        <f t="shared" si="1391"/>
        <v/>
      </c>
      <c r="W7684" s="151"/>
      <c r="Z7684" s="104"/>
    </row>
    <row r="7685" spans="1:26" s="145" customFormat="1" ht="15" customHeight="1">
      <c r="A7685" s="186" t="str">
        <f t="shared" si="1396"/>
        <v/>
      </c>
      <c r="C7685" s="152"/>
      <c r="E7685" s="144"/>
      <c r="F7685" s="79" t="str">
        <f t="shared" si="1395"/>
        <v/>
      </c>
      <c r="G7685" s="80" t="str">
        <f t="shared" ref="G7685:G7748" si="1397">IF(J7685&lt;&gt;"", INDEX($C$5:$C$1433, MATCH(J7685, $E$5:$E$1433, 0)),"")</f>
        <v/>
      </c>
      <c r="H7685" s="80" t="str">
        <f t="shared" ref="H7685:H7748" si="1398">IF(J7685&lt;&gt;"", INDEX($D$5:$D$1433, MATCH(J7685, $E$5:$E$1433, 0)),"")</f>
        <v/>
      </c>
      <c r="I7685" s="80" t="str">
        <f t="shared" ref="I7685:I7748" si="1399">IFERROR(IF(J7685&lt;&gt;"", INDEX($B$5:$B$1433, MATCH(J7685, $E$5:$E$1433, 0)),""),"SAI")</f>
        <v/>
      </c>
      <c r="J7685" s="170"/>
      <c r="K7685" s="217"/>
      <c r="L7685" s="195" t="str">
        <f t="shared" si="1392"/>
        <v/>
      </c>
      <c r="M7685" s="222" t="str">
        <f t="shared" ref="M7685:M7748" si="1400">IFERROR(IF($N$5="Sáng",MID(K7685,2,7)-MID($L$2,2,7),MID(K7685,2,7)-MID($Q$2,2,7)),"")</f>
        <v/>
      </c>
      <c r="Q7685" s="82" t="str">
        <f t="shared" si="1393"/>
        <v/>
      </c>
      <c r="R7685" s="80" t="str">
        <f t="shared" si="1394"/>
        <v/>
      </c>
      <c r="T7685" s="83" t="str">
        <f t="shared" ref="T7685:T7748" si="1401">IFERROR(IF(J7685&lt;&gt;"", INDEX($S$5:$S$1433, MATCH(J7685, $E$5:$E$1433, 0)),""),"")</f>
        <v/>
      </c>
      <c r="U7685" s="155"/>
      <c r="V7685" s="95" t="str">
        <f t="shared" ref="V7685:V7748" si="1402">IFERROR(IF(J7685&lt;&gt;"", INDEX($U$5:$U$1433, MATCH(J7685, $E$5:$E$1433, 0)),""),"")</f>
        <v/>
      </c>
      <c r="W7685" s="151"/>
      <c r="Z7685" s="104"/>
    </row>
    <row r="7686" spans="1:26" s="145" customFormat="1" ht="15" customHeight="1">
      <c r="A7686" s="186" t="str">
        <f t="shared" si="1396"/>
        <v/>
      </c>
      <c r="C7686" s="152"/>
      <c r="E7686" s="144"/>
      <c r="F7686" s="79" t="str">
        <f t="shared" si="1395"/>
        <v/>
      </c>
      <c r="G7686" s="80" t="str">
        <f t="shared" si="1397"/>
        <v/>
      </c>
      <c r="H7686" s="80" t="str">
        <f t="shared" si="1398"/>
        <v/>
      </c>
      <c r="I7686" s="80" t="str">
        <f t="shared" si="1399"/>
        <v/>
      </c>
      <c r="J7686" s="170"/>
      <c r="K7686" s="217"/>
      <c r="L7686" s="195" t="str">
        <f t="shared" si="1392"/>
        <v/>
      </c>
      <c r="M7686" s="222" t="str">
        <f t="shared" si="1400"/>
        <v/>
      </c>
      <c r="Q7686" s="82" t="str">
        <f t="shared" si="1393"/>
        <v/>
      </c>
      <c r="R7686" s="80" t="str">
        <f t="shared" si="1394"/>
        <v/>
      </c>
      <c r="T7686" s="83" t="str">
        <f t="shared" si="1401"/>
        <v/>
      </c>
      <c r="U7686" s="155"/>
      <c r="V7686" s="95" t="str">
        <f t="shared" si="1402"/>
        <v/>
      </c>
      <c r="W7686" s="151"/>
      <c r="Z7686" s="104"/>
    </row>
    <row r="7687" spans="1:26" s="145" customFormat="1" ht="15" customHeight="1">
      <c r="A7687" s="186" t="str">
        <f t="shared" si="1396"/>
        <v/>
      </c>
      <c r="C7687" s="152"/>
      <c r="E7687" s="144"/>
      <c r="F7687" s="79" t="str">
        <f t="shared" si="1395"/>
        <v/>
      </c>
      <c r="G7687" s="80" t="str">
        <f t="shared" si="1397"/>
        <v/>
      </c>
      <c r="H7687" s="80" t="str">
        <f t="shared" si="1398"/>
        <v/>
      </c>
      <c r="I7687" s="80" t="str">
        <f t="shared" si="1399"/>
        <v/>
      </c>
      <c r="J7687" s="170"/>
      <c r="K7687" s="217"/>
      <c r="L7687" s="195" t="str">
        <f t="shared" si="1392"/>
        <v/>
      </c>
      <c r="M7687" s="222" t="str">
        <f t="shared" si="1400"/>
        <v/>
      </c>
      <c r="Q7687" s="82" t="str">
        <f t="shared" si="1393"/>
        <v/>
      </c>
      <c r="R7687" s="80" t="str">
        <f t="shared" si="1394"/>
        <v/>
      </c>
      <c r="T7687" s="83" t="str">
        <f t="shared" si="1401"/>
        <v/>
      </c>
      <c r="U7687" s="155"/>
      <c r="V7687" s="95" t="str">
        <f t="shared" si="1402"/>
        <v/>
      </c>
      <c r="W7687" s="151"/>
      <c r="Z7687" s="104"/>
    </row>
    <row r="7688" spans="1:26" s="145" customFormat="1" ht="15" customHeight="1">
      <c r="A7688" s="186" t="str">
        <f t="shared" si="1396"/>
        <v/>
      </c>
      <c r="C7688" s="152"/>
      <c r="E7688" s="144"/>
      <c r="F7688" s="79" t="str">
        <f t="shared" si="1395"/>
        <v/>
      </c>
      <c r="G7688" s="80" t="str">
        <f t="shared" si="1397"/>
        <v/>
      </c>
      <c r="H7688" s="80" t="str">
        <f t="shared" si="1398"/>
        <v/>
      </c>
      <c r="I7688" s="80" t="str">
        <f t="shared" si="1399"/>
        <v/>
      </c>
      <c r="J7688" s="170"/>
      <c r="K7688" s="217"/>
      <c r="L7688" s="195" t="str">
        <f t="shared" si="1392"/>
        <v/>
      </c>
      <c r="M7688" s="222" t="str">
        <f t="shared" si="1400"/>
        <v/>
      </c>
      <c r="Q7688" s="82" t="str">
        <f t="shared" si="1393"/>
        <v/>
      </c>
      <c r="R7688" s="80" t="str">
        <f t="shared" si="1394"/>
        <v/>
      </c>
      <c r="T7688" s="83" t="str">
        <f t="shared" si="1401"/>
        <v/>
      </c>
      <c r="U7688" s="155"/>
      <c r="V7688" s="95" t="str">
        <f t="shared" si="1402"/>
        <v/>
      </c>
      <c r="W7688" s="151"/>
      <c r="Z7688" s="104"/>
    </row>
    <row r="7689" spans="1:26" s="145" customFormat="1" ht="15" customHeight="1">
      <c r="A7689" s="186" t="str">
        <f t="shared" si="1396"/>
        <v/>
      </c>
      <c r="C7689" s="152"/>
      <c r="E7689" s="144"/>
      <c r="F7689" s="79" t="str">
        <f t="shared" si="1395"/>
        <v/>
      </c>
      <c r="G7689" s="80" t="str">
        <f t="shared" si="1397"/>
        <v/>
      </c>
      <c r="H7689" s="80" t="str">
        <f t="shared" si="1398"/>
        <v/>
      </c>
      <c r="I7689" s="80" t="str">
        <f t="shared" si="1399"/>
        <v/>
      </c>
      <c r="J7689" s="170"/>
      <c r="K7689" s="217"/>
      <c r="L7689" s="195" t="str">
        <f t="shared" si="1392"/>
        <v/>
      </c>
      <c r="M7689" s="222" t="str">
        <f t="shared" si="1400"/>
        <v/>
      </c>
      <c r="Q7689" s="82" t="str">
        <f t="shared" si="1393"/>
        <v/>
      </c>
      <c r="R7689" s="80" t="str">
        <f t="shared" si="1394"/>
        <v/>
      </c>
      <c r="T7689" s="83" t="str">
        <f t="shared" si="1401"/>
        <v/>
      </c>
      <c r="U7689" s="155"/>
      <c r="V7689" s="95" t="str">
        <f t="shared" si="1402"/>
        <v/>
      </c>
      <c r="W7689" s="151"/>
      <c r="Z7689" s="104"/>
    </row>
    <row r="7690" spans="1:26" s="145" customFormat="1" ht="15" customHeight="1">
      <c r="A7690" s="186" t="str">
        <f t="shared" si="1396"/>
        <v/>
      </c>
      <c r="C7690" s="152"/>
      <c r="E7690" s="144"/>
      <c r="F7690" s="79" t="str">
        <f t="shared" si="1395"/>
        <v/>
      </c>
      <c r="G7690" s="80" t="str">
        <f t="shared" si="1397"/>
        <v/>
      </c>
      <c r="H7690" s="80" t="str">
        <f t="shared" si="1398"/>
        <v/>
      </c>
      <c r="I7690" s="80" t="str">
        <f t="shared" si="1399"/>
        <v/>
      </c>
      <c r="J7690" s="170"/>
      <c r="K7690" s="217"/>
      <c r="L7690" s="195" t="str">
        <f t="shared" si="1392"/>
        <v/>
      </c>
      <c r="M7690" s="222" t="str">
        <f t="shared" si="1400"/>
        <v/>
      </c>
      <c r="Q7690" s="82" t="str">
        <f t="shared" si="1393"/>
        <v/>
      </c>
      <c r="R7690" s="80" t="str">
        <f t="shared" si="1394"/>
        <v/>
      </c>
      <c r="T7690" s="83" t="str">
        <f t="shared" si="1401"/>
        <v/>
      </c>
      <c r="U7690" s="155"/>
      <c r="V7690" s="95" t="str">
        <f t="shared" si="1402"/>
        <v/>
      </c>
      <c r="W7690" s="151"/>
      <c r="Z7690" s="104"/>
    </row>
    <row r="7691" spans="1:26" s="145" customFormat="1" ht="15" customHeight="1">
      <c r="A7691" s="186" t="str">
        <f t="shared" si="1396"/>
        <v/>
      </c>
      <c r="C7691" s="152"/>
      <c r="E7691" s="144"/>
      <c r="F7691" s="79" t="str">
        <f t="shared" si="1395"/>
        <v/>
      </c>
      <c r="G7691" s="80" t="str">
        <f t="shared" si="1397"/>
        <v/>
      </c>
      <c r="H7691" s="80" t="str">
        <f t="shared" si="1398"/>
        <v/>
      </c>
      <c r="I7691" s="80" t="str">
        <f t="shared" si="1399"/>
        <v/>
      </c>
      <c r="J7691" s="170"/>
      <c r="K7691" s="217"/>
      <c r="L7691" s="195" t="str">
        <f t="shared" si="1392"/>
        <v/>
      </c>
      <c r="M7691" s="222" t="str">
        <f t="shared" si="1400"/>
        <v/>
      </c>
      <c r="Q7691" s="82" t="str">
        <f t="shared" si="1393"/>
        <v/>
      </c>
      <c r="R7691" s="80" t="str">
        <f t="shared" si="1394"/>
        <v/>
      </c>
      <c r="T7691" s="83" t="str">
        <f t="shared" si="1401"/>
        <v/>
      </c>
      <c r="U7691" s="155"/>
      <c r="V7691" s="95" t="str">
        <f t="shared" si="1402"/>
        <v/>
      </c>
      <c r="W7691" s="151"/>
      <c r="Z7691" s="104"/>
    </row>
    <row r="7692" spans="1:26" s="145" customFormat="1" ht="15" customHeight="1">
      <c r="A7692" s="186" t="str">
        <f t="shared" si="1396"/>
        <v/>
      </c>
      <c r="C7692" s="152"/>
      <c r="E7692" s="144"/>
      <c r="F7692" s="79" t="str">
        <f t="shared" si="1395"/>
        <v/>
      </c>
      <c r="G7692" s="80" t="str">
        <f t="shared" si="1397"/>
        <v/>
      </c>
      <c r="H7692" s="80" t="str">
        <f t="shared" si="1398"/>
        <v/>
      </c>
      <c r="I7692" s="80" t="str">
        <f t="shared" si="1399"/>
        <v/>
      </c>
      <c r="J7692" s="170"/>
      <c r="K7692" s="217"/>
      <c r="L7692" s="195" t="str">
        <f t="shared" si="1392"/>
        <v/>
      </c>
      <c r="M7692" s="222" t="str">
        <f t="shared" si="1400"/>
        <v/>
      </c>
      <c r="Q7692" s="82" t="str">
        <f t="shared" si="1393"/>
        <v/>
      </c>
      <c r="R7692" s="80" t="str">
        <f t="shared" si="1394"/>
        <v/>
      </c>
      <c r="T7692" s="83" t="str">
        <f t="shared" si="1401"/>
        <v/>
      </c>
      <c r="U7692" s="155"/>
      <c r="V7692" s="95" t="str">
        <f t="shared" si="1402"/>
        <v/>
      </c>
      <c r="W7692" s="151"/>
      <c r="Z7692" s="104"/>
    </row>
    <row r="7693" spans="1:26" s="145" customFormat="1" ht="15" customHeight="1">
      <c r="A7693" s="186" t="str">
        <f t="shared" si="1396"/>
        <v/>
      </c>
      <c r="C7693" s="152"/>
      <c r="E7693" s="144"/>
      <c r="F7693" s="79" t="str">
        <f t="shared" si="1395"/>
        <v/>
      </c>
      <c r="G7693" s="80" t="str">
        <f t="shared" si="1397"/>
        <v/>
      </c>
      <c r="H7693" s="80" t="str">
        <f t="shared" si="1398"/>
        <v/>
      </c>
      <c r="I7693" s="80" t="str">
        <f t="shared" si="1399"/>
        <v/>
      </c>
      <c r="J7693" s="170"/>
      <c r="K7693" s="217"/>
      <c r="L7693" s="195" t="str">
        <f t="shared" si="1392"/>
        <v/>
      </c>
      <c r="M7693" s="222" t="str">
        <f t="shared" si="1400"/>
        <v/>
      </c>
      <c r="Q7693" s="82" t="str">
        <f t="shared" si="1393"/>
        <v/>
      </c>
      <c r="R7693" s="80" t="str">
        <f t="shared" si="1394"/>
        <v/>
      </c>
      <c r="T7693" s="83" t="str">
        <f t="shared" si="1401"/>
        <v/>
      </c>
      <c r="U7693" s="155"/>
      <c r="V7693" s="95" t="str">
        <f t="shared" si="1402"/>
        <v/>
      </c>
      <c r="W7693" s="151"/>
      <c r="Z7693" s="104"/>
    </row>
    <row r="7694" spans="1:26" s="145" customFormat="1" ht="15" customHeight="1">
      <c r="A7694" s="186" t="str">
        <f t="shared" si="1396"/>
        <v/>
      </c>
      <c r="C7694" s="152"/>
      <c r="E7694" s="144"/>
      <c r="F7694" s="79" t="str">
        <f t="shared" si="1395"/>
        <v/>
      </c>
      <c r="G7694" s="80" t="str">
        <f t="shared" si="1397"/>
        <v/>
      </c>
      <c r="H7694" s="80" t="str">
        <f t="shared" si="1398"/>
        <v/>
      </c>
      <c r="I7694" s="80" t="str">
        <f t="shared" si="1399"/>
        <v/>
      </c>
      <c r="J7694" s="170"/>
      <c r="K7694" s="217"/>
      <c r="L7694" s="195" t="str">
        <f t="shared" si="1392"/>
        <v/>
      </c>
      <c r="M7694" s="222" t="str">
        <f t="shared" si="1400"/>
        <v/>
      </c>
      <c r="Q7694" s="82" t="str">
        <f t="shared" si="1393"/>
        <v/>
      </c>
      <c r="R7694" s="80" t="str">
        <f t="shared" si="1394"/>
        <v/>
      </c>
      <c r="T7694" s="83" t="str">
        <f t="shared" si="1401"/>
        <v/>
      </c>
      <c r="U7694" s="155"/>
      <c r="V7694" s="95" t="str">
        <f t="shared" si="1402"/>
        <v/>
      </c>
      <c r="W7694" s="151"/>
      <c r="Z7694" s="104"/>
    </row>
    <row r="7695" spans="1:26" s="145" customFormat="1" ht="15" customHeight="1">
      <c r="A7695" s="186" t="str">
        <f t="shared" si="1396"/>
        <v/>
      </c>
      <c r="C7695" s="152"/>
      <c r="E7695" s="144"/>
      <c r="F7695" s="79" t="str">
        <f t="shared" si="1395"/>
        <v/>
      </c>
      <c r="G7695" s="80" t="str">
        <f t="shared" si="1397"/>
        <v/>
      </c>
      <c r="H7695" s="80" t="str">
        <f t="shared" si="1398"/>
        <v/>
      </c>
      <c r="I7695" s="80" t="str">
        <f t="shared" si="1399"/>
        <v/>
      </c>
      <c r="J7695" s="170"/>
      <c r="K7695" s="217"/>
      <c r="L7695" s="195" t="str">
        <f t="shared" si="1392"/>
        <v/>
      </c>
      <c r="M7695" s="222" t="str">
        <f t="shared" si="1400"/>
        <v/>
      </c>
      <c r="Q7695" s="82" t="str">
        <f t="shared" si="1393"/>
        <v/>
      </c>
      <c r="R7695" s="80" t="str">
        <f t="shared" si="1394"/>
        <v/>
      </c>
      <c r="T7695" s="83" t="str">
        <f t="shared" si="1401"/>
        <v/>
      </c>
      <c r="U7695" s="155"/>
      <c r="V7695" s="95" t="str">
        <f t="shared" si="1402"/>
        <v/>
      </c>
      <c r="W7695" s="151"/>
      <c r="Z7695" s="104"/>
    </row>
    <row r="7696" spans="1:26" s="145" customFormat="1" ht="15" customHeight="1">
      <c r="A7696" s="186" t="str">
        <f t="shared" si="1396"/>
        <v/>
      </c>
      <c r="C7696" s="152"/>
      <c r="E7696" s="144"/>
      <c r="F7696" s="79" t="str">
        <f t="shared" si="1395"/>
        <v/>
      </c>
      <c r="G7696" s="80" t="str">
        <f t="shared" si="1397"/>
        <v/>
      </c>
      <c r="H7696" s="80" t="str">
        <f t="shared" si="1398"/>
        <v/>
      </c>
      <c r="I7696" s="80" t="str">
        <f t="shared" si="1399"/>
        <v/>
      </c>
      <c r="J7696" s="170"/>
      <c r="K7696" s="217"/>
      <c r="L7696" s="195" t="str">
        <f t="shared" si="1392"/>
        <v/>
      </c>
      <c r="M7696" s="222" t="str">
        <f t="shared" si="1400"/>
        <v/>
      </c>
      <c r="Q7696" s="82" t="str">
        <f t="shared" si="1393"/>
        <v/>
      </c>
      <c r="R7696" s="80" t="str">
        <f t="shared" si="1394"/>
        <v/>
      </c>
      <c r="T7696" s="83" t="str">
        <f t="shared" si="1401"/>
        <v/>
      </c>
      <c r="U7696" s="155"/>
      <c r="V7696" s="95" t="str">
        <f t="shared" si="1402"/>
        <v/>
      </c>
      <c r="W7696" s="151"/>
      <c r="Z7696" s="104"/>
    </row>
    <row r="7697" spans="1:26" s="145" customFormat="1" ht="15" customHeight="1">
      <c r="A7697" s="186" t="str">
        <f t="shared" si="1396"/>
        <v/>
      </c>
      <c r="C7697" s="152"/>
      <c r="E7697" s="144"/>
      <c r="F7697" s="79" t="str">
        <f t="shared" si="1395"/>
        <v/>
      </c>
      <c r="G7697" s="80" t="str">
        <f t="shared" si="1397"/>
        <v/>
      </c>
      <c r="H7697" s="80" t="str">
        <f t="shared" si="1398"/>
        <v/>
      </c>
      <c r="I7697" s="80" t="str">
        <f t="shared" si="1399"/>
        <v/>
      </c>
      <c r="J7697" s="170"/>
      <c r="K7697" s="217"/>
      <c r="L7697" s="195" t="str">
        <f t="shared" si="1392"/>
        <v/>
      </c>
      <c r="M7697" s="222" t="str">
        <f t="shared" si="1400"/>
        <v/>
      </c>
      <c r="Q7697" s="82" t="str">
        <f t="shared" si="1393"/>
        <v/>
      </c>
      <c r="R7697" s="80" t="str">
        <f t="shared" si="1394"/>
        <v/>
      </c>
      <c r="T7697" s="83" t="str">
        <f t="shared" si="1401"/>
        <v/>
      </c>
      <c r="U7697" s="155"/>
      <c r="V7697" s="95" t="str">
        <f t="shared" si="1402"/>
        <v/>
      </c>
      <c r="W7697" s="151"/>
      <c r="Z7697" s="104"/>
    </row>
    <row r="7698" spans="1:26" s="145" customFormat="1" ht="15" customHeight="1">
      <c r="A7698" s="186" t="str">
        <f t="shared" si="1396"/>
        <v/>
      </c>
      <c r="C7698" s="152"/>
      <c r="E7698" s="144"/>
      <c r="F7698" s="79" t="str">
        <f t="shared" si="1395"/>
        <v/>
      </c>
      <c r="G7698" s="80" t="str">
        <f t="shared" si="1397"/>
        <v/>
      </c>
      <c r="H7698" s="80" t="str">
        <f t="shared" si="1398"/>
        <v/>
      </c>
      <c r="I7698" s="80" t="str">
        <f t="shared" si="1399"/>
        <v/>
      </c>
      <c r="J7698" s="170"/>
      <c r="K7698" s="217"/>
      <c r="L7698" s="195" t="str">
        <f t="shared" si="1392"/>
        <v/>
      </c>
      <c r="M7698" s="222" t="str">
        <f t="shared" si="1400"/>
        <v/>
      </c>
      <c r="Q7698" s="82" t="str">
        <f t="shared" si="1393"/>
        <v/>
      </c>
      <c r="R7698" s="80" t="str">
        <f t="shared" si="1394"/>
        <v/>
      </c>
      <c r="T7698" s="83" t="str">
        <f t="shared" si="1401"/>
        <v/>
      </c>
      <c r="U7698" s="155"/>
      <c r="V7698" s="95" t="str">
        <f t="shared" si="1402"/>
        <v/>
      </c>
      <c r="W7698" s="151"/>
      <c r="Z7698" s="104"/>
    </row>
    <row r="7699" spans="1:26" s="145" customFormat="1" ht="15" customHeight="1">
      <c r="A7699" s="186" t="str">
        <f t="shared" si="1396"/>
        <v/>
      </c>
      <c r="C7699" s="152"/>
      <c r="E7699" s="144"/>
      <c r="F7699" s="79" t="str">
        <f t="shared" si="1395"/>
        <v/>
      </c>
      <c r="G7699" s="80" t="str">
        <f t="shared" si="1397"/>
        <v/>
      </c>
      <c r="H7699" s="80" t="str">
        <f t="shared" si="1398"/>
        <v/>
      </c>
      <c r="I7699" s="80" t="str">
        <f t="shared" si="1399"/>
        <v/>
      </c>
      <c r="J7699" s="170"/>
      <c r="K7699" s="217"/>
      <c r="L7699" s="195" t="str">
        <f t="shared" si="1392"/>
        <v/>
      </c>
      <c r="M7699" s="222" t="str">
        <f t="shared" si="1400"/>
        <v/>
      </c>
      <c r="Q7699" s="82" t="str">
        <f t="shared" si="1393"/>
        <v/>
      </c>
      <c r="R7699" s="80" t="str">
        <f t="shared" si="1394"/>
        <v/>
      </c>
      <c r="T7699" s="83" t="str">
        <f t="shared" si="1401"/>
        <v/>
      </c>
      <c r="U7699" s="155"/>
      <c r="V7699" s="95" t="str">
        <f t="shared" si="1402"/>
        <v/>
      </c>
      <c r="W7699" s="151"/>
      <c r="Z7699" s="104"/>
    </row>
    <row r="7700" spans="1:26" s="145" customFormat="1" ht="15" customHeight="1">
      <c r="A7700" s="186" t="str">
        <f t="shared" si="1396"/>
        <v/>
      </c>
      <c r="C7700" s="152"/>
      <c r="E7700" s="144"/>
      <c r="F7700" s="79" t="str">
        <f t="shared" si="1395"/>
        <v/>
      </c>
      <c r="G7700" s="80" t="str">
        <f t="shared" si="1397"/>
        <v/>
      </c>
      <c r="H7700" s="80" t="str">
        <f t="shared" si="1398"/>
        <v/>
      </c>
      <c r="I7700" s="80" t="str">
        <f t="shared" si="1399"/>
        <v/>
      </c>
      <c r="J7700" s="170"/>
      <c r="K7700" s="217"/>
      <c r="L7700" s="195" t="str">
        <f t="shared" si="1392"/>
        <v/>
      </c>
      <c r="M7700" s="222" t="str">
        <f t="shared" si="1400"/>
        <v/>
      </c>
      <c r="Q7700" s="82" t="str">
        <f t="shared" si="1393"/>
        <v/>
      </c>
      <c r="R7700" s="80" t="str">
        <f t="shared" si="1394"/>
        <v/>
      </c>
      <c r="T7700" s="83" t="str">
        <f t="shared" si="1401"/>
        <v/>
      </c>
      <c r="U7700" s="155"/>
      <c r="V7700" s="95" t="str">
        <f t="shared" si="1402"/>
        <v/>
      </c>
      <c r="W7700" s="151"/>
      <c r="Z7700" s="104"/>
    </row>
    <row r="7701" spans="1:26" s="145" customFormat="1" ht="15" customHeight="1">
      <c r="A7701" s="186" t="str">
        <f t="shared" si="1396"/>
        <v/>
      </c>
      <c r="C7701" s="152"/>
      <c r="E7701" s="144"/>
      <c r="F7701" s="79" t="str">
        <f t="shared" si="1395"/>
        <v/>
      </c>
      <c r="G7701" s="80" t="str">
        <f t="shared" si="1397"/>
        <v/>
      </c>
      <c r="H7701" s="80" t="str">
        <f t="shared" si="1398"/>
        <v/>
      </c>
      <c r="I7701" s="80" t="str">
        <f t="shared" si="1399"/>
        <v/>
      </c>
      <c r="J7701" s="170"/>
      <c r="K7701" s="217"/>
      <c r="L7701" s="195" t="str">
        <f t="shared" si="1392"/>
        <v/>
      </c>
      <c r="M7701" s="222" t="str">
        <f t="shared" si="1400"/>
        <v/>
      </c>
      <c r="Q7701" s="82" t="str">
        <f t="shared" si="1393"/>
        <v/>
      </c>
      <c r="R7701" s="80" t="str">
        <f t="shared" si="1394"/>
        <v/>
      </c>
      <c r="T7701" s="83" t="str">
        <f t="shared" si="1401"/>
        <v/>
      </c>
      <c r="U7701" s="155"/>
      <c r="V7701" s="95" t="str">
        <f t="shared" si="1402"/>
        <v/>
      </c>
      <c r="W7701" s="151"/>
      <c r="Z7701" s="104"/>
    </row>
    <row r="7702" spans="1:26" s="145" customFormat="1" ht="15" customHeight="1">
      <c r="A7702" s="186" t="str">
        <f t="shared" si="1396"/>
        <v/>
      </c>
      <c r="C7702" s="152"/>
      <c r="E7702" s="144"/>
      <c r="F7702" s="79" t="str">
        <f t="shared" si="1395"/>
        <v/>
      </c>
      <c r="G7702" s="80" t="str">
        <f t="shared" si="1397"/>
        <v/>
      </c>
      <c r="H7702" s="80" t="str">
        <f t="shared" si="1398"/>
        <v/>
      </c>
      <c r="I7702" s="80" t="str">
        <f t="shared" si="1399"/>
        <v/>
      </c>
      <c r="J7702" s="170"/>
      <c r="K7702" s="217"/>
      <c r="L7702" s="195" t="str">
        <f t="shared" si="1392"/>
        <v/>
      </c>
      <c r="M7702" s="222" t="str">
        <f t="shared" si="1400"/>
        <v/>
      </c>
      <c r="Q7702" s="82" t="str">
        <f t="shared" si="1393"/>
        <v/>
      </c>
      <c r="R7702" s="80" t="str">
        <f t="shared" si="1394"/>
        <v/>
      </c>
      <c r="T7702" s="83" t="str">
        <f t="shared" si="1401"/>
        <v/>
      </c>
      <c r="U7702" s="155"/>
      <c r="V7702" s="95" t="str">
        <f t="shared" si="1402"/>
        <v/>
      </c>
      <c r="W7702" s="151"/>
      <c r="Z7702" s="104"/>
    </row>
    <row r="7703" spans="1:26" s="145" customFormat="1" ht="15" customHeight="1">
      <c r="A7703" s="186" t="str">
        <f t="shared" si="1396"/>
        <v/>
      </c>
      <c r="C7703" s="152"/>
      <c r="E7703" s="144"/>
      <c r="F7703" s="79" t="str">
        <f t="shared" si="1395"/>
        <v/>
      </c>
      <c r="G7703" s="80" t="str">
        <f t="shared" si="1397"/>
        <v/>
      </c>
      <c r="H7703" s="80" t="str">
        <f t="shared" si="1398"/>
        <v/>
      </c>
      <c r="I7703" s="80" t="str">
        <f t="shared" si="1399"/>
        <v/>
      </c>
      <c r="J7703" s="170"/>
      <c r="K7703" s="217"/>
      <c r="L7703" s="195" t="str">
        <f t="shared" si="1392"/>
        <v/>
      </c>
      <c r="M7703" s="222" t="str">
        <f t="shared" si="1400"/>
        <v/>
      </c>
      <c r="Q7703" s="82" t="str">
        <f t="shared" si="1393"/>
        <v/>
      </c>
      <c r="R7703" s="80" t="str">
        <f t="shared" si="1394"/>
        <v/>
      </c>
      <c r="T7703" s="83" t="str">
        <f t="shared" si="1401"/>
        <v/>
      </c>
      <c r="U7703" s="155"/>
      <c r="V7703" s="95" t="str">
        <f t="shared" si="1402"/>
        <v/>
      </c>
      <c r="W7703" s="151"/>
      <c r="Z7703" s="104"/>
    </row>
    <row r="7704" spans="1:26" s="145" customFormat="1" ht="15" customHeight="1">
      <c r="A7704" s="186" t="str">
        <f t="shared" si="1396"/>
        <v/>
      </c>
      <c r="C7704" s="152"/>
      <c r="E7704" s="144"/>
      <c r="F7704" s="79" t="str">
        <f t="shared" si="1395"/>
        <v/>
      </c>
      <c r="G7704" s="80" t="str">
        <f t="shared" si="1397"/>
        <v/>
      </c>
      <c r="H7704" s="80" t="str">
        <f t="shared" si="1398"/>
        <v/>
      </c>
      <c r="I7704" s="80" t="str">
        <f t="shared" si="1399"/>
        <v/>
      </c>
      <c r="J7704" s="170"/>
      <c r="K7704" s="217"/>
      <c r="L7704" s="195" t="str">
        <f t="shared" si="1392"/>
        <v/>
      </c>
      <c r="M7704" s="222" t="str">
        <f t="shared" si="1400"/>
        <v/>
      </c>
      <c r="Q7704" s="82" t="str">
        <f t="shared" si="1393"/>
        <v/>
      </c>
      <c r="R7704" s="80" t="str">
        <f t="shared" si="1394"/>
        <v/>
      </c>
      <c r="T7704" s="83" t="str">
        <f t="shared" si="1401"/>
        <v/>
      </c>
      <c r="U7704" s="155"/>
      <c r="V7704" s="95" t="str">
        <f t="shared" si="1402"/>
        <v/>
      </c>
      <c r="W7704" s="151"/>
      <c r="Z7704" s="104"/>
    </row>
    <row r="7705" spans="1:26" s="145" customFormat="1" ht="15" customHeight="1">
      <c r="A7705" s="186" t="str">
        <f t="shared" si="1396"/>
        <v/>
      </c>
      <c r="C7705" s="152"/>
      <c r="E7705" s="144"/>
      <c r="F7705" s="79" t="str">
        <f t="shared" si="1395"/>
        <v/>
      </c>
      <c r="G7705" s="80" t="str">
        <f t="shared" si="1397"/>
        <v/>
      </c>
      <c r="H7705" s="80" t="str">
        <f t="shared" si="1398"/>
        <v/>
      </c>
      <c r="I7705" s="80" t="str">
        <f t="shared" si="1399"/>
        <v/>
      </c>
      <c r="J7705" s="170"/>
      <c r="K7705" s="217"/>
      <c r="L7705" s="195" t="str">
        <f t="shared" si="1392"/>
        <v/>
      </c>
      <c r="M7705" s="222" t="str">
        <f t="shared" si="1400"/>
        <v/>
      </c>
      <c r="Q7705" s="82" t="str">
        <f t="shared" si="1393"/>
        <v/>
      </c>
      <c r="R7705" s="80" t="str">
        <f t="shared" si="1394"/>
        <v/>
      </c>
      <c r="T7705" s="83" t="str">
        <f t="shared" si="1401"/>
        <v/>
      </c>
      <c r="U7705" s="155"/>
      <c r="V7705" s="95" t="str">
        <f t="shared" si="1402"/>
        <v/>
      </c>
      <c r="W7705" s="151"/>
      <c r="Z7705" s="104"/>
    </row>
    <row r="7706" spans="1:26" s="145" customFormat="1" ht="15" customHeight="1">
      <c r="A7706" s="186" t="str">
        <f t="shared" si="1396"/>
        <v/>
      </c>
      <c r="C7706" s="152"/>
      <c r="E7706" s="144"/>
      <c r="F7706" s="79" t="str">
        <f t="shared" si="1395"/>
        <v/>
      </c>
      <c r="G7706" s="80" t="str">
        <f t="shared" si="1397"/>
        <v/>
      </c>
      <c r="H7706" s="80" t="str">
        <f t="shared" si="1398"/>
        <v/>
      </c>
      <c r="I7706" s="80" t="str">
        <f t="shared" si="1399"/>
        <v/>
      </c>
      <c r="J7706" s="170"/>
      <c r="K7706" s="217"/>
      <c r="L7706" s="195" t="str">
        <f t="shared" si="1392"/>
        <v/>
      </c>
      <c r="M7706" s="222" t="str">
        <f t="shared" si="1400"/>
        <v/>
      </c>
      <c r="Q7706" s="82" t="str">
        <f t="shared" si="1393"/>
        <v/>
      </c>
      <c r="R7706" s="80" t="str">
        <f t="shared" si="1394"/>
        <v/>
      </c>
      <c r="T7706" s="83" t="str">
        <f t="shared" si="1401"/>
        <v/>
      </c>
      <c r="U7706" s="155"/>
      <c r="V7706" s="95" t="str">
        <f t="shared" si="1402"/>
        <v/>
      </c>
      <c r="W7706" s="151"/>
      <c r="Z7706" s="104"/>
    </row>
    <row r="7707" spans="1:26" s="145" customFormat="1" ht="15" customHeight="1">
      <c r="A7707" s="186" t="str">
        <f t="shared" si="1396"/>
        <v/>
      </c>
      <c r="C7707" s="152"/>
      <c r="E7707" s="144"/>
      <c r="F7707" s="79" t="str">
        <f t="shared" si="1395"/>
        <v/>
      </c>
      <c r="G7707" s="80" t="str">
        <f t="shared" si="1397"/>
        <v/>
      </c>
      <c r="H7707" s="80" t="str">
        <f t="shared" si="1398"/>
        <v/>
      </c>
      <c r="I7707" s="80" t="str">
        <f t="shared" si="1399"/>
        <v/>
      </c>
      <c r="J7707" s="170"/>
      <c r="K7707" s="217"/>
      <c r="L7707" s="195" t="str">
        <f t="shared" si="1392"/>
        <v/>
      </c>
      <c r="M7707" s="222" t="str">
        <f t="shared" si="1400"/>
        <v/>
      </c>
      <c r="Q7707" s="82" t="str">
        <f t="shared" si="1393"/>
        <v/>
      </c>
      <c r="R7707" s="80" t="str">
        <f t="shared" si="1394"/>
        <v/>
      </c>
      <c r="T7707" s="83" t="str">
        <f t="shared" si="1401"/>
        <v/>
      </c>
      <c r="U7707" s="155"/>
      <c r="V7707" s="95" t="str">
        <f t="shared" si="1402"/>
        <v/>
      </c>
      <c r="W7707" s="151"/>
      <c r="Z7707" s="104"/>
    </row>
    <row r="7708" spans="1:26" s="145" customFormat="1" ht="15" customHeight="1">
      <c r="A7708" s="186" t="str">
        <f t="shared" si="1396"/>
        <v/>
      </c>
      <c r="C7708" s="152"/>
      <c r="E7708" s="144"/>
      <c r="F7708" s="79" t="str">
        <f t="shared" si="1395"/>
        <v/>
      </c>
      <c r="G7708" s="80" t="str">
        <f t="shared" si="1397"/>
        <v/>
      </c>
      <c r="H7708" s="80" t="str">
        <f t="shared" si="1398"/>
        <v/>
      </c>
      <c r="I7708" s="80" t="str">
        <f t="shared" si="1399"/>
        <v/>
      </c>
      <c r="J7708" s="170"/>
      <c r="K7708" s="217"/>
      <c r="L7708" s="195" t="str">
        <f t="shared" si="1392"/>
        <v/>
      </c>
      <c r="M7708" s="222" t="str">
        <f t="shared" si="1400"/>
        <v/>
      </c>
      <c r="Q7708" s="82" t="str">
        <f t="shared" si="1393"/>
        <v/>
      </c>
      <c r="R7708" s="80" t="str">
        <f t="shared" si="1394"/>
        <v/>
      </c>
      <c r="T7708" s="83" t="str">
        <f t="shared" si="1401"/>
        <v/>
      </c>
      <c r="U7708" s="155"/>
      <c r="V7708" s="95" t="str">
        <f t="shared" si="1402"/>
        <v/>
      </c>
      <c r="W7708" s="151"/>
      <c r="Z7708" s="104"/>
    </row>
    <row r="7709" spans="1:26" s="145" customFormat="1" ht="15" customHeight="1">
      <c r="A7709" s="186" t="str">
        <f t="shared" si="1396"/>
        <v/>
      </c>
      <c r="C7709" s="152"/>
      <c r="E7709" s="144"/>
      <c r="F7709" s="79" t="str">
        <f t="shared" si="1395"/>
        <v/>
      </c>
      <c r="G7709" s="80" t="str">
        <f t="shared" si="1397"/>
        <v/>
      </c>
      <c r="H7709" s="80" t="str">
        <f t="shared" si="1398"/>
        <v/>
      </c>
      <c r="I7709" s="80" t="str">
        <f t="shared" si="1399"/>
        <v/>
      </c>
      <c r="J7709" s="170"/>
      <c r="K7709" s="217"/>
      <c r="L7709" s="195" t="str">
        <f t="shared" si="1392"/>
        <v/>
      </c>
      <c r="M7709" s="222" t="str">
        <f t="shared" si="1400"/>
        <v/>
      </c>
      <c r="Q7709" s="82" t="str">
        <f t="shared" si="1393"/>
        <v/>
      </c>
      <c r="R7709" s="80" t="str">
        <f t="shared" si="1394"/>
        <v/>
      </c>
      <c r="T7709" s="83" t="str">
        <f t="shared" si="1401"/>
        <v/>
      </c>
      <c r="U7709" s="155"/>
      <c r="V7709" s="95" t="str">
        <f t="shared" si="1402"/>
        <v/>
      </c>
      <c r="W7709" s="151"/>
      <c r="Z7709" s="104"/>
    </row>
    <row r="7710" spans="1:26" s="145" customFormat="1" ht="15" customHeight="1">
      <c r="A7710" s="186" t="str">
        <f t="shared" si="1396"/>
        <v/>
      </c>
      <c r="C7710" s="152"/>
      <c r="E7710" s="144"/>
      <c r="F7710" s="79" t="str">
        <f t="shared" si="1395"/>
        <v/>
      </c>
      <c r="G7710" s="80" t="str">
        <f t="shared" si="1397"/>
        <v/>
      </c>
      <c r="H7710" s="80" t="str">
        <f t="shared" si="1398"/>
        <v/>
      </c>
      <c r="I7710" s="80" t="str">
        <f t="shared" si="1399"/>
        <v/>
      </c>
      <c r="J7710" s="170"/>
      <c r="K7710" s="217"/>
      <c r="L7710" s="195" t="str">
        <f t="shared" si="1392"/>
        <v/>
      </c>
      <c r="M7710" s="222" t="str">
        <f t="shared" si="1400"/>
        <v/>
      </c>
      <c r="Q7710" s="82" t="str">
        <f t="shared" si="1393"/>
        <v/>
      </c>
      <c r="R7710" s="80" t="str">
        <f t="shared" si="1394"/>
        <v/>
      </c>
      <c r="T7710" s="83" t="str">
        <f t="shared" si="1401"/>
        <v/>
      </c>
      <c r="U7710" s="155"/>
      <c r="V7710" s="95" t="str">
        <f t="shared" si="1402"/>
        <v/>
      </c>
      <c r="W7710" s="151"/>
      <c r="Z7710" s="104"/>
    </row>
    <row r="7711" spans="1:26" s="145" customFormat="1" ht="15" customHeight="1">
      <c r="A7711" s="186" t="str">
        <f t="shared" si="1396"/>
        <v/>
      </c>
      <c r="C7711" s="152"/>
      <c r="E7711" s="144"/>
      <c r="F7711" s="79" t="str">
        <f t="shared" si="1395"/>
        <v/>
      </c>
      <c r="G7711" s="80" t="str">
        <f t="shared" si="1397"/>
        <v/>
      </c>
      <c r="H7711" s="80" t="str">
        <f t="shared" si="1398"/>
        <v/>
      </c>
      <c r="I7711" s="80" t="str">
        <f t="shared" si="1399"/>
        <v/>
      </c>
      <c r="J7711" s="170"/>
      <c r="K7711" s="217"/>
      <c r="L7711" s="195" t="str">
        <f t="shared" ref="L7711:L7774" si="1403">IFERROR(IF($N$5="Sáng",IF(MID(K7711,2,7)-MID($L$2,2,7)&gt;0,"Trễ",""),IF(MID(K7711,2,7)-MID($Q$2,2,7)&gt;0,"Trễ","")),"")</f>
        <v/>
      </c>
      <c r="M7711" s="222" t="str">
        <f t="shared" si="1400"/>
        <v/>
      </c>
      <c r="Q7711" s="82" t="str">
        <f t="shared" ref="Q7711:Q7774" si="1404">IF(B7711&lt;&gt;"",IF(AND(P7711="",F7711=""),"Không phép ",""),"")</f>
        <v/>
      </c>
      <c r="R7711" s="80" t="str">
        <f t="shared" ref="R7711:R7774" si="1405">UPPER(B7711)</f>
        <v/>
      </c>
      <c r="T7711" s="83" t="str">
        <f t="shared" si="1401"/>
        <v/>
      </c>
      <c r="U7711" s="155"/>
      <c r="V7711" s="95" t="str">
        <f t="shared" si="1402"/>
        <v/>
      </c>
      <c r="W7711" s="151"/>
      <c r="Z7711" s="104"/>
    </row>
    <row r="7712" spans="1:26" s="145" customFormat="1" ht="15" customHeight="1">
      <c r="A7712" s="186" t="str">
        <f t="shared" si="1396"/>
        <v/>
      </c>
      <c r="C7712" s="152"/>
      <c r="E7712" s="144"/>
      <c r="F7712" s="79" t="str">
        <f t="shared" si="1395"/>
        <v/>
      </c>
      <c r="G7712" s="80" t="str">
        <f t="shared" si="1397"/>
        <v/>
      </c>
      <c r="H7712" s="80" t="str">
        <f t="shared" si="1398"/>
        <v/>
      </c>
      <c r="I7712" s="80" t="str">
        <f t="shared" si="1399"/>
        <v/>
      </c>
      <c r="J7712" s="170"/>
      <c r="K7712" s="217"/>
      <c r="L7712" s="195" t="str">
        <f t="shared" si="1403"/>
        <v/>
      </c>
      <c r="M7712" s="222" t="str">
        <f t="shared" si="1400"/>
        <v/>
      </c>
      <c r="Q7712" s="82" t="str">
        <f t="shared" si="1404"/>
        <v/>
      </c>
      <c r="R7712" s="80" t="str">
        <f t="shared" si="1405"/>
        <v/>
      </c>
      <c r="T7712" s="83" t="str">
        <f t="shared" si="1401"/>
        <v/>
      </c>
      <c r="U7712" s="155"/>
      <c r="V7712" s="95" t="str">
        <f t="shared" si="1402"/>
        <v/>
      </c>
      <c r="W7712" s="151"/>
      <c r="Z7712" s="104"/>
    </row>
    <row r="7713" spans="1:26" s="145" customFormat="1" ht="15" customHeight="1">
      <c r="A7713" s="186" t="str">
        <f t="shared" si="1396"/>
        <v/>
      </c>
      <c r="C7713" s="152"/>
      <c r="E7713" s="144"/>
      <c r="F7713" s="79" t="str">
        <f t="shared" si="1395"/>
        <v/>
      </c>
      <c r="G7713" s="80" t="str">
        <f t="shared" si="1397"/>
        <v/>
      </c>
      <c r="H7713" s="80" t="str">
        <f t="shared" si="1398"/>
        <v/>
      </c>
      <c r="I7713" s="80" t="str">
        <f t="shared" si="1399"/>
        <v/>
      </c>
      <c r="J7713" s="170"/>
      <c r="K7713" s="217"/>
      <c r="L7713" s="195" t="str">
        <f t="shared" si="1403"/>
        <v/>
      </c>
      <c r="M7713" s="222" t="str">
        <f t="shared" si="1400"/>
        <v/>
      </c>
      <c r="Q7713" s="82" t="str">
        <f t="shared" si="1404"/>
        <v/>
      </c>
      <c r="R7713" s="80" t="str">
        <f t="shared" si="1405"/>
        <v/>
      </c>
      <c r="T7713" s="83" t="str">
        <f t="shared" si="1401"/>
        <v/>
      </c>
      <c r="U7713" s="155"/>
      <c r="V7713" s="95" t="str">
        <f t="shared" si="1402"/>
        <v/>
      </c>
      <c r="W7713" s="151"/>
      <c r="Z7713" s="104"/>
    </row>
    <row r="7714" spans="1:26" s="145" customFormat="1" ht="15" customHeight="1">
      <c r="A7714" s="186" t="str">
        <f t="shared" si="1396"/>
        <v/>
      </c>
      <c r="C7714" s="152"/>
      <c r="E7714" s="144"/>
      <c r="F7714" s="79" t="str">
        <f t="shared" si="1395"/>
        <v/>
      </c>
      <c r="G7714" s="80" t="str">
        <f t="shared" si="1397"/>
        <v/>
      </c>
      <c r="H7714" s="80" t="str">
        <f t="shared" si="1398"/>
        <v/>
      </c>
      <c r="I7714" s="80" t="str">
        <f t="shared" si="1399"/>
        <v/>
      </c>
      <c r="J7714" s="170"/>
      <c r="K7714" s="217"/>
      <c r="L7714" s="195" t="str">
        <f t="shared" si="1403"/>
        <v/>
      </c>
      <c r="M7714" s="222" t="str">
        <f t="shared" si="1400"/>
        <v/>
      </c>
      <c r="Q7714" s="82" t="str">
        <f t="shared" si="1404"/>
        <v/>
      </c>
      <c r="R7714" s="80" t="str">
        <f t="shared" si="1405"/>
        <v/>
      </c>
      <c r="T7714" s="83" t="str">
        <f t="shared" si="1401"/>
        <v/>
      </c>
      <c r="U7714" s="155"/>
      <c r="V7714" s="95" t="str">
        <f t="shared" si="1402"/>
        <v/>
      </c>
      <c r="W7714" s="151"/>
      <c r="Z7714" s="104"/>
    </row>
    <row r="7715" spans="1:26" s="145" customFormat="1" ht="15" customHeight="1">
      <c r="A7715" s="186" t="str">
        <f t="shared" si="1396"/>
        <v/>
      </c>
      <c r="C7715" s="152"/>
      <c r="E7715" s="144"/>
      <c r="F7715" s="79" t="str">
        <f t="shared" si="1395"/>
        <v/>
      </c>
      <c r="G7715" s="80" t="str">
        <f t="shared" si="1397"/>
        <v/>
      </c>
      <c r="H7715" s="80" t="str">
        <f t="shared" si="1398"/>
        <v/>
      </c>
      <c r="I7715" s="80" t="str">
        <f t="shared" si="1399"/>
        <v/>
      </c>
      <c r="J7715" s="170"/>
      <c r="K7715" s="217"/>
      <c r="L7715" s="195" t="str">
        <f t="shared" si="1403"/>
        <v/>
      </c>
      <c r="M7715" s="222" t="str">
        <f t="shared" si="1400"/>
        <v/>
      </c>
      <c r="Q7715" s="82" t="str">
        <f t="shared" si="1404"/>
        <v/>
      </c>
      <c r="R7715" s="80" t="str">
        <f t="shared" si="1405"/>
        <v/>
      </c>
      <c r="T7715" s="83" t="str">
        <f t="shared" si="1401"/>
        <v/>
      </c>
      <c r="U7715" s="155"/>
      <c r="V7715" s="95" t="str">
        <f t="shared" si="1402"/>
        <v/>
      </c>
      <c r="W7715" s="151"/>
      <c r="Z7715" s="104"/>
    </row>
    <row r="7716" spans="1:26" s="145" customFormat="1" ht="15" customHeight="1">
      <c r="A7716" s="186" t="str">
        <f t="shared" si="1396"/>
        <v/>
      </c>
      <c r="C7716" s="152"/>
      <c r="E7716" s="144"/>
      <c r="F7716" s="79" t="str">
        <f t="shared" si="1395"/>
        <v/>
      </c>
      <c r="G7716" s="80" t="str">
        <f t="shared" si="1397"/>
        <v/>
      </c>
      <c r="H7716" s="80" t="str">
        <f t="shared" si="1398"/>
        <v/>
      </c>
      <c r="I7716" s="80" t="str">
        <f t="shared" si="1399"/>
        <v/>
      </c>
      <c r="J7716" s="170"/>
      <c r="K7716" s="217"/>
      <c r="L7716" s="195" t="str">
        <f t="shared" si="1403"/>
        <v/>
      </c>
      <c r="M7716" s="222" t="str">
        <f t="shared" si="1400"/>
        <v/>
      </c>
      <c r="Q7716" s="82" t="str">
        <f t="shared" si="1404"/>
        <v/>
      </c>
      <c r="R7716" s="80" t="str">
        <f t="shared" si="1405"/>
        <v/>
      </c>
      <c r="T7716" s="83" t="str">
        <f t="shared" si="1401"/>
        <v/>
      </c>
      <c r="U7716" s="155"/>
      <c r="V7716" s="95" t="str">
        <f t="shared" si="1402"/>
        <v/>
      </c>
      <c r="W7716" s="151"/>
      <c r="Z7716" s="104"/>
    </row>
    <row r="7717" spans="1:26" s="145" customFormat="1" ht="15" customHeight="1">
      <c r="A7717" s="186" t="str">
        <f t="shared" si="1396"/>
        <v/>
      </c>
      <c r="C7717" s="152"/>
      <c r="E7717" s="144"/>
      <c r="F7717" s="79" t="str">
        <f t="shared" si="1395"/>
        <v/>
      </c>
      <c r="G7717" s="80" t="str">
        <f t="shared" si="1397"/>
        <v/>
      </c>
      <c r="H7717" s="80" t="str">
        <f t="shared" si="1398"/>
        <v/>
      </c>
      <c r="I7717" s="80" t="str">
        <f t="shared" si="1399"/>
        <v/>
      </c>
      <c r="J7717" s="170"/>
      <c r="K7717" s="217"/>
      <c r="L7717" s="195" t="str">
        <f t="shared" si="1403"/>
        <v/>
      </c>
      <c r="M7717" s="222" t="str">
        <f t="shared" si="1400"/>
        <v/>
      </c>
      <c r="Q7717" s="82" t="str">
        <f t="shared" si="1404"/>
        <v/>
      </c>
      <c r="R7717" s="80" t="str">
        <f t="shared" si="1405"/>
        <v/>
      </c>
      <c r="T7717" s="83" t="str">
        <f t="shared" si="1401"/>
        <v/>
      </c>
      <c r="U7717" s="155"/>
      <c r="V7717" s="95" t="str">
        <f t="shared" si="1402"/>
        <v/>
      </c>
      <c r="W7717" s="151"/>
      <c r="Z7717" s="104"/>
    </row>
    <row r="7718" spans="1:26" s="145" customFormat="1" ht="15" customHeight="1">
      <c r="A7718" s="186" t="str">
        <f t="shared" si="1396"/>
        <v/>
      </c>
      <c r="C7718" s="152"/>
      <c r="E7718" s="144"/>
      <c r="F7718" s="79" t="str">
        <f t="shared" si="1395"/>
        <v/>
      </c>
      <c r="G7718" s="80" t="str">
        <f t="shared" si="1397"/>
        <v/>
      </c>
      <c r="H7718" s="80" t="str">
        <f t="shared" si="1398"/>
        <v/>
      </c>
      <c r="I7718" s="80" t="str">
        <f t="shared" si="1399"/>
        <v/>
      </c>
      <c r="J7718" s="170"/>
      <c r="K7718" s="217"/>
      <c r="L7718" s="195" t="str">
        <f t="shared" si="1403"/>
        <v/>
      </c>
      <c r="M7718" s="222" t="str">
        <f t="shared" si="1400"/>
        <v/>
      </c>
      <c r="Q7718" s="82" t="str">
        <f t="shared" si="1404"/>
        <v/>
      </c>
      <c r="R7718" s="80" t="str">
        <f t="shared" si="1405"/>
        <v/>
      </c>
      <c r="T7718" s="83" t="str">
        <f t="shared" si="1401"/>
        <v/>
      </c>
      <c r="U7718" s="155"/>
      <c r="V7718" s="95" t="str">
        <f t="shared" si="1402"/>
        <v/>
      </c>
      <c r="W7718" s="151"/>
      <c r="Z7718" s="104"/>
    </row>
    <row r="7719" spans="1:26" s="145" customFormat="1" ht="15" customHeight="1">
      <c r="A7719" s="186" t="str">
        <f t="shared" si="1396"/>
        <v/>
      </c>
      <c r="C7719" s="152"/>
      <c r="E7719" s="144"/>
      <c r="F7719" s="79" t="str">
        <f t="shared" si="1395"/>
        <v/>
      </c>
      <c r="G7719" s="80" t="str">
        <f t="shared" si="1397"/>
        <v/>
      </c>
      <c r="H7719" s="80" t="str">
        <f t="shared" si="1398"/>
        <v/>
      </c>
      <c r="I7719" s="80" t="str">
        <f t="shared" si="1399"/>
        <v/>
      </c>
      <c r="J7719" s="170"/>
      <c r="K7719" s="217"/>
      <c r="L7719" s="195" t="str">
        <f t="shared" si="1403"/>
        <v/>
      </c>
      <c r="M7719" s="222" t="str">
        <f t="shared" si="1400"/>
        <v/>
      </c>
      <c r="Q7719" s="82" t="str">
        <f t="shared" si="1404"/>
        <v/>
      </c>
      <c r="R7719" s="80" t="str">
        <f t="shared" si="1405"/>
        <v/>
      </c>
      <c r="T7719" s="83" t="str">
        <f t="shared" si="1401"/>
        <v/>
      </c>
      <c r="U7719" s="155"/>
      <c r="V7719" s="95" t="str">
        <f t="shared" si="1402"/>
        <v/>
      </c>
      <c r="W7719" s="151"/>
      <c r="Z7719" s="104"/>
    </row>
    <row r="7720" spans="1:26" s="145" customFormat="1" ht="15" customHeight="1">
      <c r="A7720" s="186" t="str">
        <f t="shared" si="1396"/>
        <v/>
      </c>
      <c r="C7720" s="152"/>
      <c r="E7720" s="144"/>
      <c r="F7720" s="79" t="str">
        <f t="shared" ref="F7720:F7783" si="1406">IFERROR(IF(VLOOKUP(E7720,J:J,1,0)=E7720,"X",""),"")</f>
        <v/>
      </c>
      <c r="G7720" s="80" t="str">
        <f t="shared" si="1397"/>
        <v/>
      </c>
      <c r="H7720" s="80" t="str">
        <f t="shared" si="1398"/>
        <v/>
      </c>
      <c r="I7720" s="80" t="str">
        <f t="shared" si="1399"/>
        <v/>
      </c>
      <c r="J7720" s="170"/>
      <c r="K7720" s="217"/>
      <c r="L7720" s="195" t="str">
        <f t="shared" si="1403"/>
        <v/>
      </c>
      <c r="M7720" s="222" t="str">
        <f t="shared" si="1400"/>
        <v/>
      </c>
      <c r="Q7720" s="82" t="str">
        <f t="shared" si="1404"/>
        <v/>
      </c>
      <c r="R7720" s="80" t="str">
        <f t="shared" si="1405"/>
        <v/>
      </c>
      <c r="T7720" s="83" t="str">
        <f t="shared" si="1401"/>
        <v/>
      </c>
      <c r="U7720" s="155"/>
      <c r="V7720" s="95" t="str">
        <f t="shared" si="1402"/>
        <v/>
      </c>
      <c r="W7720" s="151"/>
      <c r="Z7720" s="104"/>
    </row>
    <row r="7721" spans="1:26" s="145" customFormat="1" ht="15" customHeight="1">
      <c r="A7721" s="186" t="str">
        <f t="shared" si="1396"/>
        <v/>
      </c>
      <c r="C7721" s="152"/>
      <c r="E7721" s="144"/>
      <c r="F7721" s="79" t="str">
        <f t="shared" si="1406"/>
        <v/>
      </c>
      <c r="G7721" s="80" t="str">
        <f t="shared" si="1397"/>
        <v/>
      </c>
      <c r="H7721" s="80" t="str">
        <f t="shared" si="1398"/>
        <v/>
      </c>
      <c r="I7721" s="80" t="str">
        <f t="shared" si="1399"/>
        <v/>
      </c>
      <c r="J7721" s="170"/>
      <c r="K7721" s="217"/>
      <c r="L7721" s="195" t="str">
        <f t="shared" si="1403"/>
        <v/>
      </c>
      <c r="M7721" s="222" t="str">
        <f t="shared" si="1400"/>
        <v/>
      </c>
      <c r="Q7721" s="82" t="str">
        <f t="shared" si="1404"/>
        <v/>
      </c>
      <c r="R7721" s="80" t="str">
        <f t="shared" si="1405"/>
        <v/>
      </c>
      <c r="T7721" s="83" t="str">
        <f t="shared" si="1401"/>
        <v/>
      </c>
      <c r="U7721" s="155"/>
      <c r="V7721" s="95" t="str">
        <f t="shared" si="1402"/>
        <v/>
      </c>
      <c r="W7721" s="151"/>
      <c r="Z7721" s="104"/>
    </row>
    <row r="7722" spans="1:26" s="145" customFormat="1" ht="15" customHeight="1">
      <c r="A7722" s="186" t="str">
        <f t="shared" si="1396"/>
        <v/>
      </c>
      <c r="C7722" s="152"/>
      <c r="E7722" s="144"/>
      <c r="F7722" s="79" t="str">
        <f t="shared" si="1406"/>
        <v/>
      </c>
      <c r="G7722" s="80" t="str">
        <f t="shared" si="1397"/>
        <v/>
      </c>
      <c r="H7722" s="80" t="str">
        <f t="shared" si="1398"/>
        <v/>
      </c>
      <c r="I7722" s="80" t="str">
        <f t="shared" si="1399"/>
        <v/>
      </c>
      <c r="J7722" s="170"/>
      <c r="K7722" s="217"/>
      <c r="L7722" s="195" t="str">
        <f t="shared" si="1403"/>
        <v/>
      </c>
      <c r="M7722" s="222" t="str">
        <f t="shared" si="1400"/>
        <v/>
      </c>
      <c r="Q7722" s="82" t="str">
        <f t="shared" si="1404"/>
        <v/>
      </c>
      <c r="R7722" s="80" t="str">
        <f t="shared" si="1405"/>
        <v/>
      </c>
      <c r="T7722" s="83" t="str">
        <f t="shared" si="1401"/>
        <v/>
      </c>
      <c r="U7722" s="155"/>
      <c r="V7722" s="95" t="str">
        <f t="shared" si="1402"/>
        <v/>
      </c>
      <c r="W7722" s="151"/>
      <c r="Z7722" s="104"/>
    </row>
    <row r="7723" spans="1:26" s="145" customFormat="1" ht="15" customHeight="1">
      <c r="A7723" s="186" t="str">
        <f t="shared" si="1396"/>
        <v/>
      </c>
      <c r="C7723" s="152"/>
      <c r="E7723" s="144"/>
      <c r="F7723" s="79" t="str">
        <f t="shared" si="1406"/>
        <v/>
      </c>
      <c r="G7723" s="80" t="str">
        <f t="shared" si="1397"/>
        <v/>
      </c>
      <c r="H7723" s="80" t="str">
        <f t="shared" si="1398"/>
        <v/>
      </c>
      <c r="I7723" s="80" t="str">
        <f t="shared" si="1399"/>
        <v/>
      </c>
      <c r="J7723" s="170"/>
      <c r="K7723" s="217"/>
      <c r="L7723" s="195" t="str">
        <f t="shared" si="1403"/>
        <v/>
      </c>
      <c r="M7723" s="222" t="str">
        <f t="shared" si="1400"/>
        <v/>
      </c>
      <c r="Q7723" s="82" t="str">
        <f t="shared" si="1404"/>
        <v/>
      </c>
      <c r="R7723" s="80" t="str">
        <f t="shared" si="1405"/>
        <v/>
      </c>
      <c r="T7723" s="83" t="str">
        <f t="shared" si="1401"/>
        <v/>
      </c>
      <c r="U7723" s="155"/>
      <c r="V7723" s="95" t="str">
        <f t="shared" si="1402"/>
        <v/>
      </c>
      <c r="W7723" s="151"/>
      <c r="Z7723" s="104"/>
    </row>
    <row r="7724" spans="1:26" s="145" customFormat="1" ht="15" customHeight="1">
      <c r="A7724" s="186" t="str">
        <f t="shared" si="1396"/>
        <v/>
      </c>
      <c r="C7724" s="152"/>
      <c r="E7724" s="144"/>
      <c r="F7724" s="79" t="str">
        <f t="shared" si="1406"/>
        <v/>
      </c>
      <c r="G7724" s="80" t="str">
        <f t="shared" si="1397"/>
        <v/>
      </c>
      <c r="H7724" s="80" t="str">
        <f t="shared" si="1398"/>
        <v/>
      </c>
      <c r="I7724" s="80" t="str">
        <f t="shared" si="1399"/>
        <v/>
      </c>
      <c r="J7724" s="170"/>
      <c r="K7724" s="217"/>
      <c r="L7724" s="195" t="str">
        <f t="shared" si="1403"/>
        <v/>
      </c>
      <c r="M7724" s="222" t="str">
        <f t="shared" si="1400"/>
        <v/>
      </c>
      <c r="Q7724" s="82" t="str">
        <f t="shared" si="1404"/>
        <v/>
      </c>
      <c r="R7724" s="80" t="str">
        <f t="shared" si="1405"/>
        <v/>
      </c>
      <c r="T7724" s="83" t="str">
        <f t="shared" si="1401"/>
        <v/>
      </c>
      <c r="U7724" s="155"/>
      <c r="V7724" s="95" t="str">
        <f t="shared" si="1402"/>
        <v/>
      </c>
      <c r="W7724" s="151"/>
      <c r="Z7724" s="104"/>
    </row>
    <row r="7725" spans="1:26" s="145" customFormat="1" ht="15" customHeight="1">
      <c r="A7725" s="186" t="str">
        <f t="shared" si="1396"/>
        <v/>
      </c>
      <c r="C7725" s="152"/>
      <c r="E7725" s="144"/>
      <c r="F7725" s="79" t="str">
        <f t="shared" si="1406"/>
        <v/>
      </c>
      <c r="G7725" s="80" t="str">
        <f t="shared" si="1397"/>
        <v/>
      </c>
      <c r="H7725" s="80" t="str">
        <f t="shared" si="1398"/>
        <v/>
      </c>
      <c r="I7725" s="80" t="str">
        <f t="shared" si="1399"/>
        <v/>
      </c>
      <c r="J7725" s="170"/>
      <c r="K7725" s="217"/>
      <c r="L7725" s="195" t="str">
        <f t="shared" si="1403"/>
        <v/>
      </c>
      <c r="M7725" s="222" t="str">
        <f t="shared" si="1400"/>
        <v/>
      </c>
      <c r="Q7725" s="82" t="str">
        <f t="shared" si="1404"/>
        <v/>
      </c>
      <c r="R7725" s="80" t="str">
        <f t="shared" si="1405"/>
        <v/>
      </c>
      <c r="T7725" s="83" t="str">
        <f t="shared" si="1401"/>
        <v/>
      </c>
      <c r="U7725" s="155"/>
      <c r="V7725" s="95" t="str">
        <f t="shared" si="1402"/>
        <v/>
      </c>
      <c r="W7725" s="151"/>
      <c r="Z7725" s="104"/>
    </row>
    <row r="7726" spans="1:26" s="145" customFormat="1" ht="15" customHeight="1">
      <c r="A7726" s="186" t="str">
        <f t="shared" si="1396"/>
        <v/>
      </c>
      <c r="C7726" s="152"/>
      <c r="E7726" s="144"/>
      <c r="F7726" s="79" t="str">
        <f t="shared" si="1406"/>
        <v/>
      </c>
      <c r="G7726" s="80" t="str">
        <f t="shared" si="1397"/>
        <v/>
      </c>
      <c r="H7726" s="80" t="str">
        <f t="shared" si="1398"/>
        <v/>
      </c>
      <c r="I7726" s="80" t="str">
        <f t="shared" si="1399"/>
        <v/>
      </c>
      <c r="J7726" s="170"/>
      <c r="K7726" s="217"/>
      <c r="L7726" s="195" t="str">
        <f t="shared" si="1403"/>
        <v/>
      </c>
      <c r="M7726" s="222" t="str">
        <f t="shared" si="1400"/>
        <v/>
      </c>
      <c r="Q7726" s="82" t="str">
        <f t="shared" si="1404"/>
        <v/>
      </c>
      <c r="R7726" s="80" t="str">
        <f t="shared" si="1405"/>
        <v/>
      </c>
      <c r="T7726" s="83" t="str">
        <f t="shared" si="1401"/>
        <v/>
      </c>
      <c r="U7726" s="155"/>
      <c r="V7726" s="95" t="str">
        <f t="shared" si="1402"/>
        <v/>
      </c>
      <c r="W7726" s="151"/>
      <c r="Z7726" s="104"/>
    </row>
    <row r="7727" spans="1:26" s="145" customFormat="1" ht="15" customHeight="1">
      <c r="A7727" s="186" t="str">
        <f t="shared" si="1396"/>
        <v/>
      </c>
      <c r="C7727" s="152"/>
      <c r="E7727" s="144"/>
      <c r="F7727" s="79" t="str">
        <f t="shared" si="1406"/>
        <v/>
      </c>
      <c r="G7727" s="80" t="str">
        <f t="shared" si="1397"/>
        <v/>
      </c>
      <c r="H7727" s="80" t="str">
        <f t="shared" si="1398"/>
        <v/>
      </c>
      <c r="I7727" s="80" t="str">
        <f t="shared" si="1399"/>
        <v/>
      </c>
      <c r="J7727" s="170"/>
      <c r="K7727" s="217"/>
      <c r="L7727" s="195" t="str">
        <f t="shared" si="1403"/>
        <v/>
      </c>
      <c r="M7727" s="222" t="str">
        <f t="shared" si="1400"/>
        <v/>
      </c>
      <c r="Q7727" s="82" t="str">
        <f t="shared" si="1404"/>
        <v/>
      </c>
      <c r="R7727" s="80" t="str">
        <f t="shared" si="1405"/>
        <v/>
      </c>
      <c r="T7727" s="83" t="str">
        <f t="shared" si="1401"/>
        <v/>
      </c>
      <c r="U7727" s="155"/>
      <c r="V7727" s="95" t="str">
        <f t="shared" si="1402"/>
        <v/>
      </c>
      <c r="W7727" s="151"/>
      <c r="Z7727" s="104"/>
    </row>
    <row r="7728" spans="1:26" s="145" customFormat="1" ht="15" customHeight="1">
      <c r="A7728" s="186" t="str">
        <f t="shared" si="1396"/>
        <v/>
      </c>
      <c r="C7728" s="152"/>
      <c r="E7728" s="144"/>
      <c r="F7728" s="79" t="str">
        <f t="shared" si="1406"/>
        <v/>
      </c>
      <c r="G7728" s="80" t="str">
        <f t="shared" si="1397"/>
        <v/>
      </c>
      <c r="H7728" s="80" t="str">
        <f t="shared" si="1398"/>
        <v/>
      </c>
      <c r="I7728" s="80" t="str">
        <f t="shared" si="1399"/>
        <v/>
      </c>
      <c r="J7728" s="170"/>
      <c r="K7728" s="217"/>
      <c r="L7728" s="195" t="str">
        <f t="shared" si="1403"/>
        <v/>
      </c>
      <c r="M7728" s="222" t="str">
        <f t="shared" si="1400"/>
        <v/>
      </c>
      <c r="Q7728" s="82" t="str">
        <f t="shared" si="1404"/>
        <v/>
      </c>
      <c r="R7728" s="80" t="str">
        <f t="shared" si="1405"/>
        <v/>
      </c>
      <c r="T7728" s="83" t="str">
        <f t="shared" si="1401"/>
        <v/>
      </c>
      <c r="U7728" s="155"/>
      <c r="V7728" s="95" t="str">
        <f t="shared" si="1402"/>
        <v/>
      </c>
      <c r="W7728" s="151"/>
      <c r="Z7728" s="104"/>
    </row>
    <row r="7729" spans="1:26" s="145" customFormat="1" ht="15" customHeight="1">
      <c r="A7729" s="186" t="str">
        <f t="shared" si="1396"/>
        <v/>
      </c>
      <c r="C7729" s="152"/>
      <c r="E7729" s="144"/>
      <c r="F7729" s="79" t="str">
        <f t="shared" si="1406"/>
        <v/>
      </c>
      <c r="G7729" s="80" t="str">
        <f t="shared" si="1397"/>
        <v/>
      </c>
      <c r="H7729" s="80" t="str">
        <f t="shared" si="1398"/>
        <v/>
      </c>
      <c r="I7729" s="80" t="str">
        <f t="shared" si="1399"/>
        <v/>
      </c>
      <c r="J7729" s="170"/>
      <c r="K7729" s="217"/>
      <c r="L7729" s="195" t="str">
        <f t="shared" si="1403"/>
        <v/>
      </c>
      <c r="M7729" s="222" t="str">
        <f t="shared" si="1400"/>
        <v/>
      </c>
      <c r="Q7729" s="82" t="str">
        <f t="shared" si="1404"/>
        <v/>
      </c>
      <c r="R7729" s="80" t="str">
        <f t="shared" si="1405"/>
        <v/>
      </c>
      <c r="T7729" s="83" t="str">
        <f t="shared" si="1401"/>
        <v/>
      </c>
      <c r="U7729" s="155"/>
      <c r="V7729" s="95" t="str">
        <f t="shared" si="1402"/>
        <v/>
      </c>
      <c r="W7729" s="151"/>
      <c r="Z7729" s="104"/>
    </row>
    <row r="7730" spans="1:26" s="145" customFormat="1" ht="15" customHeight="1">
      <c r="A7730" s="186" t="str">
        <f t="shared" si="1396"/>
        <v/>
      </c>
      <c r="C7730" s="152"/>
      <c r="E7730" s="144"/>
      <c r="F7730" s="79" t="str">
        <f t="shared" si="1406"/>
        <v/>
      </c>
      <c r="G7730" s="80" t="str">
        <f t="shared" si="1397"/>
        <v/>
      </c>
      <c r="H7730" s="80" t="str">
        <f t="shared" si="1398"/>
        <v/>
      </c>
      <c r="I7730" s="80" t="str">
        <f t="shared" si="1399"/>
        <v/>
      </c>
      <c r="J7730" s="170"/>
      <c r="K7730" s="217"/>
      <c r="L7730" s="195" t="str">
        <f t="shared" si="1403"/>
        <v/>
      </c>
      <c r="M7730" s="222" t="str">
        <f t="shared" si="1400"/>
        <v/>
      </c>
      <c r="Q7730" s="82" t="str">
        <f t="shared" si="1404"/>
        <v/>
      </c>
      <c r="R7730" s="80" t="str">
        <f t="shared" si="1405"/>
        <v/>
      </c>
      <c r="T7730" s="83" t="str">
        <f t="shared" si="1401"/>
        <v/>
      </c>
      <c r="U7730" s="155"/>
      <c r="V7730" s="95" t="str">
        <f t="shared" si="1402"/>
        <v/>
      </c>
      <c r="W7730" s="151"/>
      <c r="Z7730" s="104"/>
    </row>
    <row r="7731" spans="1:26" s="145" customFormat="1" ht="15" customHeight="1">
      <c r="A7731" s="186" t="str">
        <f t="shared" si="1396"/>
        <v/>
      </c>
      <c r="C7731" s="152"/>
      <c r="E7731" s="144"/>
      <c r="F7731" s="79" t="str">
        <f t="shared" si="1406"/>
        <v/>
      </c>
      <c r="G7731" s="80" t="str">
        <f t="shared" si="1397"/>
        <v/>
      </c>
      <c r="H7731" s="80" t="str">
        <f t="shared" si="1398"/>
        <v/>
      </c>
      <c r="I7731" s="80" t="str">
        <f t="shared" si="1399"/>
        <v/>
      </c>
      <c r="J7731" s="170"/>
      <c r="K7731" s="217"/>
      <c r="L7731" s="195" t="str">
        <f t="shared" si="1403"/>
        <v/>
      </c>
      <c r="M7731" s="222" t="str">
        <f t="shared" si="1400"/>
        <v/>
      </c>
      <c r="Q7731" s="82" t="str">
        <f t="shared" si="1404"/>
        <v/>
      </c>
      <c r="R7731" s="80" t="str">
        <f t="shared" si="1405"/>
        <v/>
      </c>
      <c r="T7731" s="83" t="str">
        <f t="shared" si="1401"/>
        <v/>
      </c>
      <c r="U7731" s="155"/>
      <c r="V7731" s="95" t="str">
        <f t="shared" si="1402"/>
        <v/>
      </c>
      <c r="W7731" s="151"/>
      <c r="Z7731" s="104"/>
    </row>
    <row r="7732" spans="1:26" s="145" customFormat="1" ht="15" customHeight="1">
      <c r="A7732" s="186" t="str">
        <f t="shared" si="1396"/>
        <v/>
      </c>
      <c r="C7732" s="152"/>
      <c r="E7732" s="144"/>
      <c r="F7732" s="79" t="str">
        <f t="shared" si="1406"/>
        <v/>
      </c>
      <c r="G7732" s="80" t="str">
        <f t="shared" si="1397"/>
        <v/>
      </c>
      <c r="H7732" s="80" t="str">
        <f t="shared" si="1398"/>
        <v/>
      </c>
      <c r="I7732" s="80" t="str">
        <f t="shared" si="1399"/>
        <v/>
      </c>
      <c r="J7732" s="170"/>
      <c r="K7732" s="217"/>
      <c r="L7732" s="195" t="str">
        <f t="shared" si="1403"/>
        <v/>
      </c>
      <c r="M7732" s="222" t="str">
        <f t="shared" si="1400"/>
        <v/>
      </c>
      <c r="Q7732" s="82" t="str">
        <f t="shared" si="1404"/>
        <v/>
      </c>
      <c r="R7732" s="80" t="str">
        <f t="shared" si="1405"/>
        <v/>
      </c>
      <c r="T7732" s="83" t="str">
        <f t="shared" si="1401"/>
        <v/>
      </c>
      <c r="U7732" s="155"/>
      <c r="V7732" s="95" t="str">
        <f t="shared" si="1402"/>
        <v/>
      </c>
      <c r="W7732" s="151"/>
      <c r="Z7732" s="104"/>
    </row>
    <row r="7733" spans="1:26" s="145" customFormat="1" ht="15" customHeight="1">
      <c r="A7733" s="186" t="str">
        <f t="shared" si="1396"/>
        <v/>
      </c>
      <c r="C7733" s="152"/>
      <c r="E7733" s="144"/>
      <c r="F7733" s="79" t="str">
        <f t="shared" si="1406"/>
        <v/>
      </c>
      <c r="G7733" s="80" t="str">
        <f t="shared" si="1397"/>
        <v/>
      </c>
      <c r="H7733" s="80" t="str">
        <f t="shared" si="1398"/>
        <v/>
      </c>
      <c r="I7733" s="80" t="str">
        <f t="shared" si="1399"/>
        <v/>
      </c>
      <c r="J7733" s="170"/>
      <c r="K7733" s="217"/>
      <c r="L7733" s="195" t="str">
        <f t="shared" si="1403"/>
        <v/>
      </c>
      <c r="M7733" s="222" t="str">
        <f t="shared" si="1400"/>
        <v/>
      </c>
      <c r="Q7733" s="82" t="str">
        <f t="shared" si="1404"/>
        <v/>
      </c>
      <c r="R7733" s="80" t="str">
        <f t="shared" si="1405"/>
        <v/>
      </c>
      <c r="T7733" s="83" t="str">
        <f t="shared" si="1401"/>
        <v/>
      </c>
      <c r="U7733" s="155"/>
      <c r="V7733" s="95" t="str">
        <f t="shared" si="1402"/>
        <v/>
      </c>
      <c r="W7733" s="151"/>
      <c r="Z7733" s="104"/>
    </row>
    <row r="7734" spans="1:26" s="145" customFormat="1" ht="15" customHeight="1">
      <c r="A7734" s="186" t="str">
        <f t="shared" si="1396"/>
        <v/>
      </c>
      <c r="C7734" s="152"/>
      <c r="E7734" s="144"/>
      <c r="F7734" s="79" t="str">
        <f t="shared" si="1406"/>
        <v/>
      </c>
      <c r="G7734" s="80" t="str">
        <f t="shared" si="1397"/>
        <v/>
      </c>
      <c r="H7734" s="80" t="str">
        <f t="shared" si="1398"/>
        <v/>
      </c>
      <c r="I7734" s="80" t="str">
        <f t="shared" si="1399"/>
        <v/>
      </c>
      <c r="J7734" s="170"/>
      <c r="K7734" s="217"/>
      <c r="L7734" s="195" t="str">
        <f t="shared" si="1403"/>
        <v/>
      </c>
      <c r="M7734" s="222" t="str">
        <f t="shared" si="1400"/>
        <v/>
      </c>
      <c r="Q7734" s="82" t="str">
        <f t="shared" si="1404"/>
        <v/>
      </c>
      <c r="R7734" s="80" t="str">
        <f t="shared" si="1405"/>
        <v/>
      </c>
      <c r="T7734" s="83" t="str">
        <f t="shared" si="1401"/>
        <v/>
      </c>
      <c r="U7734" s="155"/>
      <c r="V7734" s="95" t="str">
        <f t="shared" si="1402"/>
        <v/>
      </c>
      <c r="W7734" s="151"/>
      <c r="Z7734" s="104"/>
    </row>
    <row r="7735" spans="1:26" s="145" customFormat="1" ht="15" customHeight="1">
      <c r="A7735" s="186" t="str">
        <f t="shared" si="1396"/>
        <v/>
      </c>
      <c r="C7735" s="152"/>
      <c r="E7735" s="144"/>
      <c r="F7735" s="79" t="str">
        <f t="shared" si="1406"/>
        <v/>
      </c>
      <c r="G7735" s="80" t="str">
        <f t="shared" si="1397"/>
        <v/>
      </c>
      <c r="H7735" s="80" t="str">
        <f t="shared" si="1398"/>
        <v/>
      </c>
      <c r="I7735" s="80" t="str">
        <f t="shared" si="1399"/>
        <v/>
      </c>
      <c r="J7735" s="170"/>
      <c r="K7735" s="217"/>
      <c r="L7735" s="195" t="str">
        <f t="shared" si="1403"/>
        <v/>
      </c>
      <c r="M7735" s="222" t="str">
        <f t="shared" si="1400"/>
        <v/>
      </c>
      <c r="Q7735" s="82" t="str">
        <f t="shared" si="1404"/>
        <v/>
      </c>
      <c r="R7735" s="80" t="str">
        <f t="shared" si="1405"/>
        <v/>
      </c>
      <c r="T7735" s="83" t="str">
        <f t="shared" si="1401"/>
        <v/>
      </c>
      <c r="U7735" s="155"/>
      <c r="V7735" s="95" t="str">
        <f t="shared" si="1402"/>
        <v/>
      </c>
      <c r="W7735" s="151"/>
      <c r="Z7735" s="104"/>
    </row>
    <row r="7736" spans="1:26" s="145" customFormat="1" ht="15" customHeight="1">
      <c r="A7736" s="186" t="str">
        <f t="shared" si="1396"/>
        <v/>
      </c>
      <c r="C7736" s="152"/>
      <c r="E7736" s="144"/>
      <c r="F7736" s="79" t="str">
        <f t="shared" si="1406"/>
        <v/>
      </c>
      <c r="G7736" s="80" t="str">
        <f t="shared" si="1397"/>
        <v/>
      </c>
      <c r="H7736" s="80" t="str">
        <f t="shared" si="1398"/>
        <v/>
      </c>
      <c r="I7736" s="80" t="str">
        <f t="shared" si="1399"/>
        <v/>
      </c>
      <c r="J7736" s="170"/>
      <c r="K7736" s="217"/>
      <c r="L7736" s="195" t="str">
        <f t="shared" si="1403"/>
        <v/>
      </c>
      <c r="M7736" s="222" t="str">
        <f t="shared" si="1400"/>
        <v/>
      </c>
      <c r="Q7736" s="82" t="str">
        <f t="shared" si="1404"/>
        <v/>
      </c>
      <c r="R7736" s="80" t="str">
        <f t="shared" si="1405"/>
        <v/>
      </c>
      <c r="T7736" s="83" t="str">
        <f t="shared" si="1401"/>
        <v/>
      </c>
      <c r="U7736" s="155"/>
      <c r="V7736" s="95" t="str">
        <f t="shared" si="1402"/>
        <v/>
      </c>
      <c r="W7736" s="151"/>
      <c r="Z7736" s="104"/>
    </row>
    <row r="7737" spans="1:26" s="145" customFormat="1" ht="15" customHeight="1">
      <c r="A7737" s="186" t="str">
        <f t="shared" si="1396"/>
        <v/>
      </c>
      <c r="C7737" s="152"/>
      <c r="E7737" s="144"/>
      <c r="F7737" s="79" t="str">
        <f t="shared" si="1406"/>
        <v/>
      </c>
      <c r="G7737" s="80" t="str">
        <f t="shared" si="1397"/>
        <v/>
      </c>
      <c r="H7737" s="80" t="str">
        <f t="shared" si="1398"/>
        <v/>
      </c>
      <c r="I7737" s="80" t="str">
        <f t="shared" si="1399"/>
        <v/>
      </c>
      <c r="J7737" s="170"/>
      <c r="K7737" s="217"/>
      <c r="L7737" s="195" t="str">
        <f t="shared" si="1403"/>
        <v/>
      </c>
      <c r="M7737" s="222" t="str">
        <f t="shared" si="1400"/>
        <v/>
      </c>
      <c r="Q7737" s="82" t="str">
        <f t="shared" si="1404"/>
        <v/>
      </c>
      <c r="R7737" s="80" t="str">
        <f t="shared" si="1405"/>
        <v/>
      </c>
      <c r="T7737" s="83" t="str">
        <f t="shared" si="1401"/>
        <v/>
      </c>
      <c r="U7737" s="155"/>
      <c r="V7737" s="95" t="str">
        <f t="shared" si="1402"/>
        <v/>
      </c>
      <c r="W7737" s="151"/>
      <c r="Z7737" s="104"/>
    </row>
    <row r="7738" spans="1:26" s="145" customFormat="1" ht="15" customHeight="1">
      <c r="A7738" s="186" t="str">
        <f t="shared" si="1396"/>
        <v/>
      </c>
      <c r="C7738" s="152"/>
      <c r="E7738" s="144"/>
      <c r="F7738" s="79" t="str">
        <f t="shared" si="1406"/>
        <v/>
      </c>
      <c r="G7738" s="80" t="str">
        <f t="shared" si="1397"/>
        <v/>
      </c>
      <c r="H7738" s="80" t="str">
        <f t="shared" si="1398"/>
        <v/>
      </c>
      <c r="I7738" s="80" t="str">
        <f t="shared" si="1399"/>
        <v/>
      </c>
      <c r="J7738" s="170"/>
      <c r="K7738" s="217"/>
      <c r="L7738" s="195" t="str">
        <f t="shared" si="1403"/>
        <v/>
      </c>
      <c r="M7738" s="222" t="str">
        <f t="shared" si="1400"/>
        <v/>
      </c>
      <c r="Q7738" s="82" t="str">
        <f t="shared" si="1404"/>
        <v/>
      </c>
      <c r="R7738" s="80" t="str">
        <f t="shared" si="1405"/>
        <v/>
      </c>
      <c r="T7738" s="83" t="str">
        <f t="shared" si="1401"/>
        <v/>
      </c>
      <c r="U7738" s="155"/>
      <c r="V7738" s="95" t="str">
        <f t="shared" si="1402"/>
        <v/>
      </c>
      <c r="W7738" s="151"/>
      <c r="Z7738" s="104"/>
    </row>
    <row r="7739" spans="1:26" s="145" customFormat="1" ht="15" customHeight="1">
      <c r="A7739" s="186" t="str">
        <f t="shared" si="1396"/>
        <v/>
      </c>
      <c r="C7739" s="152"/>
      <c r="E7739" s="144"/>
      <c r="F7739" s="79" t="str">
        <f t="shared" si="1406"/>
        <v/>
      </c>
      <c r="G7739" s="80" t="str">
        <f t="shared" si="1397"/>
        <v/>
      </c>
      <c r="H7739" s="80" t="str">
        <f t="shared" si="1398"/>
        <v/>
      </c>
      <c r="I7739" s="80" t="str">
        <f t="shared" si="1399"/>
        <v/>
      </c>
      <c r="J7739" s="170"/>
      <c r="K7739" s="217"/>
      <c r="L7739" s="195" t="str">
        <f t="shared" si="1403"/>
        <v/>
      </c>
      <c r="M7739" s="222" t="str">
        <f t="shared" si="1400"/>
        <v/>
      </c>
      <c r="Q7739" s="82" t="str">
        <f t="shared" si="1404"/>
        <v/>
      </c>
      <c r="R7739" s="80" t="str">
        <f t="shared" si="1405"/>
        <v/>
      </c>
      <c r="T7739" s="83" t="str">
        <f t="shared" si="1401"/>
        <v/>
      </c>
      <c r="U7739" s="155"/>
      <c r="V7739" s="95" t="str">
        <f t="shared" si="1402"/>
        <v/>
      </c>
      <c r="W7739" s="151"/>
      <c r="Z7739" s="104"/>
    </row>
    <row r="7740" spans="1:26" s="145" customFormat="1" ht="15" customHeight="1">
      <c r="A7740" s="186" t="str">
        <f t="shared" si="1396"/>
        <v/>
      </c>
      <c r="C7740" s="152"/>
      <c r="E7740" s="144"/>
      <c r="F7740" s="79" t="str">
        <f t="shared" si="1406"/>
        <v/>
      </c>
      <c r="G7740" s="80" t="str">
        <f t="shared" si="1397"/>
        <v/>
      </c>
      <c r="H7740" s="80" t="str">
        <f t="shared" si="1398"/>
        <v/>
      </c>
      <c r="I7740" s="80" t="str">
        <f t="shared" si="1399"/>
        <v/>
      </c>
      <c r="J7740" s="170"/>
      <c r="K7740" s="217"/>
      <c r="L7740" s="195" t="str">
        <f t="shared" si="1403"/>
        <v/>
      </c>
      <c r="M7740" s="222" t="str">
        <f t="shared" si="1400"/>
        <v/>
      </c>
      <c r="Q7740" s="82" t="str">
        <f t="shared" si="1404"/>
        <v/>
      </c>
      <c r="R7740" s="80" t="str">
        <f t="shared" si="1405"/>
        <v/>
      </c>
      <c r="T7740" s="83" t="str">
        <f t="shared" si="1401"/>
        <v/>
      </c>
      <c r="U7740" s="155"/>
      <c r="V7740" s="95" t="str">
        <f t="shared" si="1402"/>
        <v/>
      </c>
      <c r="W7740" s="151"/>
      <c r="Z7740" s="104"/>
    </row>
    <row r="7741" spans="1:26" s="145" customFormat="1" ht="15" customHeight="1">
      <c r="A7741" s="186" t="str">
        <f t="shared" si="1396"/>
        <v/>
      </c>
      <c r="C7741" s="152"/>
      <c r="E7741" s="144"/>
      <c r="F7741" s="79" t="str">
        <f t="shared" si="1406"/>
        <v/>
      </c>
      <c r="G7741" s="80" t="str">
        <f t="shared" si="1397"/>
        <v/>
      </c>
      <c r="H7741" s="80" t="str">
        <f t="shared" si="1398"/>
        <v/>
      </c>
      <c r="I7741" s="80" t="str">
        <f t="shared" si="1399"/>
        <v/>
      </c>
      <c r="J7741" s="170"/>
      <c r="K7741" s="217"/>
      <c r="L7741" s="195" t="str">
        <f t="shared" si="1403"/>
        <v/>
      </c>
      <c r="M7741" s="222" t="str">
        <f t="shared" si="1400"/>
        <v/>
      </c>
      <c r="Q7741" s="82" t="str">
        <f t="shared" si="1404"/>
        <v/>
      </c>
      <c r="R7741" s="80" t="str">
        <f t="shared" si="1405"/>
        <v/>
      </c>
      <c r="T7741" s="83" t="str">
        <f t="shared" si="1401"/>
        <v/>
      </c>
      <c r="U7741" s="155"/>
      <c r="V7741" s="95" t="str">
        <f t="shared" si="1402"/>
        <v/>
      </c>
      <c r="W7741" s="151"/>
      <c r="Z7741" s="104"/>
    </row>
    <row r="7742" spans="1:26" s="145" customFormat="1" ht="15" customHeight="1">
      <c r="A7742" s="186" t="str">
        <f t="shared" si="1396"/>
        <v/>
      </c>
      <c r="C7742" s="152"/>
      <c r="E7742" s="144"/>
      <c r="F7742" s="79" t="str">
        <f t="shared" si="1406"/>
        <v/>
      </c>
      <c r="G7742" s="80" t="str">
        <f t="shared" si="1397"/>
        <v/>
      </c>
      <c r="H7742" s="80" t="str">
        <f t="shared" si="1398"/>
        <v/>
      </c>
      <c r="I7742" s="80" t="str">
        <f t="shared" si="1399"/>
        <v/>
      </c>
      <c r="J7742" s="170"/>
      <c r="K7742" s="217"/>
      <c r="L7742" s="195" t="str">
        <f t="shared" si="1403"/>
        <v/>
      </c>
      <c r="M7742" s="222" t="str">
        <f t="shared" si="1400"/>
        <v/>
      </c>
      <c r="Q7742" s="82" t="str">
        <f t="shared" si="1404"/>
        <v/>
      </c>
      <c r="R7742" s="80" t="str">
        <f t="shared" si="1405"/>
        <v/>
      </c>
      <c r="T7742" s="83" t="str">
        <f t="shared" si="1401"/>
        <v/>
      </c>
      <c r="U7742" s="155"/>
      <c r="V7742" s="95" t="str">
        <f t="shared" si="1402"/>
        <v/>
      </c>
      <c r="W7742" s="151"/>
      <c r="Z7742" s="104"/>
    </row>
    <row r="7743" spans="1:26" s="145" customFormat="1" ht="15" customHeight="1">
      <c r="A7743" s="186" t="str">
        <f t="shared" si="1396"/>
        <v/>
      </c>
      <c r="C7743" s="152"/>
      <c r="E7743" s="144"/>
      <c r="F7743" s="79" t="str">
        <f t="shared" si="1406"/>
        <v/>
      </c>
      <c r="G7743" s="80" t="str">
        <f t="shared" si="1397"/>
        <v/>
      </c>
      <c r="H7743" s="80" t="str">
        <f t="shared" si="1398"/>
        <v/>
      </c>
      <c r="I7743" s="80" t="str">
        <f t="shared" si="1399"/>
        <v/>
      </c>
      <c r="J7743" s="170"/>
      <c r="K7743" s="217"/>
      <c r="L7743" s="195" t="str">
        <f t="shared" si="1403"/>
        <v/>
      </c>
      <c r="M7743" s="222" t="str">
        <f t="shared" si="1400"/>
        <v/>
      </c>
      <c r="Q7743" s="82" t="str">
        <f t="shared" si="1404"/>
        <v/>
      </c>
      <c r="R7743" s="80" t="str">
        <f t="shared" si="1405"/>
        <v/>
      </c>
      <c r="T7743" s="83" t="str">
        <f t="shared" si="1401"/>
        <v/>
      </c>
      <c r="U7743" s="155"/>
      <c r="V7743" s="95" t="str">
        <f t="shared" si="1402"/>
        <v/>
      </c>
      <c r="W7743" s="151"/>
      <c r="Z7743" s="104"/>
    </row>
    <row r="7744" spans="1:26" s="145" customFormat="1" ht="15" customHeight="1">
      <c r="A7744" s="186" t="str">
        <f t="shared" ref="A7744:A7807" si="1407">IF(B7744&lt;&gt;"",A7743+1,"")</f>
        <v/>
      </c>
      <c r="C7744" s="152"/>
      <c r="E7744" s="144"/>
      <c r="F7744" s="79" t="str">
        <f t="shared" si="1406"/>
        <v/>
      </c>
      <c r="G7744" s="80" t="str">
        <f t="shared" si="1397"/>
        <v/>
      </c>
      <c r="H7744" s="80" t="str">
        <f t="shared" si="1398"/>
        <v/>
      </c>
      <c r="I7744" s="80" t="str">
        <f t="shared" si="1399"/>
        <v/>
      </c>
      <c r="J7744" s="170"/>
      <c r="K7744" s="217"/>
      <c r="L7744" s="195" t="str">
        <f t="shared" si="1403"/>
        <v/>
      </c>
      <c r="M7744" s="222" t="str">
        <f t="shared" si="1400"/>
        <v/>
      </c>
      <c r="Q7744" s="82" t="str">
        <f t="shared" si="1404"/>
        <v/>
      </c>
      <c r="R7744" s="80" t="str">
        <f t="shared" si="1405"/>
        <v/>
      </c>
      <c r="T7744" s="83" t="str">
        <f t="shared" si="1401"/>
        <v/>
      </c>
      <c r="U7744" s="155"/>
      <c r="V7744" s="95" t="str">
        <f t="shared" si="1402"/>
        <v/>
      </c>
      <c r="W7744" s="151"/>
      <c r="Z7744" s="104"/>
    </row>
    <row r="7745" spans="1:26" s="145" customFormat="1" ht="15" customHeight="1">
      <c r="A7745" s="186" t="str">
        <f t="shared" si="1407"/>
        <v/>
      </c>
      <c r="C7745" s="152"/>
      <c r="E7745" s="144"/>
      <c r="F7745" s="79" t="str">
        <f t="shared" si="1406"/>
        <v/>
      </c>
      <c r="G7745" s="80" t="str">
        <f t="shared" si="1397"/>
        <v/>
      </c>
      <c r="H7745" s="80" t="str">
        <f t="shared" si="1398"/>
        <v/>
      </c>
      <c r="I7745" s="80" t="str">
        <f t="shared" si="1399"/>
        <v/>
      </c>
      <c r="J7745" s="170"/>
      <c r="K7745" s="217"/>
      <c r="L7745" s="195" t="str">
        <f t="shared" si="1403"/>
        <v/>
      </c>
      <c r="M7745" s="222" t="str">
        <f t="shared" si="1400"/>
        <v/>
      </c>
      <c r="Q7745" s="82" t="str">
        <f t="shared" si="1404"/>
        <v/>
      </c>
      <c r="R7745" s="80" t="str">
        <f t="shared" si="1405"/>
        <v/>
      </c>
      <c r="T7745" s="83" t="str">
        <f t="shared" si="1401"/>
        <v/>
      </c>
      <c r="U7745" s="155"/>
      <c r="V7745" s="95" t="str">
        <f t="shared" si="1402"/>
        <v/>
      </c>
      <c r="W7745" s="151"/>
      <c r="Z7745" s="104"/>
    </row>
    <row r="7746" spans="1:26" s="145" customFormat="1" ht="15" customHeight="1">
      <c r="A7746" s="186" t="str">
        <f t="shared" si="1407"/>
        <v/>
      </c>
      <c r="C7746" s="152"/>
      <c r="E7746" s="144"/>
      <c r="F7746" s="79" t="str">
        <f t="shared" si="1406"/>
        <v/>
      </c>
      <c r="G7746" s="80" t="str">
        <f t="shared" si="1397"/>
        <v/>
      </c>
      <c r="H7746" s="80" t="str">
        <f t="shared" si="1398"/>
        <v/>
      </c>
      <c r="I7746" s="80" t="str">
        <f t="shared" si="1399"/>
        <v/>
      </c>
      <c r="J7746" s="170"/>
      <c r="K7746" s="217"/>
      <c r="L7746" s="195" t="str">
        <f t="shared" si="1403"/>
        <v/>
      </c>
      <c r="M7746" s="222" t="str">
        <f t="shared" si="1400"/>
        <v/>
      </c>
      <c r="Q7746" s="82" t="str">
        <f t="shared" si="1404"/>
        <v/>
      </c>
      <c r="R7746" s="80" t="str">
        <f t="shared" si="1405"/>
        <v/>
      </c>
      <c r="T7746" s="83" t="str">
        <f t="shared" si="1401"/>
        <v/>
      </c>
      <c r="U7746" s="155"/>
      <c r="V7746" s="95" t="str">
        <f t="shared" si="1402"/>
        <v/>
      </c>
      <c r="W7746" s="151"/>
      <c r="Z7746" s="104"/>
    </row>
    <row r="7747" spans="1:26" s="145" customFormat="1" ht="15" customHeight="1">
      <c r="A7747" s="186" t="str">
        <f t="shared" si="1407"/>
        <v/>
      </c>
      <c r="C7747" s="152"/>
      <c r="E7747" s="144"/>
      <c r="F7747" s="79" t="str">
        <f t="shared" si="1406"/>
        <v/>
      </c>
      <c r="G7747" s="80" t="str">
        <f t="shared" si="1397"/>
        <v/>
      </c>
      <c r="H7747" s="80" t="str">
        <f t="shared" si="1398"/>
        <v/>
      </c>
      <c r="I7747" s="80" t="str">
        <f t="shared" si="1399"/>
        <v/>
      </c>
      <c r="J7747" s="170"/>
      <c r="K7747" s="217"/>
      <c r="L7747" s="195" t="str">
        <f t="shared" si="1403"/>
        <v/>
      </c>
      <c r="M7747" s="222" t="str">
        <f t="shared" si="1400"/>
        <v/>
      </c>
      <c r="Q7747" s="82" t="str">
        <f t="shared" si="1404"/>
        <v/>
      </c>
      <c r="R7747" s="80" t="str">
        <f t="shared" si="1405"/>
        <v/>
      </c>
      <c r="T7747" s="83" t="str">
        <f t="shared" si="1401"/>
        <v/>
      </c>
      <c r="U7747" s="155"/>
      <c r="V7747" s="95" t="str">
        <f t="shared" si="1402"/>
        <v/>
      </c>
      <c r="W7747" s="151"/>
      <c r="Z7747" s="104"/>
    </row>
    <row r="7748" spans="1:26" s="145" customFormat="1" ht="15" customHeight="1">
      <c r="A7748" s="186" t="str">
        <f t="shared" si="1407"/>
        <v/>
      </c>
      <c r="C7748" s="152"/>
      <c r="E7748" s="144"/>
      <c r="F7748" s="79" t="str">
        <f t="shared" si="1406"/>
        <v/>
      </c>
      <c r="G7748" s="80" t="str">
        <f t="shared" si="1397"/>
        <v/>
      </c>
      <c r="H7748" s="80" t="str">
        <f t="shared" si="1398"/>
        <v/>
      </c>
      <c r="I7748" s="80" t="str">
        <f t="shared" si="1399"/>
        <v/>
      </c>
      <c r="J7748" s="170"/>
      <c r="K7748" s="217"/>
      <c r="L7748" s="195" t="str">
        <f t="shared" si="1403"/>
        <v/>
      </c>
      <c r="M7748" s="222" t="str">
        <f t="shared" si="1400"/>
        <v/>
      </c>
      <c r="Q7748" s="82" t="str">
        <f t="shared" si="1404"/>
        <v/>
      </c>
      <c r="R7748" s="80" t="str">
        <f t="shared" si="1405"/>
        <v/>
      </c>
      <c r="T7748" s="83" t="str">
        <f t="shared" si="1401"/>
        <v/>
      </c>
      <c r="U7748" s="155"/>
      <c r="V7748" s="95" t="str">
        <f t="shared" si="1402"/>
        <v/>
      </c>
      <c r="W7748" s="151"/>
      <c r="Z7748" s="104"/>
    </row>
    <row r="7749" spans="1:26" s="145" customFormat="1" ht="15" customHeight="1">
      <c r="A7749" s="186" t="str">
        <f t="shared" si="1407"/>
        <v/>
      </c>
      <c r="C7749" s="152"/>
      <c r="E7749" s="144"/>
      <c r="F7749" s="79" t="str">
        <f t="shared" si="1406"/>
        <v/>
      </c>
      <c r="G7749" s="80" t="str">
        <f t="shared" ref="G7749:G7812" si="1408">IF(J7749&lt;&gt;"", INDEX($C$5:$C$1433, MATCH(J7749, $E$5:$E$1433, 0)),"")</f>
        <v/>
      </c>
      <c r="H7749" s="80" t="str">
        <f t="shared" ref="H7749:H7812" si="1409">IF(J7749&lt;&gt;"", INDEX($D$5:$D$1433, MATCH(J7749, $E$5:$E$1433, 0)),"")</f>
        <v/>
      </c>
      <c r="I7749" s="80" t="str">
        <f t="shared" ref="I7749:I7812" si="1410">IFERROR(IF(J7749&lt;&gt;"", INDEX($B$5:$B$1433, MATCH(J7749, $E$5:$E$1433, 0)),""),"SAI")</f>
        <v/>
      </c>
      <c r="J7749" s="170"/>
      <c r="K7749" s="217"/>
      <c r="L7749" s="195" t="str">
        <f t="shared" si="1403"/>
        <v/>
      </c>
      <c r="M7749" s="222" t="str">
        <f t="shared" ref="M7749:M7812" si="1411">IFERROR(IF($N$5="Sáng",MID(K7749,2,7)-MID($L$2,2,7),MID(K7749,2,7)-MID($Q$2,2,7)),"")</f>
        <v/>
      </c>
      <c r="Q7749" s="82" t="str">
        <f t="shared" si="1404"/>
        <v/>
      </c>
      <c r="R7749" s="80" t="str">
        <f t="shared" si="1405"/>
        <v/>
      </c>
      <c r="T7749" s="83" t="str">
        <f t="shared" ref="T7749:T7812" si="1412">IFERROR(IF(J7749&lt;&gt;"", INDEX($S$5:$S$1433, MATCH(J7749, $E$5:$E$1433, 0)),""),"")</f>
        <v/>
      </c>
      <c r="U7749" s="155"/>
      <c r="V7749" s="95" t="str">
        <f t="shared" ref="V7749:V7812" si="1413">IFERROR(IF(J7749&lt;&gt;"", INDEX($U$5:$U$1433, MATCH(J7749, $E$5:$E$1433, 0)),""),"")</f>
        <v/>
      </c>
      <c r="W7749" s="151"/>
      <c r="Z7749" s="104"/>
    </row>
    <row r="7750" spans="1:26" s="145" customFormat="1" ht="15" customHeight="1">
      <c r="A7750" s="186" t="str">
        <f t="shared" si="1407"/>
        <v/>
      </c>
      <c r="C7750" s="152"/>
      <c r="E7750" s="144"/>
      <c r="F7750" s="79" t="str">
        <f t="shared" si="1406"/>
        <v/>
      </c>
      <c r="G7750" s="80" t="str">
        <f t="shared" si="1408"/>
        <v/>
      </c>
      <c r="H7750" s="80" t="str">
        <f t="shared" si="1409"/>
        <v/>
      </c>
      <c r="I7750" s="80" t="str">
        <f t="shared" si="1410"/>
        <v/>
      </c>
      <c r="J7750" s="170"/>
      <c r="K7750" s="217"/>
      <c r="L7750" s="195" t="str">
        <f t="shared" si="1403"/>
        <v/>
      </c>
      <c r="M7750" s="222" t="str">
        <f t="shared" si="1411"/>
        <v/>
      </c>
      <c r="Q7750" s="82" t="str">
        <f t="shared" si="1404"/>
        <v/>
      </c>
      <c r="R7750" s="80" t="str">
        <f t="shared" si="1405"/>
        <v/>
      </c>
      <c r="T7750" s="83" t="str">
        <f t="shared" si="1412"/>
        <v/>
      </c>
      <c r="U7750" s="155"/>
      <c r="V7750" s="95" t="str">
        <f t="shared" si="1413"/>
        <v/>
      </c>
      <c r="W7750" s="151"/>
      <c r="Z7750" s="104"/>
    </row>
    <row r="7751" spans="1:26" s="145" customFormat="1" ht="15" customHeight="1">
      <c r="A7751" s="186" t="str">
        <f t="shared" si="1407"/>
        <v/>
      </c>
      <c r="C7751" s="152"/>
      <c r="E7751" s="144"/>
      <c r="F7751" s="79" t="str">
        <f t="shared" si="1406"/>
        <v/>
      </c>
      <c r="G7751" s="80" t="str">
        <f t="shared" si="1408"/>
        <v/>
      </c>
      <c r="H7751" s="80" t="str">
        <f t="shared" si="1409"/>
        <v/>
      </c>
      <c r="I7751" s="80" t="str">
        <f t="shared" si="1410"/>
        <v/>
      </c>
      <c r="J7751" s="170"/>
      <c r="K7751" s="217"/>
      <c r="L7751" s="195" t="str">
        <f t="shared" si="1403"/>
        <v/>
      </c>
      <c r="M7751" s="222" t="str">
        <f t="shared" si="1411"/>
        <v/>
      </c>
      <c r="Q7751" s="82" t="str">
        <f t="shared" si="1404"/>
        <v/>
      </c>
      <c r="R7751" s="80" t="str">
        <f t="shared" si="1405"/>
        <v/>
      </c>
      <c r="T7751" s="83" t="str">
        <f t="shared" si="1412"/>
        <v/>
      </c>
      <c r="U7751" s="155"/>
      <c r="V7751" s="95" t="str">
        <f t="shared" si="1413"/>
        <v/>
      </c>
      <c r="W7751" s="151"/>
      <c r="Z7751" s="104"/>
    </row>
    <row r="7752" spans="1:26" s="145" customFormat="1" ht="15" customHeight="1">
      <c r="A7752" s="186" t="str">
        <f t="shared" si="1407"/>
        <v/>
      </c>
      <c r="C7752" s="152"/>
      <c r="E7752" s="144"/>
      <c r="F7752" s="79" t="str">
        <f t="shared" si="1406"/>
        <v/>
      </c>
      <c r="G7752" s="80" t="str">
        <f t="shared" si="1408"/>
        <v/>
      </c>
      <c r="H7752" s="80" t="str">
        <f t="shared" si="1409"/>
        <v/>
      </c>
      <c r="I7752" s="80" t="str">
        <f t="shared" si="1410"/>
        <v/>
      </c>
      <c r="J7752" s="170"/>
      <c r="K7752" s="217"/>
      <c r="L7752" s="195" t="str">
        <f t="shared" si="1403"/>
        <v/>
      </c>
      <c r="M7752" s="222" t="str">
        <f t="shared" si="1411"/>
        <v/>
      </c>
      <c r="Q7752" s="82" t="str">
        <f t="shared" si="1404"/>
        <v/>
      </c>
      <c r="R7752" s="80" t="str">
        <f t="shared" si="1405"/>
        <v/>
      </c>
      <c r="T7752" s="83" t="str">
        <f t="shared" si="1412"/>
        <v/>
      </c>
      <c r="U7752" s="155"/>
      <c r="V7752" s="95" t="str">
        <f t="shared" si="1413"/>
        <v/>
      </c>
      <c r="W7752" s="151"/>
      <c r="Z7752" s="104"/>
    </row>
    <row r="7753" spans="1:26" s="145" customFormat="1" ht="15" customHeight="1">
      <c r="A7753" s="186" t="str">
        <f t="shared" si="1407"/>
        <v/>
      </c>
      <c r="C7753" s="152"/>
      <c r="E7753" s="144"/>
      <c r="F7753" s="79" t="str">
        <f t="shared" si="1406"/>
        <v/>
      </c>
      <c r="G7753" s="80" t="str">
        <f t="shared" si="1408"/>
        <v/>
      </c>
      <c r="H7753" s="80" t="str">
        <f t="shared" si="1409"/>
        <v/>
      </c>
      <c r="I7753" s="80" t="str">
        <f t="shared" si="1410"/>
        <v/>
      </c>
      <c r="J7753" s="170"/>
      <c r="K7753" s="217"/>
      <c r="L7753" s="195" t="str">
        <f t="shared" si="1403"/>
        <v/>
      </c>
      <c r="M7753" s="222" t="str">
        <f t="shared" si="1411"/>
        <v/>
      </c>
      <c r="Q7753" s="82" t="str">
        <f t="shared" si="1404"/>
        <v/>
      </c>
      <c r="R7753" s="80" t="str">
        <f t="shared" si="1405"/>
        <v/>
      </c>
      <c r="T7753" s="83" t="str">
        <f t="shared" si="1412"/>
        <v/>
      </c>
      <c r="U7753" s="155"/>
      <c r="V7753" s="95" t="str">
        <f t="shared" si="1413"/>
        <v/>
      </c>
      <c r="W7753" s="151"/>
      <c r="Z7753" s="104"/>
    </row>
    <row r="7754" spans="1:26" s="145" customFormat="1" ht="15" customHeight="1">
      <c r="A7754" s="186" t="str">
        <f t="shared" si="1407"/>
        <v/>
      </c>
      <c r="C7754" s="152"/>
      <c r="E7754" s="144"/>
      <c r="F7754" s="79" t="str">
        <f t="shared" si="1406"/>
        <v/>
      </c>
      <c r="G7754" s="80" t="str">
        <f t="shared" si="1408"/>
        <v/>
      </c>
      <c r="H7754" s="80" t="str">
        <f t="shared" si="1409"/>
        <v/>
      </c>
      <c r="I7754" s="80" t="str">
        <f t="shared" si="1410"/>
        <v/>
      </c>
      <c r="J7754" s="170"/>
      <c r="K7754" s="217"/>
      <c r="L7754" s="195" t="str">
        <f t="shared" si="1403"/>
        <v/>
      </c>
      <c r="M7754" s="222" t="str">
        <f t="shared" si="1411"/>
        <v/>
      </c>
      <c r="Q7754" s="82" t="str">
        <f t="shared" si="1404"/>
        <v/>
      </c>
      <c r="R7754" s="80" t="str">
        <f t="shared" si="1405"/>
        <v/>
      </c>
      <c r="T7754" s="83" t="str">
        <f t="shared" si="1412"/>
        <v/>
      </c>
      <c r="U7754" s="155"/>
      <c r="V7754" s="95" t="str">
        <f t="shared" si="1413"/>
        <v/>
      </c>
      <c r="W7754" s="151"/>
      <c r="Z7754" s="104"/>
    </row>
    <row r="7755" spans="1:26" s="145" customFormat="1" ht="15" customHeight="1">
      <c r="A7755" s="186" t="str">
        <f t="shared" si="1407"/>
        <v/>
      </c>
      <c r="C7755" s="152"/>
      <c r="E7755" s="144"/>
      <c r="F7755" s="79" t="str">
        <f t="shared" si="1406"/>
        <v/>
      </c>
      <c r="G7755" s="80" t="str">
        <f t="shared" si="1408"/>
        <v/>
      </c>
      <c r="H7755" s="80" t="str">
        <f t="shared" si="1409"/>
        <v/>
      </c>
      <c r="I7755" s="80" t="str">
        <f t="shared" si="1410"/>
        <v/>
      </c>
      <c r="J7755" s="170"/>
      <c r="K7755" s="217"/>
      <c r="L7755" s="195" t="str">
        <f t="shared" si="1403"/>
        <v/>
      </c>
      <c r="M7755" s="222" t="str">
        <f t="shared" si="1411"/>
        <v/>
      </c>
      <c r="Q7755" s="82" t="str">
        <f t="shared" si="1404"/>
        <v/>
      </c>
      <c r="R7755" s="80" t="str">
        <f t="shared" si="1405"/>
        <v/>
      </c>
      <c r="T7755" s="83" t="str">
        <f t="shared" si="1412"/>
        <v/>
      </c>
      <c r="U7755" s="155"/>
      <c r="V7755" s="95" t="str">
        <f t="shared" si="1413"/>
        <v/>
      </c>
      <c r="W7755" s="151"/>
      <c r="Z7755" s="104"/>
    </row>
    <row r="7756" spans="1:26" s="145" customFormat="1" ht="15" customHeight="1">
      <c r="A7756" s="186" t="str">
        <f t="shared" si="1407"/>
        <v/>
      </c>
      <c r="C7756" s="152"/>
      <c r="E7756" s="144"/>
      <c r="F7756" s="79" t="str">
        <f t="shared" si="1406"/>
        <v/>
      </c>
      <c r="G7756" s="80" t="str">
        <f t="shared" si="1408"/>
        <v/>
      </c>
      <c r="H7756" s="80" t="str">
        <f t="shared" si="1409"/>
        <v/>
      </c>
      <c r="I7756" s="80" t="str">
        <f t="shared" si="1410"/>
        <v/>
      </c>
      <c r="J7756" s="170"/>
      <c r="K7756" s="217"/>
      <c r="L7756" s="195" t="str">
        <f t="shared" si="1403"/>
        <v/>
      </c>
      <c r="M7756" s="222" t="str">
        <f t="shared" si="1411"/>
        <v/>
      </c>
      <c r="Q7756" s="82" t="str">
        <f t="shared" si="1404"/>
        <v/>
      </c>
      <c r="R7756" s="80" t="str">
        <f t="shared" si="1405"/>
        <v/>
      </c>
      <c r="T7756" s="83" t="str">
        <f t="shared" si="1412"/>
        <v/>
      </c>
      <c r="U7756" s="155"/>
      <c r="V7756" s="95" t="str">
        <f t="shared" si="1413"/>
        <v/>
      </c>
      <c r="W7756" s="151"/>
      <c r="Z7756" s="104"/>
    </row>
    <row r="7757" spans="1:26" s="145" customFormat="1" ht="15" customHeight="1">
      <c r="A7757" s="186" t="str">
        <f t="shared" si="1407"/>
        <v/>
      </c>
      <c r="C7757" s="152"/>
      <c r="E7757" s="144"/>
      <c r="F7757" s="79" t="str">
        <f t="shared" si="1406"/>
        <v/>
      </c>
      <c r="G7757" s="80" t="str">
        <f t="shared" si="1408"/>
        <v/>
      </c>
      <c r="H7757" s="80" t="str">
        <f t="shared" si="1409"/>
        <v/>
      </c>
      <c r="I7757" s="80" t="str">
        <f t="shared" si="1410"/>
        <v/>
      </c>
      <c r="J7757" s="170"/>
      <c r="K7757" s="217"/>
      <c r="L7757" s="195" t="str">
        <f t="shared" si="1403"/>
        <v/>
      </c>
      <c r="M7757" s="222" t="str">
        <f t="shared" si="1411"/>
        <v/>
      </c>
      <c r="Q7757" s="82" t="str">
        <f t="shared" si="1404"/>
        <v/>
      </c>
      <c r="R7757" s="80" t="str">
        <f t="shared" si="1405"/>
        <v/>
      </c>
      <c r="T7757" s="83" t="str">
        <f t="shared" si="1412"/>
        <v/>
      </c>
      <c r="U7757" s="155"/>
      <c r="V7757" s="95" t="str">
        <f t="shared" si="1413"/>
        <v/>
      </c>
      <c r="W7757" s="151"/>
      <c r="Z7757" s="104"/>
    </row>
    <row r="7758" spans="1:26" s="145" customFormat="1" ht="15" customHeight="1">
      <c r="A7758" s="186" t="str">
        <f t="shared" si="1407"/>
        <v/>
      </c>
      <c r="C7758" s="152"/>
      <c r="E7758" s="144"/>
      <c r="F7758" s="79" t="str">
        <f t="shared" si="1406"/>
        <v/>
      </c>
      <c r="G7758" s="80" t="str">
        <f t="shared" si="1408"/>
        <v/>
      </c>
      <c r="H7758" s="80" t="str">
        <f t="shared" si="1409"/>
        <v/>
      </c>
      <c r="I7758" s="80" t="str">
        <f t="shared" si="1410"/>
        <v/>
      </c>
      <c r="J7758" s="170"/>
      <c r="K7758" s="217"/>
      <c r="L7758" s="195" t="str">
        <f t="shared" si="1403"/>
        <v/>
      </c>
      <c r="M7758" s="222" t="str">
        <f t="shared" si="1411"/>
        <v/>
      </c>
      <c r="Q7758" s="82" t="str">
        <f t="shared" si="1404"/>
        <v/>
      </c>
      <c r="R7758" s="80" t="str">
        <f t="shared" si="1405"/>
        <v/>
      </c>
      <c r="T7758" s="83" t="str">
        <f t="shared" si="1412"/>
        <v/>
      </c>
      <c r="U7758" s="155"/>
      <c r="V7758" s="95" t="str">
        <f t="shared" si="1413"/>
        <v/>
      </c>
      <c r="W7758" s="151"/>
      <c r="Z7758" s="104"/>
    </row>
    <row r="7759" spans="1:26" s="145" customFormat="1" ht="15" customHeight="1">
      <c r="A7759" s="186" t="str">
        <f t="shared" si="1407"/>
        <v/>
      </c>
      <c r="C7759" s="152"/>
      <c r="E7759" s="144"/>
      <c r="F7759" s="79" t="str">
        <f t="shared" si="1406"/>
        <v/>
      </c>
      <c r="G7759" s="80" t="str">
        <f t="shared" si="1408"/>
        <v/>
      </c>
      <c r="H7759" s="80" t="str">
        <f t="shared" si="1409"/>
        <v/>
      </c>
      <c r="I7759" s="80" t="str">
        <f t="shared" si="1410"/>
        <v/>
      </c>
      <c r="J7759" s="170"/>
      <c r="K7759" s="217"/>
      <c r="L7759" s="195" t="str">
        <f t="shared" si="1403"/>
        <v/>
      </c>
      <c r="M7759" s="222" t="str">
        <f t="shared" si="1411"/>
        <v/>
      </c>
      <c r="Q7759" s="82" t="str">
        <f t="shared" si="1404"/>
        <v/>
      </c>
      <c r="R7759" s="80" t="str">
        <f t="shared" si="1405"/>
        <v/>
      </c>
      <c r="T7759" s="83" t="str">
        <f t="shared" si="1412"/>
        <v/>
      </c>
      <c r="U7759" s="155"/>
      <c r="V7759" s="95" t="str">
        <f t="shared" si="1413"/>
        <v/>
      </c>
      <c r="W7759" s="151"/>
      <c r="Z7759" s="104"/>
    </row>
    <row r="7760" spans="1:26" s="145" customFormat="1" ht="15" customHeight="1">
      <c r="A7760" s="186" t="str">
        <f t="shared" si="1407"/>
        <v/>
      </c>
      <c r="C7760" s="152"/>
      <c r="E7760" s="144"/>
      <c r="F7760" s="79" t="str">
        <f t="shared" si="1406"/>
        <v/>
      </c>
      <c r="G7760" s="80" t="str">
        <f t="shared" si="1408"/>
        <v/>
      </c>
      <c r="H7760" s="80" t="str">
        <f t="shared" si="1409"/>
        <v/>
      </c>
      <c r="I7760" s="80" t="str">
        <f t="shared" si="1410"/>
        <v/>
      </c>
      <c r="J7760" s="170"/>
      <c r="K7760" s="217"/>
      <c r="L7760" s="195" t="str">
        <f t="shared" si="1403"/>
        <v/>
      </c>
      <c r="M7760" s="222" t="str">
        <f t="shared" si="1411"/>
        <v/>
      </c>
      <c r="Q7760" s="82" t="str">
        <f t="shared" si="1404"/>
        <v/>
      </c>
      <c r="R7760" s="80" t="str">
        <f t="shared" si="1405"/>
        <v/>
      </c>
      <c r="T7760" s="83" t="str">
        <f t="shared" si="1412"/>
        <v/>
      </c>
      <c r="U7760" s="155"/>
      <c r="V7760" s="95" t="str">
        <f t="shared" si="1413"/>
        <v/>
      </c>
      <c r="W7760" s="151"/>
      <c r="Z7760" s="104"/>
    </row>
    <row r="7761" spans="1:26" s="145" customFormat="1" ht="15" customHeight="1">
      <c r="A7761" s="186" t="str">
        <f t="shared" si="1407"/>
        <v/>
      </c>
      <c r="C7761" s="152"/>
      <c r="E7761" s="144"/>
      <c r="F7761" s="79" t="str">
        <f t="shared" si="1406"/>
        <v/>
      </c>
      <c r="G7761" s="80" t="str">
        <f t="shared" si="1408"/>
        <v/>
      </c>
      <c r="H7761" s="80" t="str">
        <f t="shared" si="1409"/>
        <v/>
      </c>
      <c r="I7761" s="80" t="str">
        <f t="shared" si="1410"/>
        <v/>
      </c>
      <c r="J7761" s="170"/>
      <c r="K7761" s="217"/>
      <c r="L7761" s="195" t="str">
        <f t="shared" si="1403"/>
        <v/>
      </c>
      <c r="M7761" s="222" t="str">
        <f t="shared" si="1411"/>
        <v/>
      </c>
      <c r="Q7761" s="82" t="str">
        <f t="shared" si="1404"/>
        <v/>
      </c>
      <c r="R7761" s="80" t="str">
        <f t="shared" si="1405"/>
        <v/>
      </c>
      <c r="T7761" s="83" t="str">
        <f t="shared" si="1412"/>
        <v/>
      </c>
      <c r="U7761" s="155"/>
      <c r="V7761" s="95" t="str">
        <f t="shared" si="1413"/>
        <v/>
      </c>
      <c r="W7761" s="151"/>
      <c r="Z7761" s="104"/>
    </row>
    <row r="7762" spans="1:26" s="145" customFormat="1" ht="15" customHeight="1">
      <c r="A7762" s="186" t="str">
        <f t="shared" si="1407"/>
        <v/>
      </c>
      <c r="C7762" s="152"/>
      <c r="E7762" s="144"/>
      <c r="F7762" s="79" t="str">
        <f t="shared" si="1406"/>
        <v/>
      </c>
      <c r="G7762" s="80" t="str">
        <f t="shared" si="1408"/>
        <v/>
      </c>
      <c r="H7762" s="80" t="str">
        <f t="shared" si="1409"/>
        <v/>
      </c>
      <c r="I7762" s="80" t="str">
        <f t="shared" si="1410"/>
        <v/>
      </c>
      <c r="J7762" s="170"/>
      <c r="K7762" s="217"/>
      <c r="L7762" s="195" t="str">
        <f t="shared" si="1403"/>
        <v/>
      </c>
      <c r="M7762" s="222" t="str">
        <f t="shared" si="1411"/>
        <v/>
      </c>
      <c r="Q7762" s="82" t="str">
        <f t="shared" si="1404"/>
        <v/>
      </c>
      <c r="R7762" s="80" t="str">
        <f t="shared" si="1405"/>
        <v/>
      </c>
      <c r="T7762" s="83" t="str">
        <f t="shared" si="1412"/>
        <v/>
      </c>
      <c r="U7762" s="155"/>
      <c r="V7762" s="95" t="str">
        <f t="shared" si="1413"/>
        <v/>
      </c>
      <c r="W7762" s="151"/>
      <c r="Z7762" s="104"/>
    </row>
    <row r="7763" spans="1:26" s="145" customFormat="1" ht="15" customHeight="1">
      <c r="A7763" s="186" t="str">
        <f t="shared" si="1407"/>
        <v/>
      </c>
      <c r="C7763" s="152"/>
      <c r="E7763" s="144"/>
      <c r="F7763" s="79" t="str">
        <f t="shared" si="1406"/>
        <v/>
      </c>
      <c r="G7763" s="80" t="str">
        <f t="shared" si="1408"/>
        <v/>
      </c>
      <c r="H7763" s="80" t="str">
        <f t="shared" si="1409"/>
        <v/>
      </c>
      <c r="I7763" s="80" t="str">
        <f t="shared" si="1410"/>
        <v/>
      </c>
      <c r="J7763" s="170"/>
      <c r="K7763" s="217"/>
      <c r="L7763" s="195" t="str">
        <f t="shared" si="1403"/>
        <v/>
      </c>
      <c r="M7763" s="222" t="str">
        <f t="shared" si="1411"/>
        <v/>
      </c>
      <c r="Q7763" s="82" t="str">
        <f t="shared" si="1404"/>
        <v/>
      </c>
      <c r="R7763" s="80" t="str">
        <f t="shared" si="1405"/>
        <v/>
      </c>
      <c r="T7763" s="83" t="str">
        <f t="shared" si="1412"/>
        <v/>
      </c>
      <c r="U7763" s="155"/>
      <c r="V7763" s="95" t="str">
        <f t="shared" si="1413"/>
        <v/>
      </c>
      <c r="W7763" s="151"/>
      <c r="Z7763" s="104"/>
    </row>
    <row r="7764" spans="1:26" s="145" customFormat="1" ht="15" customHeight="1">
      <c r="A7764" s="186" t="str">
        <f t="shared" si="1407"/>
        <v/>
      </c>
      <c r="C7764" s="152"/>
      <c r="E7764" s="144"/>
      <c r="F7764" s="79" t="str">
        <f t="shared" si="1406"/>
        <v/>
      </c>
      <c r="G7764" s="80" t="str">
        <f t="shared" si="1408"/>
        <v/>
      </c>
      <c r="H7764" s="80" t="str">
        <f t="shared" si="1409"/>
        <v/>
      </c>
      <c r="I7764" s="80" t="str">
        <f t="shared" si="1410"/>
        <v/>
      </c>
      <c r="J7764" s="170"/>
      <c r="K7764" s="217"/>
      <c r="L7764" s="195" t="str">
        <f t="shared" si="1403"/>
        <v/>
      </c>
      <c r="M7764" s="222" t="str">
        <f t="shared" si="1411"/>
        <v/>
      </c>
      <c r="Q7764" s="82" t="str">
        <f t="shared" si="1404"/>
        <v/>
      </c>
      <c r="R7764" s="80" t="str">
        <f t="shared" si="1405"/>
        <v/>
      </c>
      <c r="T7764" s="83" t="str">
        <f t="shared" si="1412"/>
        <v/>
      </c>
      <c r="U7764" s="155"/>
      <c r="V7764" s="95" t="str">
        <f t="shared" si="1413"/>
        <v/>
      </c>
      <c r="W7764" s="151"/>
      <c r="Z7764" s="104"/>
    </row>
    <row r="7765" spans="1:26" s="145" customFormat="1" ht="15" customHeight="1">
      <c r="A7765" s="186" t="str">
        <f t="shared" si="1407"/>
        <v/>
      </c>
      <c r="C7765" s="152"/>
      <c r="E7765" s="144"/>
      <c r="F7765" s="79" t="str">
        <f t="shared" si="1406"/>
        <v/>
      </c>
      <c r="G7765" s="80" t="str">
        <f t="shared" si="1408"/>
        <v/>
      </c>
      <c r="H7765" s="80" t="str">
        <f t="shared" si="1409"/>
        <v/>
      </c>
      <c r="I7765" s="80" t="str">
        <f t="shared" si="1410"/>
        <v/>
      </c>
      <c r="J7765" s="170"/>
      <c r="K7765" s="217"/>
      <c r="L7765" s="195" t="str">
        <f t="shared" si="1403"/>
        <v/>
      </c>
      <c r="M7765" s="222" t="str">
        <f t="shared" si="1411"/>
        <v/>
      </c>
      <c r="Q7765" s="82" t="str">
        <f t="shared" si="1404"/>
        <v/>
      </c>
      <c r="R7765" s="80" t="str">
        <f t="shared" si="1405"/>
        <v/>
      </c>
      <c r="T7765" s="83" t="str">
        <f t="shared" si="1412"/>
        <v/>
      </c>
      <c r="U7765" s="155"/>
      <c r="V7765" s="95" t="str">
        <f t="shared" si="1413"/>
        <v/>
      </c>
      <c r="W7765" s="151"/>
      <c r="Z7765" s="104"/>
    </row>
    <row r="7766" spans="1:26" s="145" customFormat="1" ht="15" customHeight="1">
      <c r="A7766" s="186" t="str">
        <f t="shared" si="1407"/>
        <v/>
      </c>
      <c r="C7766" s="152"/>
      <c r="E7766" s="144"/>
      <c r="F7766" s="79" t="str">
        <f t="shared" si="1406"/>
        <v/>
      </c>
      <c r="G7766" s="80" t="str">
        <f t="shared" si="1408"/>
        <v/>
      </c>
      <c r="H7766" s="80" t="str">
        <f t="shared" si="1409"/>
        <v/>
      </c>
      <c r="I7766" s="80" t="str">
        <f t="shared" si="1410"/>
        <v/>
      </c>
      <c r="J7766" s="170"/>
      <c r="K7766" s="217"/>
      <c r="L7766" s="195" t="str">
        <f t="shared" si="1403"/>
        <v/>
      </c>
      <c r="M7766" s="222" t="str">
        <f t="shared" si="1411"/>
        <v/>
      </c>
      <c r="Q7766" s="82" t="str">
        <f t="shared" si="1404"/>
        <v/>
      </c>
      <c r="R7766" s="80" t="str">
        <f t="shared" si="1405"/>
        <v/>
      </c>
      <c r="T7766" s="83" t="str">
        <f t="shared" si="1412"/>
        <v/>
      </c>
      <c r="U7766" s="155"/>
      <c r="V7766" s="95" t="str">
        <f t="shared" si="1413"/>
        <v/>
      </c>
      <c r="W7766" s="151"/>
      <c r="Z7766" s="104"/>
    </row>
    <row r="7767" spans="1:26" s="145" customFormat="1" ht="15" customHeight="1">
      <c r="A7767" s="186" t="str">
        <f t="shared" si="1407"/>
        <v/>
      </c>
      <c r="C7767" s="152"/>
      <c r="E7767" s="144"/>
      <c r="F7767" s="79" t="str">
        <f t="shared" si="1406"/>
        <v/>
      </c>
      <c r="G7767" s="80" t="str">
        <f t="shared" si="1408"/>
        <v/>
      </c>
      <c r="H7767" s="80" t="str">
        <f t="shared" si="1409"/>
        <v/>
      </c>
      <c r="I7767" s="80" t="str">
        <f t="shared" si="1410"/>
        <v/>
      </c>
      <c r="J7767" s="170"/>
      <c r="K7767" s="217"/>
      <c r="L7767" s="195" t="str">
        <f t="shared" si="1403"/>
        <v/>
      </c>
      <c r="M7767" s="222" t="str">
        <f t="shared" si="1411"/>
        <v/>
      </c>
      <c r="Q7767" s="82" t="str">
        <f t="shared" si="1404"/>
        <v/>
      </c>
      <c r="R7767" s="80" t="str">
        <f t="shared" si="1405"/>
        <v/>
      </c>
      <c r="T7767" s="83" t="str">
        <f t="shared" si="1412"/>
        <v/>
      </c>
      <c r="U7767" s="155"/>
      <c r="V7767" s="95" t="str">
        <f t="shared" si="1413"/>
        <v/>
      </c>
      <c r="W7767" s="151"/>
      <c r="Z7767" s="104"/>
    </row>
    <row r="7768" spans="1:26" s="145" customFormat="1" ht="15" customHeight="1">
      <c r="A7768" s="186" t="str">
        <f t="shared" si="1407"/>
        <v/>
      </c>
      <c r="C7768" s="152"/>
      <c r="E7768" s="144"/>
      <c r="F7768" s="79" t="str">
        <f t="shared" si="1406"/>
        <v/>
      </c>
      <c r="G7768" s="80" t="str">
        <f t="shared" si="1408"/>
        <v/>
      </c>
      <c r="H7768" s="80" t="str">
        <f t="shared" si="1409"/>
        <v/>
      </c>
      <c r="I7768" s="80" t="str">
        <f t="shared" si="1410"/>
        <v/>
      </c>
      <c r="J7768" s="170"/>
      <c r="K7768" s="217"/>
      <c r="L7768" s="195" t="str">
        <f t="shared" si="1403"/>
        <v/>
      </c>
      <c r="M7768" s="222" t="str">
        <f t="shared" si="1411"/>
        <v/>
      </c>
      <c r="Q7768" s="82" t="str">
        <f t="shared" si="1404"/>
        <v/>
      </c>
      <c r="R7768" s="80" t="str">
        <f t="shared" si="1405"/>
        <v/>
      </c>
      <c r="T7768" s="83" t="str">
        <f t="shared" si="1412"/>
        <v/>
      </c>
      <c r="U7768" s="155"/>
      <c r="V7768" s="95" t="str">
        <f t="shared" si="1413"/>
        <v/>
      </c>
      <c r="W7768" s="151"/>
      <c r="Z7768" s="104"/>
    </row>
    <row r="7769" spans="1:26" s="145" customFormat="1" ht="15" customHeight="1">
      <c r="A7769" s="186" t="str">
        <f t="shared" si="1407"/>
        <v/>
      </c>
      <c r="C7769" s="152"/>
      <c r="E7769" s="144"/>
      <c r="F7769" s="79" t="str">
        <f t="shared" si="1406"/>
        <v/>
      </c>
      <c r="G7769" s="80" t="str">
        <f t="shared" si="1408"/>
        <v/>
      </c>
      <c r="H7769" s="80" t="str">
        <f t="shared" si="1409"/>
        <v/>
      </c>
      <c r="I7769" s="80" t="str">
        <f t="shared" si="1410"/>
        <v/>
      </c>
      <c r="J7769" s="170"/>
      <c r="K7769" s="217"/>
      <c r="L7769" s="195" t="str">
        <f t="shared" si="1403"/>
        <v/>
      </c>
      <c r="M7769" s="222" t="str">
        <f t="shared" si="1411"/>
        <v/>
      </c>
      <c r="Q7769" s="82" t="str">
        <f t="shared" si="1404"/>
        <v/>
      </c>
      <c r="R7769" s="80" t="str">
        <f t="shared" si="1405"/>
        <v/>
      </c>
      <c r="T7769" s="83" t="str">
        <f t="shared" si="1412"/>
        <v/>
      </c>
      <c r="U7769" s="155"/>
      <c r="V7769" s="95" t="str">
        <f t="shared" si="1413"/>
        <v/>
      </c>
      <c r="W7769" s="151"/>
      <c r="Z7769" s="104"/>
    </row>
    <row r="7770" spans="1:26" s="145" customFormat="1" ht="15" customHeight="1">
      <c r="A7770" s="186" t="str">
        <f t="shared" si="1407"/>
        <v/>
      </c>
      <c r="C7770" s="152"/>
      <c r="E7770" s="144"/>
      <c r="F7770" s="79" t="str">
        <f t="shared" si="1406"/>
        <v/>
      </c>
      <c r="G7770" s="80" t="str">
        <f t="shared" si="1408"/>
        <v/>
      </c>
      <c r="H7770" s="80" t="str">
        <f t="shared" si="1409"/>
        <v/>
      </c>
      <c r="I7770" s="80" t="str">
        <f t="shared" si="1410"/>
        <v/>
      </c>
      <c r="J7770" s="170"/>
      <c r="K7770" s="217"/>
      <c r="L7770" s="195" t="str">
        <f t="shared" si="1403"/>
        <v/>
      </c>
      <c r="M7770" s="222" t="str">
        <f t="shared" si="1411"/>
        <v/>
      </c>
      <c r="Q7770" s="82" t="str">
        <f t="shared" si="1404"/>
        <v/>
      </c>
      <c r="R7770" s="80" t="str">
        <f t="shared" si="1405"/>
        <v/>
      </c>
      <c r="T7770" s="83" t="str">
        <f t="shared" si="1412"/>
        <v/>
      </c>
      <c r="U7770" s="155"/>
      <c r="V7770" s="95" t="str">
        <f t="shared" si="1413"/>
        <v/>
      </c>
      <c r="W7770" s="151"/>
      <c r="Z7770" s="104"/>
    </row>
    <row r="7771" spans="1:26" s="145" customFormat="1" ht="15" customHeight="1">
      <c r="A7771" s="186" t="str">
        <f t="shared" si="1407"/>
        <v/>
      </c>
      <c r="C7771" s="152"/>
      <c r="E7771" s="144"/>
      <c r="F7771" s="79" t="str">
        <f t="shared" si="1406"/>
        <v/>
      </c>
      <c r="G7771" s="80" t="str">
        <f t="shared" si="1408"/>
        <v/>
      </c>
      <c r="H7771" s="80" t="str">
        <f t="shared" si="1409"/>
        <v/>
      </c>
      <c r="I7771" s="80" t="str">
        <f t="shared" si="1410"/>
        <v/>
      </c>
      <c r="J7771" s="170"/>
      <c r="K7771" s="217"/>
      <c r="L7771" s="195" t="str">
        <f t="shared" si="1403"/>
        <v/>
      </c>
      <c r="M7771" s="222" t="str">
        <f t="shared" si="1411"/>
        <v/>
      </c>
      <c r="Q7771" s="82" t="str">
        <f t="shared" si="1404"/>
        <v/>
      </c>
      <c r="R7771" s="80" t="str">
        <f t="shared" si="1405"/>
        <v/>
      </c>
      <c r="T7771" s="83" t="str">
        <f t="shared" si="1412"/>
        <v/>
      </c>
      <c r="U7771" s="155"/>
      <c r="V7771" s="95" t="str">
        <f t="shared" si="1413"/>
        <v/>
      </c>
      <c r="W7771" s="151"/>
      <c r="Z7771" s="104"/>
    </row>
    <row r="7772" spans="1:26" s="145" customFormat="1" ht="15" customHeight="1">
      <c r="A7772" s="186" t="str">
        <f t="shared" si="1407"/>
        <v/>
      </c>
      <c r="C7772" s="152"/>
      <c r="E7772" s="144"/>
      <c r="F7772" s="79" t="str">
        <f t="shared" si="1406"/>
        <v/>
      </c>
      <c r="G7772" s="80" t="str">
        <f t="shared" si="1408"/>
        <v/>
      </c>
      <c r="H7772" s="80" t="str">
        <f t="shared" si="1409"/>
        <v/>
      </c>
      <c r="I7772" s="80" t="str">
        <f t="shared" si="1410"/>
        <v/>
      </c>
      <c r="J7772" s="170"/>
      <c r="K7772" s="217"/>
      <c r="L7772" s="195" t="str">
        <f t="shared" si="1403"/>
        <v/>
      </c>
      <c r="M7772" s="222" t="str">
        <f t="shared" si="1411"/>
        <v/>
      </c>
      <c r="Q7772" s="82" t="str">
        <f t="shared" si="1404"/>
        <v/>
      </c>
      <c r="R7772" s="80" t="str">
        <f t="shared" si="1405"/>
        <v/>
      </c>
      <c r="T7772" s="83" t="str">
        <f t="shared" si="1412"/>
        <v/>
      </c>
      <c r="U7772" s="155"/>
      <c r="V7772" s="95" t="str">
        <f t="shared" si="1413"/>
        <v/>
      </c>
      <c r="W7772" s="151"/>
      <c r="Z7772" s="104"/>
    </row>
    <row r="7773" spans="1:26" s="145" customFormat="1" ht="15" customHeight="1">
      <c r="A7773" s="186" t="str">
        <f t="shared" si="1407"/>
        <v/>
      </c>
      <c r="C7773" s="152"/>
      <c r="E7773" s="144"/>
      <c r="F7773" s="79" t="str">
        <f t="shared" si="1406"/>
        <v/>
      </c>
      <c r="G7773" s="80" t="str">
        <f t="shared" si="1408"/>
        <v/>
      </c>
      <c r="H7773" s="80" t="str">
        <f t="shared" si="1409"/>
        <v/>
      </c>
      <c r="I7773" s="80" t="str">
        <f t="shared" si="1410"/>
        <v/>
      </c>
      <c r="J7773" s="170"/>
      <c r="K7773" s="217"/>
      <c r="L7773" s="195" t="str">
        <f t="shared" si="1403"/>
        <v/>
      </c>
      <c r="M7773" s="222" t="str">
        <f t="shared" si="1411"/>
        <v/>
      </c>
      <c r="Q7773" s="82" t="str">
        <f t="shared" si="1404"/>
        <v/>
      </c>
      <c r="R7773" s="80" t="str">
        <f t="shared" si="1405"/>
        <v/>
      </c>
      <c r="T7773" s="83" t="str">
        <f t="shared" si="1412"/>
        <v/>
      </c>
      <c r="U7773" s="155"/>
      <c r="V7773" s="95" t="str">
        <f t="shared" si="1413"/>
        <v/>
      </c>
      <c r="W7773" s="151"/>
      <c r="Z7773" s="104"/>
    </row>
    <row r="7774" spans="1:26" s="145" customFormat="1" ht="15" customHeight="1">
      <c r="A7774" s="186" t="str">
        <f t="shared" si="1407"/>
        <v/>
      </c>
      <c r="C7774" s="152"/>
      <c r="E7774" s="144"/>
      <c r="F7774" s="79" t="str">
        <f t="shared" si="1406"/>
        <v/>
      </c>
      <c r="G7774" s="80" t="str">
        <f t="shared" si="1408"/>
        <v/>
      </c>
      <c r="H7774" s="80" t="str">
        <f t="shared" si="1409"/>
        <v/>
      </c>
      <c r="I7774" s="80" t="str">
        <f t="shared" si="1410"/>
        <v/>
      </c>
      <c r="J7774" s="170"/>
      <c r="K7774" s="217"/>
      <c r="L7774" s="195" t="str">
        <f t="shared" si="1403"/>
        <v/>
      </c>
      <c r="M7774" s="222" t="str">
        <f t="shared" si="1411"/>
        <v/>
      </c>
      <c r="Q7774" s="82" t="str">
        <f t="shared" si="1404"/>
        <v/>
      </c>
      <c r="R7774" s="80" t="str">
        <f t="shared" si="1405"/>
        <v/>
      </c>
      <c r="T7774" s="83" t="str">
        <f t="shared" si="1412"/>
        <v/>
      </c>
      <c r="U7774" s="155"/>
      <c r="V7774" s="95" t="str">
        <f t="shared" si="1413"/>
        <v/>
      </c>
      <c r="W7774" s="151"/>
      <c r="Z7774" s="104"/>
    </row>
    <row r="7775" spans="1:26" s="145" customFormat="1" ht="15" customHeight="1">
      <c r="A7775" s="186" t="str">
        <f t="shared" si="1407"/>
        <v/>
      </c>
      <c r="C7775" s="152"/>
      <c r="E7775" s="144"/>
      <c r="F7775" s="79" t="str">
        <f t="shared" si="1406"/>
        <v/>
      </c>
      <c r="G7775" s="80" t="str">
        <f t="shared" si="1408"/>
        <v/>
      </c>
      <c r="H7775" s="80" t="str">
        <f t="shared" si="1409"/>
        <v/>
      </c>
      <c r="I7775" s="80" t="str">
        <f t="shared" si="1410"/>
        <v/>
      </c>
      <c r="J7775" s="170"/>
      <c r="K7775" s="217"/>
      <c r="L7775" s="195" t="str">
        <f t="shared" ref="L7775:L7838" si="1414">IFERROR(IF($N$5="Sáng",IF(MID(K7775,2,7)-MID($L$2,2,7)&gt;0,"Trễ",""),IF(MID(K7775,2,7)-MID($Q$2,2,7)&gt;0,"Trễ","")),"")</f>
        <v/>
      </c>
      <c r="M7775" s="222" t="str">
        <f t="shared" si="1411"/>
        <v/>
      </c>
      <c r="Q7775" s="82" t="str">
        <f t="shared" ref="Q7775:Q7838" si="1415">IF(B7775&lt;&gt;"",IF(AND(P7775="",F7775=""),"Không phép ",""),"")</f>
        <v/>
      </c>
      <c r="R7775" s="80" t="str">
        <f t="shared" ref="R7775:R7838" si="1416">UPPER(B7775)</f>
        <v/>
      </c>
      <c r="T7775" s="83" t="str">
        <f t="shared" si="1412"/>
        <v/>
      </c>
      <c r="U7775" s="155"/>
      <c r="V7775" s="95" t="str">
        <f t="shared" si="1413"/>
        <v/>
      </c>
      <c r="W7775" s="151"/>
      <c r="Z7775" s="104"/>
    </row>
    <row r="7776" spans="1:26" s="145" customFormat="1" ht="15" customHeight="1">
      <c r="A7776" s="186" t="str">
        <f t="shared" si="1407"/>
        <v/>
      </c>
      <c r="C7776" s="152"/>
      <c r="E7776" s="144"/>
      <c r="F7776" s="79" t="str">
        <f t="shared" si="1406"/>
        <v/>
      </c>
      <c r="G7776" s="80" t="str">
        <f t="shared" si="1408"/>
        <v/>
      </c>
      <c r="H7776" s="80" t="str">
        <f t="shared" si="1409"/>
        <v/>
      </c>
      <c r="I7776" s="80" t="str">
        <f t="shared" si="1410"/>
        <v/>
      </c>
      <c r="J7776" s="170"/>
      <c r="K7776" s="217"/>
      <c r="L7776" s="195" t="str">
        <f t="shared" si="1414"/>
        <v/>
      </c>
      <c r="M7776" s="222" t="str">
        <f t="shared" si="1411"/>
        <v/>
      </c>
      <c r="Q7776" s="82" t="str">
        <f t="shared" si="1415"/>
        <v/>
      </c>
      <c r="R7776" s="80" t="str">
        <f t="shared" si="1416"/>
        <v/>
      </c>
      <c r="T7776" s="83" t="str">
        <f t="shared" si="1412"/>
        <v/>
      </c>
      <c r="U7776" s="155"/>
      <c r="V7776" s="95" t="str">
        <f t="shared" si="1413"/>
        <v/>
      </c>
      <c r="W7776" s="151"/>
      <c r="Z7776" s="104"/>
    </row>
    <row r="7777" spans="1:26" s="145" customFormat="1" ht="15" customHeight="1">
      <c r="A7777" s="186" t="str">
        <f t="shared" si="1407"/>
        <v/>
      </c>
      <c r="C7777" s="152"/>
      <c r="E7777" s="144"/>
      <c r="F7777" s="79" t="str">
        <f t="shared" si="1406"/>
        <v/>
      </c>
      <c r="G7777" s="80" t="str">
        <f t="shared" si="1408"/>
        <v/>
      </c>
      <c r="H7777" s="80" t="str">
        <f t="shared" si="1409"/>
        <v/>
      </c>
      <c r="I7777" s="80" t="str">
        <f t="shared" si="1410"/>
        <v/>
      </c>
      <c r="J7777" s="170"/>
      <c r="K7777" s="217"/>
      <c r="L7777" s="195" t="str">
        <f t="shared" si="1414"/>
        <v/>
      </c>
      <c r="M7777" s="222" t="str">
        <f t="shared" si="1411"/>
        <v/>
      </c>
      <c r="Q7777" s="82" t="str">
        <f t="shared" si="1415"/>
        <v/>
      </c>
      <c r="R7777" s="80" t="str">
        <f t="shared" si="1416"/>
        <v/>
      </c>
      <c r="T7777" s="83" t="str">
        <f t="shared" si="1412"/>
        <v/>
      </c>
      <c r="U7777" s="155"/>
      <c r="V7777" s="95" t="str">
        <f t="shared" si="1413"/>
        <v/>
      </c>
      <c r="W7777" s="151"/>
      <c r="Z7777" s="104"/>
    </row>
    <row r="7778" spans="1:26" s="145" customFormat="1" ht="15" customHeight="1">
      <c r="A7778" s="186" t="str">
        <f t="shared" si="1407"/>
        <v/>
      </c>
      <c r="C7778" s="152"/>
      <c r="E7778" s="144"/>
      <c r="F7778" s="79" t="str">
        <f t="shared" si="1406"/>
        <v/>
      </c>
      <c r="G7778" s="80" t="str">
        <f t="shared" si="1408"/>
        <v/>
      </c>
      <c r="H7778" s="80" t="str">
        <f t="shared" si="1409"/>
        <v/>
      </c>
      <c r="I7778" s="80" t="str">
        <f t="shared" si="1410"/>
        <v/>
      </c>
      <c r="J7778" s="170"/>
      <c r="K7778" s="217"/>
      <c r="L7778" s="195" t="str">
        <f t="shared" si="1414"/>
        <v/>
      </c>
      <c r="M7778" s="222" t="str">
        <f t="shared" si="1411"/>
        <v/>
      </c>
      <c r="Q7778" s="82" t="str">
        <f t="shared" si="1415"/>
        <v/>
      </c>
      <c r="R7778" s="80" t="str">
        <f t="shared" si="1416"/>
        <v/>
      </c>
      <c r="T7778" s="83" t="str">
        <f t="shared" si="1412"/>
        <v/>
      </c>
      <c r="U7778" s="155"/>
      <c r="V7778" s="95" t="str">
        <f t="shared" si="1413"/>
        <v/>
      </c>
      <c r="W7778" s="151"/>
      <c r="Z7778" s="104"/>
    </row>
    <row r="7779" spans="1:26" s="145" customFormat="1" ht="15" customHeight="1">
      <c r="A7779" s="186" t="str">
        <f t="shared" si="1407"/>
        <v/>
      </c>
      <c r="C7779" s="152"/>
      <c r="E7779" s="144"/>
      <c r="F7779" s="79" t="str">
        <f t="shared" si="1406"/>
        <v/>
      </c>
      <c r="G7779" s="80" t="str">
        <f t="shared" si="1408"/>
        <v/>
      </c>
      <c r="H7779" s="80" t="str">
        <f t="shared" si="1409"/>
        <v/>
      </c>
      <c r="I7779" s="80" t="str">
        <f t="shared" si="1410"/>
        <v/>
      </c>
      <c r="J7779" s="170"/>
      <c r="K7779" s="217"/>
      <c r="L7779" s="195" t="str">
        <f t="shared" si="1414"/>
        <v/>
      </c>
      <c r="M7779" s="222" t="str">
        <f t="shared" si="1411"/>
        <v/>
      </c>
      <c r="Q7779" s="82" t="str">
        <f t="shared" si="1415"/>
        <v/>
      </c>
      <c r="R7779" s="80" t="str">
        <f t="shared" si="1416"/>
        <v/>
      </c>
      <c r="T7779" s="83" t="str">
        <f t="shared" si="1412"/>
        <v/>
      </c>
      <c r="U7779" s="155"/>
      <c r="V7779" s="95" t="str">
        <f t="shared" si="1413"/>
        <v/>
      </c>
      <c r="W7779" s="151"/>
      <c r="Z7779" s="104"/>
    </row>
    <row r="7780" spans="1:26" s="145" customFormat="1" ht="15" customHeight="1">
      <c r="A7780" s="186" t="str">
        <f t="shared" si="1407"/>
        <v/>
      </c>
      <c r="C7780" s="152"/>
      <c r="E7780" s="144"/>
      <c r="F7780" s="79" t="str">
        <f t="shared" si="1406"/>
        <v/>
      </c>
      <c r="G7780" s="80" t="str">
        <f t="shared" si="1408"/>
        <v/>
      </c>
      <c r="H7780" s="80" t="str">
        <f t="shared" si="1409"/>
        <v/>
      </c>
      <c r="I7780" s="80" t="str">
        <f t="shared" si="1410"/>
        <v/>
      </c>
      <c r="J7780" s="170"/>
      <c r="K7780" s="217"/>
      <c r="L7780" s="195" t="str">
        <f t="shared" si="1414"/>
        <v/>
      </c>
      <c r="M7780" s="222" t="str">
        <f t="shared" si="1411"/>
        <v/>
      </c>
      <c r="Q7780" s="82" t="str">
        <f t="shared" si="1415"/>
        <v/>
      </c>
      <c r="R7780" s="80" t="str">
        <f t="shared" si="1416"/>
        <v/>
      </c>
      <c r="T7780" s="83" t="str">
        <f t="shared" si="1412"/>
        <v/>
      </c>
      <c r="U7780" s="155"/>
      <c r="V7780" s="95" t="str">
        <f t="shared" si="1413"/>
        <v/>
      </c>
      <c r="W7780" s="151"/>
      <c r="Z7780" s="104"/>
    </row>
    <row r="7781" spans="1:26" s="145" customFormat="1" ht="15" customHeight="1">
      <c r="A7781" s="186" t="str">
        <f t="shared" si="1407"/>
        <v/>
      </c>
      <c r="C7781" s="152"/>
      <c r="E7781" s="144"/>
      <c r="F7781" s="79" t="str">
        <f t="shared" si="1406"/>
        <v/>
      </c>
      <c r="G7781" s="80" t="str">
        <f t="shared" si="1408"/>
        <v/>
      </c>
      <c r="H7781" s="80" t="str">
        <f t="shared" si="1409"/>
        <v/>
      </c>
      <c r="I7781" s="80" t="str">
        <f t="shared" si="1410"/>
        <v/>
      </c>
      <c r="J7781" s="170"/>
      <c r="K7781" s="217"/>
      <c r="L7781" s="195" t="str">
        <f t="shared" si="1414"/>
        <v/>
      </c>
      <c r="M7781" s="222" t="str">
        <f t="shared" si="1411"/>
        <v/>
      </c>
      <c r="Q7781" s="82" t="str">
        <f t="shared" si="1415"/>
        <v/>
      </c>
      <c r="R7781" s="80" t="str">
        <f t="shared" si="1416"/>
        <v/>
      </c>
      <c r="T7781" s="83" t="str">
        <f t="shared" si="1412"/>
        <v/>
      </c>
      <c r="U7781" s="155"/>
      <c r="V7781" s="95" t="str">
        <f t="shared" si="1413"/>
        <v/>
      </c>
      <c r="W7781" s="151"/>
      <c r="Z7781" s="104"/>
    </row>
    <row r="7782" spans="1:26" s="145" customFormat="1" ht="15" customHeight="1">
      <c r="A7782" s="186" t="str">
        <f t="shared" si="1407"/>
        <v/>
      </c>
      <c r="C7782" s="152"/>
      <c r="E7782" s="144"/>
      <c r="F7782" s="79" t="str">
        <f t="shared" si="1406"/>
        <v/>
      </c>
      <c r="G7782" s="80" t="str">
        <f t="shared" si="1408"/>
        <v/>
      </c>
      <c r="H7782" s="80" t="str">
        <f t="shared" si="1409"/>
        <v/>
      </c>
      <c r="I7782" s="80" t="str">
        <f t="shared" si="1410"/>
        <v/>
      </c>
      <c r="J7782" s="170"/>
      <c r="K7782" s="217"/>
      <c r="L7782" s="195" t="str">
        <f t="shared" si="1414"/>
        <v/>
      </c>
      <c r="M7782" s="222" t="str">
        <f t="shared" si="1411"/>
        <v/>
      </c>
      <c r="Q7782" s="82" t="str">
        <f t="shared" si="1415"/>
        <v/>
      </c>
      <c r="R7782" s="80" t="str">
        <f t="shared" si="1416"/>
        <v/>
      </c>
      <c r="T7782" s="83" t="str">
        <f t="shared" si="1412"/>
        <v/>
      </c>
      <c r="U7782" s="155"/>
      <c r="V7782" s="95" t="str">
        <f t="shared" si="1413"/>
        <v/>
      </c>
      <c r="W7782" s="151"/>
      <c r="Z7782" s="104"/>
    </row>
    <row r="7783" spans="1:26" s="145" customFormat="1" ht="15" customHeight="1">
      <c r="A7783" s="186" t="str">
        <f t="shared" si="1407"/>
        <v/>
      </c>
      <c r="C7783" s="152"/>
      <c r="E7783" s="144"/>
      <c r="F7783" s="79" t="str">
        <f t="shared" si="1406"/>
        <v/>
      </c>
      <c r="G7783" s="80" t="str">
        <f t="shared" si="1408"/>
        <v/>
      </c>
      <c r="H7783" s="80" t="str">
        <f t="shared" si="1409"/>
        <v/>
      </c>
      <c r="I7783" s="80" t="str">
        <f t="shared" si="1410"/>
        <v/>
      </c>
      <c r="J7783" s="170"/>
      <c r="K7783" s="217"/>
      <c r="L7783" s="195" t="str">
        <f t="shared" si="1414"/>
        <v/>
      </c>
      <c r="M7783" s="222" t="str">
        <f t="shared" si="1411"/>
        <v/>
      </c>
      <c r="Q7783" s="82" t="str">
        <f t="shared" si="1415"/>
        <v/>
      </c>
      <c r="R7783" s="80" t="str">
        <f t="shared" si="1416"/>
        <v/>
      </c>
      <c r="T7783" s="83" t="str">
        <f t="shared" si="1412"/>
        <v/>
      </c>
      <c r="U7783" s="155"/>
      <c r="V7783" s="95" t="str">
        <f t="shared" si="1413"/>
        <v/>
      </c>
      <c r="W7783" s="151"/>
      <c r="Z7783" s="104"/>
    </row>
    <row r="7784" spans="1:26" s="145" customFormat="1" ht="15" customHeight="1">
      <c r="A7784" s="186" t="str">
        <f t="shared" si="1407"/>
        <v/>
      </c>
      <c r="C7784" s="152"/>
      <c r="E7784" s="144"/>
      <c r="F7784" s="79" t="str">
        <f t="shared" ref="F7784:F7847" si="1417">IFERROR(IF(VLOOKUP(E7784,J:J,1,0)=E7784,"X",""),"")</f>
        <v/>
      </c>
      <c r="G7784" s="80" t="str">
        <f t="shared" si="1408"/>
        <v/>
      </c>
      <c r="H7784" s="80" t="str">
        <f t="shared" si="1409"/>
        <v/>
      </c>
      <c r="I7784" s="80" t="str">
        <f t="shared" si="1410"/>
        <v/>
      </c>
      <c r="J7784" s="170"/>
      <c r="K7784" s="217"/>
      <c r="L7784" s="195" t="str">
        <f t="shared" si="1414"/>
        <v/>
      </c>
      <c r="M7784" s="222" t="str">
        <f t="shared" si="1411"/>
        <v/>
      </c>
      <c r="Q7784" s="82" t="str">
        <f t="shared" si="1415"/>
        <v/>
      </c>
      <c r="R7784" s="80" t="str">
        <f t="shared" si="1416"/>
        <v/>
      </c>
      <c r="T7784" s="83" t="str">
        <f t="shared" si="1412"/>
        <v/>
      </c>
      <c r="U7784" s="155"/>
      <c r="V7784" s="95" t="str">
        <f t="shared" si="1413"/>
        <v/>
      </c>
      <c r="W7784" s="151"/>
      <c r="Z7784" s="104"/>
    </row>
    <row r="7785" spans="1:26" s="145" customFormat="1" ht="15" customHeight="1">
      <c r="A7785" s="186" t="str">
        <f t="shared" si="1407"/>
        <v/>
      </c>
      <c r="C7785" s="152"/>
      <c r="E7785" s="144"/>
      <c r="F7785" s="79" t="str">
        <f t="shared" si="1417"/>
        <v/>
      </c>
      <c r="G7785" s="80" t="str">
        <f t="shared" si="1408"/>
        <v/>
      </c>
      <c r="H7785" s="80" t="str">
        <f t="shared" si="1409"/>
        <v/>
      </c>
      <c r="I7785" s="80" t="str">
        <f t="shared" si="1410"/>
        <v/>
      </c>
      <c r="J7785" s="170"/>
      <c r="K7785" s="217"/>
      <c r="L7785" s="195" t="str">
        <f t="shared" si="1414"/>
        <v/>
      </c>
      <c r="M7785" s="222" t="str">
        <f t="shared" si="1411"/>
        <v/>
      </c>
      <c r="Q7785" s="82" t="str">
        <f t="shared" si="1415"/>
        <v/>
      </c>
      <c r="R7785" s="80" t="str">
        <f t="shared" si="1416"/>
        <v/>
      </c>
      <c r="T7785" s="83" t="str">
        <f t="shared" si="1412"/>
        <v/>
      </c>
      <c r="U7785" s="155"/>
      <c r="V7785" s="95" t="str">
        <f t="shared" si="1413"/>
        <v/>
      </c>
      <c r="W7785" s="151"/>
      <c r="Z7785" s="104"/>
    </row>
    <row r="7786" spans="1:26" s="145" customFormat="1" ht="15" customHeight="1">
      <c r="A7786" s="186" t="str">
        <f t="shared" si="1407"/>
        <v/>
      </c>
      <c r="C7786" s="152"/>
      <c r="E7786" s="144"/>
      <c r="F7786" s="79" t="str">
        <f t="shared" si="1417"/>
        <v/>
      </c>
      <c r="G7786" s="80" t="str">
        <f t="shared" si="1408"/>
        <v/>
      </c>
      <c r="H7786" s="80" t="str">
        <f t="shared" si="1409"/>
        <v/>
      </c>
      <c r="I7786" s="80" t="str">
        <f t="shared" si="1410"/>
        <v/>
      </c>
      <c r="J7786" s="170"/>
      <c r="K7786" s="217"/>
      <c r="L7786" s="195" t="str">
        <f t="shared" si="1414"/>
        <v/>
      </c>
      <c r="M7786" s="222" t="str">
        <f t="shared" si="1411"/>
        <v/>
      </c>
      <c r="Q7786" s="82" t="str">
        <f t="shared" si="1415"/>
        <v/>
      </c>
      <c r="R7786" s="80" t="str">
        <f t="shared" si="1416"/>
        <v/>
      </c>
      <c r="T7786" s="83" t="str">
        <f t="shared" si="1412"/>
        <v/>
      </c>
      <c r="U7786" s="155"/>
      <c r="V7786" s="95" t="str">
        <f t="shared" si="1413"/>
        <v/>
      </c>
      <c r="W7786" s="151"/>
      <c r="Z7786" s="104"/>
    </row>
    <row r="7787" spans="1:26" s="145" customFormat="1" ht="15" customHeight="1">
      <c r="A7787" s="186" t="str">
        <f t="shared" si="1407"/>
        <v/>
      </c>
      <c r="C7787" s="152"/>
      <c r="E7787" s="144"/>
      <c r="F7787" s="79" t="str">
        <f t="shared" si="1417"/>
        <v/>
      </c>
      <c r="G7787" s="80" t="str">
        <f t="shared" si="1408"/>
        <v/>
      </c>
      <c r="H7787" s="80" t="str">
        <f t="shared" si="1409"/>
        <v/>
      </c>
      <c r="I7787" s="80" t="str">
        <f t="shared" si="1410"/>
        <v/>
      </c>
      <c r="J7787" s="170"/>
      <c r="K7787" s="217"/>
      <c r="L7787" s="195" t="str">
        <f t="shared" si="1414"/>
        <v/>
      </c>
      <c r="M7787" s="222" t="str">
        <f t="shared" si="1411"/>
        <v/>
      </c>
      <c r="Q7787" s="82" t="str">
        <f t="shared" si="1415"/>
        <v/>
      </c>
      <c r="R7787" s="80" t="str">
        <f t="shared" si="1416"/>
        <v/>
      </c>
      <c r="T7787" s="83" t="str">
        <f t="shared" si="1412"/>
        <v/>
      </c>
      <c r="U7787" s="155"/>
      <c r="V7787" s="95" t="str">
        <f t="shared" si="1413"/>
        <v/>
      </c>
      <c r="W7787" s="151"/>
      <c r="Z7787" s="104"/>
    </row>
    <row r="7788" spans="1:26" s="145" customFormat="1" ht="15" customHeight="1">
      <c r="A7788" s="186" t="str">
        <f t="shared" si="1407"/>
        <v/>
      </c>
      <c r="C7788" s="152"/>
      <c r="E7788" s="144"/>
      <c r="F7788" s="79" t="str">
        <f t="shared" si="1417"/>
        <v/>
      </c>
      <c r="G7788" s="80" t="str">
        <f t="shared" si="1408"/>
        <v/>
      </c>
      <c r="H7788" s="80" t="str">
        <f t="shared" si="1409"/>
        <v/>
      </c>
      <c r="I7788" s="80" t="str">
        <f t="shared" si="1410"/>
        <v/>
      </c>
      <c r="J7788" s="170"/>
      <c r="K7788" s="217"/>
      <c r="L7788" s="195" t="str">
        <f t="shared" si="1414"/>
        <v/>
      </c>
      <c r="M7788" s="222" t="str">
        <f t="shared" si="1411"/>
        <v/>
      </c>
      <c r="Q7788" s="82" t="str">
        <f t="shared" si="1415"/>
        <v/>
      </c>
      <c r="R7788" s="80" t="str">
        <f t="shared" si="1416"/>
        <v/>
      </c>
      <c r="T7788" s="83" t="str">
        <f t="shared" si="1412"/>
        <v/>
      </c>
      <c r="U7788" s="155"/>
      <c r="V7788" s="95" t="str">
        <f t="shared" si="1413"/>
        <v/>
      </c>
      <c r="W7788" s="151"/>
      <c r="Z7788" s="104"/>
    </row>
    <row r="7789" spans="1:26" s="145" customFormat="1" ht="15" customHeight="1">
      <c r="A7789" s="186" t="str">
        <f t="shared" si="1407"/>
        <v/>
      </c>
      <c r="C7789" s="152"/>
      <c r="E7789" s="144"/>
      <c r="F7789" s="79" t="str">
        <f t="shared" si="1417"/>
        <v/>
      </c>
      <c r="G7789" s="80" t="str">
        <f t="shared" si="1408"/>
        <v/>
      </c>
      <c r="H7789" s="80" t="str">
        <f t="shared" si="1409"/>
        <v/>
      </c>
      <c r="I7789" s="80" t="str">
        <f t="shared" si="1410"/>
        <v/>
      </c>
      <c r="J7789" s="170"/>
      <c r="K7789" s="217"/>
      <c r="L7789" s="195" t="str">
        <f t="shared" si="1414"/>
        <v/>
      </c>
      <c r="M7789" s="222" t="str">
        <f t="shared" si="1411"/>
        <v/>
      </c>
      <c r="Q7789" s="82" t="str">
        <f t="shared" si="1415"/>
        <v/>
      </c>
      <c r="R7789" s="80" t="str">
        <f t="shared" si="1416"/>
        <v/>
      </c>
      <c r="T7789" s="83" t="str">
        <f t="shared" si="1412"/>
        <v/>
      </c>
      <c r="U7789" s="155"/>
      <c r="V7789" s="95" t="str">
        <f t="shared" si="1413"/>
        <v/>
      </c>
      <c r="W7789" s="151"/>
      <c r="Z7789" s="104"/>
    </row>
    <row r="7790" spans="1:26" s="145" customFormat="1" ht="15" customHeight="1">
      <c r="A7790" s="186" t="str">
        <f t="shared" si="1407"/>
        <v/>
      </c>
      <c r="C7790" s="152"/>
      <c r="E7790" s="144"/>
      <c r="F7790" s="79" t="str">
        <f t="shared" si="1417"/>
        <v/>
      </c>
      <c r="G7790" s="80" t="str">
        <f t="shared" si="1408"/>
        <v/>
      </c>
      <c r="H7790" s="80" t="str">
        <f t="shared" si="1409"/>
        <v/>
      </c>
      <c r="I7790" s="80" t="str">
        <f t="shared" si="1410"/>
        <v/>
      </c>
      <c r="J7790" s="170"/>
      <c r="K7790" s="217"/>
      <c r="L7790" s="195" t="str">
        <f t="shared" si="1414"/>
        <v/>
      </c>
      <c r="M7790" s="222" t="str">
        <f t="shared" si="1411"/>
        <v/>
      </c>
      <c r="Q7790" s="82" t="str">
        <f t="shared" si="1415"/>
        <v/>
      </c>
      <c r="R7790" s="80" t="str">
        <f t="shared" si="1416"/>
        <v/>
      </c>
      <c r="T7790" s="83" t="str">
        <f t="shared" si="1412"/>
        <v/>
      </c>
      <c r="U7790" s="155"/>
      <c r="V7790" s="95" t="str">
        <f t="shared" si="1413"/>
        <v/>
      </c>
      <c r="W7790" s="151"/>
      <c r="Z7790" s="104"/>
    </row>
    <row r="7791" spans="1:26" s="145" customFormat="1" ht="15" customHeight="1">
      <c r="A7791" s="186" t="str">
        <f t="shared" si="1407"/>
        <v/>
      </c>
      <c r="C7791" s="152"/>
      <c r="E7791" s="144"/>
      <c r="F7791" s="79" t="str">
        <f t="shared" si="1417"/>
        <v/>
      </c>
      <c r="G7791" s="80" t="str">
        <f t="shared" si="1408"/>
        <v/>
      </c>
      <c r="H7791" s="80" t="str">
        <f t="shared" si="1409"/>
        <v/>
      </c>
      <c r="I7791" s="80" t="str">
        <f t="shared" si="1410"/>
        <v/>
      </c>
      <c r="J7791" s="170"/>
      <c r="K7791" s="217"/>
      <c r="L7791" s="195" t="str">
        <f t="shared" si="1414"/>
        <v/>
      </c>
      <c r="M7791" s="222" t="str">
        <f t="shared" si="1411"/>
        <v/>
      </c>
      <c r="Q7791" s="82" t="str">
        <f t="shared" si="1415"/>
        <v/>
      </c>
      <c r="R7791" s="80" t="str">
        <f t="shared" si="1416"/>
        <v/>
      </c>
      <c r="T7791" s="83" t="str">
        <f t="shared" si="1412"/>
        <v/>
      </c>
      <c r="U7791" s="155"/>
      <c r="V7791" s="95" t="str">
        <f t="shared" si="1413"/>
        <v/>
      </c>
      <c r="W7791" s="151"/>
      <c r="Z7791" s="104"/>
    </row>
    <row r="7792" spans="1:26" s="145" customFormat="1" ht="15" customHeight="1">
      <c r="A7792" s="186" t="str">
        <f t="shared" si="1407"/>
        <v/>
      </c>
      <c r="C7792" s="152"/>
      <c r="E7792" s="144"/>
      <c r="F7792" s="79" t="str">
        <f t="shared" si="1417"/>
        <v/>
      </c>
      <c r="G7792" s="80" t="str">
        <f t="shared" si="1408"/>
        <v/>
      </c>
      <c r="H7792" s="80" t="str">
        <f t="shared" si="1409"/>
        <v/>
      </c>
      <c r="I7792" s="80" t="str">
        <f t="shared" si="1410"/>
        <v/>
      </c>
      <c r="J7792" s="170"/>
      <c r="K7792" s="217"/>
      <c r="L7792" s="195" t="str">
        <f t="shared" si="1414"/>
        <v/>
      </c>
      <c r="M7792" s="222" t="str">
        <f t="shared" si="1411"/>
        <v/>
      </c>
      <c r="Q7792" s="82" t="str">
        <f t="shared" si="1415"/>
        <v/>
      </c>
      <c r="R7792" s="80" t="str">
        <f t="shared" si="1416"/>
        <v/>
      </c>
      <c r="T7792" s="83" t="str">
        <f t="shared" si="1412"/>
        <v/>
      </c>
      <c r="U7792" s="155"/>
      <c r="V7792" s="95" t="str">
        <f t="shared" si="1413"/>
        <v/>
      </c>
      <c r="W7792" s="151"/>
      <c r="Z7792" s="104"/>
    </row>
    <row r="7793" spans="1:26" s="145" customFormat="1" ht="15" customHeight="1">
      <c r="A7793" s="186" t="str">
        <f t="shared" si="1407"/>
        <v/>
      </c>
      <c r="C7793" s="152"/>
      <c r="E7793" s="144"/>
      <c r="F7793" s="79" t="str">
        <f t="shared" si="1417"/>
        <v/>
      </c>
      <c r="G7793" s="80" t="str">
        <f t="shared" si="1408"/>
        <v/>
      </c>
      <c r="H7793" s="80" t="str">
        <f t="shared" si="1409"/>
        <v/>
      </c>
      <c r="I7793" s="80" t="str">
        <f t="shared" si="1410"/>
        <v/>
      </c>
      <c r="J7793" s="170"/>
      <c r="K7793" s="217"/>
      <c r="L7793" s="195" t="str">
        <f t="shared" si="1414"/>
        <v/>
      </c>
      <c r="M7793" s="222" t="str">
        <f t="shared" si="1411"/>
        <v/>
      </c>
      <c r="Q7793" s="82" t="str">
        <f t="shared" si="1415"/>
        <v/>
      </c>
      <c r="R7793" s="80" t="str">
        <f t="shared" si="1416"/>
        <v/>
      </c>
      <c r="T7793" s="83" t="str">
        <f t="shared" si="1412"/>
        <v/>
      </c>
      <c r="U7793" s="155"/>
      <c r="V7793" s="95" t="str">
        <f t="shared" si="1413"/>
        <v/>
      </c>
      <c r="W7793" s="151"/>
      <c r="Z7793" s="104"/>
    </row>
    <row r="7794" spans="1:26" s="145" customFormat="1" ht="15" customHeight="1">
      <c r="A7794" s="186" t="str">
        <f t="shared" si="1407"/>
        <v/>
      </c>
      <c r="C7794" s="152"/>
      <c r="E7794" s="144"/>
      <c r="F7794" s="79" t="str">
        <f t="shared" si="1417"/>
        <v/>
      </c>
      <c r="G7794" s="80" t="str">
        <f t="shared" si="1408"/>
        <v/>
      </c>
      <c r="H7794" s="80" t="str">
        <f t="shared" si="1409"/>
        <v/>
      </c>
      <c r="I7794" s="80" t="str">
        <f t="shared" si="1410"/>
        <v/>
      </c>
      <c r="J7794" s="170"/>
      <c r="K7794" s="217"/>
      <c r="L7794" s="195" t="str">
        <f t="shared" si="1414"/>
        <v/>
      </c>
      <c r="M7794" s="222" t="str">
        <f t="shared" si="1411"/>
        <v/>
      </c>
      <c r="Q7794" s="82" t="str">
        <f t="shared" si="1415"/>
        <v/>
      </c>
      <c r="R7794" s="80" t="str">
        <f t="shared" si="1416"/>
        <v/>
      </c>
      <c r="T7794" s="83" t="str">
        <f t="shared" si="1412"/>
        <v/>
      </c>
      <c r="U7794" s="155"/>
      <c r="V7794" s="95" t="str">
        <f t="shared" si="1413"/>
        <v/>
      </c>
      <c r="W7794" s="151"/>
      <c r="Z7794" s="104"/>
    </row>
    <row r="7795" spans="1:26" s="145" customFormat="1" ht="15" customHeight="1">
      <c r="A7795" s="186" t="str">
        <f t="shared" si="1407"/>
        <v/>
      </c>
      <c r="C7795" s="152"/>
      <c r="E7795" s="144"/>
      <c r="F7795" s="79" t="str">
        <f t="shared" si="1417"/>
        <v/>
      </c>
      <c r="G7795" s="80" t="str">
        <f t="shared" si="1408"/>
        <v/>
      </c>
      <c r="H7795" s="80" t="str">
        <f t="shared" si="1409"/>
        <v/>
      </c>
      <c r="I7795" s="80" t="str">
        <f t="shared" si="1410"/>
        <v/>
      </c>
      <c r="J7795" s="170"/>
      <c r="K7795" s="217"/>
      <c r="L7795" s="195" t="str">
        <f t="shared" si="1414"/>
        <v/>
      </c>
      <c r="M7795" s="222" t="str">
        <f t="shared" si="1411"/>
        <v/>
      </c>
      <c r="Q7795" s="82" t="str">
        <f t="shared" si="1415"/>
        <v/>
      </c>
      <c r="R7795" s="80" t="str">
        <f t="shared" si="1416"/>
        <v/>
      </c>
      <c r="T7795" s="83" t="str">
        <f t="shared" si="1412"/>
        <v/>
      </c>
      <c r="U7795" s="155"/>
      <c r="V7795" s="95" t="str">
        <f t="shared" si="1413"/>
        <v/>
      </c>
      <c r="W7795" s="151"/>
      <c r="Z7795" s="104"/>
    </row>
    <row r="7796" spans="1:26" s="145" customFormat="1" ht="15" customHeight="1">
      <c r="A7796" s="186" t="str">
        <f t="shared" si="1407"/>
        <v/>
      </c>
      <c r="C7796" s="152"/>
      <c r="E7796" s="144"/>
      <c r="F7796" s="79" t="str">
        <f t="shared" si="1417"/>
        <v/>
      </c>
      <c r="G7796" s="80" t="str">
        <f t="shared" si="1408"/>
        <v/>
      </c>
      <c r="H7796" s="80" t="str">
        <f t="shared" si="1409"/>
        <v/>
      </c>
      <c r="I7796" s="80" t="str">
        <f t="shared" si="1410"/>
        <v/>
      </c>
      <c r="J7796" s="170"/>
      <c r="K7796" s="217"/>
      <c r="L7796" s="195" t="str">
        <f t="shared" si="1414"/>
        <v/>
      </c>
      <c r="M7796" s="222" t="str">
        <f t="shared" si="1411"/>
        <v/>
      </c>
      <c r="Q7796" s="82" t="str">
        <f t="shared" si="1415"/>
        <v/>
      </c>
      <c r="R7796" s="80" t="str">
        <f t="shared" si="1416"/>
        <v/>
      </c>
      <c r="T7796" s="83" t="str">
        <f t="shared" si="1412"/>
        <v/>
      </c>
      <c r="U7796" s="155"/>
      <c r="V7796" s="95" t="str">
        <f t="shared" si="1413"/>
        <v/>
      </c>
      <c r="W7796" s="151"/>
      <c r="Z7796" s="104"/>
    </row>
    <row r="7797" spans="1:26" s="145" customFormat="1" ht="15" customHeight="1">
      <c r="A7797" s="186" t="str">
        <f t="shared" si="1407"/>
        <v/>
      </c>
      <c r="C7797" s="152"/>
      <c r="E7797" s="144"/>
      <c r="F7797" s="79" t="str">
        <f t="shared" si="1417"/>
        <v/>
      </c>
      <c r="G7797" s="80" t="str">
        <f t="shared" si="1408"/>
        <v/>
      </c>
      <c r="H7797" s="80" t="str">
        <f t="shared" si="1409"/>
        <v/>
      </c>
      <c r="I7797" s="80" t="str">
        <f t="shared" si="1410"/>
        <v/>
      </c>
      <c r="J7797" s="170"/>
      <c r="K7797" s="217"/>
      <c r="L7797" s="195" t="str">
        <f t="shared" si="1414"/>
        <v/>
      </c>
      <c r="M7797" s="222" t="str">
        <f t="shared" si="1411"/>
        <v/>
      </c>
      <c r="Q7797" s="82" t="str">
        <f t="shared" si="1415"/>
        <v/>
      </c>
      <c r="R7797" s="80" t="str">
        <f t="shared" si="1416"/>
        <v/>
      </c>
      <c r="T7797" s="83" t="str">
        <f t="shared" si="1412"/>
        <v/>
      </c>
      <c r="U7797" s="155"/>
      <c r="V7797" s="95" t="str">
        <f t="shared" si="1413"/>
        <v/>
      </c>
      <c r="W7797" s="151"/>
      <c r="Z7797" s="104"/>
    </row>
    <row r="7798" spans="1:26" s="145" customFormat="1" ht="15" customHeight="1">
      <c r="A7798" s="186" t="str">
        <f t="shared" si="1407"/>
        <v/>
      </c>
      <c r="C7798" s="152"/>
      <c r="E7798" s="144"/>
      <c r="F7798" s="79" t="str">
        <f t="shared" si="1417"/>
        <v/>
      </c>
      <c r="G7798" s="80" t="str">
        <f t="shared" si="1408"/>
        <v/>
      </c>
      <c r="H7798" s="80" t="str">
        <f t="shared" si="1409"/>
        <v/>
      </c>
      <c r="I7798" s="80" t="str">
        <f t="shared" si="1410"/>
        <v/>
      </c>
      <c r="J7798" s="170"/>
      <c r="K7798" s="217"/>
      <c r="L7798" s="195" t="str">
        <f t="shared" si="1414"/>
        <v/>
      </c>
      <c r="M7798" s="222" t="str">
        <f t="shared" si="1411"/>
        <v/>
      </c>
      <c r="Q7798" s="82" t="str">
        <f t="shared" si="1415"/>
        <v/>
      </c>
      <c r="R7798" s="80" t="str">
        <f t="shared" si="1416"/>
        <v/>
      </c>
      <c r="T7798" s="83" t="str">
        <f t="shared" si="1412"/>
        <v/>
      </c>
      <c r="U7798" s="155"/>
      <c r="V7798" s="95" t="str">
        <f t="shared" si="1413"/>
        <v/>
      </c>
      <c r="W7798" s="151"/>
      <c r="Z7798" s="104"/>
    </row>
    <row r="7799" spans="1:26" s="145" customFormat="1" ht="15" customHeight="1">
      <c r="A7799" s="186" t="str">
        <f t="shared" si="1407"/>
        <v/>
      </c>
      <c r="C7799" s="152"/>
      <c r="E7799" s="144"/>
      <c r="F7799" s="79" t="str">
        <f t="shared" si="1417"/>
        <v/>
      </c>
      <c r="G7799" s="80" t="str">
        <f t="shared" si="1408"/>
        <v/>
      </c>
      <c r="H7799" s="80" t="str">
        <f t="shared" si="1409"/>
        <v/>
      </c>
      <c r="I7799" s="80" t="str">
        <f t="shared" si="1410"/>
        <v/>
      </c>
      <c r="J7799" s="170"/>
      <c r="K7799" s="217"/>
      <c r="L7799" s="195" t="str">
        <f t="shared" si="1414"/>
        <v/>
      </c>
      <c r="M7799" s="222" t="str">
        <f t="shared" si="1411"/>
        <v/>
      </c>
      <c r="Q7799" s="82" t="str">
        <f t="shared" si="1415"/>
        <v/>
      </c>
      <c r="R7799" s="80" t="str">
        <f t="shared" si="1416"/>
        <v/>
      </c>
      <c r="T7799" s="83" t="str">
        <f t="shared" si="1412"/>
        <v/>
      </c>
      <c r="U7799" s="155"/>
      <c r="V7799" s="95" t="str">
        <f t="shared" si="1413"/>
        <v/>
      </c>
      <c r="W7799" s="151"/>
      <c r="Z7799" s="104"/>
    </row>
    <row r="7800" spans="1:26" s="145" customFormat="1" ht="15" customHeight="1">
      <c r="A7800" s="186" t="str">
        <f t="shared" si="1407"/>
        <v/>
      </c>
      <c r="C7800" s="152"/>
      <c r="E7800" s="144"/>
      <c r="F7800" s="79" t="str">
        <f t="shared" si="1417"/>
        <v/>
      </c>
      <c r="G7800" s="80" t="str">
        <f t="shared" si="1408"/>
        <v/>
      </c>
      <c r="H7800" s="80" t="str">
        <f t="shared" si="1409"/>
        <v/>
      </c>
      <c r="I7800" s="80" t="str">
        <f t="shared" si="1410"/>
        <v/>
      </c>
      <c r="J7800" s="170"/>
      <c r="K7800" s="217"/>
      <c r="L7800" s="195" t="str">
        <f t="shared" si="1414"/>
        <v/>
      </c>
      <c r="M7800" s="222" t="str">
        <f t="shared" si="1411"/>
        <v/>
      </c>
      <c r="Q7800" s="82" t="str">
        <f t="shared" si="1415"/>
        <v/>
      </c>
      <c r="R7800" s="80" t="str">
        <f t="shared" si="1416"/>
        <v/>
      </c>
      <c r="T7800" s="83" t="str">
        <f t="shared" si="1412"/>
        <v/>
      </c>
      <c r="U7800" s="155"/>
      <c r="V7800" s="95" t="str">
        <f t="shared" si="1413"/>
        <v/>
      </c>
      <c r="W7800" s="151"/>
      <c r="Z7800" s="104"/>
    </row>
    <row r="7801" spans="1:26" s="145" customFormat="1" ht="15" customHeight="1">
      <c r="A7801" s="186" t="str">
        <f t="shared" si="1407"/>
        <v/>
      </c>
      <c r="C7801" s="152"/>
      <c r="E7801" s="144"/>
      <c r="F7801" s="79" t="str">
        <f t="shared" si="1417"/>
        <v/>
      </c>
      <c r="G7801" s="80" t="str">
        <f t="shared" si="1408"/>
        <v/>
      </c>
      <c r="H7801" s="80" t="str">
        <f t="shared" si="1409"/>
        <v/>
      </c>
      <c r="I7801" s="80" t="str">
        <f t="shared" si="1410"/>
        <v/>
      </c>
      <c r="J7801" s="170"/>
      <c r="K7801" s="217"/>
      <c r="L7801" s="195" t="str">
        <f t="shared" si="1414"/>
        <v/>
      </c>
      <c r="M7801" s="222" t="str">
        <f t="shared" si="1411"/>
        <v/>
      </c>
      <c r="Q7801" s="82" t="str">
        <f t="shared" si="1415"/>
        <v/>
      </c>
      <c r="R7801" s="80" t="str">
        <f t="shared" si="1416"/>
        <v/>
      </c>
      <c r="T7801" s="83" t="str">
        <f t="shared" si="1412"/>
        <v/>
      </c>
      <c r="U7801" s="155"/>
      <c r="V7801" s="95" t="str">
        <f t="shared" si="1413"/>
        <v/>
      </c>
      <c r="W7801" s="151"/>
      <c r="Z7801" s="104"/>
    </row>
    <row r="7802" spans="1:26" s="145" customFormat="1" ht="15" customHeight="1">
      <c r="A7802" s="186" t="str">
        <f t="shared" si="1407"/>
        <v/>
      </c>
      <c r="C7802" s="152"/>
      <c r="E7802" s="144"/>
      <c r="F7802" s="79" t="str">
        <f t="shared" si="1417"/>
        <v/>
      </c>
      <c r="G7802" s="80" t="str">
        <f t="shared" si="1408"/>
        <v/>
      </c>
      <c r="H7802" s="80" t="str">
        <f t="shared" si="1409"/>
        <v/>
      </c>
      <c r="I7802" s="80" t="str">
        <f t="shared" si="1410"/>
        <v/>
      </c>
      <c r="J7802" s="170"/>
      <c r="K7802" s="217"/>
      <c r="L7802" s="195" t="str">
        <f t="shared" si="1414"/>
        <v/>
      </c>
      <c r="M7802" s="222" t="str">
        <f t="shared" si="1411"/>
        <v/>
      </c>
      <c r="Q7802" s="82" t="str">
        <f t="shared" si="1415"/>
        <v/>
      </c>
      <c r="R7802" s="80" t="str">
        <f t="shared" si="1416"/>
        <v/>
      </c>
      <c r="T7802" s="83" t="str">
        <f t="shared" si="1412"/>
        <v/>
      </c>
      <c r="U7802" s="155"/>
      <c r="V7802" s="95" t="str">
        <f t="shared" si="1413"/>
        <v/>
      </c>
      <c r="W7802" s="151"/>
      <c r="Z7802" s="104"/>
    </row>
    <row r="7803" spans="1:26" s="145" customFormat="1" ht="15" customHeight="1">
      <c r="A7803" s="186" t="str">
        <f t="shared" si="1407"/>
        <v/>
      </c>
      <c r="C7803" s="152"/>
      <c r="E7803" s="144"/>
      <c r="F7803" s="79" t="str">
        <f t="shared" si="1417"/>
        <v/>
      </c>
      <c r="G7803" s="80" t="str">
        <f t="shared" si="1408"/>
        <v/>
      </c>
      <c r="H7803" s="80" t="str">
        <f t="shared" si="1409"/>
        <v/>
      </c>
      <c r="I7803" s="80" t="str">
        <f t="shared" si="1410"/>
        <v/>
      </c>
      <c r="J7803" s="170"/>
      <c r="K7803" s="217"/>
      <c r="L7803" s="195" t="str">
        <f t="shared" si="1414"/>
        <v/>
      </c>
      <c r="M7803" s="222" t="str">
        <f t="shared" si="1411"/>
        <v/>
      </c>
      <c r="Q7803" s="82" t="str">
        <f t="shared" si="1415"/>
        <v/>
      </c>
      <c r="R7803" s="80" t="str">
        <f t="shared" si="1416"/>
        <v/>
      </c>
      <c r="T7803" s="83" t="str">
        <f t="shared" si="1412"/>
        <v/>
      </c>
      <c r="U7803" s="155"/>
      <c r="V7803" s="95" t="str">
        <f t="shared" si="1413"/>
        <v/>
      </c>
      <c r="W7803" s="151"/>
      <c r="Z7803" s="104"/>
    </row>
    <row r="7804" spans="1:26" s="145" customFormat="1" ht="15" customHeight="1">
      <c r="A7804" s="186" t="str">
        <f t="shared" si="1407"/>
        <v/>
      </c>
      <c r="C7804" s="152"/>
      <c r="E7804" s="144"/>
      <c r="F7804" s="79" t="str">
        <f t="shared" si="1417"/>
        <v/>
      </c>
      <c r="G7804" s="80" t="str">
        <f t="shared" si="1408"/>
        <v/>
      </c>
      <c r="H7804" s="80" t="str">
        <f t="shared" si="1409"/>
        <v/>
      </c>
      <c r="I7804" s="80" t="str">
        <f t="shared" si="1410"/>
        <v/>
      </c>
      <c r="J7804" s="170"/>
      <c r="K7804" s="217"/>
      <c r="L7804" s="195" t="str">
        <f t="shared" si="1414"/>
        <v/>
      </c>
      <c r="M7804" s="222" t="str">
        <f t="shared" si="1411"/>
        <v/>
      </c>
      <c r="Q7804" s="82" t="str">
        <f t="shared" si="1415"/>
        <v/>
      </c>
      <c r="R7804" s="80" t="str">
        <f t="shared" si="1416"/>
        <v/>
      </c>
      <c r="T7804" s="83" t="str">
        <f t="shared" si="1412"/>
        <v/>
      </c>
      <c r="U7804" s="155"/>
      <c r="V7804" s="95" t="str">
        <f t="shared" si="1413"/>
        <v/>
      </c>
      <c r="W7804" s="151"/>
      <c r="Z7804" s="104"/>
    </row>
    <row r="7805" spans="1:26" s="145" customFormat="1" ht="15" customHeight="1">
      <c r="A7805" s="186" t="str">
        <f t="shared" si="1407"/>
        <v/>
      </c>
      <c r="C7805" s="152"/>
      <c r="E7805" s="144"/>
      <c r="F7805" s="79" t="str">
        <f t="shared" si="1417"/>
        <v/>
      </c>
      <c r="G7805" s="80" t="str">
        <f t="shared" si="1408"/>
        <v/>
      </c>
      <c r="H7805" s="80" t="str">
        <f t="shared" si="1409"/>
        <v/>
      </c>
      <c r="I7805" s="80" t="str">
        <f t="shared" si="1410"/>
        <v/>
      </c>
      <c r="J7805" s="170"/>
      <c r="K7805" s="217"/>
      <c r="L7805" s="195" t="str">
        <f t="shared" si="1414"/>
        <v/>
      </c>
      <c r="M7805" s="222" t="str">
        <f t="shared" si="1411"/>
        <v/>
      </c>
      <c r="Q7805" s="82" t="str">
        <f t="shared" si="1415"/>
        <v/>
      </c>
      <c r="R7805" s="80" t="str">
        <f t="shared" si="1416"/>
        <v/>
      </c>
      <c r="T7805" s="83" t="str">
        <f t="shared" si="1412"/>
        <v/>
      </c>
      <c r="U7805" s="155"/>
      <c r="V7805" s="95" t="str">
        <f t="shared" si="1413"/>
        <v/>
      </c>
      <c r="W7805" s="151"/>
      <c r="Z7805" s="104"/>
    </row>
    <row r="7806" spans="1:26" s="145" customFormat="1" ht="15" customHeight="1">
      <c r="A7806" s="186" t="str">
        <f t="shared" si="1407"/>
        <v/>
      </c>
      <c r="C7806" s="152"/>
      <c r="E7806" s="144"/>
      <c r="F7806" s="79" t="str">
        <f t="shared" si="1417"/>
        <v/>
      </c>
      <c r="G7806" s="80" t="str">
        <f t="shared" si="1408"/>
        <v/>
      </c>
      <c r="H7806" s="80" t="str">
        <f t="shared" si="1409"/>
        <v/>
      </c>
      <c r="I7806" s="80" t="str">
        <f t="shared" si="1410"/>
        <v/>
      </c>
      <c r="J7806" s="170"/>
      <c r="K7806" s="217"/>
      <c r="L7806" s="195" t="str">
        <f t="shared" si="1414"/>
        <v/>
      </c>
      <c r="M7806" s="222" t="str">
        <f t="shared" si="1411"/>
        <v/>
      </c>
      <c r="Q7806" s="82" t="str">
        <f t="shared" si="1415"/>
        <v/>
      </c>
      <c r="R7806" s="80" t="str">
        <f t="shared" si="1416"/>
        <v/>
      </c>
      <c r="T7806" s="83" t="str">
        <f t="shared" si="1412"/>
        <v/>
      </c>
      <c r="U7806" s="155"/>
      <c r="V7806" s="95" t="str">
        <f t="shared" si="1413"/>
        <v/>
      </c>
      <c r="W7806" s="151"/>
      <c r="Z7806" s="104"/>
    </row>
    <row r="7807" spans="1:26" s="145" customFormat="1" ht="15" customHeight="1">
      <c r="A7807" s="186" t="str">
        <f t="shared" si="1407"/>
        <v/>
      </c>
      <c r="C7807" s="152"/>
      <c r="E7807" s="144"/>
      <c r="F7807" s="79" t="str">
        <f t="shared" si="1417"/>
        <v/>
      </c>
      <c r="G7807" s="80" t="str">
        <f t="shared" si="1408"/>
        <v/>
      </c>
      <c r="H7807" s="80" t="str">
        <f t="shared" si="1409"/>
        <v/>
      </c>
      <c r="I7807" s="80" t="str">
        <f t="shared" si="1410"/>
        <v/>
      </c>
      <c r="J7807" s="170"/>
      <c r="K7807" s="217"/>
      <c r="L7807" s="195" t="str">
        <f t="shared" si="1414"/>
        <v/>
      </c>
      <c r="M7807" s="222" t="str">
        <f t="shared" si="1411"/>
        <v/>
      </c>
      <c r="Q7807" s="82" t="str">
        <f t="shared" si="1415"/>
        <v/>
      </c>
      <c r="R7807" s="80" t="str">
        <f t="shared" si="1416"/>
        <v/>
      </c>
      <c r="T7807" s="83" t="str">
        <f t="shared" si="1412"/>
        <v/>
      </c>
      <c r="U7807" s="155"/>
      <c r="V7807" s="95" t="str">
        <f t="shared" si="1413"/>
        <v/>
      </c>
      <c r="W7807" s="151"/>
      <c r="Z7807" s="104"/>
    </row>
    <row r="7808" spans="1:26" s="145" customFormat="1" ht="15" customHeight="1">
      <c r="A7808" s="186" t="str">
        <f t="shared" ref="A7808:A7871" si="1418">IF(B7808&lt;&gt;"",A7807+1,"")</f>
        <v/>
      </c>
      <c r="C7808" s="152"/>
      <c r="E7808" s="144"/>
      <c r="F7808" s="79" t="str">
        <f t="shared" si="1417"/>
        <v/>
      </c>
      <c r="G7808" s="80" t="str">
        <f t="shared" si="1408"/>
        <v/>
      </c>
      <c r="H7808" s="80" t="str">
        <f t="shared" si="1409"/>
        <v/>
      </c>
      <c r="I7808" s="80" t="str">
        <f t="shared" si="1410"/>
        <v/>
      </c>
      <c r="J7808" s="170"/>
      <c r="K7808" s="217"/>
      <c r="L7808" s="195" t="str">
        <f t="shared" si="1414"/>
        <v/>
      </c>
      <c r="M7808" s="222" t="str">
        <f t="shared" si="1411"/>
        <v/>
      </c>
      <c r="Q7808" s="82" t="str">
        <f t="shared" si="1415"/>
        <v/>
      </c>
      <c r="R7808" s="80" t="str">
        <f t="shared" si="1416"/>
        <v/>
      </c>
      <c r="T7808" s="83" t="str">
        <f t="shared" si="1412"/>
        <v/>
      </c>
      <c r="U7808" s="155"/>
      <c r="V7808" s="95" t="str">
        <f t="shared" si="1413"/>
        <v/>
      </c>
      <c r="W7808" s="151"/>
      <c r="Z7808" s="104"/>
    </row>
    <row r="7809" spans="1:26" s="145" customFormat="1" ht="15" customHeight="1">
      <c r="A7809" s="186" t="str">
        <f t="shared" si="1418"/>
        <v/>
      </c>
      <c r="C7809" s="152"/>
      <c r="E7809" s="144"/>
      <c r="F7809" s="79" t="str">
        <f t="shared" si="1417"/>
        <v/>
      </c>
      <c r="G7809" s="80" t="str">
        <f t="shared" si="1408"/>
        <v/>
      </c>
      <c r="H7809" s="80" t="str">
        <f t="shared" si="1409"/>
        <v/>
      </c>
      <c r="I7809" s="80" t="str">
        <f t="shared" si="1410"/>
        <v/>
      </c>
      <c r="J7809" s="170"/>
      <c r="K7809" s="217"/>
      <c r="L7809" s="195" t="str">
        <f t="shared" si="1414"/>
        <v/>
      </c>
      <c r="M7809" s="222" t="str">
        <f t="shared" si="1411"/>
        <v/>
      </c>
      <c r="Q7809" s="82" t="str">
        <f t="shared" si="1415"/>
        <v/>
      </c>
      <c r="R7809" s="80" t="str">
        <f t="shared" si="1416"/>
        <v/>
      </c>
      <c r="T7809" s="83" t="str">
        <f t="shared" si="1412"/>
        <v/>
      </c>
      <c r="U7809" s="155"/>
      <c r="V7809" s="95" t="str">
        <f t="shared" si="1413"/>
        <v/>
      </c>
      <c r="W7809" s="151"/>
      <c r="Z7809" s="104"/>
    </row>
    <row r="7810" spans="1:26" s="145" customFormat="1" ht="15" customHeight="1">
      <c r="A7810" s="186" t="str">
        <f t="shared" si="1418"/>
        <v/>
      </c>
      <c r="C7810" s="152"/>
      <c r="E7810" s="144"/>
      <c r="F7810" s="79" t="str">
        <f t="shared" si="1417"/>
        <v/>
      </c>
      <c r="G7810" s="80" t="str">
        <f t="shared" si="1408"/>
        <v/>
      </c>
      <c r="H7810" s="80" t="str">
        <f t="shared" si="1409"/>
        <v/>
      </c>
      <c r="I7810" s="80" t="str">
        <f t="shared" si="1410"/>
        <v/>
      </c>
      <c r="J7810" s="170"/>
      <c r="K7810" s="217"/>
      <c r="L7810" s="195" t="str">
        <f t="shared" si="1414"/>
        <v/>
      </c>
      <c r="M7810" s="222" t="str">
        <f t="shared" si="1411"/>
        <v/>
      </c>
      <c r="Q7810" s="82" t="str">
        <f t="shared" si="1415"/>
        <v/>
      </c>
      <c r="R7810" s="80" t="str">
        <f t="shared" si="1416"/>
        <v/>
      </c>
      <c r="T7810" s="83" t="str">
        <f t="shared" si="1412"/>
        <v/>
      </c>
      <c r="U7810" s="155"/>
      <c r="V7810" s="95" t="str">
        <f t="shared" si="1413"/>
        <v/>
      </c>
      <c r="W7810" s="151"/>
      <c r="Z7810" s="104"/>
    </row>
    <row r="7811" spans="1:26" s="145" customFormat="1" ht="15" customHeight="1">
      <c r="A7811" s="186" t="str">
        <f t="shared" si="1418"/>
        <v/>
      </c>
      <c r="C7811" s="152"/>
      <c r="E7811" s="144"/>
      <c r="F7811" s="79" t="str">
        <f t="shared" si="1417"/>
        <v/>
      </c>
      <c r="G7811" s="80" t="str">
        <f t="shared" si="1408"/>
        <v/>
      </c>
      <c r="H7811" s="80" t="str">
        <f t="shared" si="1409"/>
        <v/>
      </c>
      <c r="I7811" s="80" t="str">
        <f t="shared" si="1410"/>
        <v/>
      </c>
      <c r="J7811" s="170"/>
      <c r="K7811" s="217"/>
      <c r="L7811" s="195" t="str">
        <f t="shared" si="1414"/>
        <v/>
      </c>
      <c r="M7811" s="222" t="str">
        <f t="shared" si="1411"/>
        <v/>
      </c>
      <c r="Q7811" s="82" t="str">
        <f t="shared" si="1415"/>
        <v/>
      </c>
      <c r="R7811" s="80" t="str">
        <f t="shared" si="1416"/>
        <v/>
      </c>
      <c r="T7811" s="83" t="str">
        <f t="shared" si="1412"/>
        <v/>
      </c>
      <c r="U7811" s="155"/>
      <c r="V7811" s="95" t="str">
        <f t="shared" si="1413"/>
        <v/>
      </c>
      <c r="W7811" s="151"/>
      <c r="Z7811" s="104"/>
    </row>
    <row r="7812" spans="1:26" s="145" customFormat="1" ht="15" customHeight="1">
      <c r="A7812" s="186" t="str">
        <f t="shared" si="1418"/>
        <v/>
      </c>
      <c r="C7812" s="152"/>
      <c r="E7812" s="144"/>
      <c r="F7812" s="79" t="str">
        <f t="shared" si="1417"/>
        <v/>
      </c>
      <c r="G7812" s="80" t="str">
        <f t="shared" si="1408"/>
        <v/>
      </c>
      <c r="H7812" s="80" t="str">
        <f t="shared" si="1409"/>
        <v/>
      </c>
      <c r="I7812" s="80" t="str">
        <f t="shared" si="1410"/>
        <v/>
      </c>
      <c r="J7812" s="170"/>
      <c r="K7812" s="217"/>
      <c r="L7812" s="195" t="str">
        <f t="shared" si="1414"/>
        <v/>
      </c>
      <c r="M7812" s="222" t="str">
        <f t="shared" si="1411"/>
        <v/>
      </c>
      <c r="Q7812" s="82" t="str">
        <f t="shared" si="1415"/>
        <v/>
      </c>
      <c r="R7812" s="80" t="str">
        <f t="shared" si="1416"/>
        <v/>
      </c>
      <c r="T7812" s="83" t="str">
        <f t="shared" si="1412"/>
        <v/>
      </c>
      <c r="U7812" s="155"/>
      <c r="V7812" s="95" t="str">
        <f t="shared" si="1413"/>
        <v/>
      </c>
      <c r="W7812" s="151"/>
      <c r="Z7812" s="104"/>
    </row>
    <row r="7813" spans="1:26" s="145" customFormat="1" ht="15" customHeight="1">
      <c r="A7813" s="186" t="str">
        <f t="shared" si="1418"/>
        <v/>
      </c>
      <c r="C7813" s="152"/>
      <c r="E7813" s="144"/>
      <c r="F7813" s="79" t="str">
        <f t="shared" si="1417"/>
        <v/>
      </c>
      <c r="G7813" s="80" t="str">
        <f t="shared" ref="G7813:G7876" si="1419">IF(J7813&lt;&gt;"", INDEX($C$5:$C$1433, MATCH(J7813, $E$5:$E$1433, 0)),"")</f>
        <v/>
      </c>
      <c r="H7813" s="80" t="str">
        <f t="shared" ref="H7813:H7876" si="1420">IF(J7813&lt;&gt;"", INDEX($D$5:$D$1433, MATCH(J7813, $E$5:$E$1433, 0)),"")</f>
        <v/>
      </c>
      <c r="I7813" s="80" t="str">
        <f t="shared" ref="I7813:I7876" si="1421">IFERROR(IF(J7813&lt;&gt;"", INDEX($B$5:$B$1433, MATCH(J7813, $E$5:$E$1433, 0)),""),"SAI")</f>
        <v/>
      </c>
      <c r="J7813" s="170"/>
      <c r="K7813" s="217"/>
      <c r="L7813" s="195" t="str">
        <f t="shared" si="1414"/>
        <v/>
      </c>
      <c r="M7813" s="222" t="str">
        <f t="shared" ref="M7813:M7876" si="1422">IFERROR(IF($N$5="Sáng",MID(K7813,2,7)-MID($L$2,2,7),MID(K7813,2,7)-MID($Q$2,2,7)),"")</f>
        <v/>
      </c>
      <c r="Q7813" s="82" t="str">
        <f t="shared" si="1415"/>
        <v/>
      </c>
      <c r="R7813" s="80" t="str">
        <f t="shared" si="1416"/>
        <v/>
      </c>
      <c r="T7813" s="83" t="str">
        <f t="shared" ref="T7813:T7876" si="1423">IFERROR(IF(J7813&lt;&gt;"", INDEX($S$5:$S$1433, MATCH(J7813, $E$5:$E$1433, 0)),""),"")</f>
        <v/>
      </c>
      <c r="U7813" s="155"/>
      <c r="V7813" s="95" t="str">
        <f t="shared" ref="V7813:V7876" si="1424">IFERROR(IF(J7813&lt;&gt;"", INDEX($U$5:$U$1433, MATCH(J7813, $E$5:$E$1433, 0)),""),"")</f>
        <v/>
      </c>
      <c r="W7813" s="151"/>
      <c r="Z7813" s="104"/>
    </row>
    <row r="7814" spans="1:26" s="145" customFormat="1" ht="15" customHeight="1">
      <c r="A7814" s="186" t="str">
        <f t="shared" si="1418"/>
        <v/>
      </c>
      <c r="C7814" s="152"/>
      <c r="E7814" s="144"/>
      <c r="F7814" s="79" t="str">
        <f t="shared" si="1417"/>
        <v/>
      </c>
      <c r="G7814" s="80" t="str">
        <f t="shared" si="1419"/>
        <v/>
      </c>
      <c r="H7814" s="80" t="str">
        <f t="shared" si="1420"/>
        <v/>
      </c>
      <c r="I7814" s="80" t="str">
        <f t="shared" si="1421"/>
        <v/>
      </c>
      <c r="J7814" s="170"/>
      <c r="K7814" s="217"/>
      <c r="L7814" s="195" t="str">
        <f t="shared" si="1414"/>
        <v/>
      </c>
      <c r="M7814" s="222" t="str">
        <f t="shared" si="1422"/>
        <v/>
      </c>
      <c r="Q7814" s="82" t="str">
        <f t="shared" si="1415"/>
        <v/>
      </c>
      <c r="R7814" s="80" t="str">
        <f t="shared" si="1416"/>
        <v/>
      </c>
      <c r="T7814" s="83" t="str">
        <f t="shared" si="1423"/>
        <v/>
      </c>
      <c r="U7814" s="155"/>
      <c r="V7814" s="95" t="str">
        <f t="shared" si="1424"/>
        <v/>
      </c>
      <c r="W7814" s="151"/>
      <c r="Z7814" s="104"/>
    </row>
    <row r="7815" spans="1:26" s="145" customFormat="1" ht="15" customHeight="1">
      <c r="A7815" s="186" t="str">
        <f t="shared" si="1418"/>
        <v/>
      </c>
      <c r="C7815" s="152"/>
      <c r="E7815" s="144"/>
      <c r="F7815" s="79" t="str">
        <f t="shared" si="1417"/>
        <v/>
      </c>
      <c r="G7815" s="80" t="str">
        <f t="shared" si="1419"/>
        <v/>
      </c>
      <c r="H7815" s="80" t="str">
        <f t="shared" si="1420"/>
        <v/>
      </c>
      <c r="I7815" s="80" t="str">
        <f t="shared" si="1421"/>
        <v/>
      </c>
      <c r="J7815" s="170"/>
      <c r="K7815" s="217"/>
      <c r="L7815" s="195" t="str">
        <f t="shared" si="1414"/>
        <v/>
      </c>
      <c r="M7815" s="222" t="str">
        <f t="shared" si="1422"/>
        <v/>
      </c>
      <c r="Q7815" s="82" t="str">
        <f t="shared" si="1415"/>
        <v/>
      </c>
      <c r="R7815" s="80" t="str">
        <f t="shared" si="1416"/>
        <v/>
      </c>
      <c r="T7815" s="83" t="str">
        <f t="shared" si="1423"/>
        <v/>
      </c>
      <c r="U7815" s="155"/>
      <c r="V7815" s="95" t="str">
        <f t="shared" si="1424"/>
        <v/>
      </c>
      <c r="W7815" s="151"/>
      <c r="Z7815" s="104"/>
    </row>
    <row r="7816" spans="1:26" s="145" customFormat="1" ht="15" customHeight="1">
      <c r="A7816" s="186" t="str">
        <f t="shared" si="1418"/>
        <v/>
      </c>
      <c r="C7816" s="152"/>
      <c r="E7816" s="144"/>
      <c r="F7816" s="79" t="str">
        <f t="shared" si="1417"/>
        <v/>
      </c>
      <c r="G7816" s="80" t="str">
        <f t="shared" si="1419"/>
        <v/>
      </c>
      <c r="H7816" s="80" t="str">
        <f t="shared" si="1420"/>
        <v/>
      </c>
      <c r="I7816" s="80" t="str">
        <f t="shared" si="1421"/>
        <v/>
      </c>
      <c r="J7816" s="170"/>
      <c r="K7816" s="217"/>
      <c r="L7816" s="195" t="str">
        <f t="shared" si="1414"/>
        <v/>
      </c>
      <c r="M7816" s="222" t="str">
        <f t="shared" si="1422"/>
        <v/>
      </c>
      <c r="Q7816" s="82" t="str">
        <f t="shared" si="1415"/>
        <v/>
      </c>
      <c r="R7816" s="80" t="str">
        <f t="shared" si="1416"/>
        <v/>
      </c>
      <c r="T7816" s="83" t="str">
        <f t="shared" si="1423"/>
        <v/>
      </c>
      <c r="U7816" s="155"/>
      <c r="V7816" s="95" t="str">
        <f t="shared" si="1424"/>
        <v/>
      </c>
      <c r="W7816" s="151"/>
      <c r="Z7816" s="104"/>
    </row>
    <row r="7817" spans="1:26" s="145" customFormat="1" ht="15" customHeight="1">
      <c r="A7817" s="186" t="str">
        <f t="shared" si="1418"/>
        <v/>
      </c>
      <c r="C7817" s="152"/>
      <c r="E7817" s="144"/>
      <c r="F7817" s="79" t="str">
        <f t="shared" si="1417"/>
        <v/>
      </c>
      <c r="G7817" s="80" t="str">
        <f t="shared" si="1419"/>
        <v/>
      </c>
      <c r="H7817" s="80" t="str">
        <f t="shared" si="1420"/>
        <v/>
      </c>
      <c r="I7817" s="80" t="str">
        <f t="shared" si="1421"/>
        <v/>
      </c>
      <c r="J7817" s="170"/>
      <c r="K7817" s="217"/>
      <c r="L7817" s="195" t="str">
        <f t="shared" si="1414"/>
        <v/>
      </c>
      <c r="M7817" s="222" t="str">
        <f t="shared" si="1422"/>
        <v/>
      </c>
      <c r="Q7817" s="82" t="str">
        <f t="shared" si="1415"/>
        <v/>
      </c>
      <c r="R7817" s="80" t="str">
        <f t="shared" si="1416"/>
        <v/>
      </c>
      <c r="T7817" s="83" t="str">
        <f t="shared" si="1423"/>
        <v/>
      </c>
      <c r="U7817" s="155"/>
      <c r="V7817" s="95" t="str">
        <f t="shared" si="1424"/>
        <v/>
      </c>
      <c r="W7817" s="151"/>
      <c r="Z7817" s="104"/>
    </row>
    <row r="7818" spans="1:26" s="145" customFormat="1" ht="15" customHeight="1">
      <c r="A7818" s="186" t="str">
        <f t="shared" si="1418"/>
        <v/>
      </c>
      <c r="C7818" s="152"/>
      <c r="E7818" s="144"/>
      <c r="F7818" s="79" t="str">
        <f t="shared" si="1417"/>
        <v/>
      </c>
      <c r="G7818" s="80" t="str">
        <f t="shared" si="1419"/>
        <v/>
      </c>
      <c r="H7818" s="80" t="str">
        <f t="shared" si="1420"/>
        <v/>
      </c>
      <c r="I7818" s="80" t="str">
        <f t="shared" si="1421"/>
        <v/>
      </c>
      <c r="J7818" s="170"/>
      <c r="K7818" s="217"/>
      <c r="L7818" s="195" t="str">
        <f t="shared" si="1414"/>
        <v/>
      </c>
      <c r="M7818" s="222" t="str">
        <f t="shared" si="1422"/>
        <v/>
      </c>
      <c r="Q7818" s="82" t="str">
        <f t="shared" si="1415"/>
        <v/>
      </c>
      <c r="R7818" s="80" t="str">
        <f t="shared" si="1416"/>
        <v/>
      </c>
      <c r="T7818" s="83" t="str">
        <f t="shared" si="1423"/>
        <v/>
      </c>
      <c r="U7818" s="155"/>
      <c r="V7818" s="95" t="str">
        <f t="shared" si="1424"/>
        <v/>
      </c>
      <c r="W7818" s="151"/>
      <c r="Z7818" s="104"/>
    </row>
    <row r="7819" spans="1:26" s="145" customFormat="1" ht="15" customHeight="1">
      <c r="A7819" s="186" t="str">
        <f t="shared" si="1418"/>
        <v/>
      </c>
      <c r="C7819" s="152"/>
      <c r="E7819" s="144"/>
      <c r="F7819" s="79" t="str">
        <f t="shared" si="1417"/>
        <v/>
      </c>
      <c r="G7819" s="80" t="str">
        <f t="shared" si="1419"/>
        <v/>
      </c>
      <c r="H7819" s="80" t="str">
        <f t="shared" si="1420"/>
        <v/>
      </c>
      <c r="I7819" s="80" t="str">
        <f t="shared" si="1421"/>
        <v/>
      </c>
      <c r="J7819" s="170"/>
      <c r="K7819" s="217"/>
      <c r="L7819" s="195" t="str">
        <f t="shared" si="1414"/>
        <v/>
      </c>
      <c r="M7819" s="222" t="str">
        <f t="shared" si="1422"/>
        <v/>
      </c>
      <c r="Q7819" s="82" t="str">
        <f t="shared" si="1415"/>
        <v/>
      </c>
      <c r="R7819" s="80" t="str">
        <f t="shared" si="1416"/>
        <v/>
      </c>
      <c r="T7819" s="83" t="str">
        <f t="shared" si="1423"/>
        <v/>
      </c>
      <c r="U7819" s="155"/>
      <c r="V7819" s="95" t="str">
        <f t="shared" si="1424"/>
        <v/>
      </c>
      <c r="W7819" s="151"/>
      <c r="Z7819" s="104"/>
    </row>
    <row r="7820" spans="1:26" s="145" customFormat="1" ht="15" customHeight="1">
      <c r="A7820" s="186" t="str">
        <f t="shared" si="1418"/>
        <v/>
      </c>
      <c r="C7820" s="152"/>
      <c r="E7820" s="144"/>
      <c r="F7820" s="79" t="str">
        <f t="shared" si="1417"/>
        <v/>
      </c>
      <c r="G7820" s="80" t="str">
        <f t="shared" si="1419"/>
        <v/>
      </c>
      <c r="H7820" s="80" t="str">
        <f t="shared" si="1420"/>
        <v/>
      </c>
      <c r="I7820" s="80" t="str">
        <f t="shared" si="1421"/>
        <v/>
      </c>
      <c r="J7820" s="170"/>
      <c r="K7820" s="217"/>
      <c r="L7820" s="195" t="str">
        <f t="shared" si="1414"/>
        <v/>
      </c>
      <c r="M7820" s="222" t="str">
        <f t="shared" si="1422"/>
        <v/>
      </c>
      <c r="Q7820" s="82" t="str">
        <f t="shared" si="1415"/>
        <v/>
      </c>
      <c r="R7820" s="80" t="str">
        <f t="shared" si="1416"/>
        <v/>
      </c>
      <c r="T7820" s="83" t="str">
        <f t="shared" si="1423"/>
        <v/>
      </c>
      <c r="U7820" s="155"/>
      <c r="V7820" s="95" t="str">
        <f t="shared" si="1424"/>
        <v/>
      </c>
      <c r="W7820" s="151"/>
      <c r="Z7820" s="104"/>
    </row>
    <row r="7821" spans="1:26" s="145" customFormat="1" ht="15" customHeight="1">
      <c r="A7821" s="186" t="str">
        <f t="shared" si="1418"/>
        <v/>
      </c>
      <c r="C7821" s="152"/>
      <c r="E7821" s="144"/>
      <c r="F7821" s="79" t="str">
        <f t="shared" si="1417"/>
        <v/>
      </c>
      <c r="G7821" s="80" t="str">
        <f t="shared" si="1419"/>
        <v/>
      </c>
      <c r="H7821" s="80" t="str">
        <f t="shared" si="1420"/>
        <v/>
      </c>
      <c r="I7821" s="80" t="str">
        <f t="shared" si="1421"/>
        <v/>
      </c>
      <c r="J7821" s="170"/>
      <c r="K7821" s="217"/>
      <c r="L7821" s="195" t="str">
        <f t="shared" si="1414"/>
        <v/>
      </c>
      <c r="M7821" s="222" t="str">
        <f t="shared" si="1422"/>
        <v/>
      </c>
      <c r="Q7821" s="82" t="str">
        <f t="shared" si="1415"/>
        <v/>
      </c>
      <c r="R7821" s="80" t="str">
        <f t="shared" si="1416"/>
        <v/>
      </c>
      <c r="T7821" s="83" t="str">
        <f t="shared" si="1423"/>
        <v/>
      </c>
      <c r="U7821" s="155"/>
      <c r="V7821" s="95" t="str">
        <f t="shared" si="1424"/>
        <v/>
      </c>
      <c r="W7821" s="151"/>
      <c r="Z7821" s="104"/>
    </row>
    <row r="7822" spans="1:26" s="145" customFormat="1" ht="15" customHeight="1">
      <c r="A7822" s="186" t="str">
        <f t="shared" si="1418"/>
        <v/>
      </c>
      <c r="C7822" s="152"/>
      <c r="E7822" s="144"/>
      <c r="F7822" s="79" t="str">
        <f t="shared" si="1417"/>
        <v/>
      </c>
      <c r="G7822" s="80" t="str">
        <f t="shared" si="1419"/>
        <v/>
      </c>
      <c r="H7822" s="80" t="str">
        <f t="shared" si="1420"/>
        <v/>
      </c>
      <c r="I7822" s="80" t="str">
        <f t="shared" si="1421"/>
        <v/>
      </c>
      <c r="J7822" s="170"/>
      <c r="K7822" s="217"/>
      <c r="L7822" s="195" t="str">
        <f t="shared" si="1414"/>
        <v/>
      </c>
      <c r="M7822" s="222" t="str">
        <f t="shared" si="1422"/>
        <v/>
      </c>
      <c r="Q7822" s="82" t="str">
        <f t="shared" si="1415"/>
        <v/>
      </c>
      <c r="R7822" s="80" t="str">
        <f t="shared" si="1416"/>
        <v/>
      </c>
      <c r="T7822" s="83" t="str">
        <f t="shared" si="1423"/>
        <v/>
      </c>
      <c r="U7822" s="155"/>
      <c r="V7822" s="95" t="str">
        <f t="shared" si="1424"/>
        <v/>
      </c>
      <c r="W7822" s="151"/>
      <c r="Z7822" s="104"/>
    </row>
    <row r="7823" spans="1:26" s="145" customFormat="1" ht="15" customHeight="1">
      <c r="A7823" s="186" t="str">
        <f t="shared" si="1418"/>
        <v/>
      </c>
      <c r="C7823" s="152"/>
      <c r="E7823" s="144"/>
      <c r="F7823" s="79" t="str">
        <f t="shared" si="1417"/>
        <v/>
      </c>
      <c r="G7823" s="80" t="str">
        <f t="shared" si="1419"/>
        <v/>
      </c>
      <c r="H7823" s="80" t="str">
        <f t="shared" si="1420"/>
        <v/>
      </c>
      <c r="I7823" s="80" t="str">
        <f t="shared" si="1421"/>
        <v/>
      </c>
      <c r="J7823" s="170"/>
      <c r="K7823" s="217"/>
      <c r="L7823" s="195" t="str">
        <f t="shared" si="1414"/>
        <v/>
      </c>
      <c r="M7823" s="222" t="str">
        <f t="shared" si="1422"/>
        <v/>
      </c>
      <c r="Q7823" s="82" t="str">
        <f t="shared" si="1415"/>
        <v/>
      </c>
      <c r="R7823" s="80" t="str">
        <f t="shared" si="1416"/>
        <v/>
      </c>
      <c r="T7823" s="83" t="str">
        <f t="shared" si="1423"/>
        <v/>
      </c>
      <c r="U7823" s="155"/>
      <c r="V7823" s="95" t="str">
        <f t="shared" si="1424"/>
        <v/>
      </c>
      <c r="W7823" s="151"/>
      <c r="Z7823" s="104"/>
    </row>
    <row r="7824" spans="1:26" s="145" customFormat="1" ht="15" customHeight="1">
      <c r="A7824" s="186" t="str">
        <f t="shared" si="1418"/>
        <v/>
      </c>
      <c r="C7824" s="152"/>
      <c r="E7824" s="144"/>
      <c r="F7824" s="79" t="str">
        <f t="shared" si="1417"/>
        <v/>
      </c>
      <c r="G7824" s="80" t="str">
        <f t="shared" si="1419"/>
        <v/>
      </c>
      <c r="H7824" s="80" t="str">
        <f t="shared" si="1420"/>
        <v/>
      </c>
      <c r="I7824" s="80" t="str">
        <f t="shared" si="1421"/>
        <v/>
      </c>
      <c r="J7824" s="170"/>
      <c r="K7824" s="217"/>
      <c r="L7824" s="195" t="str">
        <f t="shared" si="1414"/>
        <v/>
      </c>
      <c r="M7824" s="222" t="str">
        <f t="shared" si="1422"/>
        <v/>
      </c>
      <c r="Q7824" s="82" t="str">
        <f t="shared" si="1415"/>
        <v/>
      </c>
      <c r="R7824" s="80" t="str">
        <f t="shared" si="1416"/>
        <v/>
      </c>
      <c r="T7824" s="83" t="str">
        <f t="shared" si="1423"/>
        <v/>
      </c>
      <c r="U7824" s="155"/>
      <c r="V7824" s="95" t="str">
        <f t="shared" si="1424"/>
        <v/>
      </c>
      <c r="W7824" s="151"/>
      <c r="Z7824" s="104"/>
    </row>
    <row r="7825" spans="1:26" s="145" customFormat="1" ht="15" customHeight="1">
      <c r="A7825" s="186" t="str">
        <f t="shared" si="1418"/>
        <v/>
      </c>
      <c r="C7825" s="152"/>
      <c r="E7825" s="144"/>
      <c r="F7825" s="79" t="str">
        <f t="shared" si="1417"/>
        <v/>
      </c>
      <c r="G7825" s="80" t="str">
        <f t="shared" si="1419"/>
        <v/>
      </c>
      <c r="H7825" s="80" t="str">
        <f t="shared" si="1420"/>
        <v/>
      </c>
      <c r="I7825" s="80" t="str">
        <f t="shared" si="1421"/>
        <v/>
      </c>
      <c r="J7825" s="170"/>
      <c r="K7825" s="217"/>
      <c r="L7825" s="195" t="str">
        <f t="shared" si="1414"/>
        <v/>
      </c>
      <c r="M7825" s="222" t="str">
        <f t="shared" si="1422"/>
        <v/>
      </c>
      <c r="Q7825" s="82" t="str">
        <f t="shared" si="1415"/>
        <v/>
      </c>
      <c r="R7825" s="80" t="str">
        <f t="shared" si="1416"/>
        <v/>
      </c>
      <c r="T7825" s="83" t="str">
        <f t="shared" si="1423"/>
        <v/>
      </c>
      <c r="U7825" s="155"/>
      <c r="V7825" s="95" t="str">
        <f t="shared" si="1424"/>
        <v/>
      </c>
      <c r="W7825" s="151"/>
      <c r="Z7825" s="104"/>
    </row>
    <row r="7826" spans="1:26" s="145" customFormat="1" ht="15" customHeight="1">
      <c r="A7826" s="186" t="str">
        <f t="shared" si="1418"/>
        <v/>
      </c>
      <c r="C7826" s="152"/>
      <c r="E7826" s="144"/>
      <c r="F7826" s="79" t="str">
        <f t="shared" si="1417"/>
        <v/>
      </c>
      <c r="G7826" s="80" t="str">
        <f t="shared" si="1419"/>
        <v/>
      </c>
      <c r="H7826" s="80" t="str">
        <f t="shared" si="1420"/>
        <v/>
      </c>
      <c r="I7826" s="80" t="str">
        <f t="shared" si="1421"/>
        <v/>
      </c>
      <c r="J7826" s="139"/>
      <c r="K7826" s="217"/>
      <c r="L7826" s="195" t="str">
        <f t="shared" si="1414"/>
        <v/>
      </c>
      <c r="M7826" s="222" t="str">
        <f t="shared" si="1422"/>
        <v/>
      </c>
      <c r="Q7826" s="82" t="str">
        <f t="shared" si="1415"/>
        <v/>
      </c>
      <c r="R7826" s="80" t="str">
        <f t="shared" si="1416"/>
        <v/>
      </c>
      <c r="T7826" s="83" t="str">
        <f t="shared" si="1423"/>
        <v/>
      </c>
      <c r="U7826" s="155"/>
      <c r="V7826" s="95" t="str">
        <f t="shared" si="1424"/>
        <v/>
      </c>
      <c r="W7826" s="151"/>
      <c r="Z7826" s="104"/>
    </row>
    <row r="7827" spans="1:26" s="145" customFormat="1" ht="15" customHeight="1">
      <c r="A7827" s="186" t="str">
        <f t="shared" si="1418"/>
        <v/>
      </c>
      <c r="C7827" s="152"/>
      <c r="E7827" s="144"/>
      <c r="F7827" s="79" t="str">
        <f t="shared" si="1417"/>
        <v/>
      </c>
      <c r="G7827" s="80" t="str">
        <f t="shared" si="1419"/>
        <v/>
      </c>
      <c r="H7827" s="80" t="str">
        <f t="shared" si="1420"/>
        <v/>
      </c>
      <c r="I7827" s="80" t="str">
        <f t="shared" si="1421"/>
        <v/>
      </c>
      <c r="J7827" s="170"/>
      <c r="K7827" s="217"/>
      <c r="L7827" s="195" t="str">
        <f t="shared" si="1414"/>
        <v/>
      </c>
      <c r="M7827" s="222" t="str">
        <f t="shared" si="1422"/>
        <v/>
      </c>
      <c r="Q7827" s="82" t="str">
        <f t="shared" si="1415"/>
        <v/>
      </c>
      <c r="R7827" s="80" t="str">
        <f t="shared" si="1416"/>
        <v/>
      </c>
      <c r="T7827" s="83" t="str">
        <f t="shared" si="1423"/>
        <v/>
      </c>
      <c r="U7827" s="155"/>
      <c r="V7827" s="95" t="str">
        <f t="shared" si="1424"/>
        <v/>
      </c>
      <c r="W7827" s="151"/>
      <c r="Z7827" s="104"/>
    </row>
    <row r="7828" spans="1:26" s="145" customFormat="1" ht="15" customHeight="1">
      <c r="A7828" s="186" t="str">
        <f t="shared" si="1418"/>
        <v/>
      </c>
      <c r="C7828" s="152"/>
      <c r="E7828" s="144"/>
      <c r="F7828" s="79" t="str">
        <f t="shared" si="1417"/>
        <v/>
      </c>
      <c r="G7828" s="80" t="str">
        <f t="shared" si="1419"/>
        <v/>
      </c>
      <c r="H7828" s="80" t="str">
        <f t="shared" si="1420"/>
        <v/>
      </c>
      <c r="I7828" s="80" t="str">
        <f t="shared" si="1421"/>
        <v/>
      </c>
      <c r="J7828" s="170"/>
      <c r="K7828" s="217"/>
      <c r="L7828" s="195" t="str">
        <f t="shared" si="1414"/>
        <v/>
      </c>
      <c r="M7828" s="222" t="str">
        <f t="shared" si="1422"/>
        <v/>
      </c>
      <c r="Q7828" s="82" t="str">
        <f t="shared" si="1415"/>
        <v/>
      </c>
      <c r="R7828" s="80" t="str">
        <f t="shared" si="1416"/>
        <v/>
      </c>
      <c r="T7828" s="83" t="str">
        <f t="shared" si="1423"/>
        <v/>
      </c>
      <c r="U7828" s="155"/>
      <c r="V7828" s="95" t="str">
        <f t="shared" si="1424"/>
        <v/>
      </c>
      <c r="W7828" s="151"/>
      <c r="Z7828" s="104"/>
    </row>
    <row r="7829" spans="1:26" s="145" customFormat="1" ht="15" customHeight="1">
      <c r="A7829" s="186" t="str">
        <f t="shared" si="1418"/>
        <v/>
      </c>
      <c r="C7829" s="152"/>
      <c r="E7829" s="144"/>
      <c r="F7829" s="79" t="str">
        <f t="shared" si="1417"/>
        <v/>
      </c>
      <c r="G7829" s="80" t="str">
        <f t="shared" si="1419"/>
        <v/>
      </c>
      <c r="H7829" s="80" t="str">
        <f t="shared" si="1420"/>
        <v/>
      </c>
      <c r="I7829" s="80" t="str">
        <f t="shared" si="1421"/>
        <v/>
      </c>
      <c r="J7829" s="170"/>
      <c r="K7829" s="217"/>
      <c r="L7829" s="195" t="str">
        <f t="shared" si="1414"/>
        <v/>
      </c>
      <c r="M7829" s="222" t="str">
        <f t="shared" si="1422"/>
        <v/>
      </c>
      <c r="Q7829" s="82" t="str">
        <f t="shared" si="1415"/>
        <v/>
      </c>
      <c r="R7829" s="80" t="str">
        <f t="shared" si="1416"/>
        <v/>
      </c>
      <c r="T7829" s="83" t="str">
        <f t="shared" si="1423"/>
        <v/>
      </c>
      <c r="U7829" s="155"/>
      <c r="V7829" s="95" t="str">
        <f t="shared" si="1424"/>
        <v/>
      </c>
      <c r="W7829" s="151"/>
      <c r="Z7829" s="104"/>
    </row>
    <row r="7830" spans="1:26" s="145" customFormat="1" ht="15" customHeight="1">
      <c r="A7830" s="186" t="str">
        <f t="shared" si="1418"/>
        <v/>
      </c>
      <c r="C7830" s="152"/>
      <c r="E7830" s="144"/>
      <c r="F7830" s="79" t="str">
        <f t="shared" si="1417"/>
        <v/>
      </c>
      <c r="G7830" s="80" t="str">
        <f t="shared" si="1419"/>
        <v/>
      </c>
      <c r="H7830" s="80" t="str">
        <f t="shared" si="1420"/>
        <v/>
      </c>
      <c r="I7830" s="80" t="str">
        <f t="shared" si="1421"/>
        <v/>
      </c>
      <c r="J7830" s="170"/>
      <c r="K7830" s="217"/>
      <c r="L7830" s="195" t="str">
        <f t="shared" si="1414"/>
        <v/>
      </c>
      <c r="M7830" s="222" t="str">
        <f t="shared" si="1422"/>
        <v/>
      </c>
      <c r="Q7830" s="82" t="str">
        <f t="shared" si="1415"/>
        <v/>
      </c>
      <c r="R7830" s="80" t="str">
        <f t="shared" si="1416"/>
        <v/>
      </c>
      <c r="T7830" s="83" t="str">
        <f t="shared" si="1423"/>
        <v/>
      </c>
      <c r="U7830" s="155"/>
      <c r="V7830" s="95" t="str">
        <f t="shared" si="1424"/>
        <v/>
      </c>
      <c r="W7830" s="151"/>
      <c r="Z7830" s="104"/>
    </row>
    <row r="7831" spans="1:26" s="145" customFormat="1" ht="15" customHeight="1">
      <c r="A7831" s="186" t="str">
        <f t="shared" si="1418"/>
        <v/>
      </c>
      <c r="C7831" s="152"/>
      <c r="E7831" s="144"/>
      <c r="F7831" s="79" t="str">
        <f t="shared" si="1417"/>
        <v/>
      </c>
      <c r="G7831" s="80" t="str">
        <f t="shared" si="1419"/>
        <v/>
      </c>
      <c r="H7831" s="80" t="str">
        <f t="shared" si="1420"/>
        <v/>
      </c>
      <c r="I7831" s="80" t="str">
        <f t="shared" si="1421"/>
        <v/>
      </c>
      <c r="J7831" s="170"/>
      <c r="K7831" s="217"/>
      <c r="L7831" s="195" t="str">
        <f t="shared" si="1414"/>
        <v/>
      </c>
      <c r="M7831" s="222" t="str">
        <f t="shared" si="1422"/>
        <v/>
      </c>
      <c r="Q7831" s="82" t="str">
        <f t="shared" si="1415"/>
        <v/>
      </c>
      <c r="R7831" s="80" t="str">
        <f t="shared" si="1416"/>
        <v/>
      </c>
      <c r="T7831" s="83" t="str">
        <f t="shared" si="1423"/>
        <v/>
      </c>
      <c r="U7831" s="155"/>
      <c r="V7831" s="95" t="str">
        <f t="shared" si="1424"/>
        <v/>
      </c>
      <c r="W7831" s="151"/>
      <c r="Z7831" s="104"/>
    </row>
    <row r="7832" spans="1:26" s="145" customFormat="1" ht="15" customHeight="1">
      <c r="A7832" s="186" t="str">
        <f t="shared" si="1418"/>
        <v/>
      </c>
      <c r="C7832" s="152"/>
      <c r="E7832" s="144"/>
      <c r="F7832" s="79" t="str">
        <f t="shared" si="1417"/>
        <v/>
      </c>
      <c r="G7832" s="80" t="str">
        <f t="shared" si="1419"/>
        <v/>
      </c>
      <c r="H7832" s="80" t="str">
        <f t="shared" si="1420"/>
        <v/>
      </c>
      <c r="I7832" s="80" t="str">
        <f t="shared" si="1421"/>
        <v/>
      </c>
      <c r="J7832" s="170"/>
      <c r="K7832" s="217"/>
      <c r="L7832" s="195" t="str">
        <f t="shared" si="1414"/>
        <v/>
      </c>
      <c r="M7832" s="222" t="str">
        <f t="shared" si="1422"/>
        <v/>
      </c>
      <c r="Q7832" s="82" t="str">
        <f t="shared" si="1415"/>
        <v/>
      </c>
      <c r="R7832" s="80" t="str">
        <f t="shared" si="1416"/>
        <v/>
      </c>
      <c r="T7832" s="83" t="str">
        <f t="shared" si="1423"/>
        <v/>
      </c>
      <c r="U7832" s="155"/>
      <c r="V7832" s="95" t="str">
        <f t="shared" si="1424"/>
        <v/>
      </c>
      <c r="W7832" s="151"/>
      <c r="Z7832" s="104"/>
    </row>
    <row r="7833" spans="1:26" s="145" customFormat="1" ht="15" customHeight="1">
      <c r="A7833" s="186" t="str">
        <f t="shared" si="1418"/>
        <v/>
      </c>
      <c r="C7833" s="152"/>
      <c r="E7833" s="144"/>
      <c r="F7833" s="79" t="str">
        <f t="shared" si="1417"/>
        <v/>
      </c>
      <c r="G7833" s="80" t="str">
        <f t="shared" si="1419"/>
        <v/>
      </c>
      <c r="H7833" s="80" t="str">
        <f t="shared" si="1420"/>
        <v/>
      </c>
      <c r="I7833" s="80" t="str">
        <f t="shared" si="1421"/>
        <v/>
      </c>
      <c r="J7833" s="170"/>
      <c r="K7833" s="217"/>
      <c r="L7833" s="195" t="str">
        <f t="shared" si="1414"/>
        <v/>
      </c>
      <c r="M7833" s="222" t="str">
        <f t="shared" si="1422"/>
        <v/>
      </c>
      <c r="Q7833" s="82" t="str">
        <f t="shared" si="1415"/>
        <v/>
      </c>
      <c r="R7833" s="80" t="str">
        <f t="shared" si="1416"/>
        <v/>
      </c>
      <c r="T7833" s="83" t="str">
        <f t="shared" si="1423"/>
        <v/>
      </c>
      <c r="U7833" s="155"/>
      <c r="V7833" s="95" t="str">
        <f t="shared" si="1424"/>
        <v/>
      </c>
      <c r="W7833" s="151"/>
      <c r="Z7833" s="104"/>
    </row>
    <row r="7834" spans="1:26" s="145" customFormat="1" ht="15" customHeight="1">
      <c r="A7834" s="186" t="str">
        <f t="shared" si="1418"/>
        <v/>
      </c>
      <c r="C7834" s="152"/>
      <c r="E7834" s="144"/>
      <c r="F7834" s="79" t="str">
        <f t="shared" si="1417"/>
        <v/>
      </c>
      <c r="G7834" s="80" t="str">
        <f t="shared" si="1419"/>
        <v/>
      </c>
      <c r="H7834" s="80" t="str">
        <f t="shared" si="1420"/>
        <v/>
      </c>
      <c r="I7834" s="80" t="str">
        <f t="shared" si="1421"/>
        <v/>
      </c>
      <c r="J7834" s="170"/>
      <c r="K7834" s="217"/>
      <c r="L7834" s="195" t="str">
        <f t="shared" si="1414"/>
        <v/>
      </c>
      <c r="M7834" s="222" t="str">
        <f t="shared" si="1422"/>
        <v/>
      </c>
      <c r="Q7834" s="82" t="str">
        <f t="shared" si="1415"/>
        <v/>
      </c>
      <c r="R7834" s="80" t="str">
        <f t="shared" si="1416"/>
        <v/>
      </c>
      <c r="T7834" s="83" t="str">
        <f t="shared" si="1423"/>
        <v/>
      </c>
      <c r="U7834" s="155"/>
      <c r="V7834" s="95" t="str">
        <f t="shared" si="1424"/>
        <v/>
      </c>
      <c r="W7834" s="151"/>
      <c r="Z7834" s="104"/>
    </row>
    <row r="7835" spans="1:26" s="145" customFormat="1" ht="15" customHeight="1">
      <c r="A7835" s="186" t="str">
        <f t="shared" si="1418"/>
        <v/>
      </c>
      <c r="C7835" s="152"/>
      <c r="E7835" s="144"/>
      <c r="F7835" s="79" t="str">
        <f t="shared" si="1417"/>
        <v/>
      </c>
      <c r="G7835" s="80" t="str">
        <f t="shared" si="1419"/>
        <v/>
      </c>
      <c r="H7835" s="80" t="str">
        <f t="shared" si="1420"/>
        <v/>
      </c>
      <c r="I7835" s="80" t="str">
        <f t="shared" si="1421"/>
        <v/>
      </c>
      <c r="J7835" s="170"/>
      <c r="K7835" s="217"/>
      <c r="L7835" s="195" t="str">
        <f t="shared" si="1414"/>
        <v/>
      </c>
      <c r="M7835" s="222" t="str">
        <f t="shared" si="1422"/>
        <v/>
      </c>
      <c r="Q7835" s="82" t="str">
        <f t="shared" si="1415"/>
        <v/>
      </c>
      <c r="R7835" s="80" t="str">
        <f t="shared" si="1416"/>
        <v/>
      </c>
      <c r="T7835" s="83" t="str">
        <f t="shared" si="1423"/>
        <v/>
      </c>
      <c r="U7835" s="155"/>
      <c r="V7835" s="95" t="str">
        <f t="shared" si="1424"/>
        <v/>
      </c>
      <c r="W7835" s="151"/>
      <c r="Z7835" s="104"/>
    </row>
    <row r="7836" spans="1:26" s="145" customFormat="1" ht="15" customHeight="1">
      <c r="A7836" s="186" t="str">
        <f t="shared" si="1418"/>
        <v/>
      </c>
      <c r="C7836" s="152"/>
      <c r="E7836" s="144"/>
      <c r="F7836" s="79" t="str">
        <f t="shared" si="1417"/>
        <v/>
      </c>
      <c r="G7836" s="80" t="str">
        <f t="shared" si="1419"/>
        <v/>
      </c>
      <c r="H7836" s="80" t="str">
        <f t="shared" si="1420"/>
        <v/>
      </c>
      <c r="I7836" s="80" t="str">
        <f t="shared" si="1421"/>
        <v/>
      </c>
      <c r="J7836" s="170"/>
      <c r="K7836" s="217"/>
      <c r="L7836" s="195" t="str">
        <f t="shared" si="1414"/>
        <v/>
      </c>
      <c r="M7836" s="222" t="str">
        <f t="shared" si="1422"/>
        <v/>
      </c>
      <c r="Q7836" s="82" t="str">
        <f t="shared" si="1415"/>
        <v/>
      </c>
      <c r="R7836" s="80" t="str">
        <f t="shared" si="1416"/>
        <v/>
      </c>
      <c r="T7836" s="83" t="str">
        <f t="shared" si="1423"/>
        <v/>
      </c>
      <c r="U7836" s="155"/>
      <c r="V7836" s="95" t="str">
        <f t="shared" si="1424"/>
        <v/>
      </c>
      <c r="W7836" s="151"/>
      <c r="Z7836" s="104"/>
    </row>
    <row r="7837" spans="1:26" s="145" customFormat="1" ht="15" customHeight="1">
      <c r="A7837" s="186" t="str">
        <f t="shared" si="1418"/>
        <v/>
      </c>
      <c r="C7837" s="152"/>
      <c r="E7837" s="144"/>
      <c r="F7837" s="79" t="str">
        <f t="shared" si="1417"/>
        <v/>
      </c>
      <c r="G7837" s="80" t="str">
        <f t="shared" si="1419"/>
        <v/>
      </c>
      <c r="H7837" s="80" t="str">
        <f t="shared" si="1420"/>
        <v/>
      </c>
      <c r="I7837" s="80" t="str">
        <f t="shared" si="1421"/>
        <v/>
      </c>
      <c r="J7837" s="170"/>
      <c r="K7837" s="217"/>
      <c r="L7837" s="195" t="str">
        <f t="shared" si="1414"/>
        <v/>
      </c>
      <c r="M7837" s="222" t="str">
        <f t="shared" si="1422"/>
        <v/>
      </c>
      <c r="Q7837" s="82" t="str">
        <f t="shared" si="1415"/>
        <v/>
      </c>
      <c r="R7837" s="80" t="str">
        <f t="shared" si="1416"/>
        <v/>
      </c>
      <c r="T7837" s="83" t="str">
        <f t="shared" si="1423"/>
        <v/>
      </c>
      <c r="U7837" s="155"/>
      <c r="V7837" s="95" t="str">
        <f t="shared" si="1424"/>
        <v/>
      </c>
      <c r="W7837" s="151"/>
      <c r="Z7837" s="104"/>
    </row>
    <row r="7838" spans="1:26" s="145" customFormat="1" ht="15" customHeight="1">
      <c r="A7838" s="186" t="str">
        <f t="shared" si="1418"/>
        <v/>
      </c>
      <c r="C7838" s="152"/>
      <c r="E7838" s="144"/>
      <c r="F7838" s="79" t="str">
        <f t="shared" si="1417"/>
        <v/>
      </c>
      <c r="G7838" s="80" t="str">
        <f t="shared" si="1419"/>
        <v/>
      </c>
      <c r="H7838" s="80" t="str">
        <f t="shared" si="1420"/>
        <v/>
      </c>
      <c r="I7838" s="80" t="str">
        <f t="shared" si="1421"/>
        <v/>
      </c>
      <c r="J7838" s="170"/>
      <c r="K7838" s="217"/>
      <c r="L7838" s="195" t="str">
        <f t="shared" si="1414"/>
        <v/>
      </c>
      <c r="M7838" s="222" t="str">
        <f t="shared" si="1422"/>
        <v/>
      </c>
      <c r="Q7838" s="82" t="str">
        <f t="shared" si="1415"/>
        <v/>
      </c>
      <c r="R7838" s="80" t="str">
        <f t="shared" si="1416"/>
        <v/>
      </c>
      <c r="T7838" s="83" t="str">
        <f t="shared" si="1423"/>
        <v/>
      </c>
      <c r="U7838" s="155"/>
      <c r="V7838" s="95" t="str">
        <f t="shared" si="1424"/>
        <v/>
      </c>
      <c r="W7838" s="151"/>
      <c r="Z7838" s="104"/>
    </row>
    <row r="7839" spans="1:26" s="145" customFormat="1" ht="15" customHeight="1">
      <c r="A7839" s="186" t="str">
        <f t="shared" si="1418"/>
        <v/>
      </c>
      <c r="C7839" s="152"/>
      <c r="E7839" s="144"/>
      <c r="F7839" s="79" t="str">
        <f t="shared" si="1417"/>
        <v/>
      </c>
      <c r="G7839" s="80" t="str">
        <f t="shared" si="1419"/>
        <v/>
      </c>
      <c r="H7839" s="80" t="str">
        <f t="shared" si="1420"/>
        <v/>
      </c>
      <c r="I7839" s="80" t="str">
        <f t="shared" si="1421"/>
        <v/>
      </c>
      <c r="J7839" s="170"/>
      <c r="K7839" s="217"/>
      <c r="L7839" s="195" t="str">
        <f t="shared" ref="L7839:L7902" si="1425">IFERROR(IF($N$5="Sáng",IF(MID(K7839,2,7)-MID($L$2,2,7)&gt;0,"Trễ",""),IF(MID(K7839,2,7)-MID($Q$2,2,7)&gt;0,"Trễ","")),"")</f>
        <v/>
      </c>
      <c r="M7839" s="222" t="str">
        <f t="shared" si="1422"/>
        <v/>
      </c>
      <c r="Q7839" s="82" t="str">
        <f t="shared" ref="Q7839:Q7902" si="1426">IF(B7839&lt;&gt;"",IF(AND(P7839="",F7839=""),"Không phép ",""),"")</f>
        <v/>
      </c>
      <c r="R7839" s="80" t="str">
        <f t="shared" ref="R7839:R7902" si="1427">UPPER(B7839)</f>
        <v/>
      </c>
      <c r="T7839" s="83" t="str">
        <f t="shared" si="1423"/>
        <v/>
      </c>
      <c r="U7839" s="155"/>
      <c r="V7839" s="95" t="str">
        <f t="shared" si="1424"/>
        <v/>
      </c>
      <c r="W7839" s="151"/>
      <c r="Z7839" s="104"/>
    </row>
    <row r="7840" spans="1:26" s="145" customFormat="1" ht="15" customHeight="1">
      <c r="A7840" s="186" t="str">
        <f t="shared" si="1418"/>
        <v/>
      </c>
      <c r="C7840" s="152"/>
      <c r="E7840" s="144"/>
      <c r="F7840" s="79" t="str">
        <f t="shared" si="1417"/>
        <v/>
      </c>
      <c r="G7840" s="80" t="str">
        <f t="shared" si="1419"/>
        <v/>
      </c>
      <c r="H7840" s="80" t="str">
        <f t="shared" si="1420"/>
        <v/>
      </c>
      <c r="I7840" s="80" t="str">
        <f t="shared" si="1421"/>
        <v/>
      </c>
      <c r="J7840" s="170"/>
      <c r="K7840" s="217"/>
      <c r="L7840" s="195" t="str">
        <f t="shared" si="1425"/>
        <v/>
      </c>
      <c r="M7840" s="222" t="str">
        <f t="shared" si="1422"/>
        <v/>
      </c>
      <c r="Q7840" s="82" t="str">
        <f t="shared" si="1426"/>
        <v/>
      </c>
      <c r="R7840" s="80" t="str">
        <f t="shared" si="1427"/>
        <v/>
      </c>
      <c r="T7840" s="83" t="str">
        <f t="shared" si="1423"/>
        <v/>
      </c>
      <c r="U7840" s="155"/>
      <c r="V7840" s="95" t="str">
        <f t="shared" si="1424"/>
        <v/>
      </c>
      <c r="W7840" s="151"/>
      <c r="Z7840" s="104"/>
    </row>
    <row r="7841" spans="1:26" s="145" customFormat="1" ht="15" customHeight="1">
      <c r="A7841" s="186" t="str">
        <f t="shared" si="1418"/>
        <v/>
      </c>
      <c r="C7841" s="152"/>
      <c r="E7841" s="144"/>
      <c r="F7841" s="79" t="str">
        <f t="shared" si="1417"/>
        <v/>
      </c>
      <c r="G7841" s="80" t="str">
        <f t="shared" si="1419"/>
        <v/>
      </c>
      <c r="H7841" s="80" t="str">
        <f t="shared" si="1420"/>
        <v/>
      </c>
      <c r="I7841" s="80" t="str">
        <f t="shared" si="1421"/>
        <v/>
      </c>
      <c r="J7841" s="170"/>
      <c r="K7841" s="217"/>
      <c r="L7841" s="195" t="str">
        <f t="shared" si="1425"/>
        <v/>
      </c>
      <c r="M7841" s="222" t="str">
        <f t="shared" si="1422"/>
        <v/>
      </c>
      <c r="Q7841" s="82" t="str">
        <f t="shared" si="1426"/>
        <v/>
      </c>
      <c r="R7841" s="80" t="str">
        <f t="shared" si="1427"/>
        <v/>
      </c>
      <c r="T7841" s="83" t="str">
        <f t="shared" si="1423"/>
        <v/>
      </c>
      <c r="U7841" s="155"/>
      <c r="V7841" s="95" t="str">
        <f t="shared" si="1424"/>
        <v/>
      </c>
      <c r="W7841" s="151"/>
      <c r="Z7841" s="104"/>
    </row>
    <row r="7842" spans="1:26" s="145" customFormat="1" ht="15" customHeight="1">
      <c r="A7842" s="186" t="str">
        <f t="shared" si="1418"/>
        <v/>
      </c>
      <c r="C7842" s="152"/>
      <c r="E7842" s="144"/>
      <c r="F7842" s="79" t="str">
        <f t="shared" si="1417"/>
        <v/>
      </c>
      <c r="G7842" s="80" t="str">
        <f t="shared" si="1419"/>
        <v/>
      </c>
      <c r="H7842" s="80" t="str">
        <f t="shared" si="1420"/>
        <v/>
      </c>
      <c r="I7842" s="80" t="str">
        <f t="shared" si="1421"/>
        <v/>
      </c>
      <c r="J7842" s="170"/>
      <c r="K7842" s="217"/>
      <c r="L7842" s="195" t="str">
        <f t="shared" si="1425"/>
        <v/>
      </c>
      <c r="M7842" s="222" t="str">
        <f t="shared" si="1422"/>
        <v/>
      </c>
      <c r="Q7842" s="82" t="str">
        <f t="shared" si="1426"/>
        <v/>
      </c>
      <c r="R7842" s="80" t="str">
        <f t="shared" si="1427"/>
        <v/>
      </c>
      <c r="T7842" s="83" t="str">
        <f t="shared" si="1423"/>
        <v/>
      </c>
      <c r="U7842" s="155"/>
      <c r="V7842" s="95" t="str">
        <f t="shared" si="1424"/>
        <v/>
      </c>
      <c r="W7842" s="151"/>
      <c r="Z7842" s="104"/>
    </row>
    <row r="7843" spans="1:26" s="145" customFormat="1" ht="15" customHeight="1">
      <c r="A7843" s="186" t="str">
        <f t="shared" si="1418"/>
        <v/>
      </c>
      <c r="C7843" s="152"/>
      <c r="E7843" s="144"/>
      <c r="F7843" s="79" t="str">
        <f t="shared" si="1417"/>
        <v/>
      </c>
      <c r="G7843" s="80" t="str">
        <f t="shared" si="1419"/>
        <v/>
      </c>
      <c r="H7843" s="80" t="str">
        <f t="shared" si="1420"/>
        <v/>
      </c>
      <c r="I7843" s="80" t="str">
        <f t="shared" si="1421"/>
        <v/>
      </c>
      <c r="J7843" s="170"/>
      <c r="K7843" s="217"/>
      <c r="L7843" s="195" t="str">
        <f t="shared" si="1425"/>
        <v/>
      </c>
      <c r="M7843" s="222" t="str">
        <f t="shared" si="1422"/>
        <v/>
      </c>
      <c r="Q7843" s="82" t="str">
        <f t="shared" si="1426"/>
        <v/>
      </c>
      <c r="R7843" s="80" t="str">
        <f t="shared" si="1427"/>
        <v/>
      </c>
      <c r="T7843" s="83" t="str">
        <f t="shared" si="1423"/>
        <v/>
      </c>
      <c r="U7843" s="155"/>
      <c r="V7843" s="95" t="str">
        <f t="shared" si="1424"/>
        <v/>
      </c>
      <c r="W7843" s="151"/>
      <c r="Z7843" s="104"/>
    </row>
    <row r="7844" spans="1:26" s="145" customFormat="1" ht="15" customHeight="1">
      <c r="A7844" s="186" t="str">
        <f t="shared" si="1418"/>
        <v/>
      </c>
      <c r="C7844" s="152"/>
      <c r="E7844" s="144"/>
      <c r="F7844" s="79" t="str">
        <f t="shared" si="1417"/>
        <v/>
      </c>
      <c r="G7844" s="80" t="str">
        <f t="shared" si="1419"/>
        <v/>
      </c>
      <c r="H7844" s="80" t="str">
        <f t="shared" si="1420"/>
        <v/>
      </c>
      <c r="I7844" s="80" t="str">
        <f t="shared" si="1421"/>
        <v/>
      </c>
      <c r="J7844" s="170"/>
      <c r="K7844" s="217"/>
      <c r="L7844" s="195" t="str">
        <f t="shared" si="1425"/>
        <v/>
      </c>
      <c r="M7844" s="222" t="str">
        <f t="shared" si="1422"/>
        <v/>
      </c>
      <c r="Q7844" s="82" t="str">
        <f t="shared" si="1426"/>
        <v/>
      </c>
      <c r="R7844" s="80" t="str">
        <f t="shared" si="1427"/>
        <v/>
      </c>
      <c r="T7844" s="83" t="str">
        <f t="shared" si="1423"/>
        <v/>
      </c>
      <c r="U7844" s="155"/>
      <c r="V7844" s="95" t="str">
        <f t="shared" si="1424"/>
        <v/>
      </c>
      <c r="W7844" s="151"/>
      <c r="Z7844" s="104"/>
    </row>
    <row r="7845" spans="1:26" s="145" customFormat="1" ht="15" customHeight="1">
      <c r="A7845" s="186" t="str">
        <f t="shared" si="1418"/>
        <v/>
      </c>
      <c r="C7845" s="152"/>
      <c r="E7845" s="144"/>
      <c r="F7845" s="79" t="str">
        <f t="shared" si="1417"/>
        <v/>
      </c>
      <c r="G7845" s="80" t="str">
        <f t="shared" si="1419"/>
        <v/>
      </c>
      <c r="H7845" s="80" t="str">
        <f t="shared" si="1420"/>
        <v/>
      </c>
      <c r="I7845" s="80" t="str">
        <f t="shared" si="1421"/>
        <v/>
      </c>
      <c r="J7845" s="170"/>
      <c r="K7845" s="217"/>
      <c r="L7845" s="195" t="str">
        <f t="shared" si="1425"/>
        <v/>
      </c>
      <c r="M7845" s="222" t="str">
        <f t="shared" si="1422"/>
        <v/>
      </c>
      <c r="Q7845" s="82" t="str">
        <f t="shared" si="1426"/>
        <v/>
      </c>
      <c r="R7845" s="80" t="str">
        <f t="shared" si="1427"/>
        <v/>
      </c>
      <c r="T7845" s="83" t="str">
        <f t="shared" si="1423"/>
        <v/>
      </c>
      <c r="U7845" s="155"/>
      <c r="V7845" s="95" t="str">
        <f t="shared" si="1424"/>
        <v/>
      </c>
      <c r="W7845" s="151"/>
      <c r="Z7845" s="104"/>
    </row>
    <row r="7846" spans="1:26" s="145" customFormat="1" ht="15" customHeight="1">
      <c r="A7846" s="186" t="str">
        <f t="shared" si="1418"/>
        <v/>
      </c>
      <c r="C7846" s="152"/>
      <c r="E7846" s="144"/>
      <c r="F7846" s="79" t="str">
        <f t="shared" si="1417"/>
        <v/>
      </c>
      <c r="G7846" s="80" t="str">
        <f t="shared" si="1419"/>
        <v/>
      </c>
      <c r="H7846" s="80" t="str">
        <f t="shared" si="1420"/>
        <v/>
      </c>
      <c r="I7846" s="80" t="str">
        <f t="shared" si="1421"/>
        <v/>
      </c>
      <c r="J7846" s="170"/>
      <c r="K7846" s="217"/>
      <c r="L7846" s="195" t="str">
        <f t="shared" si="1425"/>
        <v/>
      </c>
      <c r="M7846" s="222" t="str">
        <f t="shared" si="1422"/>
        <v/>
      </c>
      <c r="Q7846" s="82" t="str">
        <f t="shared" si="1426"/>
        <v/>
      </c>
      <c r="R7846" s="80" t="str">
        <f t="shared" si="1427"/>
        <v/>
      </c>
      <c r="T7846" s="83" t="str">
        <f t="shared" si="1423"/>
        <v/>
      </c>
      <c r="U7846" s="155"/>
      <c r="V7846" s="95" t="str">
        <f t="shared" si="1424"/>
        <v/>
      </c>
      <c r="W7846" s="151"/>
      <c r="Z7846" s="104"/>
    </row>
    <row r="7847" spans="1:26" s="145" customFormat="1" ht="15" customHeight="1">
      <c r="A7847" s="186" t="str">
        <f t="shared" si="1418"/>
        <v/>
      </c>
      <c r="C7847" s="152"/>
      <c r="E7847" s="144"/>
      <c r="F7847" s="79" t="str">
        <f t="shared" si="1417"/>
        <v/>
      </c>
      <c r="G7847" s="80" t="str">
        <f t="shared" si="1419"/>
        <v/>
      </c>
      <c r="H7847" s="80" t="str">
        <f t="shared" si="1420"/>
        <v/>
      </c>
      <c r="I7847" s="80" t="str">
        <f t="shared" si="1421"/>
        <v/>
      </c>
      <c r="J7847" s="170"/>
      <c r="K7847" s="217"/>
      <c r="L7847" s="195" t="str">
        <f t="shared" si="1425"/>
        <v/>
      </c>
      <c r="M7847" s="222" t="str">
        <f t="shared" si="1422"/>
        <v/>
      </c>
      <c r="Q7847" s="82" t="str">
        <f t="shared" si="1426"/>
        <v/>
      </c>
      <c r="R7847" s="80" t="str">
        <f t="shared" si="1427"/>
        <v/>
      </c>
      <c r="T7847" s="83" t="str">
        <f t="shared" si="1423"/>
        <v/>
      </c>
      <c r="U7847" s="155"/>
      <c r="V7847" s="95" t="str">
        <f t="shared" si="1424"/>
        <v/>
      </c>
      <c r="W7847" s="151"/>
      <c r="Z7847" s="104"/>
    </row>
    <row r="7848" spans="1:26" s="145" customFormat="1" ht="15" customHeight="1">
      <c r="A7848" s="186" t="str">
        <f t="shared" si="1418"/>
        <v/>
      </c>
      <c r="C7848" s="152"/>
      <c r="E7848" s="144"/>
      <c r="F7848" s="79" t="str">
        <f t="shared" ref="F7848:F7911" si="1428">IFERROR(IF(VLOOKUP(E7848,J:J,1,0)=E7848,"X",""),"")</f>
        <v/>
      </c>
      <c r="G7848" s="80" t="str">
        <f t="shared" si="1419"/>
        <v/>
      </c>
      <c r="H7848" s="80" t="str">
        <f t="shared" si="1420"/>
        <v/>
      </c>
      <c r="I7848" s="80" t="str">
        <f t="shared" si="1421"/>
        <v/>
      </c>
      <c r="J7848" s="170"/>
      <c r="K7848" s="217"/>
      <c r="L7848" s="195" t="str">
        <f t="shared" si="1425"/>
        <v/>
      </c>
      <c r="M7848" s="222" t="str">
        <f t="shared" si="1422"/>
        <v/>
      </c>
      <c r="Q7848" s="82" t="str">
        <f t="shared" si="1426"/>
        <v/>
      </c>
      <c r="R7848" s="80" t="str">
        <f t="shared" si="1427"/>
        <v/>
      </c>
      <c r="T7848" s="83" t="str">
        <f t="shared" si="1423"/>
        <v/>
      </c>
      <c r="U7848" s="155"/>
      <c r="V7848" s="95" t="str">
        <f t="shared" si="1424"/>
        <v/>
      </c>
      <c r="W7848" s="151"/>
      <c r="Z7848" s="104"/>
    </row>
    <row r="7849" spans="1:26" s="145" customFormat="1" ht="15" customHeight="1">
      <c r="A7849" s="186" t="str">
        <f t="shared" si="1418"/>
        <v/>
      </c>
      <c r="C7849" s="152"/>
      <c r="E7849" s="144"/>
      <c r="F7849" s="79" t="str">
        <f t="shared" si="1428"/>
        <v/>
      </c>
      <c r="G7849" s="80" t="str">
        <f t="shared" si="1419"/>
        <v/>
      </c>
      <c r="H7849" s="80" t="str">
        <f t="shared" si="1420"/>
        <v/>
      </c>
      <c r="I7849" s="80" t="str">
        <f t="shared" si="1421"/>
        <v/>
      </c>
      <c r="J7849" s="170"/>
      <c r="K7849" s="217"/>
      <c r="L7849" s="195" t="str">
        <f t="shared" si="1425"/>
        <v/>
      </c>
      <c r="M7849" s="222" t="str">
        <f t="shared" si="1422"/>
        <v/>
      </c>
      <c r="Q7849" s="82" t="str">
        <f t="shared" si="1426"/>
        <v/>
      </c>
      <c r="R7849" s="80" t="str">
        <f t="shared" si="1427"/>
        <v/>
      </c>
      <c r="T7849" s="83" t="str">
        <f t="shared" si="1423"/>
        <v/>
      </c>
      <c r="U7849" s="155"/>
      <c r="V7849" s="95" t="str">
        <f t="shared" si="1424"/>
        <v/>
      </c>
      <c r="W7849" s="151"/>
      <c r="Z7849" s="104"/>
    </row>
    <row r="7850" spans="1:26" s="145" customFormat="1" ht="15" customHeight="1">
      <c r="A7850" s="186" t="str">
        <f t="shared" si="1418"/>
        <v/>
      </c>
      <c r="C7850" s="152"/>
      <c r="E7850" s="144"/>
      <c r="F7850" s="79" t="str">
        <f t="shared" si="1428"/>
        <v/>
      </c>
      <c r="G7850" s="80" t="str">
        <f t="shared" si="1419"/>
        <v/>
      </c>
      <c r="H7850" s="80" t="str">
        <f t="shared" si="1420"/>
        <v/>
      </c>
      <c r="I7850" s="80" t="str">
        <f t="shared" si="1421"/>
        <v/>
      </c>
      <c r="J7850" s="170"/>
      <c r="K7850" s="217"/>
      <c r="L7850" s="195" t="str">
        <f t="shared" si="1425"/>
        <v/>
      </c>
      <c r="M7850" s="222" t="str">
        <f t="shared" si="1422"/>
        <v/>
      </c>
      <c r="Q7850" s="82" t="str">
        <f t="shared" si="1426"/>
        <v/>
      </c>
      <c r="R7850" s="80" t="str">
        <f t="shared" si="1427"/>
        <v/>
      </c>
      <c r="T7850" s="83" t="str">
        <f t="shared" si="1423"/>
        <v/>
      </c>
      <c r="U7850" s="155"/>
      <c r="V7850" s="95" t="str">
        <f t="shared" si="1424"/>
        <v/>
      </c>
      <c r="W7850" s="151"/>
      <c r="Z7850" s="104"/>
    </row>
    <row r="7851" spans="1:26" s="145" customFormat="1" ht="15" customHeight="1">
      <c r="A7851" s="186" t="str">
        <f t="shared" si="1418"/>
        <v/>
      </c>
      <c r="C7851" s="152"/>
      <c r="E7851" s="144"/>
      <c r="F7851" s="79" t="str">
        <f t="shared" si="1428"/>
        <v/>
      </c>
      <c r="G7851" s="80" t="str">
        <f t="shared" si="1419"/>
        <v/>
      </c>
      <c r="H7851" s="80" t="str">
        <f t="shared" si="1420"/>
        <v/>
      </c>
      <c r="I7851" s="80" t="str">
        <f t="shared" si="1421"/>
        <v/>
      </c>
      <c r="J7851" s="170"/>
      <c r="K7851" s="217"/>
      <c r="L7851" s="195" t="str">
        <f t="shared" si="1425"/>
        <v/>
      </c>
      <c r="M7851" s="222" t="str">
        <f t="shared" si="1422"/>
        <v/>
      </c>
      <c r="Q7851" s="82" t="str">
        <f t="shared" si="1426"/>
        <v/>
      </c>
      <c r="R7851" s="80" t="str">
        <f t="shared" si="1427"/>
        <v/>
      </c>
      <c r="T7851" s="83" t="str">
        <f t="shared" si="1423"/>
        <v/>
      </c>
      <c r="U7851" s="155"/>
      <c r="V7851" s="95" t="str">
        <f t="shared" si="1424"/>
        <v/>
      </c>
      <c r="W7851" s="151"/>
      <c r="Z7851" s="104"/>
    </row>
    <row r="7852" spans="1:26" s="145" customFormat="1" ht="15" customHeight="1">
      <c r="A7852" s="186" t="str">
        <f t="shared" si="1418"/>
        <v/>
      </c>
      <c r="C7852" s="152"/>
      <c r="E7852" s="144"/>
      <c r="F7852" s="79" t="str">
        <f t="shared" si="1428"/>
        <v/>
      </c>
      <c r="G7852" s="80" t="str">
        <f t="shared" si="1419"/>
        <v/>
      </c>
      <c r="H7852" s="80" t="str">
        <f t="shared" si="1420"/>
        <v/>
      </c>
      <c r="I7852" s="80" t="str">
        <f t="shared" si="1421"/>
        <v/>
      </c>
      <c r="J7852" s="170"/>
      <c r="K7852" s="217"/>
      <c r="L7852" s="195" t="str">
        <f t="shared" si="1425"/>
        <v/>
      </c>
      <c r="M7852" s="222" t="str">
        <f t="shared" si="1422"/>
        <v/>
      </c>
      <c r="Q7852" s="82" t="str">
        <f t="shared" si="1426"/>
        <v/>
      </c>
      <c r="R7852" s="80" t="str">
        <f t="shared" si="1427"/>
        <v/>
      </c>
      <c r="T7852" s="83" t="str">
        <f t="shared" si="1423"/>
        <v/>
      </c>
      <c r="U7852" s="155"/>
      <c r="V7852" s="95" t="str">
        <f t="shared" si="1424"/>
        <v/>
      </c>
      <c r="W7852" s="151"/>
      <c r="Z7852" s="104"/>
    </row>
    <row r="7853" spans="1:26" s="145" customFormat="1" ht="15" customHeight="1">
      <c r="A7853" s="186" t="str">
        <f t="shared" si="1418"/>
        <v/>
      </c>
      <c r="C7853" s="152"/>
      <c r="E7853" s="144"/>
      <c r="F7853" s="79" t="str">
        <f t="shared" si="1428"/>
        <v/>
      </c>
      <c r="G7853" s="80" t="str">
        <f t="shared" si="1419"/>
        <v/>
      </c>
      <c r="H7853" s="80" t="str">
        <f t="shared" si="1420"/>
        <v/>
      </c>
      <c r="I7853" s="80" t="str">
        <f t="shared" si="1421"/>
        <v/>
      </c>
      <c r="J7853" s="170"/>
      <c r="K7853" s="217"/>
      <c r="L7853" s="195" t="str">
        <f t="shared" si="1425"/>
        <v/>
      </c>
      <c r="M7853" s="222" t="str">
        <f t="shared" si="1422"/>
        <v/>
      </c>
      <c r="Q7853" s="82" t="str">
        <f t="shared" si="1426"/>
        <v/>
      </c>
      <c r="R7853" s="80" t="str">
        <f t="shared" si="1427"/>
        <v/>
      </c>
      <c r="T7853" s="83" t="str">
        <f t="shared" si="1423"/>
        <v/>
      </c>
      <c r="U7853" s="155"/>
      <c r="V7853" s="95" t="str">
        <f t="shared" si="1424"/>
        <v/>
      </c>
      <c r="W7853" s="151"/>
      <c r="Z7853" s="104"/>
    </row>
    <row r="7854" spans="1:26" s="145" customFormat="1" ht="15" customHeight="1">
      <c r="A7854" s="186" t="str">
        <f t="shared" si="1418"/>
        <v/>
      </c>
      <c r="C7854" s="152"/>
      <c r="E7854" s="144"/>
      <c r="F7854" s="79" t="str">
        <f t="shared" si="1428"/>
        <v/>
      </c>
      <c r="G7854" s="80" t="str">
        <f t="shared" si="1419"/>
        <v/>
      </c>
      <c r="H7854" s="80" t="str">
        <f t="shared" si="1420"/>
        <v/>
      </c>
      <c r="I7854" s="80" t="str">
        <f t="shared" si="1421"/>
        <v/>
      </c>
      <c r="J7854" s="170"/>
      <c r="K7854" s="217"/>
      <c r="L7854" s="195" t="str">
        <f t="shared" si="1425"/>
        <v/>
      </c>
      <c r="M7854" s="222" t="str">
        <f t="shared" si="1422"/>
        <v/>
      </c>
      <c r="Q7854" s="82" t="str">
        <f t="shared" si="1426"/>
        <v/>
      </c>
      <c r="R7854" s="80" t="str">
        <f t="shared" si="1427"/>
        <v/>
      </c>
      <c r="T7854" s="83" t="str">
        <f t="shared" si="1423"/>
        <v/>
      </c>
      <c r="U7854" s="155"/>
      <c r="V7854" s="95" t="str">
        <f t="shared" si="1424"/>
        <v/>
      </c>
      <c r="W7854" s="151"/>
      <c r="Z7854" s="104"/>
    </row>
    <row r="7855" spans="1:26" s="145" customFormat="1" ht="15" customHeight="1">
      <c r="A7855" s="186" t="str">
        <f t="shared" si="1418"/>
        <v/>
      </c>
      <c r="C7855" s="152"/>
      <c r="E7855" s="144"/>
      <c r="F7855" s="79" t="str">
        <f t="shared" si="1428"/>
        <v/>
      </c>
      <c r="G7855" s="80" t="str">
        <f t="shared" si="1419"/>
        <v/>
      </c>
      <c r="H7855" s="80" t="str">
        <f t="shared" si="1420"/>
        <v/>
      </c>
      <c r="I7855" s="80" t="str">
        <f t="shared" si="1421"/>
        <v/>
      </c>
      <c r="J7855" s="170"/>
      <c r="K7855" s="217"/>
      <c r="L7855" s="195" t="str">
        <f t="shared" si="1425"/>
        <v/>
      </c>
      <c r="M7855" s="222" t="str">
        <f t="shared" si="1422"/>
        <v/>
      </c>
      <c r="Q7855" s="82" t="str">
        <f t="shared" si="1426"/>
        <v/>
      </c>
      <c r="R7855" s="80" t="str">
        <f t="shared" si="1427"/>
        <v/>
      </c>
      <c r="T7855" s="83" t="str">
        <f t="shared" si="1423"/>
        <v/>
      </c>
      <c r="U7855" s="155"/>
      <c r="V7855" s="95" t="str">
        <f t="shared" si="1424"/>
        <v/>
      </c>
      <c r="W7855" s="151"/>
      <c r="Z7855" s="104"/>
    </row>
    <row r="7856" spans="1:26" s="145" customFormat="1" ht="15" customHeight="1">
      <c r="A7856" s="186" t="str">
        <f t="shared" si="1418"/>
        <v/>
      </c>
      <c r="C7856" s="152"/>
      <c r="E7856" s="144"/>
      <c r="F7856" s="79" t="str">
        <f t="shared" si="1428"/>
        <v/>
      </c>
      <c r="G7856" s="80" t="str">
        <f t="shared" si="1419"/>
        <v/>
      </c>
      <c r="H7856" s="80" t="str">
        <f t="shared" si="1420"/>
        <v/>
      </c>
      <c r="I7856" s="80" t="str">
        <f t="shared" si="1421"/>
        <v/>
      </c>
      <c r="J7856" s="170"/>
      <c r="K7856" s="217"/>
      <c r="L7856" s="195" t="str">
        <f t="shared" si="1425"/>
        <v/>
      </c>
      <c r="M7856" s="222" t="str">
        <f t="shared" si="1422"/>
        <v/>
      </c>
      <c r="Q7856" s="82" t="str">
        <f t="shared" si="1426"/>
        <v/>
      </c>
      <c r="R7856" s="80" t="str">
        <f t="shared" si="1427"/>
        <v/>
      </c>
      <c r="T7856" s="83" t="str">
        <f t="shared" si="1423"/>
        <v/>
      </c>
      <c r="U7856" s="155"/>
      <c r="V7856" s="95" t="str">
        <f t="shared" si="1424"/>
        <v/>
      </c>
      <c r="W7856" s="151"/>
      <c r="Z7856" s="104"/>
    </row>
    <row r="7857" spans="1:26" s="145" customFormat="1" ht="15" customHeight="1">
      <c r="A7857" s="186" t="str">
        <f t="shared" si="1418"/>
        <v/>
      </c>
      <c r="C7857" s="152"/>
      <c r="E7857" s="144"/>
      <c r="F7857" s="79" t="str">
        <f t="shared" si="1428"/>
        <v/>
      </c>
      <c r="G7857" s="80" t="str">
        <f t="shared" si="1419"/>
        <v/>
      </c>
      <c r="H7857" s="80" t="str">
        <f t="shared" si="1420"/>
        <v/>
      </c>
      <c r="I7857" s="80" t="str">
        <f t="shared" si="1421"/>
        <v/>
      </c>
      <c r="J7857" s="170"/>
      <c r="K7857" s="217"/>
      <c r="L7857" s="195" t="str">
        <f t="shared" si="1425"/>
        <v/>
      </c>
      <c r="M7857" s="222" t="str">
        <f t="shared" si="1422"/>
        <v/>
      </c>
      <c r="Q7857" s="82" t="str">
        <f t="shared" si="1426"/>
        <v/>
      </c>
      <c r="R7857" s="80" t="str">
        <f t="shared" si="1427"/>
        <v/>
      </c>
      <c r="T7857" s="83" t="str">
        <f t="shared" si="1423"/>
        <v/>
      </c>
      <c r="U7857" s="155"/>
      <c r="V7857" s="95" t="str">
        <f t="shared" si="1424"/>
        <v/>
      </c>
      <c r="W7857" s="151"/>
      <c r="Z7857" s="104"/>
    </row>
    <row r="7858" spans="1:26" s="145" customFormat="1" ht="15" customHeight="1">
      <c r="A7858" s="186" t="str">
        <f t="shared" si="1418"/>
        <v/>
      </c>
      <c r="C7858" s="152"/>
      <c r="E7858" s="144"/>
      <c r="F7858" s="79" t="str">
        <f t="shared" si="1428"/>
        <v/>
      </c>
      <c r="G7858" s="80" t="str">
        <f t="shared" si="1419"/>
        <v/>
      </c>
      <c r="H7858" s="80" t="str">
        <f t="shared" si="1420"/>
        <v/>
      </c>
      <c r="I7858" s="80" t="str">
        <f t="shared" si="1421"/>
        <v/>
      </c>
      <c r="J7858" s="170"/>
      <c r="K7858" s="217"/>
      <c r="L7858" s="195" t="str">
        <f t="shared" si="1425"/>
        <v/>
      </c>
      <c r="M7858" s="222" t="str">
        <f t="shared" si="1422"/>
        <v/>
      </c>
      <c r="Q7858" s="82" t="str">
        <f t="shared" si="1426"/>
        <v/>
      </c>
      <c r="R7858" s="80" t="str">
        <f t="shared" si="1427"/>
        <v/>
      </c>
      <c r="T7858" s="83" t="str">
        <f t="shared" si="1423"/>
        <v/>
      </c>
      <c r="U7858" s="155"/>
      <c r="V7858" s="95" t="str">
        <f t="shared" si="1424"/>
        <v/>
      </c>
      <c r="W7858" s="151"/>
      <c r="Z7858" s="104"/>
    </row>
    <row r="7859" spans="1:26" s="145" customFormat="1" ht="15" customHeight="1">
      <c r="A7859" s="186" t="str">
        <f t="shared" si="1418"/>
        <v/>
      </c>
      <c r="C7859" s="152"/>
      <c r="E7859" s="144"/>
      <c r="F7859" s="79" t="str">
        <f t="shared" si="1428"/>
        <v/>
      </c>
      <c r="G7859" s="80" t="str">
        <f t="shared" si="1419"/>
        <v/>
      </c>
      <c r="H7859" s="80" t="str">
        <f t="shared" si="1420"/>
        <v/>
      </c>
      <c r="I7859" s="80" t="str">
        <f t="shared" si="1421"/>
        <v/>
      </c>
      <c r="J7859" s="170"/>
      <c r="K7859" s="217"/>
      <c r="L7859" s="195" t="str">
        <f t="shared" si="1425"/>
        <v/>
      </c>
      <c r="M7859" s="222" t="str">
        <f t="shared" si="1422"/>
        <v/>
      </c>
      <c r="Q7859" s="82" t="str">
        <f t="shared" si="1426"/>
        <v/>
      </c>
      <c r="R7859" s="80" t="str">
        <f t="shared" si="1427"/>
        <v/>
      </c>
      <c r="T7859" s="83" t="str">
        <f t="shared" si="1423"/>
        <v/>
      </c>
      <c r="U7859" s="155"/>
      <c r="V7859" s="95" t="str">
        <f t="shared" si="1424"/>
        <v/>
      </c>
      <c r="W7859" s="151"/>
      <c r="Z7859" s="104"/>
    </row>
    <row r="7860" spans="1:26" s="145" customFormat="1" ht="15" customHeight="1">
      <c r="A7860" s="186" t="str">
        <f t="shared" si="1418"/>
        <v/>
      </c>
      <c r="C7860" s="152"/>
      <c r="E7860" s="144"/>
      <c r="F7860" s="79" t="str">
        <f t="shared" si="1428"/>
        <v/>
      </c>
      <c r="G7860" s="80" t="str">
        <f t="shared" si="1419"/>
        <v/>
      </c>
      <c r="H7860" s="80" t="str">
        <f t="shared" si="1420"/>
        <v/>
      </c>
      <c r="I7860" s="80" t="str">
        <f t="shared" si="1421"/>
        <v/>
      </c>
      <c r="J7860" s="170"/>
      <c r="K7860" s="217"/>
      <c r="L7860" s="195" t="str">
        <f t="shared" si="1425"/>
        <v/>
      </c>
      <c r="M7860" s="222" t="str">
        <f t="shared" si="1422"/>
        <v/>
      </c>
      <c r="Q7860" s="82" t="str">
        <f t="shared" si="1426"/>
        <v/>
      </c>
      <c r="R7860" s="80" t="str">
        <f t="shared" si="1427"/>
        <v/>
      </c>
      <c r="T7860" s="83" t="str">
        <f t="shared" si="1423"/>
        <v/>
      </c>
      <c r="U7860" s="155"/>
      <c r="V7860" s="95" t="str">
        <f t="shared" si="1424"/>
        <v/>
      </c>
      <c r="W7860" s="151"/>
      <c r="Z7860" s="104"/>
    </row>
    <row r="7861" spans="1:26" s="145" customFormat="1" ht="15" customHeight="1">
      <c r="A7861" s="186" t="str">
        <f t="shared" si="1418"/>
        <v/>
      </c>
      <c r="C7861" s="152"/>
      <c r="E7861" s="144"/>
      <c r="F7861" s="79" t="str">
        <f t="shared" si="1428"/>
        <v/>
      </c>
      <c r="G7861" s="80" t="str">
        <f t="shared" si="1419"/>
        <v/>
      </c>
      <c r="H7861" s="80" t="str">
        <f t="shared" si="1420"/>
        <v/>
      </c>
      <c r="I7861" s="80" t="str">
        <f t="shared" si="1421"/>
        <v/>
      </c>
      <c r="J7861" s="170"/>
      <c r="K7861" s="217"/>
      <c r="L7861" s="195" t="str">
        <f t="shared" si="1425"/>
        <v/>
      </c>
      <c r="M7861" s="222" t="str">
        <f t="shared" si="1422"/>
        <v/>
      </c>
      <c r="Q7861" s="82" t="str">
        <f t="shared" si="1426"/>
        <v/>
      </c>
      <c r="R7861" s="80" t="str">
        <f t="shared" si="1427"/>
        <v/>
      </c>
      <c r="T7861" s="83" t="str">
        <f t="shared" si="1423"/>
        <v/>
      </c>
      <c r="U7861" s="155"/>
      <c r="V7861" s="95" t="str">
        <f t="shared" si="1424"/>
        <v/>
      </c>
      <c r="W7861" s="151"/>
      <c r="Z7861" s="104"/>
    </row>
    <row r="7862" spans="1:26" s="145" customFormat="1" ht="15" customHeight="1">
      <c r="A7862" s="186" t="str">
        <f t="shared" si="1418"/>
        <v/>
      </c>
      <c r="C7862" s="152"/>
      <c r="E7862" s="144"/>
      <c r="F7862" s="79" t="str">
        <f t="shared" si="1428"/>
        <v/>
      </c>
      <c r="G7862" s="80" t="str">
        <f t="shared" si="1419"/>
        <v/>
      </c>
      <c r="H7862" s="80" t="str">
        <f t="shared" si="1420"/>
        <v/>
      </c>
      <c r="I7862" s="80" t="str">
        <f t="shared" si="1421"/>
        <v/>
      </c>
      <c r="J7862" s="170"/>
      <c r="K7862" s="217"/>
      <c r="L7862" s="195" t="str">
        <f t="shared" si="1425"/>
        <v/>
      </c>
      <c r="M7862" s="222" t="str">
        <f t="shared" si="1422"/>
        <v/>
      </c>
      <c r="Q7862" s="82" t="str">
        <f t="shared" si="1426"/>
        <v/>
      </c>
      <c r="R7862" s="80" t="str">
        <f t="shared" si="1427"/>
        <v/>
      </c>
      <c r="T7862" s="83" t="str">
        <f t="shared" si="1423"/>
        <v/>
      </c>
      <c r="U7862" s="155"/>
      <c r="V7862" s="95" t="str">
        <f t="shared" si="1424"/>
        <v/>
      </c>
      <c r="W7862" s="151"/>
      <c r="Z7862" s="104"/>
    </row>
    <row r="7863" spans="1:26" s="145" customFormat="1" ht="15" customHeight="1">
      <c r="A7863" s="186" t="str">
        <f t="shared" si="1418"/>
        <v/>
      </c>
      <c r="C7863" s="152"/>
      <c r="E7863" s="144"/>
      <c r="F7863" s="79" t="str">
        <f t="shared" si="1428"/>
        <v/>
      </c>
      <c r="G7863" s="80" t="str">
        <f t="shared" si="1419"/>
        <v/>
      </c>
      <c r="H7863" s="80" t="str">
        <f t="shared" si="1420"/>
        <v/>
      </c>
      <c r="I7863" s="80" t="str">
        <f t="shared" si="1421"/>
        <v/>
      </c>
      <c r="J7863" s="170"/>
      <c r="K7863" s="217"/>
      <c r="L7863" s="195" t="str">
        <f t="shared" si="1425"/>
        <v/>
      </c>
      <c r="M7863" s="222" t="str">
        <f t="shared" si="1422"/>
        <v/>
      </c>
      <c r="Q7863" s="82" t="str">
        <f t="shared" si="1426"/>
        <v/>
      </c>
      <c r="R7863" s="80" t="str">
        <f t="shared" si="1427"/>
        <v/>
      </c>
      <c r="T7863" s="83" t="str">
        <f t="shared" si="1423"/>
        <v/>
      </c>
      <c r="U7863" s="155"/>
      <c r="V7863" s="95" t="str">
        <f t="shared" si="1424"/>
        <v/>
      </c>
      <c r="W7863" s="151"/>
      <c r="Z7863" s="104"/>
    </row>
    <row r="7864" spans="1:26" s="145" customFormat="1" ht="15" customHeight="1">
      <c r="A7864" s="186" t="str">
        <f t="shared" si="1418"/>
        <v/>
      </c>
      <c r="C7864" s="152"/>
      <c r="E7864" s="144"/>
      <c r="F7864" s="79" t="str">
        <f t="shared" si="1428"/>
        <v/>
      </c>
      <c r="G7864" s="80" t="str">
        <f t="shared" si="1419"/>
        <v/>
      </c>
      <c r="H7864" s="80" t="str">
        <f t="shared" si="1420"/>
        <v/>
      </c>
      <c r="I7864" s="80" t="str">
        <f t="shared" si="1421"/>
        <v/>
      </c>
      <c r="J7864" s="170"/>
      <c r="K7864" s="217"/>
      <c r="L7864" s="195" t="str">
        <f t="shared" si="1425"/>
        <v/>
      </c>
      <c r="M7864" s="222" t="str">
        <f t="shared" si="1422"/>
        <v/>
      </c>
      <c r="Q7864" s="82" t="str">
        <f t="shared" si="1426"/>
        <v/>
      </c>
      <c r="R7864" s="80" t="str">
        <f t="shared" si="1427"/>
        <v/>
      </c>
      <c r="T7864" s="83" t="str">
        <f t="shared" si="1423"/>
        <v/>
      </c>
      <c r="U7864" s="155"/>
      <c r="V7864" s="95" t="str">
        <f t="shared" si="1424"/>
        <v/>
      </c>
      <c r="W7864" s="151"/>
      <c r="Z7864" s="104"/>
    </row>
    <row r="7865" spans="1:26" s="145" customFormat="1" ht="15" customHeight="1">
      <c r="A7865" s="186" t="str">
        <f t="shared" si="1418"/>
        <v/>
      </c>
      <c r="C7865" s="152"/>
      <c r="E7865" s="144"/>
      <c r="F7865" s="79" t="str">
        <f t="shared" si="1428"/>
        <v/>
      </c>
      <c r="G7865" s="80" t="str">
        <f t="shared" si="1419"/>
        <v/>
      </c>
      <c r="H7865" s="80" t="str">
        <f t="shared" si="1420"/>
        <v/>
      </c>
      <c r="I7865" s="80" t="str">
        <f t="shared" si="1421"/>
        <v/>
      </c>
      <c r="J7865" s="170"/>
      <c r="K7865" s="217"/>
      <c r="L7865" s="195" t="str">
        <f t="shared" si="1425"/>
        <v/>
      </c>
      <c r="M7865" s="222" t="str">
        <f t="shared" si="1422"/>
        <v/>
      </c>
      <c r="Q7865" s="82" t="str">
        <f t="shared" si="1426"/>
        <v/>
      </c>
      <c r="R7865" s="80" t="str">
        <f t="shared" si="1427"/>
        <v/>
      </c>
      <c r="T7865" s="83" t="str">
        <f t="shared" si="1423"/>
        <v/>
      </c>
      <c r="U7865" s="155"/>
      <c r="V7865" s="95" t="str">
        <f t="shared" si="1424"/>
        <v/>
      </c>
      <c r="W7865" s="151"/>
      <c r="Z7865" s="104"/>
    </row>
    <row r="7866" spans="1:26" s="145" customFormat="1" ht="15" customHeight="1">
      <c r="A7866" s="186" t="str">
        <f t="shared" si="1418"/>
        <v/>
      </c>
      <c r="C7866" s="152"/>
      <c r="E7866" s="144"/>
      <c r="F7866" s="79" t="str">
        <f t="shared" si="1428"/>
        <v/>
      </c>
      <c r="G7866" s="80" t="str">
        <f t="shared" si="1419"/>
        <v/>
      </c>
      <c r="H7866" s="80" t="str">
        <f t="shared" si="1420"/>
        <v/>
      </c>
      <c r="I7866" s="80" t="str">
        <f t="shared" si="1421"/>
        <v/>
      </c>
      <c r="J7866" s="170"/>
      <c r="K7866" s="217"/>
      <c r="L7866" s="195" t="str">
        <f t="shared" si="1425"/>
        <v/>
      </c>
      <c r="M7866" s="222" t="str">
        <f t="shared" si="1422"/>
        <v/>
      </c>
      <c r="Q7866" s="82" t="str">
        <f t="shared" si="1426"/>
        <v/>
      </c>
      <c r="R7866" s="80" t="str">
        <f t="shared" si="1427"/>
        <v/>
      </c>
      <c r="T7866" s="83" t="str">
        <f t="shared" si="1423"/>
        <v/>
      </c>
      <c r="U7866" s="155"/>
      <c r="V7866" s="95" t="str">
        <f t="shared" si="1424"/>
        <v/>
      </c>
      <c r="W7866" s="151"/>
      <c r="Z7866" s="104"/>
    </row>
    <row r="7867" spans="1:26" s="145" customFormat="1" ht="15" customHeight="1">
      <c r="A7867" s="186" t="str">
        <f t="shared" si="1418"/>
        <v/>
      </c>
      <c r="C7867" s="152"/>
      <c r="E7867" s="144"/>
      <c r="F7867" s="79" t="str">
        <f t="shared" si="1428"/>
        <v/>
      </c>
      <c r="G7867" s="80" t="str">
        <f t="shared" si="1419"/>
        <v/>
      </c>
      <c r="H7867" s="80" t="str">
        <f t="shared" si="1420"/>
        <v/>
      </c>
      <c r="I7867" s="80" t="str">
        <f t="shared" si="1421"/>
        <v/>
      </c>
      <c r="J7867" s="170"/>
      <c r="K7867" s="217"/>
      <c r="L7867" s="195" t="str">
        <f t="shared" si="1425"/>
        <v/>
      </c>
      <c r="M7867" s="222" t="str">
        <f t="shared" si="1422"/>
        <v/>
      </c>
      <c r="Q7867" s="82" t="str">
        <f t="shared" si="1426"/>
        <v/>
      </c>
      <c r="R7867" s="80" t="str">
        <f t="shared" si="1427"/>
        <v/>
      </c>
      <c r="T7867" s="83" t="str">
        <f t="shared" si="1423"/>
        <v/>
      </c>
      <c r="U7867" s="155"/>
      <c r="V7867" s="95" t="str">
        <f t="shared" si="1424"/>
        <v/>
      </c>
      <c r="W7867" s="151"/>
      <c r="Z7867" s="104"/>
    </row>
    <row r="7868" spans="1:26" s="145" customFormat="1" ht="15" customHeight="1">
      <c r="A7868" s="186" t="str">
        <f t="shared" si="1418"/>
        <v/>
      </c>
      <c r="C7868" s="152"/>
      <c r="E7868" s="144"/>
      <c r="F7868" s="79" t="str">
        <f t="shared" si="1428"/>
        <v/>
      </c>
      <c r="G7868" s="80" t="str">
        <f t="shared" si="1419"/>
        <v/>
      </c>
      <c r="H7868" s="80" t="str">
        <f t="shared" si="1420"/>
        <v/>
      </c>
      <c r="I7868" s="80" t="str">
        <f t="shared" si="1421"/>
        <v/>
      </c>
      <c r="J7868" s="170"/>
      <c r="K7868" s="217"/>
      <c r="L7868" s="195" t="str">
        <f t="shared" si="1425"/>
        <v/>
      </c>
      <c r="M7868" s="222" t="str">
        <f t="shared" si="1422"/>
        <v/>
      </c>
      <c r="Q7868" s="82" t="str">
        <f t="shared" si="1426"/>
        <v/>
      </c>
      <c r="R7868" s="80" t="str">
        <f t="shared" si="1427"/>
        <v/>
      </c>
      <c r="T7868" s="83" t="str">
        <f t="shared" si="1423"/>
        <v/>
      </c>
      <c r="U7868" s="155"/>
      <c r="V7868" s="95" t="str">
        <f t="shared" si="1424"/>
        <v/>
      </c>
      <c r="W7868" s="151"/>
      <c r="Z7868" s="104"/>
    </row>
    <row r="7869" spans="1:26" s="145" customFormat="1" ht="15" customHeight="1">
      <c r="A7869" s="186" t="str">
        <f t="shared" si="1418"/>
        <v/>
      </c>
      <c r="C7869" s="152"/>
      <c r="E7869" s="144"/>
      <c r="F7869" s="79" t="str">
        <f t="shared" si="1428"/>
        <v/>
      </c>
      <c r="G7869" s="80" t="str">
        <f t="shared" si="1419"/>
        <v/>
      </c>
      <c r="H7869" s="80" t="str">
        <f t="shared" si="1420"/>
        <v/>
      </c>
      <c r="I7869" s="80" t="str">
        <f t="shared" si="1421"/>
        <v/>
      </c>
      <c r="J7869" s="170"/>
      <c r="K7869" s="217"/>
      <c r="L7869" s="195" t="str">
        <f t="shared" si="1425"/>
        <v/>
      </c>
      <c r="M7869" s="222" t="str">
        <f t="shared" si="1422"/>
        <v/>
      </c>
      <c r="Q7869" s="82" t="str">
        <f t="shared" si="1426"/>
        <v/>
      </c>
      <c r="R7869" s="80" t="str">
        <f t="shared" si="1427"/>
        <v/>
      </c>
      <c r="T7869" s="83" t="str">
        <f t="shared" si="1423"/>
        <v/>
      </c>
      <c r="U7869" s="155"/>
      <c r="V7869" s="95" t="str">
        <f t="shared" si="1424"/>
        <v/>
      </c>
      <c r="W7869" s="151"/>
      <c r="Z7869" s="104"/>
    </row>
    <row r="7870" spans="1:26" s="145" customFormat="1" ht="15" customHeight="1">
      <c r="A7870" s="186" t="str">
        <f t="shared" si="1418"/>
        <v/>
      </c>
      <c r="C7870" s="152"/>
      <c r="E7870" s="144"/>
      <c r="F7870" s="79" t="str">
        <f t="shared" si="1428"/>
        <v/>
      </c>
      <c r="G7870" s="80" t="str">
        <f t="shared" si="1419"/>
        <v/>
      </c>
      <c r="H7870" s="80" t="str">
        <f t="shared" si="1420"/>
        <v/>
      </c>
      <c r="I7870" s="80" t="str">
        <f t="shared" si="1421"/>
        <v/>
      </c>
      <c r="J7870" s="170"/>
      <c r="K7870" s="217"/>
      <c r="L7870" s="195" t="str">
        <f t="shared" si="1425"/>
        <v/>
      </c>
      <c r="M7870" s="222" t="str">
        <f t="shared" si="1422"/>
        <v/>
      </c>
      <c r="Q7870" s="82" t="str">
        <f t="shared" si="1426"/>
        <v/>
      </c>
      <c r="R7870" s="80" t="str">
        <f t="shared" si="1427"/>
        <v/>
      </c>
      <c r="T7870" s="83" t="str">
        <f t="shared" si="1423"/>
        <v/>
      </c>
      <c r="U7870" s="155"/>
      <c r="V7870" s="95" t="str">
        <f t="shared" si="1424"/>
        <v/>
      </c>
      <c r="W7870" s="151"/>
      <c r="Z7870" s="104"/>
    </row>
    <row r="7871" spans="1:26" s="145" customFormat="1" ht="15" customHeight="1">
      <c r="A7871" s="186" t="str">
        <f t="shared" si="1418"/>
        <v/>
      </c>
      <c r="C7871" s="152"/>
      <c r="E7871" s="144"/>
      <c r="F7871" s="79" t="str">
        <f t="shared" si="1428"/>
        <v/>
      </c>
      <c r="G7871" s="80" t="str">
        <f t="shared" si="1419"/>
        <v/>
      </c>
      <c r="H7871" s="80" t="str">
        <f t="shared" si="1420"/>
        <v/>
      </c>
      <c r="I7871" s="80" t="str">
        <f t="shared" si="1421"/>
        <v/>
      </c>
      <c r="J7871" s="170"/>
      <c r="K7871" s="217"/>
      <c r="L7871" s="195" t="str">
        <f t="shared" si="1425"/>
        <v/>
      </c>
      <c r="M7871" s="222" t="str">
        <f t="shared" si="1422"/>
        <v/>
      </c>
      <c r="Q7871" s="82" t="str">
        <f t="shared" si="1426"/>
        <v/>
      </c>
      <c r="R7871" s="80" t="str">
        <f t="shared" si="1427"/>
        <v/>
      </c>
      <c r="T7871" s="83" t="str">
        <f t="shared" si="1423"/>
        <v/>
      </c>
      <c r="U7871" s="155"/>
      <c r="V7871" s="95" t="str">
        <f t="shared" si="1424"/>
        <v/>
      </c>
      <c r="W7871" s="151"/>
      <c r="Z7871" s="104"/>
    </row>
    <row r="7872" spans="1:26" s="145" customFormat="1" ht="15" customHeight="1">
      <c r="A7872" s="186" t="str">
        <f t="shared" ref="A7872:A7935" si="1429">IF(B7872&lt;&gt;"",A7871+1,"")</f>
        <v/>
      </c>
      <c r="C7872" s="152"/>
      <c r="E7872" s="144"/>
      <c r="F7872" s="79" t="str">
        <f t="shared" si="1428"/>
        <v/>
      </c>
      <c r="G7872" s="80" t="str">
        <f t="shared" si="1419"/>
        <v/>
      </c>
      <c r="H7872" s="80" t="str">
        <f t="shared" si="1420"/>
        <v/>
      </c>
      <c r="I7872" s="80" t="str">
        <f t="shared" si="1421"/>
        <v/>
      </c>
      <c r="J7872" s="170"/>
      <c r="K7872" s="217"/>
      <c r="L7872" s="195" t="str">
        <f t="shared" si="1425"/>
        <v/>
      </c>
      <c r="M7872" s="222" t="str">
        <f t="shared" si="1422"/>
        <v/>
      </c>
      <c r="Q7872" s="82" t="str">
        <f t="shared" si="1426"/>
        <v/>
      </c>
      <c r="R7872" s="80" t="str">
        <f t="shared" si="1427"/>
        <v/>
      </c>
      <c r="T7872" s="83" t="str">
        <f t="shared" si="1423"/>
        <v/>
      </c>
      <c r="U7872" s="155"/>
      <c r="V7872" s="95" t="str">
        <f t="shared" si="1424"/>
        <v/>
      </c>
      <c r="W7872" s="151"/>
      <c r="Z7872" s="104"/>
    </row>
    <row r="7873" spans="1:26" s="145" customFormat="1" ht="15" customHeight="1">
      <c r="A7873" s="186" t="str">
        <f t="shared" si="1429"/>
        <v/>
      </c>
      <c r="C7873" s="152"/>
      <c r="E7873" s="144"/>
      <c r="F7873" s="79" t="str">
        <f t="shared" si="1428"/>
        <v/>
      </c>
      <c r="G7873" s="80" t="str">
        <f t="shared" si="1419"/>
        <v/>
      </c>
      <c r="H7873" s="80" t="str">
        <f t="shared" si="1420"/>
        <v/>
      </c>
      <c r="I7873" s="80" t="str">
        <f t="shared" si="1421"/>
        <v/>
      </c>
      <c r="J7873" s="170"/>
      <c r="K7873" s="217"/>
      <c r="L7873" s="195" t="str">
        <f t="shared" si="1425"/>
        <v/>
      </c>
      <c r="M7873" s="222" t="str">
        <f t="shared" si="1422"/>
        <v/>
      </c>
      <c r="Q7873" s="82" t="str">
        <f t="shared" si="1426"/>
        <v/>
      </c>
      <c r="R7873" s="80" t="str">
        <f t="shared" si="1427"/>
        <v/>
      </c>
      <c r="T7873" s="83" t="str">
        <f t="shared" si="1423"/>
        <v/>
      </c>
      <c r="U7873" s="155"/>
      <c r="V7873" s="95" t="str">
        <f t="shared" si="1424"/>
        <v/>
      </c>
      <c r="W7873" s="151"/>
      <c r="Z7873" s="104"/>
    </row>
    <row r="7874" spans="1:26" s="145" customFormat="1" ht="15" customHeight="1">
      <c r="A7874" s="186" t="str">
        <f t="shared" si="1429"/>
        <v/>
      </c>
      <c r="C7874" s="152"/>
      <c r="E7874" s="144"/>
      <c r="F7874" s="79" t="str">
        <f t="shared" si="1428"/>
        <v/>
      </c>
      <c r="G7874" s="80" t="str">
        <f t="shared" si="1419"/>
        <v/>
      </c>
      <c r="H7874" s="80" t="str">
        <f t="shared" si="1420"/>
        <v/>
      </c>
      <c r="I7874" s="80" t="str">
        <f t="shared" si="1421"/>
        <v/>
      </c>
      <c r="J7874" s="170"/>
      <c r="K7874" s="217"/>
      <c r="L7874" s="195" t="str">
        <f t="shared" si="1425"/>
        <v/>
      </c>
      <c r="M7874" s="222" t="str">
        <f t="shared" si="1422"/>
        <v/>
      </c>
      <c r="Q7874" s="82" t="str">
        <f t="shared" si="1426"/>
        <v/>
      </c>
      <c r="R7874" s="80" t="str">
        <f t="shared" si="1427"/>
        <v/>
      </c>
      <c r="T7874" s="83" t="str">
        <f t="shared" si="1423"/>
        <v/>
      </c>
      <c r="U7874" s="155"/>
      <c r="V7874" s="95" t="str">
        <f t="shared" si="1424"/>
        <v/>
      </c>
      <c r="W7874" s="151"/>
      <c r="Z7874" s="104"/>
    </row>
    <row r="7875" spans="1:26" s="145" customFormat="1" ht="15" customHeight="1">
      <c r="A7875" s="186" t="str">
        <f t="shared" si="1429"/>
        <v/>
      </c>
      <c r="C7875" s="152"/>
      <c r="E7875" s="144"/>
      <c r="F7875" s="79" t="str">
        <f t="shared" si="1428"/>
        <v/>
      </c>
      <c r="G7875" s="80" t="str">
        <f t="shared" si="1419"/>
        <v/>
      </c>
      <c r="H7875" s="80" t="str">
        <f t="shared" si="1420"/>
        <v/>
      </c>
      <c r="I7875" s="80" t="str">
        <f t="shared" si="1421"/>
        <v/>
      </c>
      <c r="J7875" s="170"/>
      <c r="K7875" s="217"/>
      <c r="L7875" s="195" t="str">
        <f t="shared" si="1425"/>
        <v/>
      </c>
      <c r="M7875" s="222" t="str">
        <f t="shared" si="1422"/>
        <v/>
      </c>
      <c r="Q7875" s="82" t="str">
        <f t="shared" si="1426"/>
        <v/>
      </c>
      <c r="R7875" s="80" t="str">
        <f t="shared" si="1427"/>
        <v/>
      </c>
      <c r="T7875" s="83" t="str">
        <f t="shared" si="1423"/>
        <v/>
      </c>
      <c r="U7875" s="155"/>
      <c r="V7875" s="95" t="str">
        <f t="shared" si="1424"/>
        <v/>
      </c>
      <c r="W7875" s="151"/>
      <c r="Z7875" s="104"/>
    </row>
    <row r="7876" spans="1:26" s="145" customFormat="1" ht="15" customHeight="1">
      <c r="A7876" s="186" t="str">
        <f t="shared" si="1429"/>
        <v/>
      </c>
      <c r="C7876" s="152"/>
      <c r="E7876" s="144"/>
      <c r="F7876" s="79" t="str">
        <f t="shared" si="1428"/>
        <v/>
      </c>
      <c r="G7876" s="80" t="str">
        <f t="shared" si="1419"/>
        <v/>
      </c>
      <c r="H7876" s="80" t="str">
        <f t="shared" si="1420"/>
        <v/>
      </c>
      <c r="I7876" s="80" t="str">
        <f t="shared" si="1421"/>
        <v/>
      </c>
      <c r="J7876" s="170"/>
      <c r="K7876" s="217"/>
      <c r="L7876" s="195" t="str">
        <f t="shared" si="1425"/>
        <v/>
      </c>
      <c r="M7876" s="222" t="str">
        <f t="shared" si="1422"/>
        <v/>
      </c>
      <c r="Q7876" s="82" t="str">
        <f t="shared" si="1426"/>
        <v/>
      </c>
      <c r="R7876" s="80" t="str">
        <f t="shared" si="1427"/>
        <v/>
      </c>
      <c r="T7876" s="83" t="str">
        <f t="shared" si="1423"/>
        <v/>
      </c>
      <c r="U7876" s="155"/>
      <c r="V7876" s="95" t="str">
        <f t="shared" si="1424"/>
        <v/>
      </c>
      <c r="W7876" s="151"/>
      <c r="Z7876" s="104"/>
    </row>
    <row r="7877" spans="1:26" s="145" customFormat="1" ht="15" customHeight="1">
      <c r="A7877" s="186" t="str">
        <f t="shared" si="1429"/>
        <v/>
      </c>
      <c r="C7877" s="152"/>
      <c r="E7877" s="144"/>
      <c r="F7877" s="79" t="str">
        <f t="shared" si="1428"/>
        <v/>
      </c>
      <c r="G7877" s="80" t="str">
        <f t="shared" ref="G7877:G7940" si="1430">IF(J7877&lt;&gt;"", INDEX($C$5:$C$1433, MATCH(J7877, $E$5:$E$1433, 0)),"")</f>
        <v/>
      </c>
      <c r="H7877" s="80" t="str">
        <f t="shared" ref="H7877:H7940" si="1431">IF(J7877&lt;&gt;"", INDEX($D$5:$D$1433, MATCH(J7877, $E$5:$E$1433, 0)),"")</f>
        <v/>
      </c>
      <c r="I7877" s="80" t="str">
        <f t="shared" ref="I7877:I7940" si="1432">IFERROR(IF(J7877&lt;&gt;"", INDEX($B$5:$B$1433, MATCH(J7877, $E$5:$E$1433, 0)),""),"SAI")</f>
        <v/>
      </c>
      <c r="J7877" s="170"/>
      <c r="K7877" s="217"/>
      <c r="L7877" s="195" t="str">
        <f t="shared" si="1425"/>
        <v/>
      </c>
      <c r="M7877" s="222" t="str">
        <f t="shared" ref="M7877:M7940" si="1433">IFERROR(IF($N$5="Sáng",MID(K7877,2,7)-MID($L$2,2,7),MID(K7877,2,7)-MID($Q$2,2,7)),"")</f>
        <v/>
      </c>
      <c r="Q7877" s="82" t="str">
        <f t="shared" si="1426"/>
        <v/>
      </c>
      <c r="R7877" s="80" t="str">
        <f t="shared" si="1427"/>
        <v/>
      </c>
      <c r="T7877" s="83" t="str">
        <f t="shared" ref="T7877:T7940" si="1434">IFERROR(IF(J7877&lt;&gt;"", INDEX($S$5:$S$1433, MATCH(J7877, $E$5:$E$1433, 0)),""),"")</f>
        <v/>
      </c>
      <c r="U7877" s="155"/>
      <c r="V7877" s="95" t="str">
        <f t="shared" ref="V7877:V7940" si="1435">IFERROR(IF(J7877&lt;&gt;"", INDEX($U$5:$U$1433, MATCH(J7877, $E$5:$E$1433, 0)),""),"")</f>
        <v/>
      </c>
      <c r="W7877" s="151"/>
      <c r="Z7877" s="104"/>
    </row>
    <row r="7878" spans="1:26" s="145" customFormat="1" ht="15" customHeight="1">
      <c r="A7878" s="186" t="str">
        <f t="shared" si="1429"/>
        <v/>
      </c>
      <c r="C7878" s="152"/>
      <c r="E7878" s="144"/>
      <c r="F7878" s="79" t="str">
        <f t="shared" si="1428"/>
        <v/>
      </c>
      <c r="G7878" s="80" t="str">
        <f t="shared" si="1430"/>
        <v/>
      </c>
      <c r="H7878" s="80" t="str">
        <f t="shared" si="1431"/>
        <v/>
      </c>
      <c r="I7878" s="80" t="str">
        <f t="shared" si="1432"/>
        <v/>
      </c>
      <c r="J7878" s="170"/>
      <c r="K7878" s="217"/>
      <c r="L7878" s="195" t="str">
        <f t="shared" si="1425"/>
        <v/>
      </c>
      <c r="M7878" s="222" t="str">
        <f t="shared" si="1433"/>
        <v/>
      </c>
      <c r="Q7878" s="82" t="str">
        <f t="shared" si="1426"/>
        <v/>
      </c>
      <c r="R7878" s="80" t="str">
        <f t="shared" si="1427"/>
        <v/>
      </c>
      <c r="T7878" s="83" t="str">
        <f t="shared" si="1434"/>
        <v/>
      </c>
      <c r="U7878" s="155"/>
      <c r="V7878" s="95" t="str">
        <f t="shared" si="1435"/>
        <v/>
      </c>
      <c r="W7878" s="151"/>
      <c r="Z7878" s="104"/>
    </row>
    <row r="7879" spans="1:26" s="145" customFormat="1" ht="15" customHeight="1">
      <c r="A7879" s="186" t="str">
        <f t="shared" si="1429"/>
        <v/>
      </c>
      <c r="C7879" s="152"/>
      <c r="E7879" s="144"/>
      <c r="F7879" s="79" t="str">
        <f t="shared" si="1428"/>
        <v/>
      </c>
      <c r="G7879" s="80" t="str">
        <f t="shared" si="1430"/>
        <v/>
      </c>
      <c r="H7879" s="80" t="str">
        <f t="shared" si="1431"/>
        <v/>
      </c>
      <c r="I7879" s="80" t="str">
        <f t="shared" si="1432"/>
        <v/>
      </c>
      <c r="J7879" s="170"/>
      <c r="K7879" s="217"/>
      <c r="L7879" s="195" t="str">
        <f t="shared" si="1425"/>
        <v/>
      </c>
      <c r="M7879" s="222" t="str">
        <f t="shared" si="1433"/>
        <v/>
      </c>
      <c r="Q7879" s="82" t="str">
        <f t="shared" si="1426"/>
        <v/>
      </c>
      <c r="R7879" s="80" t="str">
        <f t="shared" si="1427"/>
        <v/>
      </c>
      <c r="T7879" s="83" t="str">
        <f t="shared" si="1434"/>
        <v/>
      </c>
      <c r="U7879" s="155"/>
      <c r="V7879" s="95" t="str">
        <f t="shared" si="1435"/>
        <v/>
      </c>
      <c r="W7879" s="151"/>
      <c r="Z7879" s="104"/>
    </row>
    <row r="7880" spans="1:26" s="145" customFormat="1" ht="15" customHeight="1">
      <c r="A7880" s="186" t="str">
        <f t="shared" si="1429"/>
        <v/>
      </c>
      <c r="C7880" s="152"/>
      <c r="E7880" s="144"/>
      <c r="F7880" s="79" t="str">
        <f t="shared" si="1428"/>
        <v/>
      </c>
      <c r="G7880" s="80" t="str">
        <f t="shared" si="1430"/>
        <v/>
      </c>
      <c r="H7880" s="80" t="str">
        <f t="shared" si="1431"/>
        <v/>
      </c>
      <c r="I7880" s="80" t="str">
        <f t="shared" si="1432"/>
        <v/>
      </c>
      <c r="J7880" s="170"/>
      <c r="K7880" s="217"/>
      <c r="L7880" s="195" t="str">
        <f t="shared" si="1425"/>
        <v/>
      </c>
      <c r="M7880" s="222" t="str">
        <f t="shared" si="1433"/>
        <v/>
      </c>
      <c r="Q7880" s="82" t="str">
        <f t="shared" si="1426"/>
        <v/>
      </c>
      <c r="R7880" s="80" t="str">
        <f t="shared" si="1427"/>
        <v/>
      </c>
      <c r="T7880" s="83" t="str">
        <f t="shared" si="1434"/>
        <v/>
      </c>
      <c r="U7880" s="155"/>
      <c r="V7880" s="95" t="str">
        <f t="shared" si="1435"/>
        <v/>
      </c>
      <c r="W7880" s="151"/>
      <c r="Z7880" s="104"/>
    </row>
    <row r="7881" spans="1:26" s="145" customFormat="1" ht="15" customHeight="1">
      <c r="A7881" s="186" t="str">
        <f t="shared" si="1429"/>
        <v/>
      </c>
      <c r="C7881" s="152"/>
      <c r="E7881" s="144"/>
      <c r="F7881" s="79" t="str">
        <f t="shared" si="1428"/>
        <v/>
      </c>
      <c r="G7881" s="80" t="str">
        <f t="shared" si="1430"/>
        <v/>
      </c>
      <c r="H7881" s="80" t="str">
        <f t="shared" si="1431"/>
        <v/>
      </c>
      <c r="I7881" s="80" t="str">
        <f t="shared" si="1432"/>
        <v/>
      </c>
      <c r="J7881" s="170"/>
      <c r="K7881" s="217"/>
      <c r="L7881" s="195" t="str">
        <f t="shared" si="1425"/>
        <v/>
      </c>
      <c r="M7881" s="222" t="str">
        <f t="shared" si="1433"/>
        <v/>
      </c>
      <c r="Q7881" s="82" t="str">
        <f t="shared" si="1426"/>
        <v/>
      </c>
      <c r="R7881" s="80" t="str">
        <f t="shared" si="1427"/>
        <v/>
      </c>
      <c r="T7881" s="83" t="str">
        <f t="shared" si="1434"/>
        <v/>
      </c>
      <c r="U7881" s="155"/>
      <c r="V7881" s="95" t="str">
        <f t="shared" si="1435"/>
        <v/>
      </c>
      <c r="W7881" s="151"/>
      <c r="Z7881" s="104"/>
    </row>
    <row r="7882" spans="1:26" s="145" customFormat="1" ht="15" customHeight="1">
      <c r="A7882" s="186" t="str">
        <f t="shared" si="1429"/>
        <v/>
      </c>
      <c r="C7882" s="152"/>
      <c r="E7882" s="144"/>
      <c r="F7882" s="79" t="str">
        <f t="shared" si="1428"/>
        <v/>
      </c>
      <c r="G7882" s="80" t="str">
        <f t="shared" si="1430"/>
        <v/>
      </c>
      <c r="H7882" s="80" t="str">
        <f t="shared" si="1431"/>
        <v/>
      </c>
      <c r="I7882" s="80" t="str">
        <f t="shared" si="1432"/>
        <v/>
      </c>
      <c r="J7882" s="170"/>
      <c r="K7882" s="217"/>
      <c r="L7882" s="195" t="str">
        <f t="shared" si="1425"/>
        <v/>
      </c>
      <c r="M7882" s="222" t="str">
        <f t="shared" si="1433"/>
        <v/>
      </c>
      <c r="Q7882" s="82" t="str">
        <f t="shared" si="1426"/>
        <v/>
      </c>
      <c r="R7882" s="80" t="str">
        <f t="shared" si="1427"/>
        <v/>
      </c>
      <c r="T7882" s="83" t="str">
        <f t="shared" si="1434"/>
        <v/>
      </c>
      <c r="U7882" s="155"/>
      <c r="V7882" s="95" t="str">
        <f t="shared" si="1435"/>
        <v/>
      </c>
      <c r="W7882" s="151"/>
      <c r="Z7882" s="104"/>
    </row>
    <row r="7883" spans="1:26" s="145" customFormat="1" ht="15" customHeight="1">
      <c r="A7883" s="186" t="str">
        <f t="shared" si="1429"/>
        <v/>
      </c>
      <c r="C7883" s="152"/>
      <c r="E7883" s="144"/>
      <c r="F7883" s="79" t="str">
        <f t="shared" si="1428"/>
        <v/>
      </c>
      <c r="G7883" s="80" t="str">
        <f t="shared" si="1430"/>
        <v/>
      </c>
      <c r="H7883" s="80" t="str">
        <f t="shared" si="1431"/>
        <v/>
      </c>
      <c r="I7883" s="80" t="str">
        <f t="shared" si="1432"/>
        <v/>
      </c>
      <c r="J7883" s="170"/>
      <c r="K7883" s="217"/>
      <c r="L7883" s="195" t="str">
        <f t="shared" si="1425"/>
        <v/>
      </c>
      <c r="M7883" s="222" t="str">
        <f t="shared" si="1433"/>
        <v/>
      </c>
      <c r="Q7883" s="82" t="str">
        <f t="shared" si="1426"/>
        <v/>
      </c>
      <c r="R7883" s="80" t="str">
        <f t="shared" si="1427"/>
        <v/>
      </c>
      <c r="T7883" s="83" t="str">
        <f t="shared" si="1434"/>
        <v/>
      </c>
      <c r="U7883" s="155"/>
      <c r="V7883" s="95" t="str">
        <f t="shared" si="1435"/>
        <v/>
      </c>
      <c r="W7883" s="151"/>
      <c r="Z7883" s="104"/>
    </row>
    <row r="7884" spans="1:26" s="145" customFormat="1" ht="15" customHeight="1">
      <c r="A7884" s="186" t="str">
        <f t="shared" si="1429"/>
        <v/>
      </c>
      <c r="C7884" s="152"/>
      <c r="E7884" s="144"/>
      <c r="F7884" s="79" t="str">
        <f t="shared" si="1428"/>
        <v/>
      </c>
      <c r="G7884" s="80" t="str">
        <f t="shared" si="1430"/>
        <v/>
      </c>
      <c r="H7884" s="80" t="str">
        <f t="shared" si="1431"/>
        <v/>
      </c>
      <c r="I7884" s="80" t="str">
        <f t="shared" si="1432"/>
        <v/>
      </c>
      <c r="J7884" s="170"/>
      <c r="K7884" s="217"/>
      <c r="L7884" s="195" t="str">
        <f t="shared" si="1425"/>
        <v/>
      </c>
      <c r="M7884" s="222" t="str">
        <f t="shared" si="1433"/>
        <v/>
      </c>
      <c r="Q7884" s="82" t="str">
        <f t="shared" si="1426"/>
        <v/>
      </c>
      <c r="R7884" s="80" t="str">
        <f t="shared" si="1427"/>
        <v/>
      </c>
      <c r="T7884" s="83" t="str">
        <f t="shared" si="1434"/>
        <v/>
      </c>
      <c r="U7884" s="155"/>
      <c r="V7884" s="95" t="str">
        <f t="shared" si="1435"/>
        <v/>
      </c>
      <c r="W7884" s="151"/>
      <c r="Z7884" s="104"/>
    </row>
    <row r="7885" spans="1:26" s="145" customFormat="1" ht="15" customHeight="1">
      <c r="A7885" s="186" t="str">
        <f t="shared" si="1429"/>
        <v/>
      </c>
      <c r="C7885" s="152"/>
      <c r="E7885" s="144"/>
      <c r="F7885" s="79" t="str">
        <f t="shared" si="1428"/>
        <v/>
      </c>
      <c r="G7885" s="80" t="str">
        <f t="shared" si="1430"/>
        <v/>
      </c>
      <c r="H7885" s="80" t="str">
        <f t="shared" si="1431"/>
        <v/>
      </c>
      <c r="I7885" s="80" t="str">
        <f t="shared" si="1432"/>
        <v/>
      </c>
      <c r="J7885" s="170"/>
      <c r="K7885" s="217"/>
      <c r="L7885" s="195" t="str">
        <f t="shared" si="1425"/>
        <v/>
      </c>
      <c r="M7885" s="222" t="str">
        <f t="shared" si="1433"/>
        <v/>
      </c>
      <c r="Q7885" s="82" t="str">
        <f t="shared" si="1426"/>
        <v/>
      </c>
      <c r="R7885" s="80" t="str">
        <f t="shared" si="1427"/>
        <v/>
      </c>
      <c r="T7885" s="83" t="str">
        <f t="shared" si="1434"/>
        <v/>
      </c>
      <c r="U7885" s="155"/>
      <c r="V7885" s="95" t="str">
        <f t="shared" si="1435"/>
        <v/>
      </c>
      <c r="W7885" s="151"/>
      <c r="Z7885" s="104"/>
    </row>
    <row r="7886" spans="1:26" s="145" customFormat="1" ht="15" customHeight="1">
      <c r="A7886" s="186" t="str">
        <f t="shared" si="1429"/>
        <v/>
      </c>
      <c r="C7886" s="152"/>
      <c r="E7886" s="144"/>
      <c r="F7886" s="79" t="str">
        <f t="shared" si="1428"/>
        <v/>
      </c>
      <c r="G7886" s="80" t="str">
        <f t="shared" si="1430"/>
        <v/>
      </c>
      <c r="H7886" s="80" t="str">
        <f t="shared" si="1431"/>
        <v/>
      </c>
      <c r="I7886" s="80" t="str">
        <f t="shared" si="1432"/>
        <v/>
      </c>
      <c r="J7886" s="170"/>
      <c r="K7886" s="217"/>
      <c r="L7886" s="195" t="str">
        <f t="shared" si="1425"/>
        <v/>
      </c>
      <c r="M7886" s="222" t="str">
        <f t="shared" si="1433"/>
        <v/>
      </c>
      <c r="Q7886" s="82" t="str">
        <f t="shared" si="1426"/>
        <v/>
      </c>
      <c r="R7886" s="80" t="str">
        <f t="shared" si="1427"/>
        <v/>
      </c>
      <c r="T7886" s="83" t="str">
        <f t="shared" si="1434"/>
        <v/>
      </c>
      <c r="U7886" s="155"/>
      <c r="V7886" s="95" t="str">
        <f t="shared" si="1435"/>
        <v/>
      </c>
      <c r="W7886" s="151"/>
      <c r="Z7886" s="104"/>
    </row>
    <row r="7887" spans="1:26" s="145" customFormat="1" ht="15" customHeight="1">
      <c r="A7887" s="186" t="str">
        <f t="shared" si="1429"/>
        <v/>
      </c>
      <c r="C7887" s="152"/>
      <c r="E7887" s="144"/>
      <c r="F7887" s="79" t="str">
        <f t="shared" si="1428"/>
        <v/>
      </c>
      <c r="G7887" s="80" t="str">
        <f t="shared" si="1430"/>
        <v/>
      </c>
      <c r="H7887" s="80" t="str">
        <f t="shared" si="1431"/>
        <v/>
      </c>
      <c r="I7887" s="80" t="str">
        <f t="shared" si="1432"/>
        <v/>
      </c>
      <c r="J7887" s="170"/>
      <c r="K7887" s="217"/>
      <c r="L7887" s="195" t="str">
        <f t="shared" si="1425"/>
        <v/>
      </c>
      <c r="M7887" s="222" t="str">
        <f t="shared" si="1433"/>
        <v/>
      </c>
      <c r="Q7887" s="82" t="str">
        <f t="shared" si="1426"/>
        <v/>
      </c>
      <c r="R7887" s="80" t="str">
        <f t="shared" si="1427"/>
        <v/>
      </c>
      <c r="T7887" s="83" t="str">
        <f t="shared" si="1434"/>
        <v/>
      </c>
      <c r="U7887" s="155"/>
      <c r="V7887" s="95" t="str">
        <f t="shared" si="1435"/>
        <v/>
      </c>
      <c r="W7887" s="151"/>
      <c r="Z7887" s="104"/>
    </row>
    <row r="7888" spans="1:26" s="145" customFormat="1" ht="15" customHeight="1">
      <c r="A7888" s="186" t="str">
        <f t="shared" si="1429"/>
        <v/>
      </c>
      <c r="C7888" s="152"/>
      <c r="E7888" s="144"/>
      <c r="F7888" s="79" t="str">
        <f t="shared" si="1428"/>
        <v/>
      </c>
      <c r="G7888" s="80" t="str">
        <f t="shared" si="1430"/>
        <v/>
      </c>
      <c r="H7888" s="80" t="str">
        <f t="shared" si="1431"/>
        <v/>
      </c>
      <c r="I7888" s="80" t="str">
        <f t="shared" si="1432"/>
        <v/>
      </c>
      <c r="J7888" s="170"/>
      <c r="K7888" s="217"/>
      <c r="L7888" s="195" t="str">
        <f t="shared" si="1425"/>
        <v/>
      </c>
      <c r="M7888" s="222" t="str">
        <f t="shared" si="1433"/>
        <v/>
      </c>
      <c r="Q7888" s="82" t="str">
        <f t="shared" si="1426"/>
        <v/>
      </c>
      <c r="R7888" s="80" t="str">
        <f t="shared" si="1427"/>
        <v/>
      </c>
      <c r="T7888" s="83" t="str">
        <f t="shared" si="1434"/>
        <v/>
      </c>
      <c r="U7888" s="155"/>
      <c r="V7888" s="95" t="str">
        <f t="shared" si="1435"/>
        <v/>
      </c>
      <c r="W7888" s="151"/>
      <c r="Z7888" s="104"/>
    </row>
    <row r="7889" spans="1:26" s="145" customFormat="1" ht="15" customHeight="1">
      <c r="A7889" s="186" t="str">
        <f t="shared" si="1429"/>
        <v/>
      </c>
      <c r="C7889" s="152"/>
      <c r="E7889" s="144"/>
      <c r="F7889" s="79" t="str">
        <f t="shared" si="1428"/>
        <v/>
      </c>
      <c r="G7889" s="80" t="str">
        <f t="shared" si="1430"/>
        <v/>
      </c>
      <c r="H7889" s="80" t="str">
        <f t="shared" si="1431"/>
        <v/>
      </c>
      <c r="I7889" s="80" t="str">
        <f t="shared" si="1432"/>
        <v/>
      </c>
      <c r="J7889" s="170"/>
      <c r="K7889" s="217"/>
      <c r="L7889" s="195" t="str">
        <f t="shared" si="1425"/>
        <v/>
      </c>
      <c r="M7889" s="222" t="str">
        <f t="shared" si="1433"/>
        <v/>
      </c>
      <c r="Q7889" s="82" t="str">
        <f t="shared" si="1426"/>
        <v/>
      </c>
      <c r="R7889" s="80" t="str">
        <f t="shared" si="1427"/>
        <v/>
      </c>
      <c r="T7889" s="83" t="str">
        <f t="shared" si="1434"/>
        <v/>
      </c>
      <c r="U7889" s="155"/>
      <c r="V7889" s="95" t="str">
        <f t="shared" si="1435"/>
        <v/>
      </c>
      <c r="W7889" s="151"/>
      <c r="Z7889" s="104"/>
    </row>
    <row r="7890" spans="1:26" s="145" customFormat="1" ht="15" customHeight="1">
      <c r="A7890" s="186" t="str">
        <f t="shared" si="1429"/>
        <v/>
      </c>
      <c r="C7890" s="152"/>
      <c r="E7890" s="144"/>
      <c r="F7890" s="79" t="str">
        <f t="shared" si="1428"/>
        <v/>
      </c>
      <c r="G7890" s="80" t="str">
        <f t="shared" si="1430"/>
        <v/>
      </c>
      <c r="H7890" s="80" t="str">
        <f t="shared" si="1431"/>
        <v/>
      </c>
      <c r="I7890" s="80" t="str">
        <f t="shared" si="1432"/>
        <v/>
      </c>
      <c r="J7890" s="170"/>
      <c r="K7890" s="217"/>
      <c r="L7890" s="195" t="str">
        <f t="shared" si="1425"/>
        <v/>
      </c>
      <c r="M7890" s="222" t="str">
        <f t="shared" si="1433"/>
        <v/>
      </c>
      <c r="Q7890" s="82" t="str">
        <f t="shared" si="1426"/>
        <v/>
      </c>
      <c r="R7890" s="80" t="str">
        <f t="shared" si="1427"/>
        <v/>
      </c>
      <c r="T7890" s="83" t="str">
        <f t="shared" si="1434"/>
        <v/>
      </c>
      <c r="U7890" s="155"/>
      <c r="V7890" s="95" t="str">
        <f t="shared" si="1435"/>
        <v/>
      </c>
      <c r="W7890" s="151"/>
      <c r="Z7890" s="104"/>
    </row>
    <row r="7891" spans="1:26" s="145" customFormat="1" ht="15" customHeight="1">
      <c r="A7891" s="186" t="str">
        <f t="shared" si="1429"/>
        <v/>
      </c>
      <c r="C7891" s="152"/>
      <c r="E7891" s="144"/>
      <c r="F7891" s="79" t="str">
        <f t="shared" si="1428"/>
        <v/>
      </c>
      <c r="G7891" s="80" t="str">
        <f t="shared" si="1430"/>
        <v/>
      </c>
      <c r="H7891" s="80" t="str">
        <f t="shared" si="1431"/>
        <v/>
      </c>
      <c r="I7891" s="80" t="str">
        <f t="shared" si="1432"/>
        <v/>
      </c>
      <c r="J7891" s="170"/>
      <c r="K7891" s="217"/>
      <c r="L7891" s="195" t="str">
        <f t="shared" si="1425"/>
        <v/>
      </c>
      <c r="M7891" s="222" t="str">
        <f t="shared" si="1433"/>
        <v/>
      </c>
      <c r="Q7891" s="82" t="str">
        <f t="shared" si="1426"/>
        <v/>
      </c>
      <c r="R7891" s="80" t="str">
        <f t="shared" si="1427"/>
        <v/>
      </c>
      <c r="T7891" s="83" t="str">
        <f t="shared" si="1434"/>
        <v/>
      </c>
      <c r="U7891" s="155"/>
      <c r="V7891" s="95" t="str">
        <f t="shared" si="1435"/>
        <v/>
      </c>
      <c r="W7891" s="151"/>
      <c r="Z7891" s="104"/>
    </row>
    <row r="7892" spans="1:26" s="145" customFormat="1" ht="15" customHeight="1">
      <c r="A7892" s="186" t="str">
        <f t="shared" si="1429"/>
        <v/>
      </c>
      <c r="C7892" s="152"/>
      <c r="E7892" s="144"/>
      <c r="F7892" s="79" t="str">
        <f t="shared" si="1428"/>
        <v/>
      </c>
      <c r="G7892" s="80" t="str">
        <f t="shared" si="1430"/>
        <v/>
      </c>
      <c r="H7892" s="80" t="str">
        <f t="shared" si="1431"/>
        <v/>
      </c>
      <c r="I7892" s="80" t="str">
        <f t="shared" si="1432"/>
        <v/>
      </c>
      <c r="J7892" s="170"/>
      <c r="K7892" s="217"/>
      <c r="L7892" s="195" t="str">
        <f t="shared" si="1425"/>
        <v/>
      </c>
      <c r="M7892" s="222" t="str">
        <f t="shared" si="1433"/>
        <v/>
      </c>
      <c r="Q7892" s="82" t="str">
        <f t="shared" si="1426"/>
        <v/>
      </c>
      <c r="R7892" s="80" t="str">
        <f t="shared" si="1427"/>
        <v/>
      </c>
      <c r="T7892" s="83" t="str">
        <f t="shared" si="1434"/>
        <v/>
      </c>
      <c r="U7892" s="155"/>
      <c r="V7892" s="95" t="str">
        <f t="shared" si="1435"/>
        <v/>
      </c>
      <c r="W7892" s="151"/>
      <c r="Z7892" s="104"/>
    </row>
    <row r="7893" spans="1:26" s="145" customFormat="1" ht="15" customHeight="1">
      <c r="A7893" s="186" t="str">
        <f t="shared" si="1429"/>
        <v/>
      </c>
      <c r="C7893" s="152"/>
      <c r="E7893" s="144"/>
      <c r="F7893" s="79" t="str">
        <f t="shared" si="1428"/>
        <v/>
      </c>
      <c r="G7893" s="80" t="str">
        <f t="shared" si="1430"/>
        <v/>
      </c>
      <c r="H7893" s="80" t="str">
        <f t="shared" si="1431"/>
        <v/>
      </c>
      <c r="I7893" s="80" t="str">
        <f t="shared" si="1432"/>
        <v/>
      </c>
      <c r="J7893" s="170"/>
      <c r="K7893" s="217"/>
      <c r="L7893" s="195" t="str">
        <f t="shared" si="1425"/>
        <v/>
      </c>
      <c r="M7893" s="222" t="str">
        <f t="shared" si="1433"/>
        <v/>
      </c>
      <c r="Q7893" s="82" t="str">
        <f t="shared" si="1426"/>
        <v/>
      </c>
      <c r="R7893" s="80" t="str">
        <f t="shared" si="1427"/>
        <v/>
      </c>
      <c r="T7893" s="83" t="str">
        <f t="shared" si="1434"/>
        <v/>
      </c>
      <c r="U7893" s="155"/>
      <c r="V7893" s="95" t="str">
        <f t="shared" si="1435"/>
        <v/>
      </c>
      <c r="W7893" s="151"/>
      <c r="Z7893" s="104"/>
    </row>
    <row r="7894" spans="1:26" s="145" customFormat="1" ht="15" customHeight="1">
      <c r="A7894" s="186" t="str">
        <f t="shared" si="1429"/>
        <v/>
      </c>
      <c r="C7894" s="152"/>
      <c r="E7894" s="144"/>
      <c r="F7894" s="79" t="str">
        <f t="shared" si="1428"/>
        <v/>
      </c>
      <c r="G7894" s="80" t="str">
        <f t="shared" si="1430"/>
        <v/>
      </c>
      <c r="H7894" s="80" t="str">
        <f t="shared" si="1431"/>
        <v/>
      </c>
      <c r="I7894" s="80" t="str">
        <f t="shared" si="1432"/>
        <v/>
      </c>
      <c r="J7894" s="170"/>
      <c r="K7894" s="217"/>
      <c r="L7894" s="195" t="str">
        <f t="shared" si="1425"/>
        <v/>
      </c>
      <c r="M7894" s="222" t="str">
        <f t="shared" si="1433"/>
        <v/>
      </c>
      <c r="Q7894" s="82" t="str">
        <f t="shared" si="1426"/>
        <v/>
      </c>
      <c r="R7894" s="80" t="str">
        <f t="shared" si="1427"/>
        <v/>
      </c>
      <c r="T7894" s="83" t="str">
        <f t="shared" si="1434"/>
        <v/>
      </c>
      <c r="U7894" s="155"/>
      <c r="V7894" s="95" t="str">
        <f t="shared" si="1435"/>
        <v/>
      </c>
      <c r="W7894" s="151"/>
      <c r="Z7894" s="104"/>
    </row>
    <row r="7895" spans="1:26" s="145" customFormat="1" ht="15" customHeight="1">
      <c r="A7895" s="186" t="str">
        <f t="shared" si="1429"/>
        <v/>
      </c>
      <c r="C7895" s="152"/>
      <c r="E7895" s="144"/>
      <c r="F7895" s="79" t="str">
        <f t="shared" si="1428"/>
        <v/>
      </c>
      <c r="G7895" s="80" t="str">
        <f t="shared" si="1430"/>
        <v/>
      </c>
      <c r="H7895" s="80" t="str">
        <f t="shared" si="1431"/>
        <v/>
      </c>
      <c r="I7895" s="80" t="str">
        <f t="shared" si="1432"/>
        <v/>
      </c>
      <c r="J7895" s="170"/>
      <c r="K7895" s="217"/>
      <c r="L7895" s="195" t="str">
        <f t="shared" si="1425"/>
        <v/>
      </c>
      <c r="M7895" s="222" t="str">
        <f t="shared" si="1433"/>
        <v/>
      </c>
      <c r="Q7895" s="82" t="str">
        <f t="shared" si="1426"/>
        <v/>
      </c>
      <c r="R7895" s="80" t="str">
        <f t="shared" si="1427"/>
        <v/>
      </c>
      <c r="T7895" s="83" t="str">
        <f t="shared" si="1434"/>
        <v/>
      </c>
      <c r="U7895" s="155"/>
      <c r="V7895" s="95" t="str">
        <f t="shared" si="1435"/>
        <v/>
      </c>
      <c r="W7895" s="151"/>
      <c r="Z7895" s="104"/>
    </row>
    <row r="7896" spans="1:26" s="145" customFormat="1" ht="15" customHeight="1">
      <c r="A7896" s="186" t="str">
        <f t="shared" si="1429"/>
        <v/>
      </c>
      <c r="C7896" s="152"/>
      <c r="E7896" s="144"/>
      <c r="F7896" s="79" t="str">
        <f t="shared" si="1428"/>
        <v/>
      </c>
      <c r="G7896" s="80" t="str">
        <f t="shared" si="1430"/>
        <v/>
      </c>
      <c r="H7896" s="80" t="str">
        <f t="shared" si="1431"/>
        <v/>
      </c>
      <c r="I7896" s="80" t="str">
        <f t="shared" si="1432"/>
        <v/>
      </c>
      <c r="J7896" s="170"/>
      <c r="K7896" s="217"/>
      <c r="L7896" s="195" t="str">
        <f t="shared" si="1425"/>
        <v/>
      </c>
      <c r="M7896" s="222" t="str">
        <f t="shared" si="1433"/>
        <v/>
      </c>
      <c r="Q7896" s="82" t="str">
        <f t="shared" si="1426"/>
        <v/>
      </c>
      <c r="R7896" s="80" t="str">
        <f t="shared" si="1427"/>
        <v/>
      </c>
      <c r="T7896" s="83" t="str">
        <f t="shared" si="1434"/>
        <v/>
      </c>
      <c r="U7896" s="155"/>
      <c r="V7896" s="95" t="str">
        <f t="shared" si="1435"/>
        <v/>
      </c>
      <c r="W7896" s="151"/>
      <c r="Z7896" s="104"/>
    </row>
    <row r="7897" spans="1:26" s="145" customFormat="1" ht="15" customHeight="1">
      <c r="A7897" s="186" t="str">
        <f t="shared" si="1429"/>
        <v/>
      </c>
      <c r="C7897" s="152"/>
      <c r="E7897" s="144"/>
      <c r="F7897" s="79" t="str">
        <f t="shared" si="1428"/>
        <v/>
      </c>
      <c r="G7897" s="80" t="str">
        <f t="shared" si="1430"/>
        <v/>
      </c>
      <c r="H7897" s="80" t="str">
        <f t="shared" si="1431"/>
        <v/>
      </c>
      <c r="I7897" s="80" t="str">
        <f t="shared" si="1432"/>
        <v/>
      </c>
      <c r="J7897" s="170"/>
      <c r="K7897" s="217"/>
      <c r="L7897" s="195" t="str">
        <f t="shared" si="1425"/>
        <v/>
      </c>
      <c r="M7897" s="222" t="str">
        <f t="shared" si="1433"/>
        <v/>
      </c>
      <c r="Q7897" s="82" t="str">
        <f t="shared" si="1426"/>
        <v/>
      </c>
      <c r="R7897" s="80" t="str">
        <f t="shared" si="1427"/>
        <v/>
      </c>
      <c r="T7897" s="83" t="str">
        <f t="shared" si="1434"/>
        <v/>
      </c>
      <c r="U7897" s="155"/>
      <c r="V7897" s="95" t="str">
        <f t="shared" si="1435"/>
        <v/>
      </c>
      <c r="W7897" s="151"/>
      <c r="Z7897" s="104"/>
    </row>
    <row r="7898" spans="1:26" s="145" customFormat="1" ht="15" customHeight="1">
      <c r="A7898" s="186" t="str">
        <f t="shared" si="1429"/>
        <v/>
      </c>
      <c r="C7898" s="152"/>
      <c r="E7898" s="144"/>
      <c r="F7898" s="79" t="str">
        <f t="shared" si="1428"/>
        <v/>
      </c>
      <c r="G7898" s="80" t="str">
        <f t="shared" si="1430"/>
        <v/>
      </c>
      <c r="H7898" s="80" t="str">
        <f t="shared" si="1431"/>
        <v/>
      </c>
      <c r="I7898" s="80" t="str">
        <f t="shared" si="1432"/>
        <v/>
      </c>
      <c r="J7898" s="170"/>
      <c r="K7898" s="217"/>
      <c r="L7898" s="195" t="str">
        <f t="shared" si="1425"/>
        <v/>
      </c>
      <c r="M7898" s="222" t="str">
        <f t="shared" si="1433"/>
        <v/>
      </c>
      <c r="Q7898" s="82" t="str">
        <f t="shared" si="1426"/>
        <v/>
      </c>
      <c r="R7898" s="80" t="str">
        <f t="shared" si="1427"/>
        <v/>
      </c>
      <c r="T7898" s="83" t="str">
        <f t="shared" si="1434"/>
        <v/>
      </c>
      <c r="U7898" s="155"/>
      <c r="V7898" s="95" t="str">
        <f t="shared" si="1435"/>
        <v/>
      </c>
      <c r="W7898" s="151"/>
      <c r="Z7898" s="104"/>
    </row>
    <row r="7899" spans="1:26" s="145" customFormat="1" ht="15" customHeight="1">
      <c r="A7899" s="186" t="str">
        <f t="shared" si="1429"/>
        <v/>
      </c>
      <c r="C7899" s="152"/>
      <c r="E7899" s="144"/>
      <c r="F7899" s="79" t="str">
        <f t="shared" si="1428"/>
        <v/>
      </c>
      <c r="G7899" s="80" t="str">
        <f t="shared" si="1430"/>
        <v/>
      </c>
      <c r="H7899" s="80" t="str">
        <f t="shared" si="1431"/>
        <v/>
      </c>
      <c r="I7899" s="80" t="str">
        <f t="shared" si="1432"/>
        <v/>
      </c>
      <c r="J7899" s="170"/>
      <c r="K7899" s="217"/>
      <c r="L7899" s="195" t="str">
        <f t="shared" si="1425"/>
        <v/>
      </c>
      <c r="M7899" s="222" t="str">
        <f t="shared" si="1433"/>
        <v/>
      </c>
      <c r="Q7899" s="82" t="str">
        <f t="shared" si="1426"/>
        <v/>
      </c>
      <c r="R7899" s="80" t="str">
        <f t="shared" si="1427"/>
        <v/>
      </c>
      <c r="T7899" s="83" t="str">
        <f t="shared" si="1434"/>
        <v/>
      </c>
      <c r="U7899" s="155"/>
      <c r="V7899" s="95" t="str">
        <f t="shared" si="1435"/>
        <v/>
      </c>
      <c r="W7899" s="151"/>
      <c r="Z7899" s="104"/>
    </row>
    <row r="7900" spans="1:26" s="145" customFormat="1" ht="15" customHeight="1">
      <c r="A7900" s="186" t="str">
        <f t="shared" si="1429"/>
        <v/>
      </c>
      <c r="C7900" s="152"/>
      <c r="E7900" s="144"/>
      <c r="F7900" s="79" t="str">
        <f t="shared" si="1428"/>
        <v/>
      </c>
      <c r="G7900" s="80" t="str">
        <f t="shared" si="1430"/>
        <v/>
      </c>
      <c r="H7900" s="80" t="str">
        <f t="shared" si="1431"/>
        <v/>
      </c>
      <c r="I7900" s="80" t="str">
        <f t="shared" si="1432"/>
        <v/>
      </c>
      <c r="J7900" s="170"/>
      <c r="K7900" s="217"/>
      <c r="L7900" s="195" t="str">
        <f t="shared" si="1425"/>
        <v/>
      </c>
      <c r="M7900" s="222" t="str">
        <f t="shared" si="1433"/>
        <v/>
      </c>
      <c r="Q7900" s="82" t="str">
        <f t="shared" si="1426"/>
        <v/>
      </c>
      <c r="R7900" s="80" t="str">
        <f t="shared" si="1427"/>
        <v/>
      </c>
      <c r="T7900" s="83" t="str">
        <f t="shared" si="1434"/>
        <v/>
      </c>
      <c r="U7900" s="155"/>
      <c r="V7900" s="95" t="str">
        <f t="shared" si="1435"/>
        <v/>
      </c>
      <c r="W7900" s="151"/>
      <c r="Z7900" s="104"/>
    </row>
    <row r="7901" spans="1:26" s="145" customFormat="1" ht="15" customHeight="1">
      <c r="A7901" s="186" t="str">
        <f t="shared" si="1429"/>
        <v/>
      </c>
      <c r="C7901" s="152"/>
      <c r="E7901" s="144"/>
      <c r="F7901" s="79" t="str">
        <f t="shared" si="1428"/>
        <v/>
      </c>
      <c r="G7901" s="80" t="str">
        <f t="shared" si="1430"/>
        <v/>
      </c>
      <c r="H7901" s="80" t="str">
        <f t="shared" si="1431"/>
        <v/>
      </c>
      <c r="I7901" s="80" t="str">
        <f t="shared" si="1432"/>
        <v/>
      </c>
      <c r="J7901" s="170"/>
      <c r="K7901" s="217"/>
      <c r="L7901" s="195" t="str">
        <f t="shared" si="1425"/>
        <v/>
      </c>
      <c r="M7901" s="222" t="str">
        <f t="shared" si="1433"/>
        <v/>
      </c>
      <c r="Q7901" s="82" t="str">
        <f t="shared" si="1426"/>
        <v/>
      </c>
      <c r="R7901" s="80" t="str">
        <f t="shared" si="1427"/>
        <v/>
      </c>
      <c r="T7901" s="83" t="str">
        <f t="shared" si="1434"/>
        <v/>
      </c>
      <c r="U7901" s="155"/>
      <c r="V7901" s="95" t="str">
        <f t="shared" si="1435"/>
        <v/>
      </c>
      <c r="W7901" s="151"/>
      <c r="Z7901" s="104"/>
    </row>
    <row r="7902" spans="1:26" s="145" customFormat="1" ht="15" customHeight="1">
      <c r="A7902" s="186" t="str">
        <f t="shared" si="1429"/>
        <v/>
      </c>
      <c r="C7902" s="152"/>
      <c r="E7902" s="144"/>
      <c r="F7902" s="79" t="str">
        <f t="shared" si="1428"/>
        <v/>
      </c>
      <c r="G7902" s="80" t="str">
        <f t="shared" si="1430"/>
        <v/>
      </c>
      <c r="H7902" s="80" t="str">
        <f t="shared" si="1431"/>
        <v/>
      </c>
      <c r="I7902" s="80" t="str">
        <f t="shared" si="1432"/>
        <v/>
      </c>
      <c r="J7902" s="170"/>
      <c r="K7902" s="217"/>
      <c r="L7902" s="195" t="str">
        <f t="shared" si="1425"/>
        <v/>
      </c>
      <c r="M7902" s="222" t="str">
        <f t="shared" si="1433"/>
        <v/>
      </c>
      <c r="Q7902" s="82" t="str">
        <f t="shared" si="1426"/>
        <v/>
      </c>
      <c r="R7902" s="80" t="str">
        <f t="shared" si="1427"/>
        <v/>
      </c>
      <c r="T7902" s="83" t="str">
        <f t="shared" si="1434"/>
        <v/>
      </c>
      <c r="U7902" s="155"/>
      <c r="V7902" s="95" t="str">
        <f t="shared" si="1435"/>
        <v/>
      </c>
      <c r="W7902" s="151"/>
      <c r="Z7902" s="104"/>
    </row>
    <row r="7903" spans="1:26" s="145" customFormat="1" ht="15" customHeight="1">
      <c r="A7903" s="186" t="str">
        <f t="shared" si="1429"/>
        <v/>
      </c>
      <c r="C7903" s="152"/>
      <c r="E7903" s="144"/>
      <c r="F7903" s="79" t="str">
        <f t="shared" si="1428"/>
        <v/>
      </c>
      <c r="G7903" s="80" t="str">
        <f t="shared" si="1430"/>
        <v/>
      </c>
      <c r="H7903" s="80" t="str">
        <f t="shared" si="1431"/>
        <v/>
      </c>
      <c r="I7903" s="80" t="str">
        <f t="shared" si="1432"/>
        <v/>
      </c>
      <c r="J7903" s="170"/>
      <c r="K7903" s="217"/>
      <c r="L7903" s="195" t="str">
        <f t="shared" ref="L7903:L7966" si="1436">IFERROR(IF($N$5="Sáng",IF(MID(K7903,2,7)-MID($L$2,2,7)&gt;0,"Trễ",""),IF(MID(K7903,2,7)-MID($Q$2,2,7)&gt;0,"Trễ","")),"")</f>
        <v/>
      </c>
      <c r="M7903" s="222" t="str">
        <f t="shared" si="1433"/>
        <v/>
      </c>
      <c r="Q7903" s="82" t="str">
        <f t="shared" ref="Q7903:Q7966" si="1437">IF(B7903&lt;&gt;"",IF(AND(P7903="",F7903=""),"Không phép ",""),"")</f>
        <v/>
      </c>
      <c r="R7903" s="80" t="str">
        <f t="shared" ref="R7903:R7966" si="1438">UPPER(B7903)</f>
        <v/>
      </c>
      <c r="T7903" s="83" t="str">
        <f t="shared" si="1434"/>
        <v/>
      </c>
      <c r="U7903" s="155"/>
      <c r="V7903" s="95" t="str">
        <f t="shared" si="1435"/>
        <v/>
      </c>
      <c r="W7903" s="151"/>
      <c r="Z7903" s="104"/>
    </row>
    <row r="7904" spans="1:26" s="145" customFormat="1" ht="15" customHeight="1">
      <c r="A7904" s="186" t="str">
        <f t="shared" si="1429"/>
        <v/>
      </c>
      <c r="C7904" s="152"/>
      <c r="E7904" s="144"/>
      <c r="F7904" s="79" t="str">
        <f t="shared" si="1428"/>
        <v/>
      </c>
      <c r="G7904" s="80" t="str">
        <f t="shared" si="1430"/>
        <v/>
      </c>
      <c r="H7904" s="80" t="str">
        <f t="shared" si="1431"/>
        <v/>
      </c>
      <c r="I7904" s="80" t="str">
        <f t="shared" si="1432"/>
        <v/>
      </c>
      <c r="J7904" s="170"/>
      <c r="K7904" s="217"/>
      <c r="L7904" s="195" t="str">
        <f t="shared" si="1436"/>
        <v/>
      </c>
      <c r="M7904" s="222" t="str">
        <f t="shared" si="1433"/>
        <v/>
      </c>
      <c r="Q7904" s="82" t="str">
        <f t="shared" si="1437"/>
        <v/>
      </c>
      <c r="R7904" s="80" t="str">
        <f t="shared" si="1438"/>
        <v/>
      </c>
      <c r="T7904" s="83" t="str">
        <f t="shared" si="1434"/>
        <v/>
      </c>
      <c r="U7904" s="155"/>
      <c r="V7904" s="95" t="str">
        <f t="shared" si="1435"/>
        <v/>
      </c>
      <c r="W7904" s="151"/>
      <c r="Z7904" s="104"/>
    </row>
    <row r="7905" spans="1:26" s="145" customFormat="1" ht="15" customHeight="1">
      <c r="A7905" s="186" t="str">
        <f t="shared" si="1429"/>
        <v/>
      </c>
      <c r="C7905" s="152"/>
      <c r="E7905" s="144"/>
      <c r="F7905" s="79" t="str">
        <f t="shared" si="1428"/>
        <v/>
      </c>
      <c r="G7905" s="80" t="str">
        <f t="shared" si="1430"/>
        <v/>
      </c>
      <c r="H7905" s="80" t="str">
        <f t="shared" si="1431"/>
        <v/>
      </c>
      <c r="I7905" s="80" t="str">
        <f t="shared" si="1432"/>
        <v/>
      </c>
      <c r="J7905" s="170"/>
      <c r="K7905" s="217"/>
      <c r="L7905" s="195" t="str">
        <f t="shared" si="1436"/>
        <v/>
      </c>
      <c r="M7905" s="222" t="str">
        <f t="shared" si="1433"/>
        <v/>
      </c>
      <c r="Q7905" s="82" t="str">
        <f t="shared" si="1437"/>
        <v/>
      </c>
      <c r="R7905" s="80" t="str">
        <f t="shared" si="1438"/>
        <v/>
      </c>
      <c r="T7905" s="83" t="str">
        <f t="shared" si="1434"/>
        <v/>
      </c>
      <c r="U7905" s="155"/>
      <c r="V7905" s="95" t="str">
        <f t="shared" si="1435"/>
        <v/>
      </c>
      <c r="W7905" s="151"/>
      <c r="Z7905" s="104"/>
    </row>
    <row r="7906" spans="1:26" s="145" customFormat="1" ht="15" customHeight="1">
      <c r="A7906" s="186" t="str">
        <f t="shared" si="1429"/>
        <v/>
      </c>
      <c r="C7906" s="152"/>
      <c r="E7906" s="144"/>
      <c r="F7906" s="79" t="str">
        <f t="shared" si="1428"/>
        <v/>
      </c>
      <c r="G7906" s="80" t="str">
        <f t="shared" si="1430"/>
        <v/>
      </c>
      <c r="H7906" s="80" t="str">
        <f t="shared" si="1431"/>
        <v/>
      </c>
      <c r="I7906" s="80" t="str">
        <f t="shared" si="1432"/>
        <v/>
      </c>
      <c r="J7906" s="170"/>
      <c r="K7906" s="217"/>
      <c r="L7906" s="195" t="str">
        <f t="shared" si="1436"/>
        <v/>
      </c>
      <c r="M7906" s="222" t="str">
        <f t="shared" si="1433"/>
        <v/>
      </c>
      <c r="Q7906" s="82" t="str">
        <f t="shared" si="1437"/>
        <v/>
      </c>
      <c r="R7906" s="80" t="str">
        <f t="shared" si="1438"/>
        <v/>
      </c>
      <c r="T7906" s="83" t="str">
        <f t="shared" si="1434"/>
        <v/>
      </c>
      <c r="U7906" s="155"/>
      <c r="V7906" s="95" t="str">
        <f t="shared" si="1435"/>
        <v/>
      </c>
      <c r="W7906" s="151"/>
      <c r="Z7906" s="104"/>
    </row>
    <row r="7907" spans="1:26" s="145" customFormat="1" ht="15" customHeight="1">
      <c r="A7907" s="186" t="str">
        <f t="shared" si="1429"/>
        <v/>
      </c>
      <c r="C7907" s="152"/>
      <c r="E7907" s="144"/>
      <c r="F7907" s="79" t="str">
        <f t="shared" si="1428"/>
        <v/>
      </c>
      <c r="G7907" s="80" t="str">
        <f t="shared" si="1430"/>
        <v/>
      </c>
      <c r="H7907" s="80" t="str">
        <f t="shared" si="1431"/>
        <v/>
      </c>
      <c r="I7907" s="80" t="str">
        <f t="shared" si="1432"/>
        <v/>
      </c>
      <c r="J7907" s="170"/>
      <c r="K7907" s="217"/>
      <c r="L7907" s="195" t="str">
        <f t="shared" si="1436"/>
        <v/>
      </c>
      <c r="M7907" s="222" t="str">
        <f t="shared" si="1433"/>
        <v/>
      </c>
      <c r="Q7907" s="82" t="str">
        <f t="shared" si="1437"/>
        <v/>
      </c>
      <c r="R7907" s="80" t="str">
        <f t="shared" si="1438"/>
        <v/>
      </c>
      <c r="T7907" s="83" t="str">
        <f t="shared" si="1434"/>
        <v/>
      </c>
      <c r="U7907" s="155"/>
      <c r="V7907" s="95" t="str">
        <f t="shared" si="1435"/>
        <v/>
      </c>
      <c r="W7907" s="151"/>
      <c r="Z7907" s="104"/>
    </row>
    <row r="7908" spans="1:26" s="145" customFormat="1" ht="15" customHeight="1">
      <c r="A7908" s="186" t="str">
        <f t="shared" si="1429"/>
        <v/>
      </c>
      <c r="C7908" s="152"/>
      <c r="E7908" s="144"/>
      <c r="F7908" s="79" t="str">
        <f t="shared" si="1428"/>
        <v/>
      </c>
      <c r="G7908" s="80" t="str">
        <f t="shared" si="1430"/>
        <v/>
      </c>
      <c r="H7908" s="80" t="str">
        <f t="shared" si="1431"/>
        <v/>
      </c>
      <c r="I7908" s="80" t="str">
        <f t="shared" si="1432"/>
        <v/>
      </c>
      <c r="J7908" s="170"/>
      <c r="K7908" s="217"/>
      <c r="L7908" s="195" t="str">
        <f t="shared" si="1436"/>
        <v/>
      </c>
      <c r="M7908" s="222" t="str">
        <f t="shared" si="1433"/>
        <v/>
      </c>
      <c r="Q7908" s="82" t="str">
        <f t="shared" si="1437"/>
        <v/>
      </c>
      <c r="R7908" s="80" t="str">
        <f t="shared" si="1438"/>
        <v/>
      </c>
      <c r="T7908" s="83" t="str">
        <f t="shared" si="1434"/>
        <v/>
      </c>
      <c r="U7908" s="155"/>
      <c r="V7908" s="95" t="str">
        <f t="shared" si="1435"/>
        <v/>
      </c>
      <c r="W7908" s="151"/>
      <c r="Z7908" s="104"/>
    </row>
    <row r="7909" spans="1:26" s="145" customFormat="1" ht="15" customHeight="1">
      <c r="A7909" s="186" t="str">
        <f t="shared" si="1429"/>
        <v/>
      </c>
      <c r="C7909" s="152"/>
      <c r="E7909" s="144"/>
      <c r="F7909" s="79" t="str">
        <f t="shared" si="1428"/>
        <v/>
      </c>
      <c r="G7909" s="80" t="str">
        <f t="shared" si="1430"/>
        <v/>
      </c>
      <c r="H7909" s="80" t="str">
        <f t="shared" si="1431"/>
        <v/>
      </c>
      <c r="I7909" s="80" t="str">
        <f t="shared" si="1432"/>
        <v/>
      </c>
      <c r="J7909" s="170"/>
      <c r="K7909" s="217"/>
      <c r="L7909" s="195" t="str">
        <f t="shared" si="1436"/>
        <v/>
      </c>
      <c r="M7909" s="222" t="str">
        <f t="shared" si="1433"/>
        <v/>
      </c>
      <c r="Q7909" s="82" t="str">
        <f t="shared" si="1437"/>
        <v/>
      </c>
      <c r="R7909" s="80" t="str">
        <f t="shared" si="1438"/>
        <v/>
      </c>
      <c r="T7909" s="83" t="str">
        <f t="shared" si="1434"/>
        <v/>
      </c>
      <c r="U7909" s="155"/>
      <c r="V7909" s="95" t="str">
        <f t="shared" si="1435"/>
        <v/>
      </c>
      <c r="W7909" s="151"/>
      <c r="Z7909" s="104"/>
    </row>
    <row r="7910" spans="1:26" s="145" customFormat="1" ht="15" customHeight="1">
      <c r="A7910" s="186" t="str">
        <f t="shared" si="1429"/>
        <v/>
      </c>
      <c r="C7910" s="152"/>
      <c r="E7910" s="144"/>
      <c r="F7910" s="79" t="str">
        <f t="shared" si="1428"/>
        <v/>
      </c>
      <c r="G7910" s="80" t="str">
        <f t="shared" si="1430"/>
        <v/>
      </c>
      <c r="H7910" s="80" t="str">
        <f t="shared" si="1431"/>
        <v/>
      </c>
      <c r="I7910" s="80" t="str">
        <f t="shared" si="1432"/>
        <v/>
      </c>
      <c r="J7910" s="170"/>
      <c r="K7910" s="217"/>
      <c r="L7910" s="195" t="str">
        <f t="shared" si="1436"/>
        <v/>
      </c>
      <c r="M7910" s="222" t="str">
        <f t="shared" si="1433"/>
        <v/>
      </c>
      <c r="Q7910" s="82" t="str">
        <f t="shared" si="1437"/>
        <v/>
      </c>
      <c r="R7910" s="80" t="str">
        <f t="shared" si="1438"/>
        <v/>
      </c>
      <c r="T7910" s="83" t="str">
        <f t="shared" si="1434"/>
        <v/>
      </c>
      <c r="U7910" s="155"/>
      <c r="V7910" s="95" t="str">
        <f t="shared" si="1435"/>
        <v/>
      </c>
      <c r="W7910" s="151"/>
      <c r="Z7910" s="104"/>
    </row>
    <row r="7911" spans="1:26" s="145" customFormat="1" ht="15" customHeight="1">
      <c r="A7911" s="186" t="str">
        <f t="shared" si="1429"/>
        <v/>
      </c>
      <c r="C7911" s="152"/>
      <c r="E7911" s="144"/>
      <c r="F7911" s="79" t="str">
        <f t="shared" si="1428"/>
        <v/>
      </c>
      <c r="G7911" s="80" t="str">
        <f t="shared" si="1430"/>
        <v/>
      </c>
      <c r="H7911" s="80" t="str">
        <f t="shared" si="1431"/>
        <v/>
      </c>
      <c r="I7911" s="80" t="str">
        <f t="shared" si="1432"/>
        <v/>
      </c>
      <c r="J7911" s="170"/>
      <c r="K7911" s="217"/>
      <c r="L7911" s="195" t="str">
        <f t="shared" si="1436"/>
        <v/>
      </c>
      <c r="M7911" s="222" t="str">
        <f t="shared" si="1433"/>
        <v/>
      </c>
      <c r="Q7911" s="82" t="str">
        <f t="shared" si="1437"/>
        <v/>
      </c>
      <c r="R7911" s="80" t="str">
        <f t="shared" si="1438"/>
        <v/>
      </c>
      <c r="T7911" s="83" t="str">
        <f t="shared" si="1434"/>
        <v/>
      </c>
      <c r="U7911" s="155"/>
      <c r="V7911" s="95" t="str">
        <f t="shared" si="1435"/>
        <v/>
      </c>
      <c r="W7911" s="151"/>
      <c r="Z7911" s="104"/>
    </row>
    <row r="7912" spans="1:26" s="145" customFormat="1" ht="15" customHeight="1">
      <c r="A7912" s="186" t="str">
        <f t="shared" si="1429"/>
        <v/>
      </c>
      <c r="C7912" s="152"/>
      <c r="E7912" s="144"/>
      <c r="F7912" s="79" t="str">
        <f t="shared" ref="F7912:F7975" si="1439">IFERROR(IF(VLOOKUP(E7912,J:J,1,0)=E7912,"X",""),"")</f>
        <v/>
      </c>
      <c r="G7912" s="80" t="str">
        <f t="shared" si="1430"/>
        <v/>
      </c>
      <c r="H7912" s="80" t="str">
        <f t="shared" si="1431"/>
        <v/>
      </c>
      <c r="I7912" s="80" t="str">
        <f t="shared" si="1432"/>
        <v/>
      </c>
      <c r="J7912" s="170"/>
      <c r="K7912" s="217"/>
      <c r="L7912" s="195" t="str">
        <f t="shared" si="1436"/>
        <v/>
      </c>
      <c r="M7912" s="222" t="str">
        <f t="shared" si="1433"/>
        <v/>
      </c>
      <c r="Q7912" s="82" t="str">
        <f t="shared" si="1437"/>
        <v/>
      </c>
      <c r="R7912" s="80" t="str">
        <f t="shared" si="1438"/>
        <v/>
      </c>
      <c r="T7912" s="83" t="str">
        <f t="shared" si="1434"/>
        <v/>
      </c>
      <c r="U7912" s="155"/>
      <c r="V7912" s="95" t="str">
        <f t="shared" si="1435"/>
        <v/>
      </c>
      <c r="W7912" s="151"/>
      <c r="Z7912" s="104"/>
    </row>
    <row r="7913" spans="1:26" s="145" customFormat="1" ht="15" customHeight="1">
      <c r="A7913" s="186" t="str">
        <f t="shared" si="1429"/>
        <v/>
      </c>
      <c r="C7913" s="152"/>
      <c r="E7913" s="144"/>
      <c r="F7913" s="79" t="str">
        <f t="shared" si="1439"/>
        <v/>
      </c>
      <c r="G7913" s="80" t="str">
        <f t="shared" si="1430"/>
        <v/>
      </c>
      <c r="H7913" s="80" t="str">
        <f t="shared" si="1431"/>
        <v/>
      </c>
      <c r="I7913" s="80" t="str">
        <f t="shared" si="1432"/>
        <v/>
      </c>
      <c r="J7913" s="170"/>
      <c r="K7913" s="217"/>
      <c r="L7913" s="195" t="str">
        <f t="shared" si="1436"/>
        <v/>
      </c>
      <c r="M7913" s="222" t="str">
        <f t="shared" si="1433"/>
        <v/>
      </c>
      <c r="Q7913" s="82" t="str">
        <f t="shared" si="1437"/>
        <v/>
      </c>
      <c r="R7913" s="80" t="str">
        <f t="shared" si="1438"/>
        <v/>
      </c>
      <c r="T7913" s="83" t="str">
        <f t="shared" si="1434"/>
        <v/>
      </c>
      <c r="U7913" s="155"/>
      <c r="V7913" s="95" t="str">
        <f t="shared" si="1435"/>
        <v/>
      </c>
      <c r="W7913" s="151"/>
      <c r="Z7913" s="104"/>
    </row>
    <row r="7914" spans="1:26" s="145" customFormat="1" ht="15" customHeight="1">
      <c r="A7914" s="186" t="str">
        <f t="shared" si="1429"/>
        <v/>
      </c>
      <c r="C7914" s="152"/>
      <c r="E7914" s="144"/>
      <c r="F7914" s="79" t="str">
        <f t="shared" si="1439"/>
        <v/>
      </c>
      <c r="G7914" s="80" t="str">
        <f t="shared" si="1430"/>
        <v/>
      </c>
      <c r="H7914" s="80" t="str">
        <f t="shared" si="1431"/>
        <v/>
      </c>
      <c r="I7914" s="80" t="str">
        <f t="shared" si="1432"/>
        <v/>
      </c>
      <c r="J7914" s="170"/>
      <c r="K7914" s="217"/>
      <c r="L7914" s="195" t="str">
        <f t="shared" si="1436"/>
        <v/>
      </c>
      <c r="M7914" s="222" t="str">
        <f t="shared" si="1433"/>
        <v/>
      </c>
      <c r="Q7914" s="82" t="str">
        <f t="shared" si="1437"/>
        <v/>
      </c>
      <c r="R7914" s="80" t="str">
        <f t="shared" si="1438"/>
        <v/>
      </c>
      <c r="T7914" s="83" t="str">
        <f t="shared" si="1434"/>
        <v/>
      </c>
      <c r="U7914" s="155"/>
      <c r="V7914" s="95" t="str">
        <f t="shared" si="1435"/>
        <v/>
      </c>
      <c r="W7914" s="151"/>
      <c r="Z7914" s="104"/>
    </row>
    <row r="7915" spans="1:26" s="145" customFormat="1" ht="15" customHeight="1">
      <c r="A7915" s="186" t="str">
        <f t="shared" si="1429"/>
        <v/>
      </c>
      <c r="C7915" s="152"/>
      <c r="E7915" s="144"/>
      <c r="F7915" s="79" t="str">
        <f t="shared" si="1439"/>
        <v/>
      </c>
      <c r="G7915" s="80" t="str">
        <f t="shared" si="1430"/>
        <v/>
      </c>
      <c r="H7915" s="80" t="str">
        <f t="shared" si="1431"/>
        <v/>
      </c>
      <c r="I7915" s="80" t="str">
        <f t="shared" si="1432"/>
        <v/>
      </c>
      <c r="J7915" s="170"/>
      <c r="K7915" s="217"/>
      <c r="L7915" s="195" t="str">
        <f t="shared" si="1436"/>
        <v/>
      </c>
      <c r="M7915" s="222" t="str">
        <f t="shared" si="1433"/>
        <v/>
      </c>
      <c r="Q7915" s="82" t="str">
        <f t="shared" si="1437"/>
        <v/>
      </c>
      <c r="R7915" s="80" t="str">
        <f t="shared" si="1438"/>
        <v/>
      </c>
      <c r="T7915" s="83" t="str">
        <f t="shared" si="1434"/>
        <v/>
      </c>
      <c r="U7915" s="155"/>
      <c r="V7915" s="95" t="str">
        <f t="shared" si="1435"/>
        <v/>
      </c>
      <c r="W7915" s="151"/>
      <c r="Z7915" s="104"/>
    </row>
    <row r="7916" spans="1:26" s="145" customFormat="1" ht="15" customHeight="1">
      <c r="A7916" s="186" t="str">
        <f t="shared" si="1429"/>
        <v/>
      </c>
      <c r="C7916" s="152"/>
      <c r="E7916" s="144"/>
      <c r="F7916" s="79" t="str">
        <f t="shared" si="1439"/>
        <v/>
      </c>
      <c r="G7916" s="80" t="str">
        <f t="shared" si="1430"/>
        <v/>
      </c>
      <c r="H7916" s="80" t="str">
        <f t="shared" si="1431"/>
        <v/>
      </c>
      <c r="I7916" s="80" t="str">
        <f t="shared" si="1432"/>
        <v/>
      </c>
      <c r="J7916" s="170"/>
      <c r="K7916" s="217"/>
      <c r="L7916" s="195" t="str">
        <f t="shared" si="1436"/>
        <v/>
      </c>
      <c r="M7916" s="222" t="str">
        <f t="shared" si="1433"/>
        <v/>
      </c>
      <c r="Q7916" s="82" t="str">
        <f t="shared" si="1437"/>
        <v/>
      </c>
      <c r="R7916" s="80" t="str">
        <f t="shared" si="1438"/>
        <v/>
      </c>
      <c r="T7916" s="83" t="str">
        <f t="shared" si="1434"/>
        <v/>
      </c>
      <c r="U7916" s="155"/>
      <c r="V7916" s="95" t="str">
        <f t="shared" si="1435"/>
        <v/>
      </c>
      <c r="W7916" s="151"/>
      <c r="Z7916" s="104"/>
    </row>
    <row r="7917" spans="1:26" s="145" customFormat="1" ht="15" customHeight="1">
      <c r="A7917" s="186" t="str">
        <f t="shared" si="1429"/>
        <v/>
      </c>
      <c r="C7917" s="152"/>
      <c r="E7917" s="144"/>
      <c r="F7917" s="79" t="str">
        <f t="shared" si="1439"/>
        <v/>
      </c>
      <c r="G7917" s="80" t="str">
        <f t="shared" si="1430"/>
        <v/>
      </c>
      <c r="H7917" s="80" t="str">
        <f t="shared" si="1431"/>
        <v/>
      </c>
      <c r="I7917" s="80" t="str">
        <f t="shared" si="1432"/>
        <v/>
      </c>
      <c r="J7917" s="170"/>
      <c r="K7917" s="217"/>
      <c r="L7917" s="195" t="str">
        <f t="shared" si="1436"/>
        <v/>
      </c>
      <c r="M7917" s="222" t="str">
        <f t="shared" si="1433"/>
        <v/>
      </c>
      <c r="Q7917" s="82" t="str">
        <f t="shared" si="1437"/>
        <v/>
      </c>
      <c r="R7917" s="80" t="str">
        <f t="shared" si="1438"/>
        <v/>
      </c>
      <c r="T7917" s="83" t="str">
        <f t="shared" si="1434"/>
        <v/>
      </c>
      <c r="U7917" s="155"/>
      <c r="V7917" s="95" t="str">
        <f t="shared" si="1435"/>
        <v/>
      </c>
      <c r="W7917" s="151"/>
      <c r="Z7917" s="104"/>
    </row>
    <row r="7918" spans="1:26" s="145" customFormat="1" ht="15" customHeight="1">
      <c r="A7918" s="186" t="str">
        <f t="shared" si="1429"/>
        <v/>
      </c>
      <c r="C7918" s="152"/>
      <c r="E7918" s="144"/>
      <c r="F7918" s="79" t="str">
        <f t="shared" si="1439"/>
        <v/>
      </c>
      <c r="G7918" s="80" t="str">
        <f t="shared" si="1430"/>
        <v/>
      </c>
      <c r="H7918" s="80" t="str">
        <f t="shared" si="1431"/>
        <v/>
      </c>
      <c r="I7918" s="80" t="str">
        <f t="shared" si="1432"/>
        <v/>
      </c>
      <c r="J7918" s="170"/>
      <c r="K7918" s="217"/>
      <c r="L7918" s="195" t="str">
        <f t="shared" si="1436"/>
        <v/>
      </c>
      <c r="M7918" s="222" t="str">
        <f t="shared" si="1433"/>
        <v/>
      </c>
      <c r="Q7918" s="82" t="str">
        <f t="shared" si="1437"/>
        <v/>
      </c>
      <c r="R7918" s="80" t="str">
        <f t="shared" si="1438"/>
        <v/>
      </c>
      <c r="T7918" s="83" t="str">
        <f t="shared" si="1434"/>
        <v/>
      </c>
      <c r="U7918" s="155"/>
      <c r="V7918" s="95" t="str">
        <f t="shared" si="1435"/>
        <v/>
      </c>
      <c r="W7918" s="151"/>
      <c r="Z7918" s="104"/>
    </row>
    <row r="7919" spans="1:26" s="145" customFormat="1" ht="15" customHeight="1">
      <c r="A7919" s="186" t="str">
        <f t="shared" si="1429"/>
        <v/>
      </c>
      <c r="C7919" s="152"/>
      <c r="E7919" s="144"/>
      <c r="F7919" s="79" t="str">
        <f t="shared" si="1439"/>
        <v/>
      </c>
      <c r="G7919" s="80" t="str">
        <f t="shared" si="1430"/>
        <v/>
      </c>
      <c r="H7919" s="80" t="str">
        <f t="shared" si="1431"/>
        <v/>
      </c>
      <c r="I7919" s="80" t="str">
        <f t="shared" si="1432"/>
        <v/>
      </c>
      <c r="J7919" s="170"/>
      <c r="K7919" s="217"/>
      <c r="L7919" s="195" t="str">
        <f t="shared" si="1436"/>
        <v/>
      </c>
      <c r="M7919" s="222" t="str">
        <f t="shared" si="1433"/>
        <v/>
      </c>
      <c r="Q7919" s="82" t="str">
        <f t="shared" si="1437"/>
        <v/>
      </c>
      <c r="R7919" s="80" t="str">
        <f t="shared" si="1438"/>
        <v/>
      </c>
      <c r="T7919" s="83" t="str">
        <f t="shared" si="1434"/>
        <v/>
      </c>
      <c r="U7919" s="155"/>
      <c r="V7919" s="95" t="str">
        <f t="shared" si="1435"/>
        <v/>
      </c>
      <c r="W7919" s="151"/>
      <c r="Z7919" s="104"/>
    </row>
    <row r="7920" spans="1:26" s="145" customFormat="1" ht="15" customHeight="1">
      <c r="A7920" s="186" t="str">
        <f t="shared" si="1429"/>
        <v/>
      </c>
      <c r="C7920" s="152"/>
      <c r="E7920" s="144"/>
      <c r="F7920" s="79" t="str">
        <f t="shared" si="1439"/>
        <v/>
      </c>
      <c r="G7920" s="80" t="str">
        <f t="shared" si="1430"/>
        <v/>
      </c>
      <c r="H7920" s="80" t="str">
        <f t="shared" si="1431"/>
        <v/>
      </c>
      <c r="I7920" s="80" t="str">
        <f t="shared" si="1432"/>
        <v/>
      </c>
      <c r="J7920" s="170"/>
      <c r="K7920" s="217"/>
      <c r="L7920" s="195" t="str">
        <f t="shared" si="1436"/>
        <v/>
      </c>
      <c r="M7920" s="222" t="str">
        <f t="shared" si="1433"/>
        <v/>
      </c>
      <c r="Q7920" s="82" t="str">
        <f t="shared" si="1437"/>
        <v/>
      </c>
      <c r="R7920" s="80" t="str">
        <f t="shared" si="1438"/>
        <v/>
      </c>
      <c r="T7920" s="83" t="str">
        <f t="shared" si="1434"/>
        <v/>
      </c>
      <c r="U7920" s="155"/>
      <c r="V7920" s="95" t="str">
        <f t="shared" si="1435"/>
        <v/>
      </c>
      <c r="W7920" s="151"/>
      <c r="Z7920" s="104"/>
    </row>
    <row r="7921" spans="1:26" s="145" customFormat="1" ht="15" customHeight="1">
      <c r="A7921" s="186" t="str">
        <f t="shared" si="1429"/>
        <v/>
      </c>
      <c r="C7921" s="152"/>
      <c r="E7921" s="144"/>
      <c r="F7921" s="79" t="str">
        <f t="shared" si="1439"/>
        <v/>
      </c>
      <c r="G7921" s="80" t="str">
        <f t="shared" si="1430"/>
        <v/>
      </c>
      <c r="H7921" s="80" t="str">
        <f t="shared" si="1431"/>
        <v/>
      </c>
      <c r="I7921" s="80" t="str">
        <f t="shared" si="1432"/>
        <v/>
      </c>
      <c r="J7921" s="170"/>
      <c r="K7921" s="217"/>
      <c r="L7921" s="195" t="str">
        <f t="shared" si="1436"/>
        <v/>
      </c>
      <c r="M7921" s="222" t="str">
        <f t="shared" si="1433"/>
        <v/>
      </c>
      <c r="Q7921" s="82" t="str">
        <f t="shared" si="1437"/>
        <v/>
      </c>
      <c r="R7921" s="80" t="str">
        <f t="shared" si="1438"/>
        <v/>
      </c>
      <c r="T7921" s="83" t="str">
        <f t="shared" si="1434"/>
        <v/>
      </c>
      <c r="U7921" s="155"/>
      <c r="V7921" s="95" t="str">
        <f t="shared" si="1435"/>
        <v/>
      </c>
      <c r="W7921" s="151"/>
      <c r="Z7921" s="104"/>
    </row>
    <row r="7922" spans="1:26" s="145" customFormat="1" ht="15" customHeight="1">
      <c r="A7922" s="186" t="str">
        <f t="shared" si="1429"/>
        <v/>
      </c>
      <c r="C7922" s="152"/>
      <c r="E7922" s="144"/>
      <c r="F7922" s="79" t="str">
        <f t="shared" si="1439"/>
        <v/>
      </c>
      <c r="G7922" s="80" t="str">
        <f t="shared" si="1430"/>
        <v/>
      </c>
      <c r="H7922" s="80" t="str">
        <f t="shared" si="1431"/>
        <v/>
      </c>
      <c r="I7922" s="80" t="str">
        <f t="shared" si="1432"/>
        <v/>
      </c>
      <c r="J7922" s="170"/>
      <c r="K7922" s="217"/>
      <c r="L7922" s="195" t="str">
        <f t="shared" si="1436"/>
        <v/>
      </c>
      <c r="M7922" s="222" t="str">
        <f t="shared" si="1433"/>
        <v/>
      </c>
      <c r="Q7922" s="82" t="str">
        <f t="shared" si="1437"/>
        <v/>
      </c>
      <c r="R7922" s="80" t="str">
        <f t="shared" si="1438"/>
        <v/>
      </c>
      <c r="T7922" s="83" t="str">
        <f t="shared" si="1434"/>
        <v/>
      </c>
      <c r="U7922" s="155"/>
      <c r="V7922" s="95" t="str">
        <f t="shared" si="1435"/>
        <v/>
      </c>
      <c r="W7922" s="151"/>
      <c r="Z7922" s="104"/>
    </row>
    <row r="7923" spans="1:26" s="145" customFormat="1" ht="15" customHeight="1">
      <c r="A7923" s="186" t="str">
        <f t="shared" si="1429"/>
        <v/>
      </c>
      <c r="C7923" s="152"/>
      <c r="E7923" s="144"/>
      <c r="F7923" s="79" t="str">
        <f t="shared" si="1439"/>
        <v/>
      </c>
      <c r="G7923" s="80" t="str">
        <f t="shared" si="1430"/>
        <v/>
      </c>
      <c r="H7923" s="80" t="str">
        <f t="shared" si="1431"/>
        <v/>
      </c>
      <c r="I7923" s="80" t="str">
        <f t="shared" si="1432"/>
        <v/>
      </c>
      <c r="J7923" s="170"/>
      <c r="K7923" s="217"/>
      <c r="L7923" s="195" t="str">
        <f t="shared" si="1436"/>
        <v/>
      </c>
      <c r="M7923" s="222" t="str">
        <f t="shared" si="1433"/>
        <v/>
      </c>
      <c r="Q7923" s="82" t="str">
        <f t="shared" si="1437"/>
        <v/>
      </c>
      <c r="R7923" s="80" t="str">
        <f t="shared" si="1438"/>
        <v/>
      </c>
      <c r="T7923" s="83" t="str">
        <f t="shared" si="1434"/>
        <v/>
      </c>
      <c r="U7923" s="155"/>
      <c r="V7923" s="95" t="str">
        <f t="shared" si="1435"/>
        <v/>
      </c>
      <c r="W7923" s="151"/>
      <c r="Z7923" s="104"/>
    </row>
    <row r="7924" spans="1:26" s="145" customFormat="1" ht="15" customHeight="1">
      <c r="A7924" s="186" t="str">
        <f t="shared" si="1429"/>
        <v/>
      </c>
      <c r="C7924" s="152"/>
      <c r="E7924" s="144"/>
      <c r="F7924" s="79" t="str">
        <f t="shared" si="1439"/>
        <v/>
      </c>
      <c r="G7924" s="80" t="str">
        <f t="shared" si="1430"/>
        <v/>
      </c>
      <c r="H7924" s="80" t="str">
        <f t="shared" si="1431"/>
        <v/>
      </c>
      <c r="I7924" s="80" t="str">
        <f t="shared" si="1432"/>
        <v/>
      </c>
      <c r="J7924" s="170"/>
      <c r="K7924" s="217"/>
      <c r="L7924" s="195" t="str">
        <f t="shared" si="1436"/>
        <v/>
      </c>
      <c r="M7924" s="222" t="str">
        <f t="shared" si="1433"/>
        <v/>
      </c>
      <c r="Q7924" s="82" t="str">
        <f t="shared" si="1437"/>
        <v/>
      </c>
      <c r="R7924" s="80" t="str">
        <f t="shared" si="1438"/>
        <v/>
      </c>
      <c r="T7924" s="83" t="str">
        <f t="shared" si="1434"/>
        <v/>
      </c>
      <c r="U7924" s="155"/>
      <c r="V7924" s="95" t="str">
        <f t="shared" si="1435"/>
        <v/>
      </c>
      <c r="W7924" s="151"/>
      <c r="Z7924" s="104"/>
    </row>
    <row r="7925" spans="1:26" s="145" customFormat="1" ht="15" customHeight="1">
      <c r="A7925" s="186" t="str">
        <f t="shared" si="1429"/>
        <v/>
      </c>
      <c r="C7925" s="152"/>
      <c r="E7925" s="144"/>
      <c r="F7925" s="79" t="str">
        <f t="shared" si="1439"/>
        <v/>
      </c>
      <c r="G7925" s="80" t="str">
        <f t="shared" si="1430"/>
        <v/>
      </c>
      <c r="H7925" s="80" t="str">
        <f t="shared" si="1431"/>
        <v/>
      </c>
      <c r="I7925" s="80" t="str">
        <f t="shared" si="1432"/>
        <v/>
      </c>
      <c r="J7925" s="170"/>
      <c r="K7925" s="217"/>
      <c r="L7925" s="195" t="str">
        <f t="shared" si="1436"/>
        <v/>
      </c>
      <c r="M7925" s="222" t="str">
        <f t="shared" si="1433"/>
        <v/>
      </c>
      <c r="Q7925" s="82" t="str">
        <f t="shared" si="1437"/>
        <v/>
      </c>
      <c r="R7925" s="80" t="str">
        <f t="shared" si="1438"/>
        <v/>
      </c>
      <c r="T7925" s="83" t="str">
        <f t="shared" si="1434"/>
        <v/>
      </c>
      <c r="U7925" s="155"/>
      <c r="V7925" s="95" t="str">
        <f t="shared" si="1435"/>
        <v/>
      </c>
      <c r="W7925" s="151"/>
      <c r="Z7925" s="104"/>
    </row>
    <row r="7926" spans="1:26" s="145" customFormat="1" ht="15" customHeight="1">
      <c r="A7926" s="186" t="str">
        <f t="shared" si="1429"/>
        <v/>
      </c>
      <c r="C7926" s="152"/>
      <c r="E7926" s="144"/>
      <c r="F7926" s="79" t="str">
        <f t="shared" si="1439"/>
        <v/>
      </c>
      <c r="G7926" s="80" t="str">
        <f t="shared" si="1430"/>
        <v/>
      </c>
      <c r="H7926" s="80" t="str">
        <f t="shared" si="1431"/>
        <v/>
      </c>
      <c r="I7926" s="80" t="str">
        <f t="shared" si="1432"/>
        <v/>
      </c>
      <c r="J7926" s="170"/>
      <c r="K7926" s="217"/>
      <c r="L7926" s="195" t="str">
        <f t="shared" si="1436"/>
        <v/>
      </c>
      <c r="M7926" s="222" t="str">
        <f t="shared" si="1433"/>
        <v/>
      </c>
      <c r="Q7926" s="82" t="str">
        <f t="shared" si="1437"/>
        <v/>
      </c>
      <c r="R7926" s="80" t="str">
        <f t="shared" si="1438"/>
        <v/>
      </c>
      <c r="T7926" s="83" t="str">
        <f t="shared" si="1434"/>
        <v/>
      </c>
      <c r="U7926" s="155"/>
      <c r="V7926" s="95" t="str">
        <f t="shared" si="1435"/>
        <v/>
      </c>
      <c r="W7926" s="151"/>
      <c r="Z7926" s="104"/>
    </row>
    <row r="7927" spans="1:26" s="145" customFormat="1" ht="15" customHeight="1">
      <c r="A7927" s="186" t="str">
        <f t="shared" si="1429"/>
        <v/>
      </c>
      <c r="C7927" s="152"/>
      <c r="E7927" s="144"/>
      <c r="F7927" s="79" t="str">
        <f t="shared" si="1439"/>
        <v/>
      </c>
      <c r="G7927" s="80" t="str">
        <f t="shared" si="1430"/>
        <v/>
      </c>
      <c r="H7927" s="80" t="str">
        <f t="shared" si="1431"/>
        <v/>
      </c>
      <c r="I7927" s="80" t="str">
        <f t="shared" si="1432"/>
        <v/>
      </c>
      <c r="J7927" s="170"/>
      <c r="K7927" s="217"/>
      <c r="L7927" s="195" t="str">
        <f t="shared" si="1436"/>
        <v/>
      </c>
      <c r="M7927" s="222" t="str">
        <f t="shared" si="1433"/>
        <v/>
      </c>
      <c r="Q7927" s="82" t="str">
        <f t="shared" si="1437"/>
        <v/>
      </c>
      <c r="R7927" s="80" t="str">
        <f t="shared" si="1438"/>
        <v/>
      </c>
      <c r="T7927" s="83" t="str">
        <f t="shared" si="1434"/>
        <v/>
      </c>
      <c r="U7927" s="155"/>
      <c r="V7927" s="95" t="str">
        <f t="shared" si="1435"/>
        <v/>
      </c>
      <c r="W7927" s="151"/>
      <c r="Z7927" s="104"/>
    </row>
    <row r="7928" spans="1:26" s="145" customFormat="1" ht="15" customHeight="1">
      <c r="A7928" s="186" t="str">
        <f t="shared" si="1429"/>
        <v/>
      </c>
      <c r="C7928" s="152"/>
      <c r="E7928" s="144"/>
      <c r="F7928" s="79" t="str">
        <f t="shared" si="1439"/>
        <v/>
      </c>
      <c r="G7928" s="80" t="str">
        <f t="shared" si="1430"/>
        <v/>
      </c>
      <c r="H7928" s="80" t="str">
        <f t="shared" si="1431"/>
        <v/>
      </c>
      <c r="I7928" s="80" t="str">
        <f t="shared" si="1432"/>
        <v/>
      </c>
      <c r="J7928" s="170"/>
      <c r="K7928" s="217"/>
      <c r="L7928" s="195" t="str">
        <f t="shared" si="1436"/>
        <v/>
      </c>
      <c r="M7928" s="222" t="str">
        <f t="shared" si="1433"/>
        <v/>
      </c>
      <c r="Q7928" s="82" t="str">
        <f t="shared" si="1437"/>
        <v/>
      </c>
      <c r="R7928" s="80" t="str">
        <f t="shared" si="1438"/>
        <v/>
      </c>
      <c r="T7928" s="83" t="str">
        <f t="shared" si="1434"/>
        <v/>
      </c>
      <c r="U7928" s="155"/>
      <c r="V7928" s="95" t="str">
        <f t="shared" si="1435"/>
        <v/>
      </c>
      <c r="W7928" s="151"/>
      <c r="Z7928" s="104"/>
    </row>
    <row r="7929" spans="1:26" s="145" customFormat="1" ht="15" customHeight="1">
      <c r="A7929" s="186" t="str">
        <f t="shared" si="1429"/>
        <v/>
      </c>
      <c r="C7929" s="152"/>
      <c r="E7929" s="144"/>
      <c r="F7929" s="79" t="str">
        <f t="shared" si="1439"/>
        <v/>
      </c>
      <c r="G7929" s="80" t="str">
        <f t="shared" si="1430"/>
        <v/>
      </c>
      <c r="H7929" s="80" t="str">
        <f t="shared" si="1431"/>
        <v/>
      </c>
      <c r="I7929" s="80" t="str">
        <f t="shared" si="1432"/>
        <v/>
      </c>
      <c r="J7929" s="170"/>
      <c r="K7929" s="217"/>
      <c r="L7929" s="195" t="str">
        <f t="shared" si="1436"/>
        <v/>
      </c>
      <c r="M7929" s="222" t="str">
        <f t="shared" si="1433"/>
        <v/>
      </c>
      <c r="Q7929" s="82" t="str">
        <f t="shared" si="1437"/>
        <v/>
      </c>
      <c r="R7929" s="80" t="str">
        <f t="shared" si="1438"/>
        <v/>
      </c>
      <c r="T7929" s="83" t="str">
        <f t="shared" si="1434"/>
        <v/>
      </c>
      <c r="U7929" s="155"/>
      <c r="V7929" s="95" t="str">
        <f t="shared" si="1435"/>
        <v/>
      </c>
      <c r="W7929" s="151"/>
      <c r="Z7929" s="104"/>
    </row>
    <row r="7930" spans="1:26" s="145" customFormat="1" ht="15" customHeight="1">
      <c r="A7930" s="186" t="str">
        <f t="shared" si="1429"/>
        <v/>
      </c>
      <c r="C7930" s="152"/>
      <c r="E7930" s="144"/>
      <c r="F7930" s="79" t="str">
        <f t="shared" si="1439"/>
        <v/>
      </c>
      <c r="G7930" s="80" t="str">
        <f t="shared" si="1430"/>
        <v/>
      </c>
      <c r="H7930" s="80" t="str">
        <f t="shared" si="1431"/>
        <v/>
      </c>
      <c r="I7930" s="80" t="str">
        <f t="shared" si="1432"/>
        <v/>
      </c>
      <c r="J7930" s="170"/>
      <c r="K7930" s="217"/>
      <c r="L7930" s="195" t="str">
        <f t="shared" si="1436"/>
        <v/>
      </c>
      <c r="M7930" s="222" t="str">
        <f t="shared" si="1433"/>
        <v/>
      </c>
      <c r="Q7930" s="82" t="str">
        <f t="shared" si="1437"/>
        <v/>
      </c>
      <c r="R7930" s="80" t="str">
        <f t="shared" si="1438"/>
        <v/>
      </c>
      <c r="T7930" s="83" t="str">
        <f t="shared" si="1434"/>
        <v/>
      </c>
      <c r="U7930" s="155"/>
      <c r="V7930" s="95" t="str">
        <f t="shared" si="1435"/>
        <v/>
      </c>
      <c r="W7930" s="151"/>
      <c r="Z7930" s="104"/>
    </row>
    <row r="7931" spans="1:26" s="145" customFormat="1" ht="15" customHeight="1">
      <c r="A7931" s="186" t="str">
        <f t="shared" si="1429"/>
        <v/>
      </c>
      <c r="C7931" s="152"/>
      <c r="E7931" s="144"/>
      <c r="F7931" s="79" t="str">
        <f t="shared" si="1439"/>
        <v/>
      </c>
      <c r="G7931" s="80" t="str">
        <f t="shared" si="1430"/>
        <v/>
      </c>
      <c r="H7931" s="80" t="str">
        <f t="shared" si="1431"/>
        <v/>
      </c>
      <c r="I7931" s="80" t="str">
        <f t="shared" si="1432"/>
        <v/>
      </c>
      <c r="J7931" s="170"/>
      <c r="K7931" s="217"/>
      <c r="L7931" s="195" t="str">
        <f t="shared" si="1436"/>
        <v/>
      </c>
      <c r="M7931" s="222" t="str">
        <f t="shared" si="1433"/>
        <v/>
      </c>
      <c r="Q7931" s="82" t="str">
        <f t="shared" si="1437"/>
        <v/>
      </c>
      <c r="R7931" s="80" t="str">
        <f t="shared" si="1438"/>
        <v/>
      </c>
      <c r="T7931" s="83" t="str">
        <f t="shared" si="1434"/>
        <v/>
      </c>
      <c r="U7931" s="155"/>
      <c r="V7931" s="95" t="str">
        <f t="shared" si="1435"/>
        <v/>
      </c>
      <c r="W7931" s="151"/>
      <c r="Z7931" s="104"/>
    </row>
    <row r="7932" spans="1:26" s="145" customFormat="1" ht="15" customHeight="1">
      <c r="A7932" s="186" t="str">
        <f t="shared" si="1429"/>
        <v/>
      </c>
      <c r="C7932" s="152"/>
      <c r="E7932" s="144"/>
      <c r="F7932" s="79" t="str">
        <f t="shared" si="1439"/>
        <v/>
      </c>
      <c r="G7932" s="80" t="str">
        <f t="shared" si="1430"/>
        <v/>
      </c>
      <c r="H7932" s="80" t="str">
        <f t="shared" si="1431"/>
        <v/>
      </c>
      <c r="I7932" s="80" t="str">
        <f t="shared" si="1432"/>
        <v/>
      </c>
      <c r="J7932" s="170"/>
      <c r="K7932" s="217"/>
      <c r="L7932" s="195" t="str">
        <f t="shared" si="1436"/>
        <v/>
      </c>
      <c r="M7932" s="222" t="str">
        <f t="shared" si="1433"/>
        <v/>
      </c>
      <c r="Q7932" s="82" t="str">
        <f t="shared" si="1437"/>
        <v/>
      </c>
      <c r="R7932" s="80" t="str">
        <f t="shared" si="1438"/>
        <v/>
      </c>
      <c r="T7932" s="83" t="str">
        <f t="shared" si="1434"/>
        <v/>
      </c>
      <c r="U7932" s="155"/>
      <c r="V7932" s="95" t="str">
        <f t="shared" si="1435"/>
        <v/>
      </c>
      <c r="W7932" s="151"/>
      <c r="Z7932" s="104"/>
    </row>
    <row r="7933" spans="1:26" s="145" customFormat="1" ht="15" customHeight="1">
      <c r="A7933" s="186" t="str">
        <f t="shared" si="1429"/>
        <v/>
      </c>
      <c r="C7933" s="152"/>
      <c r="E7933" s="144"/>
      <c r="F7933" s="79" t="str">
        <f t="shared" si="1439"/>
        <v/>
      </c>
      <c r="G7933" s="80" t="str">
        <f t="shared" si="1430"/>
        <v/>
      </c>
      <c r="H7933" s="80" t="str">
        <f t="shared" si="1431"/>
        <v/>
      </c>
      <c r="I7933" s="80" t="str">
        <f t="shared" si="1432"/>
        <v/>
      </c>
      <c r="J7933" s="170"/>
      <c r="K7933" s="217"/>
      <c r="L7933" s="195" t="str">
        <f t="shared" si="1436"/>
        <v/>
      </c>
      <c r="M7933" s="222" t="str">
        <f t="shared" si="1433"/>
        <v/>
      </c>
      <c r="Q7933" s="82" t="str">
        <f t="shared" si="1437"/>
        <v/>
      </c>
      <c r="R7933" s="80" t="str">
        <f t="shared" si="1438"/>
        <v/>
      </c>
      <c r="T7933" s="83" t="str">
        <f t="shared" si="1434"/>
        <v/>
      </c>
      <c r="U7933" s="155"/>
      <c r="V7933" s="95" t="str">
        <f t="shared" si="1435"/>
        <v/>
      </c>
      <c r="W7933" s="151"/>
      <c r="Z7933" s="104"/>
    </row>
    <row r="7934" spans="1:26" s="145" customFormat="1" ht="15" customHeight="1">
      <c r="A7934" s="186" t="str">
        <f t="shared" si="1429"/>
        <v/>
      </c>
      <c r="C7934" s="152"/>
      <c r="E7934" s="144"/>
      <c r="F7934" s="79" t="str">
        <f t="shared" si="1439"/>
        <v/>
      </c>
      <c r="G7934" s="80" t="str">
        <f t="shared" si="1430"/>
        <v/>
      </c>
      <c r="H7934" s="80" t="str">
        <f t="shared" si="1431"/>
        <v/>
      </c>
      <c r="I7934" s="80" t="str">
        <f t="shared" si="1432"/>
        <v/>
      </c>
      <c r="J7934" s="170"/>
      <c r="K7934" s="217"/>
      <c r="L7934" s="195" t="str">
        <f t="shared" si="1436"/>
        <v/>
      </c>
      <c r="M7934" s="222" t="str">
        <f t="shared" si="1433"/>
        <v/>
      </c>
      <c r="Q7934" s="82" t="str">
        <f t="shared" si="1437"/>
        <v/>
      </c>
      <c r="R7934" s="80" t="str">
        <f t="shared" si="1438"/>
        <v/>
      </c>
      <c r="T7934" s="83" t="str">
        <f t="shared" si="1434"/>
        <v/>
      </c>
      <c r="U7934" s="155"/>
      <c r="V7934" s="95" t="str">
        <f t="shared" si="1435"/>
        <v/>
      </c>
      <c r="W7934" s="151"/>
      <c r="Z7934" s="104"/>
    </row>
    <row r="7935" spans="1:26" s="145" customFormat="1" ht="15" customHeight="1">
      <c r="A7935" s="186" t="str">
        <f t="shared" si="1429"/>
        <v/>
      </c>
      <c r="C7935" s="152"/>
      <c r="E7935" s="144"/>
      <c r="F7935" s="79" t="str">
        <f t="shared" si="1439"/>
        <v/>
      </c>
      <c r="G7935" s="80" t="str">
        <f t="shared" si="1430"/>
        <v/>
      </c>
      <c r="H7935" s="80" t="str">
        <f t="shared" si="1431"/>
        <v/>
      </c>
      <c r="I7935" s="80" t="str">
        <f t="shared" si="1432"/>
        <v/>
      </c>
      <c r="J7935" s="170"/>
      <c r="K7935" s="217"/>
      <c r="L7935" s="195" t="str">
        <f t="shared" si="1436"/>
        <v/>
      </c>
      <c r="M7935" s="222" t="str">
        <f t="shared" si="1433"/>
        <v/>
      </c>
      <c r="Q7935" s="82" t="str">
        <f t="shared" si="1437"/>
        <v/>
      </c>
      <c r="R7935" s="80" t="str">
        <f t="shared" si="1438"/>
        <v/>
      </c>
      <c r="T7935" s="83" t="str">
        <f t="shared" si="1434"/>
        <v/>
      </c>
      <c r="U7935" s="155"/>
      <c r="V7935" s="95" t="str">
        <f t="shared" si="1435"/>
        <v/>
      </c>
      <c r="W7935" s="151"/>
      <c r="Z7935" s="104"/>
    </row>
    <row r="7936" spans="1:26" s="145" customFormat="1" ht="15" customHeight="1">
      <c r="A7936" s="186" t="str">
        <f t="shared" ref="A7936:A7999" si="1440">IF(B7936&lt;&gt;"",A7935+1,"")</f>
        <v/>
      </c>
      <c r="C7936" s="152"/>
      <c r="E7936" s="144"/>
      <c r="F7936" s="79" t="str">
        <f t="shared" si="1439"/>
        <v/>
      </c>
      <c r="G7936" s="80" t="str">
        <f t="shared" si="1430"/>
        <v/>
      </c>
      <c r="H7936" s="80" t="str">
        <f t="shared" si="1431"/>
        <v/>
      </c>
      <c r="I7936" s="80" t="str">
        <f t="shared" si="1432"/>
        <v/>
      </c>
      <c r="J7936" s="170"/>
      <c r="K7936" s="217"/>
      <c r="L7936" s="195" t="str">
        <f t="shared" si="1436"/>
        <v/>
      </c>
      <c r="M7936" s="222" t="str">
        <f t="shared" si="1433"/>
        <v/>
      </c>
      <c r="Q7936" s="82" t="str">
        <f t="shared" si="1437"/>
        <v/>
      </c>
      <c r="R7936" s="80" t="str">
        <f t="shared" si="1438"/>
        <v/>
      </c>
      <c r="T7936" s="83" t="str">
        <f t="shared" si="1434"/>
        <v/>
      </c>
      <c r="U7936" s="155"/>
      <c r="V7936" s="95" t="str">
        <f t="shared" si="1435"/>
        <v/>
      </c>
      <c r="W7936" s="151"/>
      <c r="Z7936" s="104"/>
    </row>
    <row r="7937" spans="1:26" s="145" customFormat="1" ht="15" customHeight="1">
      <c r="A7937" s="186" t="str">
        <f t="shared" si="1440"/>
        <v/>
      </c>
      <c r="C7937" s="152"/>
      <c r="E7937" s="144"/>
      <c r="F7937" s="79" t="str">
        <f t="shared" si="1439"/>
        <v/>
      </c>
      <c r="G7937" s="80" t="str">
        <f t="shared" si="1430"/>
        <v/>
      </c>
      <c r="H7937" s="80" t="str">
        <f t="shared" si="1431"/>
        <v/>
      </c>
      <c r="I7937" s="80" t="str">
        <f t="shared" si="1432"/>
        <v/>
      </c>
      <c r="J7937" s="170"/>
      <c r="K7937" s="217"/>
      <c r="L7937" s="195" t="str">
        <f t="shared" si="1436"/>
        <v/>
      </c>
      <c r="M7937" s="222" t="str">
        <f t="shared" si="1433"/>
        <v/>
      </c>
      <c r="Q7937" s="82" t="str">
        <f t="shared" si="1437"/>
        <v/>
      </c>
      <c r="R7937" s="80" t="str">
        <f t="shared" si="1438"/>
        <v/>
      </c>
      <c r="T7937" s="83" t="str">
        <f t="shared" si="1434"/>
        <v/>
      </c>
      <c r="U7937" s="155"/>
      <c r="V7937" s="95" t="str">
        <f t="shared" si="1435"/>
        <v/>
      </c>
      <c r="W7937" s="151"/>
      <c r="Z7937" s="104"/>
    </row>
    <row r="7938" spans="1:26" s="145" customFormat="1" ht="15" customHeight="1">
      <c r="A7938" s="186" t="str">
        <f t="shared" si="1440"/>
        <v/>
      </c>
      <c r="C7938" s="152"/>
      <c r="E7938" s="144"/>
      <c r="F7938" s="79" t="str">
        <f t="shared" si="1439"/>
        <v/>
      </c>
      <c r="G7938" s="80" t="str">
        <f t="shared" si="1430"/>
        <v/>
      </c>
      <c r="H7938" s="80" t="str">
        <f t="shared" si="1431"/>
        <v/>
      </c>
      <c r="I7938" s="80" t="str">
        <f t="shared" si="1432"/>
        <v/>
      </c>
      <c r="J7938" s="170"/>
      <c r="K7938" s="217"/>
      <c r="L7938" s="195" t="str">
        <f t="shared" si="1436"/>
        <v/>
      </c>
      <c r="M7938" s="222" t="str">
        <f t="shared" si="1433"/>
        <v/>
      </c>
      <c r="Q7938" s="82" t="str">
        <f t="shared" si="1437"/>
        <v/>
      </c>
      <c r="R7938" s="80" t="str">
        <f t="shared" si="1438"/>
        <v/>
      </c>
      <c r="T7938" s="83" t="str">
        <f t="shared" si="1434"/>
        <v/>
      </c>
      <c r="U7938" s="155"/>
      <c r="V7938" s="95" t="str">
        <f t="shared" si="1435"/>
        <v/>
      </c>
      <c r="W7938" s="151"/>
      <c r="Z7938" s="104"/>
    </row>
    <row r="7939" spans="1:26" s="145" customFormat="1" ht="15" customHeight="1">
      <c r="A7939" s="186" t="str">
        <f t="shared" si="1440"/>
        <v/>
      </c>
      <c r="C7939" s="152"/>
      <c r="E7939" s="144"/>
      <c r="F7939" s="79" t="str">
        <f t="shared" si="1439"/>
        <v/>
      </c>
      <c r="G7939" s="80" t="str">
        <f t="shared" si="1430"/>
        <v/>
      </c>
      <c r="H7939" s="80" t="str">
        <f t="shared" si="1431"/>
        <v/>
      </c>
      <c r="I7939" s="80" t="str">
        <f t="shared" si="1432"/>
        <v/>
      </c>
      <c r="J7939" s="170"/>
      <c r="K7939" s="217"/>
      <c r="L7939" s="195" t="str">
        <f t="shared" si="1436"/>
        <v/>
      </c>
      <c r="M7939" s="222" t="str">
        <f t="shared" si="1433"/>
        <v/>
      </c>
      <c r="Q7939" s="82" t="str">
        <f t="shared" si="1437"/>
        <v/>
      </c>
      <c r="R7939" s="80" t="str">
        <f t="shared" si="1438"/>
        <v/>
      </c>
      <c r="T7939" s="83" t="str">
        <f t="shared" si="1434"/>
        <v/>
      </c>
      <c r="U7939" s="155"/>
      <c r="V7939" s="95" t="str">
        <f t="shared" si="1435"/>
        <v/>
      </c>
      <c r="W7939" s="151"/>
      <c r="Z7939" s="104"/>
    </row>
    <row r="7940" spans="1:26" s="145" customFormat="1" ht="15" customHeight="1">
      <c r="A7940" s="186" t="str">
        <f t="shared" si="1440"/>
        <v/>
      </c>
      <c r="C7940" s="152"/>
      <c r="E7940" s="144"/>
      <c r="F7940" s="79" t="str">
        <f t="shared" si="1439"/>
        <v/>
      </c>
      <c r="G7940" s="80" t="str">
        <f t="shared" si="1430"/>
        <v/>
      </c>
      <c r="H7940" s="80" t="str">
        <f t="shared" si="1431"/>
        <v/>
      </c>
      <c r="I7940" s="80" t="str">
        <f t="shared" si="1432"/>
        <v/>
      </c>
      <c r="J7940" s="170"/>
      <c r="K7940" s="217"/>
      <c r="L7940" s="195" t="str">
        <f t="shared" si="1436"/>
        <v/>
      </c>
      <c r="M7940" s="222" t="str">
        <f t="shared" si="1433"/>
        <v/>
      </c>
      <c r="Q7940" s="82" t="str">
        <f t="shared" si="1437"/>
        <v/>
      </c>
      <c r="R7940" s="80" t="str">
        <f t="shared" si="1438"/>
        <v/>
      </c>
      <c r="T7940" s="83" t="str">
        <f t="shared" si="1434"/>
        <v/>
      </c>
      <c r="U7940" s="155"/>
      <c r="V7940" s="95" t="str">
        <f t="shared" si="1435"/>
        <v/>
      </c>
      <c r="W7940" s="151"/>
      <c r="Z7940" s="104"/>
    </row>
    <row r="7941" spans="1:26" s="145" customFormat="1" ht="15" customHeight="1">
      <c r="A7941" s="186" t="str">
        <f t="shared" si="1440"/>
        <v/>
      </c>
      <c r="C7941" s="152"/>
      <c r="E7941" s="144"/>
      <c r="F7941" s="79" t="str">
        <f t="shared" si="1439"/>
        <v/>
      </c>
      <c r="G7941" s="80" t="str">
        <f t="shared" ref="G7941:G7999" si="1441">IF(J7941&lt;&gt;"", INDEX($C$5:$C$1433, MATCH(J7941, $E$5:$E$1433, 0)),"")</f>
        <v/>
      </c>
      <c r="H7941" s="80" t="str">
        <f t="shared" ref="H7941:H7999" si="1442">IF(J7941&lt;&gt;"", INDEX($D$5:$D$1433, MATCH(J7941, $E$5:$E$1433, 0)),"")</f>
        <v/>
      </c>
      <c r="I7941" s="80" t="str">
        <f t="shared" ref="I7941:I7999" si="1443">IFERROR(IF(J7941&lt;&gt;"", INDEX($B$5:$B$1433, MATCH(J7941, $E$5:$E$1433, 0)),""),"SAI")</f>
        <v/>
      </c>
      <c r="J7941" s="170"/>
      <c r="K7941" s="217"/>
      <c r="L7941" s="195" t="str">
        <f t="shared" si="1436"/>
        <v/>
      </c>
      <c r="M7941" s="222" t="str">
        <f t="shared" ref="M7941:M7999" si="1444">IFERROR(IF($N$5="Sáng",MID(K7941,2,7)-MID($L$2,2,7),MID(K7941,2,7)-MID($Q$2,2,7)),"")</f>
        <v/>
      </c>
      <c r="Q7941" s="82" t="str">
        <f t="shared" si="1437"/>
        <v/>
      </c>
      <c r="R7941" s="80" t="str">
        <f t="shared" si="1438"/>
        <v/>
      </c>
      <c r="T7941" s="83" t="str">
        <f t="shared" ref="T7941:T8004" si="1445">IFERROR(IF(J7941&lt;&gt;"", INDEX($S$5:$S$1433, MATCH(J7941, $E$5:$E$1433, 0)),""),"")</f>
        <v/>
      </c>
      <c r="U7941" s="155"/>
      <c r="V7941" s="95" t="str">
        <f t="shared" ref="V7941:V7999" si="1446">IFERROR(IF(J7941&lt;&gt;"", INDEX($U$5:$U$1433, MATCH(J7941, $E$5:$E$1433, 0)),""),"")</f>
        <v/>
      </c>
      <c r="W7941" s="151"/>
      <c r="Z7941" s="104"/>
    </row>
    <row r="7942" spans="1:26" s="145" customFormat="1" ht="15" customHeight="1">
      <c r="A7942" s="186" t="str">
        <f t="shared" si="1440"/>
        <v/>
      </c>
      <c r="C7942" s="152"/>
      <c r="E7942" s="144"/>
      <c r="F7942" s="79" t="str">
        <f t="shared" si="1439"/>
        <v/>
      </c>
      <c r="G7942" s="80" t="str">
        <f t="shared" si="1441"/>
        <v/>
      </c>
      <c r="H7942" s="80" t="str">
        <f t="shared" si="1442"/>
        <v/>
      </c>
      <c r="I7942" s="80" t="str">
        <f t="shared" si="1443"/>
        <v/>
      </c>
      <c r="J7942" s="170"/>
      <c r="K7942" s="217"/>
      <c r="L7942" s="195" t="str">
        <f t="shared" si="1436"/>
        <v/>
      </c>
      <c r="M7942" s="222" t="str">
        <f t="shared" si="1444"/>
        <v/>
      </c>
      <c r="Q7942" s="82" t="str">
        <f t="shared" si="1437"/>
        <v/>
      </c>
      <c r="R7942" s="80" t="str">
        <f t="shared" si="1438"/>
        <v/>
      </c>
      <c r="T7942" s="83" t="str">
        <f t="shared" si="1445"/>
        <v/>
      </c>
      <c r="U7942" s="155"/>
      <c r="V7942" s="95" t="str">
        <f t="shared" si="1446"/>
        <v/>
      </c>
      <c r="W7942" s="151"/>
      <c r="Z7942" s="104"/>
    </row>
    <row r="7943" spans="1:26" s="145" customFormat="1" ht="15" customHeight="1">
      <c r="A7943" s="186" t="str">
        <f t="shared" si="1440"/>
        <v/>
      </c>
      <c r="C7943" s="152"/>
      <c r="E7943" s="144"/>
      <c r="F7943" s="79" t="str">
        <f t="shared" si="1439"/>
        <v/>
      </c>
      <c r="G7943" s="80" t="str">
        <f t="shared" si="1441"/>
        <v/>
      </c>
      <c r="H7943" s="80" t="str">
        <f t="shared" si="1442"/>
        <v/>
      </c>
      <c r="I7943" s="80" t="str">
        <f t="shared" si="1443"/>
        <v/>
      </c>
      <c r="J7943" s="170"/>
      <c r="K7943" s="217"/>
      <c r="L7943" s="195" t="str">
        <f t="shared" si="1436"/>
        <v/>
      </c>
      <c r="M7943" s="222" t="str">
        <f t="shared" si="1444"/>
        <v/>
      </c>
      <c r="Q7943" s="82" t="str">
        <f t="shared" si="1437"/>
        <v/>
      </c>
      <c r="R7943" s="80" t="str">
        <f t="shared" si="1438"/>
        <v/>
      </c>
      <c r="T7943" s="83" t="str">
        <f t="shared" si="1445"/>
        <v/>
      </c>
      <c r="U7943" s="155"/>
      <c r="V7943" s="95" t="str">
        <f t="shared" si="1446"/>
        <v/>
      </c>
      <c r="W7943" s="151"/>
      <c r="Z7943" s="104"/>
    </row>
    <row r="7944" spans="1:26" s="145" customFormat="1" ht="15" customHeight="1">
      <c r="A7944" s="186" t="str">
        <f t="shared" si="1440"/>
        <v/>
      </c>
      <c r="C7944" s="152"/>
      <c r="E7944" s="144"/>
      <c r="F7944" s="79" t="str">
        <f t="shared" si="1439"/>
        <v/>
      </c>
      <c r="G7944" s="80" t="str">
        <f t="shared" si="1441"/>
        <v/>
      </c>
      <c r="H7944" s="80" t="str">
        <f t="shared" si="1442"/>
        <v/>
      </c>
      <c r="I7944" s="80" t="str">
        <f t="shared" si="1443"/>
        <v/>
      </c>
      <c r="J7944" s="170"/>
      <c r="K7944" s="217"/>
      <c r="L7944" s="195" t="str">
        <f t="shared" si="1436"/>
        <v/>
      </c>
      <c r="M7944" s="222" t="str">
        <f t="shared" si="1444"/>
        <v/>
      </c>
      <c r="Q7944" s="82" t="str">
        <f t="shared" si="1437"/>
        <v/>
      </c>
      <c r="R7944" s="80" t="str">
        <f t="shared" si="1438"/>
        <v/>
      </c>
      <c r="T7944" s="83" t="str">
        <f t="shared" si="1445"/>
        <v/>
      </c>
      <c r="U7944" s="155"/>
      <c r="V7944" s="95" t="str">
        <f t="shared" si="1446"/>
        <v/>
      </c>
      <c r="W7944" s="151"/>
      <c r="Z7944" s="104"/>
    </row>
    <row r="7945" spans="1:26" s="145" customFormat="1" ht="15" customHeight="1">
      <c r="A7945" s="186" t="str">
        <f t="shared" si="1440"/>
        <v/>
      </c>
      <c r="C7945" s="152"/>
      <c r="E7945" s="144"/>
      <c r="F7945" s="79" t="str">
        <f t="shared" si="1439"/>
        <v/>
      </c>
      <c r="G7945" s="80" t="str">
        <f t="shared" si="1441"/>
        <v/>
      </c>
      <c r="H7945" s="80" t="str">
        <f t="shared" si="1442"/>
        <v/>
      </c>
      <c r="I7945" s="80" t="str">
        <f t="shared" si="1443"/>
        <v/>
      </c>
      <c r="J7945" s="170"/>
      <c r="K7945" s="217"/>
      <c r="L7945" s="195" t="str">
        <f t="shared" si="1436"/>
        <v/>
      </c>
      <c r="M7945" s="222" t="str">
        <f t="shared" si="1444"/>
        <v/>
      </c>
      <c r="Q7945" s="82" t="str">
        <f t="shared" si="1437"/>
        <v/>
      </c>
      <c r="R7945" s="80" t="str">
        <f t="shared" si="1438"/>
        <v/>
      </c>
      <c r="T7945" s="83" t="str">
        <f t="shared" si="1445"/>
        <v/>
      </c>
      <c r="U7945" s="155"/>
      <c r="V7945" s="95" t="str">
        <f t="shared" si="1446"/>
        <v/>
      </c>
      <c r="W7945" s="151"/>
      <c r="Z7945" s="104"/>
    </row>
    <row r="7946" spans="1:26" s="145" customFormat="1" ht="15" customHeight="1">
      <c r="A7946" s="186" t="str">
        <f t="shared" si="1440"/>
        <v/>
      </c>
      <c r="C7946" s="152"/>
      <c r="E7946" s="144"/>
      <c r="F7946" s="79" t="str">
        <f t="shared" si="1439"/>
        <v/>
      </c>
      <c r="G7946" s="80" t="str">
        <f t="shared" si="1441"/>
        <v/>
      </c>
      <c r="H7946" s="80" t="str">
        <f t="shared" si="1442"/>
        <v/>
      </c>
      <c r="I7946" s="80" t="str">
        <f t="shared" si="1443"/>
        <v/>
      </c>
      <c r="J7946" s="170"/>
      <c r="K7946" s="217"/>
      <c r="L7946" s="195" t="str">
        <f t="shared" si="1436"/>
        <v/>
      </c>
      <c r="M7946" s="222" t="str">
        <f t="shared" si="1444"/>
        <v/>
      </c>
      <c r="Q7946" s="82" t="str">
        <f t="shared" si="1437"/>
        <v/>
      </c>
      <c r="R7946" s="80" t="str">
        <f t="shared" si="1438"/>
        <v/>
      </c>
      <c r="T7946" s="83" t="str">
        <f t="shared" si="1445"/>
        <v/>
      </c>
      <c r="U7946" s="155"/>
      <c r="V7946" s="95" t="str">
        <f t="shared" si="1446"/>
        <v/>
      </c>
      <c r="W7946" s="151"/>
      <c r="Z7946" s="104"/>
    </row>
    <row r="7947" spans="1:26" s="145" customFormat="1" ht="15" customHeight="1">
      <c r="A7947" s="186" t="str">
        <f t="shared" si="1440"/>
        <v/>
      </c>
      <c r="C7947" s="152"/>
      <c r="E7947" s="144"/>
      <c r="F7947" s="79" t="str">
        <f t="shared" si="1439"/>
        <v/>
      </c>
      <c r="G7947" s="80" t="str">
        <f t="shared" si="1441"/>
        <v/>
      </c>
      <c r="H7947" s="80" t="str">
        <f t="shared" si="1442"/>
        <v/>
      </c>
      <c r="I7947" s="80" t="str">
        <f t="shared" si="1443"/>
        <v/>
      </c>
      <c r="J7947" s="170"/>
      <c r="K7947" s="217"/>
      <c r="L7947" s="195" t="str">
        <f t="shared" si="1436"/>
        <v/>
      </c>
      <c r="M7947" s="222" t="str">
        <f t="shared" si="1444"/>
        <v/>
      </c>
      <c r="Q7947" s="82" t="str">
        <f t="shared" si="1437"/>
        <v/>
      </c>
      <c r="R7947" s="80" t="str">
        <f t="shared" si="1438"/>
        <v/>
      </c>
      <c r="T7947" s="83" t="str">
        <f t="shared" si="1445"/>
        <v/>
      </c>
      <c r="U7947" s="155"/>
      <c r="V7947" s="95" t="str">
        <f t="shared" si="1446"/>
        <v/>
      </c>
      <c r="W7947" s="151"/>
      <c r="Z7947" s="104"/>
    </row>
    <row r="7948" spans="1:26" s="145" customFormat="1" ht="15" customHeight="1">
      <c r="A7948" s="186" t="str">
        <f t="shared" si="1440"/>
        <v/>
      </c>
      <c r="C7948" s="152"/>
      <c r="E7948" s="144"/>
      <c r="F7948" s="79" t="str">
        <f t="shared" si="1439"/>
        <v/>
      </c>
      <c r="G7948" s="80" t="str">
        <f t="shared" si="1441"/>
        <v/>
      </c>
      <c r="H7948" s="80" t="str">
        <f t="shared" si="1442"/>
        <v/>
      </c>
      <c r="I7948" s="80" t="str">
        <f t="shared" si="1443"/>
        <v/>
      </c>
      <c r="J7948" s="170"/>
      <c r="K7948" s="217"/>
      <c r="L7948" s="195" t="str">
        <f t="shared" si="1436"/>
        <v/>
      </c>
      <c r="M7948" s="222" t="str">
        <f t="shared" si="1444"/>
        <v/>
      </c>
      <c r="Q7948" s="82" t="str">
        <f t="shared" si="1437"/>
        <v/>
      </c>
      <c r="R7948" s="80" t="str">
        <f t="shared" si="1438"/>
        <v/>
      </c>
      <c r="T7948" s="83" t="str">
        <f t="shared" si="1445"/>
        <v/>
      </c>
      <c r="U7948" s="155"/>
      <c r="V7948" s="95" t="str">
        <f t="shared" si="1446"/>
        <v/>
      </c>
      <c r="W7948" s="151"/>
      <c r="Z7948" s="104"/>
    </row>
    <row r="7949" spans="1:26" s="145" customFormat="1" ht="15" customHeight="1">
      <c r="A7949" s="186" t="str">
        <f t="shared" si="1440"/>
        <v/>
      </c>
      <c r="C7949" s="152"/>
      <c r="E7949" s="144"/>
      <c r="F7949" s="79" t="str">
        <f t="shared" si="1439"/>
        <v/>
      </c>
      <c r="G7949" s="80" t="str">
        <f t="shared" si="1441"/>
        <v/>
      </c>
      <c r="H7949" s="80" t="str">
        <f t="shared" si="1442"/>
        <v/>
      </c>
      <c r="I7949" s="80" t="str">
        <f t="shared" si="1443"/>
        <v/>
      </c>
      <c r="J7949" s="170"/>
      <c r="K7949" s="217"/>
      <c r="L7949" s="195" t="str">
        <f t="shared" si="1436"/>
        <v/>
      </c>
      <c r="M7949" s="222" t="str">
        <f t="shared" si="1444"/>
        <v/>
      </c>
      <c r="Q7949" s="82" t="str">
        <f t="shared" si="1437"/>
        <v/>
      </c>
      <c r="R7949" s="80" t="str">
        <f t="shared" si="1438"/>
        <v/>
      </c>
      <c r="T7949" s="83" t="str">
        <f t="shared" si="1445"/>
        <v/>
      </c>
      <c r="U7949" s="155"/>
      <c r="V7949" s="95" t="str">
        <f t="shared" si="1446"/>
        <v/>
      </c>
      <c r="W7949" s="151"/>
      <c r="Z7949" s="104"/>
    </row>
    <row r="7950" spans="1:26" s="145" customFormat="1" ht="15" customHeight="1">
      <c r="A7950" s="186" t="str">
        <f t="shared" si="1440"/>
        <v/>
      </c>
      <c r="C7950" s="152"/>
      <c r="E7950" s="144"/>
      <c r="F7950" s="79" t="str">
        <f t="shared" si="1439"/>
        <v/>
      </c>
      <c r="G7950" s="80" t="str">
        <f t="shared" si="1441"/>
        <v/>
      </c>
      <c r="H7950" s="80" t="str">
        <f t="shared" si="1442"/>
        <v/>
      </c>
      <c r="I7950" s="80" t="str">
        <f t="shared" si="1443"/>
        <v/>
      </c>
      <c r="J7950" s="170"/>
      <c r="K7950" s="217"/>
      <c r="L7950" s="195" t="str">
        <f t="shared" si="1436"/>
        <v/>
      </c>
      <c r="M7950" s="222" t="str">
        <f t="shared" si="1444"/>
        <v/>
      </c>
      <c r="Q7950" s="82" t="str">
        <f t="shared" si="1437"/>
        <v/>
      </c>
      <c r="R7950" s="80" t="str">
        <f t="shared" si="1438"/>
        <v/>
      </c>
      <c r="T7950" s="83" t="str">
        <f t="shared" si="1445"/>
        <v/>
      </c>
      <c r="U7950" s="155"/>
      <c r="V7950" s="95" t="str">
        <f t="shared" si="1446"/>
        <v/>
      </c>
      <c r="W7950" s="151"/>
      <c r="Z7950" s="104"/>
    </row>
    <row r="7951" spans="1:26" s="145" customFormat="1" ht="15" customHeight="1">
      <c r="A7951" s="186" t="str">
        <f t="shared" si="1440"/>
        <v/>
      </c>
      <c r="C7951" s="152"/>
      <c r="E7951" s="144"/>
      <c r="F7951" s="79" t="str">
        <f t="shared" si="1439"/>
        <v/>
      </c>
      <c r="G7951" s="80" t="str">
        <f t="shared" si="1441"/>
        <v/>
      </c>
      <c r="H7951" s="80" t="str">
        <f t="shared" si="1442"/>
        <v/>
      </c>
      <c r="I7951" s="80" t="str">
        <f t="shared" si="1443"/>
        <v/>
      </c>
      <c r="J7951" s="170"/>
      <c r="K7951" s="217"/>
      <c r="L7951" s="195" t="str">
        <f t="shared" si="1436"/>
        <v/>
      </c>
      <c r="M7951" s="222" t="str">
        <f t="shared" si="1444"/>
        <v/>
      </c>
      <c r="Q7951" s="82" t="str">
        <f t="shared" si="1437"/>
        <v/>
      </c>
      <c r="R7951" s="80" t="str">
        <f t="shared" si="1438"/>
        <v/>
      </c>
      <c r="T7951" s="83" t="str">
        <f t="shared" si="1445"/>
        <v/>
      </c>
      <c r="U7951" s="155"/>
      <c r="V7951" s="95" t="str">
        <f t="shared" si="1446"/>
        <v/>
      </c>
      <c r="W7951" s="151"/>
      <c r="Z7951" s="104"/>
    </row>
    <row r="7952" spans="1:26" s="145" customFormat="1" ht="15" customHeight="1">
      <c r="A7952" s="186" t="str">
        <f t="shared" si="1440"/>
        <v/>
      </c>
      <c r="C7952" s="152"/>
      <c r="E7952" s="144"/>
      <c r="F7952" s="79" t="str">
        <f t="shared" si="1439"/>
        <v/>
      </c>
      <c r="G7952" s="80" t="str">
        <f t="shared" si="1441"/>
        <v/>
      </c>
      <c r="H7952" s="80" t="str">
        <f t="shared" si="1442"/>
        <v/>
      </c>
      <c r="I7952" s="80" t="str">
        <f t="shared" si="1443"/>
        <v/>
      </c>
      <c r="J7952" s="170"/>
      <c r="K7952" s="217"/>
      <c r="L7952" s="195" t="str">
        <f t="shared" si="1436"/>
        <v/>
      </c>
      <c r="M7952" s="222" t="str">
        <f t="shared" si="1444"/>
        <v/>
      </c>
      <c r="Q7952" s="82" t="str">
        <f t="shared" si="1437"/>
        <v/>
      </c>
      <c r="R7952" s="80" t="str">
        <f t="shared" si="1438"/>
        <v/>
      </c>
      <c r="T7952" s="83" t="str">
        <f t="shared" si="1445"/>
        <v/>
      </c>
      <c r="U7952" s="155"/>
      <c r="V7952" s="95" t="str">
        <f t="shared" si="1446"/>
        <v/>
      </c>
      <c r="W7952" s="151"/>
      <c r="Z7952" s="104"/>
    </row>
    <row r="7953" spans="1:26" s="145" customFormat="1" ht="15" customHeight="1">
      <c r="A7953" s="186" t="str">
        <f t="shared" si="1440"/>
        <v/>
      </c>
      <c r="C7953" s="152"/>
      <c r="E7953" s="144"/>
      <c r="F7953" s="79" t="str">
        <f t="shared" si="1439"/>
        <v/>
      </c>
      <c r="G7953" s="80" t="str">
        <f t="shared" si="1441"/>
        <v/>
      </c>
      <c r="H7953" s="80" t="str">
        <f t="shared" si="1442"/>
        <v/>
      </c>
      <c r="I7953" s="80" t="str">
        <f t="shared" si="1443"/>
        <v/>
      </c>
      <c r="J7953" s="170"/>
      <c r="K7953" s="217"/>
      <c r="L7953" s="195" t="str">
        <f t="shared" si="1436"/>
        <v/>
      </c>
      <c r="M7953" s="222" t="str">
        <f t="shared" si="1444"/>
        <v/>
      </c>
      <c r="Q7953" s="82" t="str">
        <f t="shared" si="1437"/>
        <v/>
      </c>
      <c r="R7953" s="80" t="str">
        <f t="shared" si="1438"/>
        <v/>
      </c>
      <c r="T7953" s="83" t="str">
        <f t="shared" si="1445"/>
        <v/>
      </c>
      <c r="U7953" s="155"/>
      <c r="V7953" s="95" t="str">
        <f t="shared" si="1446"/>
        <v/>
      </c>
      <c r="W7953" s="151"/>
      <c r="Z7953" s="104"/>
    </row>
    <row r="7954" spans="1:26" s="145" customFormat="1" ht="15" customHeight="1">
      <c r="A7954" s="186" t="str">
        <f t="shared" si="1440"/>
        <v/>
      </c>
      <c r="C7954" s="152"/>
      <c r="E7954" s="144"/>
      <c r="F7954" s="79" t="str">
        <f t="shared" si="1439"/>
        <v/>
      </c>
      <c r="G7954" s="80" t="str">
        <f t="shared" si="1441"/>
        <v/>
      </c>
      <c r="H7954" s="80" t="str">
        <f t="shared" si="1442"/>
        <v/>
      </c>
      <c r="I7954" s="80" t="str">
        <f t="shared" si="1443"/>
        <v/>
      </c>
      <c r="J7954" s="170"/>
      <c r="K7954" s="217"/>
      <c r="L7954" s="195" t="str">
        <f t="shared" si="1436"/>
        <v/>
      </c>
      <c r="M7954" s="222" t="str">
        <f t="shared" si="1444"/>
        <v/>
      </c>
      <c r="Q7954" s="82" t="str">
        <f t="shared" si="1437"/>
        <v/>
      </c>
      <c r="R7954" s="80" t="str">
        <f t="shared" si="1438"/>
        <v/>
      </c>
      <c r="T7954" s="83" t="str">
        <f t="shared" si="1445"/>
        <v/>
      </c>
      <c r="U7954" s="155"/>
      <c r="V7954" s="95" t="str">
        <f t="shared" si="1446"/>
        <v/>
      </c>
      <c r="W7954" s="151"/>
      <c r="Z7954" s="104"/>
    </row>
    <row r="7955" spans="1:26" s="145" customFormat="1" ht="15" customHeight="1">
      <c r="A7955" s="186" t="str">
        <f t="shared" si="1440"/>
        <v/>
      </c>
      <c r="C7955" s="152"/>
      <c r="E7955" s="144"/>
      <c r="F7955" s="79" t="str">
        <f t="shared" si="1439"/>
        <v/>
      </c>
      <c r="G7955" s="80" t="str">
        <f t="shared" si="1441"/>
        <v/>
      </c>
      <c r="H7955" s="80" t="str">
        <f t="shared" si="1442"/>
        <v/>
      </c>
      <c r="I7955" s="80" t="str">
        <f t="shared" si="1443"/>
        <v/>
      </c>
      <c r="J7955" s="170"/>
      <c r="K7955" s="217"/>
      <c r="L7955" s="195" t="str">
        <f t="shared" si="1436"/>
        <v/>
      </c>
      <c r="M7955" s="222" t="str">
        <f t="shared" si="1444"/>
        <v/>
      </c>
      <c r="Q7955" s="82" t="str">
        <f t="shared" si="1437"/>
        <v/>
      </c>
      <c r="R7955" s="80" t="str">
        <f t="shared" si="1438"/>
        <v/>
      </c>
      <c r="T7955" s="83" t="str">
        <f t="shared" si="1445"/>
        <v/>
      </c>
      <c r="U7955" s="155"/>
      <c r="V7955" s="95" t="str">
        <f t="shared" si="1446"/>
        <v/>
      </c>
      <c r="W7955" s="151"/>
      <c r="Z7955" s="104"/>
    </row>
    <row r="7956" spans="1:26" s="145" customFormat="1" ht="15" customHeight="1">
      <c r="A7956" s="186" t="str">
        <f t="shared" si="1440"/>
        <v/>
      </c>
      <c r="C7956" s="152"/>
      <c r="E7956" s="144"/>
      <c r="F7956" s="79" t="str">
        <f t="shared" si="1439"/>
        <v/>
      </c>
      <c r="G7956" s="80" t="str">
        <f t="shared" si="1441"/>
        <v/>
      </c>
      <c r="H7956" s="80" t="str">
        <f t="shared" si="1442"/>
        <v/>
      </c>
      <c r="I7956" s="80" t="str">
        <f t="shared" si="1443"/>
        <v/>
      </c>
      <c r="J7956" s="170"/>
      <c r="K7956" s="217"/>
      <c r="L7956" s="195" t="str">
        <f t="shared" si="1436"/>
        <v/>
      </c>
      <c r="M7956" s="222" t="str">
        <f t="shared" si="1444"/>
        <v/>
      </c>
      <c r="Q7956" s="82" t="str">
        <f t="shared" si="1437"/>
        <v/>
      </c>
      <c r="R7956" s="80" t="str">
        <f t="shared" si="1438"/>
        <v/>
      </c>
      <c r="T7956" s="83" t="str">
        <f t="shared" si="1445"/>
        <v/>
      </c>
      <c r="U7956" s="155"/>
      <c r="V7956" s="95" t="str">
        <f t="shared" si="1446"/>
        <v/>
      </c>
      <c r="W7956" s="151"/>
      <c r="Z7956" s="104"/>
    </row>
    <row r="7957" spans="1:26" s="145" customFormat="1" ht="15" customHeight="1">
      <c r="A7957" s="186" t="str">
        <f t="shared" si="1440"/>
        <v/>
      </c>
      <c r="C7957" s="152"/>
      <c r="E7957" s="144"/>
      <c r="F7957" s="79" t="str">
        <f t="shared" si="1439"/>
        <v/>
      </c>
      <c r="G7957" s="80" t="str">
        <f t="shared" si="1441"/>
        <v/>
      </c>
      <c r="H7957" s="80" t="str">
        <f t="shared" si="1442"/>
        <v/>
      </c>
      <c r="I7957" s="80" t="str">
        <f t="shared" si="1443"/>
        <v/>
      </c>
      <c r="J7957" s="170"/>
      <c r="K7957" s="217"/>
      <c r="L7957" s="195" t="str">
        <f t="shared" si="1436"/>
        <v/>
      </c>
      <c r="M7957" s="222" t="str">
        <f t="shared" si="1444"/>
        <v/>
      </c>
      <c r="Q7957" s="82" t="str">
        <f t="shared" si="1437"/>
        <v/>
      </c>
      <c r="R7957" s="80" t="str">
        <f t="shared" si="1438"/>
        <v/>
      </c>
      <c r="T7957" s="83" t="str">
        <f t="shared" si="1445"/>
        <v/>
      </c>
      <c r="U7957" s="155"/>
      <c r="V7957" s="95" t="str">
        <f t="shared" si="1446"/>
        <v/>
      </c>
      <c r="W7957" s="151"/>
      <c r="Z7957" s="104"/>
    </row>
    <row r="7958" spans="1:26" s="145" customFormat="1" ht="15" customHeight="1">
      <c r="A7958" s="186" t="str">
        <f t="shared" si="1440"/>
        <v/>
      </c>
      <c r="C7958" s="152"/>
      <c r="E7958" s="144"/>
      <c r="F7958" s="79" t="str">
        <f t="shared" si="1439"/>
        <v/>
      </c>
      <c r="G7958" s="80" t="str">
        <f t="shared" si="1441"/>
        <v/>
      </c>
      <c r="H7958" s="80" t="str">
        <f t="shared" si="1442"/>
        <v/>
      </c>
      <c r="I7958" s="80" t="str">
        <f t="shared" si="1443"/>
        <v/>
      </c>
      <c r="J7958" s="170"/>
      <c r="K7958" s="217"/>
      <c r="L7958" s="195" t="str">
        <f t="shared" si="1436"/>
        <v/>
      </c>
      <c r="M7958" s="222" t="str">
        <f t="shared" si="1444"/>
        <v/>
      </c>
      <c r="Q7958" s="82" t="str">
        <f t="shared" si="1437"/>
        <v/>
      </c>
      <c r="R7958" s="80" t="str">
        <f t="shared" si="1438"/>
        <v/>
      </c>
      <c r="T7958" s="83" t="str">
        <f t="shared" si="1445"/>
        <v/>
      </c>
      <c r="U7958" s="155"/>
      <c r="V7958" s="95" t="str">
        <f t="shared" si="1446"/>
        <v/>
      </c>
      <c r="W7958" s="151"/>
      <c r="Z7958" s="104"/>
    </row>
    <row r="7959" spans="1:26" s="145" customFormat="1" ht="15" customHeight="1">
      <c r="A7959" s="186" t="str">
        <f t="shared" si="1440"/>
        <v/>
      </c>
      <c r="C7959" s="152"/>
      <c r="E7959" s="144"/>
      <c r="F7959" s="79" t="str">
        <f t="shared" si="1439"/>
        <v/>
      </c>
      <c r="G7959" s="80" t="str">
        <f t="shared" si="1441"/>
        <v/>
      </c>
      <c r="H7959" s="80" t="str">
        <f t="shared" si="1442"/>
        <v/>
      </c>
      <c r="I7959" s="80" t="str">
        <f t="shared" si="1443"/>
        <v/>
      </c>
      <c r="J7959" s="170"/>
      <c r="K7959" s="217"/>
      <c r="L7959" s="195" t="str">
        <f t="shared" si="1436"/>
        <v/>
      </c>
      <c r="M7959" s="222" t="str">
        <f t="shared" si="1444"/>
        <v/>
      </c>
      <c r="Q7959" s="82" t="str">
        <f t="shared" si="1437"/>
        <v/>
      </c>
      <c r="R7959" s="80" t="str">
        <f t="shared" si="1438"/>
        <v/>
      </c>
      <c r="T7959" s="83" t="str">
        <f t="shared" si="1445"/>
        <v/>
      </c>
      <c r="U7959" s="155"/>
      <c r="V7959" s="95" t="str">
        <f t="shared" si="1446"/>
        <v/>
      </c>
      <c r="W7959" s="151"/>
      <c r="Z7959" s="104"/>
    </row>
    <row r="7960" spans="1:26" s="145" customFormat="1" ht="15" customHeight="1">
      <c r="A7960" s="186" t="str">
        <f t="shared" si="1440"/>
        <v/>
      </c>
      <c r="C7960" s="152"/>
      <c r="E7960" s="144"/>
      <c r="F7960" s="79" t="str">
        <f t="shared" si="1439"/>
        <v/>
      </c>
      <c r="G7960" s="80" t="str">
        <f t="shared" si="1441"/>
        <v/>
      </c>
      <c r="H7960" s="80" t="str">
        <f t="shared" si="1442"/>
        <v/>
      </c>
      <c r="I7960" s="80" t="str">
        <f t="shared" si="1443"/>
        <v/>
      </c>
      <c r="J7960" s="170"/>
      <c r="K7960" s="217"/>
      <c r="L7960" s="195" t="str">
        <f t="shared" si="1436"/>
        <v/>
      </c>
      <c r="M7960" s="222" t="str">
        <f t="shared" si="1444"/>
        <v/>
      </c>
      <c r="Q7960" s="82" t="str">
        <f t="shared" si="1437"/>
        <v/>
      </c>
      <c r="R7960" s="80" t="str">
        <f t="shared" si="1438"/>
        <v/>
      </c>
      <c r="T7960" s="83" t="str">
        <f t="shared" si="1445"/>
        <v/>
      </c>
      <c r="U7960" s="155"/>
      <c r="V7960" s="95" t="str">
        <f t="shared" si="1446"/>
        <v/>
      </c>
      <c r="W7960" s="151"/>
      <c r="Z7960" s="104"/>
    </row>
    <row r="7961" spans="1:26" s="145" customFormat="1" ht="15" customHeight="1">
      <c r="A7961" s="186" t="str">
        <f t="shared" si="1440"/>
        <v/>
      </c>
      <c r="C7961" s="152"/>
      <c r="E7961" s="144"/>
      <c r="F7961" s="79" t="str">
        <f t="shared" si="1439"/>
        <v/>
      </c>
      <c r="G7961" s="80" t="str">
        <f t="shared" si="1441"/>
        <v/>
      </c>
      <c r="H7961" s="80" t="str">
        <f t="shared" si="1442"/>
        <v/>
      </c>
      <c r="I7961" s="80" t="str">
        <f t="shared" si="1443"/>
        <v/>
      </c>
      <c r="J7961" s="170"/>
      <c r="K7961" s="217"/>
      <c r="L7961" s="195" t="str">
        <f t="shared" si="1436"/>
        <v/>
      </c>
      <c r="M7961" s="222" t="str">
        <f t="shared" si="1444"/>
        <v/>
      </c>
      <c r="Q7961" s="82" t="str">
        <f t="shared" si="1437"/>
        <v/>
      </c>
      <c r="R7961" s="80" t="str">
        <f t="shared" si="1438"/>
        <v/>
      </c>
      <c r="T7961" s="83" t="str">
        <f t="shared" si="1445"/>
        <v/>
      </c>
      <c r="U7961" s="155"/>
      <c r="V7961" s="95" t="str">
        <f t="shared" si="1446"/>
        <v/>
      </c>
      <c r="W7961" s="151"/>
      <c r="Z7961" s="104"/>
    </row>
    <row r="7962" spans="1:26" s="145" customFormat="1" ht="15" customHeight="1">
      <c r="A7962" s="186" t="str">
        <f t="shared" si="1440"/>
        <v/>
      </c>
      <c r="C7962" s="152"/>
      <c r="E7962" s="144"/>
      <c r="F7962" s="79" t="str">
        <f t="shared" si="1439"/>
        <v/>
      </c>
      <c r="G7962" s="80" t="str">
        <f t="shared" si="1441"/>
        <v/>
      </c>
      <c r="H7962" s="80" t="str">
        <f t="shared" si="1442"/>
        <v/>
      </c>
      <c r="I7962" s="80" t="str">
        <f t="shared" si="1443"/>
        <v/>
      </c>
      <c r="J7962" s="170"/>
      <c r="K7962" s="217"/>
      <c r="L7962" s="195" t="str">
        <f t="shared" si="1436"/>
        <v/>
      </c>
      <c r="M7962" s="222" t="str">
        <f t="shared" si="1444"/>
        <v/>
      </c>
      <c r="Q7962" s="82" t="str">
        <f t="shared" si="1437"/>
        <v/>
      </c>
      <c r="R7962" s="80" t="str">
        <f t="shared" si="1438"/>
        <v/>
      </c>
      <c r="T7962" s="83" t="str">
        <f t="shared" si="1445"/>
        <v/>
      </c>
      <c r="U7962" s="155"/>
      <c r="V7962" s="95" t="str">
        <f t="shared" si="1446"/>
        <v/>
      </c>
      <c r="W7962" s="151"/>
      <c r="Z7962" s="104"/>
    </row>
    <row r="7963" spans="1:26" s="145" customFormat="1" ht="15" customHeight="1">
      <c r="A7963" s="186" t="str">
        <f t="shared" si="1440"/>
        <v/>
      </c>
      <c r="C7963" s="152"/>
      <c r="E7963" s="144"/>
      <c r="F7963" s="79" t="str">
        <f t="shared" si="1439"/>
        <v/>
      </c>
      <c r="G7963" s="80" t="str">
        <f t="shared" si="1441"/>
        <v/>
      </c>
      <c r="H7963" s="80" t="str">
        <f t="shared" si="1442"/>
        <v/>
      </c>
      <c r="I7963" s="80" t="str">
        <f t="shared" si="1443"/>
        <v/>
      </c>
      <c r="J7963" s="170"/>
      <c r="K7963" s="217"/>
      <c r="L7963" s="195" t="str">
        <f t="shared" si="1436"/>
        <v/>
      </c>
      <c r="M7963" s="222" t="str">
        <f t="shared" si="1444"/>
        <v/>
      </c>
      <c r="Q7963" s="82" t="str">
        <f t="shared" si="1437"/>
        <v/>
      </c>
      <c r="R7963" s="80" t="str">
        <f t="shared" si="1438"/>
        <v/>
      </c>
      <c r="T7963" s="83" t="str">
        <f t="shared" si="1445"/>
        <v/>
      </c>
      <c r="U7963" s="155"/>
      <c r="V7963" s="95" t="str">
        <f t="shared" si="1446"/>
        <v/>
      </c>
      <c r="W7963" s="151"/>
      <c r="Z7963" s="104"/>
    </row>
    <row r="7964" spans="1:26" s="145" customFormat="1" ht="15" customHeight="1">
      <c r="A7964" s="186" t="str">
        <f t="shared" si="1440"/>
        <v/>
      </c>
      <c r="C7964" s="152"/>
      <c r="E7964" s="144"/>
      <c r="F7964" s="79" t="str">
        <f t="shared" si="1439"/>
        <v/>
      </c>
      <c r="G7964" s="80" t="str">
        <f t="shared" si="1441"/>
        <v/>
      </c>
      <c r="H7964" s="80" t="str">
        <f t="shared" si="1442"/>
        <v/>
      </c>
      <c r="I7964" s="80" t="str">
        <f t="shared" si="1443"/>
        <v/>
      </c>
      <c r="J7964" s="170"/>
      <c r="K7964" s="217"/>
      <c r="L7964" s="195" t="str">
        <f t="shared" si="1436"/>
        <v/>
      </c>
      <c r="M7964" s="222" t="str">
        <f t="shared" si="1444"/>
        <v/>
      </c>
      <c r="Q7964" s="82" t="str">
        <f t="shared" si="1437"/>
        <v/>
      </c>
      <c r="R7964" s="80" t="str">
        <f t="shared" si="1438"/>
        <v/>
      </c>
      <c r="T7964" s="83" t="str">
        <f t="shared" si="1445"/>
        <v/>
      </c>
      <c r="U7964" s="155"/>
      <c r="V7964" s="95" t="str">
        <f t="shared" si="1446"/>
        <v/>
      </c>
      <c r="W7964" s="151"/>
      <c r="Z7964" s="104"/>
    </row>
    <row r="7965" spans="1:26" s="145" customFormat="1" ht="15" customHeight="1">
      <c r="A7965" s="186" t="str">
        <f t="shared" si="1440"/>
        <v/>
      </c>
      <c r="C7965" s="152"/>
      <c r="E7965" s="144"/>
      <c r="F7965" s="79" t="str">
        <f t="shared" si="1439"/>
        <v/>
      </c>
      <c r="G7965" s="80" t="str">
        <f t="shared" si="1441"/>
        <v/>
      </c>
      <c r="H7965" s="80" t="str">
        <f t="shared" si="1442"/>
        <v/>
      </c>
      <c r="I7965" s="80" t="str">
        <f t="shared" si="1443"/>
        <v/>
      </c>
      <c r="J7965" s="170"/>
      <c r="K7965" s="217"/>
      <c r="L7965" s="195" t="str">
        <f t="shared" si="1436"/>
        <v/>
      </c>
      <c r="M7965" s="222" t="str">
        <f t="shared" si="1444"/>
        <v/>
      </c>
      <c r="Q7965" s="82" t="str">
        <f t="shared" si="1437"/>
        <v/>
      </c>
      <c r="R7965" s="80" t="str">
        <f t="shared" si="1438"/>
        <v/>
      </c>
      <c r="T7965" s="83" t="str">
        <f t="shared" si="1445"/>
        <v/>
      </c>
      <c r="U7965" s="155"/>
      <c r="V7965" s="95" t="str">
        <f t="shared" si="1446"/>
        <v/>
      </c>
      <c r="W7965" s="151"/>
      <c r="Z7965" s="104"/>
    </row>
    <row r="7966" spans="1:26" s="145" customFormat="1" ht="15" customHeight="1">
      <c r="A7966" s="186" t="str">
        <f t="shared" si="1440"/>
        <v/>
      </c>
      <c r="C7966" s="152"/>
      <c r="E7966" s="144"/>
      <c r="F7966" s="79" t="str">
        <f t="shared" si="1439"/>
        <v/>
      </c>
      <c r="G7966" s="80" t="str">
        <f t="shared" si="1441"/>
        <v/>
      </c>
      <c r="H7966" s="80" t="str">
        <f t="shared" si="1442"/>
        <v/>
      </c>
      <c r="I7966" s="80" t="str">
        <f t="shared" si="1443"/>
        <v/>
      </c>
      <c r="J7966" s="170"/>
      <c r="K7966" s="217"/>
      <c r="L7966" s="195" t="str">
        <f t="shared" si="1436"/>
        <v/>
      </c>
      <c r="M7966" s="222" t="str">
        <f t="shared" si="1444"/>
        <v/>
      </c>
      <c r="Q7966" s="82" t="str">
        <f t="shared" si="1437"/>
        <v/>
      </c>
      <c r="R7966" s="80" t="str">
        <f t="shared" si="1438"/>
        <v/>
      </c>
      <c r="T7966" s="83" t="str">
        <f t="shared" si="1445"/>
        <v/>
      </c>
      <c r="U7966" s="155"/>
      <c r="V7966" s="95" t="str">
        <f t="shared" si="1446"/>
        <v/>
      </c>
      <c r="W7966" s="151"/>
      <c r="Z7966" s="104"/>
    </row>
    <row r="7967" spans="1:26" s="145" customFormat="1" ht="15" customHeight="1">
      <c r="A7967" s="186" t="str">
        <f t="shared" si="1440"/>
        <v/>
      </c>
      <c r="C7967" s="152"/>
      <c r="E7967" s="144"/>
      <c r="F7967" s="79" t="str">
        <f t="shared" si="1439"/>
        <v/>
      </c>
      <c r="G7967" s="80" t="str">
        <f t="shared" si="1441"/>
        <v/>
      </c>
      <c r="H7967" s="80" t="str">
        <f t="shared" si="1442"/>
        <v/>
      </c>
      <c r="I7967" s="80" t="str">
        <f t="shared" si="1443"/>
        <v/>
      </c>
      <c r="J7967" s="170"/>
      <c r="K7967" s="217"/>
      <c r="L7967" s="195" t="str">
        <f t="shared" ref="L7967:L7999" si="1447">IFERROR(IF($N$5="Sáng",IF(MID(K7967,2,7)-MID($L$2,2,7)&gt;0,"Trễ",""),IF(MID(K7967,2,7)-MID($Q$2,2,7)&gt;0,"Trễ","")),"")</f>
        <v/>
      </c>
      <c r="M7967" s="222" t="str">
        <f t="shared" si="1444"/>
        <v/>
      </c>
      <c r="Q7967" s="82" t="str">
        <f t="shared" ref="Q7967:Q7999" si="1448">IF(B7967&lt;&gt;"",IF(AND(P7967="",F7967=""),"Không phép ",""),"")</f>
        <v/>
      </c>
      <c r="R7967" s="80" t="str">
        <f t="shared" ref="R7967:R7999" si="1449">UPPER(B7967)</f>
        <v/>
      </c>
      <c r="T7967" s="83" t="str">
        <f t="shared" si="1445"/>
        <v/>
      </c>
      <c r="U7967" s="155"/>
      <c r="V7967" s="95" t="str">
        <f t="shared" si="1446"/>
        <v/>
      </c>
      <c r="W7967" s="151"/>
      <c r="Z7967" s="104"/>
    </row>
    <row r="7968" spans="1:26" s="145" customFormat="1" ht="15" customHeight="1">
      <c r="A7968" s="186" t="str">
        <f t="shared" si="1440"/>
        <v/>
      </c>
      <c r="C7968" s="152"/>
      <c r="E7968" s="144"/>
      <c r="F7968" s="79" t="str">
        <f t="shared" si="1439"/>
        <v/>
      </c>
      <c r="G7968" s="80" t="str">
        <f t="shared" si="1441"/>
        <v/>
      </c>
      <c r="H7968" s="80" t="str">
        <f t="shared" si="1442"/>
        <v/>
      </c>
      <c r="I7968" s="80" t="str">
        <f t="shared" si="1443"/>
        <v/>
      </c>
      <c r="J7968" s="170"/>
      <c r="K7968" s="217"/>
      <c r="L7968" s="195" t="str">
        <f t="shared" si="1447"/>
        <v/>
      </c>
      <c r="M7968" s="222" t="str">
        <f t="shared" si="1444"/>
        <v/>
      </c>
      <c r="Q7968" s="82" t="str">
        <f t="shared" si="1448"/>
        <v/>
      </c>
      <c r="R7968" s="80" t="str">
        <f t="shared" si="1449"/>
        <v/>
      </c>
      <c r="T7968" s="83" t="str">
        <f t="shared" si="1445"/>
        <v/>
      </c>
      <c r="U7968" s="155"/>
      <c r="V7968" s="95" t="str">
        <f t="shared" si="1446"/>
        <v/>
      </c>
      <c r="W7968" s="151"/>
      <c r="Z7968" s="104"/>
    </row>
    <row r="7969" spans="1:26" s="145" customFormat="1" ht="15" customHeight="1">
      <c r="A7969" s="186" t="str">
        <f t="shared" si="1440"/>
        <v/>
      </c>
      <c r="C7969" s="152"/>
      <c r="E7969" s="144"/>
      <c r="F7969" s="79" t="str">
        <f t="shared" si="1439"/>
        <v/>
      </c>
      <c r="G7969" s="80" t="str">
        <f t="shared" si="1441"/>
        <v/>
      </c>
      <c r="H7969" s="80" t="str">
        <f t="shared" si="1442"/>
        <v/>
      </c>
      <c r="I7969" s="80" t="str">
        <f t="shared" si="1443"/>
        <v/>
      </c>
      <c r="J7969" s="170"/>
      <c r="K7969" s="217"/>
      <c r="L7969" s="195" t="str">
        <f t="shared" si="1447"/>
        <v/>
      </c>
      <c r="M7969" s="222" t="str">
        <f t="shared" si="1444"/>
        <v/>
      </c>
      <c r="Q7969" s="82" t="str">
        <f t="shared" si="1448"/>
        <v/>
      </c>
      <c r="R7969" s="80" t="str">
        <f t="shared" si="1449"/>
        <v/>
      </c>
      <c r="T7969" s="83" t="str">
        <f t="shared" si="1445"/>
        <v/>
      </c>
      <c r="U7969" s="155"/>
      <c r="V7969" s="95" t="str">
        <f t="shared" si="1446"/>
        <v/>
      </c>
      <c r="W7969" s="151"/>
      <c r="Z7969" s="104"/>
    </row>
    <row r="7970" spans="1:26" s="145" customFormat="1" ht="15" customHeight="1">
      <c r="A7970" s="186" t="str">
        <f t="shared" si="1440"/>
        <v/>
      </c>
      <c r="C7970" s="152"/>
      <c r="E7970" s="144"/>
      <c r="F7970" s="79" t="str">
        <f t="shared" si="1439"/>
        <v/>
      </c>
      <c r="G7970" s="80" t="str">
        <f t="shared" si="1441"/>
        <v/>
      </c>
      <c r="H7970" s="80" t="str">
        <f t="shared" si="1442"/>
        <v/>
      </c>
      <c r="I7970" s="80" t="str">
        <f t="shared" si="1443"/>
        <v/>
      </c>
      <c r="J7970" s="170"/>
      <c r="K7970" s="217"/>
      <c r="L7970" s="195" t="str">
        <f t="shared" si="1447"/>
        <v/>
      </c>
      <c r="M7970" s="222" t="str">
        <f t="shared" si="1444"/>
        <v/>
      </c>
      <c r="Q7970" s="82" t="str">
        <f t="shared" si="1448"/>
        <v/>
      </c>
      <c r="R7970" s="80" t="str">
        <f t="shared" si="1449"/>
        <v/>
      </c>
      <c r="T7970" s="83" t="str">
        <f t="shared" si="1445"/>
        <v/>
      </c>
      <c r="U7970" s="155"/>
      <c r="V7970" s="95" t="str">
        <f t="shared" si="1446"/>
        <v/>
      </c>
      <c r="W7970" s="151"/>
      <c r="Z7970" s="104"/>
    </row>
    <row r="7971" spans="1:26" s="145" customFormat="1" ht="15" customHeight="1">
      <c r="A7971" s="186" t="str">
        <f t="shared" si="1440"/>
        <v/>
      </c>
      <c r="C7971" s="152"/>
      <c r="E7971" s="144"/>
      <c r="F7971" s="79" t="str">
        <f t="shared" si="1439"/>
        <v/>
      </c>
      <c r="G7971" s="80" t="str">
        <f t="shared" si="1441"/>
        <v/>
      </c>
      <c r="H7971" s="80" t="str">
        <f t="shared" si="1442"/>
        <v/>
      </c>
      <c r="I7971" s="80" t="str">
        <f t="shared" si="1443"/>
        <v/>
      </c>
      <c r="J7971" s="170"/>
      <c r="K7971" s="217"/>
      <c r="L7971" s="195" t="str">
        <f t="shared" si="1447"/>
        <v/>
      </c>
      <c r="M7971" s="222" t="str">
        <f t="shared" si="1444"/>
        <v/>
      </c>
      <c r="Q7971" s="82" t="str">
        <f t="shared" si="1448"/>
        <v/>
      </c>
      <c r="R7971" s="80" t="str">
        <f t="shared" si="1449"/>
        <v/>
      </c>
      <c r="T7971" s="83" t="str">
        <f t="shared" si="1445"/>
        <v/>
      </c>
      <c r="U7971" s="155"/>
      <c r="V7971" s="95" t="str">
        <f t="shared" si="1446"/>
        <v/>
      </c>
      <c r="W7971" s="151"/>
      <c r="Z7971" s="104"/>
    </row>
    <row r="7972" spans="1:26" s="145" customFormat="1" ht="15" customHeight="1">
      <c r="A7972" s="186" t="str">
        <f t="shared" si="1440"/>
        <v/>
      </c>
      <c r="C7972" s="152"/>
      <c r="E7972" s="144"/>
      <c r="F7972" s="79" t="str">
        <f t="shared" si="1439"/>
        <v/>
      </c>
      <c r="G7972" s="80" t="str">
        <f t="shared" si="1441"/>
        <v/>
      </c>
      <c r="H7972" s="80" t="str">
        <f t="shared" si="1442"/>
        <v/>
      </c>
      <c r="I7972" s="80" t="str">
        <f t="shared" si="1443"/>
        <v/>
      </c>
      <c r="J7972" s="170"/>
      <c r="K7972" s="217"/>
      <c r="L7972" s="195" t="str">
        <f t="shared" si="1447"/>
        <v/>
      </c>
      <c r="M7972" s="222" t="str">
        <f t="shared" si="1444"/>
        <v/>
      </c>
      <c r="Q7972" s="82" t="str">
        <f t="shared" si="1448"/>
        <v/>
      </c>
      <c r="R7972" s="80" t="str">
        <f t="shared" si="1449"/>
        <v/>
      </c>
      <c r="T7972" s="83" t="str">
        <f t="shared" si="1445"/>
        <v/>
      </c>
      <c r="U7972" s="155"/>
      <c r="V7972" s="95" t="str">
        <f t="shared" si="1446"/>
        <v/>
      </c>
      <c r="W7972" s="151"/>
      <c r="Z7972" s="104"/>
    </row>
    <row r="7973" spans="1:26" s="145" customFormat="1" ht="15" customHeight="1">
      <c r="A7973" s="186" t="str">
        <f t="shared" si="1440"/>
        <v/>
      </c>
      <c r="C7973" s="152"/>
      <c r="E7973" s="144"/>
      <c r="F7973" s="79" t="str">
        <f t="shared" si="1439"/>
        <v/>
      </c>
      <c r="G7973" s="80" t="str">
        <f t="shared" si="1441"/>
        <v/>
      </c>
      <c r="H7973" s="80" t="str">
        <f t="shared" si="1442"/>
        <v/>
      </c>
      <c r="I7973" s="80" t="str">
        <f t="shared" si="1443"/>
        <v/>
      </c>
      <c r="J7973" s="170"/>
      <c r="K7973" s="217"/>
      <c r="L7973" s="195" t="str">
        <f t="shared" si="1447"/>
        <v/>
      </c>
      <c r="M7973" s="222" t="str">
        <f t="shared" si="1444"/>
        <v/>
      </c>
      <c r="Q7973" s="82" t="str">
        <f t="shared" si="1448"/>
        <v/>
      </c>
      <c r="R7973" s="80" t="str">
        <f t="shared" si="1449"/>
        <v/>
      </c>
      <c r="T7973" s="83" t="str">
        <f t="shared" si="1445"/>
        <v/>
      </c>
      <c r="U7973" s="155"/>
      <c r="V7973" s="95" t="str">
        <f t="shared" si="1446"/>
        <v/>
      </c>
      <c r="W7973" s="151"/>
      <c r="Z7973" s="104"/>
    </row>
    <row r="7974" spans="1:26" s="145" customFormat="1" ht="15" customHeight="1">
      <c r="A7974" s="186" t="str">
        <f t="shared" si="1440"/>
        <v/>
      </c>
      <c r="C7974" s="152"/>
      <c r="E7974" s="144"/>
      <c r="F7974" s="79" t="str">
        <f t="shared" si="1439"/>
        <v/>
      </c>
      <c r="G7974" s="80" t="str">
        <f t="shared" si="1441"/>
        <v/>
      </c>
      <c r="H7974" s="80" t="str">
        <f t="shared" si="1442"/>
        <v/>
      </c>
      <c r="I7974" s="80" t="str">
        <f t="shared" si="1443"/>
        <v/>
      </c>
      <c r="J7974" s="170"/>
      <c r="K7974" s="217"/>
      <c r="L7974" s="195" t="str">
        <f t="shared" si="1447"/>
        <v/>
      </c>
      <c r="M7974" s="222" t="str">
        <f t="shared" si="1444"/>
        <v/>
      </c>
      <c r="Q7974" s="82" t="str">
        <f t="shared" si="1448"/>
        <v/>
      </c>
      <c r="R7974" s="80" t="str">
        <f t="shared" si="1449"/>
        <v/>
      </c>
      <c r="T7974" s="83" t="str">
        <f t="shared" si="1445"/>
        <v/>
      </c>
      <c r="U7974" s="155"/>
      <c r="V7974" s="95" t="str">
        <f t="shared" si="1446"/>
        <v/>
      </c>
      <c r="W7974" s="151"/>
      <c r="Z7974" s="104"/>
    </row>
    <row r="7975" spans="1:26" s="145" customFormat="1" ht="15" customHeight="1">
      <c r="A7975" s="186" t="str">
        <f t="shared" si="1440"/>
        <v/>
      </c>
      <c r="C7975" s="152"/>
      <c r="E7975" s="144"/>
      <c r="F7975" s="79" t="str">
        <f t="shared" si="1439"/>
        <v/>
      </c>
      <c r="G7975" s="80" t="str">
        <f t="shared" si="1441"/>
        <v/>
      </c>
      <c r="H7975" s="80" t="str">
        <f t="shared" si="1442"/>
        <v/>
      </c>
      <c r="I7975" s="80" t="str">
        <f t="shared" si="1443"/>
        <v/>
      </c>
      <c r="J7975" s="170"/>
      <c r="K7975" s="217"/>
      <c r="L7975" s="195" t="str">
        <f t="shared" si="1447"/>
        <v/>
      </c>
      <c r="M7975" s="222" t="str">
        <f t="shared" si="1444"/>
        <v/>
      </c>
      <c r="Q7975" s="82" t="str">
        <f t="shared" si="1448"/>
        <v/>
      </c>
      <c r="R7975" s="80" t="str">
        <f t="shared" si="1449"/>
        <v/>
      </c>
      <c r="T7975" s="83" t="str">
        <f t="shared" si="1445"/>
        <v/>
      </c>
      <c r="U7975" s="155"/>
      <c r="V7975" s="95" t="str">
        <f t="shared" si="1446"/>
        <v/>
      </c>
      <c r="W7975" s="151"/>
      <c r="Z7975" s="104"/>
    </row>
    <row r="7976" spans="1:26" s="145" customFormat="1" ht="15" customHeight="1">
      <c r="A7976" s="186" t="str">
        <f t="shared" si="1440"/>
        <v/>
      </c>
      <c r="C7976" s="152"/>
      <c r="E7976" s="144"/>
      <c r="F7976" s="79" t="str">
        <f t="shared" ref="F7976:F7999" si="1450">IFERROR(IF(VLOOKUP(E7976,J:J,1,0)=E7976,"X",""),"")</f>
        <v/>
      </c>
      <c r="G7976" s="80" t="str">
        <f t="shared" si="1441"/>
        <v/>
      </c>
      <c r="H7976" s="80" t="str">
        <f t="shared" si="1442"/>
        <v/>
      </c>
      <c r="I7976" s="80" t="str">
        <f t="shared" si="1443"/>
        <v/>
      </c>
      <c r="J7976" s="170"/>
      <c r="K7976" s="217"/>
      <c r="L7976" s="195" t="str">
        <f t="shared" si="1447"/>
        <v/>
      </c>
      <c r="M7976" s="222" t="str">
        <f t="shared" si="1444"/>
        <v/>
      </c>
      <c r="Q7976" s="82" t="str">
        <f t="shared" si="1448"/>
        <v/>
      </c>
      <c r="R7976" s="80" t="str">
        <f t="shared" si="1449"/>
        <v/>
      </c>
      <c r="T7976" s="83" t="str">
        <f t="shared" si="1445"/>
        <v/>
      </c>
      <c r="U7976" s="155"/>
      <c r="V7976" s="95" t="str">
        <f t="shared" si="1446"/>
        <v/>
      </c>
      <c r="W7976" s="151"/>
      <c r="Z7976" s="104"/>
    </row>
    <row r="7977" spans="1:26" s="145" customFormat="1" ht="15" customHeight="1">
      <c r="A7977" s="186" t="str">
        <f t="shared" si="1440"/>
        <v/>
      </c>
      <c r="C7977" s="152"/>
      <c r="E7977" s="144"/>
      <c r="F7977" s="79" t="str">
        <f t="shared" si="1450"/>
        <v/>
      </c>
      <c r="G7977" s="80" t="str">
        <f t="shared" si="1441"/>
        <v/>
      </c>
      <c r="H7977" s="80" t="str">
        <f t="shared" si="1442"/>
        <v/>
      </c>
      <c r="I7977" s="80" t="str">
        <f t="shared" si="1443"/>
        <v/>
      </c>
      <c r="J7977" s="170"/>
      <c r="K7977" s="217"/>
      <c r="L7977" s="195" t="str">
        <f t="shared" si="1447"/>
        <v/>
      </c>
      <c r="M7977" s="222" t="str">
        <f t="shared" si="1444"/>
        <v/>
      </c>
      <c r="Q7977" s="82" t="str">
        <f t="shared" si="1448"/>
        <v/>
      </c>
      <c r="R7977" s="80" t="str">
        <f t="shared" si="1449"/>
        <v/>
      </c>
      <c r="T7977" s="83" t="str">
        <f t="shared" si="1445"/>
        <v/>
      </c>
      <c r="U7977" s="155"/>
      <c r="V7977" s="95" t="str">
        <f t="shared" si="1446"/>
        <v/>
      </c>
      <c r="W7977" s="151"/>
      <c r="Z7977" s="104"/>
    </row>
    <row r="7978" spans="1:26" s="145" customFormat="1" ht="15" customHeight="1">
      <c r="A7978" s="186" t="str">
        <f t="shared" si="1440"/>
        <v/>
      </c>
      <c r="C7978" s="152"/>
      <c r="E7978" s="144"/>
      <c r="F7978" s="79" t="str">
        <f t="shared" si="1450"/>
        <v/>
      </c>
      <c r="G7978" s="80" t="str">
        <f t="shared" si="1441"/>
        <v/>
      </c>
      <c r="H7978" s="80" t="str">
        <f t="shared" si="1442"/>
        <v/>
      </c>
      <c r="I7978" s="80" t="str">
        <f t="shared" si="1443"/>
        <v/>
      </c>
      <c r="J7978" s="170"/>
      <c r="K7978" s="217"/>
      <c r="L7978" s="195" t="str">
        <f t="shared" si="1447"/>
        <v/>
      </c>
      <c r="M7978" s="222" t="str">
        <f t="shared" si="1444"/>
        <v/>
      </c>
      <c r="Q7978" s="82" t="str">
        <f t="shared" si="1448"/>
        <v/>
      </c>
      <c r="R7978" s="80" t="str">
        <f t="shared" si="1449"/>
        <v/>
      </c>
      <c r="T7978" s="83" t="str">
        <f t="shared" si="1445"/>
        <v/>
      </c>
      <c r="U7978" s="155"/>
      <c r="V7978" s="95" t="str">
        <f t="shared" si="1446"/>
        <v/>
      </c>
      <c r="W7978" s="151"/>
      <c r="Z7978" s="104"/>
    </row>
    <row r="7979" spans="1:26" s="145" customFormat="1" ht="15" customHeight="1">
      <c r="A7979" s="186" t="str">
        <f t="shared" si="1440"/>
        <v/>
      </c>
      <c r="C7979" s="152"/>
      <c r="E7979" s="144"/>
      <c r="F7979" s="79" t="str">
        <f t="shared" si="1450"/>
        <v/>
      </c>
      <c r="G7979" s="80" t="str">
        <f t="shared" si="1441"/>
        <v/>
      </c>
      <c r="H7979" s="80" t="str">
        <f t="shared" si="1442"/>
        <v/>
      </c>
      <c r="I7979" s="80" t="str">
        <f t="shared" si="1443"/>
        <v/>
      </c>
      <c r="J7979" s="170"/>
      <c r="K7979" s="217"/>
      <c r="L7979" s="195" t="str">
        <f t="shared" si="1447"/>
        <v/>
      </c>
      <c r="M7979" s="222" t="str">
        <f t="shared" si="1444"/>
        <v/>
      </c>
      <c r="Q7979" s="82" t="str">
        <f t="shared" si="1448"/>
        <v/>
      </c>
      <c r="R7979" s="80" t="str">
        <f t="shared" si="1449"/>
        <v/>
      </c>
      <c r="T7979" s="83" t="str">
        <f t="shared" si="1445"/>
        <v/>
      </c>
      <c r="U7979" s="155"/>
      <c r="V7979" s="95" t="str">
        <f t="shared" si="1446"/>
        <v/>
      </c>
      <c r="W7979" s="151"/>
      <c r="Z7979" s="104"/>
    </row>
    <row r="7980" spans="1:26" s="145" customFormat="1" ht="15" customHeight="1">
      <c r="A7980" s="186" t="str">
        <f t="shared" si="1440"/>
        <v/>
      </c>
      <c r="C7980" s="152"/>
      <c r="E7980" s="144"/>
      <c r="F7980" s="79" t="str">
        <f t="shared" si="1450"/>
        <v/>
      </c>
      <c r="G7980" s="80" t="str">
        <f t="shared" si="1441"/>
        <v/>
      </c>
      <c r="H7980" s="80" t="str">
        <f t="shared" si="1442"/>
        <v/>
      </c>
      <c r="I7980" s="80" t="str">
        <f t="shared" si="1443"/>
        <v/>
      </c>
      <c r="J7980" s="170"/>
      <c r="K7980" s="217"/>
      <c r="L7980" s="195" t="str">
        <f t="shared" si="1447"/>
        <v/>
      </c>
      <c r="M7980" s="222" t="str">
        <f t="shared" si="1444"/>
        <v/>
      </c>
      <c r="Q7980" s="82" t="str">
        <f t="shared" si="1448"/>
        <v/>
      </c>
      <c r="R7980" s="80" t="str">
        <f t="shared" si="1449"/>
        <v/>
      </c>
      <c r="T7980" s="83" t="str">
        <f t="shared" si="1445"/>
        <v/>
      </c>
      <c r="U7980" s="155"/>
      <c r="V7980" s="95" t="str">
        <f t="shared" si="1446"/>
        <v/>
      </c>
      <c r="W7980" s="151"/>
      <c r="Z7980" s="104"/>
    </row>
    <row r="7981" spans="1:26" s="145" customFormat="1" ht="15" customHeight="1">
      <c r="A7981" s="186" t="str">
        <f t="shared" si="1440"/>
        <v/>
      </c>
      <c r="C7981" s="152"/>
      <c r="E7981" s="144"/>
      <c r="F7981" s="79" t="str">
        <f t="shared" si="1450"/>
        <v/>
      </c>
      <c r="G7981" s="80" t="str">
        <f t="shared" si="1441"/>
        <v/>
      </c>
      <c r="H7981" s="80" t="str">
        <f t="shared" si="1442"/>
        <v/>
      </c>
      <c r="I7981" s="80" t="str">
        <f t="shared" si="1443"/>
        <v/>
      </c>
      <c r="J7981" s="170"/>
      <c r="K7981" s="217"/>
      <c r="L7981" s="195" t="str">
        <f t="shared" si="1447"/>
        <v/>
      </c>
      <c r="M7981" s="222" t="str">
        <f t="shared" si="1444"/>
        <v/>
      </c>
      <c r="Q7981" s="82" t="str">
        <f t="shared" si="1448"/>
        <v/>
      </c>
      <c r="R7981" s="80" t="str">
        <f t="shared" si="1449"/>
        <v/>
      </c>
      <c r="T7981" s="83" t="str">
        <f t="shared" si="1445"/>
        <v/>
      </c>
      <c r="U7981" s="155"/>
      <c r="V7981" s="95" t="str">
        <f t="shared" si="1446"/>
        <v/>
      </c>
      <c r="W7981" s="151"/>
      <c r="Z7981" s="104"/>
    </row>
    <row r="7982" spans="1:26" s="145" customFormat="1" ht="15" customHeight="1">
      <c r="A7982" s="186" t="str">
        <f t="shared" si="1440"/>
        <v/>
      </c>
      <c r="C7982" s="152"/>
      <c r="E7982" s="144"/>
      <c r="F7982" s="79" t="str">
        <f t="shared" si="1450"/>
        <v/>
      </c>
      <c r="G7982" s="80" t="str">
        <f t="shared" si="1441"/>
        <v/>
      </c>
      <c r="H7982" s="80" t="str">
        <f t="shared" si="1442"/>
        <v/>
      </c>
      <c r="I7982" s="80" t="str">
        <f t="shared" si="1443"/>
        <v/>
      </c>
      <c r="J7982" s="170"/>
      <c r="K7982" s="217"/>
      <c r="L7982" s="195" t="str">
        <f t="shared" si="1447"/>
        <v/>
      </c>
      <c r="M7982" s="222" t="str">
        <f t="shared" si="1444"/>
        <v/>
      </c>
      <c r="Q7982" s="82" t="str">
        <f t="shared" si="1448"/>
        <v/>
      </c>
      <c r="R7982" s="80" t="str">
        <f t="shared" si="1449"/>
        <v/>
      </c>
      <c r="T7982" s="83" t="str">
        <f t="shared" si="1445"/>
        <v/>
      </c>
      <c r="U7982" s="155"/>
      <c r="V7982" s="95" t="str">
        <f t="shared" si="1446"/>
        <v/>
      </c>
      <c r="W7982" s="151"/>
      <c r="Z7982" s="104"/>
    </row>
    <row r="7983" spans="1:26" s="145" customFormat="1" ht="15" customHeight="1">
      <c r="A7983" s="186" t="str">
        <f t="shared" si="1440"/>
        <v/>
      </c>
      <c r="C7983" s="152"/>
      <c r="E7983" s="144"/>
      <c r="F7983" s="79" t="str">
        <f t="shared" si="1450"/>
        <v/>
      </c>
      <c r="G7983" s="80" t="str">
        <f t="shared" si="1441"/>
        <v/>
      </c>
      <c r="H7983" s="80" t="str">
        <f t="shared" si="1442"/>
        <v/>
      </c>
      <c r="I7983" s="80" t="str">
        <f t="shared" si="1443"/>
        <v/>
      </c>
      <c r="J7983" s="170"/>
      <c r="K7983" s="217"/>
      <c r="L7983" s="195" t="str">
        <f t="shared" si="1447"/>
        <v/>
      </c>
      <c r="M7983" s="222" t="str">
        <f t="shared" si="1444"/>
        <v/>
      </c>
      <c r="Q7983" s="82" t="str">
        <f t="shared" si="1448"/>
        <v/>
      </c>
      <c r="R7983" s="80" t="str">
        <f t="shared" si="1449"/>
        <v/>
      </c>
      <c r="T7983" s="83" t="str">
        <f t="shared" si="1445"/>
        <v/>
      </c>
      <c r="U7983" s="155"/>
      <c r="V7983" s="95" t="str">
        <f t="shared" si="1446"/>
        <v/>
      </c>
      <c r="W7983" s="151"/>
      <c r="Z7983" s="104"/>
    </row>
    <row r="7984" spans="1:26" s="145" customFormat="1" ht="15" customHeight="1">
      <c r="A7984" s="186" t="str">
        <f t="shared" si="1440"/>
        <v/>
      </c>
      <c r="C7984" s="152"/>
      <c r="E7984" s="144"/>
      <c r="F7984" s="79" t="str">
        <f t="shared" si="1450"/>
        <v/>
      </c>
      <c r="G7984" s="80" t="str">
        <f t="shared" si="1441"/>
        <v/>
      </c>
      <c r="H7984" s="80" t="str">
        <f t="shared" si="1442"/>
        <v/>
      </c>
      <c r="I7984" s="80" t="str">
        <f t="shared" si="1443"/>
        <v/>
      </c>
      <c r="J7984" s="170"/>
      <c r="K7984" s="217"/>
      <c r="L7984" s="195" t="str">
        <f t="shared" si="1447"/>
        <v/>
      </c>
      <c r="M7984" s="222" t="str">
        <f t="shared" si="1444"/>
        <v/>
      </c>
      <c r="Q7984" s="82" t="str">
        <f t="shared" si="1448"/>
        <v/>
      </c>
      <c r="R7984" s="80" t="str">
        <f t="shared" si="1449"/>
        <v/>
      </c>
      <c r="T7984" s="83" t="str">
        <f t="shared" si="1445"/>
        <v/>
      </c>
      <c r="U7984" s="155"/>
      <c r="V7984" s="95" t="str">
        <f t="shared" si="1446"/>
        <v/>
      </c>
      <c r="W7984" s="151"/>
      <c r="Z7984" s="104"/>
    </row>
    <row r="7985" spans="1:26" s="145" customFormat="1" ht="15" customHeight="1">
      <c r="A7985" s="186" t="str">
        <f t="shared" si="1440"/>
        <v/>
      </c>
      <c r="C7985" s="152"/>
      <c r="E7985" s="144"/>
      <c r="F7985" s="79" t="str">
        <f t="shared" si="1450"/>
        <v/>
      </c>
      <c r="G7985" s="80" t="str">
        <f t="shared" si="1441"/>
        <v/>
      </c>
      <c r="H7985" s="80" t="str">
        <f t="shared" si="1442"/>
        <v/>
      </c>
      <c r="I7985" s="80" t="str">
        <f t="shared" si="1443"/>
        <v/>
      </c>
      <c r="J7985" s="170"/>
      <c r="K7985" s="217"/>
      <c r="L7985" s="195" t="str">
        <f t="shared" si="1447"/>
        <v/>
      </c>
      <c r="M7985" s="222" t="str">
        <f t="shared" si="1444"/>
        <v/>
      </c>
      <c r="Q7985" s="82" t="str">
        <f t="shared" si="1448"/>
        <v/>
      </c>
      <c r="R7985" s="80" t="str">
        <f t="shared" si="1449"/>
        <v/>
      </c>
      <c r="T7985" s="83" t="str">
        <f t="shared" si="1445"/>
        <v/>
      </c>
      <c r="U7985" s="155"/>
      <c r="V7985" s="95" t="str">
        <f t="shared" si="1446"/>
        <v/>
      </c>
      <c r="W7985" s="151"/>
      <c r="Z7985" s="104"/>
    </row>
    <row r="7986" spans="1:26" s="145" customFormat="1" ht="15" customHeight="1">
      <c r="A7986" s="186" t="str">
        <f t="shared" si="1440"/>
        <v/>
      </c>
      <c r="C7986" s="152"/>
      <c r="E7986" s="144"/>
      <c r="F7986" s="79" t="str">
        <f t="shared" si="1450"/>
        <v/>
      </c>
      <c r="G7986" s="80" t="str">
        <f t="shared" si="1441"/>
        <v/>
      </c>
      <c r="H7986" s="80" t="str">
        <f t="shared" si="1442"/>
        <v/>
      </c>
      <c r="I7986" s="80" t="str">
        <f t="shared" si="1443"/>
        <v/>
      </c>
      <c r="J7986" s="170"/>
      <c r="K7986" s="217"/>
      <c r="L7986" s="195" t="str">
        <f t="shared" si="1447"/>
        <v/>
      </c>
      <c r="M7986" s="222" t="str">
        <f t="shared" si="1444"/>
        <v/>
      </c>
      <c r="Q7986" s="82" t="str">
        <f t="shared" si="1448"/>
        <v/>
      </c>
      <c r="R7986" s="80" t="str">
        <f t="shared" si="1449"/>
        <v/>
      </c>
      <c r="T7986" s="83" t="str">
        <f t="shared" si="1445"/>
        <v/>
      </c>
      <c r="U7986" s="155"/>
      <c r="V7986" s="95" t="str">
        <f t="shared" si="1446"/>
        <v/>
      </c>
      <c r="W7986" s="151"/>
      <c r="Z7986" s="104"/>
    </row>
    <row r="7987" spans="1:26" s="145" customFormat="1" ht="15" customHeight="1">
      <c r="A7987" s="186" t="str">
        <f t="shared" si="1440"/>
        <v/>
      </c>
      <c r="C7987" s="152"/>
      <c r="E7987" s="144"/>
      <c r="F7987" s="79" t="str">
        <f t="shared" si="1450"/>
        <v/>
      </c>
      <c r="G7987" s="80" t="str">
        <f t="shared" si="1441"/>
        <v/>
      </c>
      <c r="H7987" s="80" t="str">
        <f t="shared" si="1442"/>
        <v/>
      </c>
      <c r="I7987" s="80" t="str">
        <f t="shared" si="1443"/>
        <v/>
      </c>
      <c r="J7987" s="170"/>
      <c r="K7987" s="217"/>
      <c r="L7987" s="195" t="str">
        <f t="shared" si="1447"/>
        <v/>
      </c>
      <c r="M7987" s="222" t="str">
        <f t="shared" si="1444"/>
        <v/>
      </c>
      <c r="Q7987" s="82" t="str">
        <f t="shared" si="1448"/>
        <v/>
      </c>
      <c r="R7987" s="80" t="str">
        <f t="shared" si="1449"/>
        <v/>
      </c>
      <c r="T7987" s="83" t="str">
        <f t="shared" si="1445"/>
        <v/>
      </c>
      <c r="U7987" s="155"/>
      <c r="V7987" s="95" t="str">
        <f t="shared" si="1446"/>
        <v/>
      </c>
      <c r="W7987" s="151"/>
      <c r="Z7987" s="104"/>
    </row>
    <row r="7988" spans="1:26" s="145" customFormat="1" ht="15" customHeight="1">
      <c r="A7988" s="186" t="str">
        <f t="shared" si="1440"/>
        <v/>
      </c>
      <c r="C7988" s="152"/>
      <c r="E7988" s="144"/>
      <c r="F7988" s="79" t="str">
        <f t="shared" si="1450"/>
        <v/>
      </c>
      <c r="G7988" s="80" t="str">
        <f t="shared" si="1441"/>
        <v/>
      </c>
      <c r="H7988" s="80" t="str">
        <f t="shared" si="1442"/>
        <v/>
      </c>
      <c r="I7988" s="80" t="str">
        <f t="shared" si="1443"/>
        <v/>
      </c>
      <c r="J7988" s="170"/>
      <c r="K7988" s="217"/>
      <c r="L7988" s="195" t="str">
        <f t="shared" si="1447"/>
        <v/>
      </c>
      <c r="M7988" s="222" t="str">
        <f t="shared" si="1444"/>
        <v/>
      </c>
      <c r="Q7988" s="82" t="str">
        <f t="shared" si="1448"/>
        <v/>
      </c>
      <c r="R7988" s="80" t="str">
        <f t="shared" si="1449"/>
        <v/>
      </c>
      <c r="T7988" s="83" t="str">
        <f t="shared" si="1445"/>
        <v/>
      </c>
      <c r="U7988" s="155"/>
      <c r="V7988" s="95" t="str">
        <f t="shared" si="1446"/>
        <v/>
      </c>
      <c r="W7988" s="151"/>
      <c r="Z7988" s="104"/>
    </row>
    <row r="7989" spans="1:26" s="145" customFormat="1" ht="15" customHeight="1">
      <c r="A7989" s="186" t="str">
        <f t="shared" si="1440"/>
        <v/>
      </c>
      <c r="C7989" s="152"/>
      <c r="E7989" s="144"/>
      <c r="F7989" s="79" t="str">
        <f t="shared" si="1450"/>
        <v/>
      </c>
      <c r="G7989" s="80" t="str">
        <f t="shared" si="1441"/>
        <v/>
      </c>
      <c r="H7989" s="80" t="str">
        <f t="shared" si="1442"/>
        <v/>
      </c>
      <c r="I7989" s="80" t="str">
        <f t="shared" si="1443"/>
        <v/>
      </c>
      <c r="J7989" s="170"/>
      <c r="K7989" s="217"/>
      <c r="L7989" s="195" t="str">
        <f t="shared" si="1447"/>
        <v/>
      </c>
      <c r="M7989" s="222" t="str">
        <f t="shared" si="1444"/>
        <v/>
      </c>
      <c r="Q7989" s="82" t="str">
        <f t="shared" si="1448"/>
        <v/>
      </c>
      <c r="R7989" s="80" t="str">
        <f t="shared" si="1449"/>
        <v/>
      </c>
      <c r="T7989" s="83" t="str">
        <f t="shared" si="1445"/>
        <v/>
      </c>
      <c r="U7989" s="155"/>
      <c r="V7989" s="95" t="str">
        <f t="shared" si="1446"/>
        <v/>
      </c>
      <c r="W7989" s="151"/>
      <c r="Z7989" s="104"/>
    </row>
    <row r="7990" spans="1:26" s="145" customFormat="1" ht="15" customHeight="1">
      <c r="A7990" s="186" t="str">
        <f t="shared" si="1440"/>
        <v/>
      </c>
      <c r="C7990" s="152"/>
      <c r="E7990" s="144"/>
      <c r="F7990" s="79" t="str">
        <f t="shared" si="1450"/>
        <v/>
      </c>
      <c r="G7990" s="80" t="str">
        <f t="shared" si="1441"/>
        <v/>
      </c>
      <c r="H7990" s="80" t="str">
        <f t="shared" si="1442"/>
        <v/>
      </c>
      <c r="I7990" s="80" t="str">
        <f t="shared" si="1443"/>
        <v/>
      </c>
      <c r="J7990" s="170"/>
      <c r="K7990" s="217"/>
      <c r="L7990" s="195" t="str">
        <f t="shared" si="1447"/>
        <v/>
      </c>
      <c r="M7990" s="222" t="str">
        <f t="shared" si="1444"/>
        <v/>
      </c>
      <c r="Q7990" s="82" t="str">
        <f t="shared" si="1448"/>
        <v/>
      </c>
      <c r="R7990" s="80" t="str">
        <f t="shared" si="1449"/>
        <v/>
      </c>
      <c r="T7990" s="83" t="str">
        <f t="shared" si="1445"/>
        <v/>
      </c>
      <c r="U7990" s="155"/>
      <c r="V7990" s="95" t="str">
        <f t="shared" si="1446"/>
        <v/>
      </c>
      <c r="W7990" s="151"/>
      <c r="Z7990" s="104"/>
    </row>
    <row r="7991" spans="1:26" s="145" customFormat="1" ht="15" customHeight="1">
      <c r="A7991" s="186" t="str">
        <f t="shared" si="1440"/>
        <v/>
      </c>
      <c r="C7991" s="152"/>
      <c r="E7991" s="144"/>
      <c r="F7991" s="79" t="str">
        <f t="shared" si="1450"/>
        <v/>
      </c>
      <c r="G7991" s="80" t="str">
        <f t="shared" si="1441"/>
        <v/>
      </c>
      <c r="H7991" s="80" t="str">
        <f t="shared" si="1442"/>
        <v/>
      </c>
      <c r="I7991" s="80" t="str">
        <f t="shared" si="1443"/>
        <v/>
      </c>
      <c r="J7991" s="170"/>
      <c r="K7991" s="217"/>
      <c r="L7991" s="195" t="str">
        <f t="shared" si="1447"/>
        <v/>
      </c>
      <c r="M7991" s="222" t="str">
        <f t="shared" si="1444"/>
        <v/>
      </c>
      <c r="Q7991" s="82" t="str">
        <f t="shared" si="1448"/>
        <v/>
      </c>
      <c r="R7991" s="80" t="str">
        <f t="shared" si="1449"/>
        <v/>
      </c>
      <c r="T7991" s="83" t="str">
        <f t="shared" si="1445"/>
        <v/>
      </c>
      <c r="U7991" s="155"/>
      <c r="V7991" s="95" t="str">
        <f t="shared" si="1446"/>
        <v/>
      </c>
      <c r="W7991" s="151"/>
      <c r="Z7991" s="104"/>
    </row>
    <row r="7992" spans="1:26" s="145" customFormat="1" ht="15" customHeight="1">
      <c r="A7992" s="186" t="str">
        <f t="shared" si="1440"/>
        <v/>
      </c>
      <c r="C7992" s="152"/>
      <c r="E7992" s="144"/>
      <c r="F7992" s="79" t="str">
        <f t="shared" si="1450"/>
        <v/>
      </c>
      <c r="G7992" s="80" t="str">
        <f t="shared" si="1441"/>
        <v/>
      </c>
      <c r="H7992" s="80" t="str">
        <f t="shared" si="1442"/>
        <v/>
      </c>
      <c r="I7992" s="80" t="str">
        <f t="shared" si="1443"/>
        <v/>
      </c>
      <c r="J7992" s="170"/>
      <c r="K7992" s="217"/>
      <c r="L7992" s="195" t="str">
        <f t="shared" si="1447"/>
        <v/>
      </c>
      <c r="M7992" s="222" t="str">
        <f t="shared" si="1444"/>
        <v/>
      </c>
      <c r="Q7992" s="82" t="str">
        <f t="shared" si="1448"/>
        <v/>
      </c>
      <c r="R7992" s="80" t="str">
        <f t="shared" si="1449"/>
        <v/>
      </c>
      <c r="T7992" s="83" t="str">
        <f t="shared" si="1445"/>
        <v/>
      </c>
      <c r="U7992" s="155"/>
      <c r="V7992" s="95" t="str">
        <f t="shared" si="1446"/>
        <v/>
      </c>
      <c r="W7992" s="151"/>
      <c r="Z7992" s="104"/>
    </row>
    <row r="7993" spans="1:26" s="145" customFormat="1" ht="15" customHeight="1">
      <c r="A7993" s="186" t="str">
        <f t="shared" si="1440"/>
        <v/>
      </c>
      <c r="C7993" s="152"/>
      <c r="E7993" s="144"/>
      <c r="F7993" s="79" t="str">
        <f t="shared" si="1450"/>
        <v/>
      </c>
      <c r="G7993" s="80" t="str">
        <f t="shared" si="1441"/>
        <v/>
      </c>
      <c r="H7993" s="80" t="str">
        <f t="shared" si="1442"/>
        <v/>
      </c>
      <c r="I7993" s="80" t="str">
        <f t="shared" si="1443"/>
        <v/>
      </c>
      <c r="J7993" s="170"/>
      <c r="K7993" s="217"/>
      <c r="L7993" s="195" t="str">
        <f t="shared" si="1447"/>
        <v/>
      </c>
      <c r="M7993" s="222" t="str">
        <f t="shared" si="1444"/>
        <v/>
      </c>
      <c r="Q7993" s="82" t="str">
        <f t="shared" si="1448"/>
        <v/>
      </c>
      <c r="R7993" s="80" t="str">
        <f t="shared" si="1449"/>
        <v/>
      </c>
      <c r="T7993" s="83" t="str">
        <f t="shared" si="1445"/>
        <v/>
      </c>
      <c r="U7993" s="155"/>
      <c r="V7993" s="95" t="str">
        <f t="shared" si="1446"/>
        <v/>
      </c>
      <c r="W7993" s="151"/>
      <c r="Z7993" s="104"/>
    </row>
    <row r="7994" spans="1:26" s="145" customFormat="1" ht="15" customHeight="1">
      <c r="A7994" s="186" t="str">
        <f t="shared" si="1440"/>
        <v/>
      </c>
      <c r="C7994" s="152"/>
      <c r="E7994" s="144"/>
      <c r="F7994" s="79" t="str">
        <f t="shared" si="1450"/>
        <v/>
      </c>
      <c r="G7994" s="80" t="str">
        <f t="shared" si="1441"/>
        <v/>
      </c>
      <c r="H7994" s="80" t="str">
        <f t="shared" si="1442"/>
        <v/>
      </c>
      <c r="I7994" s="80" t="str">
        <f t="shared" si="1443"/>
        <v/>
      </c>
      <c r="J7994" s="170"/>
      <c r="K7994" s="217"/>
      <c r="L7994" s="195" t="str">
        <f t="shared" si="1447"/>
        <v/>
      </c>
      <c r="M7994" s="222" t="str">
        <f t="shared" si="1444"/>
        <v/>
      </c>
      <c r="Q7994" s="82" t="str">
        <f t="shared" si="1448"/>
        <v/>
      </c>
      <c r="R7994" s="80" t="str">
        <f t="shared" si="1449"/>
        <v/>
      </c>
      <c r="T7994" s="83" t="str">
        <f t="shared" si="1445"/>
        <v/>
      </c>
      <c r="U7994" s="155"/>
      <c r="V7994" s="95" t="str">
        <f t="shared" si="1446"/>
        <v/>
      </c>
      <c r="W7994" s="151"/>
      <c r="Z7994" s="104"/>
    </row>
    <row r="7995" spans="1:26" s="145" customFormat="1" ht="15" customHeight="1">
      <c r="A7995" s="186" t="str">
        <f t="shared" si="1440"/>
        <v/>
      </c>
      <c r="C7995" s="152"/>
      <c r="E7995" s="144"/>
      <c r="F7995" s="79" t="str">
        <f t="shared" si="1450"/>
        <v/>
      </c>
      <c r="G7995" s="80" t="str">
        <f t="shared" si="1441"/>
        <v/>
      </c>
      <c r="H7995" s="80" t="str">
        <f t="shared" si="1442"/>
        <v/>
      </c>
      <c r="I7995" s="80" t="str">
        <f t="shared" si="1443"/>
        <v/>
      </c>
      <c r="J7995" s="170"/>
      <c r="K7995" s="217"/>
      <c r="L7995" s="195" t="str">
        <f t="shared" si="1447"/>
        <v/>
      </c>
      <c r="M7995" s="222" t="str">
        <f t="shared" si="1444"/>
        <v/>
      </c>
      <c r="Q7995" s="82" t="str">
        <f t="shared" si="1448"/>
        <v/>
      </c>
      <c r="R7995" s="80" t="str">
        <f t="shared" si="1449"/>
        <v/>
      </c>
      <c r="T7995" s="83" t="str">
        <f t="shared" si="1445"/>
        <v/>
      </c>
      <c r="U7995" s="155"/>
      <c r="V7995" s="95" t="str">
        <f t="shared" si="1446"/>
        <v/>
      </c>
      <c r="W7995" s="151"/>
      <c r="Z7995" s="104"/>
    </row>
    <row r="7996" spans="1:26" s="145" customFormat="1" ht="15" customHeight="1">
      <c r="A7996" s="186" t="str">
        <f t="shared" si="1440"/>
        <v/>
      </c>
      <c r="C7996" s="152"/>
      <c r="E7996" s="144"/>
      <c r="F7996" s="79" t="str">
        <f t="shared" si="1450"/>
        <v/>
      </c>
      <c r="G7996" s="80" t="str">
        <f t="shared" si="1441"/>
        <v/>
      </c>
      <c r="H7996" s="80" t="str">
        <f t="shared" si="1442"/>
        <v/>
      </c>
      <c r="I7996" s="80" t="str">
        <f t="shared" si="1443"/>
        <v/>
      </c>
      <c r="J7996" s="170"/>
      <c r="K7996" s="217"/>
      <c r="L7996" s="195" t="str">
        <f t="shared" si="1447"/>
        <v/>
      </c>
      <c r="M7996" s="222" t="str">
        <f t="shared" si="1444"/>
        <v/>
      </c>
      <c r="Q7996" s="82" t="str">
        <f t="shared" si="1448"/>
        <v/>
      </c>
      <c r="R7996" s="80" t="str">
        <f t="shared" si="1449"/>
        <v/>
      </c>
      <c r="T7996" s="83" t="str">
        <f t="shared" si="1445"/>
        <v/>
      </c>
      <c r="U7996" s="155"/>
      <c r="V7996" s="95" t="str">
        <f t="shared" si="1446"/>
        <v/>
      </c>
      <c r="W7996" s="151"/>
      <c r="Z7996" s="104"/>
    </row>
    <row r="7997" spans="1:26" s="145" customFormat="1" ht="15" customHeight="1">
      <c r="A7997" s="186" t="str">
        <f t="shared" si="1440"/>
        <v/>
      </c>
      <c r="C7997" s="152"/>
      <c r="E7997" s="144"/>
      <c r="F7997" s="79" t="str">
        <f t="shared" si="1450"/>
        <v/>
      </c>
      <c r="G7997" s="80" t="str">
        <f t="shared" si="1441"/>
        <v/>
      </c>
      <c r="H7997" s="80" t="str">
        <f t="shared" si="1442"/>
        <v/>
      </c>
      <c r="I7997" s="80" t="str">
        <f t="shared" si="1443"/>
        <v/>
      </c>
      <c r="J7997" s="170"/>
      <c r="K7997" s="217"/>
      <c r="L7997" s="195" t="str">
        <f t="shared" si="1447"/>
        <v/>
      </c>
      <c r="M7997" s="222" t="str">
        <f t="shared" si="1444"/>
        <v/>
      </c>
      <c r="Q7997" s="82" t="str">
        <f t="shared" si="1448"/>
        <v/>
      </c>
      <c r="R7997" s="80" t="str">
        <f t="shared" si="1449"/>
        <v/>
      </c>
      <c r="T7997" s="83" t="str">
        <f t="shared" si="1445"/>
        <v/>
      </c>
      <c r="U7997" s="155"/>
      <c r="V7997" s="95" t="str">
        <f t="shared" si="1446"/>
        <v/>
      </c>
      <c r="W7997" s="151"/>
      <c r="Z7997" s="104"/>
    </row>
    <row r="7998" spans="1:26" s="145" customFormat="1" ht="15" customHeight="1">
      <c r="A7998" s="186" t="str">
        <f t="shared" si="1440"/>
        <v/>
      </c>
      <c r="C7998" s="152"/>
      <c r="E7998" s="144"/>
      <c r="F7998" s="79" t="str">
        <f t="shared" si="1450"/>
        <v/>
      </c>
      <c r="G7998" s="80" t="str">
        <f t="shared" si="1441"/>
        <v/>
      </c>
      <c r="H7998" s="80" t="str">
        <f t="shared" si="1442"/>
        <v/>
      </c>
      <c r="I7998" s="80" t="str">
        <f t="shared" si="1443"/>
        <v/>
      </c>
      <c r="J7998" s="170"/>
      <c r="K7998" s="217"/>
      <c r="L7998" s="195" t="str">
        <f t="shared" si="1447"/>
        <v/>
      </c>
      <c r="M7998" s="222" t="str">
        <f t="shared" si="1444"/>
        <v/>
      </c>
      <c r="Q7998" s="82" t="str">
        <f t="shared" si="1448"/>
        <v/>
      </c>
      <c r="R7998" s="80" t="str">
        <f t="shared" si="1449"/>
        <v/>
      </c>
      <c r="T7998" s="83" t="str">
        <f t="shared" si="1445"/>
        <v/>
      </c>
      <c r="U7998" s="155"/>
      <c r="V7998" s="95" t="str">
        <f t="shared" si="1446"/>
        <v/>
      </c>
      <c r="W7998" s="151"/>
      <c r="Z7998" s="104"/>
    </row>
    <row r="7999" spans="1:26" s="145" customFormat="1" ht="15" customHeight="1">
      <c r="A7999" s="186" t="str">
        <f t="shared" si="1440"/>
        <v/>
      </c>
      <c r="C7999" s="152"/>
      <c r="E7999" s="144"/>
      <c r="F7999" s="79" t="str">
        <f t="shared" si="1450"/>
        <v/>
      </c>
      <c r="G7999" s="80" t="str">
        <f t="shared" si="1441"/>
        <v/>
      </c>
      <c r="H7999" s="80" t="str">
        <f t="shared" si="1442"/>
        <v/>
      </c>
      <c r="I7999" s="80" t="str">
        <f t="shared" si="1443"/>
        <v/>
      </c>
      <c r="J7999" s="170"/>
      <c r="K7999" s="217"/>
      <c r="L7999" s="195" t="str">
        <f t="shared" si="1447"/>
        <v/>
      </c>
      <c r="M7999" s="222" t="str">
        <f t="shared" si="1444"/>
        <v/>
      </c>
      <c r="Q7999" s="82" t="str">
        <f t="shared" si="1448"/>
        <v/>
      </c>
      <c r="R7999" s="80" t="str">
        <f t="shared" si="1449"/>
        <v/>
      </c>
      <c r="T7999" s="83" t="str">
        <f t="shared" si="1445"/>
        <v/>
      </c>
      <c r="U7999" s="155"/>
      <c r="V7999" s="95" t="str">
        <f t="shared" si="1446"/>
        <v/>
      </c>
      <c r="W7999" s="151"/>
      <c r="Z7999" s="104"/>
    </row>
    <row r="8000" spans="1:26" s="145" customFormat="1" ht="15" customHeight="1">
      <c r="E8000" s="170"/>
      <c r="F8000" s="153"/>
      <c r="G8000" s="170"/>
      <c r="H8000" s="170"/>
      <c r="I8000" s="170"/>
      <c r="J8000" s="170"/>
      <c r="K8000" s="217"/>
      <c r="L8000" s="172"/>
      <c r="M8000" s="223"/>
      <c r="S8000" s="145" t="s">
        <v>847</v>
      </c>
      <c r="T8000" s="83" t="str">
        <f t="shared" si="1445"/>
        <v/>
      </c>
      <c r="U8000" s="155"/>
      <c r="V8000" s="155"/>
      <c r="W8000" s="151"/>
      <c r="Z8000" s="104"/>
    </row>
    <row r="8001" spans="3:26" s="145" customFormat="1" ht="15" customHeight="1">
      <c r="C8001" s="152"/>
      <c r="E8001" s="144"/>
      <c r="F8001" s="153"/>
      <c r="G8001" s="170"/>
      <c r="H8001" s="170"/>
      <c r="I8001" s="170"/>
      <c r="J8001" s="170"/>
      <c r="K8001" s="217"/>
      <c r="L8001" s="172"/>
      <c r="M8001" s="223"/>
      <c r="T8001" s="83" t="str">
        <f t="shared" si="1445"/>
        <v/>
      </c>
      <c r="U8001" s="155"/>
      <c r="V8001" s="155"/>
      <c r="W8001" s="151"/>
      <c r="Z8001" s="104"/>
    </row>
    <row r="8002" spans="3:26" s="145" customFormat="1" ht="15" customHeight="1">
      <c r="C8002" s="152"/>
      <c r="E8002" s="144"/>
      <c r="F8002" s="153"/>
      <c r="G8002" s="170"/>
      <c r="H8002" s="170"/>
      <c r="I8002" s="170"/>
      <c r="J8002" s="170"/>
      <c r="K8002" s="217"/>
      <c r="L8002" s="172"/>
      <c r="M8002" s="223"/>
      <c r="T8002" s="83" t="str">
        <f t="shared" si="1445"/>
        <v/>
      </c>
      <c r="U8002" s="155"/>
      <c r="V8002" s="155"/>
      <c r="W8002" s="151"/>
      <c r="Z8002" s="104"/>
    </row>
    <row r="8003" spans="3:26" s="145" customFormat="1" ht="15" customHeight="1">
      <c r="C8003" s="152"/>
      <c r="E8003" s="144"/>
      <c r="F8003" s="153"/>
      <c r="G8003" s="170"/>
      <c r="H8003" s="170"/>
      <c r="I8003" s="170"/>
      <c r="J8003" s="170"/>
      <c r="K8003" s="217"/>
      <c r="L8003" s="172"/>
      <c r="M8003" s="223"/>
      <c r="T8003" s="83" t="str">
        <f t="shared" si="1445"/>
        <v/>
      </c>
      <c r="U8003" s="155"/>
      <c r="V8003" s="155"/>
      <c r="W8003" s="151"/>
      <c r="Z8003" s="104"/>
    </row>
    <row r="8004" spans="3:26" s="145" customFormat="1" ht="15" customHeight="1">
      <c r="C8004" s="152"/>
      <c r="E8004" s="144"/>
      <c r="F8004" s="153"/>
      <c r="G8004" s="170"/>
      <c r="H8004" s="170"/>
      <c r="I8004" s="170"/>
      <c r="J8004" s="170"/>
      <c r="K8004" s="217"/>
      <c r="L8004" s="172"/>
      <c r="M8004" s="223"/>
      <c r="T8004" s="83" t="str">
        <f t="shared" si="1445"/>
        <v/>
      </c>
      <c r="U8004" s="155"/>
      <c r="V8004" s="155"/>
      <c r="W8004" s="151"/>
      <c r="Z8004" s="104"/>
    </row>
    <row r="8005" spans="3:26" s="145" customFormat="1" ht="15" customHeight="1">
      <c r="C8005" s="152"/>
      <c r="E8005" s="144"/>
      <c r="F8005" s="153"/>
      <c r="G8005" s="170"/>
      <c r="H8005" s="170"/>
      <c r="I8005" s="170"/>
      <c r="J8005" s="170"/>
      <c r="K8005" s="217"/>
      <c r="L8005" s="172"/>
      <c r="M8005" s="223"/>
      <c r="T8005" s="83" t="str">
        <f t="shared" ref="T8005:T8068" si="1451">IFERROR(IF(J8005&lt;&gt;"", INDEX($S$5:$S$1433, MATCH(J8005, $E$5:$E$1433, 0)),""),"")</f>
        <v/>
      </c>
      <c r="U8005" s="155"/>
      <c r="V8005" s="155"/>
      <c r="W8005" s="151"/>
      <c r="Z8005" s="104"/>
    </row>
    <row r="8006" spans="3:26" s="145" customFormat="1" ht="15" customHeight="1">
      <c r="C8006" s="152"/>
      <c r="E8006" s="144"/>
      <c r="F8006" s="153"/>
      <c r="G8006" s="170"/>
      <c r="H8006" s="170"/>
      <c r="I8006" s="170"/>
      <c r="J8006" s="170"/>
      <c r="K8006" s="217"/>
      <c r="L8006" s="172"/>
      <c r="M8006" s="223"/>
      <c r="T8006" s="83" t="str">
        <f t="shared" si="1451"/>
        <v/>
      </c>
      <c r="U8006" s="155"/>
      <c r="V8006" s="155"/>
      <c r="W8006" s="151"/>
      <c r="Z8006" s="104"/>
    </row>
    <row r="8007" spans="3:26" s="145" customFormat="1" ht="15" customHeight="1">
      <c r="C8007" s="152"/>
      <c r="E8007" s="144"/>
      <c r="F8007" s="153"/>
      <c r="G8007" s="170"/>
      <c r="H8007" s="170"/>
      <c r="I8007" s="170"/>
      <c r="J8007" s="170"/>
      <c r="K8007" s="217"/>
      <c r="L8007" s="172"/>
      <c r="M8007" s="223"/>
      <c r="T8007" s="83" t="str">
        <f t="shared" si="1451"/>
        <v/>
      </c>
      <c r="U8007" s="155"/>
      <c r="V8007" s="155"/>
      <c r="W8007" s="151"/>
      <c r="Z8007" s="104"/>
    </row>
    <row r="8008" spans="3:26" s="145" customFormat="1" ht="15" customHeight="1">
      <c r="C8008" s="152"/>
      <c r="E8008" s="144"/>
      <c r="F8008" s="153"/>
      <c r="G8008" s="170"/>
      <c r="H8008" s="170"/>
      <c r="I8008" s="170"/>
      <c r="J8008" s="170"/>
      <c r="K8008" s="217"/>
      <c r="L8008" s="172"/>
      <c r="M8008" s="223"/>
      <c r="T8008" s="83" t="str">
        <f t="shared" si="1451"/>
        <v/>
      </c>
      <c r="U8008" s="155"/>
      <c r="V8008" s="155"/>
      <c r="W8008" s="151"/>
      <c r="Z8008" s="104"/>
    </row>
    <row r="8009" spans="3:26" s="145" customFormat="1" ht="15" customHeight="1">
      <c r="C8009" s="152"/>
      <c r="E8009" s="144"/>
      <c r="F8009" s="153"/>
      <c r="G8009" s="170"/>
      <c r="H8009" s="170"/>
      <c r="I8009" s="170"/>
      <c r="J8009" s="170"/>
      <c r="K8009" s="217"/>
      <c r="L8009" s="172"/>
      <c r="M8009" s="223"/>
      <c r="T8009" s="83" t="str">
        <f t="shared" si="1451"/>
        <v/>
      </c>
      <c r="U8009" s="155"/>
      <c r="V8009" s="155"/>
      <c r="W8009" s="151"/>
      <c r="Z8009" s="104"/>
    </row>
    <row r="8010" spans="3:26" s="145" customFormat="1" ht="15" customHeight="1">
      <c r="C8010" s="152"/>
      <c r="E8010" s="144"/>
      <c r="F8010" s="153"/>
      <c r="G8010" s="170"/>
      <c r="H8010" s="170"/>
      <c r="I8010" s="170"/>
      <c r="J8010" s="170"/>
      <c r="K8010" s="217"/>
      <c r="L8010" s="172"/>
      <c r="M8010" s="223"/>
      <c r="T8010" s="83" t="str">
        <f t="shared" si="1451"/>
        <v/>
      </c>
      <c r="U8010" s="155"/>
      <c r="V8010" s="155"/>
      <c r="W8010" s="151"/>
      <c r="Z8010" s="104"/>
    </row>
    <row r="8011" spans="3:26" s="145" customFormat="1" ht="15" customHeight="1">
      <c r="C8011" s="152"/>
      <c r="E8011" s="144"/>
      <c r="F8011" s="153"/>
      <c r="G8011" s="170"/>
      <c r="H8011" s="170"/>
      <c r="I8011" s="170"/>
      <c r="J8011" s="170"/>
      <c r="K8011" s="217"/>
      <c r="L8011" s="172"/>
      <c r="M8011" s="223"/>
      <c r="T8011" s="83" t="str">
        <f t="shared" si="1451"/>
        <v/>
      </c>
      <c r="U8011" s="155"/>
      <c r="V8011" s="155"/>
      <c r="W8011" s="151"/>
      <c r="Z8011" s="104"/>
    </row>
    <row r="8012" spans="3:26" s="145" customFormat="1" ht="15" customHeight="1">
      <c r="C8012" s="152"/>
      <c r="E8012" s="144"/>
      <c r="F8012" s="153"/>
      <c r="G8012" s="170"/>
      <c r="H8012" s="170"/>
      <c r="I8012" s="170"/>
      <c r="J8012" s="170"/>
      <c r="K8012" s="217"/>
      <c r="L8012" s="172"/>
      <c r="M8012" s="223"/>
      <c r="T8012" s="83" t="str">
        <f t="shared" si="1451"/>
        <v/>
      </c>
      <c r="U8012" s="155"/>
      <c r="V8012" s="155"/>
      <c r="W8012" s="151"/>
      <c r="Z8012" s="104"/>
    </row>
    <row r="8013" spans="3:26" s="145" customFormat="1" ht="15" customHeight="1">
      <c r="C8013" s="152"/>
      <c r="E8013" s="144"/>
      <c r="F8013" s="153"/>
      <c r="G8013" s="170"/>
      <c r="H8013" s="170"/>
      <c r="I8013" s="170"/>
      <c r="J8013" s="170"/>
      <c r="K8013" s="217"/>
      <c r="L8013" s="172"/>
      <c r="M8013" s="223"/>
      <c r="T8013" s="83" t="str">
        <f t="shared" si="1451"/>
        <v/>
      </c>
      <c r="U8013" s="155"/>
      <c r="V8013" s="155"/>
      <c r="W8013" s="151"/>
      <c r="Z8013" s="104"/>
    </row>
    <row r="8014" spans="3:26" s="145" customFormat="1" ht="15" customHeight="1">
      <c r="C8014" s="152"/>
      <c r="E8014" s="144"/>
      <c r="F8014" s="153"/>
      <c r="G8014" s="170"/>
      <c r="H8014" s="170"/>
      <c r="I8014" s="170"/>
      <c r="J8014" s="170"/>
      <c r="K8014" s="217"/>
      <c r="L8014" s="172"/>
      <c r="M8014" s="223"/>
      <c r="T8014" s="83" t="str">
        <f t="shared" si="1451"/>
        <v/>
      </c>
      <c r="U8014" s="155"/>
      <c r="V8014" s="155"/>
      <c r="W8014" s="151"/>
      <c r="Z8014" s="104"/>
    </row>
    <row r="8015" spans="3:26" s="145" customFormat="1" ht="15" customHeight="1">
      <c r="C8015" s="152"/>
      <c r="E8015" s="144"/>
      <c r="F8015" s="153"/>
      <c r="G8015" s="170"/>
      <c r="H8015" s="170"/>
      <c r="I8015" s="170"/>
      <c r="J8015" s="170"/>
      <c r="K8015" s="217"/>
      <c r="L8015" s="172"/>
      <c r="M8015" s="223"/>
      <c r="T8015" s="83" t="str">
        <f t="shared" si="1451"/>
        <v/>
      </c>
      <c r="U8015" s="155"/>
      <c r="V8015" s="155"/>
      <c r="W8015" s="151"/>
      <c r="Z8015" s="104"/>
    </row>
    <row r="8016" spans="3:26" s="145" customFormat="1" ht="15" customHeight="1">
      <c r="C8016" s="152"/>
      <c r="E8016" s="144"/>
      <c r="F8016" s="153"/>
      <c r="G8016" s="170"/>
      <c r="H8016" s="170"/>
      <c r="I8016" s="170"/>
      <c r="J8016" s="170"/>
      <c r="K8016" s="217"/>
      <c r="L8016" s="172"/>
      <c r="M8016" s="223"/>
      <c r="T8016" s="83" t="str">
        <f t="shared" si="1451"/>
        <v/>
      </c>
      <c r="U8016" s="155"/>
      <c r="V8016" s="155"/>
      <c r="W8016" s="151"/>
      <c r="Z8016" s="104"/>
    </row>
    <row r="8017" spans="3:26" s="145" customFormat="1" ht="15" customHeight="1">
      <c r="C8017" s="152"/>
      <c r="E8017" s="144"/>
      <c r="F8017" s="153"/>
      <c r="G8017" s="170"/>
      <c r="H8017" s="170"/>
      <c r="I8017" s="170"/>
      <c r="J8017" s="170"/>
      <c r="K8017" s="217"/>
      <c r="L8017" s="172"/>
      <c r="M8017" s="223"/>
      <c r="T8017" s="83" t="str">
        <f t="shared" si="1451"/>
        <v/>
      </c>
      <c r="U8017" s="155"/>
      <c r="V8017" s="155"/>
      <c r="W8017" s="151"/>
      <c r="Z8017" s="104"/>
    </row>
    <row r="8018" spans="3:26" s="145" customFormat="1" ht="15" customHeight="1">
      <c r="C8018" s="152"/>
      <c r="E8018" s="144"/>
      <c r="F8018" s="153"/>
      <c r="G8018" s="170"/>
      <c r="H8018" s="170"/>
      <c r="I8018" s="170"/>
      <c r="J8018" s="170"/>
      <c r="K8018" s="217"/>
      <c r="L8018" s="172"/>
      <c r="M8018" s="223"/>
      <c r="T8018" s="83" t="str">
        <f t="shared" si="1451"/>
        <v/>
      </c>
      <c r="U8018" s="155"/>
      <c r="V8018" s="155"/>
      <c r="W8018" s="151"/>
      <c r="Z8018" s="104"/>
    </row>
    <row r="8019" spans="3:26" s="145" customFormat="1" ht="15" customHeight="1">
      <c r="C8019" s="152"/>
      <c r="E8019" s="144"/>
      <c r="F8019" s="153"/>
      <c r="G8019" s="170"/>
      <c r="H8019" s="170"/>
      <c r="I8019" s="170"/>
      <c r="J8019" s="170"/>
      <c r="K8019" s="217"/>
      <c r="L8019" s="172"/>
      <c r="M8019" s="223"/>
      <c r="T8019" s="83" t="str">
        <f t="shared" si="1451"/>
        <v/>
      </c>
      <c r="U8019" s="155"/>
      <c r="V8019" s="155"/>
      <c r="W8019" s="151"/>
      <c r="Z8019" s="104"/>
    </row>
    <row r="8020" spans="3:26" s="145" customFormat="1" ht="15" customHeight="1">
      <c r="C8020" s="152"/>
      <c r="E8020" s="144"/>
      <c r="F8020" s="153"/>
      <c r="G8020" s="170"/>
      <c r="H8020" s="170"/>
      <c r="I8020" s="170"/>
      <c r="J8020" s="170"/>
      <c r="K8020" s="217"/>
      <c r="L8020" s="172"/>
      <c r="M8020" s="223"/>
      <c r="T8020" s="83" t="str">
        <f t="shared" si="1451"/>
        <v/>
      </c>
      <c r="U8020" s="155"/>
      <c r="V8020" s="155"/>
      <c r="W8020" s="151"/>
      <c r="Z8020" s="104"/>
    </row>
    <row r="8021" spans="3:26" s="145" customFormat="1" ht="15" customHeight="1">
      <c r="C8021" s="152"/>
      <c r="E8021" s="144"/>
      <c r="F8021" s="153"/>
      <c r="G8021" s="170"/>
      <c r="H8021" s="170"/>
      <c r="I8021" s="170"/>
      <c r="J8021" s="170"/>
      <c r="K8021" s="217"/>
      <c r="L8021" s="172"/>
      <c r="M8021" s="223"/>
      <c r="T8021" s="83" t="str">
        <f t="shared" si="1451"/>
        <v/>
      </c>
      <c r="U8021" s="155"/>
      <c r="V8021" s="155"/>
      <c r="W8021" s="151"/>
      <c r="Z8021" s="104"/>
    </row>
    <row r="8022" spans="3:26" s="145" customFormat="1" ht="15" customHeight="1">
      <c r="C8022" s="152"/>
      <c r="E8022" s="144"/>
      <c r="F8022" s="153"/>
      <c r="G8022" s="170"/>
      <c r="H8022" s="170"/>
      <c r="I8022" s="170"/>
      <c r="J8022" s="170"/>
      <c r="K8022" s="217"/>
      <c r="L8022" s="172"/>
      <c r="M8022" s="223"/>
      <c r="T8022" s="83" t="str">
        <f t="shared" si="1451"/>
        <v/>
      </c>
      <c r="U8022" s="155"/>
      <c r="V8022" s="155"/>
      <c r="W8022" s="151"/>
      <c r="Z8022" s="104"/>
    </row>
    <row r="8023" spans="3:26" s="145" customFormat="1" ht="15" customHeight="1">
      <c r="C8023" s="152"/>
      <c r="E8023" s="144"/>
      <c r="F8023" s="153"/>
      <c r="G8023" s="170"/>
      <c r="H8023" s="170"/>
      <c r="I8023" s="170"/>
      <c r="J8023" s="170"/>
      <c r="K8023" s="217"/>
      <c r="L8023" s="172"/>
      <c r="M8023" s="223"/>
      <c r="T8023" s="83" t="str">
        <f t="shared" si="1451"/>
        <v/>
      </c>
      <c r="U8023" s="155"/>
      <c r="V8023" s="155"/>
      <c r="W8023" s="151"/>
      <c r="Z8023" s="104"/>
    </row>
    <row r="8024" spans="3:26" s="145" customFormat="1" ht="15" customHeight="1">
      <c r="C8024" s="152"/>
      <c r="E8024" s="144"/>
      <c r="F8024" s="153"/>
      <c r="G8024" s="170"/>
      <c r="H8024" s="170"/>
      <c r="I8024" s="170"/>
      <c r="J8024" s="170"/>
      <c r="K8024" s="217"/>
      <c r="L8024" s="172"/>
      <c r="M8024" s="223"/>
      <c r="T8024" s="83" t="str">
        <f t="shared" si="1451"/>
        <v/>
      </c>
      <c r="U8024" s="155"/>
      <c r="V8024" s="155"/>
      <c r="W8024" s="151"/>
      <c r="Z8024" s="104"/>
    </row>
    <row r="8025" spans="3:26" s="145" customFormat="1" ht="15" customHeight="1">
      <c r="C8025" s="152"/>
      <c r="E8025" s="144"/>
      <c r="F8025" s="153"/>
      <c r="G8025" s="170"/>
      <c r="H8025" s="170"/>
      <c r="I8025" s="170"/>
      <c r="J8025" s="170"/>
      <c r="K8025" s="217"/>
      <c r="L8025" s="172"/>
      <c r="M8025" s="223"/>
      <c r="T8025" s="83" t="str">
        <f t="shared" si="1451"/>
        <v/>
      </c>
      <c r="U8025" s="155"/>
      <c r="V8025" s="155"/>
      <c r="W8025" s="151"/>
      <c r="Z8025" s="104"/>
    </row>
    <row r="8026" spans="3:26" s="145" customFormat="1" ht="15" customHeight="1">
      <c r="C8026" s="152"/>
      <c r="E8026" s="144"/>
      <c r="F8026" s="153"/>
      <c r="G8026" s="170"/>
      <c r="H8026" s="170"/>
      <c r="I8026" s="170"/>
      <c r="J8026" s="170"/>
      <c r="K8026" s="217"/>
      <c r="L8026" s="172"/>
      <c r="M8026" s="223"/>
      <c r="T8026" s="83" t="str">
        <f t="shared" si="1451"/>
        <v/>
      </c>
      <c r="U8026" s="155"/>
      <c r="V8026" s="155"/>
      <c r="W8026" s="151"/>
      <c r="Z8026" s="104"/>
    </row>
    <row r="8027" spans="3:26" s="145" customFormat="1" ht="15" customHeight="1">
      <c r="C8027" s="152"/>
      <c r="E8027" s="144"/>
      <c r="F8027" s="153"/>
      <c r="G8027" s="170"/>
      <c r="H8027" s="170"/>
      <c r="I8027" s="170"/>
      <c r="J8027" s="170"/>
      <c r="K8027" s="217"/>
      <c r="L8027" s="172"/>
      <c r="M8027" s="223"/>
      <c r="T8027" s="83" t="str">
        <f t="shared" si="1451"/>
        <v/>
      </c>
      <c r="U8027" s="155"/>
      <c r="V8027" s="155"/>
      <c r="W8027" s="151"/>
      <c r="Z8027" s="104"/>
    </row>
    <row r="8028" spans="3:26" s="145" customFormat="1" ht="15" customHeight="1">
      <c r="C8028" s="152"/>
      <c r="E8028" s="144"/>
      <c r="F8028" s="153"/>
      <c r="G8028" s="170"/>
      <c r="H8028" s="170"/>
      <c r="I8028" s="170"/>
      <c r="J8028" s="170"/>
      <c r="K8028" s="217"/>
      <c r="L8028" s="172"/>
      <c r="M8028" s="223"/>
      <c r="T8028" s="83" t="str">
        <f t="shared" si="1451"/>
        <v/>
      </c>
      <c r="U8028" s="155"/>
      <c r="V8028" s="155"/>
      <c r="W8028" s="151"/>
      <c r="Z8028" s="104"/>
    </row>
    <row r="8029" spans="3:26" s="145" customFormat="1" ht="15" customHeight="1">
      <c r="C8029" s="152"/>
      <c r="E8029" s="144"/>
      <c r="F8029" s="153"/>
      <c r="G8029" s="170"/>
      <c r="H8029" s="170"/>
      <c r="I8029" s="170"/>
      <c r="J8029" s="170"/>
      <c r="K8029" s="217"/>
      <c r="L8029" s="172"/>
      <c r="M8029" s="223"/>
      <c r="T8029" s="83" t="str">
        <f t="shared" si="1451"/>
        <v/>
      </c>
      <c r="U8029" s="155"/>
      <c r="V8029" s="155"/>
      <c r="W8029" s="151"/>
      <c r="Z8029" s="104"/>
    </row>
    <row r="8030" spans="3:26" s="145" customFormat="1" ht="15" customHeight="1">
      <c r="C8030" s="152"/>
      <c r="E8030" s="144"/>
      <c r="F8030" s="153"/>
      <c r="G8030" s="170"/>
      <c r="H8030" s="170"/>
      <c r="I8030" s="170"/>
      <c r="J8030" s="170"/>
      <c r="K8030" s="217"/>
      <c r="L8030" s="172"/>
      <c r="M8030" s="223"/>
      <c r="T8030" s="83" t="str">
        <f t="shared" si="1451"/>
        <v/>
      </c>
      <c r="U8030" s="155"/>
      <c r="V8030" s="155"/>
      <c r="W8030" s="151"/>
      <c r="Z8030" s="104"/>
    </row>
    <row r="8031" spans="3:26" s="145" customFormat="1" ht="15" customHeight="1">
      <c r="C8031" s="152"/>
      <c r="E8031" s="144"/>
      <c r="F8031" s="153"/>
      <c r="G8031" s="170"/>
      <c r="H8031" s="170"/>
      <c r="I8031" s="170"/>
      <c r="J8031" s="170"/>
      <c r="K8031" s="217"/>
      <c r="L8031" s="172"/>
      <c r="M8031" s="223"/>
      <c r="T8031" s="83" t="str">
        <f t="shared" si="1451"/>
        <v/>
      </c>
      <c r="U8031" s="155"/>
      <c r="V8031" s="155"/>
      <c r="W8031" s="151"/>
      <c r="Z8031" s="104"/>
    </row>
    <row r="8032" spans="3:26" s="145" customFormat="1" ht="15" customHeight="1">
      <c r="C8032" s="152"/>
      <c r="E8032" s="144"/>
      <c r="F8032" s="153"/>
      <c r="G8032" s="170"/>
      <c r="H8032" s="170"/>
      <c r="I8032" s="170"/>
      <c r="J8032" s="170"/>
      <c r="K8032" s="217"/>
      <c r="L8032" s="172"/>
      <c r="M8032" s="223"/>
      <c r="T8032" s="83" t="str">
        <f t="shared" si="1451"/>
        <v/>
      </c>
      <c r="U8032" s="155"/>
      <c r="V8032" s="155"/>
      <c r="W8032" s="151"/>
      <c r="Z8032" s="104"/>
    </row>
    <row r="8033" spans="3:26" s="145" customFormat="1" ht="15" customHeight="1">
      <c r="C8033" s="152"/>
      <c r="E8033" s="144"/>
      <c r="F8033" s="153"/>
      <c r="G8033" s="170"/>
      <c r="H8033" s="170"/>
      <c r="I8033" s="170"/>
      <c r="J8033" s="170"/>
      <c r="K8033" s="217"/>
      <c r="L8033" s="172"/>
      <c r="M8033" s="223"/>
      <c r="T8033" s="83" t="str">
        <f t="shared" si="1451"/>
        <v/>
      </c>
      <c r="U8033" s="155"/>
      <c r="V8033" s="155"/>
      <c r="W8033" s="151"/>
      <c r="Z8033" s="104"/>
    </row>
    <row r="8034" spans="3:26" s="145" customFormat="1" ht="15" customHeight="1">
      <c r="C8034" s="152"/>
      <c r="E8034" s="144"/>
      <c r="F8034" s="153"/>
      <c r="G8034" s="170"/>
      <c r="H8034" s="170"/>
      <c r="I8034" s="170"/>
      <c r="J8034" s="170"/>
      <c r="K8034" s="217"/>
      <c r="L8034" s="172"/>
      <c r="M8034" s="223"/>
      <c r="T8034" s="83" t="str">
        <f t="shared" si="1451"/>
        <v/>
      </c>
      <c r="U8034" s="155"/>
      <c r="V8034" s="155"/>
      <c r="W8034" s="151"/>
      <c r="Z8034" s="104"/>
    </row>
    <row r="8035" spans="3:26" s="145" customFormat="1" ht="15" customHeight="1">
      <c r="C8035" s="152"/>
      <c r="E8035" s="144"/>
      <c r="F8035" s="153"/>
      <c r="G8035" s="170"/>
      <c r="H8035" s="170"/>
      <c r="I8035" s="170"/>
      <c r="J8035" s="170"/>
      <c r="K8035" s="217"/>
      <c r="L8035" s="172"/>
      <c r="M8035" s="223"/>
      <c r="T8035" s="83" t="str">
        <f t="shared" si="1451"/>
        <v/>
      </c>
      <c r="U8035" s="155"/>
      <c r="V8035" s="155"/>
      <c r="W8035" s="151"/>
      <c r="Z8035" s="104"/>
    </row>
    <row r="8036" spans="3:26" s="145" customFormat="1" ht="15" customHeight="1">
      <c r="C8036" s="152"/>
      <c r="E8036" s="144"/>
      <c r="F8036" s="153"/>
      <c r="G8036" s="170"/>
      <c r="H8036" s="170"/>
      <c r="I8036" s="170"/>
      <c r="J8036" s="170"/>
      <c r="K8036" s="217"/>
      <c r="L8036" s="172"/>
      <c r="M8036" s="223"/>
      <c r="T8036" s="83" t="str">
        <f t="shared" si="1451"/>
        <v/>
      </c>
      <c r="U8036" s="155"/>
      <c r="V8036" s="155"/>
      <c r="W8036" s="151"/>
      <c r="Z8036" s="104"/>
    </row>
    <row r="8037" spans="3:26" s="145" customFormat="1" ht="15" customHeight="1">
      <c r="C8037" s="152"/>
      <c r="E8037" s="144"/>
      <c r="F8037" s="153"/>
      <c r="G8037" s="170"/>
      <c r="H8037" s="170"/>
      <c r="I8037" s="170"/>
      <c r="J8037" s="170"/>
      <c r="K8037" s="217"/>
      <c r="L8037" s="172"/>
      <c r="M8037" s="223"/>
      <c r="T8037" s="83" t="str">
        <f t="shared" si="1451"/>
        <v/>
      </c>
      <c r="U8037" s="155"/>
      <c r="V8037" s="155"/>
      <c r="W8037" s="151"/>
      <c r="Z8037" s="104"/>
    </row>
    <row r="8038" spans="3:26" s="145" customFormat="1" ht="15" customHeight="1">
      <c r="C8038" s="152"/>
      <c r="E8038" s="144"/>
      <c r="F8038" s="153"/>
      <c r="G8038" s="170"/>
      <c r="H8038" s="170"/>
      <c r="I8038" s="170"/>
      <c r="J8038" s="170"/>
      <c r="K8038" s="217"/>
      <c r="L8038" s="172"/>
      <c r="M8038" s="223"/>
      <c r="T8038" s="83" t="str">
        <f t="shared" si="1451"/>
        <v/>
      </c>
      <c r="U8038" s="155"/>
      <c r="V8038" s="155"/>
      <c r="W8038" s="151"/>
      <c r="Z8038" s="104"/>
    </row>
    <row r="8039" spans="3:26" s="145" customFormat="1" ht="15" customHeight="1">
      <c r="C8039" s="152"/>
      <c r="E8039" s="144"/>
      <c r="F8039" s="153"/>
      <c r="G8039" s="170"/>
      <c r="H8039" s="170"/>
      <c r="I8039" s="170"/>
      <c r="J8039" s="170"/>
      <c r="K8039" s="217"/>
      <c r="L8039" s="172"/>
      <c r="M8039" s="223"/>
      <c r="T8039" s="83" t="str">
        <f t="shared" si="1451"/>
        <v/>
      </c>
      <c r="U8039" s="155"/>
      <c r="V8039" s="155"/>
      <c r="W8039" s="151"/>
      <c r="Z8039" s="104"/>
    </row>
    <row r="8040" spans="3:26" s="145" customFormat="1" ht="15" customHeight="1">
      <c r="C8040" s="152"/>
      <c r="E8040" s="144"/>
      <c r="F8040" s="153"/>
      <c r="G8040" s="170"/>
      <c r="H8040" s="170"/>
      <c r="I8040" s="170"/>
      <c r="J8040" s="170"/>
      <c r="K8040" s="217"/>
      <c r="L8040" s="172"/>
      <c r="M8040" s="223"/>
      <c r="T8040" s="83" t="str">
        <f t="shared" si="1451"/>
        <v/>
      </c>
      <c r="U8040" s="155"/>
      <c r="V8040" s="155"/>
      <c r="W8040" s="151"/>
      <c r="Z8040" s="104"/>
    </row>
    <row r="8041" spans="3:26" s="145" customFormat="1" ht="15" customHeight="1">
      <c r="C8041" s="152"/>
      <c r="E8041" s="144"/>
      <c r="F8041" s="153"/>
      <c r="G8041" s="170"/>
      <c r="H8041" s="170"/>
      <c r="I8041" s="170"/>
      <c r="J8041" s="170"/>
      <c r="K8041" s="217"/>
      <c r="L8041" s="172"/>
      <c r="M8041" s="223"/>
      <c r="T8041" s="83" t="str">
        <f t="shared" si="1451"/>
        <v/>
      </c>
      <c r="U8041" s="155"/>
      <c r="V8041" s="155"/>
      <c r="W8041" s="151"/>
      <c r="Z8041" s="104"/>
    </row>
    <row r="8042" spans="3:26" s="145" customFormat="1" ht="15" customHeight="1">
      <c r="C8042" s="152"/>
      <c r="E8042" s="144"/>
      <c r="F8042" s="153"/>
      <c r="G8042" s="170"/>
      <c r="H8042" s="170"/>
      <c r="I8042" s="170"/>
      <c r="J8042" s="170"/>
      <c r="K8042" s="217"/>
      <c r="L8042" s="172"/>
      <c r="M8042" s="223"/>
      <c r="T8042" s="83" t="str">
        <f t="shared" si="1451"/>
        <v/>
      </c>
      <c r="U8042" s="155"/>
      <c r="V8042" s="155"/>
      <c r="W8042" s="151"/>
      <c r="Z8042" s="104"/>
    </row>
    <row r="8043" spans="3:26" s="145" customFormat="1" ht="15" customHeight="1">
      <c r="C8043" s="152"/>
      <c r="E8043" s="144"/>
      <c r="F8043" s="153"/>
      <c r="G8043" s="170"/>
      <c r="H8043" s="170"/>
      <c r="I8043" s="170"/>
      <c r="J8043" s="170"/>
      <c r="K8043" s="217"/>
      <c r="L8043" s="172"/>
      <c r="M8043" s="223"/>
      <c r="T8043" s="83" t="str">
        <f t="shared" si="1451"/>
        <v/>
      </c>
      <c r="U8043" s="155"/>
      <c r="V8043" s="155"/>
      <c r="W8043" s="151"/>
      <c r="Z8043" s="104"/>
    </row>
    <row r="8044" spans="3:26" s="145" customFormat="1" ht="15" customHeight="1">
      <c r="C8044" s="152"/>
      <c r="E8044" s="144"/>
      <c r="F8044" s="153"/>
      <c r="G8044" s="170"/>
      <c r="H8044" s="170"/>
      <c r="I8044" s="170"/>
      <c r="J8044" s="170"/>
      <c r="K8044" s="217"/>
      <c r="L8044" s="172"/>
      <c r="M8044" s="223"/>
      <c r="T8044" s="83" t="str">
        <f t="shared" si="1451"/>
        <v/>
      </c>
      <c r="U8044" s="155"/>
      <c r="V8044" s="155"/>
      <c r="W8044" s="151"/>
      <c r="Z8044" s="104"/>
    </row>
    <row r="8045" spans="3:26" s="145" customFormat="1" ht="15" customHeight="1">
      <c r="C8045" s="152"/>
      <c r="E8045" s="144"/>
      <c r="F8045" s="153"/>
      <c r="G8045" s="170"/>
      <c r="H8045" s="170"/>
      <c r="I8045" s="170"/>
      <c r="J8045" s="170"/>
      <c r="K8045" s="217"/>
      <c r="L8045" s="172"/>
      <c r="M8045" s="223"/>
      <c r="T8045" s="83" t="str">
        <f t="shared" si="1451"/>
        <v/>
      </c>
      <c r="U8045" s="155"/>
      <c r="V8045" s="155"/>
      <c r="W8045" s="151"/>
      <c r="Z8045" s="104"/>
    </row>
    <row r="8046" spans="3:26" s="145" customFormat="1" ht="15" customHeight="1">
      <c r="C8046" s="152"/>
      <c r="E8046" s="144"/>
      <c r="F8046" s="153"/>
      <c r="G8046" s="170"/>
      <c r="H8046" s="170"/>
      <c r="I8046" s="170"/>
      <c r="J8046" s="170"/>
      <c r="K8046" s="217"/>
      <c r="L8046" s="172"/>
      <c r="M8046" s="223"/>
      <c r="T8046" s="83" t="str">
        <f t="shared" si="1451"/>
        <v/>
      </c>
      <c r="U8046" s="155"/>
      <c r="V8046" s="155"/>
      <c r="W8046" s="151"/>
      <c r="Z8046" s="104"/>
    </row>
    <row r="8047" spans="3:26" s="145" customFormat="1" ht="15" customHeight="1">
      <c r="C8047" s="152"/>
      <c r="E8047" s="144"/>
      <c r="F8047" s="153"/>
      <c r="G8047" s="170"/>
      <c r="H8047" s="170"/>
      <c r="I8047" s="170"/>
      <c r="J8047" s="170"/>
      <c r="K8047" s="217"/>
      <c r="L8047" s="172"/>
      <c r="M8047" s="223"/>
      <c r="T8047" s="83" t="str">
        <f t="shared" si="1451"/>
        <v/>
      </c>
      <c r="U8047" s="155"/>
      <c r="V8047" s="155"/>
      <c r="W8047" s="151"/>
      <c r="Z8047" s="104"/>
    </row>
    <row r="8048" spans="3:26" s="145" customFormat="1" ht="15" customHeight="1">
      <c r="C8048" s="152"/>
      <c r="E8048" s="144"/>
      <c r="F8048" s="153"/>
      <c r="G8048" s="170"/>
      <c r="H8048" s="170"/>
      <c r="I8048" s="170"/>
      <c r="J8048" s="170"/>
      <c r="K8048" s="217"/>
      <c r="L8048" s="172"/>
      <c r="M8048" s="223"/>
      <c r="T8048" s="83" t="str">
        <f t="shared" si="1451"/>
        <v/>
      </c>
      <c r="U8048" s="155"/>
      <c r="V8048" s="155"/>
      <c r="W8048" s="151"/>
      <c r="Z8048" s="104"/>
    </row>
    <row r="8049" spans="3:26" s="145" customFormat="1" ht="15" customHeight="1">
      <c r="C8049" s="152"/>
      <c r="E8049" s="144"/>
      <c r="F8049" s="153"/>
      <c r="G8049" s="170"/>
      <c r="H8049" s="170"/>
      <c r="I8049" s="170"/>
      <c r="J8049" s="170"/>
      <c r="K8049" s="217"/>
      <c r="L8049" s="172"/>
      <c r="M8049" s="223"/>
      <c r="T8049" s="83" t="str">
        <f t="shared" si="1451"/>
        <v/>
      </c>
      <c r="U8049" s="155"/>
      <c r="V8049" s="155"/>
      <c r="W8049" s="151"/>
      <c r="Z8049" s="104"/>
    </row>
    <row r="8050" spans="3:26" s="145" customFormat="1" ht="15" customHeight="1">
      <c r="C8050" s="152"/>
      <c r="E8050" s="144"/>
      <c r="F8050" s="153"/>
      <c r="G8050" s="170"/>
      <c r="H8050" s="170"/>
      <c r="I8050" s="170"/>
      <c r="J8050" s="170"/>
      <c r="K8050" s="217"/>
      <c r="L8050" s="172"/>
      <c r="M8050" s="223"/>
      <c r="T8050" s="83" t="str">
        <f t="shared" si="1451"/>
        <v/>
      </c>
      <c r="U8050" s="155"/>
      <c r="V8050" s="155"/>
      <c r="W8050" s="151"/>
      <c r="Z8050" s="104"/>
    </row>
    <row r="8051" spans="3:26" s="145" customFormat="1" ht="15" customHeight="1">
      <c r="C8051" s="152"/>
      <c r="E8051" s="144"/>
      <c r="F8051" s="153"/>
      <c r="G8051" s="170"/>
      <c r="H8051" s="170"/>
      <c r="I8051" s="170"/>
      <c r="J8051" s="170"/>
      <c r="K8051" s="217"/>
      <c r="L8051" s="172"/>
      <c r="M8051" s="223"/>
      <c r="T8051" s="83" t="str">
        <f t="shared" si="1451"/>
        <v/>
      </c>
      <c r="U8051" s="155"/>
      <c r="V8051" s="155"/>
      <c r="W8051" s="151"/>
      <c r="Z8051" s="104"/>
    </row>
    <row r="8052" spans="3:26" s="145" customFormat="1" ht="15" customHeight="1">
      <c r="C8052" s="152"/>
      <c r="E8052" s="144"/>
      <c r="F8052" s="153"/>
      <c r="G8052" s="170"/>
      <c r="H8052" s="170"/>
      <c r="I8052" s="170"/>
      <c r="J8052" s="170"/>
      <c r="K8052" s="217"/>
      <c r="L8052" s="172"/>
      <c r="M8052" s="223"/>
      <c r="T8052" s="83" t="str">
        <f t="shared" si="1451"/>
        <v/>
      </c>
      <c r="U8052" s="155"/>
      <c r="V8052" s="155"/>
      <c r="W8052" s="151"/>
      <c r="Z8052" s="104"/>
    </row>
    <row r="8053" spans="3:26" s="145" customFormat="1" ht="15" customHeight="1">
      <c r="C8053" s="152"/>
      <c r="E8053" s="144"/>
      <c r="F8053" s="153"/>
      <c r="G8053" s="170"/>
      <c r="H8053" s="170"/>
      <c r="I8053" s="170"/>
      <c r="J8053" s="170"/>
      <c r="K8053" s="217"/>
      <c r="L8053" s="172"/>
      <c r="M8053" s="223"/>
      <c r="T8053" s="83" t="str">
        <f t="shared" si="1451"/>
        <v/>
      </c>
      <c r="U8053" s="155"/>
      <c r="V8053" s="155"/>
      <c r="W8053" s="151"/>
      <c r="Z8053" s="104"/>
    </row>
    <row r="8054" spans="3:26" s="145" customFormat="1" ht="15" customHeight="1">
      <c r="C8054" s="152"/>
      <c r="E8054" s="144"/>
      <c r="F8054" s="153"/>
      <c r="G8054" s="170"/>
      <c r="H8054" s="170"/>
      <c r="I8054" s="170"/>
      <c r="J8054" s="170"/>
      <c r="K8054" s="217"/>
      <c r="L8054" s="172"/>
      <c r="M8054" s="223"/>
      <c r="T8054" s="83" t="str">
        <f t="shared" si="1451"/>
        <v/>
      </c>
      <c r="U8054" s="155"/>
      <c r="V8054" s="155"/>
      <c r="W8054" s="151"/>
      <c r="Z8054" s="104"/>
    </row>
    <row r="8055" spans="3:26" s="145" customFormat="1" ht="15" customHeight="1">
      <c r="C8055" s="152"/>
      <c r="E8055" s="144"/>
      <c r="F8055" s="153"/>
      <c r="G8055" s="170"/>
      <c r="H8055" s="170"/>
      <c r="I8055" s="170"/>
      <c r="J8055" s="170"/>
      <c r="K8055" s="217"/>
      <c r="L8055" s="172"/>
      <c r="M8055" s="223"/>
      <c r="T8055" s="83" t="str">
        <f t="shared" si="1451"/>
        <v/>
      </c>
      <c r="U8055" s="155"/>
      <c r="V8055" s="155"/>
      <c r="W8055" s="151"/>
      <c r="Z8055" s="104"/>
    </row>
    <row r="8056" spans="3:26" s="145" customFormat="1" ht="15" customHeight="1">
      <c r="C8056" s="152"/>
      <c r="E8056" s="144"/>
      <c r="F8056" s="153"/>
      <c r="G8056" s="170"/>
      <c r="H8056" s="170"/>
      <c r="I8056" s="170"/>
      <c r="J8056" s="170"/>
      <c r="K8056" s="217"/>
      <c r="L8056" s="172"/>
      <c r="M8056" s="223"/>
      <c r="T8056" s="83" t="str">
        <f t="shared" si="1451"/>
        <v/>
      </c>
      <c r="U8056" s="155"/>
      <c r="V8056" s="155"/>
      <c r="W8056" s="151"/>
      <c r="Z8056" s="104"/>
    </row>
    <row r="8057" spans="3:26" s="145" customFormat="1" ht="15" customHeight="1">
      <c r="C8057" s="152"/>
      <c r="E8057" s="144"/>
      <c r="F8057" s="153"/>
      <c r="G8057" s="170"/>
      <c r="H8057" s="170"/>
      <c r="I8057" s="170"/>
      <c r="J8057" s="170"/>
      <c r="K8057" s="217"/>
      <c r="L8057" s="172"/>
      <c r="M8057" s="223"/>
      <c r="T8057" s="83" t="str">
        <f t="shared" si="1451"/>
        <v/>
      </c>
      <c r="U8057" s="155"/>
      <c r="V8057" s="155"/>
      <c r="W8057" s="151"/>
      <c r="Z8057" s="104"/>
    </row>
    <row r="8058" spans="3:26" s="145" customFormat="1" ht="15" customHeight="1">
      <c r="C8058" s="152"/>
      <c r="E8058" s="144"/>
      <c r="F8058" s="153"/>
      <c r="G8058" s="170"/>
      <c r="H8058" s="170"/>
      <c r="I8058" s="170"/>
      <c r="J8058" s="170"/>
      <c r="K8058" s="217"/>
      <c r="L8058" s="172"/>
      <c r="M8058" s="223"/>
      <c r="T8058" s="83" t="str">
        <f t="shared" si="1451"/>
        <v/>
      </c>
      <c r="U8058" s="155"/>
      <c r="V8058" s="155"/>
      <c r="W8058" s="151"/>
      <c r="Z8058" s="104"/>
    </row>
    <row r="8059" spans="3:26" s="145" customFormat="1" ht="15" customHeight="1">
      <c r="C8059" s="152"/>
      <c r="E8059" s="144"/>
      <c r="F8059" s="153"/>
      <c r="G8059" s="170"/>
      <c r="H8059" s="170"/>
      <c r="I8059" s="170"/>
      <c r="J8059" s="170"/>
      <c r="K8059" s="217"/>
      <c r="L8059" s="172"/>
      <c r="M8059" s="223"/>
      <c r="T8059" s="83" t="str">
        <f t="shared" si="1451"/>
        <v/>
      </c>
      <c r="U8059" s="155"/>
      <c r="V8059" s="155"/>
      <c r="W8059" s="151"/>
      <c r="Z8059" s="104"/>
    </row>
    <row r="8060" spans="3:26" s="145" customFormat="1" ht="15" customHeight="1">
      <c r="C8060" s="152"/>
      <c r="E8060" s="144"/>
      <c r="F8060" s="153"/>
      <c r="G8060" s="170"/>
      <c r="H8060" s="170"/>
      <c r="I8060" s="170"/>
      <c r="J8060" s="170"/>
      <c r="K8060" s="217"/>
      <c r="L8060" s="172"/>
      <c r="M8060" s="223"/>
      <c r="T8060" s="83" t="str">
        <f t="shared" si="1451"/>
        <v/>
      </c>
      <c r="U8060" s="155"/>
      <c r="V8060" s="155"/>
      <c r="W8060" s="151"/>
      <c r="Z8060" s="104"/>
    </row>
    <row r="8061" spans="3:26" s="145" customFormat="1" ht="15" customHeight="1">
      <c r="C8061" s="152"/>
      <c r="E8061" s="144"/>
      <c r="F8061" s="153"/>
      <c r="G8061" s="170"/>
      <c r="H8061" s="170"/>
      <c r="I8061" s="170"/>
      <c r="J8061" s="170"/>
      <c r="K8061" s="217"/>
      <c r="L8061" s="172"/>
      <c r="M8061" s="223"/>
      <c r="T8061" s="83" t="str">
        <f t="shared" si="1451"/>
        <v/>
      </c>
      <c r="U8061" s="155"/>
      <c r="V8061" s="155"/>
      <c r="W8061" s="151"/>
      <c r="Z8061" s="104"/>
    </row>
    <row r="8062" spans="3:26" s="145" customFormat="1" ht="15" customHeight="1">
      <c r="C8062" s="152"/>
      <c r="E8062" s="144"/>
      <c r="F8062" s="153"/>
      <c r="G8062" s="170"/>
      <c r="H8062" s="170"/>
      <c r="I8062" s="170"/>
      <c r="J8062" s="170"/>
      <c r="K8062" s="217"/>
      <c r="L8062" s="172"/>
      <c r="M8062" s="223"/>
      <c r="T8062" s="83" t="str">
        <f t="shared" si="1451"/>
        <v/>
      </c>
      <c r="U8062" s="155"/>
      <c r="V8062" s="155"/>
      <c r="W8062" s="151"/>
      <c r="Z8062" s="104"/>
    </row>
    <row r="8063" spans="3:26" s="145" customFormat="1" ht="15" customHeight="1">
      <c r="C8063" s="152"/>
      <c r="E8063" s="144"/>
      <c r="F8063" s="153"/>
      <c r="G8063" s="170"/>
      <c r="H8063" s="170"/>
      <c r="I8063" s="170"/>
      <c r="J8063" s="170"/>
      <c r="K8063" s="217"/>
      <c r="L8063" s="172"/>
      <c r="M8063" s="223"/>
      <c r="T8063" s="83" t="str">
        <f t="shared" si="1451"/>
        <v/>
      </c>
      <c r="U8063" s="155"/>
      <c r="V8063" s="155"/>
      <c r="W8063" s="151"/>
      <c r="Z8063" s="104"/>
    </row>
    <row r="8064" spans="3:26" s="145" customFormat="1" ht="15" customHeight="1">
      <c r="C8064" s="152"/>
      <c r="E8064" s="144"/>
      <c r="F8064" s="153"/>
      <c r="G8064" s="170"/>
      <c r="H8064" s="170"/>
      <c r="I8064" s="170"/>
      <c r="J8064" s="170"/>
      <c r="K8064" s="217"/>
      <c r="L8064" s="172"/>
      <c r="M8064" s="223"/>
      <c r="T8064" s="83" t="str">
        <f t="shared" si="1451"/>
        <v/>
      </c>
      <c r="U8064" s="155"/>
      <c r="V8064" s="155"/>
      <c r="W8064" s="151"/>
      <c r="Z8064" s="104"/>
    </row>
    <row r="8065" spans="3:26" s="145" customFormat="1" ht="15" customHeight="1">
      <c r="C8065" s="152"/>
      <c r="E8065" s="144"/>
      <c r="F8065" s="153"/>
      <c r="G8065" s="170"/>
      <c r="H8065" s="170"/>
      <c r="I8065" s="170"/>
      <c r="J8065" s="170"/>
      <c r="K8065" s="217"/>
      <c r="L8065" s="172"/>
      <c r="M8065" s="223"/>
      <c r="T8065" s="83" t="str">
        <f t="shared" si="1451"/>
        <v/>
      </c>
      <c r="U8065" s="155"/>
      <c r="V8065" s="155"/>
      <c r="W8065" s="151"/>
      <c r="Z8065" s="104"/>
    </row>
    <row r="8066" spans="3:26" s="145" customFormat="1" ht="15" customHeight="1">
      <c r="C8066" s="152"/>
      <c r="E8066" s="144"/>
      <c r="F8066" s="153"/>
      <c r="G8066" s="170"/>
      <c r="H8066" s="170"/>
      <c r="I8066" s="170"/>
      <c r="J8066" s="170"/>
      <c r="K8066" s="217"/>
      <c r="L8066" s="172"/>
      <c r="M8066" s="223"/>
      <c r="T8066" s="83" t="str">
        <f t="shared" si="1451"/>
        <v/>
      </c>
      <c r="U8066" s="155"/>
      <c r="V8066" s="155"/>
      <c r="W8066" s="151"/>
      <c r="Z8066" s="104"/>
    </row>
    <row r="8067" spans="3:26" s="145" customFormat="1" ht="15" customHeight="1">
      <c r="C8067" s="152"/>
      <c r="E8067" s="144"/>
      <c r="F8067" s="153"/>
      <c r="G8067" s="170"/>
      <c r="H8067" s="170"/>
      <c r="I8067" s="170"/>
      <c r="J8067" s="170"/>
      <c r="K8067" s="217"/>
      <c r="L8067" s="172"/>
      <c r="M8067" s="223"/>
      <c r="T8067" s="83" t="str">
        <f t="shared" si="1451"/>
        <v/>
      </c>
      <c r="U8067" s="155"/>
      <c r="V8067" s="155"/>
      <c r="W8067" s="151"/>
      <c r="Z8067" s="104"/>
    </row>
    <row r="8068" spans="3:26" s="145" customFormat="1" ht="15" customHeight="1">
      <c r="C8068" s="152"/>
      <c r="E8068" s="144"/>
      <c r="F8068" s="153"/>
      <c r="G8068" s="170"/>
      <c r="H8068" s="170"/>
      <c r="I8068" s="170"/>
      <c r="J8068" s="170"/>
      <c r="K8068" s="217"/>
      <c r="L8068" s="172"/>
      <c r="M8068" s="223"/>
      <c r="T8068" s="83" t="str">
        <f t="shared" si="1451"/>
        <v/>
      </c>
      <c r="U8068" s="155"/>
      <c r="V8068" s="155"/>
      <c r="W8068" s="151"/>
      <c r="Z8068" s="104"/>
    </row>
    <row r="8069" spans="3:26" s="145" customFormat="1" ht="15" customHeight="1">
      <c r="C8069" s="152"/>
      <c r="E8069" s="144"/>
      <c r="F8069" s="153"/>
      <c r="G8069" s="170"/>
      <c r="H8069" s="170"/>
      <c r="I8069" s="170"/>
      <c r="J8069" s="170"/>
      <c r="K8069" s="217"/>
      <c r="L8069" s="172"/>
      <c r="M8069" s="223"/>
      <c r="T8069" s="83" t="str">
        <f t="shared" ref="T8069:T8093" si="1452">IFERROR(IF(J8069&lt;&gt;"", INDEX($S$5:$S$1433, MATCH(J8069, $E$5:$E$1433, 0)),""),"")</f>
        <v/>
      </c>
      <c r="U8069" s="155"/>
      <c r="V8069" s="155"/>
      <c r="W8069" s="151"/>
      <c r="Z8069" s="104"/>
    </row>
    <row r="8070" spans="3:26" s="145" customFormat="1" ht="15" customHeight="1">
      <c r="C8070" s="152"/>
      <c r="E8070" s="144"/>
      <c r="F8070" s="153"/>
      <c r="G8070" s="170"/>
      <c r="H8070" s="170"/>
      <c r="I8070" s="170"/>
      <c r="J8070" s="170"/>
      <c r="K8070" s="217"/>
      <c r="L8070" s="172"/>
      <c r="M8070" s="223"/>
      <c r="T8070" s="83" t="str">
        <f t="shared" si="1452"/>
        <v/>
      </c>
      <c r="U8070" s="155"/>
      <c r="V8070" s="155"/>
      <c r="W8070" s="151"/>
      <c r="Z8070" s="104"/>
    </row>
    <row r="8071" spans="3:26" s="145" customFormat="1" ht="15" customHeight="1">
      <c r="C8071" s="152"/>
      <c r="E8071" s="144"/>
      <c r="F8071" s="153"/>
      <c r="G8071" s="170"/>
      <c r="H8071" s="170"/>
      <c r="I8071" s="170"/>
      <c r="J8071" s="170"/>
      <c r="K8071" s="217"/>
      <c r="L8071" s="172"/>
      <c r="M8071" s="223"/>
      <c r="T8071" s="83" t="str">
        <f t="shared" si="1452"/>
        <v/>
      </c>
      <c r="U8071" s="155"/>
      <c r="V8071" s="155"/>
      <c r="W8071" s="151"/>
      <c r="Z8071" s="104"/>
    </row>
    <row r="8072" spans="3:26" s="145" customFormat="1" ht="15" customHeight="1">
      <c r="C8072" s="152"/>
      <c r="E8072" s="144"/>
      <c r="F8072" s="153"/>
      <c r="G8072" s="170"/>
      <c r="H8072" s="170"/>
      <c r="I8072" s="170"/>
      <c r="J8072" s="170"/>
      <c r="K8072" s="217"/>
      <c r="L8072" s="172"/>
      <c r="M8072" s="223"/>
      <c r="T8072" s="83" t="str">
        <f t="shared" si="1452"/>
        <v/>
      </c>
      <c r="U8072" s="155"/>
      <c r="V8072" s="155"/>
      <c r="W8072" s="151"/>
      <c r="Z8072" s="104"/>
    </row>
    <row r="8073" spans="3:26" s="145" customFormat="1" ht="15" customHeight="1">
      <c r="C8073" s="152"/>
      <c r="E8073" s="144"/>
      <c r="F8073" s="153"/>
      <c r="G8073" s="170"/>
      <c r="H8073" s="170"/>
      <c r="I8073" s="170"/>
      <c r="J8073" s="170"/>
      <c r="K8073" s="217"/>
      <c r="L8073" s="172"/>
      <c r="M8073" s="223"/>
      <c r="T8073" s="83" t="str">
        <f t="shared" si="1452"/>
        <v/>
      </c>
      <c r="U8073" s="155"/>
      <c r="V8073" s="155"/>
      <c r="W8073" s="151"/>
      <c r="Z8073" s="104"/>
    </row>
    <row r="8074" spans="3:26" s="145" customFormat="1" ht="15" customHeight="1">
      <c r="C8074" s="152"/>
      <c r="E8074" s="144"/>
      <c r="F8074" s="153"/>
      <c r="G8074" s="170"/>
      <c r="H8074" s="170"/>
      <c r="I8074" s="170"/>
      <c r="J8074" s="170"/>
      <c r="K8074" s="217"/>
      <c r="L8074" s="172"/>
      <c r="M8074" s="223"/>
      <c r="T8074" s="83" t="str">
        <f t="shared" si="1452"/>
        <v/>
      </c>
      <c r="U8074" s="155"/>
      <c r="V8074" s="155"/>
      <c r="W8074" s="151"/>
      <c r="Z8074" s="104"/>
    </row>
    <row r="8075" spans="3:26" s="145" customFormat="1" ht="15" customHeight="1">
      <c r="C8075" s="152"/>
      <c r="E8075" s="144"/>
      <c r="F8075" s="153"/>
      <c r="G8075" s="170"/>
      <c r="H8075" s="170"/>
      <c r="I8075" s="170"/>
      <c r="J8075" s="170"/>
      <c r="K8075" s="217"/>
      <c r="L8075" s="172"/>
      <c r="M8075" s="223"/>
      <c r="T8075" s="83" t="str">
        <f t="shared" si="1452"/>
        <v/>
      </c>
      <c r="U8075" s="155"/>
      <c r="V8075" s="155"/>
      <c r="W8075" s="151"/>
      <c r="Z8075" s="104"/>
    </row>
    <row r="8076" spans="3:26" s="145" customFormat="1" ht="15" customHeight="1">
      <c r="C8076" s="152"/>
      <c r="E8076" s="144"/>
      <c r="F8076" s="153"/>
      <c r="G8076" s="170"/>
      <c r="H8076" s="170"/>
      <c r="I8076" s="170"/>
      <c r="J8076" s="170"/>
      <c r="K8076" s="217"/>
      <c r="L8076" s="172"/>
      <c r="M8076" s="223"/>
      <c r="T8076" s="83" t="str">
        <f t="shared" si="1452"/>
        <v/>
      </c>
      <c r="U8076" s="155"/>
      <c r="V8076" s="155"/>
      <c r="W8076" s="151"/>
      <c r="Z8076" s="104"/>
    </row>
    <row r="8077" spans="3:26" s="145" customFormat="1" ht="15" customHeight="1">
      <c r="C8077" s="152"/>
      <c r="E8077" s="144"/>
      <c r="F8077" s="153"/>
      <c r="G8077" s="170"/>
      <c r="H8077" s="170"/>
      <c r="I8077" s="170"/>
      <c r="J8077" s="170"/>
      <c r="K8077" s="217"/>
      <c r="L8077" s="172"/>
      <c r="M8077" s="223"/>
      <c r="T8077" s="83" t="str">
        <f t="shared" si="1452"/>
        <v/>
      </c>
      <c r="U8077" s="155"/>
      <c r="V8077" s="155"/>
      <c r="W8077" s="151"/>
      <c r="Z8077" s="104"/>
    </row>
    <row r="8078" spans="3:26" s="145" customFormat="1" ht="15" customHeight="1">
      <c r="C8078" s="152"/>
      <c r="E8078" s="144"/>
      <c r="F8078" s="153"/>
      <c r="G8078" s="170"/>
      <c r="H8078" s="170"/>
      <c r="I8078" s="170"/>
      <c r="J8078" s="170"/>
      <c r="K8078" s="217"/>
      <c r="L8078" s="172"/>
      <c r="M8078" s="223"/>
      <c r="T8078" s="83" t="str">
        <f t="shared" si="1452"/>
        <v/>
      </c>
      <c r="U8078" s="155"/>
      <c r="V8078" s="155"/>
      <c r="W8078" s="151"/>
      <c r="Z8078" s="104"/>
    </row>
    <row r="8079" spans="3:26" s="145" customFormat="1" ht="15" customHeight="1">
      <c r="C8079" s="152"/>
      <c r="E8079" s="144"/>
      <c r="F8079" s="153"/>
      <c r="G8079" s="170"/>
      <c r="H8079" s="170"/>
      <c r="I8079" s="170"/>
      <c r="J8079" s="170"/>
      <c r="K8079" s="217"/>
      <c r="L8079" s="172"/>
      <c r="M8079" s="223"/>
      <c r="T8079" s="83" t="str">
        <f t="shared" si="1452"/>
        <v/>
      </c>
      <c r="U8079" s="155"/>
      <c r="V8079" s="155"/>
      <c r="W8079" s="151"/>
      <c r="Z8079" s="104"/>
    </row>
    <row r="8080" spans="3:26" s="145" customFormat="1" ht="15" customHeight="1">
      <c r="C8080" s="152"/>
      <c r="E8080" s="144"/>
      <c r="F8080" s="153"/>
      <c r="G8080" s="170"/>
      <c r="H8080" s="170"/>
      <c r="I8080" s="170"/>
      <c r="J8080" s="170"/>
      <c r="K8080" s="217"/>
      <c r="L8080" s="172"/>
      <c r="M8080" s="223"/>
      <c r="T8080" s="83" t="str">
        <f t="shared" si="1452"/>
        <v/>
      </c>
      <c r="U8080" s="155"/>
      <c r="V8080" s="155"/>
      <c r="W8080" s="151"/>
      <c r="Z8080" s="104"/>
    </row>
    <row r="8081" spans="3:26" s="145" customFormat="1" ht="15" customHeight="1">
      <c r="C8081" s="152"/>
      <c r="E8081" s="144"/>
      <c r="F8081" s="153"/>
      <c r="G8081" s="170"/>
      <c r="H8081" s="170"/>
      <c r="I8081" s="170"/>
      <c r="J8081" s="170"/>
      <c r="K8081" s="217"/>
      <c r="L8081" s="172"/>
      <c r="M8081" s="223"/>
      <c r="T8081" s="83" t="str">
        <f t="shared" si="1452"/>
        <v/>
      </c>
      <c r="U8081" s="155"/>
      <c r="V8081" s="155"/>
      <c r="W8081" s="151"/>
      <c r="Z8081" s="104"/>
    </row>
    <row r="8082" spans="3:26" s="145" customFormat="1" ht="15" customHeight="1">
      <c r="C8082" s="152"/>
      <c r="E8082" s="144"/>
      <c r="F8082" s="153"/>
      <c r="G8082" s="170"/>
      <c r="H8082" s="170"/>
      <c r="I8082" s="170"/>
      <c r="J8082" s="170"/>
      <c r="K8082" s="217"/>
      <c r="L8082" s="172"/>
      <c r="M8082" s="223"/>
      <c r="T8082" s="83" t="str">
        <f t="shared" si="1452"/>
        <v/>
      </c>
      <c r="U8082" s="155"/>
      <c r="V8082" s="155"/>
      <c r="W8082" s="151"/>
      <c r="Z8082" s="104"/>
    </row>
    <row r="8083" spans="3:26" s="145" customFormat="1" ht="15" customHeight="1">
      <c r="C8083" s="152"/>
      <c r="E8083" s="144"/>
      <c r="F8083" s="153"/>
      <c r="G8083" s="170"/>
      <c r="H8083" s="170"/>
      <c r="I8083" s="170"/>
      <c r="J8083" s="170"/>
      <c r="K8083" s="217"/>
      <c r="L8083" s="172"/>
      <c r="M8083" s="223"/>
      <c r="T8083" s="83" t="str">
        <f t="shared" si="1452"/>
        <v/>
      </c>
      <c r="U8083" s="155"/>
      <c r="V8083" s="155"/>
      <c r="W8083" s="151"/>
      <c r="Z8083" s="104"/>
    </row>
    <row r="8084" spans="3:26" s="145" customFormat="1" ht="15" customHeight="1">
      <c r="C8084" s="152"/>
      <c r="E8084" s="144"/>
      <c r="F8084" s="153"/>
      <c r="G8084" s="170"/>
      <c r="H8084" s="170"/>
      <c r="I8084" s="170"/>
      <c r="J8084" s="170"/>
      <c r="K8084" s="217"/>
      <c r="L8084" s="172"/>
      <c r="M8084" s="223"/>
      <c r="T8084" s="83" t="str">
        <f t="shared" si="1452"/>
        <v/>
      </c>
      <c r="U8084" s="155"/>
      <c r="V8084" s="155"/>
      <c r="W8084" s="151"/>
      <c r="Z8084" s="104"/>
    </row>
    <row r="8085" spans="3:26" s="145" customFormat="1" ht="15" customHeight="1">
      <c r="C8085" s="152"/>
      <c r="E8085" s="144"/>
      <c r="F8085" s="153"/>
      <c r="G8085" s="170"/>
      <c r="H8085" s="170"/>
      <c r="I8085" s="170"/>
      <c r="J8085" s="170"/>
      <c r="K8085" s="217"/>
      <c r="L8085" s="172"/>
      <c r="M8085" s="223"/>
      <c r="T8085" s="83" t="str">
        <f t="shared" si="1452"/>
        <v/>
      </c>
      <c r="U8085" s="155"/>
      <c r="V8085" s="155"/>
      <c r="W8085" s="151"/>
      <c r="Z8085" s="104"/>
    </row>
    <row r="8086" spans="3:26" s="145" customFormat="1" ht="15" customHeight="1">
      <c r="C8086" s="152"/>
      <c r="E8086" s="144"/>
      <c r="F8086" s="153"/>
      <c r="G8086" s="170"/>
      <c r="H8086" s="170"/>
      <c r="I8086" s="170"/>
      <c r="J8086" s="170"/>
      <c r="K8086" s="217"/>
      <c r="L8086" s="172"/>
      <c r="M8086" s="223"/>
      <c r="T8086" s="83" t="str">
        <f t="shared" si="1452"/>
        <v/>
      </c>
      <c r="U8086" s="155"/>
      <c r="V8086" s="155"/>
      <c r="W8086" s="151"/>
      <c r="Z8086" s="104"/>
    </row>
    <row r="8087" spans="3:26" s="145" customFormat="1" ht="15" customHeight="1">
      <c r="C8087" s="152"/>
      <c r="E8087" s="144"/>
      <c r="F8087" s="153"/>
      <c r="G8087" s="170"/>
      <c r="H8087" s="170"/>
      <c r="I8087" s="170"/>
      <c r="J8087" s="170"/>
      <c r="K8087" s="217"/>
      <c r="L8087" s="172"/>
      <c r="M8087" s="223"/>
      <c r="T8087" s="83" t="str">
        <f t="shared" si="1452"/>
        <v/>
      </c>
      <c r="U8087" s="155"/>
      <c r="V8087" s="155"/>
      <c r="W8087" s="151"/>
      <c r="Z8087" s="104"/>
    </row>
    <row r="8088" spans="3:26" s="145" customFormat="1" ht="15" customHeight="1">
      <c r="C8088" s="152"/>
      <c r="E8088" s="144"/>
      <c r="F8088" s="153"/>
      <c r="G8088" s="170"/>
      <c r="H8088" s="170"/>
      <c r="I8088" s="170"/>
      <c r="J8088" s="170"/>
      <c r="K8088" s="217"/>
      <c r="L8088" s="172"/>
      <c r="M8088" s="223"/>
      <c r="T8088" s="83" t="str">
        <f t="shared" si="1452"/>
        <v/>
      </c>
      <c r="U8088" s="155"/>
      <c r="V8088" s="155"/>
      <c r="W8088" s="151"/>
      <c r="Z8088" s="104"/>
    </row>
    <row r="8089" spans="3:26" s="145" customFormat="1" ht="15" customHeight="1">
      <c r="C8089" s="152"/>
      <c r="E8089" s="144"/>
      <c r="F8089" s="153"/>
      <c r="G8089" s="170"/>
      <c r="H8089" s="170"/>
      <c r="I8089" s="170"/>
      <c r="J8089" s="170"/>
      <c r="K8089" s="217"/>
      <c r="L8089" s="172"/>
      <c r="M8089" s="223"/>
      <c r="T8089" s="83" t="str">
        <f t="shared" si="1452"/>
        <v/>
      </c>
      <c r="U8089" s="155"/>
      <c r="V8089" s="155"/>
      <c r="W8089" s="151"/>
      <c r="Z8089" s="104"/>
    </row>
    <row r="8090" spans="3:26" s="145" customFormat="1" ht="15" customHeight="1">
      <c r="C8090" s="152"/>
      <c r="E8090" s="144"/>
      <c r="F8090" s="153"/>
      <c r="G8090" s="170"/>
      <c r="H8090" s="170"/>
      <c r="I8090" s="170"/>
      <c r="J8090" s="170"/>
      <c r="K8090" s="217"/>
      <c r="L8090" s="172"/>
      <c r="M8090" s="223"/>
      <c r="T8090" s="83" t="str">
        <f t="shared" si="1452"/>
        <v/>
      </c>
      <c r="U8090" s="155"/>
      <c r="V8090" s="155"/>
      <c r="W8090" s="151"/>
      <c r="Z8090" s="104"/>
    </row>
    <row r="8091" spans="3:26" s="145" customFormat="1" ht="15" customHeight="1">
      <c r="C8091" s="152"/>
      <c r="E8091" s="144"/>
      <c r="F8091" s="153"/>
      <c r="G8091" s="170"/>
      <c r="H8091" s="170"/>
      <c r="I8091" s="170"/>
      <c r="J8091" s="170"/>
      <c r="K8091" s="217"/>
      <c r="L8091" s="172"/>
      <c r="M8091" s="223"/>
      <c r="T8091" s="83" t="str">
        <f t="shared" si="1452"/>
        <v/>
      </c>
      <c r="U8091" s="155"/>
      <c r="V8091" s="155"/>
      <c r="W8091" s="151"/>
      <c r="Z8091" s="104"/>
    </row>
    <row r="8092" spans="3:26" s="145" customFormat="1" ht="15" customHeight="1">
      <c r="C8092" s="152"/>
      <c r="E8092" s="144"/>
      <c r="F8092" s="153"/>
      <c r="G8092" s="170"/>
      <c r="H8092" s="170"/>
      <c r="I8092" s="170"/>
      <c r="J8092" s="170"/>
      <c r="K8092" s="217"/>
      <c r="L8092" s="172"/>
      <c r="M8092" s="223"/>
      <c r="T8092" s="83" t="str">
        <f t="shared" si="1452"/>
        <v/>
      </c>
      <c r="U8092" s="155"/>
      <c r="V8092" s="155"/>
      <c r="W8092" s="151"/>
      <c r="Z8092" s="104"/>
    </row>
    <row r="8093" spans="3:26" s="145" customFormat="1" ht="15" customHeight="1">
      <c r="C8093" s="152"/>
      <c r="E8093" s="144"/>
      <c r="F8093" s="153"/>
      <c r="G8093" s="170"/>
      <c r="H8093" s="170"/>
      <c r="I8093" s="170"/>
      <c r="J8093" s="170"/>
      <c r="K8093" s="217"/>
      <c r="L8093" s="172"/>
      <c r="M8093" s="223"/>
      <c r="T8093" s="83" t="str">
        <f t="shared" si="1452"/>
        <v/>
      </c>
      <c r="U8093" s="155"/>
      <c r="V8093" s="155"/>
      <c r="W8093" s="151"/>
      <c r="Z8093" s="104"/>
    </row>
    <row r="8094" spans="3:26" s="145" customFormat="1" ht="15" customHeight="1">
      <c r="C8094" s="152"/>
      <c r="E8094" s="144"/>
      <c r="F8094" s="153"/>
      <c r="G8094" s="170"/>
      <c r="H8094" s="170"/>
      <c r="I8094" s="170"/>
      <c r="J8094" s="170"/>
      <c r="K8094" s="217"/>
      <c r="L8094" s="172"/>
      <c r="M8094" s="223"/>
      <c r="U8094" s="155"/>
      <c r="V8094" s="155"/>
      <c r="W8094" s="151"/>
      <c r="Z8094" s="104"/>
    </row>
    <row r="8095" spans="3:26" s="145" customFormat="1" ht="15" customHeight="1">
      <c r="C8095" s="152"/>
      <c r="E8095" s="144"/>
      <c r="F8095" s="153"/>
      <c r="G8095" s="170"/>
      <c r="H8095" s="170"/>
      <c r="I8095" s="170"/>
      <c r="J8095" s="170"/>
      <c r="K8095" s="217"/>
      <c r="L8095" s="172"/>
      <c r="M8095" s="223"/>
      <c r="U8095" s="155"/>
      <c r="V8095" s="155"/>
      <c r="W8095" s="151"/>
      <c r="Z8095" s="104"/>
    </row>
    <row r="8096" spans="3:26" s="145" customFormat="1" ht="15" customHeight="1">
      <c r="C8096" s="152"/>
      <c r="E8096" s="144"/>
      <c r="F8096" s="153"/>
      <c r="G8096" s="170"/>
      <c r="H8096" s="170"/>
      <c r="I8096" s="170"/>
      <c r="J8096" s="170"/>
      <c r="K8096" s="217"/>
      <c r="L8096" s="172"/>
      <c r="M8096" s="223"/>
      <c r="U8096" s="155"/>
      <c r="V8096" s="155"/>
      <c r="W8096" s="151"/>
      <c r="Z8096" s="104"/>
    </row>
    <row r="8097" spans="3:26" s="145" customFormat="1" ht="15" customHeight="1">
      <c r="C8097" s="152"/>
      <c r="E8097" s="144"/>
      <c r="F8097" s="153"/>
      <c r="G8097" s="170"/>
      <c r="H8097" s="170"/>
      <c r="I8097" s="170"/>
      <c r="J8097" s="170"/>
      <c r="K8097" s="217"/>
      <c r="L8097" s="172"/>
      <c r="M8097" s="223"/>
      <c r="U8097" s="155"/>
      <c r="V8097" s="155"/>
      <c r="W8097" s="151"/>
      <c r="Z8097" s="104"/>
    </row>
    <row r="8098" spans="3:26" s="145" customFormat="1" ht="15" customHeight="1">
      <c r="C8098" s="152"/>
      <c r="E8098" s="144"/>
      <c r="F8098" s="153"/>
      <c r="G8098" s="170"/>
      <c r="H8098" s="170"/>
      <c r="I8098" s="170"/>
      <c r="J8098" s="170"/>
      <c r="K8098" s="217"/>
      <c r="L8098" s="172"/>
      <c r="M8098" s="223"/>
      <c r="U8098" s="155"/>
      <c r="V8098" s="155"/>
      <c r="W8098" s="151"/>
      <c r="Z8098" s="104"/>
    </row>
    <row r="8099" spans="3:26" s="145" customFormat="1" ht="15" customHeight="1">
      <c r="C8099" s="152"/>
      <c r="E8099" s="144"/>
      <c r="F8099" s="153"/>
      <c r="G8099" s="170"/>
      <c r="H8099" s="170"/>
      <c r="I8099" s="170"/>
      <c r="J8099" s="170"/>
      <c r="K8099" s="217"/>
      <c r="L8099" s="172"/>
      <c r="M8099" s="223"/>
      <c r="U8099" s="155"/>
      <c r="V8099" s="155"/>
      <c r="W8099" s="151"/>
      <c r="Z8099" s="104"/>
    </row>
    <row r="8100" spans="3:26" s="145" customFormat="1" ht="15" customHeight="1">
      <c r="C8100" s="152"/>
      <c r="E8100" s="144"/>
      <c r="F8100" s="153"/>
      <c r="G8100" s="170"/>
      <c r="H8100" s="170"/>
      <c r="I8100" s="170"/>
      <c r="J8100" s="170"/>
      <c r="K8100" s="217"/>
      <c r="L8100" s="172"/>
      <c r="M8100" s="223"/>
      <c r="U8100" s="155"/>
      <c r="V8100" s="155"/>
      <c r="W8100" s="151"/>
      <c r="Z8100" s="104"/>
    </row>
    <row r="8101" spans="3:26" s="145" customFormat="1" ht="15" customHeight="1">
      <c r="C8101" s="152"/>
      <c r="E8101" s="144"/>
      <c r="F8101" s="153"/>
      <c r="G8101" s="170"/>
      <c r="H8101" s="170"/>
      <c r="I8101" s="170"/>
      <c r="J8101" s="170"/>
      <c r="K8101" s="217"/>
      <c r="L8101" s="172"/>
      <c r="M8101" s="223"/>
      <c r="U8101" s="155"/>
      <c r="V8101" s="155"/>
      <c r="W8101" s="151"/>
      <c r="Z8101" s="104"/>
    </row>
    <row r="8102" spans="3:26" s="145" customFormat="1" ht="15" customHeight="1">
      <c r="C8102" s="152"/>
      <c r="E8102" s="144"/>
      <c r="F8102" s="153"/>
      <c r="G8102" s="170"/>
      <c r="H8102" s="170"/>
      <c r="I8102" s="170"/>
      <c r="J8102" s="170"/>
      <c r="K8102" s="217"/>
      <c r="L8102" s="172"/>
      <c r="M8102" s="223"/>
      <c r="U8102" s="155"/>
      <c r="V8102" s="155"/>
      <c r="W8102" s="151"/>
      <c r="Z8102" s="104"/>
    </row>
    <row r="8103" spans="3:26" s="145" customFormat="1" ht="15" customHeight="1">
      <c r="C8103" s="152"/>
      <c r="E8103" s="144"/>
      <c r="F8103" s="153"/>
      <c r="G8103" s="170"/>
      <c r="H8103" s="170"/>
      <c r="I8103" s="170"/>
      <c r="J8103" s="170"/>
      <c r="K8103" s="217"/>
      <c r="L8103" s="172"/>
      <c r="M8103" s="223"/>
      <c r="U8103" s="155"/>
      <c r="V8103" s="155"/>
      <c r="W8103" s="151"/>
      <c r="Z8103" s="104"/>
    </row>
    <row r="8104" spans="3:26" s="145" customFormat="1" ht="15" customHeight="1">
      <c r="C8104" s="152"/>
      <c r="E8104" s="144"/>
      <c r="F8104" s="153"/>
      <c r="G8104" s="170"/>
      <c r="H8104" s="170"/>
      <c r="I8104" s="170"/>
      <c r="J8104" s="170"/>
      <c r="K8104" s="217"/>
      <c r="L8104" s="172"/>
      <c r="M8104" s="223"/>
      <c r="U8104" s="155"/>
      <c r="V8104" s="155"/>
      <c r="W8104" s="151"/>
      <c r="Z8104" s="104"/>
    </row>
    <row r="8105" spans="3:26" s="145" customFormat="1" ht="15" customHeight="1">
      <c r="C8105" s="152"/>
      <c r="E8105" s="144"/>
      <c r="F8105" s="153"/>
      <c r="G8105" s="170"/>
      <c r="H8105" s="170"/>
      <c r="I8105" s="170"/>
      <c r="J8105" s="170"/>
      <c r="K8105" s="217"/>
      <c r="L8105" s="172"/>
      <c r="M8105" s="223"/>
      <c r="U8105" s="155"/>
      <c r="V8105" s="155"/>
      <c r="W8105" s="151"/>
      <c r="Z8105" s="104"/>
    </row>
    <row r="8106" spans="3:26" s="145" customFormat="1" ht="15" customHeight="1">
      <c r="C8106" s="152"/>
      <c r="E8106" s="144"/>
      <c r="F8106" s="153"/>
      <c r="G8106" s="170"/>
      <c r="H8106" s="170"/>
      <c r="I8106" s="170"/>
      <c r="J8106" s="170"/>
      <c r="K8106" s="217"/>
      <c r="L8106" s="172"/>
      <c r="M8106" s="223"/>
      <c r="U8106" s="155"/>
      <c r="V8106" s="155"/>
      <c r="W8106" s="151"/>
      <c r="Z8106" s="104"/>
    </row>
    <row r="8107" spans="3:26" s="145" customFormat="1" ht="15" customHeight="1">
      <c r="C8107" s="152"/>
      <c r="E8107" s="144"/>
      <c r="F8107" s="153"/>
      <c r="G8107" s="170"/>
      <c r="H8107" s="170"/>
      <c r="I8107" s="170"/>
      <c r="J8107" s="170"/>
      <c r="K8107" s="217"/>
      <c r="L8107" s="172"/>
      <c r="M8107" s="223"/>
      <c r="U8107" s="155"/>
      <c r="V8107" s="155"/>
      <c r="W8107" s="151"/>
      <c r="Z8107" s="104"/>
    </row>
    <row r="8108" spans="3:26" s="145" customFormat="1" ht="15" customHeight="1">
      <c r="C8108" s="152"/>
      <c r="E8108" s="144"/>
      <c r="F8108" s="153"/>
      <c r="G8108" s="170"/>
      <c r="H8108" s="170"/>
      <c r="I8108" s="170"/>
      <c r="J8108" s="170"/>
      <c r="K8108" s="217"/>
      <c r="L8108" s="172"/>
      <c r="M8108" s="223"/>
      <c r="U8108" s="155"/>
      <c r="V8108" s="155"/>
      <c r="W8108" s="151"/>
      <c r="Z8108" s="104"/>
    </row>
    <row r="8109" spans="3:26" s="145" customFormat="1" ht="15" customHeight="1">
      <c r="C8109" s="152"/>
      <c r="E8109" s="144"/>
      <c r="F8109" s="153"/>
      <c r="G8109" s="170"/>
      <c r="H8109" s="170"/>
      <c r="I8109" s="170"/>
      <c r="J8109" s="170"/>
      <c r="K8109" s="217"/>
      <c r="L8109" s="172"/>
      <c r="M8109" s="223"/>
      <c r="U8109" s="155"/>
      <c r="V8109" s="155"/>
      <c r="W8109" s="151"/>
      <c r="Z8109" s="104"/>
    </row>
    <row r="8110" spans="3:26" s="145" customFormat="1" ht="15" customHeight="1">
      <c r="C8110" s="152"/>
      <c r="E8110" s="144"/>
      <c r="F8110" s="153"/>
      <c r="G8110" s="170"/>
      <c r="H8110" s="170"/>
      <c r="I8110" s="170"/>
      <c r="J8110" s="170"/>
      <c r="K8110" s="217"/>
      <c r="L8110" s="172"/>
      <c r="M8110" s="223"/>
      <c r="U8110" s="155"/>
      <c r="V8110" s="155"/>
      <c r="W8110" s="151"/>
      <c r="Z8110" s="104"/>
    </row>
    <row r="8111" spans="3:26" s="145" customFormat="1" ht="15" customHeight="1">
      <c r="C8111" s="152"/>
      <c r="E8111" s="144"/>
      <c r="F8111" s="153"/>
      <c r="G8111" s="170"/>
      <c r="H8111" s="170"/>
      <c r="I8111" s="170"/>
      <c r="J8111" s="170"/>
      <c r="K8111" s="217"/>
      <c r="L8111" s="172"/>
      <c r="M8111" s="223"/>
      <c r="U8111" s="155"/>
      <c r="V8111" s="155"/>
      <c r="W8111" s="151"/>
      <c r="Z8111" s="104"/>
    </row>
    <row r="8112" spans="3:26" s="145" customFormat="1" ht="15" customHeight="1">
      <c r="C8112" s="152"/>
      <c r="E8112" s="144"/>
      <c r="F8112" s="153"/>
      <c r="G8112" s="170"/>
      <c r="H8112" s="170"/>
      <c r="I8112" s="170"/>
      <c r="J8112" s="170"/>
      <c r="K8112" s="217"/>
      <c r="L8112" s="172"/>
      <c r="M8112" s="223"/>
      <c r="U8112" s="155"/>
      <c r="V8112" s="155"/>
      <c r="W8112" s="151"/>
      <c r="Z8112" s="104"/>
    </row>
    <row r="8113" spans="3:26" s="145" customFormat="1" ht="15" customHeight="1">
      <c r="C8113" s="152"/>
      <c r="E8113" s="144"/>
      <c r="F8113" s="153"/>
      <c r="G8113" s="170"/>
      <c r="H8113" s="170"/>
      <c r="I8113" s="170"/>
      <c r="J8113" s="170"/>
      <c r="K8113" s="217"/>
      <c r="L8113" s="172"/>
      <c r="M8113" s="223"/>
      <c r="U8113" s="155"/>
      <c r="V8113" s="155"/>
      <c r="W8113" s="151"/>
      <c r="Z8113" s="104"/>
    </row>
    <row r="8114" spans="3:26" s="145" customFormat="1" ht="15" customHeight="1">
      <c r="C8114" s="152"/>
      <c r="E8114" s="144"/>
      <c r="F8114" s="153"/>
      <c r="G8114" s="170"/>
      <c r="H8114" s="170"/>
      <c r="I8114" s="170"/>
      <c r="J8114" s="170"/>
      <c r="K8114" s="217"/>
      <c r="L8114" s="172"/>
      <c r="M8114" s="223"/>
      <c r="U8114" s="155"/>
      <c r="V8114" s="155"/>
      <c r="W8114" s="151"/>
      <c r="Z8114" s="104"/>
    </row>
    <row r="8115" spans="3:26" s="145" customFormat="1" ht="15" customHeight="1">
      <c r="C8115" s="152"/>
      <c r="E8115" s="144"/>
      <c r="F8115" s="153"/>
      <c r="G8115" s="170"/>
      <c r="H8115" s="170"/>
      <c r="I8115" s="170"/>
      <c r="J8115" s="170"/>
      <c r="K8115" s="217"/>
      <c r="L8115" s="172"/>
      <c r="M8115" s="223"/>
      <c r="U8115" s="155"/>
      <c r="V8115" s="155"/>
      <c r="W8115" s="151"/>
      <c r="Z8115" s="104"/>
    </row>
    <row r="8116" spans="3:26" s="145" customFormat="1" ht="15" customHeight="1">
      <c r="C8116" s="152"/>
      <c r="E8116" s="144"/>
      <c r="F8116" s="153"/>
      <c r="G8116" s="170"/>
      <c r="H8116" s="170"/>
      <c r="I8116" s="170"/>
      <c r="J8116" s="170"/>
      <c r="K8116" s="217"/>
      <c r="L8116" s="172"/>
      <c r="M8116" s="223"/>
      <c r="U8116" s="155"/>
      <c r="V8116" s="155"/>
      <c r="W8116" s="151"/>
      <c r="Z8116" s="104"/>
    </row>
    <row r="8117" spans="3:26" s="145" customFormat="1" ht="15" customHeight="1">
      <c r="C8117" s="152"/>
      <c r="E8117" s="144"/>
      <c r="F8117" s="153"/>
      <c r="G8117" s="170"/>
      <c r="H8117" s="170"/>
      <c r="I8117" s="170"/>
      <c r="J8117" s="170"/>
      <c r="K8117" s="217"/>
      <c r="L8117" s="172"/>
      <c r="M8117" s="223"/>
      <c r="U8117" s="155"/>
      <c r="V8117" s="155"/>
      <c r="W8117" s="151"/>
      <c r="Z8117" s="104"/>
    </row>
    <row r="8118" spans="3:26" s="145" customFormat="1" ht="15" customHeight="1">
      <c r="C8118" s="152"/>
      <c r="E8118" s="144"/>
      <c r="F8118" s="153"/>
      <c r="G8118" s="170"/>
      <c r="H8118" s="170"/>
      <c r="I8118" s="170"/>
      <c r="J8118" s="170"/>
      <c r="K8118" s="217"/>
      <c r="L8118" s="172"/>
      <c r="M8118" s="223"/>
      <c r="U8118" s="155"/>
      <c r="V8118" s="155"/>
      <c r="W8118" s="151"/>
      <c r="Z8118" s="104"/>
    </row>
    <row r="8119" spans="3:26" s="145" customFormat="1" ht="15" customHeight="1">
      <c r="C8119" s="152"/>
      <c r="E8119" s="144"/>
      <c r="F8119" s="153"/>
      <c r="G8119" s="170"/>
      <c r="H8119" s="170"/>
      <c r="I8119" s="170"/>
      <c r="J8119" s="170"/>
      <c r="K8119" s="217"/>
      <c r="L8119" s="172"/>
      <c r="M8119" s="223"/>
      <c r="U8119" s="155"/>
      <c r="V8119" s="155"/>
      <c r="W8119" s="151"/>
      <c r="Z8119" s="104"/>
    </row>
    <row r="8120" spans="3:26" s="145" customFormat="1" ht="15" customHeight="1">
      <c r="C8120" s="152"/>
      <c r="E8120" s="144"/>
      <c r="F8120" s="153"/>
      <c r="G8120" s="170"/>
      <c r="H8120" s="170"/>
      <c r="I8120" s="170"/>
      <c r="J8120" s="170"/>
      <c r="K8120" s="217"/>
      <c r="L8120" s="172"/>
      <c r="M8120" s="223"/>
      <c r="U8120" s="155"/>
      <c r="V8120" s="155"/>
      <c r="W8120" s="151"/>
      <c r="Z8120" s="104"/>
    </row>
    <row r="8121" spans="3:26" s="145" customFormat="1" ht="15" customHeight="1">
      <c r="C8121" s="152"/>
      <c r="E8121" s="144"/>
      <c r="F8121" s="153"/>
      <c r="G8121" s="170"/>
      <c r="H8121" s="170"/>
      <c r="I8121" s="170"/>
      <c r="J8121" s="170"/>
      <c r="K8121" s="217"/>
      <c r="L8121" s="172"/>
      <c r="M8121" s="223"/>
      <c r="U8121" s="155"/>
      <c r="V8121" s="155"/>
      <c r="W8121" s="151"/>
      <c r="Z8121" s="104"/>
    </row>
    <row r="8122" spans="3:26" s="145" customFormat="1" ht="15" customHeight="1">
      <c r="C8122" s="152"/>
      <c r="E8122" s="144"/>
      <c r="F8122" s="153"/>
      <c r="G8122" s="170"/>
      <c r="H8122" s="170"/>
      <c r="I8122" s="170"/>
      <c r="J8122" s="170"/>
      <c r="K8122" s="217"/>
      <c r="L8122" s="172"/>
      <c r="M8122" s="223"/>
      <c r="U8122" s="155"/>
      <c r="V8122" s="155"/>
      <c r="W8122" s="151"/>
      <c r="Z8122" s="104"/>
    </row>
    <row r="8123" spans="3:26" s="145" customFormat="1" ht="15" customHeight="1">
      <c r="C8123" s="152"/>
      <c r="E8123" s="144"/>
      <c r="F8123" s="153"/>
      <c r="G8123" s="170"/>
      <c r="H8123" s="170"/>
      <c r="I8123" s="170"/>
      <c r="J8123" s="170"/>
      <c r="K8123" s="217"/>
      <c r="L8123" s="172"/>
      <c r="M8123" s="223"/>
      <c r="U8123" s="155"/>
      <c r="V8123" s="155"/>
      <c r="W8123" s="151"/>
      <c r="Z8123" s="104"/>
    </row>
    <row r="8124" spans="3:26" s="145" customFormat="1" ht="15" customHeight="1">
      <c r="C8124" s="152"/>
      <c r="E8124" s="144"/>
      <c r="F8124" s="153"/>
      <c r="G8124" s="170"/>
      <c r="H8124" s="170"/>
      <c r="I8124" s="170"/>
      <c r="J8124" s="170"/>
      <c r="K8124" s="217"/>
      <c r="L8124" s="172"/>
      <c r="M8124" s="223"/>
      <c r="U8124" s="155"/>
      <c r="V8124" s="155"/>
      <c r="W8124" s="151"/>
      <c r="Z8124" s="104"/>
    </row>
    <row r="8125" spans="3:26" s="145" customFormat="1" ht="15" customHeight="1">
      <c r="C8125" s="152"/>
      <c r="E8125" s="144"/>
      <c r="F8125" s="153"/>
      <c r="G8125" s="170"/>
      <c r="H8125" s="170"/>
      <c r="I8125" s="170"/>
      <c r="J8125" s="170"/>
      <c r="K8125" s="217"/>
      <c r="L8125" s="172"/>
      <c r="M8125" s="223"/>
      <c r="U8125" s="155"/>
      <c r="V8125" s="155"/>
      <c r="W8125" s="151"/>
      <c r="Z8125" s="104"/>
    </row>
    <row r="8126" spans="3:26" s="145" customFormat="1" ht="15" customHeight="1">
      <c r="C8126" s="152"/>
      <c r="E8126" s="144"/>
      <c r="F8126" s="153"/>
      <c r="G8126" s="170"/>
      <c r="H8126" s="170"/>
      <c r="I8126" s="170"/>
      <c r="J8126" s="170"/>
      <c r="K8126" s="217"/>
      <c r="L8126" s="172"/>
      <c r="M8126" s="223"/>
      <c r="U8126" s="155"/>
      <c r="V8126" s="155"/>
      <c r="W8126" s="151"/>
      <c r="Z8126" s="104"/>
    </row>
    <row r="8127" spans="3:26" s="145" customFormat="1" ht="15" customHeight="1">
      <c r="C8127" s="152"/>
      <c r="E8127" s="144"/>
      <c r="F8127" s="153"/>
      <c r="G8127" s="170"/>
      <c r="H8127" s="170"/>
      <c r="I8127" s="170"/>
      <c r="J8127" s="170"/>
      <c r="K8127" s="217"/>
      <c r="L8127" s="172"/>
      <c r="M8127" s="223"/>
      <c r="U8127" s="155"/>
      <c r="V8127" s="155"/>
      <c r="W8127" s="151"/>
      <c r="Z8127" s="104"/>
    </row>
    <row r="8128" spans="3:26" s="145" customFormat="1" ht="15" customHeight="1">
      <c r="C8128" s="152"/>
      <c r="E8128" s="144"/>
      <c r="F8128" s="153"/>
      <c r="G8128" s="170"/>
      <c r="H8128" s="170"/>
      <c r="I8128" s="170"/>
      <c r="J8128" s="170"/>
      <c r="K8128" s="217"/>
      <c r="L8128" s="172"/>
      <c r="M8128" s="223"/>
      <c r="U8128" s="155"/>
      <c r="V8128" s="155"/>
      <c r="W8128" s="151"/>
      <c r="Z8128" s="104"/>
    </row>
    <row r="8129" spans="3:26" s="145" customFormat="1" ht="15" customHeight="1">
      <c r="C8129" s="152"/>
      <c r="E8129" s="144"/>
      <c r="F8129" s="153"/>
      <c r="G8129" s="170"/>
      <c r="H8129" s="170"/>
      <c r="I8129" s="170"/>
      <c r="J8129" s="170"/>
      <c r="K8129" s="217"/>
      <c r="L8129" s="172"/>
      <c r="M8129" s="223"/>
      <c r="U8129" s="155"/>
      <c r="V8129" s="155"/>
      <c r="W8129" s="151"/>
      <c r="Z8129" s="104"/>
    </row>
    <row r="8130" spans="3:26" s="145" customFormat="1" ht="15" customHeight="1">
      <c r="C8130" s="152"/>
      <c r="E8130" s="144"/>
      <c r="F8130" s="153"/>
      <c r="G8130" s="170"/>
      <c r="H8130" s="170"/>
      <c r="I8130" s="170"/>
      <c r="J8130" s="170"/>
      <c r="K8130" s="217"/>
      <c r="L8130" s="172"/>
      <c r="M8130" s="223"/>
      <c r="U8130" s="155"/>
      <c r="V8130" s="155"/>
      <c r="W8130" s="151"/>
      <c r="Z8130" s="104"/>
    </row>
    <row r="8131" spans="3:26" s="145" customFormat="1" ht="15" customHeight="1">
      <c r="C8131" s="152"/>
      <c r="E8131" s="144"/>
      <c r="F8131" s="153"/>
      <c r="G8131" s="170"/>
      <c r="H8131" s="170"/>
      <c r="I8131" s="170"/>
      <c r="J8131" s="170"/>
      <c r="K8131" s="217"/>
      <c r="L8131" s="172"/>
      <c r="M8131" s="223"/>
      <c r="U8131" s="155"/>
      <c r="V8131" s="155"/>
      <c r="W8131" s="151"/>
      <c r="Z8131" s="104"/>
    </row>
    <row r="8132" spans="3:26" s="145" customFormat="1" ht="15" customHeight="1">
      <c r="C8132" s="152"/>
      <c r="E8132" s="144"/>
      <c r="F8132" s="153"/>
      <c r="G8132" s="170"/>
      <c r="H8132" s="170"/>
      <c r="I8132" s="170"/>
      <c r="J8132" s="170"/>
      <c r="K8132" s="217"/>
      <c r="L8132" s="172"/>
      <c r="M8132" s="223"/>
      <c r="U8132" s="155"/>
      <c r="V8132" s="155"/>
      <c r="W8132" s="151"/>
      <c r="Z8132" s="104"/>
    </row>
    <row r="8133" spans="3:26" s="145" customFormat="1" ht="15" customHeight="1">
      <c r="C8133" s="152"/>
      <c r="E8133" s="144"/>
      <c r="F8133" s="153"/>
      <c r="G8133" s="170"/>
      <c r="H8133" s="170"/>
      <c r="I8133" s="170"/>
      <c r="J8133" s="170"/>
      <c r="K8133" s="217"/>
      <c r="L8133" s="172"/>
      <c r="M8133" s="223"/>
      <c r="U8133" s="155"/>
      <c r="V8133" s="155"/>
      <c r="W8133" s="151"/>
      <c r="Z8133" s="104"/>
    </row>
    <row r="8134" spans="3:26" s="145" customFormat="1" ht="15" customHeight="1">
      <c r="C8134" s="152"/>
      <c r="E8134" s="144"/>
      <c r="F8134" s="153"/>
      <c r="G8134" s="170"/>
      <c r="H8134" s="170"/>
      <c r="I8134" s="170"/>
      <c r="J8134" s="170"/>
      <c r="K8134" s="217"/>
      <c r="L8134" s="172"/>
      <c r="M8134" s="223"/>
      <c r="U8134" s="155"/>
      <c r="V8134" s="155"/>
      <c r="W8134" s="151"/>
      <c r="Z8134" s="104"/>
    </row>
    <row r="8135" spans="3:26" s="145" customFormat="1" ht="15" customHeight="1">
      <c r="C8135" s="152"/>
      <c r="E8135" s="144"/>
      <c r="F8135" s="153"/>
      <c r="G8135" s="170"/>
      <c r="H8135" s="170"/>
      <c r="I8135" s="170"/>
      <c r="J8135" s="170"/>
      <c r="K8135" s="217"/>
      <c r="L8135" s="172"/>
      <c r="M8135" s="223"/>
      <c r="U8135" s="155"/>
      <c r="V8135" s="155"/>
      <c r="W8135" s="151"/>
      <c r="Z8135" s="104"/>
    </row>
    <row r="8136" spans="3:26" s="145" customFormat="1" ht="15" customHeight="1">
      <c r="C8136" s="152"/>
      <c r="E8136" s="144"/>
      <c r="F8136" s="153"/>
      <c r="G8136" s="170"/>
      <c r="H8136" s="170"/>
      <c r="I8136" s="170"/>
      <c r="J8136" s="170"/>
      <c r="K8136" s="217"/>
      <c r="L8136" s="172"/>
      <c r="M8136" s="223"/>
      <c r="U8136" s="155"/>
      <c r="V8136" s="155"/>
      <c r="W8136" s="151"/>
      <c r="Z8136" s="104"/>
    </row>
    <row r="8137" spans="3:26" s="145" customFormat="1" ht="15" customHeight="1">
      <c r="C8137" s="152"/>
      <c r="E8137" s="144"/>
      <c r="F8137" s="153"/>
      <c r="G8137" s="170"/>
      <c r="H8137" s="170"/>
      <c r="I8137" s="170"/>
      <c r="J8137" s="170"/>
      <c r="K8137" s="217"/>
      <c r="L8137" s="172"/>
      <c r="M8137" s="223"/>
      <c r="U8137" s="155"/>
      <c r="V8137" s="155"/>
      <c r="W8137" s="151"/>
      <c r="Z8137" s="104"/>
    </row>
    <row r="8138" spans="3:26" s="145" customFormat="1" ht="15" customHeight="1">
      <c r="C8138" s="152"/>
      <c r="E8138" s="144"/>
      <c r="F8138" s="153"/>
      <c r="G8138" s="170"/>
      <c r="H8138" s="170"/>
      <c r="I8138" s="170"/>
      <c r="J8138" s="170"/>
      <c r="K8138" s="217"/>
      <c r="L8138" s="172"/>
      <c r="M8138" s="223"/>
      <c r="U8138" s="155"/>
      <c r="V8138" s="155"/>
      <c r="W8138" s="151"/>
      <c r="Z8138" s="104"/>
    </row>
    <row r="8139" spans="3:26" s="145" customFormat="1" ht="15" customHeight="1">
      <c r="C8139" s="152"/>
      <c r="E8139" s="144"/>
      <c r="F8139" s="153"/>
      <c r="G8139" s="170"/>
      <c r="H8139" s="170"/>
      <c r="I8139" s="170"/>
      <c r="J8139" s="170"/>
      <c r="K8139" s="217"/>
      <c r="L8139" s="172"/>
      <c r="M8139" s="223"/>
      <c r="U8139" s="155"/>
      <c r="V8139" s="155"/>
      <c r="W8139" s="151"/>
      <c r="Z8139" s="104"/>
    </row>
    <row r="8140" spans="3:26" s="145" customFormat="1" ht="15" customHeight="1">
      <c r="C8140" s="152"/>
      <c r="E8140" s="144"/>
      <c r="F8140" s="153"/>
      <c r="G8140" s="170"/>
      <c r="H8140" s="170"/>
      <c r="I8140" s="170"/>
      <c r="J8140" s="170"/>
      <c r="K8140" s="217"/>
      <c r="L8140" s="172"/>
      <c r="M8140" s="223"/>
      <c r="U8140" s="155"/>
      <c r="V8140" s="155"/>
      <c r="W8140" s="151"/>
      <c r="Z8140" s="104"/>
    </row>
    <row r="8141" spans="3:26" s="145" customFormat="1" ht="15" customHeight="1">
      <c r="C8141" s="152"/>
      <c r="E8141" s="144"/>
      <c r="F8141" s="153"/>
      <c r="G8141" s="170"/>
      <c r="H8141" s="170"/>
      <c r="I8141" s="170"/>
      <c r="J8141" s="170"/>
      <c r="K8141" s="217"/>
      <c r="L8141" s="172"/>
      <c r="M8141" s="223"/>
      <c r="U8141" s="155"/>
      <c r="V8141" s="155"/>
      <c r="W8141" s="151"/>
      <c r="Z8141" s="104"/>
    </row>
    <row r="8142" spans="3:26" s="145" customFormat="1" ht="15" customHeight="1">
      <c r="C8142" s="152"/>
      <c r="E8142" s="144"/>
      <c r="F8142" s="153"/>
      <c r="G8142" s="170"/>
      <c r="H8142" s="170"/>
      <c r="I8142" s="170"/>
      <c r="J8142" s="170"/>
      <c r="K8142" s="217"/>
      <c r="L8142" s="172"/>
      <c r="M8142" s="223"/>
      <c r="U8142" s="155"/>
      <c r="V8142" s="155"/>
      <c r="W8142" s="151"/>
      <c r="Z8142" s="104"/>
    </row>
    <row r="8143" spans="3:26" s="145" customFormat="1" ht="15" customHeight="1">
      <c r="C8143" s="152"/>
      <c r="E8143" s="144"/>
      <c r="F8143" s="153"/>
      <c r="G8143" s="170"/>
      <c r="H8143" s="170"/>
      <c r="I8143" s="170"/>
      <c r="J8143" s="170"/>
      <c r="K8143" s="217"/>
      <c r="L8143" s="172"/>
      <c r="M8143" s="223"/>
      <c r="U8143" s="155"/>
      <c r="V8143" s="155"/>
      <c r="W8143" s="151"/>
      <c r="Z8143" s="104"/>
    </row>
    <row r="8144" spans="3:26" s="145" customFormat="1" ht="15" customHeight="1">
      <c r="C8144" s="152"/>
      <c r="E8144" s="144"/>
      <c r="F8144" s="153"/>
      <c r="G8144" s="170"/>
      <c r="H8144" s="170"/>
      <c r="I8144" s="170"/>
      <c r="J8144" s="170"/>
      <c r="K8144" s="217"/>
      <c r="L8144" s="172"/>
      <c r="M8144" s="223"/>
      <c r="U8144" s="155"/>
      <c r="V8144" s="155"/>
      <c r="W8144" s="151"/>
      <c r="Z8144" s="104"/>
    </row>
    <row r="8145" spans="3:26" s="145" customFormat="1" ht="15" customHeight="1">
      <c r="C8145" s="152"/>
      <c r="E8145" s="144"/>
      <c r="F8145" s="153"/>
      <c r="G8145" s="170"/>
      <c r="H8145" s="170"/>
      <c r="I8145" s="170"/>
      <c r="J8145" s="170"/>
      <c r="K8145" s="217"/>
      <c r="L8145" s="172"/>
      <c r="M8145" s="223"/>
      <c r="U8145" s="155"/>
      <c r="V8145" s="155"/>
      <c r="W8145" s="151"/>
      <c r="Z8145" s="104"/>
    </row>
    <row r="8146" spans="3:26" s="145" customFormat="1" ht="15" customHeight="1">
      <c r="C8146" s="152"/>
      <c r="E8146" s="144"/>
      <c r="F8146" s="153"/>
      <c r="G8146" s="170"/>
      <c r="H8146" s="170"/>
      <c r="I8146" s="170"/>
      <c r="J8146" s="170"/>
      <c r="K8146" s="217"/>
      <c r="L8146" s="172"/>
      <c r="M8146" s="223"/>
      <c r="U8146" s="155"/>
      <c r="V8146" s="155"/>
      <c r="W8146" s="151"/>
      <c r="Z8146" s="104"/>
    </row>
    <row r="8147" spans="3:26" s="145" customFormat="1" ht="15" customHeight="1">
      <c r="C8147" s="152"/>
      <c r="E8147" s="144"/>
      <c r="F8147" s="153"/>
      <c r="G8147" s="170"/>
      <c r="H8147" s="170"/>
      <c r="I8147" s="170"/>
      <c r="J8147" s="170"/>
      <c r="K8147" s="217"/>
      <c r="L8147" s="172"/>
      <c r="M8147" s="223"/>
      <c r="U8147" s="155"/>
      <c r="V8147" s="155"/>
      <c r="W8147" s="151"/>
      <c r="Z8147" s="104"/>
    </row>
    <row r="8148" spans="3:26" s="145" customFormat="1" ht="15" customHeight="1">
      <c r="C8148" s="152"/>
      <c r="E8148" s="144"/>
      <c r="F8148" s="153"/>
      <c r="G8148" s="170"/>
      <c r="H8148" s="170"/>
      <c r="I8148" s="170"/>
      <c r="J8148" s="170"/>
      <c r="K8148" s="217"/>
      <c r="L8148" s="172"/>
      <c r="M8148" s="223"/>
      <c r="U8148" s="155"/>
      <c r="V8148" s="155"/>
      <c r="W8148" s="151"/>
      <c r="Z8148" s="104"/>
    </row>
    <row r="8149" spans="3:26" s="145" customFormat="1" ht="15" customHeight="1">
      <c r="C8149" s="152"/>
      <c r="E8149" s="144"/>
      <c r="F8149" s="153"/>
      <c r="G8149" s="170"/>
      <c r="H8149" s="170"/>
      <c r="I8149" s="170"/>
      <c r="J8149" s="170"/>
      <c r="K8149" s="217"/>
      <c r="L8149" s="172"/>
      <c r="M8149" s="223"/>
      <c r="U8149" s="155"/>
      <c r="V8149" s="155"/>
      <c r="W8149" s="151"/>
      <c r="Z8149" s="104"/>
    </row>
    <row r="8150" spans="3:26" s="145" customFormat="1" ht="15" customHeight="1">
      <c r="C8150" s="152"/>
      <c r="E8150" s="144"/>
      <c r="F8150" s="153"/>
      <c r="G8150" s="170"/>
      <c r="H8150" s="170"/>
      <c r="I8150" s="170"/>
      <c r="J8150" s="170"/>
      <c r="K8150" s="217"/>
      <c r="L8150" s="172"/>
      <c r="M8150" s="223"/>
      <c r="U8150" s="155"/>
      <c r="V8150" s="155"/>
      <c r="W8150" s="151"/>
      <c r="Z8150" s="104"/>
    </row>
    <row r="8151" spans="3:26" s="145" customFormat="1" ht="15" customHeight="1">
      <c r="C8151" s="152"/>
      <c r="E8151" s="144"/>
      <c r="F8151" s="153"/>
      <c r="G8151" s="170"/>
      <c r="H8151" s="170"/>
      <c r="I8151" s="170"/>
      <c r="J8151" s="170"/>
      <c r="K8151" s="217"/>
      <c r="L8151" s="172"/>
      <c r="M8151" s="223"/>
      <c r="U8151" s="155"/>
      <c r="V8151" s="155"/>
      <c r="W8151" s="151"/>
      <c r="Z8151" s="104"/>
    </row>
    <row r="8152" spans="3:26" s="145" customFormat="1" ht="15" customHeight="1">
      <c r="C8152" s="152"/>
      <c r="E8152" s="144"/>
      <c r="F8152" s="153"/>
      <c r="G8152" s="170"/>
      <c r="H8152" s="170"/>
      <c r="I8152" s="170"/>
      <c r="J8152" s="170"/>
      <c r="K8152" s="217"/>
      <c r="L8152" s="172"/>
      <c r="M8152" s="223"/>
      <c r="U8152" s="155"/>
      <c r="V8152" s="155"/>
      <c r="W8152" s="151"/>
      <c r="Z8152" s="104"/>
    </row>
    <row r="8153" spans="3:26" s="145" customFormat="1" ht="15" customHeight="1">
      <c r="C8153" s="152"/>
      <c r="E8153" s="144"/>
      <c r="F8153" s="153"/>
      <c r="G8153" s="170"/>
      <c r="H8153" s="170"/>
      <c r="I8153" s="170"/>
      <c r="J8153" s="170"/>
      <c r="K8153" s="217"/>
      <c r="L8153" s="172"/>
      <c r="M8153" s="223"/>
      <c r="U8153" s="155"/>
      <c r="V8153" s="155"/>
      <c r="W8153" s="151"/>
      <c r="Z8153" s="104"/>
    </row>
    <row r="8154" spans="3:26" s="145" customFormat="1" ht="15" customHeight="1">
      <c r="C8154" s="152"/>
      <c r="E8154" s="144"/>
      <c r="F8154" s="153"/>
      <c r="G8154" s="170"/>
      <c r="H8154" s="170"/>
      <c r="I8154" s="170"/>
      <c r="J8154" s="170"/>
      <c r="K8154" s="217"/>
      <c r="L8154" s="172"/>
      <c r="M8154" s="223"/>
      <c r="U8154" s="155"/>
      <c r="V8154" s="155"/>
      <c r="W8154" s="151"/>
      <c r="Z8154" s="104"/>
    </row>
    <row r="8155" spans="3:26" s="145" customFormat="1" ht="15" customHeight="1">
      <c r="C8155" s="152"/>
      <c r="E8155" s="144"/>
      <c r="F8155" s="153"/>
      <c r="G8155" s="170"/>
      <c r="H8155" s="170"/>
      <c r="I8155" s="170"/>
      <c r="J8155" s="170"/>
      <c r="K8155" s="217"/>
      <c r="L8155" s="172"/>
      <c r="M8155" s="223"/>
      <c r="U8155" s="155"/>
      <c r="V8155" s="155"/>
      <c r="W8155" s="151"/>
      <c r="Z8155" s="104"/>
    </row>
    <row r="8156" spans="3:26" s="145" customFormat="1" ht="15" customHeight="1">
      <c r="C8156" s="152"/>
      <c r="E8156" s="144"/>
      <c r="F8156" s="153"/>
      <c r="G8156" s="170"/>
      <c r="H8156" s="170"/>
      <c r="I8156" s="170"/>
      <c r="J8156" s="170"/>
      <c r="K8156" s="217"/>
      <c r="L8156" s="172"/>
      <c r="M8156" s="223"/>
      <c r="U8156" s="155"/>
      <c r="V8156" s="155"/>
      <c r="W8156" s="151"/>
      <c r="Z8156" s="104"/>
    </row>
    <row r="8157" spans="3:26" s="145" customFormat="1" ht="15" customHeight="1">
      <c r="C8157" s="152"/>
      <c r="E8157" s="144"/>
      <c r="F8157" s="153"/>
      <c r="G8157" s="170"/>
      <c r="H8157" s="170"/>
      <c r="I8157" s="170"/>
      <c r="J8157" s="170"/>
      <c r="K8157" s="217"/>
      <c r="L8157" s="172"/>
      <c r="M8157" s="223"/>
      <c r="U8157" s="155"/>
      <c r="V8157" s="155"/>
      <c r="W8157" s="151"/>
      <c r="Z8157" s="104"/>
    </row>
    <row r="8158" spans="3:26" s="145" customFormat="1" ht="15" customHeight="1">
      <c r="C8158" s="152"/>
      <c r="E8158" s="144"/>
      <c r="F8158" s="153"/>
      <c r="G8158" s="170"/>
      <c r="H8158" s="170"/>
      <c r="I8158" s="170"/>
      <c r="J8158" s="170"/>
      <c r="K8158" s="217"/>
      <c r="L8158" s="172"/>
      <c r="M8158" s="223"/>
      <c r="U8158" s="155"/>
      <c r="V8158" s="155"/>
      <c r="W8158" s="151"/>
      <c r="Z8158" s="104"/>
    </row>
    <row r="8159" spans="3:26" s="145" customFormat="1" ht="15" customHeight="1">
      <c r="C8159" s="152"/>
      <c r="E8159" s="144"/>
      <c r="F8159" s="153"/>
      <c r="G8159" s="170"/>
      <c r="H8159" s="170"/>
      <c r="I8159" s="170"/>
      <c r="J8159" s="170"/>
      <c r="K8159" s="217"/>
      <c r="L8159" s="172"/>
      <c r="M8159" s="223"/>
      <c r="U8159" s="155"/>
      <c r="V8159" s="155"/>
      <c r="W8159" s="151"/>
      <c r="Z8159" s="104"/>
    </row>
    <row r="8160" spans="3:26" s="145" customFormat="1" ht="15" customHeight="1">
      <c r="C8160" s="152"/>
      <c r="E8160" s="144"/>
      <c r="F8160" s="153"/>
      <c r="G8160" s="170"/>
      <c r="H8160" s="170"/>
      <c r="I8160" s="170"/>
      <c r="J8160" s="170"/>
      <c r="K8160" s="217"/>
      <c r="L8160" s="172"/>
      <c r="M8160" s="223"/>
      <c r="U8160" s="155"/>
      <c r="V8160" s="155"/>
      <c r="W8160" s="151"/>
      <c r="Z8160" s="104"/>
    </row>
    <row r="8161" spans="3:26" s="145" customFormat="1" ht="15" customHeight="1">
      <c r="C8161" s="152"/>
      <c r="E8161" s="144"/>
      <c r="F8161" s="153"/>
      <c r="G8161" s="170"/>
      <c r="H8161" s="170"/>
      <c r="I8161" s="170"/>
      <c r="J8161" s="170"/>
      <c r="K8161" s="217"/>
      <c r="L8161" s="172"/>
      <c r="M8161" s="223"/>
      <c r="U8161" s="155"/>
      <c r="V8161" s="155"/>
      <c r="W8161" s="151"/>
      <c r="Z8161" s="104"/>
    </row>
    <row r="8162" spans="3:26" s="145" customFormat="1" ht="15" customHeight="1">
      <c r="C8162" s="152"/>
      <c r="E8162" s="144"/>
      <c r="F8162" s="153"/>
      <c r="G8162" s="170"/>
      <c r="H8162" s="170"/>
      <c r="I8162" s="170"/>
      <c r="J8162" s="170"/>
      <c r="K8162" s="217"/>
      <c r="L8162" s="172"/>
      <c r="M8162" s="223"/>
      <c r="U8162" s="155"/>
      <c r="V8162" s="155"/>
      <c r="W8162" s="151"/>
      <c r="Z8162" s="104"/>
    </row>
    <row r="8163" spans="3:26" s="145" customFormat="1" ht="15" customHeight="1">
      <c r="C8163" s="152"/>
      <c r="E8163" s="144"/>
      <c r="F8163" s="153"/>
      <c r="G8163" s="170"/>
      <c r="H8163" s="170"/>
      <c r="I8163" s="170"/>
      <c r="J8163" s="170"/>
      <c r="K8163" s="217"/>
      <c r="L8163" s="172"/>
      <c r="M8163" s="223"/>
      <c r="U8163" s="155"/>
      <c r="V8163" s="155"/>
      <c r="W8163" s="151"/>
      <c r="Z8163" s="104"/>
    </row>
    <row r="8164" spans="3:26" s="145" customFormat="1" ht="15" customHeight="1">
      <c r="C8164" s="152"/>
      <c r="E8164" s="144"/>
      <c r="F8164" s="153"/>
      <c r="G8164" s="170"/>
      <c r="H8164" s="170"/>
      <c r="I8164" s="170"/>
      <c r="J8164" s="170"/>
      <c r="K8164" s="217"/>
      <c r="L8164" s="172"/>
      <c r="M8164" s="223"/>
      <c r="U8164" s="155"/>
      <c r="V8164" s="155"/>
      <c r="W8164" s="151"/>
      <c r="Z8164" s="104"/>
    </row>
    <row r="8165" spans="3:26" s="145" customFormat="1" ht="15" customHeight="1">
      <c r="C8165" s="152"/>
      <c r="E8165" s="144"/>
      <c r="F8165" s="153"/>
      <c r="G8165" s="170"/>
      <c r="H8165" s="170"/>
      <c r="I8165" s="170"/>
      <c r="J8165" s="170"/>
      <c r="K8165" s="217"/>
      <c r="L8165" s="172"/>
      <c r="M8165" s="223"/>
      <c r="U8165" s="155"/>
      <c r="V8165" s="155"/>
      <c r="W8165" s="151"/>
      <c r="Z8165" s="104"/>
    </row>
    <row r="8166" spans="3:26" s="145" customFormat="1" ht="15" customHeight="1">
      <c r="C8166" s="152"/>
      <c r="E8166" s="144"/>
      <c r="F8166" s="153"/>
      <c r="G8166" s="170"/>
      <c r="H8166" s="170"/>
      <c r="I8166" s="170"/>
      <c r="J8166" s="170"/>
      <c r="K8166" s="217"/>
      <c r="L8166" s="172"/>
      <c r="M8166" s="223"/>
      <c r="U8166" s="155"/>
      <c r="V8166" s="155"/>
      <c r="W8166" s="151"/>
      <c r="Z8166" s="104"/>
    </row>
    <row r="8167" spans="3:26" s="145" customFormat="1" ht="15" customHeight="1">
      <c r="C8167" s="152"/>
      <c r="E8167" s="144"/>
      <c r="F8167" s="153"/>
      <c r="G8167" s="170"/>
      <c r="H8167" s="170"/>
      <c r="I8167" s="170"/>
      <c r="J8167" s="170"/>
      <c r="K8167" s="217"/>
      <c r="L8167" s="172"/>
      <c r="M8167" s="223"/>
      <c r="U8167" s="155"/>
      <c r="V8167" s="155"/>
      <c r="W8167" s="151"/>
      <c r="Z8167" s="104"/>
    </row>
    <row r="8168" spans="3:26" s="145" customFormat="1" ht="15" customHeight="1">
      <c r="C8168" s="152"/>
      <c r="E8168" s="144"/>
      <c r="F8168" s="153"/>
      <c r="G8168" s="170"/>
      <c r="H8168" s="170"/>
      <c r="I8168" s="170"/>
      <c r="J8168" s="170"/>
      <c r="K8168" s="217"/>
      <c r="L8168" s="172"/>
      <c r="M8168" s="223"/>
      <c r="U8168" s="155"/>
      <c r="V8168" s="155"/>
      <c r="W8168" s="151"/>
      <c r="Z8168" s="104"/>
    </row>
    <row r="8169" spans="3:26" s="145" customFormat="1" ht="15" customHeight="1">
      <c r="C8169" s="152"/>
      <c r="E8169" s="144"/>
      <c r="F8169" s="153"/>
      <c r="G8169" s="170"/>
      <c r="H8169" s="170"/>
      <c r="I8169" s="170"/>
      <c r="J8169" s="170"/>
      <c r="K8169" s="217"/>
      <c r="L8169" s="172"/>
      <c r="M8169" s="223"/>
      <c r="U8169" s="155"/>
      <c r="V8169" s="155"/>
      <c r="W8169" s="151"/>
      <c r="Z8169" s="104"/>
    </row>
    <row r="8170" spans="3:26" s="145" customFormat="1" ht="15" customHeight="1">
      <c r="C8170" s="152"/>
      <c r="E8170" s="144"/>
      <c r="F8170" s="153"/>
      <c r="G8170" s="170"/>
      <c r="H8170" s="170"/>
      <c r="I8170" s="170"/>
      <c r="J8170" s="170"/>
      <c r="K8170" s="217"/>
      <c r="L8170" s="172"/>
      <c r="M8170" s="223"/>
      <c r="U8170" s="155"/>
      <c r="V8170" s="155"/>
      <c r="W8170" s="151"/>
      <c r="Z8170" s="104"/>
    </row>
    <row r="8171" spans="3:26" s="145" customFormat="1" ht="15" customHeight="1">
      <c r="C8171" s="152"/>
      <c r="E8171" s="144"/>
      <c r="F8171" s="153"/>
      <c r="G8171" s="170"/>
      <c r="H8171" s="170"/>
      <c r="I8171" s="170"/>
      <c r="J8171" s="170"/>
      <c r="K8171" s="217"/>
      <c r="L8171" s="172"/>
      <c r="M8171" s="223"/>
      <c r="U8171" s="155"/>
      <c r="V8171" s="155"/>
      <c r="W8171" s="151"/>
      <c r="Z8171" s="104"/>
    </row>
    <row r="8172" spans="3:26" s="145" customFormat="1" ht="15" customHeight="1">
      <c r="C8172" s="152"/>
      <c r="E8172" s="144"/>
      <c r="F8172" s="153"/>
      <c r="G8172" s="170"/>
      <c r="H8172" s="170"/>
      <c r="I8172" s="170"/>
      <c r="J8172" s="170"/>
      <c r="K8172" s="217"/>
      <c r="L8172" s="172"/>
      <c r="M8172" s="223"/>
      <c r="U8172" s="155"/>
      <c r="V8172" s="155"/>
      <c r="W8172" s="151"/>
      <c r="Z8172" s="104"/>
    </row>
    <row r="8173" spans="3:26" s="145" customFormat="1" ht="15" customHeight="1">
      <c r="C8173" s="152"/>
      <c r="E8173" s="144"/>
      <c r="F8173" s="153"/>
      <c r="G8173" s="170"/>
      <c r="H8173" s="170"/>
      <c r="I8173" s="170"/>
      <c r="J8173" s="170"/>
      <c r="K8173" s="217"/>
      <c r="L8173" s="172"/>
      <c r="M8173" s="223"/>
      <c r="U8173" s="155"/>
      <c r="V8173" s="155"/>
      <c r="W8173" s="151"/>
      <c r="Z8173" s="104"/>
    </row>
    <row r="8174" spans="3:26" s="145" customFormat="1" ht="15" customHeight="1">
      <c r="C8174" s="152"/>
      <c r="E8174" s="144"/>
      <c r="F8174" s="153"/>
      <c r="G8174" s="170"/>
      <c r="H8174" s="170"/>
      <c r="I8174" s="170"/>
      <c r="J8174" s="170"/>
      <c r="K8174" s="217"/>
      <c r="L8174" s="172"/>
      <c r="M8174" s="223"/>
      <c r="U8174" s="155"/>
      <c r="V8174" s="155"/>
      <c r="W8174" s="151"/>
      <c r="Z8174" s="104"/>
    </row>
    <row r="8175" spans="3:26" s="145" customFormat="1" ht="15" customHeight="1">
      <c r="C8175" s="152"/>
      <c r="E8175" s="144"/>
      <c r="F8175" s="153"/>
      <c r="G8175" s="170"/>
      <c r="H8175" s="170"/>
      <c r="I8175" s="170"/>
      <c r="J8175" s="170"/>
      <c r="K8175" s="217"/>
      <c r="L8175" s="172"/>
      <c r="M8175" s="223"/>
      <c r="U8175" s="155"/>
      <c r="V8175" s="155"/>
      <c r="W8175" s="151"/>
      <c r="Z8175" s="104"/>
    </row>
    <row r="8176" spans="3:26" s="145" customFormat="1" ht="15" customHeight="1">
      <c r="C8176" s="152"/>
      <c r="E8176" s="144"/>
      <c r="F8176" s="153"/>
      <c r="G8176" s="170"/>
      <c r="H8176" s="170"/>
      <c r="I8176" s="170"/>
      <c r="J8176" s="170"/>
      <c r="K8176" s="217"/>
      <c r="L8176" s="172"/>
      <c r="M8176" s="223"/>
      <c r="U8176" s="155"/>
      <c r="V8176" s="155"/>
      <c r="W8176" s="151"/>
      <c r="Z8176" s="104"/>
    </row>
    <row r="8177" spans="3:26" s="145" customFormat="1" ht="15" customHeight="1">
      <c r="C8177" s="152"/>
      <c r="E8177" s="144"/>
      <c r="F8177" s="153"/>
      <c r="G8177" s="170"/>
      <c r="H8177" s="170"/>
      <c r="I8177" s="170"/>
      <c r="J8177" s="170"/>
      <c r="K8177" s="217"/>
      <c r="L8177" s="172"/>
      <c r="M8177" s="223"/>
      <c r="U8177" s="155"/>
      <c r="V8177" s="155"/>
      <c r="W8177" s="151"/>
      <c r="Z8177" s="104"/>
    </row>
    <row r="8178" spans="3:26" s="145" customFormat="1" ht="15" customHeight="1">
      <c r="C8178" s="152"/>
      <c r="E8178" s="144"/>
      <c r="F8178" s="153"/>
      <c r="G8178" s="170"/>
      <c r="H8178" s="170"/>
      <c r="I8178" s="170"/>
      <c r="J8178" s="170"/>
      <c r="K8178" s="217"/>
      <c r="L8178" s="172"/>
      <c r="M8178" s="223"/>
      <c r="U8178" s="155"/>
      <c r="V8178" s="155"/>
      <c r="W8178" s="151"/>
      <c r="Z8178" s="104"/>
    </row>
    <row r="8179" spans="3:26" s="145" customFormat="1" ht="15" customHeight="1">
      <c r="C8179" s="152"/>
      <c r="E8179" s="144"/>
      <c r="F8179" s="153"/>
      <c r="G8179" s="170"/>
      <c r="H8179" s="170"/>
      <c r="I8179" s="170"/>
      <c r="J8179" s="170"/>
      <c r="K8179" s="217"/>
      <c r="L8179" s="172"/>
      <c r="M8179" s="223"/>
      <c r="U8179" s="155"/>
      <c r="V8179" s="155"/>
      <c r="W8179" s="151"/>
      <c r="Z8179" s="104"/>
    </row>
    <row r="8180" spans="3:26" s="145" customFormat="1" ht="15" customHeight="1">
      <c r="C8180" s="152"/>
      <c r="E8180" s="144"/>
      <c r="F8180" s="153"/>
      <c r="G8180" s="170"/>
      <c r="H8180" s="170"/>
      <c r="I8180" s="170"/>
      <c r="J8180" s="170"/>
      <c r="K8180" s="217"/>
      <c r="L8180" s="172"/>
      <c r="M8180" s="223"/>
      <c r="U8180" s="155"/>
      <c r="V8180" s="155"/>
      <c r="W8180" s="151"/>
      <c r="Z8180" s="104"/>
    </row>
    <row r="8181" spans="3:26" s="145" customFormat="1" ht="15" customHeight="1">
      <c r="C8181" s="152"/>
      <c r="E8181" s="144"/>
      <c r="F8181" s="153"/>
      <c r="G8181" s="170"/>
      <c r="H8181" s="170"/>
      <c r="I8181" s="170"/>
      <c r="J8181" s="170"/>
      <c r="K8181" s="217"/>
      <c r="L8181" s="172"/>
      <c r="M8181" s="223"/>
      <c r="U8181" s="155"/>
      <c r="V8181" s="155"/>
      <c r="W8181" s="151"/>
      <c r="Z8181" s="104"/>
    </row>
    <row r="8182" spans="3:26" s="145" customFormat="1" ht="15" customHeight="1">
      <c r="C8182" s="152"/>
      <c r="E8182" s="144"/>
      <c r="F8182" s="153"/>
      <c r="G8182" s="170"/>
      <c r="H8182" s="170"/>
      <c r="I8182" s="170"/>
      <c r="J8182" s="170"/>
      <c r="K8182" s="217"/>
      <c r="L8182" s="172"/>
      <c r="M8182" s="223"/>
      <c r="U8182" s="155"/>
      <c r="V8182" s="155"/>
      <c r="W8182" s="151"/>
      <c r="Z8182" s="104"/>
    </row>
    <row r="8183" spans="3:26" s="145" customFormat="1" ht="15" customHeight="1">
      <c r="C8183" s="152"/>
      <c r="E8183" s="144"/>
      <c r="F8183" s="153"/>
      <c r="G8183" s="170"/>
      <c r="H8183" s="170"/>
      <c r="I8183" s="170"/>
      <c r="J8183" s="170"/>
      <c r="K8183" s="217"/>
      <c r="L8183" s="172"/>
      <c r="M8183" s="223"/>
      <c r="U8183" s="155"/>
      <c r="V8183" s="155"/>
      <c r="W8183" s="151"/>
      <c r="Z8183" s="104"/>
    </row>
    <row r="8184" spans="3:26" s="145" customFormat="1" ht="15" customHeight="1">
      <c r="C8184" s="152"/>
      <c r="E8184" s="144"/>
      <c r="F8184" s="153"/>
      <c r="G8184" s="170"/>
      <c r="H8184" s="170"/>
      <c r="I8184" s="170"/>
      <c r="J8184" s="170"/>
      <c r="K8184" s="217"/>
      <c r="L8184" s="172"/>
      <c r="M8184" s="223"/>
      <c r="U8184" s="155"/>
      <c r="V8184" s="155"/>
      <c r="W8184" s="151"/>
      <c r="Z8184" s="104"/>
    </row>
    <row r="8185" spans="3:26" s="145" customFormat="1" ht="15" customHeight="1">
      <c r="C8185" s="152"/>
      <c r="E8185" s="144"/>
      <c r="F8185" s="153"/>
      <c r="G8185" s="170"/>
      <c r="H8185" s="170"/>
      <c r="I8185" s="170"/>
      <c r="J8185" s="170"/>
      <c r="K8185" s="217"/>
      <c r="L8185" s="172"/>
      <c r="M8185" s="223"/>
      <c r="U8185" s="155"/>
      <c r="V8185" s="155"/>
      <c r="W8185" s="151"/>
      <c r="Z8185" s="104"/>
    </row>
    <row r="8186" spans="3:26" s="145" customFormat="1" ht="15" customHeight="1">
      <c r="C8186" s="152"/>
      <c r="E8186" s="144"/>
      <c r="F8186" s="153"/>
      <c r="G8186" s="170"/>
      <c r="H8186" s="170"/>
      <c r="I8186" s="170"/>
      <c r="J8186" s="170"/>
      <c r="K8186" s="217"/>
      <c r="L8186" s="172"/>
      <c r="M8186" s="223"/>
      <c r="U8186" s="155"/>
      <c r="V8186" s="155"/>
      <c r="W8186" s="151"/>
      <c r="Z8186" s="104"/>
    </row>
    <row r="8187" spans="3:26" s="145" customFormat="1" ht="15" customHeight="1">
      <c r="C8187" s="152"/>
      <c r="E8187" s="144"/>
      <c r="F8187" s="153"/>
      <c r="G8187" s="170"/>
      <c r="H8187" s="170"/>
      <c r="I8187" s="170"/>
      <c r="J8187" s="170"/>
      <c r="K8187" s="217"/>
      <c r="L8187" s="172"/>
      <c r="M8187" s="223"/>
      <c r="U8187" s="155"/>
      <c r="V8187" s="155"/>
      <c r="W8187" s="151"/>
      <c r="Z8187" s="104"/>
    </row>
    <row r="8188" spans="3:26" s="145" customFormat="1" ht="15" customHeight="1">
      <c r="C8188" s="152"/>
      <c r="E8188" s="144"/>
      <c r="F8188" s="153"/>
      <c r="G8188" s="170"/>
      <c r="H8188" s="170"/>
      <c r="I8188" s="170"/>
      <c r="J8188" s="170"/>
      <c r="K8188" s="217"/>
      <c r="L8188" s="172"/>
      <c r="M8188" s="223"/>
      <c r="U8188" s="155"/>
      <c r="V8188" s="155"/>
      <c r="W8188" s="151"/>
      <c r="Z8188" s="104"/>
    </row>
    <row r="8189" spans="3:26" s="145" customFormat="1" ht="15" customHeight="1">
      <c r="C8189" s="152"/>
      <c r="E8189" s="144"/>
      <c r="F8189" s="153"/>
      <c r="G8189" s="170"/>
      <c r="H8189" s="170"/>
      <c r="I8189" s="170"/>
      <c r="J8189" s="170"/>
      <c r="K8189" s="217"/>
      <c r="L8189" s="172"/>
      <c r="M8189" s="223"/>
      <c r="U8189" s="155"/>
      <c r="V8189" s="155"/>
      <c r="W8189" s="151"/>
      <c r="Z8189" s="104"/>
    </row>
    <row r="8190" spans="3:26" s="145" customFormat="1" ht="15" customHeight="1">
      <c r="C8190" s="152"/>
      <c r="E8190" s="144"/>
      <c r="F8190" s="153"/>
      <c r="G8190" s="170"/>
      <c r="H8190" s="170"/>
      <c r="I8190" s="170"/>
      <c r="J8190" s="170"/>
      <c r="K8190" s="217"/>
      <c r="L8190" s="172"/>
      <c r="M8190" s="223"/>
      <c r="U8190" s="155"/>
      <c r="V8190" s="155"/>
      <c r="W8190" s="151"/>
      <c r="Z8190" s="104"/>
    </row>
    <row r="8191" spans="3:26" s="145" customFormat="1" ht="15" customHeight="1">
      <c r="C8191" s="152"/>
      <c r="E8191" s="144"/>
      <c r="F8191" s="153"/>
      <c r="G8191" s="170"/>
      <c r="H8191" s="170"/>
      <c r="I8191" s="170"/>
      <c r="J8191" s="170"/>
      <c r="K8191" s="217"/>
      <c r="L8191" s="172"/>
      <c r="M8191" s="223"/>
      <c r="U8191" s="155"/>
      <c r="V8191" s="155"/>
      <c r="W8191" s="151"/>
      <c r="Z8191" s="104"/>
    </row>
    <row r="8192" spans="3:26" s="145" customFormat="1" ht="15" customHeight="1">
      <c r="C8192" s="152"/>
      <c r="E8192" s="144"/>
      <c r="F8192" s="153"/>
      <c r="G8192" s="170"/>
      <c r="H8192" s="170"/>
      <c r="I8192" s="170"/>
      <c r="J8192" s="170"/>
      <c r="K8192" s="217"/>
      <c r="L8192" s="172"/>
      <c r="M8192" s="223"/>
      <c r="U8192" s="155"/>
      <c r="V8192" s="155"/>
      <c r="W8192" s="151"/>
      <c r="Z8192" s="104"/>
    </row>
    <row r="8193" spans="3:26" s="145" customFormat="1" ht="15" customHeight="1">
      <c r="C8193" s="152"/>
      <c r="E8193" s="144"/>
      <c r="F8193" s="153"/>
      <c r="G8193" s="170"/>
      <c r="H8193" s="170"/>
      <c r="I8193" s="170"/>
      <c r="J8193" s="170"/>
      <c r="K8193" s="217"/>
      <c r="L8193" s="172"/>
      <c r="M8193" s="223"/>
      <c r="U8193" s="155"/>
      <c r="V8193" s="155"/>
      <c r="W8193" s="151"/>
      <c r="Z8193" s="104"/>
    </row>
    <row r="8194" spans="3:26" s="145" customFormat="1" ht="15" customHeight="1">
      <c r="C8194" s="152"/>
      <c r="E8194" s="144"/>
      <c r="F8194" s="153"/>
      <c r="G8194" s="170"/>
      <c r="H8194" s="170"/>
      <c r="I8194" s="170"/>
      <c r="J8194" s="170"/>
      <c r="K8194" s="217"/>
      <c r="L8194" s="172"/>
      <c r="M8194" s="223"/>
      <c r="U8194" s="155"/>
      <c r="V8194" s="155"/>
      <c r="W8194" s="151"/>
      <c r="Z8194" s="104"/>
    </row>
    <row r="8195" spans="3:26" s="145" customFormat="1" ht="15" customHeight="1">
      <c r="C8195" s="152"/>
      <c r="E8195" s="144"/>
      <c r="F8195" s="153"/>
      <c r="G8195" s="170"/>
      <c r="H8195" s="170"/>
      <c r="I8195" s="170"/>
      <c r="J8195" s="170"/>
      <c r="K8195" s="217"/>
      <c r="L8195" s="172"/>
      <c r="M8195" s="223"/>
      <c r="U8195" s="155"/>
      <c r="V8195" s="155"/>
      <c r="W8195" s="151"/>
      <c r="Z8195" s="104"/>
    </row>
    <row r="8196" spans="3:26" s="145" customFormat="1" ht="15" customHeight="1">
      <c r="C8196" s="152"/>
      <c r="E8196" s="144"/>
      <c r="F8196" s="153"/>
      <c r="G8196" s="170"/>
      <c r="H8196" s="170"/>
      <c r="I8196" s="170"/>
      <c r="J8196" s="170"/>
      <c r="K8196" s="217"/>
      <c r="L8196" s="172"/>
      <c r="M8196" s="223"/>
      <c r="U8196" s="155"/>
      <c r="V8196" s="155"/>
      <c r="W8196" s="151"/>
      <c r="Z8196" s="104"/>
    </row>
    <row r="8197" spans="3:26" s="145" customFormat="1" ht="15" customHeight="1">
      <c r="C8197" s="152"/>
      <c r="E8197" s="144"/>
      <c r="F8197" s="153"/>
      <c r="G8197" s="170"/>
      <c r="H8197" s="170"/>
      <c r="I8197" s="170"/>
      <c r="J8197" s="170"/>
      <c r="K8197" s="217"/>
      <c r="L8197" s="172"/>
      <c r="M8197" s="223"/>
      <c r="U8197" s="155"/>
      <c r="V8197" s="155"/>
      <c r="W8197" s="151"/>
      <c r="Z8197" s="104"/>
    </row>
    <row r="8198" spans="3:26" s="145" customFormat="1" ht="15" customHeight="1">
      <c r="C8198" s="152"/>
      <c r="E8198" s="144"/>
      <c r="F8198" s="153"/>
      <c r="G8198" s="170"/>
      <c r="H8198" s="170"/>
      <c r="I8198" s="170"/>
      <c r="J8198" s="170"/>
      <c r="K8198" s="217"/>
      <c r="L8198" s="172"/>
      <c r="M8198" s="223"/>
      <c r="U8198" s="155"/>
      <c r="V8198" s="155"/>
      <c r="W8198" s="151"/>
      <c r="Z8198" s="104"/>
    </row>
    <row r="8199" spans="3:26" s="145" customFormat="1" ht="15" customHeight="1">
      <c r="C8199" s="152"/>
      <c r="E8199" s="144"/>
      <c r="F8199" s="153"/>
      <c r="G8199" s="170"/>
      <c r="H8199" s="170"/>
      <c r="I8199" s="170"/>
      <c r="J8199" s="170"/>
      <c r="K8199" s="217"/>
      <c r="L8199" s="172"/>
      <c r="M8199" s="223"/>
      <c r="U8199" s="155"/>
      <c r="V8199" s="155"/>
      <c r="W8199" s="151"/>
      <c r="Z8199" s="104"/>
    </row>
    <row r="8200" spans="3:26" s="145" customFormat="1" ht="15" customHeight="1">
      <c r="C8200" s="152"/>
      <c r="E8200" s="144"/>
      <c r="F8200" s="153"/>
      <c r="G8200" s="170"/>
      <c r="H8200" s="170"/>
      <c r="I8200" s="170"/>
      <c r="J8200" s="170"/>
      <c r="K8200" s="217"/>
      <c r="L8200" s="172"/>
      <c r="M8200" s="223"/>
      <c r="U8200" s="155"/>
      <c r="V8200" s="155"/>
      <c r="W8200" s="151"/>
      <c r="Z8200" s="104"/>
    </row>
    <row r="8201" spans="3:26" s="145" customFormat="1" ht="15" customHeight="1">
      <c r="C8201" s="152"/>
      <c r="E8201" s="144"/>
      <c r="F8201" s="153"/>
      <c r="G8201" s="170"/>
      <c r="H8201" s="170"/>
      <c r="I8201" s="170"/>
      <c r="J8201" s="170"/>
      <c r="K8201" s="217"/>
      <c r="L8201" s="172"/>
      <c r="M8201" s="223"/>
      <c r="U8201" s="155"/>
      <c r="V8201" s="155"/>
      <c r="W8201" s="151"/>
      <c r="Z8201" s="104"/>
    </row>
    <row r="8202" spans="3:26" s="145" customFormat="1" ht="15" customHeight="1">
      <c r="C8202" s="152"/>
      <c r="E8202" s="144"/>
      <c r="F8202" s="153"/>
      <c r="G8202" s="170"/>
      <c r="H8202" s="170"/>
      <c r="I8202" s="170"/>
      <c r="J8202" s="170"/>
      <c r="K8202" s="217"/>
      <c r="L8202" s="172"/>
      <c r="M8202" s="223"/>
      <c r="U8202" s="155"/>
      <c r="V8202" s="155"/>
      <c r="W8202" s="151"/>
      <c r="Z8202" s="104"/>
    </row>
    <row r="8203" spans="3:26" s="145" customFormat="1" ht="15" customHeight="1">
      <c r="C8203" s="152"/>
      <c r="E8203" s="144"/>
      <c r="F8203" s="153"/>
      <c r="G8203" s="170"/>
      <c r="H8203" s="170"/>
      <c r="I8203" s="170"/>
      <c r="J8203" s="170"/>
      <c r="K8203" s="217"/>
      <c r="L8203" s="172"/>
      <c r="M8203" s="223"/>
      <c r="U8203" s="155"/>
      <c r="V8203" s="155"/>
      <c r="W8203" s="151"/>
      <c r="Z8203" s="104"/>
    </row>
    <row r="8204" spans="3:26" s="145" customFormat="1" ht="15" customHeight="1">
      <c r="C8204" s="152"/>
      <c r="E8204" s="144"/>
      <c r="F8204" s="153"/>
      <c r="G8204" s="170"/>
      <c r="H8204" s="170"/>
      <c r="I8204" s="170"/>
      <c r="J8204" s="170"/>
      <c r="K8204" s="217"/>
      <c r="L8204" s="172"/>
      <c r="M8204" s="223"/>
      <c r="U8204" s="155"/>
      <c r="V8204" s="155"/>
      <c r="W8204" s="151"/>
      <c r="Z8204" s="104"/>
    </row>
    <row r="8205" spans="3:26" s="145" customFormat="1" ht="15" customHeight="1">
      <c r="C8205" s="152"/>
      <c r="E8205" s="144"/>
      <c r="F8205" s="153"/>
      <c r="G8205" s="170"/>
      <c r="H8205" s="170"/>
      <c r="I8205" s="170"/>
      <c r="J8205" s="170"/>
      <c r="K8205" s="217"/>
      <c r="L8205" s="172"/>
      <c r="M8205" s="223"/>
      <c r="U8205" s="155"/>
      <c r="V8205" s="155"/>
      <c r="W8205" s="151"/>
      <c r="Z8205" s="104"/>
    </row>
    <row r="8206" spans="3:26" s="145" customFormat="1" ht="15" customHeight="1">
      <c r="C8206" s="152"/>
      <c r="E8206" s="144"/>
      <c r="F8206" s="153"/>
      <c r="G8206" s="170"/>
      <c r="H8206" s="170"/>
      <c r="I8206" s="170"/>
      <c r="J8206" s="170"/>
      <c r="K8206" s="217"/>
      <c r="L8206" s="172"/>
      <c r="M8206" s="223"/>
      <c r="U8206" s="155"/>
      <c r="V8206" s="155"/>
      <c r="W8206" s="151"/>
      <c r="Z8206" s="104"/>
    </row>
    <row r="8207" spans="3:26" s="145" customFormat="1" ht="15" customHeight="1">
      <c r="C8207" s="152"/>
      <c r="E8207" s="144"/>
      <c r="F8207" s="153"/>
      <c r="G8207" s="170"/>
      <c r="H8207" s="170"/>
      <c r="I8207" s="170"/>
      <c r="J8207" s="170"/>
      <c r="K8207" s="217"/>
      <c r="L8207" s="172"/>
      <c r="M8207" s="223"/>
      <c r="U8207" s="155"/>
      <c r="V8207" s="155"/>
      <c r="W8207" s="151"/>
      <c r="Z8207" s="104"/>
    </row>
    <row r="8208" spans="3:26" s="145" customFormat="1" ht="15" customHeight="1">
      <c r="C8208" s="152"/>
      <c r="E8208" s="144"/>
      <c r="F8208" s="153"/>
      <c r="G8208" s="170"/>
      <c r="H8208" s="170"/>
      <c r="I8208" s="170"/>
      <c r="J8208" s="170"/>
      <c r="K8208" s="217"/>
      <c r="L8208" s="172"/>
      <c r="M8208" s="223"/>
      <c r="U8208" s="155"/>
      <c r="V8208" s="155"/>
      <c r="W8208" s="151"/>
      <c r="Z8208" s="104"/>
    </row>
    <row r="8209" spans="3:26" s="145" customFormat="1" ht="15" customHeight="1">
      <c r="C8209" s="152"/>
      <c r="E8209" s="144"/>
      <c r="F8209" s="153"/>
      <c r="G8209" s="170"/>
      <c r="H8209" s="170"/>
      <c r="I8209" s="170"/>
      <c r="J8209" s="170"/>
      <c r="K8209" s="217"/>
      <c r="L8209" s="172"/>
      <c r="M8209" s="223"/>
      <c r="U8209" s="155"/>
      <c r="V8209" s="155"/>
      <c r="W8209" s="151"/>
      <c r="Z8209" s="104"/>
    </row>
    <row r="8210" spans="3:26" s="145" customFormat="1" ht="15" customHeight="1">
      <c r="C8210" s="152"/>
      <c r="E8210" s="144"/>
      <c r="F8210" s="153"/>
      <c r="G8210" s="170"/>
      <c r="H8210" s="170"/>
      <c r="I8210" s="170"/>
      <c r="J8210" s="170"/>
      <c r="K8210" s="217"/>
      <c r="L8210" s="172"/>
      <c r="M8210" s="223"/>
      <c r="U8210" s="155"/>
      <c r="V8210" s="155"/>
      <c r="W8210" s="151"/>
      <c r="Z8210" s="104"/>
    </row>
    <row r="8211" spans="3:26" s="145" customFormat="1" ht="15" customHeight="1">
      <c r="C8211" s="152"/>
      <c r="E8211" s="144"/>
      <c r="F8211" s="153"/>
      <c r="G8211" s="170"/>
      <c r="H8211" s="170"/>
      <c r="I8211" s="170"/>
      <c r="J8211" s="170"/>
      <c r="K8211" s="217"/>
      <c r="L8211" s="172"/>
      <c r="M8211" s="223"/>
      <c r="U8211" s="155"/>
      <c r="V8211" s="155"/>
      <c r="W8211" s="151"/>
      <c r="Z8211" s="104"/>
    </row>
    <row r="8212" spans="3:26" s="145" customFormat="1" ht="15" customHeight="1">
      <c r="C8212" s="152"/>
      <c r="E8212" s="144"/>
      <c r="F8212" s="153"/>
      <c r="G8212" s="170"/>
      <c r="H8212" s="170"/>
      <c r="I8212" s="170"/>
      <c r="J8212" s="170"/>
      <c r="K8212" s="217"/>
      <c r="L8212" s="172"/>
      <c r="M8212" s="223"/>
      <c r="U8212" s="155"/>
      <c r="V8212" s="155"/>
      <c r="W8212" s="151"/>
      <c r="Z8212" s="104"/>
    </row>
    <row r="8213" spans="3:26" s="145" customFormat="1" ht="15" customHeight="1">
      <c r="C8213" s="152"/>
      <c r="E8213" s="144"/>
      <c r="F8213" s="153"/>
      <c r="G8213" s="170"/>
      <c r="H8213" s="170"/>
      <c r="I8213" s="170"/>
      <c r="J8213" s="170"/>
      <c r="K8213" s="217"/>
      <c r="L8213" s="172"/>
      <c r="M8213" s="223"/>
      <c r="U8213" s="155"/>
      <c r="V8213" s="155"/>
      <c r="W8213" s="151"/>
      <c r="Z8213" s="104"/>
    </row>
    <row r="8214" spans="3:26" s="145" customFormat="1" ht="15" customHeight="1">
      <c r="C8214" s="152"/>
      <c r="E8214" s="144"/>
      <c r="F8214" s="153"/>
      <c r="G8214" s="170"/>
      <c r="H8214" s="170"/>
      <c r="I8214" s="170"/>
      <c r="J8214" s="170"/>
      <c r="K8214" s="217"/>
      <c r="L8214" s="172"/>
      <c r="M8214" s="223"/>
      <c r="U8214" s="155"/>
      <c r="V8214" s="155"/>
      <c r="W8214" s="151"/>
      <c r="Z8214" s="104"/>
    </row>
    <row r="8215" spans="3:26" s="145" customFormat="1" ht="15" customHeight="1">
      <c r="C8215" s="152"/>
      <c r="E8215" s="144"/>
      <c r="F8215" s="153"/>
      <c r="G8215" s="170"/>
      <c r="H8215" s="170"/>
      <c r="I8215" s="170"/>
      <c r="J8215" s="170"/>
      <c r="K8215" s="217"/>
      <c r="L8215" s="172"/>
      <c r="M8215" s="223"/>
      <c r="U8215" s="155"/>
      <c r="V8215" s="155"/>
      <c r="W8215" s="151"/>
      <c r="Z8215" s="104"/>
    </row>
    <row r="8216" spans="3:26" s="145" customFormat="1" ht="15" customHeight="1">
      <c r="C8216" s="152"/>
      <c r="E8216" s="144"/>
      <c r="F8216" s="153"/>
      <c r="G8216" s="170"/>
      <c r="H8216" s="170"/>
      <c r="I8216" s="170"/>
      <c r="J8216" s="170"/>
      <c r="K8216" s="217"/>
      <c r="L8216" s="172"/>
      <c r="M8216" s="223"/>
      <c r="U8216" s="155"/>
      <c r="V8216" s="155"/>
      <c r="W8216" s="151"/>
      <c r="Z8216" s="104"/>
    </row>
    <row r="8217" spans="3:26" s="145" customFormat="1" ht="15" customHeight="1">
      <c r="C8217" s="152"/>
      <c r="E8217" s="144"/>
      <c r="F8217" s="153"/>
      <c r="G8217" s="170"/>
      <c r="H8217" s="170"/>
      <c r="I8217" s="170"/>
      <c r="J8217" s="170"/>
      <c r="K8217" s="217"/>
      <c r="L8217" s="172"/>
      <c r="M8217" s="223"/>
      <c r="U8217" s="155"/>
      <c r="V8217" s="155"/>
      <c r="W8217" s="151"/>
      <c r="Z8217" s="104"/>
    </row>
    <row r="8218" spans="3:26" s="145" customFormat="1" ht="15" customHeight="1">
      <c r="C8218" s="152"/>
      <c r="E8218" s="144"/>
      <c r="F8218" s="153"/>
      <c r="G8218" s="170"/>
      <c r="H8218" s="170"/>
      <c r="I8218" s="170"/>
      <c r="J8218" s="170"/>
      <c r="K8218" s="217"/>
      <c r="L8218" s="172"/>
      <c r="M8218" s="223"/>
      <c r="U8218" s="155"/>
      <c r="V8218" s="155"/>
      <c r="W8218" s="151"/>
      <c r="Z8218" s="104"/>
    </row>
    <row r="8219" spans="3:26" s="145" customFormat="1" ht="15" customHeight="1">
      <c r="C8219" s="152"/>
      <c r="E8219" s="144"/>
      <c r="F8219" s="153"/>
      <c r="G8219" s="170"/>
      <c r="H8219" s="170"/>
      <c r="I8219" s="170"/>
      <c r="J8219" s="170"/>
      <c r="K8219" s="217"/>
      <c r="L8219" s="172"/>
      <c r="M8219" s="223"/>
      <c r="U8219" s="155"/>
      <c r="V8219" s="155"/>
      <c r="W8219" s="151"/>
      <c r="Z8219" s="104"/>
    </row>
    <row r="8220" spans="3:26" s="145" customFormat="1" ht="15" customHeight="1">
      <c r="C8220" s="152"/>
      <c r="E8220" s="144"/>
      <c r="F8220" s="153"/>
      <c r="G8220" s="170"/>
      <c r="H8220" s="170"/>
      <c r="I8220" s="170"/>
      <c r="J8220" s="170"/>
      <c r="K8220" s="217"/>
      <c r="L8220" s="172"/>
      <c r="M8220" s="223"/>
      <c r="U8220" s="155"/>
      <c r="V8220" s="155"/>
      <c r="W8220" s="151"/>
      <c r="Z8220" s="104"/>
    </row>
    <row r="8221" spans="3:26" s="145" customFormat="1" ht="15" customHeight="1">
      <c r="C8221" s="152"/>
      <c r="E8221" s="144"/>
      <c r="F8221" s="153"/>
      <c r="G8221" s="170"/>
      <c r="H8221" s="170"/>
      <c r="I8221" s="170"/>
      <c r="J8221" s="170"/>
      <c r="K8221" s="217"/>
      <c r="L8221" s="172"/>
      <c r="M8221" s="223"/>
      <c r="U8221" s="155"/>
      <c r="V8221" s="155"/>
      <c r="W8221" s="151"/>
      <c r="Z8221" s="104"/>
    </row>
    <row r="8222" spans="3:26" s="145" customFormat="1" ht="15" customHeight="1">
      <c r="C8222" s="152"/>
      <c r="E8222" s="144"/>
      <c r="F8222" s="153"/>
      <c r="G8222" s="170"/>
      <c r="H8222" s="170"/>
      <c r="I8222" s="170"/>
      <c r="J8222" s="170"/>
      <c r="K8222" s="217"/>
      <c r="L8222" s="172"/>
      <c r="M8222" s="223"/>
      <c r="U8222" s="155"/>
      <c r="V8222" s="155"/>
      <c r="W8222" s="151"/>
      <c r="Z8222" s="104"/>
    </row>
    <row r="8223" spans="3:26" s="145" customFormat="1" ht="15" customHeight="1">
      <c r="C8223" s="152"/>
      <c r="E8223" s="144"/>
      <c r="F8223" s="153"/>
      <c r="G8223" s="170"/>
      <c r="H8223" s="170"/>
      <c r="I8223" s="170"/>
      <c r="J8223" s="170"/>
      <c r="K8223" s="217"/>
      <c r="L8223" s="172"/>
      <c r="M8223" s="223"/>
      <c r="U8223" s="155"/>
      <c r="V8223" s="155"/>
      <c r="W8223" s="151"/>
      <c r="Z8223" s="104"/>
    </row>
    <row r="8224" spans="3:26" s="145" customFormat="1" ht="15" customHeight="1">
      <c r="C8224" s="152"/>
      <c r="E8224" s="144"/>
      <c r="F8224" s="153"/>
      <c r="G8224" s="170"/>
      <c r="H8224" s="170"/>
      <c r="I8224" s="170"/>
      <c r="J8224" s="170"/>
      <c r="K8224" s="217"/>
      <c r="L8224" s="172"/>
      <c r="M8224" s="223"/>
      <c r="U8224" s="155"/>
      <c r="V8224" s="155"/>
      <c r="W8224" s="151"/>
      <c r="Z8224" s="104"/>
    </row>
    <row r="8225" spans="3:26" s="145" customFormat="1" ht="15" customHeight="1">
      <c r="C8225" s="152"/>
      <c r="E8225" s="144"/>
      <c r="F8225" s="153"/>
      <c r="G8225" s="170"/>
      <c r="H8225" s="170"/>
      <c r="I8225" s="170"/>
      <c r="J8225" s="170"/>
      <c r="K8225" s="217"/>
      <c r="L8225" s="172"/>
      <c r="M8225" s="223"/>
      <c r="U8225" s="155"/>
      <c r="V8225" s="155"/>
      <c r="W8225" s="151"/>
      <c r="Z8225" s="104"/>
    </row>
    <row r="8226" spans="3:26" s="145" customFormat="1" ht="15" customHeight="1">
      <c r="C8226" s="152"/>
      <c r="E8226" s="144"/>
      <c r="F8226" s="153"/>
      <c r="G8226" s="170"/>
      <c r="H8226" s="170"/>
      <c r="I8226" s="170"/>
      <c r="J8226" s="170"/>
      <c r="K8226" s="217"/>
      <c r="L8226" s="172"/>
      <c r="M8226" s="223"/>
      <c r="U8226" s="155"/>
      <c r="V8226" s="155"/>
      <c r="W8226" s="151"/>
      <c r="Z8226" s="104"/>
    </row>
    <row r="8227" spans="3:26" s="145" customFormat="1" ht="15" customHeight="1">
      <c r="C8227" s="152"/>
      <c r="E8227" s="144"/>
      <c r="F8227" s="153"/>
      <c r="G8227" s="170"/>
      <c r="H8227" s="170"/>
      <c r="I8227" s="170"/>
      <c r="J8227" s="170"/>
      <c r="K8227" s="217"/>
      <c r="L8227" s="172"/>
      <c r="M8227" s="223"/>
      <c r="U8227" s="155"/>
      <c r="V8227" s="155"/>
      <c r="W8227" s="151"/>
      <c r="Z8227" s="104"/>
    </row>
    <row r="8228" spans="3:26" s="145" customFormat="1" ht="15" customHeight="1">
      <c r="C8228" s="152"/>
      <c r="E8228" s="144"/>
      <c r="F8228" s="153"/>
      <c r="G8228" s="170"/>
      <c r="H8228" s="170"/>
      <c r="I8228" s="170"/>
      <c r="J8228" s="170"/>
      <c r="K8228" s="217"/>
      <c r="L8228" s="172"/>
      <c r="M8228" s="223"/>
      <c r="U8228" s="155"/>
      <c r="V8228" s="155"/>
      <c r="W8228" s="151"/>
      <c r="Z8228" s="104"/>
    </row>
    <row r="8229" spans="3:26" s="145" customFormat="1" ht="15" customHeight="1">
      <c r="C8229" s="152"/>
      <c r="E8229" s="144"/>
      <c r="F8229" s="153"/>
      <c r="G8229" s="170"/>
      <c r="H8229" s="170"/>
      <c r="I8229" s="170"/>
      <c r="J8229" s="170"/>
      <c r="K8229" s="217"/>
      <c r="L8229" s="172"/>
      <c r="M8229" s="223"/>
      <c r="U8229" s="155"/>
      <c r="V8229" s="155"/>
      <c r="W8229" s="151"/>
      <c r="Z8229" s="104"/>
    </row>
    <row r="8230" spans="3:26" s="145" customFormat="1" ht="15" customHeight="1">
      <c r="C8230" s="152"/>
      <c r="E8230" s="144"/>
      <c r="F8230" s="153"/>
      <c r="G8230" s="170"/>
      <c r="H8230" s="170"/>
      <c r="I8230" s="170"/>
      <c r="J8230" s="170"/>
      <c r="K8230" s="217"/>
      <c r="L8230" s="172"/>
      <c r="M8230" s="223"/>
      <c r="U8230" s="155"/>
      <c r="V8230" s="155"/>
      <c r="W8230" s="151"/>
      <c r="Z8230" s="104"/>
    </row>
    <row r="8231" spans="3:26" s="145" customFormat="1" ht="15" customHeight="1">
      <c r="C8231" s="152"/>
      <c r="E8231" s="144"/>
      <c r="F8231" s="153"/>
      <c r="G8231" s="170"/>
      <c r="H8231" s="170"/>
      <c r="I8231" s="170"/>
      <c r="J8231" s="170"/>
      <c r="K8231" s="217"/>
      <c r="L8231" s="172"/>
      <c r="M8231" s="223"/>
      <c r="U8231" s="155"/>
      <c r="V8231" s="155"/>
      <c r="W8231" s="151"/>
      <c r="Z8231" s="104"/>
    </row>
    <row r="8232" spans="3:26" s="145" customFormat="1" ht="15" customHeight="1">
      <c r="C8232" s="152"/>
      <c r="E8232" s="144"/>
      <c r="F8232" s="153"/>
      <c r="G8232" s="170"/>
      <c r="H8232" s="170"/>
      <c r="I8232" s="170"/>
      <c r="J8232" s="170"/>
      <c r="K8232" s="217"/>
      <c r="L8232" s="172"/>
      <c r="M8232" s="223"/>
      <c r="U8232" s="155"/>
      <c r="V8232" s="155"/>
      <c r="W8232" s="151"/>
      <c r="Z8232" s="104"/>
    </row>
    <row r="8233" spans="3:26" s="145" customFormat="1" ht="15" customHeight="1">
      <c r="C8233" s="152"/>
      <c r="E8233" s="144"/>
      <c r="F8233" s="153"/>
      <c r="G8233" s="170"/>
      <c r="H8233" s="170"/>
      <c r="I8233" s="170"/>
      <c r="J8233" s="170"/>
      <c r="K8233" s="217"/>
      <c r="L8233" s="172"/>
      <c r="M8233" s="223"/>
      <c r="U8233" s="155"/>
      <c r="V8233" s="155"/>
      <c r="W8233" s="151"/>
      <c r="Z8233" s="104"/>
    </row>
    <row r="8234" spans="3:26" s="145" customFormat="1" ht="15" customHeight="1">
      <c r="C8234" s="152"/>
      <c r="E8234" s="144"/>
      <c r="F8234" s="153"/>
      <c r="G8234" s="170"/>
      <c r="H8234" s="170"/>
      <c r="I8234" s="170"/>
      <c r="J8234" s="170"/>
      <c r="K8234" s="217"/>
      <c r="L8234" s="172"/>
      <c r="M8234" s="223"/>
      <c r="U8234" s="155"/>
      <c r="V8234" s="155"/>
      <c r="W8234" s="151"/>
      <c r="Z8234" s="104"/>
    </row>
    <row r="8235" spans="3:26" s="145" customFormat="1" ht="15" customHeight="1">
      <c r="C8235" s="152"/>
      <c r="E8235" s="144"/>
      <c r="F8235" s="153"/>
      <c r="G8235" s="170"/>
      <c r="H8235" s="170"/>
      <c r="I8235" s="170"/>
      <c r="J8235" s="170"/>
      <c r="K8235" s="217"/>
      <c r="L8235" s="172"/>
      <c r="M8235" s="223"/>
      <c r="U8235" s="155"/>
      <c r="V8235" s="155"/>
      <c r="W8235" s="151"/>
      <c r="Z8235" s="104"/>
    </row>
    <row r="8236" spans="3:26" s="145" customFormat="1" ht="15" customHeight="1">
      <c r="C8236" s="152"/>
      <c r="E8236" s="144"/>
      <c r="F8236" s="153"/>
      <c r="G8236" s="170"/>
      <c r="H8236" s="170"/>
      <c r="I8236" s="170"/>
      <c r="J8236" s="170"/>
      <c r="K8236" s="217"/>
      <c r="L8236" s="172"/>
      <c r="M8236" s="223"/>
      <c r="U8236" s="155"/>
      <c r="V8236" s="155"/>
      <c r="W8236" s="151"/>
      <c r="Z8236" s="104"/>
    </row>
    <row r="8237" spans="3:26" s="145" customFormat="1" ht="15" customHeight="1">
      <c r="C8237" s="152"/>
      <c r="E8237" s="144"/>
      <c r="F8237" s="153"/>
      <c r="G8237" s="170"/>
      <c r="H8237" s="170"/>
      <c r="I8237" s="170"/>
      <c r="J8237" s="170"/>
      <c r="K8237" s="217"/>
      <c r="L8237" s="172"/>
      <c r="M8237" s="223"/>
      <c r="U8237" s="155"/>
      <c r="V8237" s="155"/>
      <c r="W8237" s="151"/>
      <c r="Z8237" s="104"/>
    </row>
    <row r="8238" spans="3:26" s="145" customFormat="1" ht="15" customHeight="1">
      <c r="C8238" s="152"/>
      <c r="E8238" s="144"/>
      <c r="F8238" s="153"/>
      <c r="G8238" s="170"/>
      <c r="H8238" s="170"/>
      <c r="I8238" s="170"/>
      <c r="J8238" s="170"/>
      <c r="K8238" s="217"/>
      <c r="L8238" s="172"/>
      <c r="M8238" s="223"/>
      <c r="U8238" s="155"/>
      <c r="V8238" s="155"/>
      <c r="W8238" s="151"/>
      <c r="Z8238" s="104"/>
    </row>
    <row r="8239" spans="3:26" s="145" customFormat="1" ht="15" customHeight="1">
      <c r="C8239" s="152"/>
      <c r="E8239" s="144"/>
      <c r="F8239" s="153"/>
      <c r="G8239" s="170"/>
      <c r="H8239" s="170"/>
      <c r="I8239" s="170"/>
      <c r="J8239" s="170"/>
      <c r="K8239" s="217"/>
      <c r="L8239" s="172"/>
      <c r="M8239" s="223"/>
      <c r="U8239" s="155"/>
      <c r="V8239" s="155"/>
      <c r="W8239" s="151"/>
      <c r="Z8239" s="104"/>
    </row>
    <row r="8240" spans="3:26" s="145" customFormat="1" ht="15" customHeight="1">
      <c r="C8240" s="152"/>
      <c r="E8240" s="144"/>
      <c r="F8240" s="153"/>
      <c r="G8240" s="170"/>
      <c r="H8240" s="170"/>
      <c r="I8240" s="170"/>
      <c r="J8240" s="170"/>
      <c r="K8240" s="217"/>
      <c r="L8240" s="172"/>
      <c r="M8240" s="223"/>
      <c r="U8240" s="155"/>
      <c r="V8240" s="155"/>
      <c r="W8240" s="151"/>
      <c r="Z8240" s="104"/>
    </row>
    <row r="8241" spans="3:26" s="145" customFormat="1" ht="15" customHeight="1">
      <c r="C8241" s="152"/>
      <c r="E8241" s="144"/>
      <c r="F8241" s="153"/>
      <c r="G8241" s="170"/>
      <c r="H8241" s="170"/>
      <c r="I8241" s="170"/>
      <c r="J8241" s="170"/>
      <c r="K8241" s="217"/>
      <c r="L8241" s="172"/>
      <c r="M8241" s="223"/>
      <c r="U8241" s="155"/>
      <c r="V8241" s="155"/>
      <c r="W8241" s="151"/>
      <c r="Z8241" s="104"/>
    </row>
    <row r="8242" spans="3:26" s="145" customFormat="1" ht="15" customHeight="1">
      <c r="C8242" s="152"/>
      <c r="E8242" s="144"/>
      <c r="F8242" s="153"/>
      <c r="G8242" s="170"/>
      <c r="H8242" s="170"/>
      <c r="I8242" s="170"/>
      <c r="J8242" s="170"/>
      <c r="K8242" s="217"/>
      <c r="L8242" s="172"/>
      <c r="M8242" s="223"/>
      <c r="U8242" s="155"/>
      <c r="V8242" s="155"/>
      <c r="W8242" s="151"/>
      <c r="Z8242" s="104"/>
    </row>
    <row r="8243" spans="3:26" s="145" customFormat="1" ht="15" customHeight="1">
      <c r="C8243" s="152"/>
      <c r="E8243" s="144"/>
      <c r="F8243" s="153"/>
      <c r="G8243" s="170"/>
      <c r="H8243" s="170"/>
      <c r="I8243" s="170"/>
      <c r="J8243" s="170"/>
      <c r="K8243" s="217"/>
      <c r="L8243" s="172"/>
      <c r="M8243" s="223"/>
      <c r="U8243" s="155"/>
      <c r="V8243" s="155"/>
      <c r="W8243" s="151"/>
      <c r="Z8243" s="104"/>
    </row>
    <row r="8244" spans="3:26" s="145" customFormat="1" ht="15" customHeight="1">
      <c r="C8244" s="152"/>
      <c r="E8244" s="144"/>
      <c r="F8244" s="153"/>
      <c r="G8244" s="170"/>
      <c r="H8244" s="170"/>
      <c r="I8244" s="170"/>
      <c r="J8244" s="170"/>
      <c r="K8244" s="217"/>
      <c r="L8244" s="172"/>
      <c r="M8244" s="223"/>
      <c r="U8244" s="155"/>
      <c r="V8244" s="155"/>
      <c r="W8244" s="151"/>
      <c r="Z8244" s="104"/>
    </row>
    <row r="8245" spans="3:26" s="145" customFormat="1" ht="15" customHeight="1">
      <c r="C8245" s="152"/>
      <c r="E8245" s="144"/>
      <c r="F8245" s="153"/>
      <c r="G8245" s="170"/>
      <c r="H8245" s="170"/>
      <c r="I8245" s="170"/>
      <c r="J8245" s="170"/>
      <c r="K8245" s="217"/>
      <c r="L8245" s="172"/>
      <c r="M8245" s="223"/>
      <c r="U8245" s="155"/>
      <c r="V8245" s="155"/>
      <c r="W8245" s="151"/>
      <c r="Z8245" s="104"/>
    </row>
    <row r="8246" spans="3:26" s="145" customFormat="1" ht="15" customHeight="1">
      <c r="C8246" s="152"/>
      <c r="E8246" s="144"/>
      <c r="F8246" s="153"/>
      <c r="G8246" s="170"/>
      <c r="H8246" s="170"/>
      <c r="I8246" s="170"/>
      <c r="J8246" s="170"/>
      <c r="K8246" s="217"/>
      <c r="L8246" s="172"/>
      <c r="M8246" s="223"/>
      <c r="U8246" s="155"/>
      <c r="V8246" s="155"/>
      <c r="W8246" s="151"/>
      <c r="Z8246" s="104"/>
    </row>
    <row r="8247" spans="3:26" s="145" customFormat="1" ht="15" customHeight="1">
      <c r="C8247" s="152"/>
      <c r="E8247" s="144"/>
      <c r="F8247" s="153"/>
      <c r="G8247" s="170"/>
      <c r="H8247" s="170"/>
      <c r="I8247" s="170"/>
      <c r="J8247" s="170"/>
      <c r="K8247" s="217"/>
      <c r="L8247" s="172"/>
      <c r="M8247" s="223"/>
      <c r="U8247" s="155"/>
      <c r="V8247" s="155"/>
      <c r="W8247" s="151"/>
      <c r="Z8247" s="104"/>
    </row>
    <row r="8248" spans="3:26" s="145" customFormat="1" ht="15" customHeight="1">
      <c r="C8248" s="152"/>
      <c r="E8248" s="144"/>
      <c r="F8248" s="153"/>
      <c r="G8248" s="170"/>
      <c r="H8248" s="170"/>
      <c r="I8248" s="170"/>
      <c r="J8248" s="170"/>
      <c r="K8248" s="217"/>
      <c r="L8248" s="172"/>
      <c r="M8248" s="223"/>
      <c r="U8248" s="155"/>
      <c r="V8248" s="155"/>
      <c r="W8248" s="151"/>
      <c r="Z8248" s="104"/>
    </row>
    <row r="8249" spans="3:26" s="145" customFormat="1" ht="15" customHeight="1">
      <c r="C8249" s="152"/>
      <c r="E8249" s="144"/>
      <c r="F8249" s="153"/>
      <c r="G8249" s="170"/>
      <c r="H8249" s="170"/>
      <c r="I8249" s="170"/>
      <c r="J8249" s="170"/>
      <c r="K8249" s="217"/>
      <c r="L8249" s="172"/>
      <c r="M8249" s="223"/>
      <c r="U8249" s="155"/>
      <c r="V8249" s="155"/>
      <c r="W8249" s="151"/>
      <c r="Z8249" s="104"/>
    </row>
    <row r="8250" spans="3:26" s="145" customFormat="1" ht="15" customHeight="1">
      <c r="C8250" s="152"/>
      <c r="E8250" s="144"/>
      <c r="F8250" s="153"/>
      <c r="G8250" s="170"/>
      <c r="H8250" s="170"/>
      <c r="I8250" s="170"/>
      <c r="J8250" s="170"/>
      <c r="K8250" s="217"/>
      <c r="L8250" s="172"/>
      <c r="M8250" s="223"/>
      <c r="U8250" s="155"/>
      <c r="V8250" s="155"/>
      <c r="W8250" s="151"/>
      <c r="Z8250" s="104"/>
    </row>
    <row r="8251" spans="3:26" s="145" customFormat="1" ht="15" customHeight="1">
      <c r="C8251" s="152"/>
      <c r="E8251" s="144"/>
      <c r="F8251" s="153"/>
      <c r="G8251" s="170"/>
      <c r="H8251" s="170"/>
      <c r="I8251" s="170"/>
      <c r="J8251" s="170"/>
      <c r="K8251" s="217"/>
      <c r="L8251" s="172"/>
      <c r="M8251" s="223"/>
      <c r="U8251" s="155"/>
      <c r="V8251" s="155"/>
      <c r="W8251" s="151"/>
      <c r="Z8251" s="104"/>
    </row>
    <row r="8252" spans="3:26" s="145" customFormat="1" ht="15" customHeight="1">
      <c r="C8252" s="152"/>
      <c r="E8252" s="144"/>
      <c r="F8252" s="153"/>
      <c r="G8252" s="170"/>
      <c r="H8252" s="170"/>
      <c r="I8252" s="170"/>
      <c r="J8252" s="170"/>
      <c r="K8252" s="217"/>
      <c r="L8252" s="172"/>
      <c r="M8252" s="223"/>
      <c r="U8252" s="155"/>
      <c r="V8252" s="155"/>
      <c r="W8252" s="151"/>
      <c r="Z8252" s="104"/>
    </row>
    <row r="8253" spans="3:26" s="145" customFormat="1" ht="15" customHeight="1">
      <c r="C8253" s="152"/>
      <c r="E8253" s="144"/>
      <c r="F8253" s="153"/>
      <c r="G8253" s="170"/>
      <c r="H8253" s="170"/>
      <c r="I8253" s="170"/>
      <c r="J8253" s="170"/>
      <c r="K8253" s="217"/>
      <c r="L8253" s="172"/>
      <c r="M8253" s="223"/>
      <c r="U8253" s="155"/>
      <c r="V8253" s="155"/>
      <c r="W8253" s="151"/>
      <c r="Z8253" s="104"/>
    </row>
    <row r="8254" spans="3:26" s="145" customFormat="1" ht="15" customHeight="1">
      <c r="C8254" s="152"/>
      <c r="E8254" s="144"/>
      <c r="F8254" s="153"/>
      <c r="G8254" s="170"/>
      <c r="H8254" s="170"/>
      <c r="I8254" s="170"/>
      <c r="J8254" s="170"/>
      <c r="K8254" s="217"/>
      <c r="L8254" s="172"/>
      <c r="M8254" s="223"/>
      <c r="U8254" s="155"/>
      <c r="V8254" s="155"/>
      <c r="W8254" s="151"/>
      <c r="Z8254" s="104"/>
    </row>
    <row r="8255" spans="3:26" s="145" customFormat="1" ht="15" customHeight="1">
      <c r="C8255" s="152"/>
      <c r="E8255" s="144"/>
      <c r="F8255" s="153"/>
      <c r="G8255" s="170"/>
      <c r="H8255" s="170"/>
      <c r="I8255" s="170"/>
      <c r="J8255" s="170"/>
      <c r="K8255" s="217"/>
      <c r="L8255" s="172"/>
      <c r="M8255" s="223"/>
      <c r="U8255" s="155"/>
      <c r="V8255" s="155"/>
      <c r="W8255" s="151"/>
      <c r="Z8255" s="104"/>
    </row>
    <row r="8256" spans="3:26" s="145" customFormat="1" ht="15" customHeight="1">
      <c r="C8256" s="152"/>
      <c r="E8256" s="144"/>
      <c r="F8256" s="153"/>
      <c r="G8256" s="170"/>
      <c r="H8256" s="170"/>
      <c r="I8256" s="170"/>
      <c r="J8256" s="170"/>
      <c r="K8256" s="217"/>
      <c r="L8256" s="172"/>
      <c r="M8256" s="223"/>
      <c r="U8256" s="155"/>
      <c r="V8256" s="155"/>
      <c r="W8256" s="151"/>
      <c r="Z8256" s="104"/>
    </row>
    <row r="8257" spans="3:26" s="145" customFormat="1" ht="15" customHeight="1">
      <c r="C8257" s="152"/>
      <c r="E8257" s="144"/>
      <c r="F8257" s="153"/>
      <c r="G8257" s="170"/>
      <c r="H8257" s="170"/>
      <c r="I8257" s="170"/>
      <c r="J8257" s="170"/>
      <c r="K8257" s="217"/>
      <c r="L8257" s="172"/>
      <c r="M8257" s="223"/>
      <c r="U8257" s="155"/>
      <c r="V8257" s="155"/>
      <c r="W8257" s="151"/>
      <c r="Z8257" s="104"/>
    </row>
    <row r="8258" spans="3:26" s="145" customFormat="1" ht="15" customHeight="1">
      <c r="C8258" s="152"/>
      <c r="E8258" s="144"/>
      <c r="F8258" s="153"/>
      <c r="G8258" s="170"/>
      <c r="H8258" s="170"/>
      <c r="I8258" s="170"/>
      <c r="J8258" s="170"/>
      <c r="K8258" s="217"/>
      <c r="L8258" s="172"/>
      <c r="M8258" s="223"/>
      <c r="U8258" s="155"/>
      <c r="V8258" s="155"/>
      <c r="W8258" s="151"/>
      <c r="Z8258" s="104"/>
    </row>
    <row r="8259" spans="3:26" s="145" customFormat="1" ht="15" customHeight="1">
      <c r="C8259" s="152"/>
      <c r="E8259" s="144"/>
      <c r="F8259" s="153"/>
      <c r="G8259" s="170"/>
      <c r="H8259" s="170"/>
      <c r="I8259" s="170"/>
      <c r="J8259" s="170"/>
      <c r="K8259" s="217"/>
      <c r="L8259" s="172"/>
      <c r="M8259" s="223"/>
      <c r="U8259" s="155"/>
      <c r="V8259" s="155"/>
      <c r="W8259" s="151"/>
      <c r="Z8259" s="104"/>
    </row>
    <row r="8260" spans="3:26" s="145" customFormat="1" ht="15" customHeight="1">
      <c r="C8260" s="152"/>
      <c r="E8260" s="144"/>
      <c r="F8260" s="153"/>
      <c r="G8260" s="170"/>
      <c r="H8260" s="170"/>
      <c r="I8260" s="170"/>
      <c r="J8260" s="170"/>
      <c r="K8260" s="217"/>
      <c r="L8260" s="172"/>
      <c r="M8260" s="223"/>
      <c r="U8260" s="155"/>
      <c r="V8260" s="155"/>
      <c r="W8260" s="151"/>
      <c r="Z8260" s="104"/>
    </row>
    <row r="8261" spans="3:26" s="145" customFormat="1" ht="15" customHeight="1">
      <c r="C8261" s="152"/>
      <c r="E8261" s="144"/>
      <c r="F8261" s="153"/>
      <c r="G8261" s="170"/>
      <c r="H8261" s="170"/>
      <c r="I8261" s="170"/>
      <c r="J8261" s="170"/>
      <c r="K8261" s="217"/>
      <c r="L8261" s="172"/>
      <c r="M8261" s="223"/>
      <c r="U8261" s="155"/>
      <c r="V8261" s="155"/>
      <c r="W8261" s="151"/>
      <c r="Z8261" s="104"/>
    </row>
    <row r="8262" spans="3:26" s="145" customFormat="1" ht="15" customHeight="1">
      <c r="C8262" s="152"/>
      <c r="E8262" s="144"/>
      <c r="F8262" s="153"/>
      <c r="G8262" s="170"/>
      <c r="H8262" s="170"/>
      <c r="I8262" s="170"/>
      <c r="J8262" s="170"/>
      <c r="K8262" s="217"/>
      <c r="L8262" s="172"/>
      <c r="M8262" s="223"/>
      <c r="U8262" s="155"/>
      <c r="V8262" s="155"/>
      <c r="W8262" s="151"/>
      <c r="Z8262" s="104"/>
    </row>
    <row r="8263" spans="3:26" s="145" customFormat="1" ht="15" customHeight="1">
      <c r="C8263" s="152"/>
      <c r="E8263" s="144"/>
      <c r="F8263" s="153"/>
      <c r="G8263" s="170"/>
      <c r="H8263" s="170"/>
      <c r="I8263" s="170"/>
      <c r="J8263" s="170"/>
      <c r="K8263" s="217"/>
      <c r="L8263" s="172"/>
      <c r="M8263" s="223"/>
      <c r="U8263" s="155"/>
      <c r="V8263" s="155"/>
      <c r="W8263" s="151"/>
      <c r="Z8263" s="104"/>
    </row>
    <row r="8264" spans="3:26" s="145" customFormat="1" ht="15" customHeight="1">
      <c r="C8264" s="152"/>
      <c r="E8264" s="144"/>
      <c r="F8264" s="153"/>
      <c r="G8264" s="170"/>
      <c r="H8264" s="170"/>
      <c r="I8264" s="170"/>
      <c r="J8264" s="170"/>
      <c r="K8264" s="217"/>
      <c r="L8264" s="172"/>
      <c r="M8264" s="223"/>
      <c r="U8264" s="155"/>
      <c r="V8264" s="155"/>
      <c r="W8264" s="151"/>
      <c r="Z8264" s="104"/>
    </row>
    <row r="8265" spans="3:26" s="145" customFormat="1" ht="15" customHeight="1">
      <c r="C8265" s="152"/>
      <c r="E8265" s="144"/>
      <c r="F8265" s="153"/>
      <c r="G8265" s="170"/>
      <c r="H8265" s="170"/>
      <c r="I8265" s="170"/>
      <c r="J8265" s="170"/>
      <c r="K8265" s="217"/>
      <c r="L8265" s="172"/>
      <c r="M8265" s="223"/>
      <c r="U8265" s="155"/>
      <c r="V8265" s="155"/>
      <c r="W8265" s="151"/>
      <c r="Z8265" s="104"/>
    </row>
    <row r="8266" spans="3:26" s="145" customFormat="1" ht="15" customHeight="1">
      <c r="C8266" s="152"/>
      <c r="E8266" s="144"/>
      <c r="F8266" s="153"/>
      <c r="G8266" s="170"/>
      <c r="H8266" s="170"/>
      <c r="I8266" s="170"/>
      <c r="J8266" s="170"/>
      <c r="K8266" s="217"/>
      <c r="L8266" s="172"/>
      <c r="M8266" s="223"/>
      <c r="U8266" s="155"/>
      <c r="V8266" s="155"/>
      <c r="W8266" s="151"/>
      <c r="Z8266" s="104"/>
    </row>
    <row r="8267" spans="3:26" s="145" customFormat="1" ht="15" customHeight="1">
      <c r="C8267" s="152"/>
      <c r="E8267" s="144"/>
      <c r="F8267" s="153"/>
      <c r="G8267" s="170"/>
      <c r="H8267" s="170"/>
      <c r="I8267" s="170"/>
      <c r="J8267" s="170"/>
      <c r="K8267" s="217"/>
      <c r="L8267" s="172"/>
      <c r="M8267" s="223"/>
      <c r="U8267" s="155"/>
      <c r="V8267" s="155"/>
      <c r="W8267" s="151"/>
      <c r="Z8267" s="104"/>
    </row>
    <row r="8268" spans="3:26" s="145" customFormat="1" ht="15" customHeight="1">
      <c r="C8268" s="152"/>
      <c r="E8268" s="144"/>
      <c r="F8268" s="153"/>
      <c r="G8268" s="170"/>
      <c r="H8268" s="170"/>
      <c r="I8268" s="170"/>
      <c r="J8268" s="170"/>
      <c r="K8268" s="217"/>
      <c r="L8268" s="172"/>
      <c r="M8268" s="223"/>
      <c r="U8268" s="155"/>
      <c r="V8268" s="155"/>
      <c r="W8268" s="151"/>
      <c r="Z8268" s="104"/>
    </row>
    <row r="8269" spans="3:26" s="145" customFormat="1" ht="15" customHeight="1">
      <c r="C8269" s="152"/>
      <c r="E8269" s="144"/>
      <c r="F8269" s="153"/>
      <c r="G8269" s="170"/>
      <c r="H8269" s="170"/>
      <c r="I8269" s="170"/>
      <c r="J8269" s="170"/>
      <c r="K8269" s="217"/>
      <c r="L8269" s="172"/>
      <c r="M8269" s="223"/>
      <c r="U8269" s="155"/>
      <c r="V8269" s="155"/>
      <c r="W8269" s="151"/>
      <c r="Z8269" s="104"/>
    </row>
    <row r="8270" spans="3:26" s="145" customFormat="1" ht="15" customHeight="1">
      <c r="C8270" s="152"/>
      <c r="E8270" s="144"/>
      <c r="F8270" s="153"/>
      <c r="G8270" s="170"/>
      <c r="H8270" s="170"/>
      <c r="I8270" s="170"/>
      <c r="J8270" s="170"/>
      <c r="K8270" s="217"/>
      <c r="L8270" s="172"/>
      <c r="M8270" s="223"/>
      <c r="U8270" s="155"/>
      <c r="V8270" s="155"/>
      <c r="W8270" s="151"/>
      <c r="Z8270" s="104"/>
    </row>
    <row r="8271" spans="3:26" s="145" customFormat="1" ht="15" customHeight="1">
      <c r="C8271" s="152"/>
      <c r="E8271" s="144"/>
      <c r="F8271" s="153"/>
      <c r="G8271" s="170"/>
      <c r="H8271" s="170"/>
      <c r="I8271" s="170"/>
      <c r="J8271" s="170"/>
      <c r="K8271" s="217"/>
      <c r="L8271" s="172"/>
      <c r="M8271" s="223"/>
      <c r="U8271" s="155"/>
      <c r="V8271" s="155"/>
      <c r="W8271" s="151"/>
      <c r="Z8271" s="104"/>
    </row>
    <row r="8272" spans="3:26" s="145" customFormat="1" ht="15" customHeight="1">
      <c r="C8272" s="152"/>
      <c r="E8272" s="144"/>
      <c r="F8272" s="153"/>
      <c r="G8272" s="170"/>
      <c r="H8272" s="170"/>
      <c r="I8272" s="170"/>
      <c r="J8272" s="170"/>
      <c r="K8272" s="217"/>
      <c r="L8272" s="172"/>
      <c r="M8272" s="223"/>
      <c r="U8272" s="155"/>
      <c r="V8272" s="155"/>
      <c r="W8272" s="151"/>
      <c r="Z8272" s="104"/>
    </row>
    <row r="8273" spans="3:26" s="145" customFormat="1" ht="15" customHeight="1">
      <c r="C8273" s="152"/>
      <c r="E8273" s="144"/>
      <c r="F8273" s="153"/>
      <c r="G8273" s="170"/>
      <c r="H8273" s="170"/>
      <c r="I8273" s="170"/>
      <c r="J8273" s="170"/>
      <c r="K8273" s="217"/>
      <c r="L8273" s="172"/>
      <c r="M8273" s="223"/>
      <c r="U8273" s="155"/>
      <c r="V8273" s="155"/>
      <c r="W8273" s="151"/>
      <c r="Z8273" s="104"/>
    </row>
    <row r="8274" spans="3:26" s="145" customFormat="1" ht="15" customHeight="1">
      <c r="C8274" s="152"/>
      <c r="E8274" s="144"/>
      <c r="F8274" s="153"/>
      <c r="G8274" s="170"/>
      <c r="H8274" s="170"/>
      <c r="I8274" s="170"/>
      <c r="J8274" s="170"/>
      <c r="K8274" s="217"/>
      <c r="L8274" s="172"/>
      <c r="M8274" s="223"/>
      <c r="U8274" s="155"/>
      <c r="V8274" s="155"/>
      <c r="W8274" s="151"/>
      <c r="Z8274" s="104"/>
    </row>
    <row r="8275" spans="3:26" s="145" customFormat="1" ht="15" customHeight="1">
      <c r="C8275" s="152"/>
      <c r="E8275" s="144"/>
      <c r="F8275" s="153"/>
      <c r="G8275" s="170"/>
      <c r="H8275" s="170"/>
      <c r="I8275" s="170"/>
      <c r="J8275" s="170"/>
      <c r="K8275" s="217"/>
      <c r="L8275" s="172"/>
      <c r="M8275" s="223"/>
      <c r="U8275" s="155"/>
      <c r="V8275" s="155"/>
      <c r="W8275" s="151"/>
      <c r="Z8275" s="104"/>
    </row>
    <row r="8276" spans="3:26" s="145" customFormat="1" ht="15" customHeight="1">
      <c r="C8276" s="152"/>
      <c r="E8276" s="144"/>
      <c r="F8276" s="153"/>
      <c r="G8276" s="170"/>
      <c r="H8276" s="170"/>
      <c r="I8276" s="170"/>
      <c r="J8276" s="170"/>
      <c r="K8276" s="217"/>
      <c r="L8276" s="172"/>
      <c r="M8276" s="223"/>
      <c r="U8276" s="155"/>
      <c r="V8276" s="155"/>
      <c r="W8276" s="151"/>
      <c r="Z8276" s="104"/>
    </row>
    <row r="8277" spans="3:26" s="145" customFormat="1" ht="15" customHeight="1">
      <c r="C8277" s="152"/>
      <c r="E8277" s="144"/>
      <c r="F8277" s="153"/>
      <c r="G8277" s="170"/>
      <c r="H8277" s="170"/>
      <c r="I8277" s="170"/>
      <c r="J8277" s="170"/>
      <c r="K8277" s="217"/>
      <c r="L8277" s="172"/>
      <c r="M8277" s="223"/>
      <c r="U8277" s="155"/>
      <c r="V8277" s="155"/>
      <c r="W8277" s="151"/>
      <c r="Z8277" s="104"/>
    </row>
    <row r="8278" spans="3:26" s="145" customFormat="1" ht="15" customHeight="1">
      <c r="C8278" s="152"/>
      <c r="E8278" s="144"/>
      <c r="F8278" s="153"/>
      <c r="G8278" s="170"/>
      <c r="H8278" s="170"/>
      <c r="I8278" s="170"/>
      <c r="J8278" s="170"/>
      <c r="K8278" s="217"/>
      <c r="L8278" s="172"/>
      <c r="M8278" s="223"/>
      <c r="U8278" s="155"/>
      <c r="V8278" s="155"/>
      <c r="W8278" s="151"/>
      <c r="Z8278" s="104"/>
    </row>
    <row r="8279" spans="3:26" s="145" customFormat="1" ht="15" customHeight="1">
      <c r="C8279" s="152"/>
      <c r="E8279" s="144"/>
      <c r="F8279" s="153"/>
      <c r="G8279" s="170"/>
      <c r="H8279" s="170"/>
      <c r="I8279" s="170"/>
      <c r="J8279" s="170"/>
      <c r="K8279" s="217"/>
      <c r="L8279" s="172"/>
      <c r="M8279" s="223"/>
      <c r="U8279" s="155"/>
      <c r="V8279" s="155"/>
      <c r="W8279" s="151"/>
      <c r="Z8279" s="104"/>
    </row>
    <row r="8280" spans="3:26" s="145" customFormat="1" ht="15" customHeight="1">
      <c r="C8280" s="152"/>
      <c r="E8280" s="144"/>
      <c r="F8280" s="153"/>
      <c r="G8280" s="170"/>
      <c r="H8280" s="170"/>
      <c r="I8280" s="170"/>
      <c r="J8280" s="170"/>
      <c r="K8280" s="217"/>
      <c r="L8280" s="172"/>
      <c r="M8280" s="223"/>
      <c r="U8280" s="155"/>
      <c r="V8280" s="155"/>
      <c r="W8280" s="151"/>
      <c r="Z8280" s="104"/>
    </row>
    <row r="8281" spans="3:26" s="145" customFormat="1" ht="15" customHeight="1">
      <c r="C8281" s="152"/>
      <c r="E8281" s="144"/>
      <c r="F8281" s="153"/>
      <c r="G8281" s="170"/>
      <c r="H8281" s="170"/>
      <c r="I8281" s="170"/>
      <c r="J8281" s="170"/>
      <c r="K8281" s="217"/>
      <c r="L8281" s="172"/>
      <c r="M8281" s="223"/>
      <c r="U8281" s="155"/>
      <c r="V8281" s="155"/>
      <c r="W8281" s="151"/>
      <c r="Z8281" s="104"/>
    </row>
    <row r="8282" spans="3:26" s="145" customFormat="1" ht="15" customHeight="1">
      <c r="C8282" s="152"/>
      <c r="E8282" s="144"/>
      <c r="F8282" s="153"/>
      <c r="G8282" s="170"/>
      <c r="H8282" s="170"/>
      <c r="I8282" s="170"/>
      <c r="J8282" s="170"/>
      <c r="K8282" s="217"/>
      <c r="L8282" s="172"/>
      <c r="M8282" s="223"/>
      <c r="U8282" s="155"/>
      <c r="V8282" s="155"/>
      <c r="W8282" s="151"/>
      <c r="Z8282" s="104"/>
    </row>
    <row r="8283" spans="3:26" s="145" customFormat="1" ht="15" customHeight="1">
      <c r="C8283" s="152"/>
      <c r="E8283" s="144"/>
      <c r="F8283" s="153"/>
      <c r="G8283" s="170"/>
      <c r="H8283" s="170"/>
      <c r="I8283" s="170"/>
      <c r="J8283" s="170"/>
      <c r="K8283" s="217"/>
      <c r="L8283" s="172"/>
      <c r="M8283" s="223"/>
      <c r="U8283" s="155"/>
      <c r="V8283" s="155"/>
      <c r="W8283" s="151"/>
      <c r="Z8283" s="104"/>
    </row>
    <row r="8284" spans="3:26" s="145" customFormat="1" ht="15" customHeight="1">
      <c r="C8284" s="152"/>
      <c r="E8284" s="144"/>
      <c r="F8284" s="153"/>
      <c r="G8284" s="170"/>
      <c r="H8284" s="170"/>
      <c r="I8284" s="170"/>
      <c r="J8284" s="170"/>
      <c r="K8284" s="217"/>
      <c r="L8284" s="172"/>
      <c r="M8284" s="223"/>
      <c r="U8284" s="155"/>
      <c r="V8284" s="155"/>
      <c r="W8284" s="151"/>
      <c r="Z8284" s="104"/>
    </row>
    <row r="8285" spans="3:26" s="145" customFormat="1" ht="15" customHeight="1">
      <c r="C8285" s="152"/>
      <c r="E8285" s="144"/>
      <c r="F8285" s="153"/>
      <c r="G8285" s="170"/>
      <c r="H8285" s="170"/>
      <c r="I8285" s="170"/>
      <c r="J8285" s="170"/>
      <c r="K8285" s="217"/>
      <c r="L8285" s="172"/>
      <c r="M8285" s="223"/>
      <c r="U8285" s="155"/>
      <c r="V8285" s="155"/>
      <c r="W8285" s="151"/>
      <c r="Z8285" s="104"/>
    </row>
    <row r="8286" spans="3:26" s="145" customFormat="1" ht="15" customHeight="1">
      <c r="C8286" s="152"/>
      <c r="E8286" s="144"/>
      <c r="F8286" s="153"/>
      <c r="G8286" s="170"/>
      <c r="H8286" s="170"/>
      <c r="I8286" s="170"/>
      <c r="J8286" s="170"/>
      <c r="K8286" s="217"/>
      <c r="L8286" s="172"/>
      <c r="M8286" s="223"/>
      <c r="U8286" s="155"/>
      <c r="V8286" s="155"/>
      <c r="W8286" s="151"/>
      <c r="Z8286" s="104"/>
    </row>
    <row r="8287" spans="3:26" s="145" customFormat="1" ht="15" customHeight="1">
      <c r="C8287" s="152"/>
      <c r="E8287" s="144"/>
      <c r="F8287" s="153"/>
      <c r="G8287" s="170"/>
      <c r="H8287" s="170"/>
      <c r="I8287" s="170"/>
      <c r="J8287" s="170"/>
      <c r="K8287" s="217"/>
      <c r="L8287" s="172"/>
      <c r="M8287" s="223"/>
      <c r="U8287" s="155"/>
      <c r="V8287" s="155"/>
      <c r="W8287" s="151"/>
      <c r="Z8287" s="104"/>
    </row>
    <row r="8288" spans="3:26" s="145" customFormat="1" ht="15" customHeight="1">
      <c r="C8288" s="152"/>
      <c r="E8288" s="144"/>
      <c r="F8288" s="153"/>
      <c r="G8288" s="170"/>
      <c r="H8288" s="170"/>
      <c r="I8288" s="170"/>
      <c r="J8288" s="170"/>
      <c r="K8288" s="217"/>
      <c r="L8288" s="172"/>
      <c r="M8288" s="223"/>
      <c r="U8288" s="155"/>
      <c r="V8288" s="155"/>
      <c r="W8288" s="151"/>
      <c r="Z8288" s="104"/>
    </row>
    <row r="8289" spans="3:26" s="145" customFormat="1" ht="15" customHeight="1">
      <c r="C8289" s="152"/>
      <c r="E8289" s="144"/>
      <c r="F8289" s="153"/>
      <c r="G8289" s="170"/>
      <c r="H8289" s="170"/>
      <c r="I8289" s="170"/>
      <c r="J8289" s="170"/>
      <c r="K8289" s="217"/>
      <c r="L8289" s="172"/>
      <c r="M8289" s="223"/>
      <c r="U8289" s="155"/>
      <c r="V8289" s="155"/>
      <c r="W8289" s="151"/>
      <c r="Z8289" s="104"/>
    </row>
    <row r="8290" spans="3:26" s="145" customFormat="1" ht="15" customHeight="1">
      <c r="C8290" s="152"/>
      <c r="E8290" s="144"/>
      <c r="F8290" s="153"/>
      <c r="G8290" s="170"/>
      <c r="H8290" s="170"/>
      <c r="I8290" s="170"/>
      <c r="J8290" s="170"/>
      <c r="K8290" s="217"/>
      <c r="L8290" s="172"/>
      <c r="M8290" s="223"/>
      <c r="U8290" s="155"/>
      <c r="V8290" s="155"/>
      <c r="W8290" s="151"/>
      <c r="Z8290" s="104"/>
    </row>
    <row r="8291" spans="3:26" s="145" customFormat="1" ht="15" customHeight="1">
      <c r="C8291" s="152"/>
      <c r="E8291" s="144"/>
      <c r="F8291" s="153"/>
      <c r="G8291" s="170"/>
      <c r="H8291" s="170"/>
      <c r="I8291" s="170"/>
      <c r="J8291" s="170"/>
      <c r="K8291" s="217"/>
      <c r="L8291" s="172"/>
      <c r="M8291" s="223"/>
      <c r="U8291" s="155"/>
      <c r="V8291" s="155"/>
      <c r="W8291" s="151"/>
      <c r="Z8291" s="104"/>
    </row>
    <row r="8292" spans="3:26" s="145" customFormat="1" ht="15" customHeight="1">
      <c r="C8292" s="152"/>
      <c r="E8292" s="144"/>
      <c r="F8292" s="153"/>
      <c r="G8292" s="170"/>
      <c r="H8292" s="170"/>
      <c r="I8292" s="170"/>
      <c r="J8292" s="170"/>
      <c r="K8292" s="217"/>
      <c r="L8292" s="172"/>
      <c r="M8292" s="223"/>
      <c r="U8292" s="155"/>
      <c r="V8292" s="155"/>
      <c r="W8292" s="151"/>
      <c r="Z8292" s="104"/>
    </row>
    <row r="8293" spans="3:26" s="145" customFormat="1" ht="15" customHeight="1">
      <c r="C8293" s="152"/>
      <c r="E8293" s="144"/>
      <c r="F8293" s="153"/>
      <c r="G8293" s="170"/>
      <c r="H8293" s="170"/>
      <c r="I8293" s="170"/>
      <c r="J8293" s="170"/>
      <c r="K8293" s="217"/>
      <c r="L8293" s="172"/>
      <c r="M8293" s="223"/>
      <c r="U8293" s="155"/>
      <c r="V8293" s="155"/>
      <c r="W8293" s="151"/>
      <c r="Z8293" s="104"/>
    </row>
    <row r="8294" spans="3:26" s="145" customFormat="1" ht="15" customHeight="1">
      <c r="C8294" s="152"/>
      <c r="E8294" s="144"/>
      <c r="F8294" s="153"/>
      <c r="G8294" s="170"/>
      <c r="H8294" s="170"/>
      <c r="I8294" s="170"/>
      <c r="J8294" s="170"/>
      <c r="K8294" s="217"/>
      <c r="L8294" s="172"/>
      <c r="M8294" s="223"/>
      <c r="U8294" s="155"/>
      <c r="V8294" s="155"/>
      <c r="W8294" s="151"/>
      <c r="Z8294" s="104"/>
    </row>
    <row r="8295" spans="3:26" s="145" customFormat="1" ht="15" customHeight="1">
      <c r="C8295" s="152"/>
      <c r="E8295" s="144"/>
      <c r="F8295" s="153"/>
      <c r="G8295" s="170"/>
      <c r="H8295" s="170"/>
      <c r="I8295" s="170"/>
      <c r="J8295" s="170"/>
      <c r="K8295" s="217"/>
      <c r="L8295" s="172"/>
      <c r="M8295" s="223"/>
      <c r="U8295" s="155"/>
      <c r="V8295" s="155"/>
      <c r="W8295" s="151"/>
      <c r="Z8295" s="104"/>
    </row>
    <row r="8296" spans="3:26" s="145" customFormat="1" ht="15" customHeight="1">
      <c r="C8296" s="152"/>
      <c r="E8296" s="144"/>
      <c r="F8296" s="153"/>
      <c r="G8296" s="170"/>
      <c r="H8296" s="170"/>
      <c r="I8296" s="170"/>
      <c r="J8296" s="170"/>
      <c r="K8296" s="217"/>
      <c r="L8296" s="172"/>
      <c r="M8296" s="223"/>
      <c r="U8296" s="155"/>
      <c r="V8296" s="155"/>
      <c r="W8296" s="151"/>
      <c r="Z8296" s="104"/>
    </row>
    <row r="8297" spans="3:26" s="145" customFormat="1" ht="15" customHeight="1">
      <c r="C8297" s="152"/>
      <c r="E8297" s="144"/>
      <c r="F8297" s="153"/>
      <c r="G8297" s="170"/>
      <c r="H8297" s="170"/>
      <c r="I8297" s="170"/>
      <c r="J8297" s="170"/>
      <c r="K8297" s="217"/>
      <c r="L8297" s="172"/>
      <c r="M8297" s="223"/>
      <c r="U8297" s="155"/>
      <c r="V8297" s="155"/>
      <c r="W8297" s="151"/>
      <c r="Z8297" s="104"/>
    </row>
    <row r="8298" spans="3:26" s="145" customFormat="1" ht="15" customHeight="1">
      <c r="C8298" s="152"/>
      <c r="E8298" s="144"/>
      <c r="F8298" s="153"/>
      <c r="G8298" s="170"/>
      <c r="H8298" s="170"/>
      <c r="I8298" s="170"/>
      <c r="J8298" s="170"/>
      <c r="K8298" s="217"/>
      <c r="L8298" s="172"/>
      <c r="M8298" s="223"/>
      <c r="U8298" s="155"/>
      <c r="V8298" s="155"/>
      <c r="W8298" s="151"/>
      <c r="Z8298" s="104"/>
    </row>
    <row r="8299" spans="3:26" s="145" customFormat="1" ht="15" customHeight="1">
      <c r="C8299" s="152"/>
      <c r="E8299" s="144"/>
      <c r="F8299" s="153"/>
      <c r="G8299" s="170"/>
      <c r="H8299" s="170"/>
      <c r="I8299" s="170"/>
      <c r="J8299" s="170"/>
      <c r="K8299" s="217"/>
      <c r="L8299" s="172"/>
      <c r="M8299" s="223"/>
      <c r="U8299" s="155"/>
      <c r="V8299" s="155"/>
      <c r="W8299" s="151"/>
      <c r="Z8299" s="104"/>
    </row>
    <row r="8300" spans="3:26" s="145" customFormat="1" ht="15" customHeight="1">
      <c r="C8300" s="152"/>
      <c r="E8300" s="144"/>
      <c r="F8300" s="153"/>
      <c r="G8300" s="170"/>
      <c r="H8300" s="170"/>
      <c r="I8300" s="170"/>
      <c r="J8300" s="170"/>
      <c r="K8300" s="217"/>
      <c r="L8300" s="172"/>
      <c r="M8300" s="223"/>
      <c r="U8300" s="155"/>
      <c r="V8300" s="155"/>
      <c r="W8300" s="151"/>
      <c r="Z8300" s="104"/>
    </row>
    <row r="8301" spans="3:26" s="145" customFormat="1" ht="15" customHeight="1">
      <c r="C8301" s="152"/>
      <c r="E8301" s="144"/>
      <c r="F8301" s="153"/>
      <c r="G8301" s="170"/>
      <c r="H8301" s="170"/>
      <c r="I8301" s="170"/>
      <c r="J8301" s="170"/>
      <c r="K8301" s="217"/>
      <c r="L8301" s="172"/>
      <c r="M8301" s="223"/>
      <c r="U8301" s="155"/>
      <c r="V8301" s="155"/>
      <c r="W8301" s="151"/>
      <c r="Z8301" s="104"/>
    </row>
    <row r="8302" spans="3:26" s="145" customFormat="1" ht="15" customHeight="1">
      <c r="C8302" s="152"/>
      <c r="E8302" s="144"/>
      <c r="F8302" s="153"/>
      <c r="G8302" s="170"/>
      <c r="H8302" s="170"/>
      <c r="I8302" s="170"/>
      <c r="J8302" s="170"/>
      <c r="K8302" s="217"/>
      <c r="L8302" s="172"/>
      <c r="M8302" s="223"/>
      <c r="U8302" s="155"/>
      <c r="V8302" s="155"/>
      <c r="W8302" s="151"/>
      <c r="Z8302" s="104"/>
    </row>
    <row r="8303" spans="3:26" s="145" customFormat="1" ht="15" customHeight="1">
      <c r="C8303" s="152"/>
      <c r="E8303" s="144"/>
      <c r="F8303" s="153"/>
      <c r="G8303" s="170"/>
      <c r="H8303" s="170"/>
      <c r="I8303" s="170"/>
      <c r="J8303" s="170"/>
      <c r="K8303" s="217"/>
      <c r="L8303" s="172"/>
      <c r="M8303" s="223"/>
      <c r="U8303" s="155"/>
      <c r="V8303" s="155"/>
      <c r="W8303" s="151"/>
      <c r="Z8303" s="104"/>
    </row>
    <row r="8304" spans="3:26" s="145" customFormat="1" ht="15" customHeight="1">
      <c r="C8304" s="152"/>
      <c r="E8304" s="144"/>
      <c r="F8304" s="153"/>
      <c r="G8304" s="170"/>
      <c r="H8304" s="170"/>
      <c r="I8304" s="170"/>
      <c r="J8304" s="170"/>
      <c r="K8304" s="217"/>
      <c r="L8304" s="172"/>
      <c r="M8304" s="223"/>
      <c r="U8304" s="155"/>
      <c r="V8304" s="155"/>
      <c r="W8304" s="151"/>
      <c r="Z8304" s="104"/>
    </row>
    <row r="8305" spans="3:26" s="145" customFormat="1" ht="15" customHeight="1">
      <c r="C8305" s="152"/>
      <c r="E8305" s="144"/>
      <c r="F8305" s="153"/>
      <c r="G8305" s="170"/>
      <c r="H8305" s="170"/>
      <c r="I8305" s="170"/>
      <c r="J8305" s="170"/>
      <c r="K8305" s="217"/>
      <c r="L8305" s="172"/>
      <c r="M8305" s="223"/>
      <c r="U8305" s="155"/>
      <c r="V8305" s="155"/>
      <c r="W8305" s="151"/>
      <c r="Z8305" s="104"/>
    </row>
    <row r="8306" spans="3:26" s="145" customFormat="1" ht="15" customHeight="1">
      <c r="C8306" s="152"/>
      <c r="E8306" s="144"/>
      <c r="F8306" s="153"/>
      <c r="G8306" s="170"/>
      <c r="H8306" s="170"/>
      <c r="I8306" s="170"/>
      <c r="J8306" s="170"/>
      <c r="K8306" s="217"/>
      <c r="L8306" s="172"/>
      <c r="M8306" s="223"/>
      <c r="U8306" s="155"/>
      <c r="V8306" s="155"/>
      <c r="W8306" s="151"/>
      <c r="Z8306" s="104"/>
    </row>
    <row r="8307" spans="3:26" s="145" customFormat="1" ht="15" customHeight="1">
      <c r="C8307" s="152"/>
      <c r="E8307" s="144"/>
      <c r="F8307" s="153"/>
      <c r="G8307" s="170"/>
      <c r="H8307" s="170"/>
      <c r="I8307" s="170"/>
      <c r="J8307" s="170"/>
      <c r="K8307" s="217"/>
      <c r="L8307" s="172"/>
      <c r="M8307" s="223"/>
      <c r="U8307" s="155"/>
      <c r="V8307" s="155"/>
      <c r="W8307" s="151"/>
      <c r="Z8307" s="104"/>
    </row>
    <row r="8308" spans="3:26" s="145" customFormat="1" ht="15" customHeight="1">
      <c r="C8308" s="152"/>
      <c r="E8308" s="144"/>
      <c r="F8308" s="153"/>
      <c r="G8308" s="170"/>
      <c r="H8308" s="170"/>
      <c r="I8308" s="170"/>
      <c r="J8308" s="170"/>
      <c r="K8308" s="217"/>
      <c r="L8308" s="172"/>
      <c r="M8308" s="223"/>
      <c r="U8308" s="155"/>
      <c r="V8308" s="155"/>
      <c r="W8308" s="151"/>
      <c r="Z8308" s="104"/>
    </row>
    <row r="8309" spans="3:26" s="145" customFormat="1" ht="15" customHeight="1">
      <c r="C8309" s="152"/>
      <c r="E8309" s="144"/>
      <c r="F8309" s="153"/>
      <c r="G8309" s="170"/>
      <c r="H8309" s="170"/>
      <c r="I8309" s="170"/>
      <c r="J8309" s="170"/>
      <c r="K8309" s="217"/>
      <c r="L8309" s="172"/>
      <c r="M8309" s="223"/>
      <c r="U8309" s="155"/>
      <c r="V8309" s="155"/>
      <c r="W8309" s="151"/>
      <c r="Z8309" s="104"/>
    </row>
    <row r="8310" spans="3:26" s="145" customFormat="1" ht="15" customHeight="1">
      <c r="C8310" s="152"/>
      <c r="E8310" s="144"/>
      <c r="F8310" s="153"/>
      <c r="G8310" s="170"/>
      <c r="H8310" s="170"/>
      <c r="I8310" s="170"/>
      <c r="J8310" s="170"/>
      <c r="K8310" s="217"/>
      <c r="L8310" s="172"/>
      <c r="M8310" s="223"/>
      <c r="U8310" s="155"/>
      <c r="V8310" s="155"/>
      <c r="W8310" s="151"/>
      <c r="Z8310" s="104"/>
    </row>
    <row r="8311" spans="3:26" s="145" customFormat="1" ht="15" customHeight="1">
      <c r="C8311" s="152"/>
      <c r="E8311" s="144"/>
      <c r="F8311" s="153"/>
      <c r="G8311" s="170"/>
      <c r="H8311" s="170"/>
      <c r="I8311" s="170"/>
      <c r="J8311" s="170"/>
      <c r="K8311" s="217"/>
      <c r="L8311" s="172"/>
      <c r="M8311" s="223"/>
      <c r="U8311" s="155"/>
      <c r="V8311" s="155"/>
      <c r="W8311" s="151"/>
      <c r="Z8311" s="104"/>
    </row>
    <row r="8312" spans="3:26" s="145" customFormat="1" ht="15" customHeight="1">
      <c r="C8312" s="152"/>
      <c r="E8312" s="144"/>
      <c r="F8312" s="153"/>
      <c r="G8312" s="170"/>
      <c r="H8312" s="170"/>
      <c r="I8312" s="170"/>
      <c r="J8312" s="170"/>
      <c r="K8312" s="217"/>
      <c r="L8312" s="172"/>
      <c r="M8312" s="223"/>
      <c r="U8312" s="155"/>
      <c r="V8312" s="155"/>
      <c r="W8312" s="151"/>
      <c r="Z8312" s="104"/>
    </row>
    <row r="8313" spans="3:26" s="145" customFormat="1" ht="15" customHeight="1">
      <c r="C8313" s="152"/>
      <c r="E8313" s="144"/>
      <c r="F8313" s="153"/>
      <c r="G8313" s="170"/>
      <c r="H8313" s="170"/>
      <c r="I8313" s="170"/>
      <c r="J8313" s="170"/>
      <c r="K8313" s="217"/>
      <c r="L8313" s="172"/>
      <c r="M8313" s="223"/>
      <c r="U8313" s="155"/>
      <c r="V8313" s="155"/>
      <c r="W8313" s="151"/>
      <c r="Z8313" s="104"/>
    </row>
    <row r="8314" spans="3:26" s="145" customFormat="1" ht="15" customHeight="1">
      <c r="C8314" s="152"/>
      <c r="E8314" s="144"/>
      <c r="F8314" s="153"/>
      <c r="G8314" s="170"/>
      <c r="H8314" s="170"/>
      <c r="I8314" s="170"/>
      <c r="J8314" s="170"/>
      <c r="K8314" s="217"/>
      <c r="L8314" s="172"/>
      <c r="M8314" s="223"/>
      <c r="U8314" s="155"/>
      <c r="V8314" s="155"/>
      <c r="W8314" s="151"/>
      <c r="Z8314" s="104"/>
    </row>
    <row r="8315" spans="3:26" s="145" customFormat="1" ht="15" customHeight="1">
      <c r="C8315" s="152"/>
      <c r="E8315" s="144"/>
      <c r="F8315" s="153"/>
      <c r="G8315" s="170"/>
      <c r="H8315" s="170"/>
      <c r="I8315" s="170"/>
      <c r="J8315" s="170"/>
      <c r="K8315" s="217"/>
      <c r="L8315" s="172"/>
      <c r="M8315" s="223"/>
      <c r="U8315" s="155"/>
      <c r="V8315" s="155"/>
      <c r="W8315" s="151"/>
      <c r="Z8315" s="104"/>
    </row>
    <row r="8316" spans="3:26" s="145" customFormat="1" ht="15" customHeight="1">
      <c r="C8316" s="152"/>
      <c r="E8316" s="144"/>
      <c r="F8316" s="153"/>
      <c r="G8316" s="170"/>
      <c r="H8316" s="170"/>
      <c r="I8316" s="170"/>
      <c r="J8316" s="170"/>
      <c r="K8316" s="217"/>
      <c r="L8316" s="172"/>
      <c r="M8316" s="223"/>
      <c r="U8316" s="155"/>
      <c r="V8316" s="155"/>
      <c r="W8316" s="151"/>
      <c r="Z8316" s="104"/>
    </row>
    <row r="8317" spans="3:26" s="145" customFormat="1" ht="15" customHeight="1">
      <c r="C8317" s="152"/>
      <c r="E8317" s="144"/>
      <c r="F8317" s="153"/>
      <c r="G8317" s="170"/>
      <c r="H8317" s="170"/>
      <c r="I8317" s="170"/>
      <c r="J8317" s="170"/>
      <c r="K8317" s="217"/>
      <c r="L8317" s="172"/>
      <c r="M8317" s="223"/>
      <c r="U8317" s="155"/>
      <c r="V8317" s="155"/>
      <c r="W8317" s="151"/>
      <c r="Z8317" s="104"/>
    </row>
    <row r="8318" spans="3:26" s="145" customFormat="1" ht="15" customHeight="1">
      <c r="C8318" s="152"/>
      <c r="E8318" s="144"/>
      <c r="F8318" s="153"/>
      <c r="G8318" s="170"/>
      <c r="H8318" s="170"/>
      <c r="I8318" s="170"/>
      <c r="J8318" s="170"/>
      <c r="K8318" s="217"/>
      <c r="L8318" s="172"/>
      <c r="M8318" s="223"/>
      <c r="U8318" s="155"/>
      <c r="V8318" s="155"/>
      <c r="W8318" s="151"/>
      <c r="Z8318" s="104"/>
    </row>
    <row r="8319" spans="3:26" s="145" customFormat="1" ht="15" customHeight="1">
      <c r="C8319" s="152"/>
      <c r="E8319" s="144"/>
      <c r="F8319" s="153"/>
      <c r="G8319" s="170"/>
      <c r="H8319" s="170"/>
      <c r="I8319" s="170"/>
      <c r="J8319" s="170"/>
      <c r="K8319" s="217"/>
      <c r="L8319" s="172"/>
      <c r="M8319" s="223"/>
      <c r="U8319" s="155"/>
      <c r="V8319" s="155"/>
      <c r="W8319" s="151"/>
      <c r="Z8319" s="104"/>
    </row>
    <row r="8320" spans="3:26" s="145" customFormat="1" ht="15" customHeight="1">
      <c r="C8320" s="152"/>
      <c r="E8320" s="144"/>
      <c r="F8320" s="153"/>
      <c r="G8320" s="170"/>
      <c r="H8320" s="170"/>
      <c r="I8320" s="170"/>
      <c r="J8320" s="170"/>
      <c r="K8320" s="217"/>
      <c r="L8320" s="172"/>
      <c r="M8320" s="223"/>
      <c r="U8320" s="155"/>
      <c r="V8320" s="155"/>
      <c r="W8320" s="151"/>
      <c r="Z8320" s="104"/>
    </row>
    <row r="8321" spans="3:26" s="145" customFormat="1" ht="15" customHeight="1">
      <c r="C8321" s="152"/>
      <c r="E8321" s="144"/>
      <c r="F8321" s="153"/>
      <c r="G8321" s="170"/>
      <c r="H8321" s="170"/>
      <c r="I8321" s="170"/>
      <c r="J8321" s="170"/>
      <c r="K8321" s="217"/>
      <c r="L8321" s="172"/>
      <c r="M8321" s="223"/>
      <c r="U8321" s="155"/>
      <c r="V8321" s="155"/>
      <c r="W8321" s="151"/>
      <c r="Z8321" s="104"/>
    </row>
    <row r="8322" spans="3:26" s="145" customFormat="1" ht="15" customHeight="1">
      <c r="C8322" s="152"/>
      <c r="E8322" s="144"/>
      <c r="F8322" s="153"/>
      <c r="G8322" s="170"/>
      <c r="H8322" s="170"/>
      <c r="I8322" s="170"/>
      <c r="J8322" s="170"/>
      <c r="K8322" s="217"/>
      <c r="L8322" s="172"/>
      <c r="M8322" s="223"/>
      <c r="U8322" s="155"/>
      <c r="V8322" s="155"/>
      <c r="W8322" s="151"/>
      <c r="Z8322" s="104"/>
    </row>
    <row r="8323" spans="3:26" s="145" customFormat="1" ht="15" customHeight="1">
      <c r="C8323" s="152"/>
      <c r="E8323" s="144"/>
      <c r="F8323" s="153"/>
      <c r="G8323" s="170"/>
      <c r="H8323" s="170"/>
      <c r="I8323" s="170"/>
      <c r="J8323" s="170"/>
      <c r="K8323" s="217"/>
      <c r="L8323" s="172"/>
      <c r="M8323" s="223"/>
      <c r="U8323" s="155"/>
      <c r="V8323" s="155"/>
      <c r="W8323" s="151"/>
      <c r="Z8323" s="104"/>
    </row>
    <row r="8324" spans="3:26" s="145" customFormat="1" ht="15" customHeight="1">
      <c r="C8324" s="152"/>
      <c r="E8324" s="144"/>
      <c r="F8324" s="153"/>
      <c r="G8324" s="170"/>
      <c r="H8324" s="170"/>
      <c r="I8324" s="170"/>
      <c r="J8324" s="170"/>
      <c r="K8324" s="217"/>
      <c r="L8324" s="172"/>
      <c r="M8324" s="223"/>
      <c r="U8324" s="155"/>
      <c r="V8324" s="155"/>
      <c r="W8324" s="151"/>
      <c r="Z8324" s="104"/>
    </row>
    <row r="8325" spans="3:26" s="145" customFormat="1" ht="15" customHeight="1">
      <c r="C8325" s="152"/>
      <c r="E8325" s="144"/>
      <c r="F8325" s="153"/>
      <c r="G8325" s="170"/>
      <c r="H8325" s="170"/>
      <c r="I8325" s="170"/>
      <c r="J8325" s="170"/>
      <c r="K8325" s="217"/>
      <c r="L8325" s="172"/>
      <c r="M8325" s="223"/>
      <c r="U8325" s="155"/>
      <c r="V8325" s="155"/>
      <c r="W8325" s="151"/>
      <c r="Z8325" s="104"/>
    </row>
    <row r="8326" spans="3:26" s="145" customFormat="1" ht="15" customHeight="1">
      <c r="C8326" s="152"/>
      <c r="E8326" s="144"/>
      <c r="F8326" s="153"/>
      <c r="G8326" s="170"/>
      <c r="H8326" s="170"/>
      <c r="I8326" s="170"/>
      <c r="J8326" s="170"/>
      <c r="K8326" s="217"/>
      <c r="L8326" s="172"/>
      <c r="M8326" s="223"/>
      <c r="U8326" s="155"/>
      <c r="V8326" s="155"/>
      <c r="W8326" s="151"/>
      <c r="Z8326" s="104"/>
    </row>
    <row r="8327" spans="3:26" s="145" customFormat="1" ht="15" customHeight="1">
      <c r="C8327" s="152"/>
      <c r="E8327" s="144"/>
      <c r="F8327" s="153"/>
      <c r="G8327" s="170"/>
      <c r="H8327" s="170"/>
      <c r="I8327" s="170"/>
      <c r="J8327" s="170"/>
      <c r="K8327" s="217"/>
      <c r="L8327" s="172"/>
      <c r="M8327" s="223"/>
      <c r="U8327" s="155"/>
      <c r="V8327" s="155"/>
      <c r="W8327" s="151"/>
      <c r="Z8327" s="104"/>
    </row>
    <row r="8328" spans="3:26" s="145" customFormat="1" ht="15" customHeight="1">
      <c r="C8328" s="152"/>
      <c r="E8328" s="144"/>
      <c r="F8328" s="153"/>
      <c r="G8328" s="170"/>
      <c r="H8328" s="170"/>
      <c r="I8328" s="170"/>
      <c r="J8328" s="170"/>
      <c r="K8328" s="217"/>
      <c r="L8328" s="172"/>
      <c r="M8328" s="223"/>
      <c r="U8328" s="155"/>
      <c r="V8328" s="155"/>
      <c r="W8328" s="151"/>
      <c r="Z8328" s="104"/>
    </row>
    <row r="8329" spans="3:26" s="145" customFormat="1" ht="15" customHeight="1">
      <c r="C8329" s="152"/>
      <c r="E8329" s="144"/>
      <c r="F8329" s="153"/>
      <c r="G8329" s="170"/>
      <c r="H8329" s="170"/>
      <c r="I8329" s="170"/>
      <c r="J8329" s="170"/>
      <c r="K8329" s="217"/>
      <c r="L8329" s="172"/>
      <c r="M8329" s="223"/>
      <c r="U8329" s="155"/>
      <c r="V8329" s="155"/>
      <c r="W8329" s="151"/>
      <c r="Z8329" s="104"/>
    </row>
    <row r="8330" spans="3:26" s="145" customFormat="1" ht="15" customHeight="1">
      <c r="C8330" s="152"/>
      <c r="E8330" s="144"/>
      <c r="F8330" s="153"/>
      <c r="G8330" s="170"/>
      <c r="H8330" s="170"/>
      <c r="I8330" s="170"/>
      <c r="J8330" s="170"/>
      <c r="K8330" s="217"/>
      <c r="L8330" s="172"/>
      <c r="M8330" s="223"/>
      <c r="U8330" s="155"/>
      <c r="V8330" s="155"/>
      <c r="W8330" s="151"/>
      <c r="Z8330" s="104"/>
    </row>
    <row r="8331" spans="3:26" s="145" customFormat="1" ht="15" customHeight="1">
      <c r="C8331" s="152"/>
      <c r="E8331" s="144"/>
      <c r="F8331" s="153"/>
      <c r="G8331" s="170"/>
      <c r="H8331" s="170"/>
      <c r="I8331" s="170"/>
      <c r="J8331" s="170"/>
      <c r="K8331" s="217"/>
      <c r="L8331" s="172"/>
      <c r="M8331" s="223"/>
      <c r="U8331" s="155"/>
      <c r="V8331" s="155"/>
      <c r="W8331" s="151"/>
      <c r="Z8331" s="104"/>
    </row>
    <row r="8332" spans="3:26" s="145" customFormat="1" ht="15" customHeight="1">
      <c r="C8332" s="152"/>
      <c r="E8332" s="144"/>
      <c r="F8332" s="153"/>
      <c r="G8332" s="170"/>
      <c r="H8332" s="170"/>
      <c r="I8332" s="170"/>
      <c r="J8332" s="170"/>
      <c r="K8332" s="217"/>
      <c r="L8332" s="172"/>
      <c r="M8332" s="223"/>
      <c r="U8332" s="155"/>
      <c r="V8332" s="155"/>
      <c r="W8332" s="151"/>
      <c r="Z8332" s="104"/>
    </row>
    <row r="8333" spans="3:26" s="145" customFormat="1" ht="15" customHeight="1">
      <c r="C8333" s="152"/>
      <c r="E8333" s="144"/>
      <c r="F8333" s="153"/>
      <c r="G8333" s="170"/>
      <c r="H8333" s="170"/>
      <c r="I8333" s="170"/>
      <c r="J8333" s="170"/>
      <c r="K8333" s="217"/>
      <c r="L8333" s="172"/>
      <c r="M8333" s="223"/>
      <c r="U8333" s="155"/>
      <c r="V8333" s="155"/>
      <c r="W8333" s="151"/>
      <c r="Z8333" s="104"/>
    </row>
    <row r="8334" spans="3:26" s="145" customFormat="1" ht="15" customHeight="1">
      <c r="C8334" s="152"/>
      <c r="E8334" s="144"/>
      <c r="F8334" s="153"/>
      <c r="G8334" s="170"/>
      <c r="H8334" s="170"/>
      <c r="I8334" s="170"/>
      <c r="J8334" s="170"/>
      <c r="K8334" s="217"/>
      <c r="L8334" s="172"/>
      <c r="M8334" s="223"/>
      <c r="U8334" s="155"/>
      <c r="V8334" s="155"/>
      <c r="W8334" s="151"/>
      <c r="Z8334" s="104"/>
    </row>
    <row r="8335" spans="3:26" s="145" customFormat="1" ht="15" customHeight="1">
      <c r="C8335" s="152"/>
      <c r="E8335" s="144"/>
      <c r="F8335" s="153"/>
      <c r="G8335" s="170"/>
      <c r="H8335" s="170"/>
      <c r="I8335" s="170"/>
      <c r="J8335" s="170"/>
      <c r="K8335" s="217"/>
      <c r="L8335" s="172"/>
      <c r="M8335" s="223"/>
      <c r="U8335" s="155"/>
      <c r="V8335" s="155"/>
      <c r="W8335" s="151"/>
      <c r="Z8335" s="104"/>
    </row>
    <row r="8336" spans="3:26" s="145" customFormat="1" ht="15" customHeight="1">
      <c r="C8336" s="152"/>
      <c r="E8336" s="144"/>
      <c r="F8336" s="153"/>
      <c r="G8336" s="170"/>
      <c r="H8336" s="170"/>
      <c r="I8336" s="170"/>
      <c r="J8336" s="170"/>
      <c r="K8336" s="217"/>
      <c r="L8336" s="172"/>
      <c r="M8336" s="223"/>
      <c r="U8336" s="155"/>
      <c r="V8336" s="155"/>
      <c r="W8336" s="151"/>
      <c r="Z8336" s="104"/>
    </row>
    <row r="8337" spans="3:26" s="145" customFormat="1" ht="15" customHeight="1">
      <c r="C8337" s="152"/>
      <c r="E8337" s="144"/>
      <c r="F8337" s="153"/>
      <c r="G8337" s="170"/>
      <c r="H8337" s="170"/>
      <c r="I8337" s="170"/>
      <c r="J8337" s="170"/>
      <c r="K8337" s="217"/>
      <c r="L8337" s="172"/>
      <c r="M8337" s="223"/>
      <c r="U8337" s="155"/>
      <c r="V8337" s="155"/>
      <c r="W8337" s="151"/>
      <c r="Z8337" s="104"/>
    </row>
    <row r="8338" spans="3:26" s="145" customFormat="1" ht="15" customHeight="1">
      <c r="C8338" s="152"/>
      <c r="E8338" s="144"/>
      <c r="F8338" s="153"/>
      <c r="G8338" s="170"/>
      <c r="H8338" s="170"/>
      <c r="I8338" s="170"/>
      <c r="J8338" s="170"/>
      <c r="K8338" s="217"/>
      <c r="L8338" s="172"/>
      <c r="M8338" s="223"/>
      <c r="U8338" s="155"/>
      <c r="V8338" s="155"/>
      <c r="W8338" s="151"/>
      <c r="Z8338" s="104"/>
    </row>
    <row r="8339" spans="3:26" s="145" customFormat="1" ht="15" customHeight="1">
      <c r="C8339" s="152"/>
      <c r="E8339" s="144"/>
      <c r="F8339" s="153"/>
      <c r="G8339" s="170"/>
      <c r="H8339" s="170"/>
      <c r="I8339" s="170"/>
      <c r="J8339" s="170"/>
      <c r="K8339" s="217"/>
      <c r="L8339" s="172"/>
      <c r="M8339" s="223"/>
      <c r="U8339" s="155"/>
      <c r="V8339" s="155"/>
      <c r="W8339" s="151"/>
      <c r="Z8339" s="104"/>
    </row>
    <row r="8340" spans="3:26" s="145" customFormat="1" ht="15" customHeight="1">
      <c r="C8340" s="152"/>
      <c r="E8340" s="144"/>
      <c r="F8340" s="153"/>
      <c r="G8340" s="170"/>
      <c r="H8340" s="170"/>
      <c r="I8340" s="170"/>
      <c r="J8340" s="170"/>
      <c r="K8340" s="217"/>
      <c r="L8340" s="172"/>
      <c r="M8340" s="223"/>
      <c r="U8340" s="155"/>
      <c r="V8340" s="155"/>
      <c r="W8340" s="151"/>
      <c r="Z8340" s="104"/>
    </row>
    <row r="8341" spans="3:26" s="145" customFormat="1" ht="15" customHeight="1">
      <c r="C8341" s="152"/>
      <c r="E8341" s="144"/>
      <c r="F8341" s="153"/>
      <c r="G8341" s="170"/>
      <c r="H8341" s="170"/>
      <c r="I8341" s="170"/>
      <c r="J8341" s="170"/>
      <c r="K8341" s="217"/>
      <c r="L8341" s="172"/>
      <c r="M8341" s="223"/>
      <c r="U8341" s="155"/>
      <c r="V8341" s="155"/>
      <c r="W8341" s="151"/>
      <c r="Z8341" s="104"/>
    </row>
    <row r="8342" spans="3:26" s="145" customFormat="1" ht="15" customHeight="1">
      <c r="C8342" s="152"/>
      <c r="E8342" s="144"/>
      <c r="F8342" s="153"/>
      <c r="G8342" s="170"/>
      <c r="H8342" s="170"/>
      <c r="I8342" s="170"/>
      <c r="J8342" s="170"/>
      <c r="K8342" s="217"/>
      <c r="L8342" s="172"/>
      <c r="M8342" s="223"/>
      <c r="U8342" s="155"/>
      <c r="V8342" s="155"/>
      <c r="W8342" s="151"/>
      <c r="Z8342" s="104"/>
    </row>
    <row r="8343" spans="3:26" s="145" customFormat="1" ht="15" customHeight="1">
      <c r="C8343" s="152"/>
      <c r="E8343" s="144"/>
      <c r="F8343" s="153"/>
      <c r="G8343" s="170"/>
      <c r="H8343" s="170"/>
      <c r="I8343" s="170"/>
      <c r="J8343" s="170"/>
      <c r="K8343" s="217"/>
      <c r="L8343" s="172"/>
      <c r="M8343" s="223"/>
      <c r="U8343" s="155"/>
      <c r="V8343" s="155"/>
      <c r="W8343" s="151"/>
      <c r="Z8343" s="104"/>
    </row>
    <row r="8344" spans="3:26" s="145" customFormat="1" ht="15" customHeight="1">
      <c r="C8344" s="152"/>
      <c r="E8344" s="144"/>
      <c r="F8344" s="153"/>
      <c r="G8344" s="170"/>
      <c r="H8344" s="170"/>
      <c r="I8344" s="170"/>
      <c r="J8344" s="170"/>
      <c r="K8344" s="217"/>
      <c r="L8344" s="172"/>
      <c r="M8344" s="223"/>
      <c r="U8344" s="155"/>
      <c r="V8344" s="155"/>
      <c r="W8344" s="151"/>
      <c r="Z8344" s="104"/>
    </row>
    <row r="8345" spans="3:26" s="145" customFormat="1" ht="15" customHeight="1">
      <c r="C8345" s="152"/>
      <c r="E8345" s="144"/>
      <c r="F8345" s="153"/>
      <c r="G8345" s="170"/>
      <c r="H8345" s="170"/>
      <c r="I8345" s="170"/>
      <c r="J8345" s="170"/>
      <c r="K8345" s="217"/>
      <c r="L8345" s="172"/>
      <c r="M8345" s="223"/>
      <c r="U8345" s="155"/>
      <c r="V8345" s="155"/>
      <c r="W8345" s="151"/>
      <c r="Z8345" s="104"/>
    </row>
    <row r="8346" spans="3:26" s="145" customFormat="1" ht="15" customHeight="1">
      <c r="C8346" s="152"/>
      <c r="E8346" s="144"/>
      <c r="F8346" s="153"/>
      <c r="G8346" s="170"/>
      <c r="H8346" s="170"/>
      <c r="I8346" s="170"/>
      <c r="J8346" s="170"/>
      <c r="K8346" s="217"/>
      <c r="L8346" s="172"/>
      <c r="M8346" s="223"/>
      <c r="U8346" s="155"/>
      <c r="V8346" s="155"/>
      <c r="W8346" s="151"/>
      <c r="Z8346" s="104"/>
    </row>
    <row r="8347" spans="3:26" s="145" customFormat="1" ht="15" customHeight="1">
      <c r="C8347" s="152"/>
      <c r="E8347" s="144"/>
      <c r="F8347" s="153"/>
      <c r="G8347" s="170"/>
      <c r="H8347" s="170"/>
      <c r="I8347" s="170"/>
      <c r="J8347" s="170"/>
      <c r="K8347" s="217"/>
      <c r="L8347" s="172"/>
      <c r="M8347" s="223"/>
      <c r="U8347" s="155"/>
      <c r="V8347" s="155"/>
      <c r="W8347" s="151"/>
      <c r="Z8347" s="104"/>
    </row>
    <row r="8348" spans="3:26" s="145" customFormat="1" ht="15" customHeight="1">
      <c r="C8348" s="152"/>
      <c r="E8348" s="144"/>
      <c r="F8348" s="153"/>
      <c r="G8348" s="170"/>
      <c r="H8348" s="170"/>
      <c r="I8348" s="170"/>
      <c r="J8348" s="170"/>
      <c r="K8348" s="217"/>
      <c r="L8348" s="172"/>
      <c r="M8348" s="223"/>
      <c r="U8348" s="155"/>
      <c r="V8348" s="155"/>
      <c r="W8348" s="151"/>
      <c r="Z8348" s="104"/>
    </row>
    <row r="8349" spans="3:26" s="145" customFormat="1" ht="15" customHeight="1">
      <c r="C8349" s="152"/>
      <c r="E8349" s="144"/>
      <c r="F8349" s="153"/>
      <c r="G8349" s="170"/>
      <c r="H8349" s="170"/>
      <c r="I8349" s="170"/>
      <c r="J8349" s="170"/>
      <c r="K8349" s="217"/>
      <c r="L8349" s="172"/>
      <c r="M8349" s="223"/>
      <c r="U8349" s="155"/>
      <c r="V8349" s="155"/>
      <c r="W8349" s="151"/>
      <c r="Z8349" s="104"/>
    </row>
    <row r="8350" spans="3:26" s="145" customFormat="1" ht="15" customHeight="1">
      <c r="C8350" s="152"/>
      <c r="E8350" s="144"/>
      <c r="F8350" s="153"/>
      <c r="G8350" s="170"/>
      <c r="H8350" s="170"/>
      <c r="I8350" s="170"/>
      <c r="J8350" s="170"/>
      <c r="K8350" s="217"/>
      <c r="L8350" s="172"/>
      <c r="M8350" s="223"/>
      <c r="U8350" s="155"/>
      <c r="V8350" s="155"/>
      <c r="W8350" s="151"/>
      <c r="Z8350" s="104"/>
    </row>
    <row r="8351" spans="3:26" s="145" customFormat="1" ht="15" customHeight="1">
      <c r="C8351" s="152"/>
      <c r="E8351" s="144"/>
      <c r="F8351" s="153"/>
      <c r="G8351" s="170"/>
      <c r="H8351" s="170"/>
      <c r="I8351" s="170"/>
      <c r="J8351" s="170"/>
      <c r="K8351" s="217"/>
      <c r="L8351" s="172"/>
      <c r="M8351" s="223"/>
      <c r="U8351" s="155"/>
      <c r="V8351" s="155"/>
      <c r="W8351" s="151"/>
      <c r="Z8351" s="104"/>
    </row>
    <row r="8352" spans="3:26" s="145" customFormat="1" ht="15" customHeight="1">
      <c r="C8352" s="152"/>
      <c r="E8352" s="144"/>
      <c r="F8352" s="153"/>
      <c r="G8352" s="170"/>
      <c r="H8352" s="170"/>
      <c r="I8352" s="170"/>
      <c r="J8352" s="170"/>
      <c r="K8352" s="217"/>
      <c r="L8352" s="172"/>
      <c r="M8352" s="223"/>
      <c r="U8352" s="155"/>
      <c r="V8352" s="155"/>
      <c r="W8352" s="151"/>
      <c r="Z8352" s="104"/>
    </row>
    <row r="8353" spans="3:26" s="145" customFormat="1" ht="15" customHeight="1">
      <c r="C8353" s="152"/>
      <c r="E8353" s="144"/>
      <c r="F8353" s="153"/>
      <c r="G8353" s="170"/>
      <c r="H8353" s="170"/>
      <c r="I8353" s="170"/>
      <c r="J8353" s="170"/>
      <c r="K8353" s="217"/>
      <c r="L8353" s="172"/>
      <c r="M8353" s="223"/>
      <c r="U8353" s="155"/>
      <c r="V8353" s="155"/>
      <c r="W8353" s="151"/>
      <c r="Z8353" s="104"/>
    </row>
    <row r="8354" spans="3:26" s="145" customFormat="1" ht="15" customHeight="1">
      <c r="C8354" s="152"/>
      <c r="E8354" s="144"/>
      <c r="F8354" s="153"/>
      <c r="G8354" s="170"/>
      <c r="H8354" s="170"/>
      <c r="I8354" s="170"/>
      <c r="J8354" s="170"/>
      <c r="K8354" s="217"/>
      <c r="L8354" s="172"/>
      <c r="M8354" s="223"/>
      <c r="U8354" s="155"/>
      <c r="V8354" s="155"/>
      <c r="W8354" s="151"/>
      <c r="Z8354" s="104"/>
    </row>
    <row r="8355" spans="3:26" s="145" customFormat="1" ht="15" customHeight="1">
      <c r="C8355" s="152"/>
      <c r="E8355" s="144"/>
      <c r="F8355" s="153"/>
      <c r="G8355" s="170"/>
      <c r="H8355" s="170"/>
      <c r="I8355" s="170"/>
      <c r="J8355" s="170"/>
      <c r="K8355" s="217"/>
      <c r="L8355" s="172"/>
      <c r="M8355" s="223"/>
      <c r="U8355" s="155"/>
      <c r="V8355" s="155"/>
      <c r="W8355" s="151"/>
      <c r="Z8355" s="104"/>
    </row>
    <row r="8356" spans="3:26" s="145" customFormat="1" ht="15" customHeight="1">
      <c r="C8356" s="152"/>
      <c r="E8356" s="144"/>
      <c r="F8356" s="153"/>
      <c r="G8356" s="170"/>
      <c r="H8356" s="170"/>
      <c r="I8356" s="170"/>
      <c r="J8356" s="170"/>
      <c r="K8356" s="217"/>
      <c r="L8356" s="172"/>
      <c r="M8356" s="223"/>
      <c r="U8356" s="155"/>
      <c r="V8356" s="155"/>
      <c r="W8356" s="151"/>
      <c r="Z8356" s="104"/>
    </row>
    <row r="8357" spans="3:26" s="145" customFormat="1" ht="15" customHeight="1">
      <c r="C8357" s="152"/>
      <c r="E8357" s="144"/>
      <c r="F8357" s="153"/>
      <c r="G8357" s="170"/>
      <c r="H8357" s="170"/>
      <c r="I8357" s="170"/>
      <c r="J8357" s="170"/>
      <c r="K8357" s="217"/>
      <c r="L8357" s="172"/>
      <c r="M8357" s="223"/>
      <c r="U8357" s="155"/>
      <c r="V8357" s="155"/>
      <c r="W8357" s="151"/>
      <c r="Z8357" s="104"/>
    </row>
    <row r="8358" spans="3:26" s="145" customFormat="1" ht="15" customHeight="1">
      <c r="C8358" s="152"/>
      <c r="E8358" s="144"/>
      <c r="F8358" s="153"/>
      <c r="G8358" s="170"/>
      <c r="H8358" s="170"/>
      <c r="I8358" s="170"/>
      <c r="J8358" s="170"/>
      <c r="K8358" s="217"/>
      <c r="L8358" s="172"/>
      <c r="M8358" s="223"/>
      <c r="U8358" s="155"/>
      <c r="V8358" s="155"/>
      <c r="W8358" s="151"/>
      <c r="Z8358" s="104"/>
    </row>
    <row r="8359" spans="3:26" s="145" customFormat="1" ht="15" customHeight="1">
      <c r="C8359" s="152"/>
      <c r="E8359" s="144"/>
      <c r="F8359" s="153"/>
      <c r="G8359" s="170"/>
      <c r="H8359" s="170"/>
      <c r="I8359" s="170"/>
      <c r="J8359" s="170"/>
      <c r="K8359" s="217"/>
      <c r="L8359" s="172"/>
      <c r="M8359" s="223"/>
      <c r="U8359" s="155"/>
      <c r="V8359" s="155"/>
      <c r="W8359" s="151"/>
      <c r="Z8359" s="104"/>
    </row>
    <row r="8360" spans="3:26" s="145" customFormat="1" ht="15" customHeight="1">
      <c r="C8360" s="152"/>
      <c r="E8360" s="144"/>
      <c r="F8360" s="153"/>
      <c r="G8360" s="170"/>
      <c r="H8360" s="170"/>
      <c r="I8360" s="170"/>
      <c r="J8360" s="170"/>
      <c r="K8360" s="217"/>
      <c r="L8360" s="172"/>
      <c r="M8360" s="223"/>
      <c r="U8360" s="155"/>
      <c r="V8360" s="155"/>
      <c r="W8360" s="151"/>
      <c r="Z8360" s="104"/>
    </row>
    <row r="8361" spans="3:26" s="145" customFormat="1" ht="15" customHeight="1">
      <c r="C8361" s="152"/>
      <c r="E8361" s="144"/>
      <c r="F8361" s="153"/>
      <c r="G8361" s="170"/>
      <c r="H8361" s="170"/>
      <c r="I8361" s="170"/>
      <c r="J8361" s="170"/>
      <c r="K8361" s="217"/>
      <c r="L8361" s="172"/>
      <c r="M8361" s="223"/>
      <c r="U8361" s="155"/>
      <c r="V8361" s="155"/>
      <c r="W8361" s="151"/>
      <c r="Z8361" s="104"/>
    </row>
    <row r="8362" spans="3:26" s="145" customFormat="1" ht="15" customHeight="1">
      <c r="C8362" s="152"/>
      <c r="E8362" s="144"/>
      <c r="F8362" s="153"/>
      <c r="G8362" s="170"/>
      <c r="H8362" s="170"/>
      <c r="I8362" s="170"/>
      <c r="J8362" s="170"/>
      <c r="K8362" s="217"/>
      <c r="L8362" s="172"/>
      <c r="M8362" s="223"/>
      <c r="U8362" s="155"/>
      <c r="V8362" s="155"/>
      <c r="W8362" s="151"/>
      <c r="Z8362" s="104"/>
    </row>
    <row r="8363" spans="3:26" s="145" customFormat="1" ht="15" customHeight="1">
      <c r="C8363" s="152"/>
      <c r="E8363" s="144"/>
      <c r="F8363" s="153"/>
      <c r="G8363" s="170"/>
      <c r="H8363" s="170"/>
      <c r="I8363" s="170"/>
      <c r="J8363" s="170"/>
      <c r="K8363" s="217"/>
      <c r="L8363" s="172"/>
      <c r="M8363" s="223"/>
      <c r="U8363" s="155"/>
      <c r="V8363" s="155"/>
      <c r="W8363" s="151"/>
      <c r="Z8363" s="104"/>
    </row>
    <row r="8364" spans="3:26" s="145" customFormat="1" ht="15" customHeight="1">
      <c r="C8364" s="152"/>
      <c r="E8364" s="144"/>
      <c r="F8364" s="153"/>
      <c r="G8364" s="170"/>
      <c r="H8364" s="170"/>
      <c r="I8364" s="170"/>
      <c r="J8364" s="170"/>
      <c r="K8364" s="217"/>
      <c r="L8364" s="172"/>
      <c r="M8364" s="223"/>
      <c r="U8364" s="155"/>
      <c r="V8364" s="155"/>
      <c r="W8364" s="151"/>
      <c r="Z8364" s="104"/>
    </row>
    <row r="8365" spans="3:26" s="145" customFormat="1" ht="15" customHeight="1">
      <c r="C8365" s="152"/>
      <c r="E8365" s="144"/>
      <c r="F8365" s="153"/>
      <c r="G8365" s="170"/>
      <c r="H8365" s="170"/>
      <c r="I8365" s="170"/>
      <c r="J8365" s="170"/>
      <c r="K8365" s="217"/>
      <c r="L8365" s="172"/>
      <c r="M8365" s="223"/>
      <c r="U8365" s="155"/>
      <c r="V8365" s="155"/>
      <c r="W8365" s="151"/>
      <c r="Z8365" s="104"/>
    </row>
    <row r="8366" spans="3:26" s="145" customFormat="1" ht="15" customHeight="1">
      <c r="C8366" s="152"/>
      <c r="E8366" s="144"/>
      <c r="F8366" s="153"/>
      <c r="G8366" s="170"/>
      <c r="H8366" s="170"/>
      <c r="I8366" s="170"/>
      <c r="J8366" s="170"/>
      <c r="K8366" s="217"/>
      <c r="L8366" s="172"/>
      <c r="M8366" s="223"/>
      <c r="U8366" s="155"/>
      <c r="V8366" s="155"/>
      <c r="W8366" s="151"/>
      <c r="Z8366" s="104"/>
    </row>
    <row r="8367" spans="3:26" s="145" customFormat="1" ht="15" customHeight="1">
      <c r="C8367" s="152"/>
      <c r="E8367" s="144"/>
      <c r="F8367" s="153"/>
      <c r="G8367" s="170"/>
      <c r="H8367" s="170"/>
      <c r="I8367" s="170"/>
      <c r="J8367" s="170"/>
      <c r="K8367" s="217"/>
      <c r="L8367" s="172"/>
      <c r="M8367" s="223"/>
      <c r="U8367" s="155"/>
      <c r="V8367" s="155"/>
      <c r="W8367" s="151"/>
      <c r="Z8367" s="104"/>
    </row>
    <row r="8368" spans="3:26" s="145" customFormat="1" ht="15" customHeight="1">
      <c r="C8368" s="152"/>
      <c r="E8368" s="144"/>
      <c r="F8368" s="153"/>
      <c r="G8368" s="170"/>
      <c r="H8368" s="170"/>
      <c r="I8368" s="170"/>
      <c r="J8368" s="170"/>
      <c r="K8368" s="217"/>
      <c r="L8368" s="172"/>
      <c r="M8368" s="223"/>
      <c r="U8368" s="155"/>
      <c r="V8368" s="155"/>
      <c r="W8368" s="151"/>
      <c r="Z8368" s="104"/>
    </row>
    <row r="8369" spans="3:26" s="145" customFormat="1" ht="15" customHeight="1">
      <c r="C8369" s="152"/>
      <c r="E8369" s="144"/>
      <c r="F8369" s="153"/>
      <c r="G8369" s="170"/>
      <c r="H8369" s="170"/>
      <c r="I8369" s="170"/>
      <c r="J8369" s="170"/>
      <c r="K8369" s="217"/>
      <c r="L8369" s="172"/>
      <c r="M8369" s="223"/>
      <c r="U8369" s="155"/>
      <c r="V8369" s="155"/>
      <c r="W8369" s="151"/>
      <c r="Z8369" s="104"/>
    </row>
    <row r="8370" spans="3:26" s="145" customFormat="1" ht="15" customHeight="1">
      <c r="C8370" s="152"/>
      <c r="E8370" s="144"/>
      <c r="F8370" s="153"/>
      <c r="G8370" s="170"/>
      <c r="H8370" s="170"/>
      <c r="I8370" s="170"/>
      <c r="J8370" s="170"/>
      <c r="K8370" s="217"/>
      <c r="L8370" s="172"/>
      <c r="M8370" s="223"/>
      <c r="U8370" s="155"/>
      <c r="V8370" s="155"/>
      <c r="W8370" s="151"/>
      <c r="Z8370" s="104"/>
    </row>
    <row r="8371" spans="3:26" s="145" customFormat="1" ht="15" customHeight="1">
      <c r="C8371" s="152"/>
      <c r="E8371" s="144"/>
      <c r="F8371" s="153"/>
      <c r="G8371" s="170"/>
      <c r="H8371" s="170"/>
      <c r="I8371" s="170"/>
      <c r="J8371" s="170"/>
      <c r="K8371" s="217"/>
      <c r="L8371" s="172"/>
      <c r="M8371" s="223"/>
      <c r="U8371" s="155"/>
      <c r="V8371" s="155"/>
      <c r="W8371" s="151"/>
      <c r="Z8371" s="104"/>
    </row>
    <row r="8372" spans="3:26" s="145" customFormat="1" ht="15" customHeight="1">
      <c r="C8372" s="152"/>
      <c r="E8372" s="144"/>
      <c r="F8372" s="153"/>
      <c r="G8372" s="170"/>
      <c r="H8372" s="170"/>
      <c r="I8372" s="170"/>
      <c r="J8372" s="170"/>
      <c r="K8372" s="217"/>
      <c r="L8372" s="172"/>
      <c r="M8372" s="223"/>
      <c r="U8372" s="155"/>
      <c r="V8372" s="155"/>
      <c r="W8372" s="151"/>
      <c r="Z8372" s="104"/>
    </row>
    <row r="8373" spans="3:26" s="145" customFormat="1" ht="15" customHeight="1">
      <c r="C8373" s="152"/>
      <c r="E8373" s="144"/>
      <c r="F8373" s="153"/>
      <c r="G8373" s="170"/>
      <c r="H8373" s="170"/>
      <c r="I8373" s="170"/>
      <c r="J8373" s="170"/>
      <c r="K8373" s="217"/>
      <c r="L8373" s="172"/>
      <c r="M8373" s="223"/>
      <c r="U8373" s="155"/>
      <c r="V8373" s="155"/>
      <c r="W8373" s="151"/>
      <c r="Z8373" s="104"/>
    </row>
    <row r="8374" spans="3:26" s="145" customFormat="1" ht="15" customHeight="1">
      <c r="C8374" s="152"/>
      <c r="E8374" s="144"/>
      <c r="F8374" s="153"/>
      <c r="G8374" s="170"/>
      <c r="H8374" s="170"/>
      <c r="I8374" s="170"/>
      <c r="J8374" s="170"/>
      <c r="K8374" s="217"/>
      <c r="L8374" s="172"/>
      <c r="M8374" s="223"/>
      <c r="U8374" s="155"/>
      <c r="V8374" s="155"/>
      <c r="W8374" s="151"/>
      <c r="Z8374" s="104"/>
    </row>
    <row r="8375" spans="3:26" s="145" customFormat="1" ht="15" customHeight="1">
      <c r="C8375" s="152"/>
      <c r="E8375" s="144"/>
      <c r="F8375" s="153"/>
      <c r="G8375" s="170"/>
      <c r="H8375" s="170"/>
      <c r="I8375" s="170"/>
      <c r="J8375" s="170"/>
      <c r="K8375" s="217"/>
      <c r="L8375" s="172"/>
      <c r="M8375" s="223"/>
      <c r="U8375" s="155"/>
      <c r="V8375" s="155"/>
      <c r="W8375" s="151"/>
      <c r="Z8375" s="104"/>
    </row>
    <row r="8376" spans="3:26" s="145" customFormat="1" ht="15" customHeight="1">
      <c r="C8376" s="152"/>
      <c r="E8376" s="144"/>
      <c r="F8376" s="153"/>
      <c r="G8376" s="170"/>
      <c r="H8376" s="170"/>
      <c r="I8376" s="170"/>
      <c r="J8376" s="170"/>
      <c r="K8376" s="217"/>
      <c r="L8376" s="172"/>
      <c r="M8376" s="223"/>
      <c r="U8376" s="155"/>
      <c r="V8376" s="155"/>
      <c r="W8376" s="151"/>
      <c r="Z8376" s="104"/>
    </row>
    <row r="8377" spans="3:26" s="145" customFormat="1" ht="15" customHeight="1">
      <c r="C8377" s="152"/>
      <c r="E8377" s="144"/>
      <c r="F8377" s="153"/>
      <c r="G8377" s="170"/>
      <c r="H8377" s="170"/>
      <c r="I8377" s="170"/>
      <c r="J8377" s="170"/>
      <c r="K8377" s="217"/>
      <c r="L8377" s="172"/>
      <c r="M8377" s="223"/>
      <c r="U8377" s="155"/>
      <c r="V8377" s="155"/>
      <c r="W8377" s="151"/>
      <c r="Z8377" s="104"/>
    </row>
    <row r="8378" spans="3:26" s="145" customFormat="1" ht="15" customHeight="1">
      <c r="C8378" s="152"/>
      <c r="E8378" s="144"/>
      <c r="F8378" s="153"/>
      <c r="G8378" s="170"/>
      <c r="H8378" s="170"/>
      <c r="I8378" s="170"/>
      <c r="J8378" s="170"/>
      <c r="K8378" s="217"/>
      <c r="L8378" s="172"/>
      <c r="M8378" s="223"/>
      <c r="U8378" s="155"/>
      <c r="V8378" s="155"/>
      <c r="W8378" s="151"/>
      <c r="Z8378" s="104"/>
    </row>
    <row r="8379" spans="3:26" s="145" customFormat="1" ht="15" customHeight="1">
      <c r="C8379" s="152"/>
      <c r="E8379" s="144"/>
      <c r="F8379" s="153"/>
      <c r="G8379" s="170"/>
      <c r="H8379" s="170"/>
      <c r="I8379" s="170"/>
      <c r="J8379" s="170"/>
      <c r="K8379" s="217"/>
      <c r="L8379" s="172"/>
      <c r="M8379" s="223"/>
      <c r="U8379" s="155"/>
      <c r="V8379" s="155"/>
      <c r="W8379" s="151"/>
      <c r="Z8379" s="104"/>
    </row>
    <row r="8380" spans="3:26" s="145" customFormat="1" ht="15" customHeight="1">
      <c r="C8380" s="152"/>
      <c r="E8380" s="144"/>
      <c r="F8380" s="153"/>
      <c r="G8380" s="170"/>
      <c r="H8380" s="170"/>
      <c r="I8380" s="170"/>
      <c r="J8380" s="170"/>
      <c r="K8380" s="217"/>
      <c r="L8380" s="172"/>
      <c r="M8380" s="223"/>
      <c r="U8380" s="155"/>
      <c r="V8380" s="155"/>
      <c r="W8380" s="151"/>
      <c r="Z8380" s="104"/>
    </row>
    <row r="8381" spans="3:26" s="145" customFormat="1" ht="15" customHeight="1">
      <c r="C8381" s="152"/>
      <c r="E8381" s="144"/>
      <c r="F8381" s="153"/>
      <c r="G8381" s="170"/>
      <c r="H8381" s="170"/>
      <c r="I8381" s="170"/>
      <c r="J8381" s="170"/>
      <c r="K8381" s="217"/>
      <c r="L8381" s="172"/>
      <c r="M8381" s="223"/>
      <c r="U8381" s="155"/>
      <c r="V8381" s="155"/>
      <c r="W8381" s="151"/>
      <c r="Z8381" s="104"/>
    </row>
    <row r="8382" spans="3:26" s="145" customFormat="1" ht="15" customHeight="1">
      <c r="C8382" s="152"/>
      <c r="E8382" s="144"/>
      <c r="F8382" s="153"/>
      <c r="G8382" s="170"/>
      <c r="H8382" s="170"/>
      <c r="I8382" s="170"/>
      <c r="J8382" s="170"/>
      <c r="K8382" s="217"/>
      <c r="L8382" s="172"/>
      <c r="M8382" s="223"/>
      <c r="U8382" s="155"/>
      <c r="V8382" s="155"/>
      <c r="W8382" s="151"/>
      <c r="Z8382" s="104"/>
    </row>
    <row r="8383" spans="3:26" s="145" customFormat="1" ht="15" customHeight="1">
      <c r="C8383" s="152"/>
      <c r="E8383" s="144"/>
      <c r="F8383" s="153"/>
      <c r="G8383" s="170"/>
      <c r="H8383" s="170"/>
      <c r="I8383" s="170"/>
      <c r="J8383" s="170"/>
      <c r="K8383" s="217"/>
      <c r="L8383" s="172"/>
      <c r="M8383" s="223"/>
      <c r="U8383" s="155"/>
      <c r="V8383" s="155"/>
      <c r="W8383" s="151"/>
      <c r="Z8383" s="104"/>
    </row>
    <row r="8384" spans="3:26" s="145" customFormat="1" ht="15" customHeight="1">
      <c r="C8384" s="152"/>
      <c r="E8384" s="144"/>
      <c r="F8384" s="153"/>
      <c r="G8384" s="170"/>
      <c r="H8384" s="170"/>
      <c r="I8384" s="170"/>
      <c r="J8384" s="170"/>
      <c r="K8384" s="217"/>
      <c r="L8384" s="172"/>
      <c r="M8384" s="223"/>
      <c r="U8384" s="155"/>
      <c r="V8384" s="155"/>
      <c r="W8384" s="151"/>
      <c r="Z8384" s="104"/>
    </row>
    <row r="8385" spans="3:26" s="145" customFormat="1" ht="15" customHeight="1">
      <c r="C8385" s="152"/>
      <c r="E8385" s="144"/>
      <c r="F8385" s="153"/>
      <c r="G8385" s="170"/>
      <c r="H8385" s="170"/>
      <c r="I8385" s="170"/>
      <c r="J8385" s="170"/>
      <c r="K8385" s="217"/>
      <c r="L8385" s="172"/>
      <c r="M8385" s="223"/>
      <c r="U8385" s="155"/>
      <c r="V8385" s="155"/>
      <c r="W8385" s="151"/>
      <c r="Z8385" s="104"/>
    </row>
    <row r="8386" spans="3:26" s="145" customFormat="1" ht="15" customHeight="1">
      <c r="C8386" s="152"/>
      <c r="E8386" s="144"/>
      <c r="F8386" s="153"/>
      <c r="G8386" s="170"/>
      <c r="H8386" s="170"/>
      <c r="I8386" s="170"/>
      <c r="J8386" s="170"/>
      <c r="K8386" s="217"/>
      <c r="L8386" s="172"/>
      <c r="M8386" s="223"/>
      <c r="U8386" s="155"/>
      <c r="V8386" s="155"/>
      <c r="W8386" s="151"/>
      <c r="Z8386" s="104"/>
    </row>
    <row r="8387" spans="3:26" s="145" customFormat="1" ht="15" customHeight="1">
      <c r="C8387" s="152"/>
      <c r="E8387" s="144"/>
      <c r="F8387" s="153"/>
      <c r="G8387" s="170"/>
      <c r="H8387" s="170"/>
      <c r="I8387" s="170"/>
      <c r="J8387" s="170"/>
      <c r="K8387" s="217"/>
      <c r="L8387" s="172"/>
      <c r="M8387" s="223"/>
      <c r="U8387" s="155"/>
      <c r="V8387" s="155"/>
      <c r="W8387" s="151"/>
      <c r="Z8387" s="104"/>
    </row>
    <row r="8388" spans="3:26" s="145" customFormat="1" ht="15" customHeight="1">
      <c r="C8388" s="152"/>
      <c r="E8388" s="144"/>
      <c r="F8388" s="153"/>
      <c r="G8388" s="170"/>
      <c r="H8388" s="170"/>
      <c r="I8388" s="170"/>
      <c r="J8388" s="170"/>
      <c r="K8388" s="217"/>
      <c r="L8388" s="172"/>
      <c r="M8388" s="223"/>
      <c r="U8388" s="155"/>
      <c r="V8388" s="155"/>
      <c r="W8388" s="151"/>
      <c r="Z8388" s="104"/>
    </row>
    <row r="8389" spans="3:26" s="145" customFormat="1" ht="15" customHeight="1">
      <c r="C8389" s="152"/>
      <c r="E8389" s="144"/>
      <c r="F8389" s="153"/>
      <c r="G8389" s="170"/>
      <c r="H8389" s="170"/>
      <c r="I8389" s="170"/>
      <c r="J8389" s="170"/>
      <c r="K8389" s="217"/>
      <c r="L8389" s="172"/>
      <c r="M8389" s="223"/>
      <c r="U8389" s="155"/>
      <c r="V8389" s="155"/>
      <c r="W8389" s="151"/>
      <c r="Z8389" s="104"/>
    </row>
    <row r="8390" spans="3:26" s="145" customFormat="1" ht="15" customHeight="1">
      <c r="C8390" s="152"/>
      <c r="E8390" s="144"/>
      <c r="F8390" s="153"/>
      <c r="G8390" s="170"/>
      <c r="H8390" s="170"/>
      <c r="I8390" s="170"/>
      <c r="J8390" s="170"/>
      <c r="K8390" s="217"/>
      <c r="L8390" s="172"/>
      <c r="M8390" s="223"/>
      <c r="U8390" s="155"/>
      <c r="V8390" s="155"/>
      <c r="W8390" s="151"/>
      <c r="Z8390" s="104"/>
    </row>
    <row r="8391" spans="3:26" s="145" customFormat="1" ht="15" customHeight="1">
      <c r="C8391" s="152"/>
      <c r="E8391" s="144"/>
      <c r="F8391" s="153"/>
      <c r="G8391" s="170"/>
      <c r="H8391" s="170"/>
      <c r="I8391" s="170"/>
      <c r="J8391" s="170"/>
      <c r="K8391" s="217"/>
      <c r="L8391" s="172"/>
      <c r="M8391" s="223"/>
      <c r="U8391" s="155"/>
      <c r="V8391" s="155"/>
      <c r="W8391" s="151"/>
      <c r="Z8391" s="104"/>
    </row>
    <row r="8392" spans="3:26" s="145" customFormat="1" ht="15" customHeight="1">
      <c r="C8392" s="152"/>
      <c r="E8392" s="144"/>
      <c r="F8392" s="153"/>
      <c r="G8392" s="170"/>
      <c r="H8392" s="170"/>
      <c r="I8392" s="170"/>
      <c r="J8392" s="170"/>
      <c r="K8392" s="217"/>
      <c r="L8392" s="172"/>
      <c r="M8392" s="223"/>
      <c r="U8392" s="155"/>
      <c r="V8392" s="155"/>
      <c r="W8392" s="151"/>
      <c r="Z8392" s="104"/>
    </row>
    <row r="8393" spans="3:26" s="145" customFormat="1" ht="15" customHeight="1">
      <c r="C8393" s="152"/>
      <c r="E8393" s="144"/>
      <c r="F8393" s="153"/>
      <c r="G8393" s="170"/>
      <c r="H8393" s="170"/>
      <c r="I8393" s="170"/>
      <c r="J8393" s="170"/>
      <c r="K8393" s="217"/>
      <c r="L8393" s="172"/>
      <c r="M8393" s="223"/>
      <c r="U8393" s="155"/>
      <c r="V8393" s="155"/>
      <c r="W8393" s="151"/>
      <c r="Z8393" s="104"/>
    </row>
    <row r="8394" spans="3:26" s="145" customFormat="1" ht="15" customHeight="1">
      <c r="C8394" s="152"/>
      <c r="E8394" s="144"/>
      <c r="F8394" s="153"/>
      <c r="G8394" s="170"/>
      <c r="H8394" s="170"/>
      <c r="I8394" s="170"/>
      <c r="J8394" s="170"/>
      <c r="K8394" s="217"/>
      <c r="L8394" s="172"/>
      <c r="M8394" s="223"/>
      <c r="U8394" s="155"/>
      <c r="V8394" s="155"/>
      <c r="W8394" s="151"/>
      <c r="Z8394" s="104"/>
    </row>
    <row r="8395" spans="3:26" s="145" customFormat="1" ht="15" customHeight="1">
      <c r="C8395" s="152"/>
      <c r="E8395" s="144"/>
      <c r="F8395" s="153"/>
      <c r="G8395" s="170"/>
      <c r="H8395" s="170"/>
      <c r="I8395" s="170"/>
      <c r="J8395" s="170"/>
      <c r="K8395" s="217"/>
      <c r="L8395" s="172"/>
      <c r="M8395" s="223"/>
      <c r="U8395" s="155"/>
      <c r="V8395" s="155"/>
      <c r="W8395" s="151"/>
      <c r="Z8395" s="104"/>
    </row>
    <row r="8396" spans="3:26" s="145" customFormat="1" ht="15" customHeight="1">
      <c r="C8396" s="152"/>
      <c r="E8396" s="144"/>
      <c r="F8396" s="153"/>
      <c r="G8396" s="170"/>
      <c r="H8396" s="170"/>
      <c r="I8396" s="170"/>
      <c r="J8396" s="170"/>
      <c r="K8396" s="217"/>
      <c r="L8396" s="172"/>
      <c r="M8396" s="223"/>
      <c r="U8396" s="155"/>
      <c r="V8396" s="155"/>
      <c r="W8396" s="151"/>
      <c r="Z8396" s="104"/>
    </row>
    <row r="8397" spans="3:26" s="145" customFormat="1" ht="15" customHeight="1">
      <c r="C8397" s="152"/>
      <c r="E8397" s="144"/>
      <c r="F8397" s="153"/>
      <c r="G8397" s="170"/>
      <c r="H8397" s="170"/>
      <c r="I8397" s="170"/>
      <c r="J8397" s="170"/>
      <c r="K8397" s="217"/>
      <c r="L8397" s="172"/>
      <c r="M8397" s="223"/>
      <c r="U8397" s="155"/>
      <c r="V8397" s="155"/>
      <c r="W8397" s="151"/>
      <c r="Z8397" s="104"/>
    </row>
    <row r="8398" spans="3:26" s="145" customFormat="1" ht="15" customHeight="1">
      <c r="C8398" s="152"/>
      <c r="E8398" s="144"/>
      <c r="F8398" s="153"/>
      <c r="G8398" s="170"/>
      <c r="H8398" s="170"/>
      <c r="I8398" s="170"/>
      <c r="J8398" s="170"/>
      <c r="K8398" s="217"/>
      <c r="L8398" s="172"/>
      <c r="M8398" s="223"/>
      <c r="U8398" s="155"/>
      <c r="V8398" s="155"/>
      <c r="W8398" s="151"/>
      <c r="Z8398" s="104"/>
    </row>
    <row r="8399" spans="3:26" s="145" customFormat="1" ht="15" customHeight="1">
      <c r="C8399" s="152"/>
      <c r="E8399" s="144"/>
      <c r="F8399" s="153"/>
      <c r="G8399" s="170"/>
      <c r="H8399" s="170"/>
      <c r="I8399" s="170"/>
      <c r="J8399" s="170"/>
      <c r="K8399" s="217"/>
      <c r="L8399" s="172"/>
      <c r="M8399" s="223"/>
      <c r="U8399" s="155"/>
      <c r="V8399" s="155"/>
      <c r="W8399" s="151"/>
      <c r="Z8399" s="104"/>
    </row>
    <row r="8400" spans="3:26" s="145" customFormat="1" ht="15" customHeight="1">
      <c r="C8400" s="152"/>
      <c r="E8400" s="144"/>
      <c r="F8400" s="153"/>
      <c r="G8400" s="170"/>
      <c r="H8400" s="170"/>
      <c r="I8400" s="170"/>
      <c r="J8400" s="170"/>
      <c r="K8400" s="217"/>
      <c r="L8400" s="172"/>
      <c r="M8400" s="223"/>
      <c r="U8400" s="155"/>
      <c r="V8400" s="155"/>
      <c r="W8400" s="151"/>
      <c r="Z8400" s="104"/>
    </row>
    <row r="8401" spans="3:26" s="145" customFormat="1" ht="15" customHeight="1">
      <c r="C8401" s="152"/>
      <c r="E8401" s="144"/>
      <c r="F8401" s="153"/>
      <c r="G8401" s="170"/>
      <c r="H8401" s="170"/>
      <c r="I8401" s="170"/>
      <c r="J8401" s="170"/>
      <c r="K8401" s="217"/>
      <c r="L8401" s="172"/>
      <c r="M8401" s="223"/>
      <c r="U8401" s="155"/>
      <c r="V8401" s="155"/>
      <c r="W8401" s="151"/>
      <c r="Z8401" s="104"/>
    </row>
    <row r="8402" spans="3:26" s="145" customFormat="1" ht="15" customHeight="1">
      <c r="C8402" s="152"/>
      <c r="E8402" s="144"/>
      <c r="F8402" s="153"/>
      <c r="G8402" s="170"/>
      <c r="H8402" s="170"/>
      <c r="I8402" s="170"/>
      <c r="J8402" s="170"/>
      <c r="K8402" s="217"/>
      <c r="L8402" s="172"/>
      <c r="M8402" s="223"/>
      <c r="U8402" s="155"/>
      <c r="V8402" s="155"/>
      <c r="W8402" s="151"/>
      <c r="Z8402" s="104"/>
    </row>
    <row r="8403" spans="3:26" s="145" customFormat="1" ht="15" customHeight="1">
      <c r="C8403" s="152"/>
      <c r="E8403" s="144"/>
      <c r="F8403" s="153"/>
      <c r="G8403" s="170"/>
      <c r="H8403" s="170"/>
      <c r="I8403" s="170"/>
      <c r="J8403" s="170"/>
      <c r="K8403" s="217"/>
      <c r="L8403" s="172"/>
      <c r="M8403" s="223"/>
      <c r="U8403" s="155"/>
      <c r="V8403" s="155"/>
      <c r="W8403" s="151"/>
      <c r="Z8403" s="104"/>
    </row>
    <row r="8404" spans="3:26" s="145" customFormat="1" ht="15" customHeight="1">
      <c r="C8404" s="152"/>
      <c r="E8404" s="144"/>
      <c r="F8404" s="153"/>
      <c r="G8404" s="170"/>
      <c r="H8404" s="170"/>
      <c r="I8404" s="170"/>
      <c r="J8404" s="170"/>
      <c r="K8404" s="217"/>
      <c r="L8404" s="172"/>
      <c r="M8404" s="223"/>
      <c r="U8404" s="155"/>
      <c r="V8404" s="155"/>
      <c r="W8404" s="151"/>
      <c r="Z8404" s="104"/>
    </row>
    <row r="8405" spans="3:26" s="145" customFormat="1" ht="15" customHeight="1">
      <c r="C8405" s="152"/>
      <c r="E8405" s="144"/>
      <c r="F8405" s="153"/>
      <c r="G8405" s="170"/>
      <c r="H8405" s="170"/>
      <c r="I8405" s="170"/>
      <c r="J8405" s="170"/>
      <c r="K8405" s="217"/>
      <c r="L8405" s="172"/>
      <c r="M8405" s="223"/>
      <c r="U8405" s="155"/>
      <c r="V8405" s="155"/>
      <c r="W8405" s="151"/>
      <c r="Z8405" s="104"/>
    </row>
    <row r="8406" spans="3:26" s="145" customFormat="1" ht="15" customHeight="1">
      <c r="C8406" s="152"/>
      <c r="E8406" s="144"/>
      <c r="F8406" s="153"/>
      <c r="G8406" s="170"/>
      <c r="H8406" s="170"/>
      <c r="I8406" s="170"/>
      <c r="J8406" s="170"/>
      <c r="K8406" s="217"/>
      <c r="L8406" s="172"/>
      <c r="M8406" s="223"/>
      <c r="U8406" s="155"/>
      <c r="V8406" s="155"/>
      <c r="W8406" s="151"/>
      <c r="Z8406" s="104"/>
    </row>
    <row r="8407" spans="3:26" s="145" customFormat="1" ht="15" customHeight="1">
      <c r="C8407" s="152"/>
      <c r="E8407" s="144"/>
      <c r="F8407" s="153"/>
      <c r="G8407" s="170"/>
      <c r="H8407" s="170"/>
      <c r="I8407" s="170"/>
      <c r="J8407" s="170"/>
      <c r="K8407" s="217"/>
      <c r="L8407" s="172"/>
      <c r="M8407" s="223"/>
      <c r="U8407" s="155"/>
      <c r="V8407" s="155"/>
      <c r="W8407" s="151"/>
      <c r="Z8407" s="104"/>
    </row>
    <row r="8408" spans="3:26" s="145" customFormat="1" ht="15" customHeight="1">
      <c r="C8408" s="152"/>
      <c r="E8408" s="144"/>
      <c r="F8408" s="153"/>
      <c r="G8408" s="170"/>
      <c r="H8408" s="170"/>
      <c r="I8408" s="170"/>
      <c r="J8408" s="170"/>
      <c r="K8408" s="217"/>
      <c r="L8408" s="172"/>
      <c r="M8408" s="223"/>
      <c r="U8408" s="155"/>
      <c r="V8408" s="155"/>
      <c r="W8408" s="151"/>
      <c r="Z8408" s="104"/>
    </row>
    <row r="8409" spans="3:26" s="145" customFormat="1" ht="15" customHeight="1">
      <c r="C8409" s="152"/>
      <c r="E8409" s="144"/>
      <c r="F8409" s="153"/>
      <c r="G8409" s="170"/>
      <c r="H8409" s="170"/>
      <c r="I8409" s="170"/>
      <c r="J8409" s="170"/>
      <c r="K8409" s="217"/>
      <c r="L8409" s="172"/>
      <c r="M8409" s="223"/>
      <c r="U8409" s="155"/>
      <c r="V8409" s="155"/>
      <c r="W8409" s="151"/>
      <c r="Z8409" s="104"/>
    </row>
    <row r="8410" spans="3:26" s="145" customFormat="1" ht="15" customHeight="1">
      <c r="C8410" s="152"/>
      <c r="E8410" s="144"/>
      <c r="F8410" s="153"/>
      <c r="G8410" s="170"/>
      <c r="H8410" s="170"/>
      <c r="I8410" s="170"/>
      <c r="J8410" s="170"/>
      <c r="K8410" s="217"/>
      <c r="L8410" s="172"/>
      <c r="M8410" s="223"/>
      <c r="U8410" s="155"/>
      <c r="V8410" s="155"/>
      <c r="W8410" s="151"/>
      <c r="Z8410" s="104"/>
    </row>
    <row r="8411" spans="3:26" s="145" customFormat="1" ht="15" customHeight="1">
      <c r="C8411" s="152"/>
      <c r="E8411" s="144"/>
      <c r="F8411" s="153"/>
      <c r="G8411" s="170"/>
      <c r="H8411" s="170"/>
      <c r="I8411" s="170"/>
      <c r="J8411" s="170"/>
      <c r="K8411" s="217"/>
      <c r="L8411" s="172"/>
      <c r="M8411" s="223"/>
      <c r="U8411" s="155"/>
      <c r="V8411" s="155"/>
      <c r="W8411" s="151"/>
      <c r="Z8411" s="104"/>
    </row>
    <row r="8412" spans="3:26" s="145" customFormat="1" ht="15" customHeight="1">
      <c r="C8412" s="152"/>
      <c r="E8412" s="144"/>
      <c r="F8412" s="153"/>
      <c r="G8412" s="170"/>
      <c r="H8412" s="170"/>
      <c r="I8412" s="170"/>
      <c r="J8412" s="170"/>
      <c r="K8412" s="217"/>
      <c r="L8412" s="172"/>
      <c r="M8412" s="223"/>
      <c r="U8412" s="155"/>
      <c r="V8412" s="155"/>
      <c r="W8412" s="151"/>
      <c r="Z8412" s="104"/>
    </row>
    <row r="8413" spans="3:26" s="145" customFormat="1" ht="15" customHeight="1">
      <c r="C8413" s="152"/>
      <c r="E8413" s="144"/>
      <c r="F8413" s="153"/>
      <c r="G8413" s="170"/>
      <c r="H8413" s="170"/>
      <c r="I8413" s="170"/>
      <c r="J8413" s="170"/>
      <c r="K8413" s="217"/>
      <c r="L8413" s="172"/>
      <c r="M8413" s="223"/>
      <c r="U8413" s="155"/>
      <c r="V8413" s="155"/>
      <c r="W8413" s="151"/>
      <c r="Z8413" s="104"/>
    </row>
    <row r="8414" spans="3:26" s="145" customFormat="1" ht="15" customHeight="1">
      <c r="C8414" s="152"/>
      <c r="E8414" s="144"/>
      <c r="F8414" s="153"/>
      <c r="G8414" s="170"/>
      <c r="H8414" s="170"/>
      <c r="I8414" s="170"/>
      <c r="J8414" s="170"/>
      <c r="K8414" s="217"/>
      <c r="L8414" s="172"/>
      <c r="M8414" s="223"/>
      <c r="U8414" s="155"/>
      <c r="V8414" s="155"/>
      <c r="W8414" s="151"/>
      <c r="Z8414" s="104"/>
    </row>
    <row r="8415" spans="3:26" s="145" customFormat="1" ht="15" customHeight="1">
      <c r="C8415" s="152"/>
      <c r="E8415" s="144"/>
      <c r="F8415" s="153"/>
      <c r="G8415" s="170"/>
      <c r="H8415" s="170"/>
      <c r="I8415" s="170"/>
      <c r="J8415" s="170"/>
      <c r="K8415" s="217"/>
      <c r="L8415" s="172"/>
      <c r="M8415" s="223"/>
      <c r="U8415" s="155"/>
      <c r="V8415" s="155"/>
      <c r="W8415" s="151"/>
      <c r="Z8415" s="104"/>
    </row>
    <row r="8416" spans="3:26" s="145" customFormat="1" ht="15" customHeight="1">
      <c r="C8416" s="152"/>
      <c r="E8416" s="144"/>
      <c r="F8416" s="153"/>
      <c r="G8416" s="170"/>
      <c r="H8416" s="170"/>
      <c r="I8416" s="170"/>
      <c r="J8416" s="170"/>
      <c r="K8416" s="217"/>
      <c r="L8416" s="172"/>
      <c r="M8416" s="223"/>
      <c r="U8416" s="155"/>
      <c r="V8416" s="155"/>
      <c r="W8416" s="151"/>
      <c r="Z8416" s="104"/>
    </row>
    <row r="8417" spans="3:26" s="145" customFormat="1" ht="15" customHeight="1">
      <c r="C8417" s="152"/>
      <c r="E8417" s="144"/>
      <c r="F8417" s="153"/>
      <c r="G8417" s="170"/>
      <c r="H8417" s="170"/>
      <c r="I8417" s="170"/>
      <c r="J8417" s="170"/>
      <c r="K8417" s="217"/>
      <c r="L8417" s="172"/>
      <c r="M8417" s="223"/>
      <c r="U8417" s="155"/>
      <c r="V8417" s="155"/>
      <c r="W8417" s="151"/>
      <c r="Z8417" s="104"/>
    </row>
    <row r="8418" spans="3:26" s="145" customFormat="1" ht="15" customHeight="1">
      <c r="C8418" s="152"/>
      <c r="E8418" s="144"/>
      <c r="F8418" s="153"/>
      <c r="G8418" s="170"/>
      <c r="H8418" s="170"/>
      <c r="I8418" s="170"/>
      <c r="J8418" s="170"/>
      <c r="K8418" s="217"/>
      <c r="L8418" s="172"/>
      <c r="M8418" s="223"/>
      <c r="U8418" s="155"/>
      <c r="V8418" s="155"/>
      <c r="W8418" s="151"/>
      <c r="Z8418" s="104"/>
    </row>
    <row r="8419" spans="3:26" s="145" customFormat="1" ht="15" customHeight="1">
      <c r="C8419" s="152"/>
      <c r="E8419" s="144"/>
      <c r="F8419" s="153"/>
      <c r="G8419" s="170"/>
      <c r="H8419" s="170"/>
      <c r="I8419" s="170"/>
      <c r="J8419" s="170"/>
      <c r="K8419" s="217"/>
      <c r="L8419" s="172"/>
      <c r="M8419" s="223"/>
      <c r="U8419" s="155"/>
      <c r="V8419" s="155"/>
      <c r="W8419" s="151"/>
      <c r="Z8419" s="104"/>
    </row>
    <row r="8420" spans="3:26" s="145" customFormat="1" ht="15" customHeight="1">
      <c r="C8420" s="152"/>
      <c r="E8420" s="144"/>
      <c r="F8420" s="153"/>
      <c r="G8420" s="170"/>
      <c r="H8420" s="170"/>
      <c r="I8420" s="170"/>
      <c r="J8420" s="170"/>
      <c r="K8420" s="217"/>
      <c r="L8420" s="172"/>
      <c r="M8420" s="223"/>
      <c r="U8420" s="155"/>
      <c r="V8420" s="155"/>
      <c r="W8420" s="151"/>
      <c r="Z8420" s="104"/>
    </row>
    <row r="8421" spans="3:26" s="145" customFormat="1" ht="15" customHeight="1">
      <c r="C8421" s="152"/>
      <c r="E8421" s="144"/>
      <c r="F8421" s="153"/>
      <c r="G8421" s="170"/>
      <c r="H8421" s="170"/>
      <c r="I8421" s="170"/>
      <c r="J8421" s="170"/>
      <c r="K8421" s="217"/>
      <c r="L8421" s="172"/>
      <c r="M8421" s="223"/>
      <c r="U8421" s="155"/>
      <c r="V8421" s="155"/>
      <c r="W8421" s="151"/>
      <c r="Z8421" s="104"/>
    </row>
    <row r="8422" spans="3:26" s="145" customFormat="1" ht="15" customHeight="1">
      <c r="C8422" s="152"/>
      <c r="E8422" s="144"/>
      <c r="F8422" s="153"/>
      <c r="G8422" s="170"/>
      <c r="H8422" s="170"/>
      <c r="I8422" s="170"/>
      <c r="J8422" s="170"/>
      <c r="K8422" s="217"/>
      <c r="L8422" s="172"/>
      <c r="M8422" s="223"/>
      <c r="U8422" s="155"/>
      <c r="V8422" s="155"/>
      <c r="W8422" s="151"/>
      <c r="Z8422" s="104"/>
    </row>
    <row r="8423" spans="3:26" s="145" customFormat="1" ht="15" customHeight="1">
      <c r="C8423" s="152"/>
      <c r="E8423" s="144"/>
      <c r="F8423" s="153"/>
      <c r="G8423" s="170"/>
      <c r="H8423" s="170"/>
      <c r="I8423" s="170"/>
      <c r="J8423" s="170"/>
      <c r="K8423" s="217"/>
      <c r="L8423" s="172"/>
      <c r="M8423" s="223"/>
      <c r="U8423" s="155"/>
      <c r="V8423" s="155"/>
      <c r="W8423" s="151"/>
      <c r="Z8423" s="104"/>
    </row>
    <row r="8424" spans="3:26" s="145" customFormat="1" ht="15" customHeight="1">
      <c r="C8424" s="152"/>
      <c r="E8424" s="144"/>
      <c r="F8424" s="153"/>
      <c r="G8424" s="170"/>
      <c r="H8424" s="170"/>
      <c r="I8424" s="170"/>
      <c r="J8424" s="170"/>
      <c r="K8424" s="217"/>
      <c r="L8424" s="172"/>
      <c r="M8424" s="223"/>
      <c r="U8424" s="155"/>
      <c r="V8424" s="155"/>
      <c r="W8424" s="151"/>
      <c r="Z8424" s="104"/>
    </row>
    <row r="8425" spans="3:26" s="145" customFormat="1" ht="15" customHeight="1">
      <c r="C8425" s="152"/>
      <c r="E8425" s="144"/>
      <c r="F8425" s="153"/>
      <c r="G8425" s="170"/>
      <c r="H8425" s="170"/>
      <c r="I8425" s="170"/>
      <c r="J8425" s="170"/>
      <c r="K8425" s="217"/>
      <c r="L8425" s="172"/>
      <c r="M8425" s="223"/>
      <c r="U8425" s="155"/>
      <c r="V8425" s="155"/>
      <c r="W8425" s="151"/>
      <c r="Z8425" s="104"/>
    </row>
    <row r="8426" spans="3:26" s="145" customFormat="1" ht="15" customHeight="1">
      <c r="C8426" s="152"/>
      <c r="E8426" s="144"/>
      <c r="F8426" s="153"/>
      <c r="G8426" s="170"/>
      <c r="H8426" s="170"/>
      <c r="I8426" s="170"/>
      <c r="J8426" s="170"/>
      <c r="K8426" s="217"/>
      <c r="L8426" s="172"/>
      <c r="M8426" s="223"/>
      <c r="U8426" s="155"/>
      <c r="V8426" s="155"/>
      <c r="W8426" s="151"/>
      <c r="Z8426" s="104"/>
    </row>
    <row r="8427" spans="3:26" s="145" customFormat="1" ht="15" customHeight="1">
      <c r="C8427" s="152"/>
      <c r="E8427" s="144"/>
      <c r="F8427" s="153"/>
      <c r="G8427" s="170"/>
      <c r="H8427" s="170"/>
      <c r="I8427" s="170"/>
      <c r="J8427" s="170"/>
      <c r="K8427" s="217"/>
      <c r="L8427" s="172"/>
      <c r="M8427" s="223"/>
      <c r="U8427" s="155"/>
      <c r="V8427" s="155"/>
      <c r="W8427" s="151"/>
      <c r="Z8427" s="104"/>
    </row>
    <row r="8428" spans="3:26" s="145" customFormat="1" ht="15" customHeight="1">
      <c r="C8428" s="152"/>
      <c r="E8428" s="144"/>
      <c r="F8428" s="153"/>
      <c r="G8428" s="170"/>
      <c r="H8428" s="170"/>
      <c r="I8428" s="170"/>
      <c r="J8428" s="170"/>
      <c r="K8428" s="217"/>
      <c r="L8428" s="172"/>
      <c r="M8428" s="223"/>
      <c r="U8428" s="155"/>
      <c r="V8428" s="155"/>
      <c r="W8428" s="151"/>
      <c r="Z8428" s="104"/>
    </row>
    <row r="8429" spans="3:26" s="145" customFormat="1" ht="15" customHeight="1">
      <c r="C8429" s="152"/>
      <c r="E8429" s="144"/>
      <c r="F8429" s="153"/>
      <c r="G8429" s="170"/>
      <c r="H8429" s="170"/>
      <c r="I8429" s="170"/>
      <c r="J8429" s="170"/>
      <c r="K8429" s="217"/>
      <c r="L8429" s="172"/>
      <c r="M8429" s="223"/>
      <c r="U8429" s="155"/>
      <c r="V8429" s="155"/>
      <c r="W8429" s="151"/>
      <c r="Z8429" s="104"/>
    </row>
    <row r="8430" spans="3:26" s="145" customFormat="1" ht="15" customHeight="1">
      <c r="C8430" s="152"/>
      <c r="E8430" s="144"/>
      <c r="F8430" s="153"/>
      <c r="G8430" s="170"/>
      <c r="H8430" s="170"/>
      <c r="I8430" s="170"/>
      <c r="J8430" s="170"/>
      <c r="K8430" s="217"/>
      <c r="L8430" s="172"/>
      <c r="M8430" s="223"/>
      <c r="U8430" s="155"/>
      <c r="V8430" s="155"/>
      <c r="W8430" s="151"/>
      <c r="Z8430" s="104"/>
    </row>
    <row r="8431" spans="3:26" s="145" customFormat="1" ht="15" customHeight="1">
      <c r="C8431" s="152"/>
      <c r="E8431" s="144"/>
      <c r="F8431" s="153"/>
      <c r="G8431" s="170"/>
      <c r="H8431" s="170"/>
      <c r="I8431" s="170"/>
      <c r="J8431" s="170"/>
      <c r="K8431" s="217"/>
      <c r="L8431" s="172"/>
      <c r="M8431" s="223"/>
      <c r="U8431" s="155"/>
      <c r="V8431" s="155"/>
      <c r="W8431" s="151"/>
      <c r="Z8431" s="104"/>
    </row>
    <row r="8432" spans="3:26" s="145" customFormat="1" ht="15" customHeight="1">
      <c r="C8432" s="152"/>
      <c r="E8432" s="144"/>
      <c r="F8432" s="153"/>
      <c r="G8432" s="170"/>
      <c r="H8432" s="170"/>
      <c r="I8432" s="170"/>
      <c r="J8432" s="170"/>
      <c r="K8432" s="217"/>
      <c r="L8432" s="172"/>
      <c r="M8432" s="223"/>
      <c r="U8432" s="155"/>
      <c r="V8432" s="155"/>
      <c r="W8432" s="151"/>
      <c r="Z8432" s="104"/>
    </row>
    <row r="8433" spans="3:26" s="145" customFormat="1" ht="15" customHeight="1">
      <c r="C8433" s="152"/>
      <c r="E8433" s="144"/>
      <c r="F8433" s="153"/>
      <c r="G8433" s="170"/>
      <c r="H8433" s="170"/>
      <c r="I8433" s="170"/>
      <c r="J8433" s="170"/>
      <c r="K8433" s="217"/>
      <c r="L8433" s="172"/>
      <c r="M8433" s="223"/>
      <c r="U8433" s="155"/>
      <c r="V8433" s="155"/>
      <c r="W8433" s="151"/>
      <c r="Z8433" s="104"/>
    </row>
    <row r="8434" spans="3:26" s="145" customFormat="1" ht="15" customHeight="1">
      <c r="C8434" s="152"/>
      <c r="E8434" s="144"/>
      <c r="F8434" s="153"/>
      <c r="G8434" s="170"/>
      <c r="H8434" s="170"/>
      <c r="I8434" s="170"/>
      <c r="J8434" s="170"/>
      <c r="K8434" s="217"/>
      <c r="L8434" s="172"/>
      <c r="M8434" s="223"/>
      <c r="U8434" s="155"/>
      <c r="V8434" s="155"/>
      <c r="W8434" s="151"/>
      <c r="Z8434" s="104"/>
    </row>
    <row r="8435" spans="3:26" s="145" customFormat="1" ht="15" customHeight="1">
      <c r="C8435" s="152"/>
      <c r="E8435" s="144"/>
      <c r="F8435" s="153"/>
      <c r="G8435" s="170"/>
      <c r="H8435" s="170"/>
      <c r="I8435" s="170"/>
      <c r="J8435" s="170"/>
      <c r="K8435" s="217"/>
      <c r="L8435" s="172"/>
      <c r="M8435" s="223"/>
      <c r="U8435" s="155"/>
      <c r="V8435" s="155"/>
      <c r="W8435" s="151"/>
      <c r="Z8435" s="104"/>
    </row>
    <row r="8436" spans="3:26" s="145" customFormat="1" ht="15" customHeight="1">
      <c r="C8436" s="152"/>
      <c r="E8436" s="144"/>
      <c r="F8436" s="153"/>
      <c r="G8436" s="170"/>
      <c r="H8436" s="170"/>
      <c r="I8436" s="170"/>
      <c r="J8436" s="170"/>
      <c r="K8436" s="217"/>
      <c r="L8436" s="172"/>
      <c r="M8436" s="223"/>
      <c r="U8436" s="155"/>
      <c r="V8436" s="155"/>
      <c r="W8436" s="151"/>
      <c r="Z8436" s="104"/>
    </row>
    <row r="8437" spans="3:26" s="145" customFormat="1" ht="15" customHeight="1">
      <c r="C8437" s="152"/>
      <c r="E8437" s="144"/>
      <c r="F8437" s="153"/>
      <c r="G8437" s="170"/>
      <c r="H8437" s="170"/>
      <c r="I8437" s="170"/>
      <c r="J8437" s="170"/>
      <c r="K8437" s="217"/>
      <c r="L8437" s="172"/>
      <c r="M8437" s="223"/>
      <c r="U8437" s="155"/>
      <c r="V8437" s="155"/>
      <c r="W8437" s="151"/>
      <c r="Z8437" s="104"/>
    </row>
    <row r="8438" spans="3:26" s="145" customFormat="1" ht="15" customHeight="1">
      <c r="C8438" s="152"/>
      <c r="E8438" s="144"/>
      <c r="F8438" s="153"/>
      <c r="G8438" s="170"/>
      <c r="H8438" s="170"/>
      <c r="I8438" s="170"/>
      <c r="J8438" s="170"/>
      <c r="K8438" s="217"/>
      <c r="L8438" s="172"/>
      <c r="M8438" s="223"/>
      <c r="U8438" s="155"/>
      <c r="V8438" s="155"/>
      <c r="W8438" s="151"/>
      <c r="Z8438" s="104"/>
    </row>
    <row r="8439" spans="3:26" s="145" customFormat="1" ht="15" customHeight="1">
      <c r="C8439" s="152"/>
      <c r="E8439" s="144"/>
      <c r="F8439" s="153"/>
      <c r="G8439" s="170"/>
      <c r="H8439" s="170"/>
      <c r="I8439" s="170"/>
      <c r="J8439" s="170"/>
      <c r="K8439" s="217"/>
      <c r="L8439" s="172"/>
      <c r="M8439" s="223"/>
      <c r="U8439" s="155"/>
      <c r="V8439" s="155"/>
      <c r="W8439" s="151"/>
      <c r="Z8439" s="104"/>
    </row>
    <row r="8440" spans="3:26" s="145" customFormat="1" ht="15" customHeight="1">
      <c r="C8440" s="152"/>
      <c r="E8440" s="144"/>
      <c r="F8440" s="153"/>
      <c r="G8440" s="170"/>
      <c r="H8440" s="170"/>
      <c r="I8440" s="170"/>
      <c r="J8440" s="170"/>
      <c r="K8440" s="217"/>
      <c r="L8440" s="172"/>
      <c r="M8440" s="223"/>
      <c r="U8440" s="155"/>
      <c r="V8440" s="155"/>
      <c r="W8440" s="151"/>
      <c r="Z8440" s="104"/>
    </row>
    <row r="8441" spans="3:26" s="145" customFormat="1" ht="15" customHeight="1">
      <c r="C8441" s="152"/>
      <c r="E8441" s="144"/>
      <c r="F8441" s="153"/>
      <c r="G8441" s="170"/>
      <c r="H8441" s="170"/>
      <c r="I8441" s="170"/>
      <c r="J8441" s="170"/>
      <c r="K8441" s="217"/>
      <c r="L8441" s="172"/>
      <c r="M8441" s="223"/>
      <c r="U8441" s="155"/>
      <c r="V8441" s="155"/>
      <c r="W8441" s="151"/>
      <c r="Z8441" s="104"/>
    </row>
    <row r="8442" spans="3:26" s="145" customFormat="1" ht="15" customHeight="1">
      <c r="C8442" s="152"/>
      <c r="E8442" s="144"/>
      <c r="F8442" s="153"/>
      <c r="G8442" s="170"/>
      <c r="H8442" s="170"/>
      <c r="I8442" s="170"/>
      <c r="J8442" s="170"/>
      <c r="K8442" s="217"/>
      <c r="L8442" s="172"/>
      <c r="M8442" s="223"/>
      <c r="U8442" s="155"/>
      <c r="V8442" s="155"/>
      <c r="W8442" s="151"/>
      <c r="Z8442" s="104"/>
    </row>
    <row r="8443" spans="3:26" s="145" customFormat="1" ht="15" customHeight="1">
      <c r="C8443" s="152"/>
      <c r="E8443" s="144"/>
      <c r="F8443" s="153"/>
      <c r="G8443" s="170"/>
      <c r="H8443" s="170"/>
      <c r="I8443" s="170"/>
      <c r="J8443" s="170"/>
      <c r="K8443" s="217"/>
      <c r="L8443" s="172"/>
      <c r="M8443" s="223"/>
      <c r="U8443" s="155"/>
      <c r="V8443" s="155"/>
      <c r="W8443" s="151"/>
      <c r="Z8443" s="104"/>
    </row>
    <row r="8444" spans="3:26" s="145" customFormat="1" ht="15" customHeight="1">
      <c r="C8444" s="152"/>
      <c r="E8444" s="144"/>
      <c r="F8444" s="153"/>
      <c r="G8444" s="170"/>
      <c r="H8444" s="170"/>
      <c r="I8444" s="170"/>
      <c r="J8444" s="170"/>
      <c r="K8444" s="217"/>
      <c r="L8444" s="172"/>
      <c r="M8444" s="223"/>
      <c r="U8444" s="155"/>
      <c r="V8444" s="155"/>
      <c r="W8444" s="151"/>
      <c r="Z8444" s="104"/>
    </row>
    <row r="8445" spans="3:26" s="145" customFormat="1" ht="15" customHeight="1">
      <c r="C8445" s="152"/>
      <c r="E8445" s="144"/>
      <c r="F8445" s="153"/>
      <c r="G8445" s="170"/>
      <c r="H8445" s="170"/>
      <c r="I8445" s="170"/>
      <c r="J8445" s="170"/>
      <c r="K8445" s="217"/>
      <c r="L8445" s="172"/>
      <c r="M8445" s="223"/>
      <c r="U8445" s="155"/>
      <c r="V8445" s="155"/>
      <c r="W8445" s="151"/>
      <c r="Z8445" s="104"/>
    </row>
    <row r="8446" spans="3:26" s="145" customFormat="1" ht="15" customHeight="1">
      <c r="C8446" s="152"/>
      <c r="E8446" s="144"/>
      <c r="F8446" s="153"/>
      <c r="G8446" s="170"/>
      <c r="H8446" s="170"/>
      <c r="I8446" s="170"/>
      <c r="J8446" s="170"/>
      <c r="K8446" s="217"/>
      <c r="L8446" s="172"/>
      <c r="M8446" s="223"/>
      <c r="U8446" s="155"/>
      <c r="V8446" s="155"/>
      <c r="W8446" s="151"/>
      <c r="Z8446" s="104"/>
    </row>
    <row r="8447" spans="3:26" s="145" customFormat="1" ht="15" customHeight="1">
      <c r="C8447" s="152"/>
      <c r="E8447" s="144"/>
      <c r="F8447" s="153"/>
      <c r="G8447" s="170"/>
      <c r="H8447" s="170"/>
      <c r="I8447" s="170"/>
      <c r="J8447" s="170"/>
      <c r="K8447" s="217"/>
      <c r="L8447" s="172"/>
      <c r="M8447" s="223"/>
      <c r="U8447" s="155"/>
      <c r="V8447" s="155"/>
      <c r="W8447" s="151"/>
      <c r="Z8447" s="104"/>
    </row>
    <row r="8448" spans="3:26" s="145" customFormat="1" ht="15" customHeight="1">
      <c r="C8448" s="152"/>
      <c r="E8448" s="144"/>
      <c r="F8448" s="153"/>
      <c r="G8448" s="170"/>
      <c r="H8448" s="170"/>
      <c r="I8448" s="170"/>
      <c r="J8448" s="170"/>
      <c r="K8448" s="217"/>
      <c r="L8448" s="172"/>
      <c r="M8448" s="223"/>
      <c r="U8448" s="155"/>
      <c r="V8448" s="155"/>
      <c r="W8448" s="151"/>
      <c r="Z8448" s="104"/>
    </row>
    <row r="8449" spans="3:26" s="145" customFormat="1" ht="15" customHeight="1">
      <c r="C8449" s="152"/>
      <c r="E8449" s="144"/>
      <c r="F8449" s="153"/>
      <c r="G8449" s="170"/>
      <c r="H8449" s="170"/>
      <c r="I8449" s="170"/>
      <c r="J8449" s="170"/>
      <c r="K8449" s="217"/>
      <c r="L8449" s="172"/>
      <c r="M8449" s="223"/>
      <c r="U8449" s="155"/>
      <c r="V8449" s="155"/>
      <c r="W8449" s="151"/>
      <c r="Z8449" s="104"/>
    </row>
    <row r="8450" spans="3:26" s="145" customFormat="1" ht="15" customHeight="1">
      <c r="C8450" s="152"/>
      <c r="E8450" s="144"/>
      <c r="F8450" s="153"/>
      <c r="G8450" s="170"/>
      <c r="H8450" s="170"/>
      <c r="I8450" s="170"/>
      <c r="J8450" s="170"/>
      <c r="K8450" s="217"/>
      <c r="L8450" s="172"/>
      <c r="M8450" s="223"/>
      <c r="U8450" s="155"/>
      <c r="V8450" s="155"/>
      <c r="W8450" s="151"/>
      <c r="Z8450" s="104"/>
    </row>
    <row r="8451" spans="3:26" s="145" customFormat="1" ht="15" customHeight="1">
      <c r="C8451" s="152"/>
      <c r="E8451" s="144"/>
      <c r="F8451" s="153"/>
      <c r="G8451" s="170"/>
      <c r="H8451" s="170"/>
      <c r="I8451" s="170"/>
      <c r="J8451" s="170"/>
      <c r="K8451" s="217"/>
      <c r="L8451" s="172"/>
      <c r="M8451" s="223"/>
      <c r="U8451" s="155"/>
      <c r="V8451" s="155"/>
      <c r="W8451" s="151"/>
      <c r="Z8451" s="104"/>
    </row>
    <row r="8452" spans="3:26" s="145" customFormat="1" ht="15" customHeight="1">
      <c r="C8452" s="152"/>
      <c r="E8452" s="144"/>
      <c r="F8452" s="153"/>
      <c r="G8452" s="170"/>
      <c r="H8452" s="170"/>
      <c r="I8452" s="170"/>
      <c r="J8452" s="170"/>
      <c r="K8452" s="217"/>
      <c r="L8452" s="172"/>
      <c r="M8452" s="223"/>
      <c r="U8452" s="155"/>
      <c r="V8452" s="155"/>
      <c r="W8452" s="151"/>
      <c r="Z8452" s="104"/>
    </row>
    <row r="8453" spans="3:26" s="145" customFormat="1" ht="15" customHeight="1">
      <c r="C8453" s="152"/>
      <c r="E8453" s="144"/>
      <c r="F8453" s="153"/>
      <c r="G8453" s="170"/>
      <c r="H8453" s="170"/>
      <c r="I8453" s="170"/>
      <c r="J8453" s="170"/>
      <c r="K8453" s="217"/>
      <c r="L8453" s="172"/>
      <c r="M8453" s="223"/>
      <c r="U8453" s="155"/>
      <c r="V8453" s="155"/>
      <c r="W8453" s="151"/>
      <c r="Z8453" s="104"/>
    </row>
    <row r="8454" spans="3:26" s="145" customFormat="1" ht="15" customHeight="1">
      <c r="C8454" s="152"/>
      <c r="E8454" s="144"/>
      <c r="F8454" s="153"/>
      <c r="G8454" s="170"/>
      <c r="H8454" s="170"/>
      <c r="I8454" s="170"/>
      <c r="J8454" s="170"/>
      <c r="K8454" s="217"/>
      <c r="L8454" s="172"/>
      <c r="M8454" s="223"/>
      <c r="U8454" s="155"/>
      <c r="V8454" s="155"/>
      <c r="W8454" s="151"/>
      <c r="Z8454" s="104"/>
    </row>
    <row r="8455" spans="3:26" s="145" customFormat="1" ht="15" customHeight="1">
      <c r="C8455" s="152"/>
      <c r="E8455" s="144"/>
      <c r="F8455" s="153"/>
      <c r="G8455" s="170"/>
      <c r="H8455" s="170"/>
      <c r="I8455" s="170"/>
      <c r="J8455" s="170"/>
      <c r="K8455" s="217"/>
      <c r="L8455" s="172"/>
      <c r="M8455" s="223"/>
      <c r="U8455" s="155"/>
      <c r="V8455" s="155"/>
      <c r="W8455" s="151"/>
      <c r="Z8455" s="104"/>
    </row>
    <row r="8456" spans="3:26" s="145" customFormat="1" ht="15" customHeight="1">
      <c r="C8456" s="152"/>
      <c r="E8456" s="144"/>
      <c r="F8456" s="153"/>
      <c r="G8456" s="170"/>
      <c r="H8456" s="170"/>
      <c r="I8456" s="170"/>
      <c r="J8456" s="170"/>
      <c r="K8456" s="217"/>
      <c r="L8456" s="172"/>
      <c r="M8456" s="223"/>
      <c r="U8456" s="155"/>
      <c r="V8456" s="155"/>
      <c r="W8456" s="151"/>
      <c r="Z8456" s="104"/>
    </row>
    <row r="8457" spans="3:26" s="145" customFormat="1" ht="15" customHeight="1">
      <c r="C8457" s="152"/>
      <c r="E8457" s="144"/>
      <c r="F8457" s="153"/>
      <c r="G8457" s="170"/>
      <c r="H8457" s="170"/>
      <c r="I8457" s="170"/>
      <c r="J8457" s="170"/>
      <c r="K8457" s="217"/>
      <c r="L8457" s="172"/>
      <c r="M8457" s="223"/>
      <c r="U8457" s="155"/>
      <c r="V8457" s="155"/>
      <c r="W8457" s="151"/>
      <c r="Z8457" s="104"/>
    </row>
    <row r="8458" spans="3:26" s="145" customFormat="1" ht="15" customHeight="1">
      <c r="C8458" s="152"/>
      <c r="E8458" s="144"/>
      <c r="F8458" s="153"/>
      <c r="G8458" s="170"/>
      <c r="H8458" s="170"/>
      <c r="I8458" s="170"/>
      <c r="J8458" s="170"/>
      <c r="K8458" s="217"/>
      <c r="L8458" s="172"/>
      <c r="M8458" s="223"/>
      <c r="U8458" s="155"/>
      <c r="V8458" s="155"/>
      <c r="W8458" s="151"/>
      <c r="Z8458" s="104"/>
    </row>
    <row r="8459" spans="3:26" s="145" customFormat="1" ht="15" customHeight="1">
      <c r="C8459" s="152"/>
      <c r="E8459" s="144"/>
      <c r="F8459" s="153"/>
      <c r="G8459" s="170"/>
      <c r="H8459" s="170"/>
      <c r="I8459" s="170"/>
      <c r="J8459" s="170"/>
      <c r="K8459" s="217"/>
      <c r="L8459" s="172"/>
      <c r="M8459" s="223"/>
      <c r="U8459" s="155"/>
      <c r="V8459" s="155"/>
      <c r="W8459" s="151"/>
      <c r="Z8459" s="104"/>
    </row>
    <row r="8460" spans="3:26" s="145" customFormat="1" ht="15" customHeight="1">
      <c r="C8460" s="152"/>
      <c r="E8460" s="144"/>
      <c r="F8460" s="153"/>
      <c r="G8460" s="170"/>
      <c r="H8460" s="170"/>
      <c r="I8460" s="170"/>
      <c r="J8460" s="170"/>
      <c r="K8460" s="217"/>
      <c r="L8460" s="172"/>
      <c r="M8460" s="223"/>
      <c r="U8460" s="155"/>
      <c r="V8460" s="155"/>
      <c r="W8460" s="151"/>
      <c r="Z8460" s="104"/>
    </row>
    <row r="8461" spans="3:26" s="145" customFormat="1" ht="15" customHeight="1">
      <c r="C8461" s="152"/>
      <c r="E8461" s="144"/>
      <c r="F8461" s="153"/>
      <c r="G8461" s="170"/>
      <c r="H8461" s="170"/>
      <c r="I8461" s="170"/>
      <c r="J8461" s="170"/>
      <c r="K8461" s="217"/>
      <c r="L8461" s="172"/>
      <c r="M8461" s="223"/>
      <c r="U8461" s="155"/>
      <c r="V8461" s="155"/>
      <c r="W8461" s="151"/>
      <c r="Z8461" s="104"/>
    </row>
    <row r="8462" spans="3:26" s="145" customFormat="1" ht="15" customHeight="1">
      <c r="C8462" s="152"/>
      <c r="E8462" s="144"/>
      <c r="F8462" s="153"/>
      <c r="G8462" s="170"/>
      <c r="H8462" s="170"/>
      <c r="I8462" s="170"/>
      <c r="J8462" s="170"/>
      <c r="K8462" s="217"/>
      <c r="L8462" s="172"/>
      <c r="M8462" s="223"/>
      <c r="U8462" s="155"/>
      <c r="V8462" s="155"/>
      <c r="W8462" s="151"/>
      <c r="Z8462" s="104"/>
    </row>
    <row r="8463" spans="3:26" s="145" customFormat="1" ht="15" customHeight="1">
      <c r="C8463" s="152"/>
      <c r="E8463" s="144"/>
      <c r="F8463" s="153"/>
      <c r="G8463" s="170"/>
      <c r="H8463" s="170"/>
      <c r="I8463" s="170"/>
      <c r="J8463" s="170"/>
      <c r="K8463" s="217"/>
      <c r="L8463" s="172"/>
      <c r="M8463" s="223"/>
      <c r="U8463" s="155"/>
      <c r="V8463" s="155"/>
      <c r="W8463" s="151"/>
      <c r="Z8463" s="104"/>
    </row>
    <row r="8464" spans="3:26" s="145" customFormat="1" ht="15" customHeight="1">
      <c r="C8464" s="152"/>
      <c r="E8464" s="144"/>
      <c r="F8464" s="153"/>
      <c r="G8464" s="170"/>
      <c r="H8464" s="170"/>
      <c r="I8464" s="170"/>
      <c r="J8464" s="170"/>
      <c r="K8464" s="217"/>
      <c r="L8464" s="172"/>
      <c r="M8464" s="223"/>
      <c r="U8464" s="155"/>
      <c r="V8464" s="155"/>
      <c r="W8464" s="151"/>
      <c r="Z8464" s="104"/>
    </row>
    <row r="8465" spans="3:26" s="145" customFormat="1" ht="15" customHeight="1">
      <c r="C8465" s="152"/>
      <c r="E8465" s="144"/>
      <c r="F8465" s="153"/>
      <c r="G8465" s="170"/>
      <c r="H8465" s="170"/>
      <c r="I8465" s="170"/>
      <c r="J8465" s="170"/>
      <c r="K8465" s="217"/>
      <c r="L8465" s="172"/>
      <c r="M8465" s="223"/>
      <c r="U8465" s="155"/>
      <c r="V8465" s="155"/>
      <c r="W8465" s="151"/>
      <c r="Z8465" s="104"/>
    </row>
    <row r="8466" spans="3:26" s="145" customFormat="1" ht="15" customHeight="1">
      <c r="C8466" s="152"/>
      <c r="E8466" s="144"/>
      <c r="F8466" s="153"/>
      <c r="G8466" s="170"/>
      <c r="H8466" s="170"/>
      <c r="I8466" s="170"/>
      <c r="J8466" s="170"/>
      <c r="K8466" s="217"/>
      <c r="L8466" s="172"/>
      <c r="M8466" s="223"/>
      <c r="U8466" s="155"/>
      <c r="V8466" s="155"/>
      <c r="W8466" s="151"/>
      <c r="Z8466" s="104"/>
    </row>
    <row r="8467" spans="3:26" s="145" customFormat="1" ht="15" customHeight="1">
      <c r="C8467" s="152"/>
      <c r="E8467" s="144"/>
      <c r="F8467" s="153"/>
      <c r="G8467" s="170"/>
      <c r="H8467" s="170"/>
      <c r="I8467" s="170"/>
      <c r="J8467" s="170"/>
      <c r="K8467" s="217"/>
      <c r="L8467" s="172"/>
      <c r="M8467" s="223"/>
      <c r="U8467" s="155"/>
      <c r="V8467" s="155"/>
      <c r="W8467" s="151"/>
      <c r="Z8467" s="104"/>
    </row>
    <row r="8468" spans="3:26" s="145" customFormat="1" ht="15" customHeight="1">
      <c r="C8468" s="152"/>
      <c r="E8468" s="144"/>
      <c r="F8468" s="153"/>
      <c r="G8468" s="170"/>
      <c r="H8468" s="170"/>
      <c r="I8468" s="170"/>
      <c r="J8468" s="170"/>
      <c r="K8468" s="217"/>
      <c r="L8468" s="172"/>
      <c r="M8468" s="223"/>
      <c r="U8468" s="155"/>
      <c r="V8468" s="155"/>
      <c r="W8468" s="151"/>
      <c r="Z8468" s="104"/>
    </row>
    <row r="8469" spans="3:26" s="145" customFormat="1" ht="15" customHeight="1">
      <c r="C8469" s="152"/>
      <c r="E8469" s="144"/>
      <c r="F8469" s="153"/>
      <c r="G8469" s="170"/>
      <c r="H8469" s="170"/>
      <c r="I8469" s="170"/>
      <c r="J8469" s="170"/>
      <c r="K8469" s="217"/>
      <c r="L8469" s="172"/>
      <c r="M8469" s="223"/>
      <c r="U8469" s="155"/>
      <c r="V8469" s="155"/>
      <c r="W8469" s="151"/>
      <c r="Z8469" s="104"/>
    </row>
    <row r="8470" spans="3:26" s="145" customFormat="1" ht="15" customHeight="1">
      <c r="C8470" s="152"/>
      <c r="E8470" s="144"/>
      <c r="F8470" s="153"/>
      <c r="G8470" s="170"/>
      <c r="H8470" s="170"/>
      <c r="I8470" s="170"/>
      <c r="J8470" s="170"/>
      <c r="K8470" s="217"/>
      <c r="L8470" s="172"/>
      <c r="M8470" s="223"/>
      <c r="U8470" s="155"/>
      <c r="V8470" s="155"/>
      <c r="W8470" s="151"/>
      <c r="Z8470" s="104"/>
    </row>
    <row r="8471" spans="3:26" s="145" customFormat="1" ht="15" customHeight="1">
      <c r="C8471" s="152"/>
      <c r="E8471" s="144"/>
      <c r="F8471" s="153"/>
      <c r="G8471" s="170"/>
      <c r="H8471" s="170"/>
      <c r="I8471" s="170"/>
      <c r="J8471" s="170"/>
      <c r="K8471" s="217"/>
      <c r="L8471" s="172"/>
      <c r="M8471" s="223"/>
      <c r="U8471" s="155"/>
      <c r="V8471" s="155"/>
      <c r="W8471" s="151"/>
      <c r="Z8471" s="104"/>
    </row>
    <row r="8472" spans="3:26" s="145" customFormat="1" ht="15" customHeight="1">
      <c r="C8472" s="152"/>
      <c r="E8472" s="144"/>
      <c r="F8472" s="153"/>
      <c r="G8472" s="170"/>
      <c r="H8472" s="170"/>
      <c r="I8472" s="170"/>
      <c r="J8472" s="170"/>
      <c r="K8472" s="217"/>
      <c r="L8472" s="172"/>
      <c r="M8472" s="223"/>
      <c r="U8472" s="155"/>
      <c r="V8472" s="155"/>
      <c r="W8472" s="151"/>
      <c r="Z8472" s="104"/>
    </row>
    <row r="8473" spans="3:26" s="145" customFormat="1" ht="15" customHeight="1">
      <c r="C8473" s="152"/>
      <c r="E8473" s="144"/>
      <c r="F8473" s="153"/>
      <c r="G8473" s="170"/>
      <c r="H8473" s="170"/>
      <c r="I8473" s="170"/>
      <c r="J8473" s="170"/>
      <c r="K8473" s="217"/>
      <c r="L8473" s="172"/>
      <c r="M8473" s="223"/>
      <c r="U8473" s="155"/>
      <c r="V8473" s="155"/>
      <c r="W8473" s="151"/>
      <c r="Z8473" s="104"/>
    </row>
    <row r="8474" spans="3:26" s="145" customFormat="1" ht="15" customHeight="1">
      <c r="C8474" s="152"/>
      <c r="E8474" s="144"/>
      <c r="F8474" s="153"/>
      <c r="G8474" s="170"/>
      <c r="H8474" s="170"/>
      <c r="I8474" s="170"/>
      <c r="J8474" s="170"/>
      <c r="K8474" s="217"/>
      <c r="L8474" s="172"/>
      <c r="M8474" s="223"/>
      <c r="U8474" s="155"/>
      <c r="V8474" s="155"/>
      <c r="W8474" s="151"/>
      <c r="Z8474" s="104"/>
    </row>
    <row r="8475" spans="3:26" s="145" customFormat="1" ht="15" customHeight="1">
      <c r="C8475" s="152"/>
      <c r="E8475" s="144"/>
      <c r="F8475" s="153"/>
      <c r="G8475" s="170"/>
      <c r="H8475" s="170"/>
      <c r="I8475" s="170"/>
      <c r="J8475" s="170"/>
      <c r="K8475" s="217"/>
      <c r="L8475" s="172"/>
      <c r="M8475" s="223"/>
      <c r="U8475" s="155"/>
      <c r="V8475" s="155"/>
      <c r="W8475" s="151"/>
      <c r="Z8475" s="104"/>
    </row>
    <row r="8476" spans="3:26" s="145" customFormat="1" ht="15" customHeight="1">
      <c r="C8476" s="152"/>
      <c r="E8476" s="144"/>
      <c r="F8476" s="153"/>
      <c r="G8476" s="170"/>
      <c r="H8476" s="170"/>
      <c r="I8476" s="170"/>
      <c r="J8476" s="170"/>
      <c r="K8476" s="217"/>
      <c r="L8476" s="172"/>
      <c r="M8476" s="223"/>
      <c r="U8476" s="155"/>
      <c r="V8476" s="155"/>
      <c r="W8476" s="151"/>
      <c r="Z8476" s="104"/>
    </row>
    <row r="8477" spans="3:26" s="145" customFormat="1" ht="15" customHeight="1">
      <c r="C8477" s="152"/>
      <c r="E8477" s="144"/>
      <c r="F8477" s="153"/>
      <c r="G8477" s="170"/>
      <c r="H8477" s="170"/>
      <c r="I8477" s="170"/>
      <c r="J8477" s="170"/>
      <c r="K8477" s="217"/>
      <c r="L8477" s="172"/>
      <c r="M8477" s="223"/>
      <c r="U8477" s="155"/>
      <c r="V8477" s="155"/>
      <c r="W8477" s="151"/>
      <c r="Z8477" s="104"/>
    </row>
    <row r="8478" spans="3:26" s="145" customFormat="1" ht="15" customHeight="1">
      <c r="C8478" s="152"/>
      <c r="E8478" s="144"/>
      <c r="F8478" s="153"/>
      <c r="G8478" s="170"/>
      <c r="H8478" s="170"/>
      <c r="I8478" s="170"/>
      <c r="J8478" s="170"/>
      <c r="K8478" s="217"/>
      <c r="L8478" s="172"/>
      <c r="M8478" s="223"/>
      <c r="U8478" s="155"/>
      <c r="V8478" s="155"/>
      <c r="W8478" s="151"/>
      <c r="Z8478" s="104"/>
    </row>
    <row r="8479" spans="3:26" s="145" customFormat="1" ht="15" customHeight="1">
      <c r="C8479" s="152"/>
      <c r="E8479" s="144"/>
      <c r="F8479" s="153"/>
      <c r="G8479" s="170"/>
      <c r="H8479" s="170"/>
      <c r="I8479" s="170"/>
      <c r="J8479" s="170"/>
      <c r="K8479" s="217"/>
      <c r="L8479" s="172"/>
      <c r="M8479" s="223"/>
      <c r="U8479" s="155"/>
      <c r="V8479" s="155"/>
      <c r="W8479" s="151"/>
      <c r="Z8479" s="104"/>
    </row>
    <row r="8480" spans="3:26" s="145" customFormat="1" ht="15" customHeight="1">
      <c r="C8480" s="152"/>
      <c r="E8480" s="144"/>
      <c r="F8480" s="153"/>
      <c r="G8480" s="170"/>
      <c r="H8480" s="170"/>
      <c r="I8480" s="170"/>
      <c r="J8480" s="170"/>
      <c r="K8480" s="217"/>
      <c r="L8480" s="172"/>
      <c r="M8480" s="223"/>
      <c r="U8480" s="155"/>
      <c r="V8480" s="155"/>
      <c r="W8480" s="151"/>
      <c r="Z8480" s="104"/>
    </row>
    <row r="8481" spans="3:26" s="145" customFormat="1" ht="15" customHeight="1">
      <c r="C8481" s="152"/>
      <c r="E8481" s="144"/>
      <c r="F8481" s="153"/>
      <c r="G8481" s="170"/>
      <c r="H8481" s="170"/>
      <c r="I8481" s="170"/>
      <c r="J8481" s="170"/>
      <c r="K8481" s="217"/>
      <c r="L8481" s="172"/>
      <c r="M8481" s="223"/>
      <c r="U8481" s="155"/>
      <c r="V8481" s="155"/>
      <c r="W8481" s="151"/>
      <c r="Z8481" s="104"/>
    </row>
    <row r="8482" spans="3:26" s="145" customFormat="1" ht="15" customHeight="1">
      <c r="C8482" s="152"/>
      <c r="E8482" s="144"/>
      <c r="F8482" s="153"/>
      <c r="G8482" s="170"/>
      <c r="H8482" s="170"/>
      <c r="I8482" s="170"/>
      <c r="J8482" s="170"/>
      <c r="K8482" s="217"/>
      <c r="L8482" s="172"/>
      <c r="M8482" s="223"/>
      <c r="U8482" s="155"/>
      <c r="V8482" s="155"/>
      <c r="W8482" s="151"/>
      <c r="Z8482" s="104"/>
    </row>
    <row r="8483" spans="3:26" s="145" customFormat="1" ht="15" customHeight="1">
      <c r="C8483" s="152"/>
      <c r="E8483" s="144"/>
      <c r="F8483" s="153"/>
      <c r="G8483" s="170"/>
      <c r="H8483" s="170"/>
      <c r="I8483" s="170"/>
      <c r="J8483" s="170"/>
      <c r="K8483" s="217"/>
      <c r="L8483" s="172"/>
      <c r="M8483" s="223"/>
      <c r="U8483" s="155"/>
      <c r="V8483" s="155"/>
      <c r="W8483" s="151"/>
      <c r="Z8483" s="104"/>
    </row>
    <row r="8484" spans="3:26" s="145" customFormat="1" ht="15" customHeight="1">
      <c r="C8484" s="152"/>
      <c r="E8484" s="144"/>
      <c r="F8484" s="153"/>
      <c r="G8484" s="170"/>
      <c r="H8484" s="170"/>
      <c r="I8484" s="170"/>
      <c r="J8484" s="170"/>
      <c r="K8484" s="217"/>
      <c r="L8484" s="172"/>
      <c r="M8484" s="223"/>
      <c r="U8484" s="155"/>
      <c r="V8484" s="155"/>
      <c r="W8484" s="151"/>
      <c r="Z8484" s="104"/>
    </row>
    <row r="8485" spans="3:26" s="145" customFormat="1" ht="15" customHeight="1">
      <c r="C8485" s="152"/>
      <c r="E8485" s="144"/>
      <c r="F8485" s="153"/>
      <c r="G8485" s="170"/>
      <c r="H8485" s="170"/>
      <c r="I8485" s="170"/>
      <c r="J8485" s="170"/>
      <c r="K8485" s="217"/>
      <c r="L8485" s="172"/>
      <c r="M8485" s="223"/>
      <c r="U8485" s="155"/>
      <c r="V8485" s="155"/>
      <c r="W8485" s="151"/>
      <c r="Z8485" s="104"/>
    </row>
    <row r="8486" spans="3:26" s="145" customFormat="1" ht="15" customHeight="1">
      <c r="C8486" s="152"/>
      <c r="E8486" s="144"/>
      <c r="F8486" s="153"/>
      <c r="G8486" s="170"/>
      <c r="H8486" s="170"/>
      <c r="I8486" s="170"/>
      <c r="J8486" s="170"/>
      <c r="K8486" s="217"/>
      <c r="L8486" s="172"/>
      <c r="M8486" s="223"/>
      <c r="U8486" s="155"/>
      <c r="V8486" s="155"/>
      <c r="W8486" s="151"/>
      <c r="Z8486" s="104"/>
    </row>
    <row r="8487" spans="3:26" s="145" customFormat="1" ht="15" customHeight="1">
      <c r="C8487" s="152"/>
      <c r="E8487" s="144"/>
      <c r="F8487" s="153"/>
      <c r="G8487" s="170"/>
      <c r="H8487" s="170"/>
      <c r="I8487" s="170"/>
      <c r="J8487" s="170"/>
      <c r="K8487" s="217"/>
      <c r="L8487" s="172"/>
      <c r="M8487" s="223"/>
      <c r="U8487" s="155"/>
      <c r="V8487" s="155"/>
      <c r="W8487" s="151"/>
      <c r="Z8487" s="104"/>
    </row>
    <row r="8488" spans="3:26" s="145" customFormat="1" ht="15" customHeight="1">
      <c r="C8488" s="152"/>
      <c r="E8488" s="144"/>
      <c r="F8488" s="153"/>
      <c r="G8488" s="170"/>
      <c r="H8488" s="170"/>
      <c r="I8488" s="170"/>
      <c r="J8488" s="170"/>
      <c r="K8488" s="217"/>
      <c r="L8488" s="172"/>
      <c r="M8488" s="223"/>
      <c r="U8488" s="155"/>
      <c r="V8488" s="155"/>
      <c r="W8488" s="151"/>
      <c r="Z8488" s="104"/>
    </row>
    <row r="8489" spans="3:26" s="145" customFormat="1" ht="15" customHeight="1">
      <c r="C8489" s="152"/>
      <c r="E8489" s="144"/>
      <c r="F8489" s="153"/>
      <c r="G8489" s="170"/>
      <c r="H8489" s="170"/>
      <c r="I8489" s="170"/>
      <c r="J8489" s="170"/>
      <c r="K8489" s="217"/>
      <c r="L8489" s="172"/>
      <c r="M8489" s="223"/>
      <c r="U8489" s="155"/>
      <c r="V8489" s="155"/>
      <c r="W8489" s="151"/>
      <c r="Z8489" s="104"/>
    </row>
    <row r="8490" spans="3:26" s="145" customFormat="1" ht="15" customHeight="1">
      <c r="C8490" s="152"/>
      <c r="E8490" s="144"/>
      <c r="F8490" s="153"/>
      <c r="G8490" s="170"/>
      <c r="H8490" s="170"/>
      <c r="I8490" s="170"/>
      <c r="J8490" s="170"/>
      <c r="K8490" s="217"/>
      <c r="L8490" s="172"/>
      <c r="M8490" s="223"/>
      <c r="U8490" s="155"/>
      <c r="V8490" s="155"/>
      <c r="W8490" s="151"/>
      <c r="Z8490" s="104"/>
    </row>
    <row r="8491" spans="3:26" s="145" customFormat="1" ht="15" customHeight="1">
      <c r="C8491" s="152"/>
      <c r="E8491" s="144"/>
      <c r="F8491" s="153"/>
      <c r="G8491" s="170"/>
      <c r="H8491" s="170"/>
      <c r="I8491" s="170"/>
      <c r="J8491" s="170"/>
      <c r="K8491" s="217"/>
      <c r="L8491" s="172"/>
      <c r="M8491" s="223"/>
      <c r="U8491" s="155"/>
      <c r="V8491" s="155"/>
      <c r="W8491" s="151"/>
      <c r="Z8491" s="104"/>
    </row>
    <row r="8492" spans="3:26" s="145" customFormat="1" ht="15" customHeight="1">
      <c r="C8492" s="152"/>
      <c r="E8492" s="144"/>
      <c r="F8492" s="153"/>
      <c r="G8492" s="170"/>
      <c r="H8492" s="170"/>
      <c r="I8492" s="170"/>
      <c r="J8492" s="170"/>
      <c r="K8492" s="217"/>
      <c r="L8492" s="172"/>
      <c r="M8492" s="223"/>
      <c r="U8492" s="155"/>
      <c r="V8492" s="155"/>
      <c r="W8492" s="151"/>
      <c r="Z8492" s="104"/>
    </row>
    <row r="8493" spans="3:26" s="145" customFormat="1" ht="15" customHeight="1">
      <c r="C8493" s="152"/>
      <c r="E8493" s="144"/>
      <c r="F8493" s="153"/>
      <c r="G8493" s="170"/>
      <c r="H8493" s="170"/>
      <c r="I8493" s="170"/>
      <c r="J8493" s="170"/>
      <c r="K8493" s="217"/>
      <c r="L8493" s="172"/>
      <c r="M8493" s="223"/>
      <c r="U8493" s="155"/>
      <c r="V8493" s="155"/>
      <c r="W8493" s="151"/>
      <c r="Z8493" s="104"/>
    </row>
    <row r="8494" spans="3:26" s="145" customFormat="1" ht="15" customHeight="1">
      <c r="C8494" s="152"/>
      <c r="E8494" s="144"/>
      <c r="F8494" s="153"/>
      <c r="G8494" s="170"/>
      <c r="H8494" s="170"/>
      <c r="I8494" s="170"/>
      <c r="J8494" s="170"/>
      <c r="K8494" s="217"/>
      <c r="L8494" s="172"/>
      <c r="M8494" s="223"/>
      <c r="U8494" s="155"/>
      <c r="V8494" s="155"/>
      <c r="W8494" s="151"/>
      <c r="Z8494" s="104"/>
    </row>
    <row r="8495" spans="3:26" s="145" customFormat="1" ht="15" customHeight="1">
      <c r="C8495" s="152"/>
      <c r="E8495" s="144"/>
      <c r="F8495" s="153"/>
      <c r="G8495" s="170"/>
      <c r="H8495" s="170"/>
      <c r="I8495" s="170"/>
      <c r="J8495" s="170"/>
      <c r="K8495" s="217"/>
      <c r="L8495" s="172"/>
      <c r="M8495" s="223"/>
      <c r="U8495" s="155"/>
      <c r="V8495" s="155"/>
      <c r="W8495" s="151"/>
      <c r="Z8495" s="104"/>
    </row>
    <row r="8496" spans="3:26" s="145" customFormat="1" ht="15" customHeight="1">
      <c r="C8496" s="152"/>
      <c r="E8496" s="144"/>
      <c r="F8496" s="153"/>
      <c r="G8496" s="170"/>
      <c r="H8496" s="170"/>
      <c r="I8496" s="170"/>
      <c r="J8496" s="170"/>
      <c r="K8496" s="217"/>
      <c r="L8496" s="172"/>
      <c r="M8496" s="223"/>
      <c r="U8496" s="155"/>
      <c r="V8496" s="155"/>
      <c r="W8496" s="151"/>
      <c r="Z8496" s="104"/>
    </row>
    <row r="8497" spans="3:26" s="145" customFormat="1" ht="15" customHeight="1">
      <c r="C8497" s="152"/>
      <c r="E8497" s="144"/>
      <c r="F8497" s="153"/>
      <c r="G8497" s="170"/>
      <c r="H8497" s="170"/>
      <c r="I8497" s="170"/>
      <c r="J8497" s="170"/>
      <c r="K8497" s="217"/>
      <c r="L8497" s="172"/>
      <c r="M8497" s="223"/>
      <c r="U8497" s="155"/>
      <c r="V8497" s="155"/>
      <c r="W8497" s="151"/>
      <c r="Z8497" s="104"/>
    </row>
    <row r="8498" spans="3:26" s="145" customFormat="1" ht="15" customHeight="1">
      <c r="C8498" s="152"/>
      <c r="E8498" s="144"/>
      <c r="F8498" s="153"/>
      <c r="G8498" s="170"/>
      <c r="H8498" s="170"/>
      <c r="I8498" s="170"/>
      <c r="J8498" s="170"/>
      <c r="K8498" s="217"/>
      <c r="L8498" s="172"/>
      <c r="M8498" s="223"/>
      <c r="U8498" s="155"/>
      <c r="V8498" s="155"/>
      <c r="W8498" s="151"/>
      <c r="Z8498" s="104"/>
    </row>
    <row r="8499" spans="3:26" s="145" customFormat="1" ht="15" customHeight="1">
      <c r="C8499" s="152"/>
      <c r="E8499" s="144"/>
      <c r="F8499" s="153"/>
      <c r="G8499" s="170"/>
      <c r="H8499" s="170"/>
      <c r="I8499" s="170"/>
      <c r="J8499" s="170"/>
      <c r="K8499" s="217"/>
      <c r="L8499" s="172"/>
      <c r="M8499" s="223"/>
      <c r="U8499" s="155"/>
      <c r="V8499" s="155"/>
      <c r="W8499" s="151"/>
      <c r="Z8499" s="104"/>
    </row>
    <row r="8500" spans="3:26" s="145" customFormat="1" ht="15" customHeight="1">
      <c r="C8500" s="152"/>
      <c r="E8500" s="144"/>
      <c r="F8500" s="153"/>
      <c r="G8500" s="170"/>
      <c r="H8500" s="170"/>
      <c r="I8500" s="170"/>
      <c r="J8500" s="170"/>
      <c r="K8500" s="217"/>
      <c r="L8500" s="172"/>
      <c r="M8500" s="223"/>
      <c r="U8500" s="155"/>
      <c r="V8500" s="155"/>
      <c r="W8500" s="151"/>
      <c r="Z8500" s="104"/>
    </row>
    <row r="8501" spans="3:26" s="145" customFormat="1" ht="15" customHeight="1">
      <c r="C8501" s="152"/>
      <c r="E8501" s="144"/>
      <c r="F8501" s="153"/>
      <c r="G8501" s="170"/>
      <c r="H8501" s="170"/>
      <c r="I8501" s="170"/>
      <c r="J8501" s="170"/>
      <c r="K8501" s="217"/>
      <c r="L8501" s="172"/>
      <c r="M8501" s="223"/>
      <c r="U8501" s="155"/>
      <c r="V8501" s="155"/>
      <c r="W8501" s="151"/>
      <c r="Z8501" s="104"/>
    </row>
    <row r="8502" spans="3:26" s="145" customFormat="1" ht="15" customHeight="1">
      <c r="C8502" s="152"/>
      <c r="E8502" s="144"/>
      <c r="F8502" s="153"/>
      <c r="G8502" s="170"/>
      <c r="H8502" s="170"/>
      <c r="I8502" s="170"/>
      <c r="J8502" s="170"/>
      <c r="K8502" s="217"/>
      <c r="L8502" s="172"/>
      <c r="M8502" s="223"/>
      <c r="U8502" s="155"/>
      <c r="V8502" s="155"/>
      <c r="W8502" s="151"/>
      <c r="Z8502" s="104"/>
    </row>
    <row r="8503" spans="3:26" s="145" customFormat="1" ht="15" customHeight="1">
      <c r="C8503" s="152"/>
      <c r="E8503" s="144"/>
      <c r="F8503" s="153"/>
      <c r="G8503" s="170"/>
      <c r="H8503" s="170"/>
      <c r="I8503" s="170"/>
      <c r="J8503" s="170"/>
      <c r="K8503" s="217"/>
      <c r="L8503" s="172"/>
      <c r="M8503" s="223"/>
      <c r="U8503" s="155"/>
      <c r="V8503" s="155"/>
      <c r="W8503" s="151"/>
      <c r="Z8503" s="104"/>
    </row>
    <row r="8504" spans="3:26" s="145" customFormat="1" ht="15" customHeight="1">
      <c r="C8504" s="152"/>
      <c r="E8504" s="144"/>
      <c r="F8504" s="153"/>
      <c r="G8504" s="170"/>
      <c r="H8504" s="170"/>
      <c r="I8504" s="170"/>
      <c r="J8504" s="170"/>
      <c r="K8504" s="217"/>
      <c r="L8504" s="172"/>
      <c r="M8504" s="223"/>
      <c r="U8504" s="155"/>
      <c r="V8504" s="155"/>
      <c r="W8504" s="151"/>
      <c r="Z8504" s="104"/>
    </row>
    <row r="8505" spans="3:26" s="145" customFormat="1" ht="15" customHeight="1">
      <c r="C8505" s="152"/>
      <c r="E8505" s="144"/>
      <c r="F8505" s="153"/>
      <c r="G8505" s="170"/>
      <c r="H8505" s="170"/>
      <c r="I8505" s="170"/>
      <c r="J8505" s="170"/>
      <c r="K8505" s="217"/>
      <c r="L8505" s="172"/>
      <c r="M8505" s="223"/>
      <c r="U8505" s="155"/>
      <c r="V8505" s="155"/>
      <c r="W8505" s="151"/>
      <c r="Z8505" s="104"/>
    </row>
    <row r="8506" spans="3:26" s="145" customFormat="1" ht="15" customHeight="1">
      <c r="C8506" s="152"/>
      <c r="E8506" s="144"/>
      <c r="F8506" s="153"/>
      <c r="G8506" s="170"/>
      <c r="H8506" s="170"/>
      <c r="I8506" s="170"/>
      <c r="J8506" s="170"/>
      <c r="K8506" s="217"/>
      <c r="L8506" s="172"/>
      <c r="M8506" s="223"/>
      <c r="U8506" s="155"/>
      <c r="V8506" s="155"/>
      <c r="W8506" s="151"/>
      <c r="Z8506" s="104"/>
    </row>
    <row r="8507" spans="3:26" s="145" customFormat="1" ht="15" customHeight="1">
      <c r="C8507" s="152"/>
      <c r="E8507" s="144"/>
      <c r="F8507" s="153"/>
      <c r="G8507" s="170"/>
      <c r="H8507" s="170"/>
      <c r="I8507" s="170"/>
      <c r="J8507" s="170"/>
      <c r="K8507" s="217"/>
      <c r="L8507" s="172"/>
      <c r="M8507" s="223"/>
      <c r="U8507" s="155"/>
      <c r="V8507" s="155"/>
      <c r="W8507" s="151"/>
      <c r="Z8507" s="104"/>
    </row>
    <row r="8508" spans="3:26" s="145" customFormat="1" ht="15" customHeight="1">
      <c r="C8508" s="152"/>
      <c r="E8508" s="144"/>
      <c r="F8508" s="153"/>
      <c r="G8508" s="170"/>
      <c r="H8508" s="170"/>
      <c r="I8508" s="170"/>
      <c r="J8508" s="170"/>
      <c r="K8508" s="217"/>
      <c r="L8508" s="172"/>
      <c r="M8508" s="223"/>
      <c r="U8508" s="155"/>
      <c r="V8508" s="155"/>
      <c r="W8508" s="151"/>
      <c r="Z8508" s="104"/>
    </row>
    <row r="8509" spans="3:26" s="145" customFormat="1" ht="15" customHeight="1">
      <c r="C8509" s="152"/>
      <c r="E8509" s="144"/>
      <c r="F8509" s="153"/>
      <c r="G8509" s="170"/>
      <c r="H8509" s="170"/>
      <c r="I8509" s="170"/>
      <c r="J8509" s="170"/>
      <c r="K8509" s="217"/>
      <c r="L8509" s="172"/>
      <c r="M8509" s="223"/>
      <c r="U8509" s="155"/>
      <c r="V8509" s="155"/>
      <c r="W8509" s="151"/>
      <c r="Z8509" s="104"/>
    </row>
    <row r="8510" spans="3:26" s="145" customFormat="1" ht="15" customHeight="1">
      <c r="C8510" s="152"/>
      <c r="E8510" s="144"/>
      <c r="F8510" s="153"/>
      <c r="G8510" s="170"/>
      <c r="H8510" s="170"/>
      <c r="I8510" s="170"/>
      <c r="J8510" s="170"/>
      <c r="K8510" s="217"/>
      <c r="L8510" s="172"/>
      <c r="M8510" s="223"/>
      <c r="U8510" s="155"/>
      <c r="V8510" s="155"/>
      <c r="W8510" s="151"/>
      <c r="Z8510" s="104"/>
    </row>
    <row r="8511" spans="3:26" s="145" customFormat="1" ht="15" customHeight="1">
      <c r="C8511" s="152"/>
      <c r="E8511" s="144"/>
      <c r="F8511" s="153"/>
      <c r="G8511" s="170"/>
      <c r="H8511" s="170"/>
      <c r="I8511" s="170"/>
      <c r="J8511" s="170"/>
      <c r="K8511" s="217"/>
      <c r="L8511" s="172"/>
      <c r="M8511" s="223"/>
      <c r="U8511" s="155"/>
      <c r="V8511" s="155"/>
      <c r="W8511" s="151"/>
      <c r="Z8511" s="104"/>
    </row>
    <row r="8512" spans="3:26" s="145" customFormat="1" ht="15" customHeight="1">
      <c r="C8512" s="152"/>
      <c r="E8512" s="144"/>
      <c r="F8512" s="153"/>
      <c r="G8512" s="170"/>
      <c r="H8512" s="170"/>
      <c r="I8512" s="170"/>
      <c r="J8512" s="170"/>
      <c r="K8512" s="217"/>
      <c r="L8512" s="172"/>
      <c r="M8512" s="223"/>
      <c r="U8512" s="155"/>
      <c r="V8512" s="155"/>
      <c r="W8512" s="151"/>
      <c r="Z8512" s="104"/>
    </row>
    <row r="8513" spans="3:26" s="145" customFormat="1" ht="15" customHeight="1">
      <c r="C8513" s="152"/>
      <c r="E8513" s="144"/>
      <c r="F8513" s="153"/>
      <c r="G8513" s="170"/>
      <c r="H8513" s="170"/>
      <c r="I8513" s="170"/>
      <c r="J8513" s="170"/>
      <c r="K8513" s="217"/>
      <c r="L8513" s="172"/>
      <c r="M8513" s="223"/>
      <c r="U8513" s="155"/>
      <c r="V8513" s="155"/>
      <c r="W8513" s="151"/>
      <c r="Z8513" s="104"/>
    </row>
    <row r="8514" spans="3:26" s="145" customFormat="1" ht="15" customHeight="1">
      <c r="C8514" s="152"/>
      <c r="E8514" s="144"/>
      <c r="F8514" s="153"/>
      <c r="G8514" s="170"/>
      <c r="H8514" s="170"/>
      <c r="I8514" s="170"/>
      <c r="J8514" s="170"/>
      <c r="K8514" s="217"/>
      <c r="L8514" s="172"/>
      <c r="M8514" s="223"/>
      <c r="U8514" s="155"/>
      <c r="V8514" s="155"/>
      <c r="W8514" s="151"/>
      <c r="Z8514" s="104"/>
    </row>
    <row r="8515" spans="3:26" s="145" customFormat="1" ht="15" customHeight="1">
      <c r="C8515" s="152"/>
      <c r="E8515" s="144"/>
      <c r="F8515" s="153"/>
      <c r="G8515" s="170"/>
      <c r="H8515" s="170"/>
      <c r="I8515" s="170"/>
      <c r="J8515" s="170"/>
      <c r="K8515" s="217"/>
      <c r="L8515" s="172"/>
      <c r="M8515" s="223"/>
      <c r="U8515" s="155"/>
      <c r="V8515" s="155"/>
      <c r="W8515" s="151"/>
      <c r="Z8515" s="104"/>
    </row>
    <row r="8516" spans="3:26" s="145" customFormat="1" ht="15" customHeight="1">
      <c r="C8516" s="152"/>
      <c r="E8516" s="144"/>
      <c r="F8516" s="153"/>
      <c r="G8516" s="170"/>
      <c r="H8516" s="170"/>
      <c r="I8516" s="170"/>
      <c r="J8516" s="170"/>
      <c r="K8516" s="217"/>
      <c r="L8516" s="172"/>
      <c r="M8516" s="223"/>
      <c r="U8516" s="155"/>
      <c r="V8516" s="155"/>
      <c r="W8516" s="151"/>
      <c r="Z8516" s="104"/>
    </row>
    <row r="8517" spans="3:26" s="145" customFormat="1" ht="15" customHeight="1">
      <c r="C8517" s="152"/>
      <c r="E8517" s="144"/>
      <c r="F8517" s="153"/>
      <c r="G8517" s="170"/>
      <c r="H8517" s="170"/>
      <c r="I8517" s="170"/>
      <c r="J8517" s="170"/>
      <c r="K8517" s="217"/>
      <c r="L8517" s="172"/>
      <c r="M8517" s="223"/>
      <c r="U8517" s="155"/>
      <c r="V8517" s="155"/>
      <c r="W8517" s="151"/>
      <c r="Z8517" s="104"/>
    </row>
    <row r="8518" spans="3:26" s="145" customFormat="1" ht="15" customHeight="1">
      <c r="C8518" s="152"/>
      <c r="E8518" s="144"/>
      <c r="F8518" s="153"/>
      <c r="G8518" s="170"/>
      <c r="H8518" s="170"/>
      <c r="I8518" s="170"/>
      <c r="J8518" s="170"/>
      <c r="K8518" s="217"/>
      <c r="L8518" s="172"/>
      <c r="M8518" s="223"/>
      <c r="U8518" s="155"/>
      <c r="V8518" s="155"/>
      <c r="W8518" s="151"/>
      <c r="Z8518" s="104"/>
    </row>
    <row r="8519" spans="3:26" s="145" customFormat="1" ht="15" customHeight="1">
      <c r="C8519" s="152"/>
      <c r="E8519" s="144"/>
      <c r="F8519" s="153"/>
      <c r="G8519" s="170"/>
      <c r="H8519" s="170"/>
      <c r="I8519" s="170"/>
      <c r="J8519" s="170"/>
      <c r="K8519" s="217"/>
      <c r="L8519" s="172"/>
      <c r="M8519" s="223"/>
      <c r="U8519" s="155"/>
      <c r="V8519" s="155"/>
      <c r="W8519" s="151"/>
      <c r="Z8519" s="104"/>
    </row>
    <row r="8520" spans="3:26" s="145" customFormat="1" ht="15" customHeight="1">
      <c r="C8520" s="152"/>
      <c r="E8520" s="144"/>
      <c r="F8520" s="153"/>
      <c r="G8520" s="170"/>
      <c r="H8520" s="170"/>
      <c r="I8520" s="170"/>
      <c r="J8520" s="170"/>
      <c r="K8520" s="217"/>
      <c r="L8520" s="172"/>
      <c r="M8520" s="223"/>
      <c r="U8520" s="155"/>
      <c r="V8520" s="155"/>
      <c r="W8520" s="151"/>
      <c r="Z8520" s="104"/>
    </row>
    <row r="8521" spans="3:26" s="145" customFormat="1" ht="15" customHeight="1">
      <c r="C8521" s="152"/>
      <c r="E8521" s="144"/>
      <c r="F8521" s="153"/>
      <c r="G8521" s="170"/>
      <c r="H8521" s="170"/>
      <c r="I8521" s="170"/>
      <c r="J8521" s="170"/>
      <c r="K8521" s="217"/>
      <c r="L8521" s="172"/>
      <c r="M8521" s="223"/>
      <c r="U8521" s="155"/>
      <c r="V8521" s="155"/>
      <c r="W8521" s="151"/>
      <c r="Z8521" s="104"/>
    </row>
    <row r="8522" spans="3:26" s="145" customFormat="1" ht="15" customHeight="1">
      <c r="C8522" s="152"/>
      <c r="E8522" s="144"/>
      <c r="F8522" s="153"/>
      <c r="G8522" s="170"/>
      <c r="H8522" s="170"/>
      <c r="I8522" s="170"/>
      <c r="J8522" s="170"/>
      <c r="K8522" s="217"/>
      <c r="L8522" s="172"/>
      <c r="M8522" s="223"/>
      <c r="U8522" s="155"/>
      <c r="V8522" s="155"/>
      <c r="W8522" s="151"/>
      <c r="Z8522" s="104"/>
    </row>
    <row r="8523" spans="3:26" s="145" customFormat="1" ht="15" customHeight="1">
      <c r="C8523" s="152"/>
      <c r="E8523" s="144"/>
      <c r="F8523" s="153"/>
      <c r="G8523" s="170"/>
      <c r="H8523" s="170"/>
      <c r="I8523" s="170"/>
      <c r="J8523" s="170"/>
      <c r="K8523" s="217"/>
      <c r="L8523" s="172"/>
      <c r="M8523" s="223"/>
      <c r="U8523" s="155"/>
      <c r="V8523" s="155"/>
      <c r="W8523" s="151"/>
      <c r="Z8523" s="104"/>
    </row>
    <row r="8524" spans="3:26" s="145" customFormat="1" ht="15" customHeight="1">
      <c r="C8524" s="152"/>
      <c r="E8524" s="144"/>
      <c r="F8524" s="153"/>
      <c r="G8524" s="170"/>
      <c r="H8524" s="170"/>
      <c r="I8524" s="170"/>
      <c r="J8524" s="170"/>
      <c r="K8524" s="217"/>
      <c r="L8524" s="172"/>
      <c r="M8524" s="223"/>
      <c r="U8524" s="155"/>
      <c r="V8524" s="155"/>
      <c r="W8524" s="151"/>
      <c r="Z8524" s="104"/>
    </row>
    <row r="8525" spans="3:26" s="145" customFormat="1" ht="15" customHeight="1">
      <c r="C8525" s="152"/>
      <c r="E8525" s="144"/>
      <c r="F8525" s="153"/>
      <c r="G8525" s="170"/>
      <c r="H8525" s="170"/>
      <c r="I8525" s="170"/>
      <c r="J8525" s="170"/>
      <c r="K8525" s="217"/>
      <c r="L8525" s="172"/>
      <c r="M8525" s="223"/>
      <c r="U8525" s="155"/>
      <c r="V8525" s="155"/>
      <c r="W8525" s="151"/>
      <c r="Z8525" s="104"/>
    </row>
    <row r="8526" spans="3:26" s="145" customFormat="1" ht="15" customHeight="1">
      <c r="C8526" s="152"/>
      <c r="E8526" s="144"/>
      <c r="F8526" s="153"/>
      <c r="G8526" s="170"/>
      <c r="H8526" s="170"/>
      <c r="I8526" s="170"/>
      <c r="J8526" s="170"/>
      <c r="K8526" s="217"/>
      <c r="L8526" s="172"/>
      <c r="M8526" s="223"/>
      <c r="U8526" s="155"/>
      <c r="V8526" s="155"/>
      <c r="W8526" s="151"/>
      <c r="Z8526" s="104"/>
    </row>
    <row r="8527" spans="3:26" s="145" customFormat="1" ht="15" customHeight="1">
      <c r="C8527" s="152"/>
      <c r="E8527" s="144"/>
      <c r="F8527" s="153"/>
      <c r="G8527" s="170"/>
      <c r="H8527" s="170"/>
      <c r="I8527" s="170"/>
      <c r="J8527" s="170"/>
      <c r="K8527" s="217"/>
      <c r="L8527" s="172"/>
      <c r="M8527" s="223"/>
      <c r="U8527" s="155"/>
      <c r="V8527" s="155"/>
      <c r="W8527" s="151"/>
      <c r="Z8527" s="104"/>
    </row>
    <row r="8528" spans="3:26" s="145" customFormat="1" ht="15" customHeight="1">
      <c r="C8528" s="152"/>
      <c r="E8528" s="144"/>
      <c r="F8528" s="153"/>
      <c r="G8528" s="170"/>
      <c r="H8528" s="170"/>
      <c r="I8528" s="170"/>
      <c r="J8528" s="170"/>
      <c r="K8528" s="217"/>
      <c r="L8528" s="172"/>
      <c r="M8528" s="223"/>
      <c r="U8528" s="155"/>
      <c r="V8528" s="155"/>
      <c r="W8528" s="151"/>
      <c r="Z8528" s="104"/>
    </row>
    <row r="8529" spans="3:26" s="145" customFormat="1" ht="15" customHeight="1">
      <c r="C8529" s="152"/>
      <c r="E8529" s="144"/>
      <c r="F8529" s="153"/>
      <c r="G8529" s="170"/>
      <c r="H8529" s="170"/>
      <c r="I8529" s="170"/>
      <c r="J8529" s="170"/>
      <c r="K8529" s="217"/>
      <c r="L8529" s="172"/>
      <c r="M8529" s="223"/>
      <c r="U8529" s="155"/>
      <c r="V8529" s="155"/>
      <c r="W8529" s="151"/>
      <c r="Z8529" s="104"/>
    </row>
    <row r="8530" spans="3:26" s="145" customFormat="1" ht="15" customHeight="1">
      <c r="C8530" s="152"/>
      <c r="E8530" s="144"/>
      <c r="F8530" s="153"/>
      <c r="G8530" s="170"/>
      <c r="H8530" s="170"/>
      <c r="I8530" s="170"/>
      <c r="J8530" s="170"/>
      <c r="K8530" s="217"/>
      <c r="L8530" s="172"/>
      <c r="M8530" s="223"/>
      <c r="U8530" s="155"/>
      <c r="V8530" s="155"/>
      <c r="W8530" s="151"/>
      <c r="Z8530" s="104"/>
    </row>
    <row r="8531" spans="3:26" s="145" customFormat="1" ht="15" customHeight="1">
      <c r="C8531" s="152"/>
      <c r="E8531" s="144"/>
      <c r="F8531" s="153"/>
      <c r="G8531" s="170"/>
      <c r="H8531" s="170"/>
      <c r="I8531" s="170"/>
      <c r="J8531" s="170"/>
      <c r="K8531" s="217"/>
      <c r="L8531" s="172"/>
      <c r="M8531" s="223"/>
      <c r="U8531" s="155"/>
      <c r="V8531" s="155"/>
      <c r="W8531" s="151"/>
      <c r="Z8531" s="104"/>
    </row>
    <row r="8532" spans="3:26" s="145" customFormat="1" ht="15" customHeight="1">
      <c r="C8532" s="152"/>
      <c r="E8532" s="144"/>
      <c r="F8532" s="153"/>
      <c r="G8532" s="170"/>
      <c r="H8532" s="170"/>
      <c r="I8532" s="170"/>
      <c r="J8532" s="170"/>
      <c r="K8532" s="217"/>
      <c r="L8532" s="172"/>
      <c r="M8532" s="223"/>
      <c r="U8532" s="155"/>
      <c r="V8532" s="155"/>
      <c r="W8532" s="151"/>
      <c r="Z8532" s="104"/>
    </row>
    <row r="8533" spans="3:26" s="145" customFormat="1" ht="15" customHeight="1">
      <c r="C8533" s="152"/>
      <c r="E8533" s="144"/>
      <c r="F8533" s="153"/>
      <c r="G8533" s="170"/>
      <c r="H8533" s="170"/>
      <c r="I8533" s="170"/>
      <c r="J8533" s="170"/>
      <c r="K8533" s="217"/>
      <c r="L8533" s="172"/>
      <c r="M8533" s="223"/>
      <c r="U8533" s="155"/>
      <c r="V8533" s="155"/>
      <c r="W8533" s="151"/>
      <c r="Z8533" s="104"/>
    </row>
    <row r="8534" spans="3:26" s="145" customFormat="1" ht="15" customHeight="1">
      <c r="C8534" s="152"/>
      <c r="E8534" s="144"/>
      <c r="F8534" s="153"/>
      <c r="G8534" s="170"/>
      <c r="H8534" s="170"/>
      <c r="I8534" s="170"/>
      <c r="J8534" s="170"/>
      <c r="K8534" s="217"/>
      <c r="L8534" s="172"/>
      <c r="M8534" s="223"/>
      <c r="U8534" s="155"/>
      <c r="V8534" s="155"/>
      <c r="W8534" s="151"/>
      <c r="Z8534" s="104"/>
    </row>
    <row r="8535" spans="3:26" s="145" customFormat="1" ht="15" customHeight="1">
      <c r="C8535" s="152"/>
      <c r="E8535" s="144"/>
      <c r="F8535" s="153"/>
      <c r="G8535" s="170"/>
      <c r="H8535" s="170"/>
      <c r="I8535" s="170"/>
      <c r="J8535" s="170"/>
      <c r="K8535" s="217"/>
      <c r="L8535" s="172"/>
      <c r="M8535" s="223"/>
      <c r="U8535" s="155"/>
      <c r="V8535" s="155"/>
      <c r="W8535" s="151"/>
      <c r="Z8535" s="104"/>
    </row>
    <row r="8536" spans="3:26" s="145" customFormat="1" ht="15" customHeight="1">
      <c r="C8536" s="152"/>
      <c r="E8536" s="144"/>
      <c r="F8536" s="153"/>
      <c r="G8536" s="170"/>
      <c r="H8536" s="170"/>
      <c r="I8536" s="170"/>
      <c r="J8536" s="170"/>
      <c r="K8536" s="217"/>
      <c r="L8536" s="172"/>
      <c r="M8536" s="223"/>
      <c r="U8536" s="155"/>
      <c r="V8536" s="155"/>
      <c r="W8536" s="151"/>
      <c r="Z8536" s="104"/>
    </row>
    <row r="8537" spans="3:26" s="145" customFormat="1" ht="15" customHeight="1">
      <c r="C8537" s="152"/>
      <c r="E8537" s="144"/>
      <c r="F8537" s="153"/>
      <c r="G8537" s="170"/>
      <c r="H8537" s="170"/>
      <c r="I8537" s="170"/>
      <c r="J8537" s="170"/>
      <c r="K8537" s="217"/>
      <c r="L8537" s="172"/>
      <c r="M8537" s="223"/>
      <c r="U8537" s="155"/>
      <c r="V8537" s="155"/>
      <c r="W8537" s="151"/>
      <c r="Z8537" s="104"/>
    </row>
    <row r="8538" spans="3:26" s="145" customFormat="1" ht="15" customHeight="1">
      <c r="C8538" s="152"/>
      <c r="E8538" s="144"/>
      <c r="F8538" s="153"/>
      <c r="G8538" s="170"/>
      <c r="H8538" s="170"/>
      <c r="I8538" s="170"/>
      <c r="J8538" s="170"/>
      <c r="K8538" s="217"/>
      <c r="L8538" s="172"/>
      <c r="M8538" s="223"/>
      <c r="U8538" s="155"/>
      <c r="V8538" s="155"/>
      <c r="W8538" s="151"/>
      <c r="Z8538" s="104"/>
    </row>
    <row r="8539" spans="3:26" s="145" customFormat="1" ht="15" customHeight="1">
      <c r="C8539" s="152"/>
      <c r="E8539" s="144"/>
      <c r="F8539" s="153"/>
      <c r="G8539" s="170"/>
      <c r="H8539" s="170"/>
      <c r="I8539" s="170"/>
      <c r="J8539" s="170"/>
      <c r="K8539" s="217"/>
      <c r="L8539" s="172"/>
      <c r="M8539" s="223"/>
      <c r="U8539" s="155"/>
      <c r="V8539" s="155"/>
      <c r="W8539" s="151"/>
      <c r="Z8539" s="104"/>
    </row>
    <row r="8540" spans="3:26" s="145" customFormat="1" ht="15" customHeight="1">
      <c r="C8540" s="152"/>
      <c r="E8540" s="144"/>
      <c r="F8540" s="153"/>
      <c r="G8540" s="170"/>
      <c r="H8540" s="170"/>
      <c r="I8540" s="170"/>
      <c r="J8540" s="170"/>
      <c r="K8540" s="217"/>
      <c r="L8540" s="172"/>
      <c r="M8540" s="223"/>
      <c r="U8540" s="155"/>
      <c r="V8540" s="155"/>
      <c r="W8540" s="151"/>
      <c r="Z8540" s="104"/>
    </row>
    <row r="8541" spans="3:26" s="145" customFormat="1" ht="15" customHeight="1">
      <c r="C8541" s="152"/>
      <c r="E8541" s="144"/>
      <c r="F8541" s="153"/>
      <c r="G8541" s="170"/>
      <c r="H8541" s="170"/>
      <c r="I8541" s="170"/>
      <c r="J8541" s="170"/>
      <c r="K8541" s="217"/>
      <c r="L8541" s="172"/>
      <c r="M8541" s="223"/>
      <c r="U8541" s="155"/>
      <c r="V8541" s="155"/>
      <c r="W8541" s="151"/>
      <c r="Z8541" s="104"/>
    </row>
    <row r="8542" spans="3:26" s="145" customFormat="1" ht="15" customHeight="1">
      <c r="C8542" s="152"/>
      <c r="E8542" s="144"/>
      <c r="F8542" s="153"/>
      <c r="G8542" s="170"/>
      <c r="H8542" s="170"/>
      <c r="I8542" s="170"/>
      <c r="J8542" s="170"/>
      <c r="K8542" s="217"/>
      <c r="L8542" s="172"/>
      <c r="M8542" s="223"/>
      <c r="U8542" s="155"/>
      <c r="V8542" s="155"/>
      <c r="W8542" s="151"/>
      <c r="Z8542" s="104"/>
    </row>
    <row r="8543" spans="3:26" s="145" customFormat="1" ht="15" customHeight="1">
      <c r="C8543" s="152"/>
      <c r="E8543" s="144"/>
      <c r="F8543" s="153"/>
      <c r="G8543" s="170"/>
      <c r="H8543" s="170"/>
      <c r="I8543" s="170"/>
      <c r="J8543" s="170"/>
      <c r="K8543" s="217"/>
      <c r="L8543" s="172"/>
      <c r="M8543" s="223"/>
      <c r="U8543" s="155"/>
      <c r="V8543" s="155"/>
      <c r="W8543" s="151"/>
      <c r="Z8543" s="104"/>
    </row>
    <row r="8544" spans="3:26" s="145" customFormat="1" ht="15" customHeight="1">
      <c r="C8544" s="152"/>
      <c r="E8544" s="144"/>
      <c r="F8544" s="153"/>
      <c r="G8544" s="170"/>
      <c r="H8544" s="170"/>
      <c r="I8544" s="170"/>
      <c r="J8544" s="170"/>
      <c r="K8544" s="217"/>
      <c r="L8544" s="172"/>
      <c r="M8544" s="223"/>
      <c r="U8544" s="155"/>
      <c r="V8544" s="155"/>
      <c r="W8544" s="151"/>
      <c r="Z8544" s="104"/>
    </row>
    <row r="8545" spans="3:26" s="145" customFormat="1" ht="15" customHeight="1">
      <c r="C8545" s="152"/>
      <c r="E8545" s="144"/>
      <c r="F8545" s="153"/>
      <c r="G8545" s="170"/>
      <c r="H8545" s="170"/>
      <c r="I8545" s="170"/>
      <c r="J8545" s="170"/>
      <c r="K8545" s="217"/>
      <c r="L8545" s="172"/>
      <c r="M8545" s="223"/>
      <c r="U8545" s="155"/>
      <c r="V8545" s="155"/>
      <c r="W8545" s="151"/>
      <c r="Z8545" s="104"/>
    </row>
    <row r="8546" spans="3:26" s="145" customFormat="1" ht="15" customHeight="1">
      <c r="C8546" s="152"/>
      <c r="E8546" s="144"/>
      <c r="F8546" s="153"/>
      <c r="G8546" s="170"/>
      <c r="H8546" s="170"/>
      <c r="I8546" s="170"/>
      <c r="J8546" s="170"/>
      <c r="K8546" s="217"/>
      <c r="L8546" s="172"/>
      <c r="M8546" s="223"/>
      <c r="U8546" s="155"/>
      <c r="V8546" s="155"/>
      <c r="W8546" s="151"/>
      <c r="Z8546" s="104"/>
    </row>
    <row r="8547" spans="3:26" s="145" customFormat="1" ht="15" customHeight="1">
      <c r="C8547" s="152"/>
      <c r="E8547" s="144"/>
      <c r="F8547" s="153"/>
      <c r="G8547" s="170"/>
      <c r="H8547" s="170"/>
      <c r="I8547" s="170"/>
      <c r="J8547" s="170"/>
      <c r="K8547" s="217"/>
      <c r="L8547" s="172"/>
      <c r="M8547" s="223"/>
      <c r="U8547" s="155"/>
      <c r="V8547" s="155"/>
      <c r="W8547" s="151"/>
      <c r="Z8547" s="104"/>
    </row>
    <row r="8548" spans="3:26" s="145" customFormat="1" ht="15" customHeight="1">
      <c r="C8548" s="152"/>
      <c r="E8548" s="144"/>
      <c r="F8548" s="153"/>
      <c r="G8548" s="170"/>
      <c r="H8548" s="170"/>
      <c r="I8548" s="170"/>
      <c r="J8548" s="170"/>
      <c r="K8548" s="217"/>
      <c r="L8548" s="172"/>
      <c r="M8548" s="223"/>
      <c r="U8548" s="155"/>
      <c r="V8548" s="155"/>
      <c r="W8548" s="151"/>
      <c r="Z8548" s="104"/>
    </row>
    <row r="8549" spans="3:26" s="145" customFormat="1" ht="15" customHeight="1">
      <c r="C8549" s="152"/>
      <c r="E8549" s="144"/>
      <c r="F8549" s="153"/>
      <c r="G8549" s="170"/>
      <c r="H8549" s="170"/>
      <c r="I8549" s="170"/>
      <c r="J8549" s="170"/>
      <c r="K8549" s="217"/>
      <c r="L8549" s="172"/>
      <c r="M8549" s="223"/>
      <c r="U8549" s="155"/>
      <c r="V8549" s="155"/>
      <c r="W8549" s="151"/>
      <c r="Z8549" s="104"/>
    </row>
    <row r="8550" spans="3:26" s="145" customFormat="1" ht="15" customHeight="1">
      <c r="C8550" s="152"/>
      <c r="E8550" s="144"/>
      <c r="F8550" s="153"/>
      <c r="G8550" s="170"/>
      <c r="H8550" s="170"/>
      <c r="I8550" s="170"/>
      <c r="J8550" s="170"/>
      <c r="K8550" s="217"/>
      <c r="L8550" s="172"/>
      <c r="M8550" s="223"/>
      <c r="U8550" s="155"/>
      <c r="V8550" s="155"/>
      <c r="W8550" s="151"/>
      <c r="Z8550" s="104"/>
    </row>
    <row r="8551" spans="3:26" s="145" customFormat="1" ht="15" customHeight="1">
      <c r="C8551" s="152"/>
      <c r="E8551" s="144"/>
      <c r="F8551" s="153"/>
      <c r="G8551" s="170"/>
      <c r="H8551" s="170"/>
      <c r="I8551" s="170"/>
      <c r="J8551" s="170"/>
      <c r="K8551" s="217"/>
      <c r="L8551" s="172"/>
      <c r="M8551" s="223"/>
      <c r="U8551" s="155"/>
      <c r="V8551" s="155"/>
      <c r="W8551" s="151"/>
      <c r="Z8551" s="104"/>
    </row>
    <row r="8552" spans="3:26" s="145" customFormat="1" ht="15" customHeight="1">
      <c r="C8552" s="152"/>
      <c r="E8552" s="144"/>
      <c r="F8552" s="153"/>
      <c r="G8552" s="170"/>
      <c r="H8552" s="170"/>
      <c r="I8552" s="170"/>
      <c r="J8552" s="170"/>
      <c r="K8552" s="217"/>
      <c r="L8552" s="172"/>
      <c r="M8552" s="223"/>
      <c r="U8552" s="155"/>
      <c r="V8552" s="155"/>
      <c r="W8552" s="151"/>
      <c r="Z8552" s="104"/>
    </row>
    <row r="8553" spans="3:26" s="145" customFormat="1" ht="15" customHeight="1">
      <c r="C8553" s="152"/>
      <c r="E8553" s="144"/>
      <c r="F8553" s="153"/>
      <c r="G8553" s="170"/>
      <c r="H8553" s="170"/>
      <c r="I8553" s="170"/>
      <c r="J8553" s="170"/>
      <c r="K8553" s="217"/>
      <c r="L8553" s="172"/>
      <c r="M8553" s="223"/>
      <c r="U8553" s="155"/>
      <c r="V8553" s="155"/>
      <c r="W8553" s="151"/>
      <c r="Z8553" s="104"/>
    </row>
    <row r="8554" spans="3:26" s="145" customFormat="1" ht="15" customHeight="1">
      <c r="C8554" s="152"/>
      <c r="E8554" s="144"/>
      <c r="F8554" s="153"/>
      <c r="G8554" s="170"/>
      <c r="H8554" s="170"/>
      <c r="I8554" s="170"/>
      <c r="J8554" s="170"/>
      <c r="K8554" s="217"/>
      <c r="L8554" s="172"/>
      <c r="M8554" s="223"/>
      <c r="U8554" s="155"/>
      <c r="V8554" s="155"/>
      <c r="W8554" s="151"/>
      <c r="Z8554" s="104"/>
    </row>
    <row r="8555" spans="3:26" s="145" customFormat="1" ht="15" customHeight="1">
      <c r="C8555" s="152"/>
      <c r="E8555" s="144"/>
      <c r="F8555" s="153"/>
      <c r="G8555" s="170"/>
      <c r="H8555" s="170"/>
      <c r="I8555" s="170"/>
      <c r="J8555" s="170"/>
      <c r="K8555" s="217"/>
      <c r="L8555" s="172"/>
      <c r="M8555" s="223"/>
      <c r="U8555" s="155"/>
      <c r="V8555" s="155"/>
      <c r="W8555" s="151"/>
      <c r="Z8555" s="104"/>
    </row>
    <row r="8556" spans="3:26" s="145" customFormat="1" ht="15" customHeight="1">
      <c r="C8556" s="152"/>
      <c r="E8556" s="144"/>
      <c r="F8556" s="153"/>
      <c r="G8556" s="170"/>
      <c r="H8556" s="170"/>
      <c r="I8556" s="170"/>
      <c r="J8556" s="170"/>
      <c r="K8556" s="217"/>
      <c r="L8556" s="172"/>
      <c r="M8556" s="223"/>
      <c r="U8556" s="155"/>
      <c r="V8556" s="155"/>
      <c r="W8556" s="151"/>
      <c r="Z8556" s="104"/>
    </row>
    <row r="8557" spans="3:26" s="145" customFormat="1" ht="15" customHeight="1">
      <c r="C8557" s="152"/>
      <c r="E8557" s="144"/>
      <c r="F8557" s="153"/>
      <c r="G8557" s="170"/>
      <c r="H8557" s="170"/>
      <c r="I8557" s="170"/>
      <c r="J8557" s="170"/>
      <c r="K8557" s="217"/>
      <c r="L8557" s="172"/>
      <c r="M8557" s="223"/>
      <c r="U8557" s="155"/>
      <c r="V8557" s="155"/>
      <c r="W8557" s="151"/>
      <c r="Z8557" s="104"/>
    </row>
    <row r="8558" spans="3:26" s="145" customFormat="1" ht="15" customHeight="1">
      <c r="C8558" s="152"/>
      <c r="E8558" s="144"/>
      <c r="F8558" s="153"/>
      <c r="G8558" s="170"/>
      <c r="H8558" s="170"/>
      <c r="I8558" s="170"/>
      <c r="J8558" s="170"/>
      <c r="K8558" s="217"/>
      <c r="L8558" s="172"/>
      <c r="M8558" s="223"/>
      <c r="U8558" s="155"/>
      <c r="V8558" s="155"/>
      <c r="W8558" s="151"/>
      <c r="Z8558" s="104"/>
    </row>
    <row r="8559" spans="3:26" s="145" customFormat="1" ht="15" customHeight="1">
      <c r="C8559" s="152"/>
      <c r="E8559" s="144"/>
      <c r="F8559" s="153"/>
      <c r="G8559" s="170"/>
      <c r="H8559" s="170"/>
      <c r="I8559" s="170"/>
      <c r="J8559" s="170"/>
      <c r="K8559" s="217"/>
      <c r="L8559" s="172"/>
      <c r="M8559" s="223"/>
      <c r="U8559" s="155"/>
      <c r="V8559" s="155"/>
      <c r="W8559" s="151"/>
      <c r="Z8559" s="104"/>
    </row>
    <row r="8560" spans="3:26" s="145" customFormat="1" ht="15" customHeight="1">
      <c r="C8560" s="152"/>
      <c r="E8560" s="144"/>
      <c r="F8560" s="153"/>
      <c r="G8560" s="170"/>
      <c r="H8560" s="170"/>
      <c r="I8560" s="170"/>
      <c r="J8560" s="170"/>
      <c r="K8560" s="217"/>
      <c r="L8560" s="172"/>
      <c r="M8560" s="223"/>
      <c r="U8560" s="155"/>
      <c r="V8560" s="155"/>
      <c r="W8560" s="151"/>
      <c r="Z8560" s="104"/>
    </row>
    <row r="8561" spans="3:26" s="145" customFormat="1" ht="15" customHeight="1">
      <c r="C8561" s="152"/>
      <c r="E8561" s="144"/>
      <c r="F8561" s="153"/>
      <c r="G8561" s="170"/>
      <c r="H8561" s="170"/>
      <c r="I8561" s="170"/>
      <c r="J8561" s="170"/>
      <c r="K8561" s="217"/>
      <c r="L8561" s="172"/>
      <c r="M8561" s="223"/>
      <c r="U8561" s="155"/>
      <c r="V8561" s="155"/>
      <c r="W8561" s="151"/>
      <c r="Z8561" s="104"/>
    </row>
    <row r="8562" spans="3:26" s="145" customFormat="1" ht="15" customHeight="1">
      <c r="C8562" s="152"/>
      <c r="E8562" s="144"/>
      <c r="F8562" s="153"/>
      <c r="G8562" s="170"/>
      <c r="H8562" s="170"/>
      <c r="I8562" s="170"/>
      <c r="J8562" s="170"/>
      <c r="K8562" s="217"/>
      <c r="L8562" s="172"/>
      <c r="M8562" s="223"/>
      <c r="U8562" s="155"/>
      <c r="V8562" s="155"/>
      <c r="W8562" s="151"/>
      <c r="Z8562" s="104"/>
    </row>
    <row r="8563" spans="3:26" s="145" customFormat="1" ht="15" customHeight="1">
      <c r="C8563" s="152"/>
      <c r="E8563" s="144"/>
      <c r="F8563" s="153"/>
      <c r="G8563" s="170"/>
      <c r="H8563" s="170"/>
      <c r="I8563" s="170"/>
      <c r="J8563" s="170"/>
      <c r="K8563" s="217"/>
      <c r="L8563" s="172"/>
      <c r="M8563" s="223"/>
      <c r="U8563" s="155"/>
      <c r="V8563" s="155"/>
      <c r="W8563" s="151"/>
      <c r="Z8563" s="104"/>
    </row>
    <row r="8564" spans="3:26" s="145" customFormat="1" ht="15" customHeight="1">
      <c r="C8564" s="152"/>
      <c r="E8564" s="144"/>
      <c r="F8564" s="153"/>
      <c r="G8564" s="170"/>
      <c r="H8564" s="170"/>
      <c r="I8564" s="170"/>
      <c r="J8564" s="170"/>
      <c r="K8564" s="217"/>
      <c r="L8564" s="172"/>
      <c r="M8564" s="223"/>
      <c r="U8564" s="155"/>
      <c r="V8564" s="155"/>
      <c r="W8564" s="151"/>
      <c r="Z8564" s="104"/>
    </row>
    <row r="8565" spans="3:26" s="145" customFormat="1" ht="15" customHeight="1">
      <c r="C8565" s="152"/>
      <c r="E8565" s="144"/>
      <c r="F8565" s="153"/>
      <c r="G8565" s="170"/>
      <c r="H8565" s="170"/>
      <c r="I8565" s="170"/>
      <c r="J8565" s="170"/>
      <c r="K8565" s="217"/>
      <c r="L8565" s="172"/>
      <c r="M8565" s="223"/>
      <c r="U8565" s="155"/>
      <c r="V8565" s="155"/>
      <c r="W8565" s="151"/>
      <c r="Z8565" s="104"/>
    </row>
    <row r="8566" spans="3:26" s="145" customFormat="1" ht="15" customHeight="1">
      <c r="C8566" s="152"/>
      <c r="E8566" s="144"/>
      <c r="F8566" s="153"/>
      <c r="G8566" s="170"/>
      <c r="H8566" s="170"/>
      <c r="I8566" s="170"/>
      <c r="J8566" s="170"/>
      <c r="K8566" s="217"/>
      <c r="L8566" s="172"/>
      <c r="M8566" s="223"/>
      <c r="U8566" s="155"/>
      <c r="V8566" s="155"/>
      <c r="W8566" s="151"/>
      <c r="Z8566" s="104"/>
    </row>
    <row r="8567" spans="3:26" s="145" customFormat="1" ht="15" customHeight="1">
      <c r="C8567" s="152"/>
      <c r="E8567" s="144"/>
      <c r="F8567" s="153"/>
      <c r="G8567" s="170"/>
      <c r="H8567" s="170"/>
      <c r="I8567" s="170"/>
      <c r="J8567" s="170"/>
      <c r="K8567" s="217"/>
      <c r="L8567" s="172"/>
      <c r="M8567" s="223"/>
      <c r="U8567" s="155"/>
      <c r="V8567" s="155"/>
      <c r="W8567" s="151"/>
      <c r="Z8567" s="104"/>
    </row>
    <row r="8568" spans="3:26" s="145" customFormat="1" ht="15" customHeight="1">
      <c r="C8568" s="152"/>
      <c r="E8568" s="144"/>
      <c r="F8568" s="153"/>
      <c r="G8568" s="170"/>
      <c r="H8568" s="170"/>
      <c r="I8568" s="170"/>
      <c r="J8568" s="170"/>
      <c r="K8568" s="217"/>
      <c r="L8568" s="172"/>
      <c r="M8568" s="223"/>
      <c r="U8568" s="155"/>
      <c r="V8568" s="155"/>
      <c r="W8568" s="151"/>
      <c r="Z8568" s="104"/>
    </row>
    <row r="8569" spans="3:26" s="145" customFormat="1" ht="15" customHeight="1">
      <c r="C8569" s="152"/>
      <c r="E8569" s="144"/>
      <c r="F8569" s="153"/>
      <c r="G8569" s="170"/>
      <c r="H8569" s="170"/>
      <c r="I8569" s="170"/>
      <c r="J8569" s="170"/>
      <c r="K8569" s="217"/>
      <c r="L8569" s="172"/>
      <c r="M8569" s="223"/>
      <c r="U8569" s="155"/>
      <c r="V8569" s="155"/>
      <c r="W8569" s="151"/>
      <c r="Z8569" s="104"/>
    </row>
    <row r="8570" spans="3:26" s="145" customFormat="1" ht="15" customHeight="1">
      <c r="C8570" s="152"/>
      <c r="E8570" s="144"/>
      <c r="F8570" s="153"/>
      <c r="G8570" s="170"/>
      <c r="H8570" s="170"/>
      <c r="I8570" s="170"/>
      <c r="J8570" s="170"/>
      <c r="K8570" s="217"/>
      <c r="L8570" s="172"/>
      <c r="M8570" s="223"/>
      <c r="U8570" s="155"/>
      <c r="V8570" s="155"/>
      <c r="W8570" s="151"/>
      <c r="Z8570" s="104"/>
    </row>
    <row r="8571" spans="3:26" s="145" customFormat="1" ht="15" customHeight="1">
      <c r="C8571" s="152"/>
      <c r="E8571" s="144"/>
      <c r="F8571" s="153"/>
      <c r="G8571" s="170"/>
      <c r="H8571" s="170"/>
      <c r="I8571" s="170"/>
      <c r="J8571" s="170"/>
      <c r="K8571" s="217"/>
      <c r="L8571" s="172"/>
      <c r="M8571" s="223"/>
      <c r="U8571" s="155"/>
      <c r="V8571" s="155"/>
      <c r="W8571" s="151"/>
      <c r="Z8571" s="104"/>
    </row>
    <row r="8572" spans="3:26" s="145" customFormat="1" ht="15" customHeight="1">
      <c r="C8572" s="152"/>
      <c r="E8572" s="144"/>
      <c r="F8572" s="153"/>
      <c r="G8572" s="170"/>
      <c r="H8572" s="170"/>
      <c r="I8572" s="170"/>
      <c r="J8572" s="170"/>
      <c r="K8572" s="217"/>
      <c r="L8572" s="172"/>
      <c r="M8572" s="223"/>
      <c r="U8572" s="155"/>
      <c r="V8572" s="155"/>
      <c r="W8572" s="151"/>
      <c r="Z8572" s="104"/>
    </row>
    <row r="8573" spans="3:26" s="145" customFormat="1" ht="15" customHeight="1">
      <c r="C8573" s="152"/>
      <c r="E8573" s="144"/>
      <c r="F8573" s="153"/>
      <c r="G8573" s="170"/>
      <c r="H8573" s="170"/>
      <c r="I8573" s="170"/>
      <c r="J8573" s="170"/>
      <c r="K8573" s="217"/>
      <c r="L8573" s="172"/>
      <c r="M8573" s="223"/>
      <c r="U8573" s="155"/>
      <c r="V8573" s="155"/>
      <c r="W8573" s="151"/>
      <c r="Z8573" s="104"/>
    </row>
    <row r="8574" spans="3:26" s="145" customFormat="1" ht="15" customHeight="1">
      <c r="C8574" s="152"/>
      <c r="E8574" s="144"/>
      <c r="F8574" s="153"/>
      <c r="G8574" s="170"/>
      <c r="H8574" s="170"/>
      <c r="I8574" s="170"/>
      <c r="J8574" s="170"/>
      <c r="K8574" s="217"/>
      <c r="L8574" s="172"/>
      <c r="M8574" s="223"/>
      <c r="U8574" s="155"/>
      <c r="V8574" s="155"/>
      <c r="W8574" s="151"/>
      <c r="Z8574" s="104"/>
    </row>
    <row r="8575" spans="3:26" s="145" customFormat="1" ht="15" customHeight="1">
      <c r="C8575" s="152"/>
      <c r="E8575" s="144"/>
      <c r="F8575" s="153"/>
      <c r="G8575" s="170"/>
      <c r="H8575" s="170"/>
      <c r="I8575" s="170"/>
      <c r="J8575" s="170"/>
      <c r="K8575" s="217"/>
      <c r="L8575" s="172"/>
      <c r="M8575" s="223"/>
      <c r="U8575" s="155"/>
      <c r="V8575" s="155"/>
      <c r="W8575" s="151"/>
      <c r="Z8575" s="104"/>
    </row>
    <row r="8576" spans="3:26" s="145" customFormat="1" ht="15" customHeight="1">
      <c r="C8576" s="152"/>
      <c r="E8576" s="144"/>
      <c r="F8576" s="153"/>
      <c r="G8576" s="170"/>
      <c r="H8576" s="170"/>
      <c r="I8576" s="170"/>
      <c r="J8576" s="170"/>
      <c r="K8576" s="217"/>
      <c r="L8576" s="172"/>
      <c r="M8576" s="223"/>
      <c r="U8576" s="155"/>
      <c r="V8576" s="155"/>
      <c r="W8576" s="151"/>
      <c r="Z8576" s="104"/>
    </row>
    <row r="8577" spans="3:26" s="145" customFormat="1" ht="15" customHeight="1">
      <c r="C8577" s="152"/>
      <c r="E8577" s="144"/>
      <c r="F8577" s="153"/>
      <c r="G8577" s="170"/>
      <c r="H8577" s="170"/>
      <c r="I8577" s="170"/>
      <c r="J8577" s="170"/>
      <c r="K8577" s="217"/>
      <c r="L8577" s="172"/>
      <c r="M8577" s="223"/>
      <c r="U8577" s="155"/>
      <c r="V8577" s="155"/>
      <c r="W8577" s="151"/>
      <c r="Z8577" s="104"/>
    </row>
    <row r="8578" spans="3:26" s="145" customFormat="1" ht="15" customHeight="1">
      <c r="C8578" s="152"/>
      <c r="E8578" s="144"/>
      <c r="F8578" s="153"/>
      <c r="G8578" s="170"/>
      <c r="H8578" s="170"/>
      <c r="I8578" s="170"/>
      <c r="J8578" s="170"/>
      <c r="K8578" s="217"/>
      <c r="L8578" s="172"/>
      <c r="M8578" s="223"/>
      <c r="U8578" s="155"/>
      <c r="V8578" s="155"/>
      <c r="W8578" s="151"/>
      <c r="Z8578" s="104"/>
    </row>
    <row r="8579" spans="3:26" s="145" customFormat="1" ht="15" customHeight="1">
      <c r="C8579" s="152"/>
      <c r="E8579" s="144"/>
      <c r="F8579" s="153"/>
      <c r="G8579" s="170"/>
      <c r="H8579" s="170"/>
      <c r="I8579" s="170"/>
      <c r="J8579" s="170"/>
      <c r="K8579" s="217"/>
      <c r="L8579" s="172"/>
      <c r="M8579" s="223"/>
      <c r="U8579" s="155"/>
      <c r="V8579" s="155"/>
      <c r="W8579" s="151"/>
      <c r="Z8579" s="104"/>
    </row>
    <row r="8580" spans="3:26" s="145" customFormat="1" ht="15" customHeight="1">
      <c r="C8580" s="152"/>
      <c r="E8580" s="144"/>
      <c r="F8580" s="153"/>
      <c r="G8580" s="170"/>
      <c r="H8580" s="170"/>
      <c r="I8580" s="170"/>
      <c r="J8580" s="170"/>
      <c r="K8580" s="217"/>
      <c r="L8580" s="172"/>
      <c r="M8580" s="223"/>
      <c r="U8580" s="155"/>
      <c r="V8580" s="155"/>
      <c r="W8580" s="151"/>
      <c r="Z8580" s="104"/>
    </row>
    <row r="8581" spans="3:26" s="145" customFormat="1" ht="15" customHeight="1">
      <c r="C8581" s="152"/>
      <c r="E8581" s="144"/>
      <c r="F8581" s="153"/>
      <c r="G8581" s="170"/>
      <c r="H8581" s="170"/>
      <c r="I8581" s="170"/>
      <c r="J8581" s="170"/>
      <c r="K8581" s="217"/>
      <c r="L8581" s="172"/>
      <c r="M8581" s="223"/>
      <c r="U8581" s="155"/>
      <c r="V8581" s="155"/>
      <c r="W8581" s="151"/>
      <c r="Z8581" s="104"/>
    </row>
    <row r="8582" spans="3:26" s="145" customFormat="1" ht="15" customHeight="1">
      <c r="C8582" s="152"/>
      <c r="E8582" s="144"/>
      <c r="F8582" s="153"/>
      <c r="G8582" s="170"/>
      <c r="H8582" s="170"/>
      <c r="I8582" s="170"/>
      <c r="J8582" s="170"/>
      <c r="K8582" s="217"/>
      <c r="L8582" s="172"/>
      <c r="M8582" s="223"/>
      <c r="U8582" s="155"/>
      <c r="V8582" s="155"/>
      <c r="W8582" s="151"/>
      <c r="Z8582" s="104"/>
    </row>
    <row r="8583" spans="3:26" s="145" customFormat="1" ht="15" customHeight="1">
      <c r="C8583" s="152"/>
      <c r="E8583" s="144"/>
      <c r="F8583" s="153"/>
      <c r="G8583" s="170"/>
      <c r="H8583" s="170"/>
      <c r="I8583" s="170"/>
      <c r="J8583" s="170"/>
      <c r="K8583" s="217"/>
      <c r="L8583" s="172"/>
      <c r="M8583" s="223"/>
      <c r="U8583" s="155"/>
      <c r="V8583" s="155"/>
      <c r="W8583" s="151"/>
      <c r="Z8583" s="104"/>
    </row>
    <row r="8584" spans="3:26" s="145" customFormat="1" ht="15" customHeight="1">
      <c r="C8584" s="152"/>
      <c r="E8584" s="144"/>
      <c r="F8584" s="153"/>
      <c r="G8584" s="170"/>
      <c r="H8584" s="170"/>
      <c r="I8584" s="170"/>
      <c r="J8584" s="170"/>
      <c r="K8584" s="217"/>
      <c r="L8584" s="172"/>
      <c r="M8584" s="223"/>
      <c r="U8584" s="155"/>
      <c r="V8584" s="155"/>
      <c r="W8584" s="151"/>
      <c r="Z8584" s="104"/>
    </row>
    <row r="8585" spans="3:26" s="145" customFormat="1" ht="15" customHeight="1">
      <c r="C8585" s="152"/>
      <c r="E8585" s="144"/>
      <c r="F8585" s="153"/>
      <c r="G8585" s="170"/>
      <c r="H8585" s="170"/>
      <c r="I8585" s="170"/>
      <c r="J8585" s="170"/>
      <c r="K8585" s="217"/>
      <c r="L8585" s="172"/>
      <c r="M8585" s="223"/>
      <c r="U8585" s="155"/>
      <c r="V8585" s="155"/>
      <c r="W8585" s="151"/>
      <c r="Z8585" s="104"/>
    </row>
    <row r="8586" spans="3:26" s="145" customFormat="1" ht="15" customHeight="1">
      <c r="C8586" s="152"/>
      <c r="E8586" s="144"/>
      <c r="F8586" s="153"/>
      <c r="G8586" s="170"/>
      <c r="H8586" s="170"/>
      <c r="I8586" s="170"/>
      <c r="J8586" s="170"/>
      <c r="K8586" s="217"/>
      <c r="L8586" s="172"/>
      <c r="M8586" s="223"/>
      <c r="U8586" s="155"/>
      <c r="V8586" s="155"/>
      <c r="W8586" s="151"/>
      <c r="Z8586" s="104"/>
    </row>
    <row r="8587" spans="3:26" s="145" customFormat="1" ht="15" customHeight="1">
      <c r="C8587" s="152"/>
      <c r="E8587" s="144"/>
      <c r="F8587" s="153"/>
      <c r="G8587" s="170"/>
      <c r="H8587" s="170"/>
      <c r="I8587" s="170"/>
      <c r="J8587" s="170"/>
      <c r="K8587" s="217"/>
      <c r="L8587" s="172"/>
      <c r="M8587" s="223"/>
      <c r="U8587" s="155"/>
      <c r="V8587" s="155"/>
      <c r="W8587" s="151"/>
      <c r="Z8587" s="104"/>
    </row>
    <row r="8588" spans="3:26" s="145" customFormat="1" ht="15" customHeight="1">
      <c r="C8588" s="152"/>
      <c r="E8588" s="144"/>
      <c r="F8588" s="153"/>
      <c r="G8588" s="170"/>
      <c r="H8588" s="170"/>
      <c r="I8588" s="170"/>
      <c r="J8588" s="170"/>
      <c r="K8588" s="217"/>
      <c r="L8588" s="172"/>
      <c r="M8588" s="223"/>
      <c r="U8588" s="155"/>
      <c r="V8588" s="155"/>
      <c r="W8588" s="151"/>
      <c r="Z8588" s="104"/>
    </row>
    <row r="8589" spans="3:26" s="145" customFormat="1" ht="15" customHeight="1">
      <c r="C8589" s="152"/>
      <c r="E8589" s="144"/>
      <c r="F8589" s="153"/>
      <c r="G8589" s="170"/>
      <c r="H8589" s="170"/>
      <c r="I8589" s="170"/>
      <c r="J8589" s="170"/>
      <c r="K8589" s="217"/>
      <c r="L8589" s="172"/>
      <c r="M8589" s="223"/>
      <c r="U8589" s="155"/>
      <c r="V8589" s="155"/>
      <c r="W8589" s="151"/>
      <c r="Z8589" s="104"/>
    </row>
    <row r="8590" spans="3:26" s="145" customFormat="1" ht="15" customHeight="1">
      <c r="C8590" s="152"/>
      <c r="E8590" s="144"/>
      <c r="F8590" s="153"/>
      <c r="G8590" s="170"/>
      <c r="H8590" s="170"/>
      <c r="I8590" s="170"/>
      <c r="J8590" s="170"/>
      <c r="K8590" s="217"/>
      <c r="L8590" s="172"/>
      <c r="M8590" s="223"/>
      <c r="U8590" s="155"/>
      <c r="V8590" s="155"/>
      <c r="W8590" s="151"/>
      <c r="Z8590" s="104"/>
    </row>
    <row r="8591" spans="3:26" s="145" customFormat="1" ht="15" customHeight="1">
      <c r="C8591" s="152"/>
      <c r="E8591" s="144"/>
      <c r="F8591" s="153"/>
      <c r="G8591" s="170"/>
      <c r="H8591" s="170"/>
      <c r="I8591" s="170"/>
      <c r="J8591" s="170"/>
      <c r="K8591" s="217"/>
      <c r="L8591" s="172"/>
      <c r="M8591" s="223"/>
      <c r="U8591" s="155"/>
      <c r="V8591" s="155"/>
      <c r="W8591" s="151"/>
      <c r="Z8591" s="104"/>
    </row>
    <row r="8592" spans="3:26" s="145" customFormat="1" ht="15" customHeight="1">
      <c r="C8592" s="152"/>
      <c r="E8592" s="144"/>
      <c r="F8592" s="153"/>
      <c r="G8592" s="170"/>
      <c r="H8592" s="170"/>
      <c r="I8592" s="170"/>
      <c r="J8592" s="170"/>
      <c r="K8592" s="217"/>
      <c r="L8592" s="172"/>
      <c r="M8592" s="223"/>
      <c r="U8592" s="155"/>
      <c r="V8592" s="155"/>
      <c r="W8592" s="151"/>
      <c r="Z8592" s="104"/>
    </row>
    <row r="8593" spans="3:26" s="145" customFormat="1" ht="15" customHeight="1">
      <c r="C8593" s="152"/>
      <c r="E8593" s="144"/>
      <c r="F8593" s="153"/>
      <c r="G8593" s="170"/>
      <c r="H8593" s="170"/>
      <c r="I8593" s="170"/>
      <c r="J8593" s="170"/>
      <c r="K8593" s="217"/>
      <c r="L8593" s="172"/>
      <c r="M8593" s="223"/>
      <c r="U8593" s="155"/>
      <c r="V8593" s="155"/>
      <c r="W8593" s="151"/>
      <c r="Z8593" s="104"/>
    </row>
    <row r="8594" spans="3:26" s="145" customFormat="1" ht="15" customHeight="1">
      <c r="C8594" s="152"/>
      <c r="E8594" s="144"/>
      <c r="F8594" s="153"/>
      <c r="G8594" s="170"/>
      <c r="H8594" s="170"/>
      <c r="I8594" s="170"/>
      <c r="J8594" s="170"/>
      <c r="K8594" s="217"/>
      <c r="L8594" s="172"/>
      <c r="M8594" s="223"/>
      <c r="U8594" s="155"/>
      <c r="V8594" s="155"/>
      <c r="W8594" s="151"/>
      <c r="Z8594" s="104"/>
    </row>
    <row r="8595" spans="3:26" s="145" customFormat="1" ht="15" customHeight="1">
      <c r="C8595" s="152"/>
      <c r="E8595" s="144"/>
      <c r="F8595" s="153"/>
      <c r="G8595" s="170"/>
      <c r="H8595" s="170"/>
      <c r="I8595" s="170"/>
      <c r="J8595" s="170"/>
      <c r="K8595" s="217"/>
      <c r="L8595" s="172"/>
      <c r="M8595" s="223"/>
      <c r="U8595" s="155"/>
      <c r="V8595" s="155"/>
      <c r="W8595" s="151"/>
      <c r="Z8595" s="104"/>
    </row>
    <row r="8596" spans="3:26" s="145" customFormat="1" ht="15" customHeight="1">
      <c r="C8596" s="152"/>
      <c r="E8596" s="144"/>
      <c r="F8596" s="153"/>
      <c r="G8596" s="170"/>
      <c r="H8596" s="170"/>
      <c r="I8596" s="170"/>
      <c r="J8596" s="170"/>
      <c r="K8596" s="217"/>
      <c r="L8596" s="172"/>
      <c r="M8596" s="223"/>
      <c r="U8596" s="155"/>
      <c r="V8596" s="155"/>
      <c r="W8596" s="151"/>
      <c r="Z8596" s="104"/>
    </row>
    <row r="8597" spans="3:26" s="145" customFormat="1" ht="15" customHeight="1">
      <c r="C8597" s="152"/>
      <c r="E8597" s="144"/>
      <c r="F8597" s="153"/>
      <c r="G8597" s="170"/>
      <c r="H8597" s="170"/>
      <c r="I8597" s="170"/>
      <c r="J8597" s="170"/>
      <c r="K8597" s="217"/>
      <c r="L8597" s="172"/>
      <c r="M8597" s="223"/>
      <c r="U8597" s="155"/>
      <c r="V8597" s="155"/>
      <c r="W8597" s="151"/>
      <c r="Z8597" s="104"/>
    </row>
    <row r="8598" spans="3:26" s="145" customFormat="1" ht="15" customHeight="1">
      <c r="C8598" s="152"/>
      <c r="E8598" s="144"/>
      <c r="F8598" s="153"/>
      <c r="G8598" s="170"/>
      <c r="H8598" s="170"/>
      <c r="I8598" s="170"/>
      <c r="J8598" s="170"/>
      <c r="K8598" s="217"/>
      <c r="L8598" s="172"/>
      <c r="M8598" s="223"/>
      <c r="U8598" s="155"/>
      <c r="V8598" s="155"/>
      <c r="W8598" s="151"/>
      <c r="Z8598" s="104"/>
    </row>
    <row r="8599" spans="3:26" s="145" customFormat="1" ht="15" customHeight="1">
      <c r="C8599" s="152"/>
      <c r="E8599" s="144"/>
      <c r="F8599" s="153"/>
      <c r="G8599" s="170"/>
      <c r="H8599" s="170"/>
      <c r="I8599" s="170"/>
      <c r="J8599" s="170"/>
      <c r="K8599" s="217"/>
      <c r="L8599" s="172"/>
      <c r="M8599" s="223"/>
      <c r="U8599" s="155"/>
      <c r="V8599" s="155"/>
      <c r="W8599" s="151"/>
      <c r="Z8599" s="104"/>
    </row>
    <row r="8600" spans="3:26" s="145" customFormat="1" ht="15" customHeight="1">
      <c r="C8600" s="152"/>
      <c r="E8600" s="144"/>
      <c r="F8600" s="153"/>
      <c r="G8600" s="170"/>
      <c r="H8600" s="170"/>
      <c r="I8600" s="170"/>
      <c r="J8600" s="170"/>
      <c r="K8600" s="217"/>
      <c r="L8600" s="172"/>
      <c r="M8600" s="223"/>
      <c r="U8600" s="155"/>
      <c r="V8600" s="155"/>
      <c r="W8600" s="151"/>
      <c r="Z8600" s="104"/>
    </row>
    <row r="8601" spans="3:26" s="145" customFormat="1" ht="15" customHeight="1">
      <c r="C8601" s="152"/>
      <c r="E8601" s="144"/>
      <c r="F8601" s="153"/>
      <c r="G8601" s="170"/>
      <c r="H8601" s="170"/>
      <c r="I8601" s="170"/>
      <c r="J8601" s="170"/>
      <c r="K8601" s="217"/>
      <c r="L8601" s="172"/>
      <c r="M8601" s="223"/>
      <c r="U8601" s="155"/>
      <c r="V8601" s="155"/>
      <c r="W8601" s="151"/>
      <c r="Z8601" s="104"/>
    </row>
    <row r="8602" spans="3:26" s="145" customFormat="1" ht="15" customHeight="1">
      <c r="C8602" s="152"/>
      <c r="E8602" s="144"/>
      <c r="F8602" s="153"/>
      <c r="G8602" s="170"/>
      <c r="H8602" s="170"/>
      <c r="I8602" s="170"/>
      <c r="J8602" s="170"/>
      <c r="K8602" s="217"/>
      <c r="L8602" s="172"/>
      <c r="M8602" s="223"/>
      <c r="U8602" s="155"/>
      <c r="V8602" s="155"/>
      <c r="W8602" s="151"/>
      <c r="Z8602" s="104"/>
    </row>
    <row r="8603" spans="3:26" s="145" customFormat="1" ht="15" customHeight="1">
      <c r="C8603" s="152"/>
      <c r="E8603" s="144"/>
      <c r="F8603" s="153"/>
      <c r="G8603" s="170"/>
      <c r="H8603" s="170"/>
      <c r="I8603" s="170"/>
      <c r="J8603" s="170"/>
      <c r="K8603" s="217"/>
      <c r="L8603" s="172"/>
      <c r="M8603" s="223"/>
      <c r="U8603" s="155"/>
      <c r="V8603" s="155"/>
      <c r="W8603" s="151"/>
      <c r="Z8603" s="104"/>
    </row>
    <row r="8604" spans="3:26" s="145" customFormat="1" ht="15" customHeight="1">
      <c r="C8604" s="152"/>
      <c r="E8604" s="144"/>
      <c r="F8604" s="153"/>
      <c r="G8604" s="170"/>
      <c r="H8604" s="170"/>
      <c r="I8604" s="170"/>
      <c r="J8604" s="170"/>
      <c r="K8604" s="217"/>
      <c r="L8604" s="172"/>
      <c r="M8604" s="223"/>
      <c r="U8604" s="155"/>
      <c r="V8604" s="155"/>
      <c r="W8604" s="151"/>
      <c r="Z8604" s="104"/>
    </row>
    <row r="8605" spans="3:26" s="145" customFormat="1" ht="15" customHeight="1">
      <c r="C8605" s="152"/>
      <c r="E8605" s="144"/>
      <c r="F8605" s="153"/>
      <c r="G8605" s="170"/>
      <c r="H8605" s="170"/>
      <c r="I8605" s="170"/>
      <c r="J8605" s="170"/>
      <c r="K8605" s="217"/>
      <c r="L8605" s="172"/>
      <c r="M8605" s="223"/>
      <c r="U8605" s="155"/>
      <c r="V8605" s="155"/>
      <c r="W8605" s="151"/>
      <c r="Z8605" s="104"/>
    </row>
    <row r="8606" spans="3:26" s="145" customFormat="1" ht="15" customHeight="1">
      <c r="C8606" s="152"/>
      <c r="E8606" s="144"/>
      <c r="F8606" s="153"/>
      <c r="G8606" s="170"/>
      <c r="H8606" s="170"/>
      <c r="I8606" s="170"/>
      <c r="J8606" s="170"/>
      <c r="K8606" s="217"/>
      <c r="L8606" s="172"/>
      <c r="M8606" s="223"/>
      <c r="U8606" s="155"/>
      <c r="V8606" s="155"/>
      <c r="W8606" s="151"/>
      <c r="Z8606" s="104"/>
    </row>
    <row r="8607" spans="3:26" s="145" customFormat="1" ht="15" customHeight="1">
      <c r="C8607" s="152"/>
      <c r="E8607" s="144"/>
      <c r="F8607" s="153"/>
      <c r="G8607" s="170"/>
      <c r="H8607" s="170"/>
      <c r="I8607" s="170"/>
      <c r="J8607" s="170"/>
      <c r="K8607" s="217"/>
      <c r="L8607" s="172"/>
      <c r="M8607" s="223"/>
      <c r="U8607" s="155"/>
      <c r="V8607" s="155"/>
      <c r="W8607" s="151"/>
      <c r="Z8607" s="104"/>
    </row>
    <row r="8608" spans="3:26" s="145" customFormat="1" ht="15" customHeight="1">
      <c r="C8608" s="152"/>
      <c r="E8608" s="144"/>
      <c r="F8608" s="153"/>
      <c r="G8608" s="170"/>
      <c r="H8608" s="170"/>
      <c r="I8608" s="170"/>
      <c r="J8608" s="170"/>
      <c r="K8608" s="217"/>
      <c r="L8608" s="172"/>
      <c r="M8608" s="223"/>
      <c r="U8608" s="155"/>
      <c r="V8608" s="155"/>
      <c r="W8608" s="151"/>
      <c r="Z8608" s="104"/>
    </row>
    <row r="8609" spans="3:26" s="145" customFormat="1" ht="15" customHeight="1">
      <c r="C8609" s="152"/>
      <c r="E8609" s="144"/>
      <c r="F8609" s="153"/>
      <c r="G8609" s="170"/>
      <c r="H8609" s="170"/>
      <c r="I8609" s="170"/>
      <c r="J8609" s="170"/>
      <c r="K8609" s="217"/>
      <c r="L8609" s="172"/>
      <c r="M8609" s="223"/>
      <c r="U8609" s="155"/>
      <c r="V8609" s="155"/>
      <c r="W8609" s="151"/>
      <c r="Z8609" s="104"/>
    </row>
    <row r="8610" spans="3:26" s="145" customFormat="1" ht="15" customHeight="1">
      <c r="C8610" s="152"/>
      <c r="E8610" s="144"/>
      <c r="F8610" s="153"/>
      <c r="G8610" s="170"/>
      <c r="H8610" s="170"/>
      <c r="I8610" s="170"/>
      <c r="J8610" s="170"/>
      <c r="K8610" s="217"/>
      <c r="L8610" s="172"/>
      <c r="M8610" s="223"/>
      <c r="U8610" s="155"/>
      <c r="V8610" s="155"/>
      <c r="W8610" s="151"/>
      <c r="Z8610" s="104"/>
    </row>
    <row r="8611" spans="3:26" s="145" customFormat="1" ht="15" customHeight="1">
      <c r="C8611" s="152"/>
      <c r="E8611" s="144"/>
      <c r="F8611" s="153"/>
      <c r="G8611" s="170"/>
      <c r="H8611" s="170"/>
      <c r="I8611" s="170"/>
      <c r="J8611" s="170"/>
      <c r="K8611" s="217"/>
      <c r="L8611" s="172"/>
      <c r="M8611" s="223"/>
      <c r="U8611" s="155"/>
      <c r="V8611" s="155"/>
      <c r="W8611" s="151"/>
      <c r="Z8611" s="104"/>
    </row>
    <row r="8612" spans="3:26" s="145" customFormat="1" ht="15" customHeight="1">
      <c r="C8612" s="152"/>
      <c r="E8612" s="144"/>
      <c r="F8612" s="153"/>
      <c r="G8612" s="170"/>
      <c r="H8612" s="170"/>
      <c r="I8612" s="170"/>
      <c r="J8612" s="170"/>
      <c r="K8612" s="217"/>
      <c r="L8612" s="172"/>
      <c r="M8612" s="223"/>
      <c r="U8612" s="155"/>
      <c r="V8612" s="155"/>
      <c r="W8612" s="151"/>
      <c r="Z8612" s="104"/>
    </row>
    <row r="8613" spans="3:26" s="145" customFormat="1" ht="15" customHeight="1">
      <c r="C8613" s="152"/>
      <c r="E8613" s="144"/>
      <c r="F8613" s="153"/>
      <c r="G8613" s="170"/>
      <c r="H8613" s="170"/>
      <c r="I8613" s="170"/>
      <c r="J8613" s="170"/>
      <c r="K8613" s="217"/>
      <c r="L8613" s="172"/>
      <c r="M8613" s="223"/>
      <c r="U8613" s="155"/>
      <c r="V8613" s="155"/>
      <c r="W8613" s="151"/>
      <c r="Z8613" s="104"/>
    </row>
    <row r="8614" spans="3:26" s="145" customFormat="1" ht="15" customHeight="1">
      <c r="C8614" s="152"/>
      <c r="E8614" s="144"/>
      <c r="F8614" s="153"/>
      <c r="G8614" s="170"/>
      <c r="H8614" s="170"/>
      <c r="I8614" s="170"/>
      <c r="J8614" s="170"/>
      <c r="K8614" s="217"/>
      <c r="L8614" s="172"/>
      <c r="M8614" s="223"/>
      <c r="U8614" s="155"/>
      <c r="V8614" s="155"/>
      <c r="W8614" s="151"/>
      <c r="Z8614" s="104"/>
    </row>
    <row r="8615" spans="3:26" s="145" customFormat="1" ht="15" customHeight="1">
      <c r="C8615" s="152"/>
      <c r="E8615" s="144"/>
      <c r="F8615" s="153"/>
      <c r="G8615" s="170"/>
      <c r="H8615" s="170"/>
      <c r="I8615" s="170"/>
      <c r="J8615" s="170"/>
      <c r="K8615" s="217"/>
      <c r="L8615" s="172"/>
      <c r="M8615" s="223"/>
      <c r="U8615" s="155"/>
      <c r="V8615" s="155"/>
      <c r="W8615" s="151"/>
      <c r="Z8615" s="104"/>
    </row>
    <row r="8616" spans="3:26" s="145" customFormat="1" ht="15" customHeight="1">
      <c r="C8616" s="152"/>
      <c r="E8616" s="144"/>
      <c r="F8616" s="153"/>
      <c r="G8616" s="170"/>
      <c r="H8616" s="170"/>
      <c r="I8616" s="170"/>
      <c r="J8616" s="170"/>
      <c r="K8616" s="217"/>
      <c r="L8616" s="172"/>
      <c r="M8616" s="223"/>
      <c r="U8616" s="155"/>
      <c r="V8616" s="155"/>
      <c r="W8616" s="151"/>
      <c r="Z8616" s="104"/>
    </row>
    <row r="8617" spans="3:26" s="145" customFormat="1" ht="15" customHeight="1">
      <c r="C8617" s="152"/>
      <c r="E8617" s="144"/>
      <c r="F8617" s="153"/>
      <c r="G8617" s="170"/>
      <c r="H8617" s="170"/>
      <c r="I8617" s="170"/>
      <c r="J8617" s="170"/>
      <c r="K8617" s="217"/>
      <c r="L8617" s="172"/>
      <c r="M8617" s="223"/>
      <c r="U8617" s="155"/>
      <c r="V8617" s="155"/>
      <c r="W8617" s="151"/>
      <c r="Z8617" s="104"/>
    </row>
    <row r="8618" spans="3:26" s="145" customFormat="1" ht="15" customHeight="1">
      <c r="C8618" s="152"/>
      <c r="E8618" s="144"/>
      <c r="F8618" s="153"/>
      <c r="G8618" s="170"/>
      <c r="H8618" s="170"/>
      <c r="I8618" s="170"/>
      <c r="J8618" s="170"/>
      <c r="K8618" s="217"/>
      <c r="L8618" s="172"/>
      <c r="M8618" s="223"/>
      <c r="U8618" s="155"/>
      <c r="V8618" s="155"/>
      <c r="W8618" s="151"/>
      <c r="Z8618" s="104"/>
    </row>
    <row r="8619" spans="3:26" s="145" customFormat="1" ht="15" customHeight="1">
      <c r="C8619" s="152"/>
      <c r="E8619" s="144"/>
      <c r="F8619" s="153"/>
      <c r="G8619" s="170"/>
      <c r="H8619" s="170"/>
      <c r="I8619" s="170"/>
      <c r="J8619" s="170"/>
      <c r="K8619" s="217"/>
      <c r="L8619" s="172"/>
      <c r="M8619" s="223"/>
      <c r="U8619" s="155"/>
      <c r="V8619" s="155"/>
      <c r="W8619" s="151"/>
      <c r="Z8619" s="104"/>
    </row>
    <row r="8620" spans="3:26" s="145" customFormat="1" ht="15" customHeight="1">
      <c r="C8620" s="152"/>
      <c r="E8620" s="144"/>
      <c r="F8620" s="153"/>
      <c r="G8620" s="170"/>
      <c r="H8620" s="170"/>
      <c r="I8620" s="170"/>
      <c r="J8620" s="170"/>
      <c r="K8620" s="217"/>
      <c r="L8620" s="172"/>
      <c r="M8620" s="223"/>
      <c r="U8620" s="155"/>
      <c r="V8620" s="155"/>
      <c r="W8620" s="151"/>
      <c r="Z8620" s="104"/>
    </row>
    <row r="8621" spans="3:26" s="145" customFormat="1" ht="15" customHeight="1">
      <c r="C8621" s="152"/>
      <c r="E8621" s="144"/>
      <c r="F8621" s="153"/>
      <c r="G8621" s="170"/>
      <c r="H8621" s="170"/>
      <c r="I8621" s="170"/>
      <c r="J8621" s="170"/>
      <c r="K8621" s="217"/>
      <c r="L8621" s="172"/>
      <c r="M8621" s="223"/>
      <c r="U8621" s="155"/>
      <c r="V8621" s="155"/>
      <c r="W8621" s="151"/>
      <c r="Z8621" s="104"/>
    </row>
    <row r="8622" spans="3:26" s="145" customFormat="1" ht="15" customHeight="1">
      <c r="C8622" s="152"/>
      <c r="E8622" s="144"/>
      <c r="F8622" s="153"/>
      <c r="G8622" s="170"/>
      <c r="H8622" s="170"/>
      <c r="I8622" s="170"/>
      <c r="J8622" s="170"/>
      <c r="K8622" s="217"/>
      <c r="L8622" s="172"/>
      <c r="M8622" s="223"/>
      <c r="U8622" s="155"/>
      <c r="V8622" s="155"/>
      <c r="W8622" s="151"/>
      <c r="Z8622" s="104"/>
    </row>
    <row r="8623" spans="3:26" s="145" customFormat="1" ht="15" customHeight="1">
      <c r="C8623" s="152"/>
      <c r="E8623" s="144"/>
      <c r="F8623" s="153"/>
      <c r="G8623" s="170"/>
      <c r="H8623" s="170"/>
      <c r="I8623" s="170"/>
      <c r="J8623" s="170"/>
      <c r="K8623" s="217"/>
      <c r="L8623" s="172"/>
      <c r="M8623" s="223"/>
      <c r="U8623" s="155"/>
      <c r="V8623" s="155"/>
      <c r="W8623" s="151"/>
      <c r="Z8623" s="104"/>
    </row>
    <row r="8624" spans="3:26" s="145" customFormat="1" ht="15" customHeight="1">
      <c r="C8624" s="152"/>
      <c r="E8624" s="144"/>
      <c r="F8624" s="153"/>
      <c r="G8624" s="170"/>
      <c r="H8624" s="170"/>
      <c r="I8624" s="170"/>
      <c r="J8624" s="170"/>
      <c r="K8624" s="217"/>
      <c r="L8624" s="172"/>
      <c r="M8624" s="223"/>
      <c r="U8624" s="155"/>
      <c r="V8624" s="155"/>
      <c r="W8624" s="151"/>
      <c r="Z8624" s="104"/>
    </row>
    <row r="8625" spans="3:26" s="145" customFormat="1" ht="15" customHeight="1">
      <c r="C8625" s="152"/>
      <c r="E8625" s="144"/>
      <c r="F8625" s="153"/>
      <c r="G8625" s="170"/>
      <c r="H8625" s="170"/>
      <c r="I8625" s="170"/>
      <c r="J8625" s="170"/>
      <c r="K8625" s="217"/>
      <c r="L8625" s="172"/>
      <c r="M8625" s="223"/>
      <c r="U8625" s="155"/>
      <c r="V8625" s="155"/>
      <c r="W8625" s="151"/>
      <c r="Z8625" s="104"/>
    </row>
    <row r="8626" spans="3:26" s="145" customFormat="1" ht="15" customHeight="1">
      <c r="C8626" s="152"/>
      <c r="E8626" s="144"/>
      <c r="F8626" s="153"/>
      <c r="G8626" s="170"/>
      <c r="H8626" s="170"/>
      <c r="I8626" s="170"/>
      <c r="J8626" s="170"/>
      <c r="K8626" s="217"/>
      <c r="L8626" s="172"/>
      <c r="M8626" s="223"/>
      <c r="U8626" s="155"/>
      <c r="V8626" s="155"/>
      <c r="W8626" s="151"/>
      <c r="Z8626" s="104"/>
    </row>
    <row r="8627" spans="3:26" s="145" customFormat="1" ht="15" customHeight="1">
      <c r="C8627" s="152"/>
      <c r="E8627" s="144"/>
      <c r="F8627" s="153"/>
      <c r="G8627" s="170"/>
      <c r="H8627" s="170"/>
      <c r="I8627" s="170"/>
      <c r="J8627" s="170"/>
      <c r="K8627" s="217"/>
      <c r="L8627" s="172"/>
      <c r="M8627" s="223"/>
      <c r="U8627" s="155"/>
      <c r="V8627" s="155"/>
      <c r="W8627" s="151"/>
      <c r="Z8627" s="104"/>
    </row>
    <row r="8628" spans="3:26" s="145" customFormat="1" ht="15" customHeight="1">
      <c r="C8628" s="152"/>
      <c r="E8628" s="144"/>
      <c r="F8628" s="153"/>
      <c r="G8628" s="170"/>
      <c r="H8628" s="170"/>
      <c r="I8628" s="170"/>
      <c r="J8628" s="170"/>
      <c r="K8628" s="217"/>
      <c r="L8628" s="172"/>
      <c r="M8628" s="223"/>
      <c r="U8628" s="155"/>
      <c r="V8628" s="155"/>
      <c r="W8628" s="151"/>
      <c r="Z8628" s="104"/>
    </row>
    <row r="8629" spans="3:26" s="145" customFormat="1" ht="15" customHeight="1">
      <c r="C8629" s="152"/>
      <c r="E8629" s="144"/>
      <c r="F8629" s="153"/>
      <c r="G8629" s="170"/>
      <c r="H8629" s="170"/>
      <c r="I8629" s="170"/>
      <c r="J8629" s="170"/>
      <c r="K8629" s="217"/>
      <c r="L8629" s="172"/>
      <c r="M8629" s="223"/>
      <c r="U8629" s="155"/>
      <c r="V8629" s="155"/>
      <c r="W8629" s="151"/>
      <c r="Z8629" s="104"/>
    </row>
    <row r="8630" spans="3:26" s="145" customFormat="1" ht="15" customHeight="1">
      <c r="C8630" s="152"/>
      <c r="E8630" s="144"/>
      <c r="F8630" s="153"/>
      <c r="G8630" s="170"/>
      <c r="H8630" s="170"/>
      <c r="I8630" s="170"/>
      <c r="J8630" s="170"/>
      <c r="K8630" s="217"/>
      <c r="L8630" s="172"/>
      <c r="M8630" s="223"/>
      <c r="U8630" s="155"/>
      <c r="V8630" s="155"/>
      <c r="W8630" s="151"/>
      <c r="Z8630" s="104"/>
    </row>
    <row r="8631" spans="3:26" s="145" customFormat="1" ht="15" customHeight="1">
      <c r="C8631" s="152"/>
      <c r="E8631" s="144"/>
      <c r="F8631" s="153"/>
      <c r="G8631" s="170"/>
      <c r="H8631" s="170"/>
      <c r="I8631" s="170"/>
      <c r="J8631" s="170"/>
      <c r="K8631" s="217"/>
      <c r="L8631" s="172"/>
      <c r="M8631" s="223"/>
      <c r="U8631" s="155"/>
      <c r="V8631" s="155"/>
      <c r="W8631" s="151"/>
      <c r="Z8631" s="104"/>
    </row>
    <row r="8632" spans="3:26" s="145" customFormat="1" ht="15" customHeight="1">
      <c r="C8632" s="152"/>
      <c r="E8632" s="144"/>
      <c r="F8632" s="153"/>
      <c r="G8632" s="170"/>
      <c r="H8632" s="170"/>
      <c r="I8632" s="170"/>
      <c r="J8632" s="170"/>
      <c r="K8632" s="217"/>
      <c r="L8632" s="172"/>
      <c r="M8632" s="223"/>
      <c r="U8632" s="155"/>
      <c r="V8632" s="155"/>
      <c r="W8632" s="151"/>
      <c r="Z8632" s="104"/>
    </row>
    <row r="8633" spans="3:26" s="145" customFormat="1" ht="15" customHeight="1">
      <c r="C8633" s="152"/>
      <c r="E8633" s="144"/>
      <c r="F8633" s="153"/>
      <c r="G8633" s="170"/>
      <c r="H8633" s="170"/>
      <c r="I8633" s="170"/>
      <c r="J8633" s="170"/>
      <c r="K8633" s="217"/>
      <c r="L8633" s="172"/>
      <c r="M8633" s="223"/>
      <c r="U8633" s="155"/>
      <c r="V8633" s="155"/>
      <c r="W8633" s="151"/>
      <c r="Z8633" s="104"/>
    </row>
    <row r="8634" spans="3:26" s="145" customFormat="1" ht="15" customHeight="1">
      <c r="C8634" s="152"/>
      <c r="E8634" s="144"/>
      <c r="F8634" s="153"/>
      <c r="G8634" s="170"/>
      <c r="H8634" s="170"/>
      <c r="I8634" s="170"/>
      <c r="J8634" s="170"/>
      <c r="K8634" s="217"/>
      <c r="L8634" s="172"/>
      <c r="M8634" s="223"/>
      <c r="U8634" s="155"/>
      <c r="V8634" s="155"/>
      <c r="W8634" s="151"/>
      <c r="Z8634" s="104"/>
    </row>
    <row r="8635" spans="3:26" s="145" customFormat="1" ht="15" customHeight="1">
      <c r="C8635" s="152"/>
      <c r="E8635" s="144"/>
      <c r="F8635" s="153"/>
      <c r="G8635" s="170"/>
      <c r="H8635" s="170"/>
      <c r="I8635" s="170"/>
      <c r="J8635" s="170"/>
      <c r="K8635" s="217"/>
      <c r="L8635" s="172"/>
      <c r="M8635" s="223"/>
      <c r="U8635" s="155"/>
      <c r="V8635" s="155"/>
      <c r="W8635" s="151"/>
      <c r="Z8635" s="104"/>
    </row>
    <row r="8636" spans="3:26" s="145" customFormat="1" ht="15" customHeight="1">
      <c r="C8636" s="152"/>
      <c r="E8636" s="144"/>
      <c r="F8636" s="153"/>
      <c r="G8636" s="170"/>
      <c r="H8636" s="170"/>
      <c r="I8636" s="170"/>
      <c r="J8636" s="170"/>
      <c r="K8636" s="217"/>
      <c r="L8636" s="172"/>
      <c r="M8636" s="223"/>
      <c r="U8636" s="155"/>
      <c r="V8636" s="155"/>
      <c r="W8636" s="151"/>
      <c r="Z8636" s="104"/>
    </row>
    <row r="8637" spans="3:26" s="145" customFormat="1" ht="15" customHeight="1">
      <c r="C8637" s="152"/>
      <c r="E8637" s="144"/>
      <c r="F8637" s="153"/>
      <c r="G8637" s="170"/>
      <c r="H8637" s="170"/>
      <c r="I8637" s="170"/>
      <c r="J8637" s="170"/>
      <c r="K8637" s="217"/>
      <c r="L8637" s="172"/>
      <c r="M8637" s="223"/>
      <c r="U8637" s="155"/>
      <c r="V8637" s="155"/>
      <c r="W8637" s="151"/>
      <c r="Z8637" s="104"/>
    </row>
    <row r="8638" spans="3:26" s="145" customFormat="1" ht="15" customHeight="1">
      <c r="C8638" s="152"/>
      <c r="E8638" s="144"/>
      <c r="F8638" s="153"/>
      <c r="G8638" s="170"/>
      <c r="H8638" s="170"/>
      <c r="I8638" s="170"/>
      <c r="J8638" s="170"/>
      <c r="K8638" s="217"/>
      <c r="L8638" s="172"/>
      <c r="M8638" s="223"/>
      <c r="U8638" s="155"/>
      <c r="V8638" s="155"/>
      <c r="W8638" s="151"/>
      <c r="Z8638" s="104"/>
    </row>
    <row r="8639" spans="3:26" s="145" customFormat="1" ht="15" customHeight="1">
      <c r="C8639" s="152"/>
      <c r="E8639" s="144"/>
      <c r="F8639" s="153"/>
      <c r="G8639" s="170"/>
      <c r="H8639" s="170"/>
      <c r="I8639" s="170"/>
      <c r="J8639" s="170"/>
      <c r="K8639" s="217"/>
      <c r="L8639" s="172"/>
      <c r="M8639" s="223"/>
      <c r="U8639" s="155"/>
      <c r="V8639" s="155"/>
      <c r="W8639" s="151"/>
      <c r="Z8639" s="104"/>
    </row>
    <row r="8640" spans="3:26" s="145" customFormat="1" ht="15" customHeight="1">
      <c r="C8640" s="152"/>
      <c r="E8640" s="144"/>
      <c r="F8640" s="153"/>
      <c r="G8640" s="170"/>
      <c r="H8640" s="170"/>
      <c r="I8640" s="170"/>
      <c r="J8640" s="170"/>
      <c r="K8640" s="217"/>
      <c r="L8640" s="172"/>
      <c r="M8640" s="223"/>
      <c r="U8640" s="155"/>
      <c r="V8640" s="155"/>
      <c r="W8640" s="151"/>
      <c r="Z8640" s="104"/>
    </row>
    <row r="8641" spans="3:26" s="145" customFormat="1" ht="15" customHeight="1">
      <c r="C8641" s="152"/>
      <c r="E8641" s="144"/>
      <c r="F8641" s="153"/>
      <c r="G8641" s="170"/>
      <c r="H8641" s="170"/>
      <c r="I8641" s="170"/>
      <c r="J8641" s="170"/>
      <c r="K8641" s="217"/>
      <c r="L8641" s="172"/>
      <c r="M8641" s="223"/>
      <c r="U8641" s="155"/>
      <c r="V8641" s="155"/>
      <c r="W8641" s="151"/>
      <c r="Z8641" s="104"/>
    </row>
    <row r="8642" spans="3:26" s="145" customFormat="1" ht="15" customHeight="1">
      <c r="C8642" s="152"/>
      <c r="E8642" s="144"/>
      <c r="F8642" s="153"/>
      <c r="G8642" s="170"/>
      <c r="H8642" s="170"/>
      <c r="I8642" s="170"/>
      <c r="J8642" s="170"/>
      <c r="K8642" s="217"/>
      <c r="L8642" s="172"/>
      <c r="M8642" s="223"/>
      <c r="U8642" s="155"/>
      <c r="V8642" s="155"/>
      <c r="W8642" s="151"/>
      <c r="Z8642" s="104"/>
    </row>
    <row r="8643" spans="3:26" s="145" customFormat="1" ht="15" customHeight="1">
      <c r="C8643" s="152"/>
      <c r="E8643" s="144"/>
      <c r="F8643" s="153"/>
      <c r="G8643" s="170"/>
      <c r="H8643" s="170"/>
      <c r="I8643" s="170"/>
      <c r="J8643" s="170"/>
      <c r="K8643" s="217"/>
      <c r="L8643" s="172"/>
      <c r="M8643" s="223"/>
      <c r="U8643" s="155"/>
      <c r="V8643" s="155"/>
      <c r="W8643" s="151"/>
      <c r="Z8643" s="104"/>
    </row>
    <row r="8644" spans="3:26" s="145" customFormat="1" ht="15" customHeight="1">
      <c r="C8644" s="152"/>
      <c r="E8644" s="144"/>
      <c r="F8644" s="153"/>
      <c r="G8644" s="170"/>
      <c r="H8644" s="170"/>
      <c r="I8644" s="170"/>
      <c r="J8644" s="170"/>
      <c r="K8644" s="217"/>
      <c r="L8644" s="172"/>
      <c r="M8644" s="223"/>
      <c r="U8644" s="155"/>
      <c r="V8644" s="155"/>
      <c r="W8644" s="151"/>
      <c r="Z8644" s="104"/>
    </row>
    <row r="8645" spans="3:26" s="145" customFormat="1" ht="15" customHeight="1">
      <c r="C8645" s="152"/>
      <c r="E8645" s="144"/>
      <c r="F8645" s="153"/>
      <c r="G8645" s="170"/>
      <c r="H8645" s="170"/>
      <c r="I8645" s="170"/>
      <c r="J8645" s="170"/>
      <c r="K8645" s="217"/>
      <c r="L8645" s="172"/>
      <c r="M8645" s="223"/>
      <c r="U8645" s="155"/>
      <c r="V8645" s="155"/>
      <c r="W8645" s="151"/>
      <c r="Z8645" s="104"/>
    </row>
    <row r="8646" spans="3:26" s="145" customFormat="1" ht="15" customHeight="1">
      <c r="C8646" s="152"/>
      <c r="E8646" s="144"/>
      <c r="F8646" s="153"/>
      <c r="G8646" s="170"/>
      <c r="H8646" s="170"/>
      <c r="I8646" s="170"/>
      <c r="J8646" s="170"/>
      <c r="K8646" s="217"/>
      <c r="L8646" s="172"/>
      <c r="M8646" s="223"/>
      <c r="U8646" s="155"/>
      <c r="V8646" s="155"/>
      <c r="W8646" s="151"/>
      <c r="Z8646" s="104"/>
    </row>
    <row r="8647" spans="3:26" s="145" customFormat="1" ht="15" customHeight="1">
      <c r="C8647" s="152"/>
      <c r="E8647" s="144"/>
      <c r="F8647" s="153"/>
      <c r="G8647" s="170"/>
      <c r="H8647" s="170"/>
      <c r="I8647" s="170"/>
      <c r="J8647" s="170"/>
      <c r="K8647" s="217"/>
      <c r="L8647" s="172"/>
      <c r="M8647" s="223"/>
      <c r="U8647" s="155"/>
      <c r="V8647" s="155"/>
      <c r="W8647" s="151"/>
      <c r="Z8647" s="104"/>
    </row>
    <row r="8648" spans="3:26" s="145" customFormat="1" ht="15" customHeight="1">
      <c r="C8648" s="152"/>
      <c r="E8648" s="144"/>
      <c r="F8648" s="153"/>
      <c r="G8648" s="170"/>
      <c r="H8648" s="170"/>
      <c r="I8648" s="170"/>
      <c r="J8648" s="170"/>
      <c r="K8648" s="217"/>
      <c r="L8648" s="172"/>
      <c r="M8648" s="223"/>
      <c r="U8648" s="155"/>
      <c r="V8648" s="155"/>
      <c r="W8648" s="151"/>
      <c r="Z8648" s="104"/>
    </row>
    <row r="8649" spans="3:26" s="145" customFormat="1" ht="15" customHeight="1">
      <c r="C8649" s="152"/>
      <c r="E8649" s="144"/>
      <c r="F8649" s="153"/>
      <c r="G8649" s="170"/>
      <c r="H8649" s="170"/>
      <c r="I8649" s="170"/>
      <c r="J8649" s="170"/>
      <c r="K8649" s="217"/>
      <c r="L8649" s="172"/>
      <c r="M8649" s="223"/>
      <c r="U8649" s="155"/>
      <c r="V8649" s="155"/>
      <c r="W8649" s="151"/>
      <c r="Z8649" s="104"/>
    </row>
    <row r="8650" spans="3:26" s="145" customFormat="1" ht="15" customHeight="1">
      <c r="C8650" s="152"/>
      <c r="E8650" s="144"/>
      <c r="F8650" s="153"/>
      <c r="G8650" s="170"/>
      <c r="H8650" s="170"/>
      <c r="I8650" s="170"/>
      <c r="J8650" s="170"/>
      <c r="K8650" s="217"/>
      <c r="L8650" s="172"/>
      <c r="M8650" s="223"/>
      <c r="U8650" s="155"/>
      <c r="V8650" s="155"/>
      <c r="W8650" s="151"/>
      <c r="Z8650" s="104"/>
    </row>
    <row r="8651" spans="3:26" s="145" customFormat="1" ht="15" customHeight="1">
      <c r="C8651" s="152"/>
      <c r="E8651" s="144"/>
      <c r="F8651" s="153"/>
      <c r="G8651" s="170"/>
      <c r="H8651" s="170"/>
      <c r="I8651" s="170"/>
      <c r="J8651" s="170"/>
      <c r="K8651" s="217"/>
      <c r="L8651" s="172"/>
      <c r="M8651" s="223"/>
      <c r="U8651" s="155"/>
      <c r="V8651" s="155"/>
      <c r="W8651" s="151"/>
      <c r="Z8651" s="104"/>
    </row>
    <row r="8652" spans="3:26" s="145" customFormat="1" ht="15" customHeight="1">
      <c r="C8652" s="152"/>
      <c r="E8652" s="144"/>
      <c r="F8652" s="153"/>
      <c r="G8652" s="170"/>
      <c r="H8652" s="170"/>
      <c r="I8652" s="170"/>
      <c r="J8652" s="170"/>
      <c r="K8652" s="217"/>
      <c r="L8652" s="172"/>
      <c r="M8652" s="223"/>
      <c r="U8652" s="155"/>
      <c r="V8652" s="155"/>
      <c r="W8652" s="151"/>
      <c r="Z8652" s="104"/>
    </row>
    <row r="8653" spans="3:26" s="145" customFormat="1" ht="15" customHeight="1">
      <c r="C8653" s="152"/>
      <c r="E8653" s="144"/>
      <c r="F8653" s="153"/>
      <c r="G8653" s="170"/>
      <c r="H8653" s="170"/>
      <c r="I8653" s="170"/>
      <c r="J8653" s="170"/>
      <c r="K8653" s="217"/>
      <c r="L8653" s="172"/>
      <c r="M8653" s="223"/>
      <c r="U8653" s="155"/>
      <c r="V8653" s="155"/>
      <c r="W8653" s="151"/>
      <c r="Z8653" s="104"/>
    </row>
    <row r="8654" spans="3:26" s="145" customFormat="1" ht="15" customHeight="1">
      <c r="C8654" s="152"/>
      <c r="E8654" s="144"/>
      <c r="F8654" s="153"/>
      <c r="G8654" s="170"/>
      <c r="H8654" s="170"/>
      <c r="I8654" s="170"/>
      <c r="J8654" s="170"/>
      <c r="K8654" s="217"/>
      <c r="L8654" s="172"/>
      <c r="M8654" s="223"/>
      <c r="U8654" s="155"/>
      <c r="V8654" s="155"/>
      <c r="W8654" s="151"/>
      <c r="Z8654" s="104"/>
    </row>
    <row r="8655" spans="3:26" s="145" customFormat="1" ht="15" customHeight="1">
      <c r="C8655" s="152"/>
      <c r="E8655" s="144"/>
      <c r="F8655" s="153"/>
      <c r="G8655" s="170"/>
      <c r="H8655" s="170"/>
      <c r="I8655" s="170"/>
      <c r="J8655" s="170"/>
      <c r="K8655" s="217"/>
      <c r="L8655" s="172"/>
      <c r="M8655" s="223"/>
      <c r="U8655" s="155"/>
      <c r="V8655" s="155"/>
      <c r="W8655" s="151"/>
      <c r="Z8655" s="104"/>
    </row>
    <row r="8656" spans="3:26" s="145" customFormat="1" ht="15" customHeight="1">
      <c r="C8656" s="152"/>
      <c r="E8656" s="144"/>
      <c r="F8656" s="153"/>
      <c r="G8656" s="170"/>
      <c r="H8656" s="170"/>
      <c r="I8656" s="170"/>
      <c r="J8656" s="170"/>
      <c r="K8656" s="217"/>
      <c r="L8656" s="172"/>
      <c r="M8656" s="223"/>
      <c r="U8656" s="155"/>
      <c r="V8656" s="155"/>
      <c r="W8656" s="151"/>
      <c r="Z8656" s="104"/>
    </row>
    <row r="8657" spans="3:26" s="145" customFormat="1" ht="15" customHeight="1">
      <c r="C8657" s="152"/>
      <c r="E8657" s="144"/>
      <c r="F8657" s="153"/>
      <c r="G8657" s="170"/>
      <c r="H8657" s="170"/>
      <c r="I8657" s="170"/>
      <c r="J8657" s="170"/>
      <c r="K8657" s="217"/>
      <c r="L8657" s="172"/>
      <c r="M8657" s="223"/>
      <c r="U8657" s="155"/>
      <c r="V8657" s="155"/>
      <c r="W8657" s="151"/>
      <c r="Z8657" s="104"/>
    </row>
    <row r="8658" spans="3:26" s="145" customFormat="1" ht="15" customHeight="1">
      <c r="C8658" s="152"/>
      <c r="E8658" s="144"/>
      <c r="F8658" s="153"/>
      <c r="G8658" s="170"/>
      <c r="H8658" s="170"/>
      <c r="I8658" s="170"/>
      <c r="J8658" s="170"/>
      <c r="K8658" s="217"/>
      <c r="L8658" s="172"/>
      <c r="M8658" s="223"/>
      <c r="U8658" s="155"/>
      <c r="V8658" s="155"/>
      <c r="W8658" s="151"/>
      <c r="Z8658" s="104"/>
    </row>
    <row r="8659" spans="3:26" s="145" customFormat="1" ht="15" customHeight="1">
      <c r="C8659" s="152"/>
      <c r="E8659" s="144"/>
      <c r="F8659" s="153"/>
      <c r="G8659" s="170"/>
      <c r="H8659" s="170"/>
      <c r="I8659" s="170"/>
      <c r="J8659" s="170"/>
      <c r="K8659" s="217"/>
      <c r="L8659" s="172"/>
      <c r="M8659" s="223"/>
      <c r="U8659" s="155"/>
      <c r="V8659" s="155"/>
      <c r="W8659" s="151"/>
      <c r="Z8659" s="104"/>
    </row>
    <row r="8660" spans="3:26" s="145" customFormat="1" ht="15" customHeight="1">
      <c r="C8660" s="152"/>
      <c r="E8660" s="144"/>
      <c r="F8660" s="153"/>
      <c r="G8660" s="170"/>
      <c r="H8660" s="170"/>
      <c r="I8660" s="170"/>
      <c r="J8660" s="170"/>
      <c r="K8660" s="217"/>
      <c r="L8660" s="172"/>
      <c r="M8660" s="223"/>
      <c r="U8660" s="155"/>
      <c r="V8660" s="155"/>
      <c r="W8660" s="151"/>
      <c r="Z8660" s="104"/>
    </row>
    <row r="8661" spans="3:26" s="145" customFormat="1" ht="15" customHeight="1">
      <c r="C8661" s="152"/>
      <c r="E8661" s="144"/>
      <c r="F8661" s="153"/>
      <c r="G8661" s="170"/>
      <c r="H8661" s="170"/>
      <c r="I8661" s="170"/>
      <c r="J8661" s="170"/>
      <c r="K8661" s="217"/>
      <c r="L8661" s="172"/>
      <c r="M8661" s="223"/>
      <c r="U8661" s="155"/>
      <c r="V8661" s="155"/>
      <c r="W8661" s="151"/>
      <c r="Z8661" s="104"/>
    </row>
    <row r="8662" spans="3:26" s="145" customFormat="1" ht="15" customHeight="1">
      <c r="C8662" s="152"/>
      <c r="E8662" s="144"/>
      <c r="F8662" s="153"/>
      <c r="G8662" s="170"/>
      <c r="H8662" s="170"/>
      <c r="I8662" s="170"/>
      <c r="J8662" s="170"/>
      <c r="K8662" s="217"/>
      <c r="L8662" s="172"/>
      <c r="M8662" s="223"/>
      <c r="U8662" s="155"/>
      <c r="V8662" s="155"/>
      <c r="W8662" s="151"/>
      <c r="Z8662" s="104"/>
    </row>
    <row r="8663" spans="3:26" s="145" customFormat="1" ht="15" customHeight="1">
      <c r="C8663" s="152"/>
      <c r="E8663" s="144"/>
      <c r="F8663" s="153"/>
      <c r="G8663" s="170"/>
      <c r="H8663" s="170"/>
      <c r="I8663" s="170"/>
      <c r="J8663" s="170"/>
      <c r="K8663" s="217"/>
      <c r="L8663" s="172"/>
      <c r="M8663" s="223"/>
      <c r="U8663" s="155"/>
      <c r="V8663" s="155"/>
      <c r="W8663" s="151"/>
      <c r="Z8663" s="104"/>
    </row>
    <row r="8664" spans="3:26" s="145" customFormat="1" ht="15" customHeight="1">
      <c r="C8664" s="152"/>
      <c r="E8664" s="144"/>
      <c r="F8664" s="153"/>
      <c r="G8664" s="170"/>
      <c r="H8664" s="170"/>
      <c r="I8664" s="170"/>
      <c r="J8664" s="170"/>
      <c r="K8664" s="217"/>
      <c r="L8664" s="172"/>
      <c r="M8664" s="223"/>
      <c r="U8664" s="155"/>
      <c r="V8664" s="155"/>
      <c r="W8664" s="151"/>
      <c r="Z8664" s="104"/>
    </row>
    <row r="8665" spans="3:26" s="145" customFormat="1" ht="15" customHeight="1">
      <c r="C8665" s="152"/>
      <c r="E8665" s="144"/>
      <c r="F8665" s="153"/>
      <c r="G8665" s="170"/>
      <c r="H8665" s="170"/>
      <c r="I8665" s="170"/>
      <c r="J8665" s="170"/>
      <c r="K8665" s="217"/>
      <c r="L8665" s="172"/>
      <c r="M8665" s="223"/>
      <c r="U8665" s="155"/>
      <c r="V8665" s="155"/>
      <c r="W8665" s="151"/>
      <c r="Z8665" s="104"/>
    </row>
    <row r="8666" spans="3:26" s="145" customFormat="1" ht="15" customHeight="1">
      <c r="C8666" s="152"/>
      <c r="E8666" s="144"/>
      <c r="F8666" s="153"/>
      <c r="G8666" s="170"/>
      <c r="H8666" s="170"/>
      <c r="I8666" s="170"/>
      <c r="J8666" s="170"/>
      <c r="K8666" s="217"/>
      <c r="L8666" s="172"/>
      <c r="M8666" s="223"/>
      <c r="U8666" s="155"/>
      <c r="V8666" s="155"/>
      <c r="W8666" s="151"/>
      <c r="Z8666" s="104"/>
    </row>
    <row r="8667" spans="3:26" s="145" customFormat="1" ht="15" customHeight="1">
      <c r="C8667" s="152"/>
      <c r="E8667" s="144"/>
      <c r="F8667" s="153"/>
      <c r="G8667" s="170"/>
      <c r="H8667" s="170"/>
      <c r="I8667" s="170"/>
      <c r="J8667" s="170"/>
      <c r="K8667" s="217"/>
      <c r="L8667" s="172"/>
      <c r="M8667" s="223"/>
      <c r="U8667" s="155"/>
      <c r="V8667" s="155"/>
      <c r="W8667" s="151"/>
      <c r="Z8667" s="104"/>
    </row>
    <row r="8668" spans="3:26" s="145" customFormat="1" ht="15" customHeight="1">
      <c r="C8668" s="152"/>
      <c r="E8668" s="144"/>
      <c r="F8668" s="153"/>
      <c r="G8668" s="170"/>
      <c r="H8668" s="170"/>
      <c r="I8668" s="170"/>
      <c r="J8668" s="170"/>
      <c r="K8668" s="217"/>
      <c r="L8668" s="172"/>
      <c r="M8668" s="223"/>
      <c r="U8668" s="155"/>
      <c r="V8668" s="155"/>
      <c r="W8668" s="151"/>
      <c r="Z8668" s="104"/>
    </row>
    <row r="8669" spans="3:26" s="145" customFormat="1" ht="15" customHeight="1">
      <c r="C8669" s="152"/>
      <c r="E8669" s="144"/>
      <c r="F8669" s="153"/>
      <c r="G8669" s="170"/>
      <c r="H8669" s="170"/>
      <c r="I8669" s="170"/>
      <c r="J8669" s="170"/>
      <c r="K8669" s="217"/>
      <c r="L8669" s="172"/>
      <c r="M8669" s="223"/>
      <c r="U8669" s="155"/>
      <c r="V8669" s="155"/>
      <c r="W8669" s="151"/>
      <c r="Z8669" s="104"/>
    </row>
    <row r="8670" spans="3:26" s="145" customFormat="1" ht="15" customHeight="1">
      <c r="C8670" s="152"/>
      <c r="E8670" s="144"/>
      <c r="F8670" s="153"/>
      <c r="G8670" s="170"/>
      <c r="H8670" s="170"/>
      <c r="I8670" s="170"/>
      <c r="J8670" s="170"/>
      <c r="K8670" s="217"/>
      <c r="L8670" s="172"/>
      <c r="M8670" s="223"/>
      <c r="U8670" s="155"/>
      <c r="V8670" s="155"/>
      <c r="W8670" s="151"/>
      <c r="Z8670" s="104"/>
    </row>
    <row r="8671" spans="3:26" s="145" customFormat="1" ht="15" customHeight="1">
      <c r="C8671" s="152"/>
      <c r="E8671" s="144"/>
      <c r="F8671" s="153"/>
      <c r="G8671" s="170"/>
      <c r="H8671" s="170"/>
      <c r="I8671" s="170"/>
      <c r="J8671" s="170"/>
      <c r="K8671" s="217"/>
      <c r="L8671" s="172"/>
      <c r="M8671" s="223"/>
      <c r="U8671" s="155"/>
      <c r="V8671" s="155"/>
      <c r="W8671" s="151"/>
      <c r="Z8671" s="104"/>
    </row>
    <row r="8672" spans="3:26" s="145" customFormat="1" ht="15" customHeight="1">
      <c r="C8672" s="152"/>
      <c r="E8672" s="144"/>
      <c r="F8672" s="153"/>
      <c r="G8672" s="170"/>
      <c r="H8672" s="170"/>
      <c r="I8672" s="170"/>
      <c r="J8672" s="170"/>
      <c r="K8672" s="217"/>
      <c r="L8672" s="172"/>
      <c r="M8672" s="223"/>
      <c r="U8672" s="155"/>
      <c r="V8672" s="155"/>
      <c r="W8672" s="151"/>
      <c r="Z8672" s="104"/>
    </row>
    <row r="8673" spans="3:26" s="145" customFormat="1" ht="15" customHeight="1">
      <c r="C8673" s="152"/>
      <c r="E8673" s="144"/>
      <c r="F8673" s="153"/>
      <c r="G8673" s="170"/>
      <c r="H8673" s="170"/>
      <c r="I8673" s="170"/>
      <c r="J8673" s="170"/>
      <c r="K8673" s="217"/>
      <c r="L8673" s="172"/>
      <c r="M8673" s="223"/>
      <c r="U8673" s="155"/>
      <c r="V8673" s="155"/>
      <c r="W8673" s="151"/>
      <c r="Z8673" s="104"/>
    </row>
    <row r="8674" spans="3:26" s="145" customFormat="1" ht="15" customHeight="1">
      <c r="C8674" s="152"/>
      <c r="E8674" s="144"/>
      <c r="F8674" s="153"/>
      <c r="G8674" s="170"/>
      <c r="H8674" s="170"/>
      <c r="I8674" s="170"/>
      <c r="J8674" s="170"/>
      <c r="K8674" s="217"/>
      <c r="L8674" s="172"/>
      <c r="M8674" s="223"/>
      <c r="U8674" s="155"/>
      <c r="V8674" s="155"/>
      <c r="W8674" s="151"/>
      <c r="Z8674" s="104"/>
    </row>
    <row r="8675" spans="3:26" s="145" customFormat="1" ht="15" customHeight="1">
      <c r="C8675" s="152"/>
      <c r="E8675" s="144"/>
      <c r="F8675" s="153"/>
      <c r="G8675" s="170"/>
      <c r="H8675" s="170"/>
      <c r="I8675" s="170"/>
      <c r="J8675" s="170"/>
      <c r="K8675" s="217"/>
      <c r="L8675" s="172"/>
      <c r="M8675" s="223"/>
      <c r="U8675" s="155"/>
      <c r="V8675" s="155"/>
      <c r="W8675" s="151"/>
      <c r="Z8675" s="104"/>
    </row>
    <row r="8676" spans="3:26" s="145" customFormat="1" ht="15" customHeight="1">
      <c r="C8676" s="152"/>
      <c r="E8676" s="144"/>
      <c r="F8676" s="153"/>
      <c r="G8676" s="170"/>
      <c r="H8676" s="170"/>
      <c r="I8676" s="170"/>
      <c r="J8676" s="170"/>
      <c r="K8676" s="217"/>
      <c r="L8676" s="172"/>
      <c r="M8676" s="223"/>
      <c r="U8676" s="155"/>
      <c r="V8676" s="155"/>
      <c r="W8676" s="151"/>
      <c r="Z8676" s="104"/>
    </row>
    <row r="8677" spans="3:26" s="145" customFormat="1" ht="15" customHeight="1">
      <c r="C8677" s="152"/>
      <c r="E8677" s="144"/>
      <c r="F8677" s="153"/>
      <c r="G8677" s="170"/>
      <c r="H8677" s="170"/>
      <c r="I8677" s="170"/>
      <c r="J8677" s="170"/>
      <c r="K8677" s="217"/>
      <c r="L8677" s="172"/>
      <c r="M8677" s="223"/>
      <c r="U8677" s="155"/>
      <c r="V8677" s="155"/>
      <c r="W8677" s="151"/>
      <c r="Z8677" s="104"/>
    </row>
    <row r="8678" spans="3:26" s="145" customFormat="1" ht="15" customHeight="1">
      <c r="C8678" s="152"/>
      <c r="E8678" s="144"/>
      <c r="F8678" s="153"/>
      <c r="G8678" s="170"/>
      <c r="H8678" s="170"/>
      <c r="I8678" s="170"/>
      <c r="J8678" s="170"/>
      <c r="K8678" s="217"/>
      <c r="L8678" s="172"/>
      <c r="M8678" s="223"/>
      <c r="U8678" s="155"/>
      <c r="V8678" s="155"/>
      <c r="W8678" s="151"/>
      <c r="Z8678" s="104"/>
    </row>
    <row r="8679" spans="3:26" s="145" customFormat="1" ht="15" customHeight="1">
      <c r="C8679" s="152"/>
      <c r="E8679" s="144"/>
      <c r="F8679" s="153"/>
      <c r="G8679" s="170"/>
      <c r="H8679" s="170"/>
      <c r="I8679" s="170"/>
      <c r="J8679" s="170"/>
      <c r="K8679" s="217"/>
      <c r="L8679" s="172"/>
      <c r="M8679" s="223"/>
      <c r="U8679" s="155"/>
      <c r="V8679" s="155"/>
      <c r="W8679" s="151"/>
      <c r="Z8679" s="104"/>
    </row>
    <row r="8680" spans="3:26" s="145" customFormat="1" ht="15" customHeight="1">
      <c r="C8680" s="152"/>
      <c r="E8680" s="144"/>
      <c r="F8680" s="153"/>
      <c r="G8680" s="170"/>
      <c r="H8680" s="170"/>
      <c r="I8680" s="170"/>
      <c r="J8680" s="170"/>
      <c r="K8680" s="217"/>
      <c r="L8680" s="172"/>
      <c r="M8680" s="223"/>
      <c r="U8680" s="155"/>
      <c r="V8680" s="155"/>
      <c r="W8680" s="151"/>
      <c r="Z8680" s="104"/>
    </row>
    <row r="8681" spans="3:26" s="145" customFormat="1" ht="15" customHeight="1">
      <c r="C8681" s="152"/>
      <c r="E8681" s="144"/>
      <c r="F8681" s="153"/>
      <c r="G8681" s="170"/>
      <c r="H8681" s="170"/>
      <c r="I8681" s="170"/>
      <c r="J8681" s="170"/>
      <c r="K8681" s="217"/>
      <c r="L8681" s="172"/>
      <c r="M8681" s="223"/>
      <c r="U8681" s="155"/>
      <c r="V8681" s="155"/>
      <c r="W8681" s="151"/>
      <c r="Z8681" s="104"/>
    </row>
    <row r="8682" spans="3:26" s="145" customFormat="1" ht="15" customHeight="1">
      <c r="C8682" s="152"/>
      <c r="E8682" s="144"/>
      <c r="F8682" s="153"/>
      <c r="G8682" s="170"/>
      <c r="H8682" s="170"/>
      <c r="I8682" s="170"/>
      <c r="J8682" s="170"/>
      <c r="K8682" s="217"/>
      <c r="L8682" s="172"/>
      <c r="M8682" s="223"/>
      <c r="U8682" s="155"/>
      <c r="V8682" s="155"/>
      <c r="W8682" s="151"/>
      <c r="Z8682" s="104"/>
    </row>
    <row r="8683" spans="3:26" s="145" customFormat="1" ht="15" customHeight="1">
      <c r="C8683" s="152"/>
      <c r="E8683" s="144"/>
      <c r="F8683" s="153"/>
      <c r="G8683" s="170"/>
      <c r="H8683" s="170"/>
      <c r="I8683" s="170"/>
      <c r="J8683" s="170"/>
      <c r="K8683" s="217"/>
      <c r="L8683" s="172"/>
      <c r="M8683" s="223"/>
      <c r="U8683" s="155"/>
      <c r="V8683" s="155"/>
      <c r="W8683" s="151"/>
      <c r="Z8683" s="104"/>
    </row>
    <row r="8684" spans="3:26" s="145" customFormat="1" ht="15" customHeight="1">
      <c r="C8684" s="152"/>
      <c r="E8684" s="144"/>
      <c r="F8684" s="153"/>
      <c r="G8684" s="170"/>
      <c r="H8684" s="170"/>
      <c r="I8684" s="170"/>
      <c r="J8684" s="170"/>
      <c r="K8684" s="217"/>
      <c r="L8684" s="172"/>
      <c r="M8684" s="223"/>
      <c r="U8684" s="155"/>
      <c r="V8684" s="155"/>
      <c r="W8684" s="151"/>
      <c r="Z8684" s="104"/>
    </row>
    <row r="8685" spans="3:26" s="145" customFormat="1" ht="15" customHeight="1">
      <c r="C8685" s="152"/>
      <c r="E8685" s="144"/>
      <c r="F8685" s="153"/>
      <c r="G8685" s="170"/>
      <c r="H8685" s="170"/>
      <c r="I8685" s="170"/>
      <c r="J8685" s="170"/>
      <c r="K8685" s="217"/>
      <c r="L8685" s="172"/>
      <c r="M8685" s="223"/>
      <c r="U8685" s="155"/>
      <c r="V8685" s="155"/>
      <c r="W8685" s="151"/>
      <c r="Z8685" s="104"/>
    </row>
    <row r="8686" spans="3:26" s="145" customFormat="1" ht="15" customHeight="1">
      <c r="C8686" s="152"/>
      <c r="E8686" s="144"/>
      <c r="F8686" s="153"/>
      <c r="G8686" s="170"/>
      <c r="H8686" s="170"/>
      <c r="I8686" s="170"/>
      <c r="J8686" s="170"/>
      <c r="K8686" s="217"/>
      <c r="L8686" s="172"/>
      <c r="M8686" s="223"/>
      <c r="U8686" s="155"/>
      <c r="V8686" s="155"/>
      <c r="W8686" s="151"/>
      <c r="Z8686" s="104"/>
    </row>
    <row r="8687" spans="3:26" s="145" customFormat="1" ht="15" customHeight="1">
      <c r="C8687" s="152"/>
      <c r="E8687" s="144"/>
      <c r="F8687" s="153"/>
      <c r="G8687" s="170"/>
      <c r="H8687" s="170"/>
      <c r="I8687" s="170"/>
      <c r="J8687" s="170"/>
      <c r="K8687" s="217"/>
      <c r="L8687" s="172"/>
      <c r="M8687" s="223"/>
      <c r="U8687" s="155"/>
      <c r="V8687" s="155"/>
      <c r="W8687" s="151"/>
      <c r="Z8687" s="104"/>
    </row>
    <row r="8688" spans="3:26" s="145" customFormat="1" ht="15" customHeight="1">
      <c r="C8688" s="152"/>
      <c r="E8688" s="144"/>
      <c r="F8688" s="153"/>
      <c r="G8688" s="170"/>
      <c r="H8688" s="170"/>
      <c r="I8688" s="170"/>
      <c r="J8688" s="170"/>
      <c r="K8688" s="217"/>
      <c r="L8688" s="172"/>
      <c r="M8688" s="223"/>
      <c r="U8688" s="155"/>
      <c r="V8688" s="155"/>
      <c r="W8688" s="151"/>
      <c r="Z8688" s="104"/>
    </row>
    <row r="8689" spans="3:26" s="145" customFormat="1" ht="15" customHeight="1">
      <c r="C8689" s="152"/>
      <c r="E8689" s="144"/>
      <c r="F8689" s="153"/>
      <c r="G8689" s="170"/>
      <c r="H8689" s="170"/>
      <c r="I8689" s="170"/>
      <c r="J8689" s="170"/>
      <c r="K8689" s="217"/>
      <c r="L8689" s="172"/>
      <c r="M8689" s="223"/>
      <c r="U8689" s="155"/>
      <c r="V8689" s="155"/>
      <c r="W8689" s="151"/>
      <c r="Z8689" s="104"/>
    </row>
    <row r="8690" spans="3:26" s="145" customFormat="1" ht="15" customHeight="1">
      <c r="C8690" s="152"/>
      <c r="E8690" s="144"/>
      <c r="F8690" s="153"/>
      <c r="G8690" s="170"/>
      <c r="H8690" s="170"/>
      <c r="I8690" s="170"/>
      <c r="J8690" s="170"/>
      <c r="K8690" s="217"/>
      <c r="L8690" s="172"/>
      <c r="M8690" s="223"/>
      <c r="U8690" s="155"/>
      <c r="V8690" s="155"/>
      <c r="W8690" s="151"/>
      <c r="Z8690" s="104"/>
    </row>
    <row r="8691" spans="3:26" s="145" customFormat="1" ht="15" customHeight="1">
      <c r="C8691" s="152"/>
      <c r="E8691" s="144"/>
      <c r="F8691" s="153"/>
      <c r="G8691" s="170"/>
      <c r="H8691" s="170"/>
      <c r="I8691" s="170"/>
      <c r="J8691" s="170"/>
      <c r="K8691" s="217"/>
      <c r="L8691" s="172"/>
      <c r="M8691" s="223"/>
      <c r="U8691" s="155"/>
      <c r="V8691" s="155"/>
      <c r="W8691" s="151"/>
      <c r="Z8691" s="104"/>
    </row>
    <row r="8692" spans="3:26" s="145" customFormat="1" ht="15" customHeight="1">
      <c r="C8692" s="152"/>
      <c r="E8692" s="144"/>
      <c r="F8692" s="153"/>
      <c r="G8692" s="170"/>
      <c r="H8692" s="170"/>
      <c r="I8692" s="170"/>
      <c r="J8692" s="170"/>
      <c r="K8692" s="217"/>
      <c r="L8692" s="172"/>
      <c r="M8692" s="223"/>
      <c r="U8692" s="155"/>
      <c r="V8692" s="155"/>
      <c r="W8692" s="151"/>
      <c r="Z8692" s="104"/>
    </row>
    <row r="8693" spans="3:26" s="145" customFormat="1" ht="15" customHeight="1">
      <c r="C8693" s="152"/>
      <c r="E8693" s="144"/>
      <c r="F8693" s="153"/>
      <c r="G8693" s="170"/>
      <c r="H8693" s="170"/>
      <c r="I8693" s="170"/>
      <c r="J8693" s="170"/>
      <c r="K8693" s="217"/>
      <c r="L8693" s="172"/>
      <c r="M8693" s="223"/>
      <c r="U8693" s="155"/>
      <c r="V8693" s="155"/>
      <c r="W8693" s="151"/>
      <c r="Z8693" s="104"/>
    </row>
    <row r="8694" spans="3:26" s="145" customFormat="1" ht="15" customHeight="1">
      <c r="C8694" s="152"/>
      <c r="E8694" s="144"/>
      <c r="F8694" s="153"/>
      <c r="G8694" s="170"/>
      <c r="H8694" s="170"/>
      <c r="I8694" s="170"/>
      <c r="J8694" s="170"/>
      <c r="K8694" s="217"/>
      <c r="L8694" s="172"/>
      <c r="M8694" s="223"/>
      <c r="U8694" s="155"/>
      <c r="V8694" s="155"/>
      <c r="W8694" s="151"/>
      <c r="Z8694" s="104"/>
    </row>
    <row r="8695" spans="3:26" s="145" customFormat="1" ht="15" customHeight="1">
      <c r="C8695" s="152"/>
      <c r="E8695" s="144"/>
      <c r="F8695" s="153"/>
      <c r="G8695" s="170"/>
      <c r="H8695" s="170"/>
      <c r="I8695" s="170"/>
      <c r="J8695" s="170"/>
      <c r="K8695" s="217"/>
      <c r="L8695" s="172"/>
      <c r="M8695" s="223"/>
      <c r="U8695" s="155"/>
      <c r="V8695" s="155"/>
      <c r="W8695" s="151"/>
      <c r="Z8695" s="104"/>
    </row>
    <row r="8696" spans="3:26" s="145" customFormat="1" ht="15" customHeight="1">
      <c r="C8696" s="152"/>
      <c r="E8696" s="144"/>
      <c r="F8696" s="153"/>
      <c r="G8696" s="170"/>
      <c r="H8696" s="170"/>
      <c r="I8696" s="170"/>
      <c r="J8696" s="170"/>
      <c r="K8696" s="217"/>
      <c r="L8696" s="172"/>
      <c r="M8696" s="223"/>
      <c r="U8696" s="155"/>
      <c r="V8696" s="155"/>
      <c r="W8696" s="151"/>
      <c r="Z8696" s="104"/>
    </row>
    <row r="8697" spans="3:26" s="145" customFormat="1" ht="15" customHeight="1">
      <c r="C8697" s="152"/>
      <c r="E8697" s="144"/>
      <c r="F8697" s="153"/>
      <c r="G8697" s="170"/>
      <c r="H8697" s="170"/>
      <c r="I8697" s="170"/>
      <c r="J8697" s="170"/>
      <c r="K8697" s="217"/>
      <c r="L8697" s="172"/>
      <c r="M8697" s="223"/>
      <c r="U8697" s="155"/>
      <c r="V8697" s="155"/>
      <c r="W8697" s="151"/>
      <c r="Z8697" s="104"/>
    </row>
    <row r="8698" spans="3:26" s="145" customFormat="1" ht="15" customHeight="1">
      <c r="C8698" s="152"/>
      <c r="E8698" s="144"/>
      <c r="F8698" s="153"/>
      <c r="G8698" s="170"/>
      <c r="H8698" s="170"/>
      <c r="I8698" s="170"/>
      <c r="J8698" s="170"/>
      <c r="K8698" s="217"/>
      <c r="L8698" s="172"/>
      <c r="M8698" s="223"/>
      <c r="U8698" s="155"/>
      <c r="V8698" s="155"/>
      <c r="W8698" s="151"/>
      <c r="Z8698" s="104"/>
    </row>
    <row r="8699" spans="3:26" s="145" customFormat="1" ht="15" customHeight="1">
      <c r="C8699" s="152"/>
      <c r="E8699" s="144"/>
      <c r="F8699" s="153"/>
      <c r="G8699" s="170"/>
      <c r="H8699" s="170"/>
      <c r="I8699" s="170"/>
      <c r="J8699" s="170"/>
      <c r="K8699" s="217"/>
      <c r="L8699" s="172"/>
      <c r="M8699" s="223"/>
      <c r="U8699" s="155"/>
      <c r="V8699" s="155"/>
      <c r="W8699" s="151"/>
      <c r="Z8699" s="104"/>
    </row>
    <row r="8700" spans="3:26" s="145" customFormat="1" ht="15" customHeight="1">
      <c r="C8700" s="152"/>
      <c r="E8700" s="144"/>
      <c r="F8700" s="153"/>
      <c r="G8700" s="170"/>
      <c r="H8700" s="170"/>
      <c r="I8700" s="170"/>
      <c r="J8700" s="170"/>
      <c r="K8700" s="217"/>
      <c r="L8700" s="172"/>
      <c r="M8700" s="223"/>
      <c r="U8700" s="155"/>
      <c r="V8700" s="155"/>
      <c r="W8700" s="151"/>
      <c r="Z8700" s="104"/>
    </row>
    <row r="8701" spans="3:26" s="145" customFormat="1" ht="15" customHeight="1">
      <c r="C8701" s="152"/>
      <c r="E8701" s="144"/>
      <c r="F8701" s="153"/>
      <c r="G8701" s="170"/>
      <c r="H8701" s="170"/>
      <c r="I8701" s="170"/>
      <c r="J8701" s="170"/>
      <c r="K8701" s="217"/>
      <c r="L8701" s="172"/>
      <c r="M8701" s="223"/>
      <c r="U8701" s="155"/>
      <c r="V8701" s="155"/>
      <c r="W8701" s="151"/>
      <c r="Z8701" s="104"/>
    </row>
    <row r="8702" spans="3:26" s="145" customFormat="1" ht="15" customHeight="1">
      <c r="C8702" s="152"/>
      <c r="E8702" s="144"/>
      <c r="F8702" s="153"/>
      <c r="G8702" s="170"/>
      <c r="H8702" s="170"/>
      <c r="I8702" s="170"/>
      <c r="J8702" s="170"/>
      <c r="K8702" s="217"/>
      <c r="L8702" s="172"/>
      <c r="M8702" s="223"/>
      <c r="U8702" s="155"/>
      <c r="V8702" s="155"/>
      <c r="W8702" s="151"/>
      <c r="Z8702" s="104"/>
    </row>
    <row r="8703" spans="3:26" s="145" customFormat="1" ht="15" customHeight="1">
      <c r="C8703" s="152"/>
      <c r="E8703" s="144"/>
      <c r="F8703" s="153"/>
      <c r="G8703" s="170"/>
      <c r="H8703" s="170"/>
      <c r="I8703" s="170"/>
      <c r="J8703" s="170"/>
      <c r="K8703" s="217"/>
      <c r="L8703" s="172"/>
      <c r="M8703" s="223"/>
      <c r="U8703" s="155"/>
      <c r="V8703" s="155"/>
      <c r="W8703" s="151"/>
      <c r="Z8703" s="104"/>
    </row>
    <row r="8704" spans="3:26" s="145" customFormat="1" ht="15" customHeight="1">
      <c r="C8704" s="152"/>
      <c r="E8704" s="144"/>
      <c r="F8704" s="153"/>
      <c r="G8704" s="170"/>
      <c r="H8704" s="170"/>
      <c r="I8704" s="170"/>
      <c r="J8704" s="170"/>
      <c r="K8704" s="217"/>
      <c r="L8704" s="172"/>
      <c r="M8704" s="223"/>
      <c r="U8704" s="155"/>
      <c r="V8704" s="155"/>
      <c r="W8704" s="151"/>
      <c r="Z8704" s="104"/>
    </row>
    <row r="8705" spans="3:26" s="145" customFormat="1" ht="15" customHeight="1">
      <c r="C8705" s="152"/>
      <c r="E8705" s="144"/>
      <c r="F8705" s="153"/>
      <c r="G8705" s="170"/>
      <c r="H8705" s="170"/>
      <c r="I8705" s="170"/>
      <c r="J8705" s="170"/>
      <c r="K8705" s="217"/>
      <c r="L8705" s="172"/>
      <c r="M8705" s="223"/>
      <c r="U8705" s="155"/>
      <c r="V8705" s="155"/>
      <c r="W8705" s="151"/>
      <c r="Z8705" s="104"/>
    </row>
    <row r="8706" spans="3:26" s="145" customFormat="1" ht="15" customHeight="1">
      <c r="C8706" s="152"/>
      <c r="E8706" s="144"/>
      <c r="F8706" s="153"/>
      <c r="G8706" s="170"/>
      <c r="H8706" s="170"/>
      <c r="I8706" s="170"/>
      <c r="J8706" s="170"/>
      <c r="K8706" s="217"/>
      <c r="L8706" s="172"/>
      <c r="M8706" s="223"/>
      <c r="U8706" s="155"/>
      <c r="V8706" s="155"/>
      <c r="W8706" s="151"/>
      <c r="Z8706" s="104"/>
    </row>
    <row r="8707" spans="3:26" s="145" customFormat="1" ht="15" customHeight="1">
      <c r="C8707" s="152"/>
      <c r="E8707" s="144"/>
      <c r="F8707" s="153"/>
      <c r="G8707" s="170"/>
      <c r="H8707" s="170"/>
      <c r="I8707" s="170"/>
      <c r="J8707" s="170"/>
      <c r="K8707" s="217"/>
      <c r="L8707" s="172"/>
      <c r="M8707" s="223"/>
      <c r="U8707" s="155"/>
      <c r="V8707" s="155"/>
      <c r="W8707" s="151"/>
      <c r="Z8707" s="104"/>
    </row>
    <row r="8708" spans="3:26" s="145" customFormat="1" ht="15" customHeight="1">
      <c r="C8708" s="152"/>
      <c r="E8708" s="144"/>
      <c r="F8708" s="153"/>
      <c r="G8708" s="170"/>
      <c r="H8708" s="170"/>
      <c r="I8708" s="170"/>
      <c r="J8708" s="170"/>
      <c r="K8708" s="217"/>
      <c r="L8708" s="172"/>
      <c r="M8708" s="223"/>
      <c r="U8708" s="155"/>
      <c r="V8708" s="155"/>
      <c r="W8708" s="151"/>
      <c r="Z8708" s="104"/>
    </row>
    <row r="8709" spans="3:26" s="145" customFormat="1" ht="15" customHeight="1">
      <c r="C8709" s="152"/>
      <c r="E8709" s="144"/>
      <c r="F8709" s="153"/>
      <c r="G8709" s="170"/>
      <c r="H8709" s="170"/>
      <c r="I8709" s="170"/>
      <c r="J8709" s="170"/>
      <c r="K8709" s="217"/>
      <c r="L8709" s="172"/>
      <c r="M8709" s="223"/>
      <c r="U8709" s="155"/>
      <c r="V8709" s="155"/>
      <c r="W8709" s="151"/>
      <c r="Z8709" s="104"/>
    </row>
    <row r="8710" spans="3:26" s="145" customFormat="1" ht="15" customHeight="1">
      <c r="C8710" s="152"/>
      <c r="E8710" s="144"/>
      <c r="F8710" s="153"/>
      <c r="G8710" s="170"/>
      <c r="H8710" s="170"/>
      <c r="I8710" s="170"/>
      <c r="J8710" s="170"/>
      <c r="K8710" s="217"/>
      <c r="L8710" s="172"/>
      <c r="M8710" s="223"/>
      <c r="U8710" s="155"/>
      <c r="V8710" s="155"/>
      <c r="W8710" s="151"/>
      <c r="Z8710" s="104"/>
    </row>
    <row r="8711" spans="3:26" s="145" customFormat="1" ht="15" customHeight="1">
      <c r="C8711" s="152"/>
      <c r="E8711" s="144"/>
      <c r="F8711" s="153"/>
      <c r="G8711" s="170"/>
      <c r="H8711" s="170"/>
      <c r="I8711" s="170"/>
      <c r="J8711" s="170"/>
      <c r="K8711" s="217"/>
      <c r="L8711" s="172"/>
      <c r="M8711" s="223"/>
      <c r="U8711" s="155"/>
      <c r="V8711" s="155"/>
      <c r="W8711" s="151"/>
      <c r="Z8711" s="104"/>
    </row>
    <row r="8712" spans="3:26" s="145" customFormat="1" ht="15" customHeight="1">
      <c r="C8712" s="152"/>
      <c r="E8712" s="144"/>
      <c r="F8712" s="153"/>
      <c r="G8712" s="170"/>
      <c r="H8712" s="170"/>
      <c r="I8712" s="170"/>
      <c r="J8712" s="170"/>
      <c r="K8712" s="217"/>
      <c r="L8712" s="172"/>
      <c r="M8712" s="223"/>
      <c r="U8712" s="155"/>
      <c r="V8712" s="155"/>
      <c r="W8712" s="151"/>
      <c r="Z8712" s="104"/>
    </row>
    <row r="8713" spans="3:26" s="145" customFormat="1" ht="15" customHeight="1">
      <c r="C8713" s="152"/>
      <c r="E8713" s="144"/>
      <c r="F8713" s="153"/>
      <c r="G8713" s="170"/>
      <c r="H8713" s="170"/>
      <c r="I8713" s="170"/>
      <c r="J8713" s="170"/>
      <c r="K8713" s="217"/>
      <c r="L8713" s="172"/>
      <c r="M8713" s="223"/>
      <c r="U8713" s="155"/>
      <c r="V8713" s="155"/>
      <c r="W8713" s="151"/>
      <c r="Z8713" s="104"/>
    </row>
    <row r="8714" spans="3:26" s="145" customFormat="1" ht="15" customHeight="1">
      <c r="C8714" s="152"/>
      <c r="E8714" s="144"/>
      <c r="F8714" s="153"/>
      <c r="G8714" s="170"/>
      <c r="H8714" s="170"/>
      <c r="I8714" s="170"/>
      <c r="J8714" s="170"/>
      <c r="K8714" s="217"/>
      <c r="L8714" s="172"/>
      <c r="M8714" s="223"/>
      <c r="U8714" s="155"/>
      <c r="V8714" s="155"/>
      <c r="W8714" s="151"/>
      <c r="Z8714" s="104"/>
    </row>
    <row r="8715" spans="3:26" s="145" customFormat="1" ht="15" customHeight="1">
      <c r="C8715" s="152"/>
      <c r="E8715" s="144"/>
      <c r="F8715" s="153"/>
      <c r="G8715" s="170"/>
      <c r="H8715" s="170"/>
      <c r="I8715" s="170"/>
      <c r="J8715" s="170"/>
      <c r="K8715" s="217"/>
      <c r="L8715" s="172"/>
      <c r="M8715" s="223"/>
      <c r="U8715" s="155"/>
      <c r="V8715" s="155"/>
      <c r="W8715" s="151"/>
      <c r="Z8715" s="104"/>
    </row>
    <row r="8716" spans="3:26" s="145" customFormat="1" ht="15" customHeight="1">
      <c r="C8716" s="152"/>
      <c r="E8716" s="144"/>
      <c r="F8716" s="153"/>
      <c r="G8716" s="170"/>
      <c r="H8716" s="170"/>
      <c r="I8716" s="170"/>
      <c r="J8716" s="170"/>
      <c r="K8716" s="217"/>
      <c r="L8716" s="172"/>
      <c r="M8716" s="223"/>
      <c r="U8716" s="155"/>
      <c r="V8716" s="155"/>
      <c r="W8716" s="151"/>
      <c r="Z8716" s="104"/>
    </row>
    <row r="8717" spans="3:26" s="145" customFormat="1" ht="15" customHeight="1">
      <c r="C8717" s="152"/>
      <c r="E8717" s="144"/>
      <c r="F8717" s="153"/>
      <c r="G8717" s="170"/>
      <c r="H8717" s="170"/>
      <c r="I8717" s="170"/>
      <c r="J8717" s="170"/>
      <c r="K8717" s="217"/>
      <c r="L8717" s="172"/>
      <c r="M8717" s="223"/>
      <c r="U8717" s="155"/>
      <c r="V8717" s="155"/>
      <c r="W8717" s="151"/>
      <c r="Z8717" s="104"/>
    </row>
    <row r="8718" spans="3:26" s="145" customFormat="1" ht="15" customHeight="1">
      <c r="C8718" s="152"/>
      <c r="E8718" s="144"/>
      <c r="F8718" s="153"/>
      <c r="G8718" s="170"/>
      <c r="H8718" s="170"/>
      <c r="I8718" s="170"/>
      <c r="J8718" s="170"/>
      <c r="K8718" s="217"/>
      <c r="L8718" s="172"/>
      <c r="M8718" s="223"/>
      <c r="U8718" s="155"/>
      <c r="V8718" s="155"/>
      <c r="W8718" s="151"/>
      <c r="Z8718" s="104"/>
    </row>
    <row r="8719" spans="3:26" s="145" customFormat="1" ht="15" customHeight="1">
      <c r="C8719" s="152"/>
      <c r="E8719" s="144"/>
      <c r="F8719" s="153"/>
      <c r="G8719" s="170"/>
      <c r="H8719" s="170"/>
      <c r="I8719" s="170"/>
      <c r="J8719" s="170"/>
      <c r="K8719" s="217"/>
      <c r="L8719" s="172"/>
      <c r="M8719" s="223"/>
      <c r="U8719" s="155"/>
      <c r="V8719" s="155"/>
      <c r="W8719" s="151"/>
      <c r="Z8719" s="104"/>
    </row>
    <row r="8720" spans="3:26" s="145" customFormat="1" ht="15" customHeight="1">
      <c r="C8720" s="152"/>
      <c r="E8720" s="144"/>
      <c r="F8720" s="153"/>
      <c r="G8720" s="170"/>
      <c r="H8720" s="170"/>
      <c r="I8720" s="170"/>
      <c r="J8720" s="170"/>
      <c r="K8720" s="217"/>
      <c r="L8720" s="172"/>
      <c r="M8720" s="223"/>
      <c r="U8720" s="155"/>
      <c r="V8720" s="155"/>
      <c r="W8720" s="151"/>
      <c r="Z8720" s="104"/>
    </row>
    <row r="8721" spans="3:26" s="145" customFormat="1" ht="15" customHeight="1">
      <c r="C8721" s="152"/>
      <c r="E8721" s="144"/>
      <c r="F8721" s="153"/>
      <c r="G8721" s="170"/>
      <c r="H8721" s="170"/>
      <c r="I8721" s="170"/>
      <c r="J8721" s="170"/>
      <c r="K8721" s="217"/>
      <c r="L8721" s="172"/>
      <c r="M8721" s="223"/>
      <c r="U8721" s="155"/>
      <c r="V8721" s="155"/>
      <c r="W8721" s="151"/>
      <c r="Z8721" s="104"/>
    </row>
    <row r="8722" spans="3:26" s="145" customFormat="1" ht="15" customHeight="1">
      <c r="C8722" s="152"/>
      <c r="E8722" s="144"/>
      <c r="F8722" s="153"/>
      <c r="G8722" s="170"/>
      <c r="H8722" s="170"/>
      <c r="I8722" s="170"/>
      <c r="J8722" s="170"/>
      <c r="K8722" s="217"/>
      <c r="L8722" s="172"/>
      <c r="M8722" s="223"/>
      <c r="U8722" s="155"/>
      <c r="V8722" s="155"/>
      <c r="W8722" s="151"/>
      <c r="Z8722" s="104"/>
    </row>
    <row r="8723" spans="3:26" s="145" customFormat="1" ht="15" customHeight="1">
      <c r="C8723" s="152"/>
      <c r="E8723" s="144"/>
      <c r="F8723" s="153"/>
      <c r="G8723" s="170"/>
      <c r="H8723" s="170"/>
      <c r="I8723" s="170"/>
      <c r="J8723" s="170"/>
      <c r="K8723" s="217"/>
      <c r="L8723" s="172"/>
      <c r="M8723" s="223"/>
      <c r="U8723" s="155"/>
      <c r="V8723" s="155"/>
      <c r="W8723" s="151"/>
      <c r="Z8723" s="104"/>
    </row>
    <row r="8724" spans="3:26" s="145" customFormat="1" ht="15" customHeight="1">
      <c r="C8724" s="152"/>
      <c r="E8724" s="144"/>
      <c r="F8724" s="153"/>
      <c r="G8724" s="170"/>
      <c r="H8724" s="170"/>
      <c r="I8724" s="170"/>
      <c r="J8724" s="170"/>
      <c r="K8724" s="217"/>
      <c r="L8724" s="172"/>
      <c r="M8724" s="223"/>
      <c r="U8724" s="155"/>
      <c r="V8724" s="155"/>
      <c r="W8724" s="151"/>
      <c r="Z8724" s="104"/>
    </row>
    <row r="8725" spans="3:26" s="145" customFormat="1" ht="15" customHeight="1">
      <c r="C8725" s="152"/>
      <c r="E8725" s="144"/>
      <c r="F8725" s="153"/>
      <c r="G8725" s="170"/>
      <c r="H8725" s="170"/>
      <c r="I8725" s="170"/>
      <c r="J8725" s="170"/>
      <c r="K8725" s="217"/>
      <c r="L8725" s="172"/>
      <c r="M8725" s="223"/>
      <c r="U8725" s="155"/>
      <c r="V8725" s="155"/>
      <c r="W8725" s="151"/>
      <c r="Z8725" s="104"/>
    </row>
    <row r="8726" spans="3:26" s="145" customFormat="1" ht="15" customHeight="1">
      <c r="C8726" s="152"/>
      <c r="E8726" s="144"/>
      <c r="F8726" s="153"/>
      <c r="G8726" s="170"/>
      <c r="H8726" s="170"/>
      <c r="I8726" s="170"/>
      <c r="J8726" s="170"/>
      <c r="K8726" s="217"/>
      <c r="L8726" s="172"/>
      <c r="M8726" s="223"/>
      <c r="U8726" s="155"/>
      <c r="V8726" s="155"/>
      <c r="W8726" s="151"/>
      <c r="Z8726" s="104"/>
    </row>
    <row r="8727" spans="3:26" s="145" customFormat="1" ht="15" customHeight="1">
      <c r="C8727" s="152"/>
      <c r="E8727" s="144"/>
      <c r="F8727" s="153"/>
      <c r="G8727" s="170"/>
      <c r="H8727" s="170"/>
      <c r="I8727" s="170"/>
      <c r="J8727" s="170"/>
      <c r="K8727" s="217"/>
      <c r="L8727" s="172"/>
      <c r="M8727" s="223"/>
      <c r="U8727" s="155"/>
      <c r="V8727" s="155"/>
      <c r="W8727" s="151"/>
      <c r="Z8727" s="104"/>
    </row>
    <row r="8728" spans="3:26" s="145" customFormat="1" ht="15" customHeight="1">
      <c r="C8728" s="152"/>
      <c r="E8728" s="144"/>
      <c r="F8728" s="153"/>
      <c r="G8728" s="170"/>
      <c r="H8728" s="170"/>
      <c r="I8728" s="170"/>
      <c r="J8728" s="170"/>
      <c r="K8728" s="217"/>
      <c r="L8728" s="172"/>
      <c r="M8728" s="223"/>
      <c r="U8728" s="155"/>
      <c r="V8728" s="155"/>
      <c r="W8728" s="151"/>
      <c r="Z8728" s="104"/>
    </row>
    <row r="8729" spans="3:26" s="145" customFormat="1" ht="15" customHeight="1">
      <c r="C8729" s="152"/>
      <c r="E8729" s="144"/>
      <c r="F8729" s="153"/>
      <c r="G8729" s="170"/>
      <c r="H8729" s="170"/>
      <c r="I8729" s="170"/>
      <c r="J8729" s="170"/>
      <c r="K8729" s="217"/>
      <c r="L8729" s="172"/>
      <c r="M8729" s="223"/>
      <c r="U8729" s="155"/>
      <c r="V8729" s="155"/>
      <c r="W8729" s="151"/>
      <c r="Z8729" s="104"/>
    </row>
    <row r="8730" spans="3:26" s="145" customFormat="1" ht="15" customHeight="1">
      <c r="C8730" s="152"/>
      <c r="E8730" s="144"/>
      <c r="F8730" s="153"/>
      <c r="G8730" s="170"/>
      <c r="H8730" s="170"/>
      <c r="I8730" s="170"/>
      <c r="J8730" s="170"/>
      <c r="K8730" s="217"/>
      <c r="L8730" s="172"/>
      <c r="M8730" s="223"/>
      <c r="U8730" s="155"/>
      <c r="V8730" s="155"/>
      <c r="W8730" s="151"/>
      <c r="Z8730" s="104"/>
    </row>
    <row r="8731" spans="3:26" s="145" customFormat="1" ht="15" customHeight="1">
      <c r="C8731" s="152"/>
      <c r="E8731" s="144"/>
      <c r="F8731" s="153"/>
      <c r="G8731" s="170"/>
      <c r="H8731" s="170"/>
      <c r="I8731" s="170"/>
      <c r="J8731" s="170"/>
      <c r="K8731" s="217"/>
      <c r="L8731" s="172"/>
      <c r="M8731" s="223"/>
      <c r="U8731" s="155"/>
      <c r="V8731" s="155"/>
      <c r="W8731" s="151"/>
      <c r="Z8731" s="104"/>
    </row>
    <row r="8732" spans="3:26" s="145" customFormat="1" ht="15" customHeight="1">
      <c r="C8732" s="152"/>
      <c r="E8732" s="144"/>
      <c r="F8732" s="153"/>
      <c r="G8732" s="170"/>
      <c r="H8732" s="170"/>
      <c r="I8732" s="170"/>
      <c r="J8732" s="170"/>
      <c r="K8732" s="217"/>
      <c r="L8732" s="172"/>
      <c r="M8732" s="223"/>
      <c r="U8732" s="155"/>
      <c r="V8732" s="155"/>
      <c r="W8732" s="151"/>
      <c r="Z8732" s="104"/>
    </row>
    <row r="8733" spans="3:26" s="145" customFormat="1" ht="15" customHeight="1">
      <c r="C8733" s="152"/>
      <c r="E8733" s="144"/>
      <c r="F8733" s="153"/>
      <c r="G8733" s="170"/>
      <c r="H8733" s="170"/>
      <c r="I8733" s="170"/>
      <c r="J8733" s="170"/>
      <c r="K8733" s="217"/>
      <c r="L8733" s="172"/>
      <c r="M8733" s="223"/>
      <c r="U8733" s="155"/>
      <c r="V8733" s="155"/>
      <c r="W8733" s="151"/>
      <c r="Z8733" s="104"/>
    </row>
    <row r="8734" spans="3:26" s="145" customFormat="1" ht="15" customHeight="1">
      <c r="C8734" s="152"/>
      <c r="E8734" s="144"/>
      <c r="F8734" s="153"/>
      <c r="G8734" s="170"/>
      <c r="H8734" s="170"/>
      <c r="I8734" s="170"/>
      <c r="J8734" s="170"/>
      <c r="K8734" s="217"/>
      <c r="L8734" s="172"/>
      <c r="M8734" s="223"/>
      <c r="U8734" s="155"/>
      <c r="V8734" s="155"/>
      <c r="W8734" s="151"/>
      <c r="Z8734" s="104"/>
    </row>
    <row r="8735" spans="3:26" s="145" customFormat="1" ht="15" customHeight="1">
      <c r="C8735" s="152"/>
      <c r="E8735" s="144"/>
      <c r="F8735" s="153"/>
      <c r="G8735" s="170"/>
      <c r="H8735" s="170"/>
      <c r="I8735" s="170"/>
      <c r="J8735" s="170"/>
      <c r="K8735" s="217"/>
      <c r="L8735" s="172"/>
      <c r="M8735" s="223"/>
      <c r="U8735" s="155"/>
      <c r="V8735" s="155"/>
      <c r="W8735" s="151"/>
      <c r="Z8735" s="104"/>
    </row>
    <row r="8736" spans="3:26" s="145" customFormat="1" ht="15" customHeight="1">
      <c r="C8736" s="152"/>
      <c r="E8736" s="144"/>
      <c r="F8736" s="153"/>
      <c r="G8736" s="170"/>
      <c r="H8736" s="170"/>
      <c r="I8736" s="170"/>
      <c r="J8736" s="170"/>
      <c r="K8736" s="217"/>
      <c r="L8736" s="172"/>
      <c r="M8736" s="223"/>
      <c r="U8736" s="155"/>
      <c r="V8736" s="155"/>
      <c r="W8736" s="151"/>
      <c r="Z8736" s="104"/>
    </row>
    <row r="8737" spans="3:26" s="145" customFormat="1" ht="15" customHeight="1">
      <c r="C8737" s="152"/>
      <c r="E8737" s="144"/>
      <c r="F8737" s="153"/>
      <c r="G8737" s="170"/>
      <c r="H8737" s="170"/>
      <c r="I8737" s="170"/>
      <c r="J8737" s="170"/>
      <c r="K8737" s="217"/>
      <c r="L8737" s="172"/>
      <c r="M8737" s="223"/>
      <c r="U8737" s="155"/>
      <c r="V8737" s="155"/>
      <c r="W8737" s="151"/>
      <c r="Z8737" s="104"/>
    </row>
    <row r="8738" spans="3:26" s="145" customFormat="1" ht="15" customHeight="1">
      <c r="C8738" s="152"/>
      <c r="E8738" s="144"/>
      <c r="F8738" s="153"/>
      <c r="G8738" s="170"/>
      <c r="H8738" s="170"/>
      <c r="I8738" s="170"/>
      <c r="J8738" s="170"/>
      <c r="K8738" s="217"/>
      <c r="L8738" s="172"/>
      <c r="M8738" s="223"/>
      <c r="U8738" s="155"/>
      <c r="V8738" s="155"/>
      <c r="W8738" s="151"/>
      <c r="Z8738" s="104"/>
    </row>
    <row r="8739" spans="3:26" s="145" customFormat="1" ht="15" customHeight="1">
      <c r="C8739" s="152"/>
      <c r="E8739" s="144"/>
      <c r="F8739" s="153"/>
      <c r="G8739" s="170"/>
      <c r="H8739" s="170"/>
      <c r="I8739" s="170"/>
      <c r="J8739" s="170"/>
      <c r="K8739" s="217"/>
      <c r="L8739" s="172"/>
      <c r="M8739" s="223"/>
      <c r="U8739" s="155"/>
      <c r="V8739" s="155"/>
      <c r="W8739" s="151"/>
      <c r="Z8739" s="104"/>
    </row>
    <row r="8740" spans="3:26" s="145" customFormat="1" ht="15" customHeight="1">
      <c r="C8740" s="152"/>
      <c r="E8740" s="144"/>
      <c r="F8740" s="153"/>
      <c r="G8740" s="170"/>
      <c r="H8740" s="170"/>
      <c r="I8740" s="170"/>
      <c r="J8740" s="170"/>
      <c r="K8740" s="217"/>
      <c r="L8740" s="172"/>
      <c r="M8740" s="223"/>
      <c r="U8740" s="155"/>
      <c r="V8740" s="155"/>
      <c r="W8740" s="151"/>
      <c r="Z8740" s="104"/>
    </row>
    <row r="8741" spans="3:26" s="145" customFormat="1" ht="15" customHeight="1">
      <c r="C8741" s="152"/>
      <c r="E8741" s="144"/>
      <c r="F8741" s="153"/>
      <c r="G8741" s="170"/>
      <c r="H8741" s="170"/>
      <c r="I8741" s="170"/>
      <c r="J8741" s="170"/>
      <c r="K8741" s="217"/>
      <c r="L8741" s="172"/>
      <c r="M8741" s="223"/>
      <c r="U8741" s="155"/>
      <c r="V8741" s="155"/>
      <c r="W8741" s="151"/>
      <c r="Z8741" s="104"/>
    </row>
    <row r="8742" spans="3:26" s="145" customFormat="1" ht="15" customHeight="1">
      <c r="C8742" s="152"/>
      <c r="E8742" s="144"/>
      <c r="F8742" s="153"/>
      <c r="G8742" s="170"/>
      <c r="H8742" s="170"/>
      <c r="I8742" s="170"/>
      <c r="J8742" s="170"/>
      <c r="K8742" s="217"/>
      <c r="L8742" s="172"/>
      <c r="M8742" s="223"/>
      <c r="U8742" s="155"/>
      <c r="V8742" s="155"/>
      <c r="W8742" s="151"/>
      <c r="Z8742" s="104"/>
    </row>
    <row r="8743" spans="3:26" s="145" customFormat="1" ht="15" customHeight="1">
      <c r="C8743" s="152"/>
      <c r="E8743" s="144"/>
      <c r="F8743" s="153"/>
      <c r="G8743" s="170"/>
      <c r="H8743" s="170"/>
      <c r="I8743" s="170"/>
      <c r="J8743" s="170"/>
      <c r="K8743" s="217"/>
      <c r="L8743" s="172"/>
      <c r="M8743" s="223"/>
      <c r="U8743" s="155"/>
      <c r="V8743" s="155"/>
      <c r="W8743" s="151"/>
      <c r="Z8743" s="104"/>
    </row>
    <row r="8744" spans="3:26" s="145" customFormat="1" ht="15" customHeight="1">
      <c r="C8744" s="152"/>
      <c r="E8744" s="144"/>
      <c r="F8744" s="153"/>
      <c r="G8744" s="170"/>
      <c r="H8744" s="170"/>
      <c r="I8744" s="170"/>
      <c r="J8744" s="170"/>
      <c r="K8744" s="217"/>
      <c r="L8744" s="172"/>
      <c r="M8744" s="223"/>
      <c r="U8744" s="155"/>
      <c r="V8744" s="155"/>
      <c r="W8744" s="151"/>
      <c r="Z8744" s="104"/>
    </row>
    <row r="8745" spans="3:26" s="145" customFormat="1" ht="15" customHeight="1">
      <c r="C8745" s="152"/>
      <c r="E8745" s="144"/>
      <c r="F8745" s="153"/>
      <c r="G8745" s="170"/>
      <c r="H8745" s="170"/>
      <c r="I8745" s="170"/>
      <c r="J8745" s="170"/>
      <c r="K8745" s="217"/>
      <c r="L8745" s="172"/>
      <c r="M8745" s="223"/>
      <c r="U8745" s="155"/>
      <c r="V8745" s="155"/>
      <c r="W8745" s="151"/>
      <c r="Z8745" s="104"/>
    </row>
    <row r="8746" spans="3:26" s="145" customFormat="1" ht="15" customHeight="1">
      <c r="C8746" s="152"/>
      <c r="E8746" s="144"/>
      <c r="F8746" s="153"/>
      <c r="G8746" s="170"/>
      <c r="H8746" s="170"/>
      <c r="I8746" s="170"/>
      <c r="J8746" s="170"/>
      <c r="K8746" s="217"/>
      <c r="L8746" s="172"/>
      <c r="M8746" s="223"/>
      <c r="U8746" s="155"/>
      <c r="V8746" s="155"/>
      <c r="W8746" s="151"/>
      <c r="Z8746" s="104"/>
    </row>
    <row r="8747" spans="3:26" s="145" customFormat="1" ht="15" customHeight="1">
      <c r="C8747" s="152"/>
      <c r="E8747" s="144"/>
      <c r="F8747" s="153"/>
      <c r="G8747" s="170"/>
      <c r="H8747" s="170"/>
      <c r="I8747" s="170"/>
      <c r="J8747" s="170"/>
      <c r="K8747" s="217"/>
      <c r="L8747" s="172"/>
      <c r="M8747" s="223"/>
      <c r="U8747" s="155"/>
      <c r="V8747" s="155"/>
      <c r="W8747" s="151"/>
      <c r="Z8747" s="104"/>
    </row>
    <row r="8748" spans="3:26" s="145" customFormat="1" ht="15" customHeight="1">
      <c r="C8748" s="152"/>
      <c r="E8748" s="144"/>
      <c r="F8748" s="153"/>
      <c r="G8748" s="170"/>
      <c r="H8748" s="170"/>
      <c r="I8748" s="170"/>
      <c r="J8748" s="170"/>
      <c r="K8748" s="217"/>
      <c r="L8748" s="172"/>
      <c r="M8748" s="223"/>
      <c r="U8748" s="155"/>
      <c r="V8748" s="155"/>
      <c r="W8748" s="151"/>
      <c r="Z8748" s="104"/>
    </row>
    <row r="8749" spans="3:26" s="145" customFormat="1" ht="15" customHeight="1">
      <c r="C8749" s="152"/>
      <c r="E8749" s="144"/>
      <c r="F8749" s="153"/>
      <c r="G8749" s="170"/>
      <c r="H8749" s="170"/>
      <c r="I8749" s="170"/>
      <c r="J8749" s="170"/>
      <c r="K8749" s="217"/>
      <c r="L8749" s="172"/>
      <c r="M8749" s="223"/>
      <c r="U8749" s="155"/>
      <c r="V8749" s="155"/>
      <c r="W8749" s="151"/>
      <c r="Z8749" s="104"/>
    </row>
    <row r="8750" spans="3:26" s="145" customFormat="1" ht="15" customHeight="1">
      <c r="C8750" s="152"/>
      <c r="E8750" s="144"/>
      <c r="F8750" s="153"/>
      <c r="G8750" s="170"/>
      <c r="H8750" s="170"/>
      <c r="I8750" s="170"/>
      <c r="J8750" s="170"/>
      <c r="K8750" s="217"/>
      <c r="L8750" s="172"/>
      <c r="M8750" s="223"/>
      <c r="U8750" s="155"/>
      <c r="V8750" s="155"/>
      <c r="W8750" s="151"/>
      <c r="Z8750" s="104"/>
    </row>
    <row r="8751" spans="3:26" s="145" customFormat="1" ht="15" customHeight="1">
      <c r="C8751" s="152"/>
      <c r="E8751" s="144"/>
      <c r="F8751" s="153"/>
      <c r="G8751" s="170"/>
      <c r="H8751" s="170"/>
      <c r="I8751" s="170"/>
      <c r="J8751" s="170"/>
      <c r="K8751" s="217"/>
      <c r="L8751" s="172"/>
      <c r="M8751" s="223"/>
      <c r="U8751" s="155"/>
      <c r="V8751" s="155"/>
      <c r="W8751" s="151"/>
      <c r="Z8751" s="104"/>
    </row>
    <row r="8752" spans="3:26" s="145" customFormat="1" ht="15" customHeight="1">
      <c r="C8752" s="152"/>
      <c r="E8752" s="144"/>
      <c r="F8752" s="153"/>
      <c r="G8752" s="170"/>
      <c r="H8752" s="170"/>
      <c r="I8752" s="170"/>
      <c r="J8752" s="170"/>
      <c r="K8752" s="217"/>
      <c r="L8752" s="172"/>
      <c r="M8752" s="223"/>
      <c r="U8752" s="155"/>
      <c r="V8752" s="155"/>
      <c r="W8752" s="151"/>
      <c r="Z8752" s="104"/>
    </row>
    <row r="8753" spans="3:26" s="145" customFormat="1" ht="15" customHeight="1">
      <c r="C8753" s="152"/>
      <c r="E8753" s="144"/>
      <c r="F8753" s="153"/>
      <c r="G8753" s="170"/>
      <c r="H8753" s="170"/>
      <c r="I8753" s="170"/>
      <c r="J8753" s="170"/>
      <c r="K8753" s="217"/>
      <c r="L8753" s="172"/>
      <c r="M8753" s="223"/>
      <c r="U8753" s="155"/>
      <c r="V8753" s="155"/>
      <c r="W8753" s="151"/>
      <c r="Z8753" s="104"/>
    </row>
    <row r="8754" spans="3:26" s="145" customFormat="1" ht="15" customHeight="1">
      <c r="C8754" s="152"/>
      <c r="E8754" s="144"/>
      <c r="F8754" s="153"/>
      <c r="G8754" s="170"/>
      <c r="H8754" s="170"/>
      <c r="I8754" s="170"/>
      <c r="J8754" s="170"/>
      <c r="K8754" s="217"/>
      <c r="L8754" s="172"/>
      <c r="M8754" s="223"/>
      <c r="U8754" s="155"/>
      <c r="V8754" s="155"/>
      <c r="W8754" s="151"/>
      <c r="Z8754" s="104"/>
    </row>
    <row r="8755" spans="3:26" s="145" customFormat="1" ht="15" customHeight="1">
      <c r="C8755" s="152"/>
      <c r="E8755" s="144"/>
      <c r="F8755" s="153"/>
      <c r="G8755" s="170"/>
      <c r="H8755" s="170"/>
      <c r="I8755" s="170"/>
      <c r="J8755" s="170"/>
      <c r="K8755" s="217"/>
      <c r="L8755" s="172"/>
      <c r="M8755" s="223"/>
      <c r="U8755" s="155"/>
      <c r="V8755" s="155"/>
      <c r="W8755" s="151"/>
      <c r="Z8755" s="104"/>
    </row>
    <row r="8756" spans="3:26" s="145" customFormat="1" ht="15" customHeight="1">
      <c r="C8756" s="152"/>
      <c r="E8756" s="144"/>
      <c r="F8756" s="153"/>
      <c r="G8756" s="170"/>
      <c r="H8756" s="170"/>
      <c r="I8756" s="170"/>
      <c r="J8756" s="170"/>
      <c r="K8756" s="217"/>
      <c r="L8756" s="172"/>
      <c r="M8756" s="223"/>
      <c r="U8756" s="155"/>
      <c r="V8756" s="155"/>
      <c r="W8756" s="151"/>
      <c r="Z8756" s="104"/>
    </row>
    <row r="8757" spans="3:26" s="145" customFormat="1" ht="15" customHeight="1">
      <c r="C8757" s="152"/>
      <c r="E8757" s="144"/>
      <c r="F8757" s="153"/>
      <c r="G8757" s="170"/>
      <c r="H8757" s="170"/>
      <c r="I8757" s="170"/>
      <c r="J8757" s="170"/>
      <c r="K8757" s="217"/>
      <c r="L8757" s="172"/>
      <c r="M8757" s="223"/>
      <c r="U8757" s="155"/>
      <c r="V8757" s="155"/>
      <c r="W8757" s="151"/>
      <c r="Z8757" s="104"/>
    </row>
    <row r="8758" spans="3:26" s="145" customFormat="1" ht="15" customHeight="1">
      <c r="C8758" s="152"/>
      <c r="E8758" s="144"/>
      <c r="F8758" s="153"/>
      <c r="G8758" s="170"/>
      <c r="H8758" s="170"/>
      <c r="I8758" s="170"/>
      <c r="J8758" s="170"/>
      <c r="K8758" s="217"/>
      <c r="L8758" s="172"/>
      <c r="M8758" s="223"/>
      <c r="U8758" s="155"/>
      <c r="V8758" s="155"/>
      <c r="W8758" s="151"/>
      <c r="Z8758" s="104"/>
    </row>
    <row r="8759" spans="3:26" s="145" customFormat="1" ht="15" customHeight="1">
      <c r="C8759" s="152"/>
      <c r="E8759" s="144"/>
      <c r="F8759" s="153"/>
      <c r="G8759" s="170"/>
      <c r="H8759" s="170"/>
      <c r="I8759" s="170"/>
      <c r="J8759" s="170"/>
      <c r="K8759" s="217"/>
      <c r="L8759" s="172"/>
      <c r="M8759" s="223"/>
      <c r="U8759" s="155"/>
      <c r="V8759" s="155"/>
      <c r="W8759" s="151"/>
      <c r="Z8759" s="104"/>
    </row>
    <row r="8760" spans="3:26" s="145" customFormat="1" ht="15" customHeight="1">
      <c r="C8760" s="152"/>
      <c r="E8760" s="144"/>
      <c r="F8760" s="153"/>
      <c r="G8760" s="170"/>
      <c r="H8760" s="170"/>
      <c r="I8760" s="170"/>
      <c r="J8760" s="170"/>
      <c r="K8760" s="217"/>
      <c r="L8760" s="172"/>
      <c r="M8760" s="223"/>
      <c r="U8760" s="155"/>
      <c r="V8760" s="155"/>
      <c r="W8760" s="151"/>
      <c r="Z8760" s="104"/>
    </row>
    <row r="8761" spans="3:26" s="145" customFormat="1" ht="15" customHeight="1">
      <c r="C8761" s="152"/>
      <c r="E8761" s="144"/>
      <c r="F8761" s="153"/>
      <c r="G8761" s="170"/>
      <c r="H8761" s="170"/>
      <c r="I8761" s="170"/>
      <c r="J8761" s="170"/>
      <c r="K8761" s="217"/>
      <c r="L8761" s="172"/>
      <c r="M8761" s="223"/>
      <c r="U8761" s="155"/>
      <c r="V8761" s="155"/>
      <c r="W8761" s="151"/>
      <c r="Z8761" s="104"/>
    </row>
    <row r="8762" spans="3:26" s="145" customFormat="1" ht="15" customHeight="1">
      <c r="C8762" s="152"/>
      <c r="E8762" s="144"/>
      <c r="F8762" s="153"/>
      <c r="G8762" s="170"/>
      <c r="H8762" s="170"/>
      <c r="I8762" s="170"/>
      <c r="J8762" s="170"/>
      <c r="K8762" s="217"/>
      <c r="L8762" s="172"/>
      <c r="M8762" s="223"/>
      <c r="U8762" s="155"/>
      <c r="V8762" s="155"/>
      <c r="W8762" s="151"/>
      <c r="Z8762" s="104"/>
    </row>
    <row r="8763" spans="3:26" s="145" customFormat="1" ht="15" customHeight="1">
      <c r="C8763" s="152"/>
      <c r="E8763" s="144"/>
      <c r="F8763" s="153"/>
      <c r="G8763" s="170"/>
      <c r="H8763" s="170"/>
      <c r="I8763" s="170"/>
      <c r="J8763" s="170"/>
      <c r="K8763" s="217"/>
      <c r="L8763" s="172"/>
      <c r="M8763" s="223"/>
      <c r="U8763" s="155"/>
      <c r="V8763" s="155"/>
      <c r="W8763" s="151"/>
      <c r="Z8763" s="104"/>
    </row>
    <row r="8764" spans="3:26" s="145" customFormat="1" ht="15" customHeight="1">
      <c r="C8764" s="152"/>
      <c r="E8764" s="144"/>
      <c r="F8764" s="153"/>
      <c r="G8764" s="170"/>
      <c r="H8764" s="170"/>
      <c r="I8764" s="170"/>
      <c r="J8764" s="170"/>
      <c r="K8764" s="217"/>
      <c r="L8764" s="172"/>
      <c r="M8764" s="223"/>
      <c r="U8764" s="155"/>
      <c r="V8764" s="155"/>
      <c r="W8764" s="151"/>
      <c r="Z8764" s="104"/>
    </row>
    <row r="8765" spans="3:26" s="145" customFormat="1" ht="15" customHeight="1">
      <c r="C8765" s="152"/>
      <c r="E8765" s="144"/>
      <c r="F8765" s="153"/>
      <c r="G8765" s="170"/>
      <c r="H8765" s="170"/>
      <c r="I8765" s="170"/>
      <c r="J8765" s="170"/>
      <c r="K8765" s="217"/>
      <c r="L8765" s="172"/>
      <c r="M8765" s="223"/>
      <c r="U8765" s="155"/>
      <c r="V8765" s="155"/>
      <c r="W8765" s="151"/>
      <c r="Z8765" s="104"/>
    </row>
    <row r="8766" spans="3:26" s="145" customFormat="1" ht="15" customHeight="1">
      <c r="C8766" s="152"/>
      <c r="E8766" s="144"/>
      <c r="F8766" s="153"/>
      <c r="G8766" s="170"/>
      <c r="H8766" s="170"/>
      <c r="I8766" s="170"/>
      <c r="J8766" s="170"/>
      <c r="K8766" s="217"/>
      <c r="L8766" s="172"/>
      <c r="M8766" s="223"/>
      <c r="U8766" s="155"/>
      <c r="V8766" s="155"/>
      <c r="W8766" s="151"/>
      <c r="Z8766" s="104"/>
    </row>
    <row r="8767" spans="3:26" s="145" customFormat="1" ht="15" customHeight="1">
      <c r="C8767" s="152"/>
      <c r="E8767" s="144"/>
      <c r="F8767" s="153"/>
      <c r="G8767" s="170"/>
      <c r="H8767" s="170"/>
      <c r="I8767" s="170"/>
      <c r="J8767" s="170"/>
      <c r="K8767" s="217"/>
      <c r="L8767" s="172"/>
      <c r="M8767" s="223"/>
      <c r="U8767" s="155"/>
      <c r="V8767" s="155"/>
      <c r="W8767" s="151"/>
      <c r="Z8767" s="104"/>
    </row>
    <row r="8768" spans="3:26" s="145" customFormat="1" ht="15" customHeight="1">
      <c r="C8768" s="152"/>
      <c r="E8768" s="144"/>
      <c r="F8768" s="153"/>
      <c r="G8768" s="170"/>
      <c r="H8768" s="170"/>
      <c r="I8768" s="170"/>
      <c r="J8768" s="170"/>
      <c r="K8768" s="217"/>
      <c r="L8768" s="172"/>
      <c r="M8768" s="223"/>
      <c r="U8768" s="155"/>
      <c r="V8768" s="155"/>
      <c r="W8768" s="151"/>
      <c r="Z8768" s="104"/>
    </row>
    <row r="8769" spans="3:26" s="145" customFormat="1" ht="15" customHeight="1">
      <c r="C8769" s="152"/>
      <c r="E8769" s="144"/>
      <c r="F8769" s="153"/>
      <c r="G8769" s="170"/>
      <c r="H8769" s="170"/>
      <c r="I8769" s="170"/>
      <c r="J8769" s="170"/>
      <c r="K8769" s="217"/>
      <c r="L8769" s="172"/>
      <c r="M8769" s="223"/>
      <c r="U8769" s="155"/>
      <c r="V8769" s="155"/>
      <c r="W8769" s="151"/>
      <c r="Z8769" s="104"/>
    </row>
    <row r="8770" spans="3:26" s="145" customFormat="1" ht="15" customHeight="1">
      <c r="C8770" s="152"/>
      <c r="E8770" s="144"/>
      <c r="F8770" s="153"/>
      <c r="G8770" s="170"/>
      <c r="H8770" s="170"/>
      <c r="I8770" s="170"/>
      <c r="J8770" s="170"/>
      <c r="K8770" s="217"/>
      <c r="L8770" s="172"/>
      <c r="M8770" s="223"/>
      <c r="U8770" s="155"/>
      <c r="V8770" s="155"/>
      <c r="W8770" s="151"/>
      <c r="Z8770" s="104"/>
    </row>
    <row r="8771" spans="3:26" s="145" customFormat="1" ht="15" customHeight="1">
      <c r="C8771" s="152"/>
      <c r="E8771" s="144"/>
      <c r="F8771" s="153"/>
      <c r="G8771" s="170"/>
      <c r="H8771" s="170"/>
      <c r="I8771" s="170"/>
      <c r="J8771" s="170"/>
      <c r="K8771" s="217"/>
      <c r="L8771" s="172"/>
      <c r="M8771" s="223"/>
      <c r="U8771" s="155"/>
      <c r="V8771" s="155"/>
      <c r="W8771" s="151"/>
      <c r="Z8771" s="104"/>
    </row>
    <row r="8772" spans="3:26" s="145" customFormat="1" ht="15" customHeight="1">
      <c r="C8772" s="152"/>
      <c r="E8772" s="144"/>
      <c r="F8772" s="153"/>
      <c r="G8772" s="170"/>
      <c r="H8772" s="170"/>
      <c r="I8772" s="170"/>
      <c r="J8772" s="170"/>
      <c r="K8772" s="217"/>
      <c r="L8772" s="172"/>
      <c r="M8772" s="223"/>
      <c r="U8772" s="155"/>
      <c r="V8772" s="155"/>
      <c r="W8772" s="151"/>
      <c r="Z8772" s="104"/>
    </row>
    <row r="8773" spans="3:26" s="145" customFormat="1" ht="15" customHeight="1">
      <c r="C8773" s="152"/>
      <c r="E8773" s="144"/>
      <c r="F8773" s="153"/>
      <c r="G8773" s="170"/>
      <c r="H8773" s="170"/>
      <c r="I8773" s="170"/>
      <c r="J8773" s="170"/>
      <c r="K8773" s="217"/>
      <c r="L8773" s="172"/>
      <c r="M8773" s="223"/>
      <c r="U8773" s="155"/>
      <c r="V8773" s="155"/>
      <c r="W8773" s="151"/>
      <c r="Z8773" s="104"/>
    </row>
    <row r="8774" spans="3:26" s="145" customFormat="1" ht="15" customHeight="1">
      <c r="C8774" s="152"/>
      <c r="E8774" s="144"/>
      <c r="F8774" s="153"/>
      <c r="G8774" s="170"/>
      <c r="H8774" s="170"/>
      <c r="I8774" s="170"/>
      <c r="J8774" s="170"/>
      <c r="K8774" s="217"/>
      <c r="L8774" s="172"/>
      <c r="M8774" s="223"/>
      <c r="U8774" s="155"/>
      <c r="V8774" s="155"/>
      <c r="W8774" s="151"/>
      <c r="Z8774" s="104"/>
    </row>
    <row r="8775" spans="3:26" s="145" customFormat="1" ht="15" customHeight="1">
      <c r="C8775" s="152"/>
      <c r="E8775" s="144"/>
      <c r="F8775" s="153"/>
      <c r="G8775" s="170"/>
      <c r="H8775" s="170"/>
      <c r="I8775" s="170"/>
      <c r="J8775" s="170"/>
      <c r="K8775" s="217"/>
      <c r="L8775" s="172"/>
      <c r="M8775" s="223"/>
      <c r="U8775" s="155"/>
      <c r="V8775" s="155"/>
      <c r="W8775" s="151"/>
      <c r="Z8775" s="104"/>
    </row>
    <row r="8776" spans="3:26" s="145" customFormat="1" ht="15" customHeight="1">
      <c r="C8776" s="152"/>
      <c r="E8776" s="144"/>
      <c r="F8776" s="153"/>
      <c r="G8776" s="170"/>
      <c r="H8776" s="170"/>
      <c r="I8776" s="170"/>
      <c r="J8776" s="170"/>
      <c r="K8776" s="217"/>
      <c r="L8776" s="172"/>
      <c r="M8776" s="223"/>
      <c r="U8776" s="155"/>
      <c r="V8776" s="155"/>
      <c r="W8776" s="151"/>
      <c r="Z8776" s="104"/>
    </row>
    <row r="8777" spans="3:26" s="145" customFormat="1" ht="15" customHeight="1">
      <c r="C8777" s="152"/>
      <c r="E8777" s="144"/>
      <c r="F8777" s="153"/>
      <c r="G8777" s="170"/>
      <c r="H8777" s="170"/>
      <c r="I8777" s="170"/>
      <c r="J8777" s="170"/>
      <c r="K8777" s="217"/>
      <c r="L8777" s="172"/>
      <c r="M8777" s="223"/>
      <c r="U8777" s="155"/>
      <c r="V8777" s="155"/>
      <c r="W8777" s="151"/>
      <c r="Z8777" s="104"/>
    </row>
    <row r="8778" spans="3:26" s="145" customFormat="1" ht="15" customHeight="1">
      <c r="C8778" s="152"/>
      <c r="E8778" s="144"/>
      <c r="F8778" s="153"/>
      <c r="G8778" s="170"/>
      <c r="H8778" s="170"/>
      <c r="I8778" s="170"/>
      <c r="J8778" s="170"/>
      <c r="K8778" s="217"/>
      <c r="L8778" s="172"/>
      <c r="M8778" s="223"/>
      <c r="U8778" s="155"/>
      <c r="V8778" s="155"/>
      <c r="W8778" s="151"/>
      <c r="Z8778" s="104"/>
    </row>
    <row r="8779" spans="3:26" s="145" customFormat="1" ht="15" customHeight="1">
      <c r="C8779" s="152"/>
      <c r="E8779" s="144"/>
      <c r="F8779" s="153"/>
      <c r="G8779" s="170"/>
      <c r="H8779" s="170"/>
      <c r="I8779" s="170"/>
      <c r="J8779" s="170"/>
      <c r="K8779" s="217"/>
      <c r="L8779" s="172"/>
      <c r="M8779" s="223"/>
      <c r="U8779" s="155"/>
      <c r="V8779" s="155"/>
      <c r="W8779" s="151"/>
      <c r="Z8779" s="104"/>
    </row>
    <row r="8780" spans="3:26" s="145" customFormat="1" ht="15" customHeight="1">
      <c r="C8780" s="152"/>
      <c r="E8780" s="144"/>
      <c r="F8780" s="153"/>
      <c r="G8780" s="170"/>
      <c r="H8780" s="170"/>
      <c r="I8780" s="170"/>
      <c r="J8780" s="170"/>
      <c r="K8780" s="217"/>
      <c r="L8780" s="172"/>
      <c r="M8780" s="223"/>
      <c r="U8780" s="155"/>
      <c r="V8780" s="155"/>
      <c r="W8780" s="151"/>
      <c r="Z8780" s="104"/>
    </row>
    <row r="8781" spans="3:26" s="145" customFormat="1" ht="15" customHeight="1">
      <c r="C8781" s="152"/>
      <c r="E8781" s="144"/>
      <c r="F8781" s="153"/>
      <c r="G8781" s="170"/>
      <c r="H8781" s="170"/>
      <c r="I8781" s="170"/>
      <c r="J8781" s="170"/>
      <c r="K8781" s="217"/>
      <c r="L8781" s="172"/>
      <c r="M8781" s="223"/>
      <c r="U8781" s="155"/>
      <c r="V8781" s="155"/>
      <c r="W8781" s="151"/>
      <c r="Z8781" s="104"/>
    </row>
    <row r="8782" spans="3:26" s="145" customFormat="1" ht="15" customHeight="1">
      <c r="C8782" s="152"/>
      <c r="E8782" s="144"/>
      <c r="F8782" s="153"/>
      <c r="G8782" s="170"/>
      <c r="H8782" s="170"/>
      <c r="I8782" s="170"/>
      <c r="J8782" s="170"/>
      <c r="K8782" s="217"/>
      <c r="L8782" s="172"/>
      <c r="M8782" s="223"/>
      <c r="U8782" s="155"/>
      <c r="V8782" s="155"/>
      <c r="W8782" s="151"/>
      <c r="Z8782" s="104"/>
    </row>
    <row r="8783" spans="3:26" s="145" customFormat="1" ht="15" customHeight="1">
      <c r="C8783" s="152"/>
      <c r="E8783" s="144"/>
      <c r="F8783" s="153"/>
      <c r="G8783" s="170"/>
      <c r="H8783" s="170"/>
      <c r="I8783" s="170"/>
      <c r="J8783" s="170"/>
      <c r="K8783" s="217"/>
      <c r="L8783" s="172"/>
      <c r="M8783" s="223"/>
      <c r="U8783" s="155"/>
      <c r="V8783" s="155"/>
      <c r="W8783" s="151"/>
      <c r="Z8783" s="104"/>
    </row>
    <row r="8784" spans="3:26" s="145" customFormat="1" ht="15" customHeight="1">
      <c r="C8784" s="152"/>
      <c r="E8784" s="144"/>
      <c r="F8784" s="153"/>
      <c r="G8784" s="170"/>
      <c r="H8784" s="170"/>
      <c r="I8784" s="170"/>
      <c r="J8784" s="170"/>
      <c r="K8784" s="217"/>
      <c r="L8784" s="172"/>
      <c r="M8784" s="223"/>
      <c r="U8784" s="155"/>
      <c r="V8784" s="155"/>
      <c r="W8784" s="151"/>
      <c r="Z8784" s="104"/>
    </row>
    <row r="8785" spans="3:26" s="145" customFormat="1" ht="15" customHeight="1">
      <c r="C8785" s="152"/>
      <c r="E8785" s="144"/>
      <c r="F8785" s="153"/>
      <c r="G8785" s="170"/>
      <c r="H8785" s="170"/>
      <c r="I8785" s="170"/>
      <c r="J8785" s="170"/>
      <c r="K8785" s="217"/>
      <c r="L8785" s="172"/>
      <c r="M8785" s="223"/>
      <c r="U8785" s="155"/>
      <c r="V8785" s="155"/>
      <c r="W8785" s="151"/>
      <c r="Z8785" s="104"/>
    </row>
    <row r="8786" spans="3:26" s="145" customFormat="1" ht="15" customHeight="1">
      <c r="C8786" s="152"/>
      <c r="E8786" s="144"/>
      <c r="F8786" s="153"/>
      <c r="G8786" s="170"/>
      <c r="H8786" s="170"/>
      <c r="I8786" s="170"/>
      <c r="J8786" s="170"/>
      <c r="K8786" s="217"/>
      <c r="L8786" s="172"/>
      <c r="M8786" s="223"/>
      <c r="U8786" s="155"/>
      <c r="V8786" s="155"/>
      <c r="W8786" s="151"/>
      <c r="Z8786" s="104"/>
    </row>
    <row r="8787" spans="3:26" s="145" customFormat="1" ht="15" customHeight="1">
      <c r="C8787" s="152"/>
      <c r="E8787" s="144"/>
      <c r="F8787" s="153"/>
      <c r="G8787" s="170"/>
      <c r="H8787" s="170"/>
      <c r="I8787" s="170"/>
      <c r="J8787" s="170"/>
      <c r="K8787" s="217"/>
      <c r="L8787" s="172"/>
      <c r="M8787" s="223"/>
      <c r="U8787" s="155"/>
      <c r="V8787" s="155"/>
      <c r="W8787" s="151"/>
      <c r="Z8787" s="104"/>
    </row>
    <row r="8788" spans="3:26" s="145" customFormat="1" ht="15" customHeight="1">
      <c r="C8788" s="152"/>
      <c r="E8788" s="144"/>
      <c r="F8788" s="153"/>
      <c r="G8788" s="170"/>
      <c r="H8788" s="170"/>
      <c r="I8788" s="170"/>
      <c r="J8788" s="170"/>
      <c r="K8788" s="217"/>
      <c r="L8788" s="172"/>
      <c r="M8788" s="223"/>
      <c r="U8788" s="155"/>
      <c r="V8788" s="155"/>
      <c r="W8788" s="151"/>
      <c r="Z8788" s="104"/>
    </row>
    <row r="8789" spans="3:26" s="145" customFormat="1" ht="15" customHeight="1">
      <c r="C8789" s="152"/>
      <c r="E8789" s="144"/>
      <c r="F8789" s="153"/>
      <c r="G8789" s="170"/>
      <c r="H8789" s="170"/>
      <c r="I8789" s="170"/>
      <c r="J8789" s="170"/>
      <c r="K8789" s="217"/>
      <c r="L8789" s="172"/>
      <c r="M8789" s="223"/>
      <c r="U8789" s="155"/>
      <c r="V8789" s="155"/>
      <c r="W8789" s="151"/>
      <c r="Z8789" s="104"/>
    </row>
    <row r="8790" spans="3:26" s="145" customFormat="1" ht="15" customHeight="1">
      <c r="C8790" s="152"/>
      <c r="E8790" s="144"/>
      <c r="F8790" s="153"/>
      <c r="G8790" s="170"/>
      <c r="H8790" s="170"/>
      <c r="I8790" s="170"/>
      <c r="J8790" s="170"/>
      <c r="K8790" s="217"/>
      <c r="L8790" s="172"/>
      <c r="M8790" s="223"/>
      <c r="U8790" s="155"/>
      <c r="V8790" s="155"/>
      <c r="W8790" s="151"/>
      <c r="Z8790" s="104"/>
    </row>
    <row r="8791" spans="3:26" s="145" customFormat="1" ht="15" customHeight="1">
      <c r="C8791" s="152"/>
      <c r="E8791" s="144"/>
      <c r="F8791" s="153"/>
      <c r="G8791" s="170"/>
      <c r="H8791" s="170"/>
      <c r="I8791" s="170"/>
      <c r="J8791" s="170"/>
      <c r="K8791" s="217"/>
      <c r="L8791" s="172"/>
      <c r="M8791" s="223"/>
      <c r="U8791" s="155"/>
      <c r="V8791" s="155"/>
      <c r="W8791" s="151"/>
      <c r="Z8791" s="104"/>
    </row>
    <row r="8792" spans="3:26" s="145" customFormat="1" ht="15" customHeight="1">
      <c r="C8792" s="152"/>
      <c r="E8792" s="144"/>
      <c r="F8792" s="153"/>
      <c r="G8792" s="170"/>
      <c r="H8792" s="170"/>
      <c r="I8792" s="170"/>
      <c r="J8792" s="170"/>
      <c r="K8792" s="217"/>
      <c r="L8792" s="172"/>
      <c r="M8792" s="223"/>
      <c r="U8792" s="155"/>
      <c r="V8792" s="155"/>
      <c r="W8792" s="151"/>
      <c r="Z8792" s="104"/>
    </row>
    <row r="8793" spans="3:26" s="145" customFormat="1" ht="15" customHeight="1">
      <c r="C8793" s="152"/>
      <c r="E8793" s="144"/>
      <c r="F8793" s="153"/>
      <c r="G8793" s="170"/>
      <c r="H8793" s="170"/>
      <c r="I8793" s="170"/>
      <c r="J8793" s="170"/>
      <c r="K8793" s="217"/>
      <c r="L8793" s="172"/>
      <c r="M8793" s="223"/>
      <c r="U8793" s="155"/>
      <c r="V8793" s="155"/>
      <c r="W8793" s="151"/>
      <c r="Z8793" s="104"/>
    </row>
    <row r="8794" spans="3:26" s="145" customFormat="1" ht="15" customHeight="1">
      <c r="C8794" s="152"/>
      <c r="E8794" s="144"/>
      <c r="F8794" s="153"/>
      <c r="G8794" s="170"/>
      <c r="H8794" s="170"/>
      <c r="I8794" s="170"/>
      <c r="J8794" s="170"/>
      <c r="K8794" s="217"/>
      <c r="L8794" s="172"/>
      <c r="M8794" s="223"/>
      <c r="U8794" s="155"/>
      <c r="V8794" s="155"/>
      <c r="W8794" s="151"/>
      <c r="Z8794" s="104"/>
    </row>
    <row r="8795" spans="3:26" s="145" customFormat="1" ht="15" customHeight="1">
      <c r="C8795" s="152"/>
      <c r="E8795" s="144"/>
      <c r="F8795" s="153"/>
      <c r="G8795" s="170"/>
      <c r="H8795" s="170"/>
      <c r="I8795" s="170"/>
      <c r="J8795" s="170"/>
      <c r="K8795" s="217"/>
      <c r="L8795" s="172"/>
      <c r="M8795" s="223"/>
      <c r="U8795" s="155"/>
      <c r="V8795" s="155"/>
      <c r="W8795" s="151"/>
      <c r="Z8795" s="104"/>
    </row>
    <row r="8796" spans="3:26" s="145" customFormat="1" ht="15" customHeight="1">
      <c r="C8796" s="152"/>
      <c r="E8796" s="144"/>
      <c r="F8796" s="153"/>
      <c r="G8796" s="170"/>
      <c r="H8796" s="170"/>
      <c r="I8796" s="170"/>
      <c r="J8796" s="170"/>
      <c r="K8796" s="217"/>
      <c r="L8796" s="172"/>
      <c r="M8796" s="223"/>
      <c r="U8796" s="155"/>
      <c r="V8796" s="155"/>
      <c r="W8796" s="151"/>
      <c r="Z8796" s="104"/>
    </row>
    <row r="8797" spans="3:26" s="145" customFormat="1" ht="15" customHeight="1">
      <c r="C8797" s="152"/>
      <c r="E8797" s="144"/>
      <c r="F8797" s="153"/>
      <c r="G8797" s="170"/>
      <c r="H8797" s="170"/>
      <c r="I8797" s="170"/>
      <c r="J8797" s="170"/>
      <c r="K8797" s="217"/>
      <c r="L8797" s="172"/>
      <c r="M8797" s="223"/>
      <c r="U8797" s="155"/>
      <c r="V8797" s="155"/>
      <c r="W8797" s="151"/>
      <c r="Z8797" s="104"/>
    </row>
    <row r="8798" spans="3:26" s="145" customFormat="1" ht="15" customHeight="1">
      <c r="C8798" s="152"/>
      <c r="E8798" s="144"/>
      <c r="F8798" s="153"/>
      <c r="G8798" s="170"/>
      <c r="H8798" s="170"/>
      <c r="I8798" s="170"/>
      <c r="J8798" s="170"/>
      <c r="K8798" s="217"/>
      <c r="L8798" s="172"/>
      <c r="M8798" s="223"/>
      <c r="U8798" s="155"/>
      <c r="V8798" s="155"/>
      <c r="W8798" s="151"/>
      <c r="Z8798" s="104"/>
    </row>
    <row r="8799" spans="3:26" s="145" customFormat="1" ht="15" customHeight="1">
      <c r="C8799" s="152"/>
      <c r="E8799" s="144"/>
      <c r="F8799" s="153"/>
      <c r="G8799" s="170"/>
      <c r="H8799" s="170"/>
      <c r="I8799" s="170"/>
      <c r="J8799" s="170"/>
      <c r="K8799" s="217"/>
      <c r="L8799" s="172"/>
      <c r="M8799" s="223"/>
      <c r="U8799" s="155"/>
      <c r="V8799" s="155"/>
      <c r="W8799" s="151"/>
      <c r="Z8799" s="104"/>
    </row>
    <row r="8800" spans="3:26" s="145" customFormat="1" ht="15" customHeight="1">
      <c r="C8800" s="152"/>
      <c r="E8800" s="144"/>
      <c r="F8800" s="153"/>
      <c r="G8800" s="170"/>
      <c r="H8800" s="170"/>
      <c r="I8800" s="170"/>
      <c r="J8800" s="170"/>
      <c r="K8800" s="217"/>
      <c r="L8800" s="172"/>
      <c r="M8800" s="223"/>
      <c r="U8800" s="155"/>
      <c r="V8800" s="155"/>
      <c r="W8800" s="151"/>
      <c r="Z8800" s="104"/>
    </row>
    <row r="8801" spans="3:26" s="145" customFormat="1" ht="15" customHeight="1">
      <c r="C8801" s="152"/>
      <c r="E8801" s="144"/>
      <c r="F8801" s="153"/>
      <c r="G8801" s="170"/>
      <c r="H8801" s="170"/>
      <c r="I8801" s="170"/>
      <c r="J8801" s="170"/>
      <c r="K8801" s="217"/>
      <c r="L8801" s="172"/>
      <c r="M8801" s="223"/>
      <c r="U8801" s="155"/>
      <c r="V8801" s="155"/>
      <c r="W8801" s="151"/>
      <c r="Z8801" s="104"/>
    </row>
    <row r="8802" spans="3:26" s="145" customFormat="1" ht="15" customHeight="1">
      <c r="C8802" s="152"/>
      <c r="E8802" s="144"/>
      <c r="F8802" s="153"/>
      <c r="G8802" s="170"/>
      <c r="H8802" s="170"/>
      <c r="I8802" s="170"/>
      <c r="J8802" s="170"/>
      <c r="K8802" s="217"/>
      <c r="L8802" s="172"/>
      <c r="M8802" s="223"/>
      <c r="U8802" s="155"/>
      <c r="V8802" s="155"/>
      <c r="W8802" s="151"/>
      <c r="Z8802" s="104"/>
    </row>
    <row r="8803" spans="3:26" s="145" customFormat="1" ht="15" customHeight="1">
      <c r="C8803" s="152"/>
      <c r="E8803" s="144"/>
      <c r="F8803" s="153"/>
      <c r="G8803" s="170"/>
      <c r="H8803" s="170"/>
      <c r="I8803" s="170"/>
      <c r="J8803" s="170"/>
      <c r="K8803" s="217"/>
      <c r="L8803" s="172"/>
      <c r="M8803" s="223"/>
      <c r="U8803" s="155"/>
      <c r="V8803" s="155"/>
      <c r="W8803" s="151"/>
      <c r="Z8803" s="104"/>
    </row>
    <row r="8804" spans="3:26" s="145" customFormat="1" ht="15" customHeight="1">
      <c r="C8804" s="152"/>
      <c r="E8804" s="144"/>
      <c r="F8804" s="153"/>
      <c r="G8804" s="170"/>
      <c r="H8804" s="170"/>
      <c r="I8804" s="170"/>
      <c r="J8804" s="170"/>
      <c r="K8804" s="217"/>
      <c r="L8804" s="172"/>
      <c r="M8804" s="223"/>
      <c r="U8804" s="155"/>
      <c r="V8804" s="155"/>
      <c r="W8804" s="151"/>
      <c r="Z8804" s="104"/>
    </row>
    <row r="8805" spans="3:26" s="145" customFormat="1" ht="15" customHeight="1">
      <c r="C8805" s="152"/>
      <c r="E8805" s="144"/>
      <c r="F8805" s="153"/>
      <c r="G8805" s="170"/>
      <c r="H8805" s="170"/>
      <c r="I8805" s="170"/>
      <c r="J8805" s="170"/>
      <c r="K8805" s="217"/>
      <c r="L8805" s="172"/>
      <c r="M8805" s="223"/>
      <c r="U8805" s="155"/>
      <c r="V8805" s="155"/>
      <c r="W8805" s="151"/>
      <c r="Z8805" s="104"/>
    </row>
    <row r="8806" spans="3:26" s="145" customFormat="1" ht="15" customHeight="1">
      <c r="C8806" s="152"/>
      <c r="E8806" s="144"/>
      <c r="F8806" s="153"/>
      <c r="G8806" s="170"/>
      <c r="H8806" s="170"/>
      <c r="I8806" s="170"/>
      <c r="J8806" s="170"/>
      <c r="K8806" s="217"/>
      <c r="L8806" s="172"/>
      <c r="M8806" s="223"/>
      <c r="U8806" s="155"/>
      <c r="V8806" s="155"/>
      <c r="W8806" s="151"/>
      <c r="Z8806" s="104"/>
    </row>
    <row r="8807" spans="3:26" s="145" customFormat="1" ht="15" customHeight="1">
      <c r="C8807" s="152"/>
      <c r="E8807" s="144"/>
      <c r="F8807" s="153"/>
      <c r="G8807" s="170"/>
      <c r="H8807" s="170"/>
      <c r="I8807" s="170"/>
      <c r="J8807" s="170"/>
      <c r="K8807" s="217"/>
      <c r="L8807" s="172"/>
      <c r="M8807" s="223"/>
      <c r="U8807" s="155"/>
      <c r="V8807" s="155"/>
      <c r="W8807" s="151"/>
      <c r="Z8807" s="104"/>
    </row>
    <row r="8808" spans="3:26" s="145" customFormat="1" ht="15" customHeight="1">
      <c r="C8808" s="152"/>
      <c r="E8808" s="144"/>
      <c r="F8808" s="153"/>
      <c r="G8808" s="170"/>
      <c r="H8808" s="170"/>
      <c r="I8808" s="170"/>
      <c r="J8808" s="170"/>
      <c r="K8808" s="217"/>
      <c r="L8808" s="172"/>
      <c r="M8808" s="223"/>
      <c r="U8808" s="155"/>
      <c r="V8808" s="155"/>
      <c r="W8808" s="151"/>
      <c r="Z8808" s="104"/>
    </row>
    <row r="8809" spans="3:26" s="145" customFormat="1" ht="15" customHeight="1">
      <c r="C8809" s="152"/>
      <c r="E8809" s="144"/>
      <c r="F8809" s="153"/>
      <c r="G8809" s="170"/>
      <c r="H8809" s="170"/>
      <c r="I8809" s="170"/>
      <c r="J8809" s="170"/>
      <c r="K8809" s="217"/>
      <c r="L8809" s="172"/>
      <c r="M8809" s="223"/>
      <c r="U8809" s="155"/>
      <c r="V8809" s="155"/>
      <c r="W8809" s="151"/>
      <c r="Z8809" s="104"/>
    </row>
    <row r="8810" spans="3:26" s="145" customFormat="1" ht="15" customHeight="1">
      <c r="C8810" s="152"/>
      <c r="E8810" s="144"/>
      <c r="F8810" s="153"/>
      <c r="G8810" s="170"/>
      <c r="H8810" s="170"/>
      <c r="I8810" s="170"/>
      <c r="J8810" s="170"/>
      <c r="K8810" s="217"/>
      <c r="L8810" s="172"/>
      <c r="M8810" s="223"/>
      <c r="U8810" s="155"/>
      <c r="V8810" s="155"/>
      <c r="W8810" s="151"/>
      <c r="Z8810" s="104"/>
    </row>
    <row r="8811" spans="3:26" s="145" customFormat="1" ht="15" customHeight="1">
      <c r="C8811" s="152"/>
      <c r="E8811" s="144"/>
      <c r="F8811" s="153"/>
      <c r="G8811" s="170"/>
      <c r="H8811" s="170"/>
      <c r="I8811" s="170"/>
      <c r="J8811" s="170"/>
      <c r="K8811" s="217"/>
      <c r="L8811" s="172"/>
      <c r="M8811" s="223"/>
      <c r="U8811" s="155"/>
      <c r="V8811" s="155"/>
      <c r="W8811" s="151"/>
      <c r="Z8811" s="104"/>
    </row>
    <row r="8812" spans="3:26" s="145" customFormat="1" ht="15" customHeight="1">
      <c r="C8812" s="152"/>
      <c r="E8812" s="144"/>
      <c r="F8812" s="153"/>
      <c r="G8812" s="170"/>
      <c r="H8812" s="170"/>
      <c r="I8812" s="170"/>
      <c r="J8812" s="170"/>
      <c r="K8812" s="217"/>
      <c r="L8812" s="172"/>
      <c r="M8812" s="223"/>
      <c r="U8812" s="155"/>
      <c r="V8812" s="155"/>
      <c r="W8812" s="151"/>
      <c r="Z8812" s="104"/>
    </row>
    <row r="8813" spans="3:26" s="145" customFormat="1" ht="15" customHeight="1">
      <c r="C8813" s="152"/>
      <c r="E8813" s="144"/>
      <c r="F8813" s="153"/>
      <c r="G8813" s="170"/>
      <c r="H8813" s="170"/>
      <c r="I8813" s="170"/>
      <c r="J8813" s="170"/>
      <c r="K8813" s="217"/>
      <c r="L8813" s="172"/>
      <c r="M8813" s="223"/>
      <c r="U8813" s="155"/>
      <c r="V8813" s="155"/>
      <c r="W8813" s="151"/>
      <c r="Z8813" s="104"/>
    </row>
    <row r="8814" spans="3:26" s="145" customFormat="1" ht="15" customHeight="1">
      <c r="C8814" s="152"/>
      <c r="E8814" s="144"/>
      <c r="F8814" s="153"/>
      <c r="G8814" s="170"/>
      <c r="H8814" s="170"/>
      <c r="I8814" s="170"/>
      <c r="J8814" s="170"/>
      <c r="K8814" s="217"/>
      <c r="L8814" s="172"/>
      <c r="M8814" s="223"/>
      <c r="U8814" s="155"/>
      <c r="V8814" s="155"/>
      <c r="W8814" s="151"/>
      <c r="Z8814" s="104"/>
    </row>
    <row r="8815" spans="3:26" s="145" customFormat="1" ht="15" customHeight="1">
      <c r="C8815" s="152"/>
      <c r="E8815" s="144"/>
      <c r="F8815" s="153"/>
      <c r="G8815" s="170"/>
      <c r="H8815" s="170"/>
      <c r="I8815" s="170"/>
      <c r="J8815" s="170"/>
      <c r="K8815" s="217"/>
      <c r="L8815" s="172"/>
      <c r="M8815" s="223"/>
      <c r="U8815" s="155"/>
      <c r="V8815" s="155"/>
      <c r="W8815" s="151"/>
      <c r="Z8815" s="104"/>
    </row>
    <row r="8816" spans="3:26" s="145" customFormat="1" ht="15" customHeight="1">
      <c r="C8816" s="152"/>
      <c r="E8816" s="144"/>
      <c r="F8816" s="153"/>
      <c r="G8816" s="170"/>
      <c r="H8816" s="170"/>
      <c r="I8816" s="170"/>
      <c r="J8816" s="170"/>
      <c r="K8816" s="217"/>
      <c r="L8816" s="172"/>
      <c r="M8816" s="223"/>
      <c r="U8816" s="155"/>
      <c r="V8816" s="155"/>
      <c r="W8816" s="151"/>
      <c r="Z8816" s="104"/>
    </row>
    <row r="8817" spans="3:26" s="145" customFormat="1" ht="15" customHeight="1">
      <c r="C8817" s="152"/>
      <c r="E8817" s="144"/>
      <c r="F8817" s="153"/>
      <c r="G8817" s="170"/>
      <c r="H8817" s="170"/>
      <c r="I8817" s="170"/>
      <c r="J8817" s="170"/>
      <c r="K8817" s="217"/>
      <c r="L8817" s="172"/>
      <c r="M8817" s="223"/>
      <c r="U8817" s="155"/>
      <c r="V8817" s="155"/>
      <c r="W8817" s="151"/>
      <c r="Z8817" s="104"/>
    </row>
    <row r="8818" spans="3:26" s="145" customFormat="1" ht="15" customHeight="1">
      <c r="C8818" s="152"/>
      <c r="E8818" s="144"/>
      <c r="F8818" s="153"/>
      <c r="G8818" s="170"/>
      <c r="H8818" s="170"/>
      <c r="I8818" s="170"/>
      <c r="J8818" s="170"/>
      <c r="K8818" s="217"/>
      <c r="L8818" s="172"/>
      <c r="M8818" s="223"/>
      <c r="U8818" s="155"/>
      <c r="V8818" s="155"/>
      <c r="W8818" s="151"/>
      <c r="Z8818" s="104"/>
    </row>
    <row r="8819" spans="3:26" s="145" customFormat="1" ht="15" customHeight="1">
      <c r="C8819" s="152"/>
      <c r="E8819" s="144"/>
      <c r="F8819" s="153"/>
      <c r="G8819" s="170"/>
      <c r="H8819" s="170"/>
      <c r="I8819" s="170"/>
      <c r="J8819" s="170"/>
      <c r="K8819" s="217"/>
      <c r="L8819" s="172"/>
      <c r="M8819" s="223"/>
      <c r="U8819" s="155"/>
      <c r="V8819" s="155"/>
      <c r="W8819" s="151"/>
      <c r="Z8819" s="104"/>
    </row>
    <row r="8820" spans="3:26" s="145" customFormat="1" ht="15" customHeight="1">
      <c r="C8820" s="152"/>
      <c r="E8820" s="144"/>
      <c r="F8820" s="153"/>
      <c r="G8820" s="170"/>
      <c r="H8820" s="170"/>
      <c r="I8820" s="170"/>
      <c r="J8820" s="170"/>
      <c r="K8820" s="217"/>
      <c r="L8820" s="172"/>
      <c r="M8820" s="223"/>
      <c r="U8820" s="155"/>
      <c r="V8820" s="155"/>
      <c r="W8820" s="151"/>
      <c r="Z8820" s="104"/>
    </row>
    <row r="8821" spans="3:26" s="145" customFormat="1" ht="15" customHeight="1">
      <c r="C8821" s="152"/>
      <c r="E8821" s="144"/>
      <c r="F8821" s="153"/>
      <c r="G8821" s="170"/>
      <c r="H8821" s="170"/>
      <c r="I8821" s="170"/>
      <c r="J8821" s="170"/>
      <c r="K8821" s="217"/>
      <c r="L8821" s="172"/>
      <c r="M8821" s="223"/>
      <c r="U8821" s="155"/>
      <c r="V8821" s="155"/>
      <c r="W8821" s="151"/>
      <c r="Z8821" s="104"/>
    </row>
    <row r="8822" spans="3:26" s="145" customFormat="1" ht="15" customHeight="1">
      <c r="C8822" s="152"/>
      <c r="E8822" s="144"/>
      <c r="F8822" s="153"/>
      <c r="G8822" s="170"/>
      <c r="H8822" s="170"/>
      <c r="I8822" s="170"/>
      <c r="J8822" s="170"/>
      <c r="K8822" s="217"/>
      <c r="L8822" s="172"/>
      <c r="M8822" s="223"/>
      <c r="U8822" s="155"/>
      <c r="V8822" s="155"/>
      <c r="W8822" s="151"/>
      <c r="Z8822" s="104"/>
    </row>
    <row r="8823" spans="3:26" s="145" customFormat="1" ht="15" customHeight="1">
      <c r="C8823" s="152"/>
      <c r="E8823" s="144"/>
      <c r="F8823" s="153"/>
      <c r="G8823" s="170"/>
      <c r="H8823" s="170"/>
      <c r="I8823" s="170"/>
      <c r="J8823" s="170"/>
      <c r="K8823" s="217"/>
      <c r="L8823" s="172"/>
      <c r="M8823" s="223"/>
      <c r="U8823" s="155"/>
      <c r="V8823" s="155"/>
      <c r="W8823" s="151"/>
      <c r="Z8823" s="104"/>
    </row>
    <row r="8824" spans="3:26" s="145" customFormat="1" ht="15" customHeight="1">
      <c r="C8824" s="152"/>
      <c r="E8824" s="144"/>
      <c r="F8824" s="153"/>
      <c r="G8824" s="170"/>
      <c r="H8824" s="170"/>
      <c r="I8824" s="170"/>
      <c r="J8824" s="170"/>
      <c r="K8824" s="217"/>
      <c r="L8824" s="172"/>
      <c r="M8824" s="223"/>
      <c r="U8824" s="155"/>
      <c r="V8824" s="155"/>
      <c r="W8824" s="151"/>
      <c r="Z8824" s="104"/>
    </row>
    <row r="8825" spans="3:26" s="145" customFormat="1" ht="15" customHeight="1">
      <c r="C8825" s="152"/>
      <c r="E8825" s="144"/>
      <c r="F8825" s="153"/>
      <c r="G8825" s="170"/>
      <c r="H8825" s="170"/>
      <c r="I8825" s="170"/>
      <c r="J8825" s="170"/>
      <c r="K8825" s="217"/>
      <c r="L8825" s="172"/>
      <c r="M8825" s="223"/>
      <c r="U8825" s="155"/>
      <c r="V8825" s="155"/>
      <c r="W8825" s="151"/>
      <c r="Z8825" s="104"/>
    </row>
    <row r="8826" spans="3:26" s="145" customFormat="1" ht="15" customHeight="1">
      <c r="C8826" s="152"/>
      <c r="E8826" s="144"/>
      <c r="F8826" s="153"/>
      <c r="G8826" s="170"/>
      <c r="H8826" s="170"/>
      <c r="I8826" s="170"/>
      <c r="J8826" s="170"/>
      <c r="K8826" s="217"/>
      <c r="L8826" s="172"/>
      <c r="M8826" s="223"/>
      <c r="U8826" s="155"/>
      <c r="V8826" s="155"/>
      <c r="W8826" s="151"/>
      <c r="Z8826" s="104"/>
    </row>
    <row r="8827" spans="3:26" s="145" customFormat="1" ht="15" customHeight="1">
      <c r="C8827" s="152"/>
      <c r="E8827" s="144"/>
      <c r="F8827" s="153"/>
      <c r="G8827" s="170"/>
      <c r="H8827" s="170"/>
      <c r="I8827" s="170"/>
      <c r="J8827" s="170"/>
      <c r="K8827" s="217"/>
      <c r="L8827" s="172"/>
      <c r="M8827" s="223"/>
      <c r="U8827" s="155"/>
      <c r="V8827" s="155"/>
      <c r="W8827" s="151"/>
      <c r="Z8827" s="104"/>
    </row>
    <row r="8828" spans="3:26" s="145" customFormat="1" ht="15" customHeight="1">
      <c r="C8828" s="152"/>
      <c r="E8828" s="144"/>
      <c r="F8828" s="153"/>
      <c r="G8828" s="170"/>
      <c r="H8828" s="170"/>
      <c r="I8828" s="170"/>
      <c r="J8828" s="170"/>
      <c r="K8828" s="217"/>
      <c r="L8828" s="172"/>
      <c r="M8828" s="223"/>
      <c r="U8828" s="155"/>
      <c r="V8828" s="155"/>
      <c r="W8828" s="151"/>
      <c r="Z8828" s="104"/>
    </row>
    <row r="8829" spans="3:26" s="145" customFormat="1" ht="15" customHeight="1">
      <c r="C8829" s="152"/>
      <c r="E8829" s="144"/>
      <c r="F8829" s="153"/>
      <c r="G8829" s="170"/>
      <c r="H8829" s="170"/>
      <c r="I8829" s="170"/>
      <c r="J8829" s="170"/>
      <c r="K8829" s="217"/>
      <c r="L8829" s="172"/>
      <c r="M8829" s="223"/>
      <c r="U8829" s="155"/>
      <c r="V8829" s="155"/>
      <c r="W8829" s="151"/>
      <c r="Z8829" s="104"/>
    </row>
    <row r="8830" spans="3:26" s="145" customFormat="1" ht="15" customHeight="1">
      <c r="C8830" s="152"/>
      <c r="E8830" s="144"/>
      <c r="F8830" s="153"/>
      <c r="G8830" s="170"/>
      <c r="H8830" s="170"/>
      <c r="I8830" s="170"/>
      <c r="J8830" s="170"/>
      <c r="K8830" s="217"/>
      <c r="L8830" s="172"/>
      <c r="M8830" s="223"/>
      <c r="U8830" s="155"/>
      <c r="V8830" s="155"/>
      <c r="W8830" s="151"/>
      <c r="Z8830" s="104"/>
    </row>
    <row r="8831" spans="3:26" s="145" customFormat="1" ht="15" customHeight="1">
      <c r="C8831" s="152"/>
      <c r="E8831" s="144"/>
      <c r="F8831" s="153"/>
      <c r="G8831" s="170"/>
      <c r="H8831" s="170"/>
      <c r="I8831" s="170"/>
      <c r="J8831" s="170"/>
      <c r="K8831" s="217"/>
      <c r="L8831" s="172"/>
      <c r="M8831" s="223"/>
      <c r="U8831" s="155"/>
      <c r="V8831" s="155"/>
      <c r="W8831" s="151"/>
      <c r="Z8831" s="104"/>
    </row>
    <row r="8832" spans="3:26" s="145" customFormat="1" ht="15" customHeight="1">
      <c r="C8832" s="152"/>
      <c r="E8832" s="144"/>
      <c r="F8832" s="153"/>
      <c r="G8832" s="170"/>
      <c r="H8832" s="170"/>
      <c r="I8832" s="170"/>
      <c r="J8832" s="170"/>
      <c r="K8832" s="217"/>
      <c r="L8832" s="172"/>
      <c r="M8832" s="223"/>
      <c r="U8832" s="155"/>
      <c r="V8832" s="155"/>
      <c r="W8832" s="151"/>
      <c r="Z8832" s="104"/>
    </row>
    <row r="8833" spans="3:26" s="145" customFormat="1" ht="15" customHeight="1">
      <c r="C8833" s="152"/>
      <c r="E8833" s="144"/>
      <c r="F8833" s="153"/>
      <c r="G8833" s="170"/>
      <c r="H8833" s="170"/>
      <c r="I8833" s="170"/>
      <c r="J8833" s="170"/>
      <c r="K8833" s="217"/>
      <c r="L8833" s="172"/>
      <c r="M8833" s="223"/>
      <c r="U8833" s="155"/>
      <c r="V8833" s="155"/>
      <c r="W8833" s="151"/>
      <c r="Z8833" s="104"/>
    </row>
    <row r="8834" spans="3:26" s="145" customFormat="1" ht="15" customHeight="1">
      <c r="C8834" s="152"/>
      <c r="E8834" s="144"/>
      <c r="F8834" s="153"/>
      <c r="G8834" s="170"/>
      <c r="H8834" s="170"/>
      <c r="I8834" s="170"/>
      <c r="J8834" s="170"/>
      <c r="K8834" s="217"/>
      <c r="L8834" s="172"/>
      <c r="M8834" s="223"/>
      <c r="U8834" s="155"/>
      <c r="V8834" s="155"/>
      <c r="W8834" s="151"/>
      <c r="Z8834" s="104"/>
    </row>
    <row r="8835" spans="3:26" s="145" customFormat="1" ht="15" customHeight="1">
      <c r="C8835" s="152"/>
      <c r="E8835" s="144"/>
      <c r="F8835" s="153"/>
      <c r="G8835" s="170"/>
      <c r="H8835" s="170"/>
      <c r="I8835" s="170"/>
      <c r="J8835" s="170"/>
      <c r="K8835" s="217"/>
      <c r="L8835" s="172"/>
      <c r="M8835" s="223"/>
      <c r="U8835" s="155"/>
      <c r="V8835" s="155"/>
      <c r="W8835" s="151"/>
      <c r="Z8835" s="104"/>
    </row>
    <row r="8836" spans="3:26" s="145" customFormat="1" ht="15" customHeight="1">
      <c r="C8836" s="152"/>
      <c r="E8836" s="144"/>
      <c r="F8836" s="153"/>
      <c r="G8836" s="170"/>
      <c r="H8836" s="170"/>
      <c r="I8836" s="170"/>
      <c r="J8836" s="170"/>
      <c r="K8836" s="217"/>
      <c r="L8836" s="172"/>
      <c r="M8836" s="223"/>
      <c r="U8836" s="155"/>
      <c r="V8836" s="155"/>
      <c r="W8836" s="151"/>
      <c r="Z8836" s="104"/>
    </row>
    <row r="8837" spans="3:26" s="145" customFormat="1" ht="15" customHeight="1">
      <c r="C8837" s="152"/>
      <c r="E8837" s="144"/>
      <c r="F8837" s="153"/>
      <c r="G8837" s="170"/>
      <c r="H8837" s="170"/>
      <c r="I8837" s="170"/>
      <c r="J8837" s="170"/>
      <c r="K8837" s="217"/>
      <c r="L8837" s="172"/>
      <c r="M8837" s="223"/>
      <c r="U8837" s="155"/>
      <c r="V8837" s="155"/>
      <c r="W8837" s="151"/>
      <c r="Z8837" s="104"/>
    </row>
    <row r="8838" spans="3:26" s="145" customFormat="1" ht="15" customHeight="1">
      <c r="C8838" s="152"/>
      <c r="E8838" s="144"/>
      <c r="F8838" s="153"/>
      <c r="G8838" s="170"/>
      <c r="H8838" s="170"/>
      <c r="I8838" s="170"/>
      <c r="J8838" s="170"/>
      <c r="K8838" s="217"/>
      <c r="L8838" s="172"/>
      <c r="M8838" s="223"/>
      <c r="U8838" s="155"/>
      <c r="V8838" s="155"/>
      <c r="W8838" s="151"/>
      <c r="Z8838" s="104"/>
    </row>
    <row r="8839" spans="3:26" s="145" customFormat="1" ht="15" customHeight="1">
      <c r="C8839" s="152"/>
      <c r="E8839" s="144"/>
      <c r="F8839" s="153"/>
      <c r="G8839" s="170"/>
      <c r="H8839" s="170"/>
      <c r="I8839" s="170"/>
      <c r="J8839" s="170"/>
      <c r="K8839" s="217"/>
      <c r="L8839" s="172"/>
      <c r="M8839" s="223"/>
      <c r="U8839" s="155"/>
      <c r="V8839" s="155"/>
      <c r="W8839" s="151"/>
      <c r="Z8839" s="104"/>
    </row>
    <row r="8840" spans="3:26" s="145" customFormat="1" ht="15" customHeight="1">
      <c r="C8840" s="152"/>
      <c r="E8840" s="144"/>
      <c r="F8840" s="153"/>
      <c r="G8840" s="170"/>
      <c r="H8840" s="170"/>
      <c r="I8840" s="170"/>
      <c r="J8840" s="170"/>
      <c r="K8840" s="217"/>
      <c r="L8840" s="172"/>
      <c r="M8840" s="223"/>
      <c r="U8840" s="155"/>
      <c r="V8840" s="155"/>
      <c r="W8840" s="151"/>
      <c r="Z8840" s="104"/>
    </row>
    <row r="8841" spans="3:26" s="145" customFormat="1" ht="15" customHeight="1">
      <c r="C8841" s="152"/>
      <c r="E8841" s="144"/>
      <c r="F8841" s="153"/>
      <c r="G8841" s="170"/>
      <c r="H8841" s="170"/>
      <c r="I8841" s="170"/>
      <c r="J8841" s="170"/>
      <c r="K8841" s="217"/>
      <c r="L8841" s="172"/>
      <c r="M8841" s="223"/>
      <c r="U8841" s="155"/>
      <c r="V8841" s="155"/>
      <c r="W8841" s="151"/>
      <c r="Z8841" s="104"/>
    </row>
    <row r="8842" spans="3:26" s="145" customFormat="1" ht="15" customHeight="1">
      <c r="C8842" s="152"/>
      <c r="E8842" s="144"/>
      <c r="F8842" s="153"/>
      <c r="G8842" s="170"/>
      <c r="H8842" s="170"/>
      <c r="I8842" s="170"/>
      <c r="J8842" s="170"/>
      <c r="K8842" s="217"/>
      <c r="L8842" s="172"/>
      <c r="M8842" s="223"/>
      <c r="U8842" s="155"/>
      <c r="V8842" s="155"/>
      <c r="W8842" s="151"/>
      <c r="Z8842" s="104"/>
    </row>
    <row r="8843" spans="3:26" s="145" customFormat="1" ht="15" customHeight="1">
      <c r="C8843" s="152"/>
      <c r="E8843" s="144"/>
      <c r="F8843" s="153"/>
      <c r="G8843" s="170"/>
      <c r="H8843" s="170"/>
      <c r="I8843" s="170"/>
      <c r="J8843" s="170"/>
      <c r="K8843" s="217"/>
      <c r="L8843" s="172"/>
      <c r="M8843" s="223"/>
      <c r="U8843" s="155"/>
      <c r="V8843" s="155"/>
      <c r="W8843" s="151"/>
      <c r="Z8843" s="104"/>
    </row>
    <row r="8844" spans="3:26" s="145" customFormat="1" ht="15" customHeight="1">
      <c r="C8844" s="152"/>
      <c r="E8844" s="144"/>
      <c r="F8844" s="153"/>
      <c r="G8844" s="170"/>
      <c r="H8844" s="170"/>
      <c r="I8844" s="170"/>
      <c r="J8844" s="170"/>
      <c r="K8844" s="217"/>
      <c r="L8844" s="172"/>
      <c r="M8844" s="223"/>
      <c r="U8844" s="155"/>
      <c r="V8844" s="155"/>
      <c r="W8844" s="151"/>
      <c r="Z8844" s="104"/>
    </row>
    <row r="8845" spans="3:26" s="145" customFormat="1" ht="15" customHeight="1">
      <c r="C8845" s="152"/>
      <c r="E8845" s="144"/>
      <c r="F8845" s="153"/>
      <c r="G8845" s="170"/>
      <c r="H8845" s="170"/>
      <c r="I8845" s="170"/>
      <c r="J8845" s="170"/>
      <c r="K8845" s="217"/>
      <c r="L8845" s="172"/>
      <c r="M8845" s="223"/>
      <c r="U8845" s="155"/>
      <c r="V8845" s="155"/>
      <c r="W8845" s="151"/>
      <c r="Z8845" s="104"/>
    </row>
    <row r="8846" spans="3:26" s="145" customFormat="1" ht="15" customHeight="1">
      <c r="C8846" s="152"/>
      <c r="E8846" s="144"/>
      <c r="F8846" s="153"/>
      <c r="G8846" s="170"/>
      <c r="H8846" s="170"/>
      <c r="I8846" s="170"/>
      <c r="J8846" s="170"/>
      <c r="K8846" s="217"/>
      <c r="L8846" s="172"/>
      <c r="M8846" s="223"/>
      <c r="U8846" s="155"/>
      <c r="V8846" s="155"/>
      <c r="W8846" s="151"/>
      <c r="Z8846" s="104"/>
    </row>
    <row r="8847" spans="3:26" s="145" customFormat="1" ht="15" customHeight="1">
      <c r="C8847" s="152"/>
      <c r="E8847" s="144"/>
      <c r="F8847" s="153"/>
      <c r="G8847" s="170"/>
      <c r="H8847" s="170"/>
      <c r="I8847" s="170"/>
      <c r="J8847" s="170"/>
      <c r="K8847" s="217"/>
      <c r="L8847" s="172"/>
      <c r="M8847" s="223"/>
      <c r="U8847" s="155"/>
      <c r="V8847" s="155"/>
      <c r="W8847" s="151"/>
      <c r="Z8847" s="104"/>
    </row>
    <row r="8848" spans="3:26" s="145" customFormat="1" ht="15" customHeight="1">
      <c r="C8848" s="152"/>
      <c r="E8848" s="144"/>
      <c r="F8848" s="153"/>
      <c r="G8848" s="170"/>
      <c r="H8848" s="170"/>
      <c r="I8848" s="170"/>
      <c r="J8848" s="170"/>
      <c r="K8848" s="217"/>
      <c r="L8848" s="172"/>
      <c r="M8848" s="223"/>
      <c r="U8848" s="155"/>
      <c r="V8848" s="155"/>
      <c r="W8848" s="151"/>
      <c r="Z8848" s="104"/>
    </row>
    <row r="8849" spans="3:26" s="145" customFormat="1" ht="15" customHeight="1">
      <c r="C8849" s="152"/>
      <c r="E8849" s="144"/>
      <c r="F8849" s="153"/>
      <c r="G8849" s="170"/>
      <c r="H8849" s="170"/>
      <c r="I8849" s="170"/>
      <c r="J8849" s="170"/>
      <c r="K8849" s="217"/>
      <c r="L8849" s="172"/>
      <c r="M8849" s="223"/>
      <c r="U8849" s="155"/>
      <c r="V8849" s="155"/>
      <c r="W8849" s="151"/>
      <c r="Z8849" s="104"/>
    </row>
    <row r="8850" spans="3:26" s="145" customFormat="1" ht="15" customHeight="1">
      <c r="C8850" s="152"/>
      <c r="E8850" s="144"/>
      <c r="F8850" s="153"/>
      <c r="G8850" s="170"/>
      <c r="H8850" s="170"/>
      <c r="I8850" s="170"/>
      <c r="J8850" s="170"/>
      <c r="K8850" s="217"/>
      <c r="L8850" s="172"/>
      <c r="M8850" s="223"/>
      <c r="U8850" s="155"/>
      <c r="V8850" s="155"/>
      <c r="W8850" s="151"/>
      <c r="Z8850" s="104"/>
    </row>
    <row r="8851" spans="3:26" s="145" customFormat="1" ht="15" customHeight="1">
      <c r="C8851" s="152"/>
      <c r="E8851" s="144"/>
      <c r="F8851" s="153"/>
      <c r="G8851" s="170"/>
      <c r="H8851" s="170"/>
      <c r="I8851" s="170"/>
      <c r="J8851" s="170"/>
      <c r="K8851" s="217"/>
      <c r="L8851" s="172"/>
      <c r="M8851" s="223"/>
      <c r="U8851" s="155"/>
      <c r="V8851" s="155"/>
      <c r="W8851" s="151"/>
      <c r="Z8851" s="104"/>
    </row>
    <row r="8852" spans="3:26" s="145" customFormat="1" ht="15" customHeight="1">
      <c r="C8852" s="152"/>
      <c r="E8852" s="144"/>
      <c r="F8852" s="153"/>
      <c r="G8852" s="170"/>
      <c r="H8852" s="170"/>
      <c r="I8852" s="170"/>
      <c r="J8852" s="170"/>
      <c r="K8852" s="217"/>
      <c r="L8852" s="172"/>
      <c r="M8852" s="223"/>
      <c r="U8852" s="155"/>
      <c r="V8852" s="155"/>
      <c r="W8852" s="151"/>
      <c r="Z8852" s="104"/>
    </row>
    <row r="8853" spans="3:26" s="145" customFormat="1" ht="15" customHeight="1">
      <c r="C8853" s="152"/>
      <c r="E8853" s="144"/>
      <c r="F8853" s="153"/>
      <c r="G8853" s="170"/>
      <c r="H8853" s="170"/>
      <c r="I8853" s="170"/>
      <c r="J8853" s="170"/>
      <c r="K8853" s="217"/>
      <c r="L8853" s="172"/>
      <c r="M8853" s="223"/>
      <c r="U8853" s="155"/>
      <c r="V8853" s="155"/>
      <c r="W8853" s="151"/>
      <c r="Z8853" s="104"/>
    </row>
    <row r="8854" spans="3:26" s="145" customFormat="1" ht="15" customHeight="1">
      <c r="C8854" s="152"/>
      <c r="E8854" s="144"/>
      <c r="F8854" s="153"/>
      <c r="G8854" s="170"/>
      <c r="H8854" s="170"/>
      <c r="I8854" s="170"/>
      <c r="J8854" s="170"/>
      <c r="K8854" s="217"/>
      <c r="L8854" s="172"/>
      <c r="M8854" s="223"/>
      <c r="U8854" s="155"/>
      <c r="V8854" s="155"/>
      <c r="W8854" s="151"/>
      <c r="Z8854" s="104"/>
    </row>
    <row r="8855" spans="3:26" s="145" customFormat="1" ht="15" customHeight="1">
      <c r="C8855" s="152"/>
      <c r="E8855" s="144"/>
      <c r="F8855" s="153"/>
      <c r="G8855" s="170"/>
      <c r="H8855" s="170"/>
      <c r="I8855" s="170"/>
      <c r="J8855" s="170"/>
      <c r="K8855" s="217"/>
      <c r="L8855" s="172"/>
      <c r="M8855" s="223"/>
      <c r="U8855" s="155"/>
      <c r="V8855" s="155"/>
      <c r="W8855" s="151"/>
      <c r="Z8855" s="104"/>
    </row>
    <row r="8856" spans="3:26" s="145" customFormat="1" ht="15" customHeight="1">
      <c r="C8856" s="152"/>
      <c r="E8856" s="144"/>
      <c r="F8856" s="153"/>
      <c r="G8856" s="170"/>
      <c r="H8856" s="170"/>
      <c r="I8856" s="170"/>
      <c r="J8856" s="170"/>
      <c r="K8856" s="217"/>
      <c r="L8856" s="172"/>
      <c r="M8856" s="223"/>
      <c r="U8856" s="155"/>
      <c r="V8856" s="155"/>
      <c r="W8856" s="151"/>
      <c r="Z8856" s="104"/>
    </row>
    <row r="8857" spans="3:26" s="145" customFormat="1" ht="15" customHeight="1">
      <c r="C8857" s="152"/>
      <c r="E8857" s="144"/>
      <c r="F8857" s="153"/>
      <c r="G8857" s="170"/>
      <c r="H8857" s="170"/>
      <c r="I8857" s="170"/>
      <c r="J8857" s="170"/>
      <c r="K8857" s="217"/>
      <c r="L8857" s="172"/>
      <c r="M8857" s="223"/>
      <c r="U8857" s="155"/>
      <c r="V8857" s="155"/>
      <c r="W8857" s="151"/>
      <c r="Z8857" s="104"/>
    </row>
    <row r="8858" spans="3:26" s="145" customFormat="1" ht="15" customHeight="1">
      <c r="C8858" s="152"/>
      <c r="E8858" s="144"/>
      <c r="F8858" s="153"/>
      <c r="G8858" s="170"/>
      <c r="H8858" s="170"/>
      <c r="I8858" s="170"/>
      <c r="J8858" s="170"/>
      <c r="K8858" s="217"/>
      <c r="L8858" s="172"/>
      <c r="M8858" s="223"/>
      <c r="U8858" s="155"/>
      <c r="V8858" s="155"/>
      <c r="W8858" s="151"/>
      <c r="Z8858" s="104"/>
    </row>
    <row r="8859" spans="3:26" s="145" customFormat="1" ht="15" customHeight="1">
      <c r="C8859" s="152"/>
      <c r="E8859" s="144"/>
      <c r="F8859" s="153"/>
      <c r="G8859" s="170"/>
      <c r="H8859" s="170"/>
      <c r="I8859" s="170"/>
      <c r="J8859" s="170"/>
      <c r="K8859" s="217"/>
      <c r="L8859" s="172"/>
      <c r="M8859" s="223"/>
      <c r="U8859" s="155"/>
      <c r="V8859" s="155"/>
      <c r="W8859" s="151"/>
      <c r="Z8859" s="104"/>
    </row>
    <row r="8860" spans="3:26" s="145" customFormat="1" ht="15" customHeight="1">
      <c r="C8860" s="152"/>
      <c r="E8860" s="144"/>
      <c r="F8860" s="153"/>
      <c r="G8860" s="170"/>
      <c r="H8860" s="170"/>
      <c r="I8860" s="170"/>
      <c r="J8860" s="170"/>
      <c r="K8860" s="217"/>
      <c r="L8860" s="172"/>
      <c r="M8860" s="223"/>
      <c r="U8860" s="155"/>
      <c r="V8860" s="155"/>
      <c r="W8860" s="151"/>
      <c r="Z8860" s="104"/>
    </row>
    <row r="8861" spans="3:26" s="145" customFormat="1" ht="15" customHeight="1">
      <c r="C8861" s="152"/>
      <c r="E8861" s="144"/>
      <c r="F8861" s="153"/>
      <c r="G8861" s="170"/>
      <c r="H8861" s="170"/>
      <c r="I8861" s="170"/>
      <c r="J8861" s="170"/>
      <c r="K8861" s="217"/>
      <c r="L8861" s="172"/>
      <c r="M8861" s="223"/>
      <c r="U8861" s="155"/>
      <c r="V8861" s="155"/>
      <c r="W8861" s="151"/>
      <c r="Z8861" s="104"/>
    </row>
    <row r="8862" spans="3:26" s="145" customFormat="1" ht="15" customHeight="1">
      <c r="C8862" s="152"/>
      <c r="E8862" s="144"/>
      <c r="F8862" s="153"/>
      <c r="G8862" s="170"/>
      <c r="H8862" s="170"/>
      <c r="I8862" s="170"/>
      <c r="J8862" s="170"/>
      <c r="K8862" s="217"/>
      <c r="L8862" s="172"/>
      <c r="M8862" s="223"/>
      <c r="U8862" s="155"/>
      <c r="V8862" s="155"/>
      <c r="W8862" s="151"/>
      <c r="Z8862" s="104"/>
    </row>
    <row r="8863" spans="3:26" s="145" customFormat="1" ht="15" customHeight="1">
      <c r="C8863" s="152"/>
      <c r="E8863" s="144"/>
      <c r="F8863" s="153"/>
      <c r="G8863" s="170"/>
      <c r="H8863" s="170"/>
      <c r="I8863" s="170"/>
      <c r="J8863" s="170"/>
      <c r="K8863" s="217"/>
      <c r="L8863" s="172"/>
      <c r="M8863" s="223"/>
      <c r="U8863" s="155"/>
      <c r="V8863" s="155"/>
      <c r="W8863" s="151"/>
      <c r="Z8863" s="104"/>
    </row>
    <row r="8864" spans="3:26" s="145" customFormat="1" ht="15" customHeight="1">
      <c r="C8864" s="152"/>
      <c r="E8864" s="144"/>
      <c r="F8864" s="153"/>
      <c r="G8864" s="170"/>
      <c r="H8864" s="170"/>
      <c r="I8864" s="170"/>
      <c r="J8864" s="170"/>
      <c r="K8864" s="217"/>
      <c r="L8864" s="172"/>
      <c r="M8864" s="223"/>
      <c r="U8864" s="155"/>
      <c r="V8864" s="155"/>
      <c r="W8864" s="151"/>
      <c r="Z8864" s="104"/>
    </row>
    <row r="8865" spans="3:26" s="145" customFormat="1" ht="15" customHeight="1">
      <c r="C8865" s="152"/>
      <c r="E8865" s="144"/>
      <c r="F8865" s="153"/>
      <c r="G8865" s="170"/>
      <c r="H8865" s="170"/>
      <c r="I8865" s="170"/>
      <c r="J8865" s="170"/>
      <c r="K8865" s="217"/>
      <c r="L8865" s="172"/>
      <c r="M8865" s="223"/>
      <c r="U8865" s="155"/>
      <c r="V8865" s="155"/>
      <c r="W8865" s="151"/>
      <c r="Z8865" s="104"/>
    </row>
    <row r="8866" spans="3:26" s="145" customFormat="1" ht="15" customHeight="1">
      <c r="C8866" s="152"/>
      <c r="E8866" s="144"/>
      <c r="F8866" s="153"/>
      <c r="G8866" s="170"/>
      <c r="H8866" s="170"/>
      <c r="I8866" s="170"/>
      <c r="J8866" s="170"/>
      <c r="K8866" s="217"/>
      <c r="L8866" s="172"/>
      <c r="M8866" s="223"/>
      <c r="U8866" s="155"/>
      <c r="V8866" s="155"/>
      <c r="W8866" s="151"/>
      <c r="Z8866" s="104"/>
    </row>
    <row r="8867" spans="3:26" s="145" customFormat="1" ht="15" customHeight="1">
      <c r="C8867" s="152"/>
      <c r="E8867" s="144"/>
      <c r="F8867" s="153"/>
      <c r="G8867" s="170"/>
      <c r="H8867" s="170"/>
      <c r="I8867" s="170"/>
      <c r="J8867" s="170"/>
      <c r="K8867" s="217"/>
      <c r="L8867" s="172"/>
      <c r="M8867" s="223"/>
      <c r="U8867" s="155"/>
      <c r="V8867" s="155"/>
      <c r="W8867" s="151"/>
      <c r="Z8867" s="104"/>
    </row>
    <row r="8868" spans="3:26" s="145" customFormat="1" ht="15" customHeight="1">
      <c r="C8868" s="152"/>
      <c r="E8868" s="144"/>
      <c r="F8868" s="153"/>
      <c r="G8868" s="170"/>
      <c r="H8868" s="170"/>
      <c r="I8868" s="170"/>
      <c r="J8868" s="170"/>
      <c r="K8868" s="217"/>
      <c r="L8868" s="172"/>
      <c r="M8868" s="223"/>
      <c r="U8868" s="155"/>
      <c r="V8868" s="155"/>
      <c r="W8868" s="151"/>
      <c r="Z8868" s="104"/>
    </row>
    <row r="8869" spans="3:26" s="145" customFormat="1" ht="15" customHeight="1">
      <c r="C8869" s="152"/>
      <c r="E8869" s="144"/>
      <c r="F8869" s="153"/>
      <c r="G8869" s="170"/>
      <c r="H8869" s="170"/>
      <c r="I8869" s="170"/>
      <c r="J8869" s="170"/>
      <c r="K8869" s="217"/>
      <c r="L8869" s="172"/>
      <c r="M8869" s="223"/>
      <c r="U8869" s="155"/>
      <c r="V8869" s="155"/>
      <c r="W8869" s="151"/>
      <c r="Z8869" s="104"/>
    </row>
    <row r="8870" spans="3:26" s="145" customFormat="1" ht="15" customHeight="1">
      <c r="C8870" s="152"/>
      <c r="E8870" s="144"/>
      <c r="F8870" s="153"/>
      <c r="G8870" s="170"/>
      <c r="H8870" s="170"/>
      <c r="I8870" s="170"/>
      <c r="J8870" s="170"/>
      <c r="K8870" s="217"/>
      <c r="L8870" s="172"/>
      <c r="M8870" s="223"/>
      <c r="U8870" s="155"/>
      <c r="V8870" s="155"/>
      <c r="W8870" s="151"/>
      <c r="Z8870" s="104"/>
    </row>
    <row r="8871" spans="3:26" s="145" customFormat="1" ht="15" customHeight="1">
      <c r="C8871" s="152"/>
      <c r="E8871" s="144"/>
      <c r="F8871" s="153"/>
      <c r="G8871" s="170"/>
      <c r="H8871" s="170"/>
      <c r="I8871" s="170"/>
      <c r="J8871" s="170"/>
      <c r="K8871" s="217"/>
      <c r="L8871" s="172"/>
      <c r="M8871" s="223"/>
      <c r="U8871" s="155"/>
      <c r="V8871" s="155"/>
      <c r="W8871" s="151"/>
      <c r="Z8871" s="104"/>
    </row>
    <row r="8872" spans="3:26" s="145" customFormat="1" ht="15" customHeight="1">
      <c r="C8872" s="152"/>
      <c r="E8872" s="144"/>
      <c r="F8872" s="153"/>
      <c r="G8872" s="170"/>
      <c r="H8872" s="170"/>
      <c r="I8872" s="170"/>
      <c r="J8872" s="170"/>
      <c r="K8872" s="217"/>
      <c r="L8872" s="172"/>
      <c r="M8872" s="223"/>
      <c r="U8872" s="155"/>
      <c r="V8872" s="155"/>
      <c r="W8872" s="151"/>
      <c r="Z8872" s="104"/>
    </row>
    <row r="8873" spans="3:26" s="145" customFormat="1" ht="15" customHeight="1">
      <c r="C8873" s="152"/>
      <c r="E8873" s="144"/>
      <c r="F8873" s="153"/>
      <c r="G8873" s="170"/>
      <c r="H8873" s="170"/>
      <c r="I8873" s="170"/>
      <c r="J8873" s="170"/>
      <c r="K8873" s="217"/>
      <c r="L8873" s="172"/>
      <c r="M8873" s="223"/>
      <c r="U8873" s="155"/>
      <c r="V8873" s="155"/>
      <c r="W8873" s="151"/>
      <c r="Z8873" s="104"/>
    </row>
    <row r="8874" spans="3:26" s="145" customFormat="1" ht="15" customHeight="1">
      <c r="C8874" s="152"/>
      <c r="E8874" s="144"/>
      <c r="F8874" s="153"/>
      <c r="G8874" s="170"/>
      <c r="H8874" s="170"/>
      <c r="I8874" s="170"/>
      <c r="J8874" s="170"/>
      <c r="K8874" s="217"/>
      <c r="L8874" s="172"/>
      <c r="M8874" s="223"/>
      <c r="U8874" s="155"/>
      <c r="V8874" s="155"/>
      <c r="W8874" s="151"/>
      <c r="Z8874" s="104"/>
    </row>
    <row r="8875" spans="3:26" s="145" customFormat="1" ht="15" customHeight="1">
      <c r="C8875" s="152"/>
      <c r="E8875" s="144"/>
      <c r="F8875" s="153"/>
      <c r="G8875" s="170"/>
      <c r="H8875" s="170"/>
      <c r="I8875" s="170"/>
      <c r="J8875" s="170"/>
      <c r="K8875" s="217"/>
      <c r="L8875" s="172"/>
      <c r="M8875" s="223"/>
      <c r="U8875" s="155"/>
      <c r="V8875" s="155"/>
      <c r="W8875" s="151"/>
      <c r="Z8875" s="104"/>
    </row>
    <row r="8876" spans="3:26" s="145" customFormat="1" ht="15" customHeight="1">
      <c r="C8876" s="152"/>
      <c r="E8876" s="144"/>
      <c r="F8876" s="153"/>
      <c r="G8876" s="170"/>
      <c r="H8876" s="170"/>
      <c r="I8876" s="170"/>
      <c r="J8876" s="170"/>
      <c r="K8876" s="217"/>
      <c r="L8876" s="172"/>
      <c r="M8876" s="223"/>
      <c r="U8876" s="155"/>
      <c r="V8876" s="155"/>
      <c r="W8876" s="151"/>
      <c r="Z8876" s="104"/>
    </row>
    <row r="8877" spans="3:26" s="145" customFormat="1" ht="15" customHeight="1">
      <c r="C8877" s="152"/>
      <c r="E8877" s="144"/>
      <c r="F8877" s="153"/>
      <c r="G8877" s="170"/>
      <c r="H8877" s="170"/>
      <c r="I8877" s="170"/>
      <c r="J8877" s="170"/>
      <c r="K8877" s="217"/>
      <c r="L8877" s="172"/>
      <c r="M8877" s="223"/>
      <c r="U8877" s="155"/>
      <c r="V8877" s="155"/>
      <c r="W8877" s="151"/>
      <c r="Z8877" s="104"/>
    </row>
    <row r="8878" spans="3:26" s="145" customFormat="1" ht="15" customHeight="1">
      <c r="C8878" s="152"/>
      <c r="E8878" s="144"/>
      <c r="F8878" s="153"/>
      <c r="G8878" s="170"/>
      <c r="H8878" s="170"/>
      <c r="I8878" s="170"/>
      <c r="J8878" s="170"/>
      <c r="K8878" s="217"/>
      <c r="L8878" s="172"/>
      <c r="M8878" s="223"/>
      <c r="U8878" s="155"/>
      <c r="V8878" s="155"/>
      <c r="W8878" s="151"/>
      <c r="Z8878" s="104"/>
    </row>
    <row r="8879" spans="3:26" s="145" customFormat="1" ht="15" customHeight="1">
      <c r="C8879" s="152"/>
      <c r="E8879" s="144"/>
      <c r="F8879" s="153"/>
      <c r="G8879" s="170"/>
      <c r="H8879" s="170"/>
      <c r="I8879" s="170"/>
      <c r="J8879" s="170"/>
      <c r="K8879" s="217"/>
      <c r="L8879" s="172"/>
      <c r="M8879" s="223"/>
      <c r="U8879" s="155"/>
      <c r="V8879" s="155"/>
      <c r="W8879" s="151"/>
      <c r="Z8879" s="104"/>
    </row>
    <row r="8880" spans="3:26" s="145" customFormat="1" ht="15" customHeight="1">
      <c r="C8880" s="152"/>
      <c r="E8880" s="144"/>
      <c r="F8880" s="153"/>
      <c r="G8880" s="170"/>
      <c r="H8880" s="170"/>
      <c r="I8880" s="170"/>
      <c r="J8880" s="170"/>
      <c r="K8880" s="217"/>
      <c r="L8880" s="172"/>
      <c r="M8880" s="223"/>
      <c r="U8880" s="155"/>
      <c r="V8880" s="155"/>
      <c r="W8880" s="151"/>
      <c r="Z8880" s="104"/>
    </row>
    <row r="8881" spans="3:26" s="145" customFormat="1" ht="15" customHeight="1">
      <c r="C8881" s="152"/>
      <c r="E8881" s="144"/>
      <c r="F8881" s="153"/>
      <c r="G8881" s="170"/>
      <c r="H8881" s="170"/>
      <c r="I8881" s="170"/>
      <c r="J8881" s="170"/>
      <c r="K8881" s="217"/>
      <c r="L8881" s="172"/>
      <c r="M8881" s="223"/>
      <c r="U8881" s="155"/>
      <c r="V8881" s="155"/>
      <c r="W8881" s="151"/>
      <c r="Z8881" s="104"/>
    </row>
    <row r="8882" spans="3:26" s="145" customFormat="1" ht="15" customHeight="1">
      <c r="C8882" s="152"/>
      <c r="E8882" s="144"/>
      <c r="F8882" s="153"/>
      <c r="G8882" s="170"/>
      <c r="H8882" s="170"/>
      <c r="I8882" s="170"/>
      <c r="J8882" s="170"/>
      <c r="K8882" s="217"/>
      <c r="L8882" s="172"/>
      <c r="M8882" s="223"/>
      <c r="U8882" s="155"/>
      <c r="V8882" s="155"/>
      <c r="W8882" s="151"/>
      <c r="Z8882" s="104"/>
    </row>
    <row r="8883" spans="3:26" s="145" customFormat="1" ht="15" customHeight="1">
      <c r="C8883" s="152"/>
      <c r="E8883" s="144"/>
      <c r="F8883" s="153"/>
      <c r="G8883" s="170"/>
      <c r="H8883" s="170"/>
      <c r="I8883" s="170"/>
      <c r="J8883" s="170"/>
      <c r="K8883" s="217"/>
      <c r="L8883" s="172"/>
      <c r="M8883" s="223"/>
      <c r="U8883" s="155"/>
      <c r="V8883" s="155"/>
      <c r="W8883" s="151"/>
      <c r="Z8883" s="104"/>
    </row>
    <row r="8884" spans="3:26" s="145" customFormat="1" ht="15" customHeight="1">
      <c r="C8884" s="152"/>
      <c r="E8884" s="144"/>
      <c r="F8884" s="153"/>
      <c r="G8884" s="170"/>
      <c r="H8884" s="170"/>
      <c r="I8884" s="170"/>
      <c r="J8884" s="170"/>
      <c r="K8884" s="217"/>
      <c r="L8884" s="172"/>
      <c r="M8884" s="223"/>
      <c r="U8884" s="155"/>
      <c r="V8884" s="155"/>
      <c r="W8884" s="151"/>
      <c r="Z8884" s="104"/>
    </row>
    <row r="8885" spans="3:26" s="145" customFormat="1" ht="15" customHeight="1">
      <c r="C8885" s="152"/>
      <c r="E8885" s="144"/>
      <c r="F8885" s="153"/>
      <c r="G8885" s="170"/>
      <c r="H8885" s="170"/>
      <c r="I8885" s="170"/>
      <c r="J8885" s="170"/>
      <c r="K8885" s="217"/>
      <c r="L8885" s="172"/>
      <c r="M8885" s="223"/>
      <c r="U8885" s="155"/>
      <c r="V8885" s="155"/>
      <c r="W8885" s="151"/>
      <c r="Z8885" s="104"/>
    </row>
    <row r="8886" spans="3:26" s="145" customFormat="1" ht="15" customHeight="1">
      <c r="C8886" s="152"/>
      <c r="E8886" s="144"/>
      <c r="F8886" s="153"/>
      <c r="G8886" s="170"/>
      <c r="H8886" s="170"/>
      <c r="I8886" s="170"/>
      <c r="J8886" s="170"/>
      <c r="K8886" s="217"/>
      <c r="L8886" s="172"/>
      <c r="M8886" s="223"/>
      <c r="U8886" s="155"/>
      <c r="V8886" s="155"/>
      <c r="W8886" s="151"/>
      <c r="Z8886" s="104"/>
    </row>
    <row r="8887" spans="3:26" s="145" customFormat="1" ht="15" customHeight="1">
      <c r="C8887" s="152"/>
      <c r="E8887" s="144"/>
      <c r="F8887" s="153"/>
      <c r="G8887" s="170"/>
      <c r="H8887" s="170"/>
      <c r="I8887" s="170"/>
      <c r="J8887" s="170"/>
      <c r="K8887" s="217"/>
      <c r="L8887" s="172"/>
      <c r="M8887" s="223"/>
      <c r="U8887" s="155"/>
      <c r="V8887" s="155"/>
      <c r="W8887" s="151"/>
      <c r="Z8887" s="104"/>
    </row>
    <row r="8888" spans="3:26" s="145" customFormat="1" ht="15" customHeight="1">
      <c r="C8888" s="152"/>
      <c r="E8888" s="144"/>
      <c r="F8888" s="153"/>
      <c r="G8888" s="170"/>
      <c r="H8888" s="170"/>
      <c r="I8888" s="170"/>
      <c r="J8888" s="170"/>
      <c r="K8888" s="217"/>
      <c r="L8888" s="172"/>
      <c r="M8888" s="223"/>
      <c r="U8888" s="155"/>
      <c r="V8888" s="155"/>
      <c r="W8888" s="151"/>
      <c r="Z8888" s="104"/>
    </row>
    <row r="8889" spans="3:26" s="145" customFormat="1" ht="15" customHeight="1">
      <c r="C8889" s="152"/>
      <c r="E8889" s="144"/>
      <c r="F8889" s="153"/>
      <c r="G8889" s="170"/>
      <c r="H8889" s="170"/>
      <c r="I8889" s="170"/>
      <c r="J8889" s="170"/>
      <c r="K8889" s="217"/>
      <c r="L8889" s="172"/>
      <c r="M8889" s="223"/>
      <c r="U8889" s="155"/>
      <c r="V8889" s="155"/>
      <c r="W8889" s="151"/>
      <c r="Z8889" s="104"/>
    </row>
    <row r="8890" spans="3:26" s="145" customFormat="1" ht="15" customHeight="1">
      <c r="C8890" s="152"/>
      <c r="E8890" s="144"/>
      <c r="F8890" s="153"/>
      <c r="G8890" s="170"/>
      <c r="H8890" s="170"/>
      <c r="I8890" s="170"/>
      <c r="J8890" s="170"/>
      <c r="K8890" s="217"/>
      <c r="L8890" s="172"/>
      <c r="M8890" s="223"/>
      <c r="U8890" s="155"/>
      <c r="V8890" s="155"/>
      <c r="W8890" s="151"/>
      <c r="Z8890" s="104"/>
    </row>
    <row r="8891" spans="3:26" s="145" customFormat="1" ht="15" customHeight="1">
      <c r="C8891" s="152"/>
      <c r="E8891" s="144"/>
      <c r="F8891" s="153"/>
      <c r="G8891" s="170"/>
      <c r="H8891" s="170"/>
      <c r="I8891" s="170"/>
      <c r="J8891" s="170"/>
      <c r="K8891" s="217"/>
      <c r="L8891" s="172"/>
      <c r="M8891" s="223"/>
      <c r="U8891" s="155"/>
      <c r="V8891" s="155"/>
      <c r="W8891" s="151"/>
      <c r="Z8891" s="104"/>
    </row>
    <row r="8892" spans="3:26" s="145" customFormat="1" ht="15" customHeight="1">
      <c r="C8892" s="152"/>
      <c r="E8892" s="144"/>
      <c r="F8892" s="153"/>
      <c r="G8892" s="170"/>
      <c r="H8892" s="170"/>
      <c r="I8892" s="170"/>
      <c r="J8892" s="170"/>
      <c r="K8892" s="217"/>
      <c r="L8892" s="172"/>
      <c r="M8892" s="223"/>
      <c r="U8892" s="155"/>
      <c r="V8892" s="155"/>
      <c r="W8892" s="151"/>
      <c r="Z8892" s="104"/>
    </row>
    <row r="8893" spans="3:26" s="145" customFormat="1" ht="15" customHeight="1">
      <c r="C8893" s="152"/>
      <c r="E8893" s="144"/>
      <c r="F8893" s="153"/>
      <c r="G8893" s="170"/>
      <c r="H8893" s="170"/>
      <c r="I8893" s="170"/>
      <c r="J8893" s="170"/>
      <c r="K8893" s="217"/>
      <c r="L8893" s="172"/>
      <c r="M8893" s="223"/>
      <c r="U8893" s="155"/>
      <c r="V8893" s="155"/>
      <c r="W8893" s="151"/>
      <c r="Z8893" s="104"/>
    </row>
    <row r="8894" spans="3:26" s="145" customFormat="1" ht="15" customHeight="1">
      <c r="C8894" s="152"/>
      <c r="E8894" s="144"/>
      <c r="F8894" s="153"/>
      <c r="G8894" s="170"/>
      <c r="H8894" s="170"/>
      <c r="I8894" s="170"/>
      <c r="J8894" s="170"/>
      <c r="K8894" s="217"/>
      <c r="L8894" s="172"/>
      <c r="M8894" s="223"/>
      <c r="U8894" s="155"/>
      <c r="V8894" s="155"/>
      <c r="W8894" s="151"/>
      <c r="Z8894" s="104"/>
    </row>
    <row r="8895" spans="3:26" s="145" customFormat="1" ht="15" customHeight="1">
      <c r="C8895" s="152"/>
      <c r="E8895" s="144"/>
      <c r="F8895" s="153"/>
      <c r="G8895" s="170"/>
      <c r="H8895" s="170"/>
      <c r="I8895" s="170"/>
      <c r="J8895" s="170"/>
      <c r="K8895" s="217"/>
      <c r="L8895" s="172"/>
      <c r="M8895" s="223"/>
      <c r="U8895" s="155"/>
      <c r="V8895" s="155"/>
      <c r="W8895" s="151"/>
      <c r="Z8895" s="104"/>
    </row>
    <row r="8896" spans="3:26" s="145" customFormat="1" ht="15" customHeight="1">
      <c r="C8896" s="152"/>
      <c r="E8896" s="144"/>
      <c r="F8896" s="153"/>
      <c r="G8896" s="170"/>
      <c r="H8896" s="170"/>
      <c r="I8896" s="170"/>
      <c r="J8896" s="170"/>
      <c r="K8896" s="217"/>
      <c r="L8896" s="172"/>
      <c r="M8896" s="223"/>
      <c r="U8896" s="155"/>
      <c r="V8896" s="155"/>
      <c r="W8896" s="151"/>
      <c r="Z8896" s="104"/>
    </row>
    <row r="8897" spans="3:26" s="145" customFormat="1" ht="15" customHeight="1">
      <c r="C8897" s="152"/>
      <c r="E8897" s="144"/>
      <c r="F8897" s="153"/>
      <c r="G8897" s="170"/>
      <c r="H8897" s="170"/>
      <c r="I8897" s="170"/>
      <c r="J8897" s="170"/>
      <c r="K8897" s="217"/>
      <c r="L8897" s="172"/>
      <c r="M8897" s="223"/>
      <c r="U8897" s="155"/>
      <c r="V8897" s="155"/>
      <c r="W8897" s="151"/>
      <c r="Z8897" s="104"/>
    </row>
    <row r="8898" spans="3:26" s="145" customFormat="1" ht="15" customHeight="1">
      <c r="C8898" s="152"/>
      <c r="E8898" s="144"/>
      <c r="F8898" s="153"/>
      <c r="G8898" s="170"/>
      <c r="H8898" s="170"/>
      <c r="I8898" s="170"/>
      <c r="J8898" s="170"/>
      <c r="K8898" s="217"/>
      <c r="L8898" s="172"/>
      <c r="M8898" s="223"/>
      <c r="U8898" s="155"/>
      <c r="V8898" s="155"/>
      <c r="W8898" s="151"/>
      <c r="Z8898" s="104"/>
    </row>
    <row r="8899" spans="3:26" s="145" customFormat="1" ht="15" customHeight="1">
      <c r="C8899" s="152"/>
      <c r="E8899" s="144"/>
      <c r="F8899" s="153"/>
      <c r="G8899" s="170"/>
      <c r="H8899" s="170"/>
      <c r="I8899" s="170"/>
      <c r="J8899" s="170"/>
      <c r="K8899" s="217"/>
      <c r="L8899" s="172"/>
      <c r="M8899" s="223"/>
      <c r="U8899" s="155"/>
      <c r="V8899" s="155"/>
      <c r="W8899" s="151"/>
      <c r="Z8899" s="104"/>
    </row>
    <row r="8900" spans="3:26" s="145" customFormat="1" ht="15" customHeight="1">
      <c r="C8900" s="152"/>
      <c r="E8900" s="144"/>
      <c r="F8900" s="153"/>
      <c r="G8900" s="170"/>
      <c r="H8900" s="170"/>
      <c r="I8900" s="170"/>
      <c r="J8900" s="170"/>
      <c r="K8900" s="217"/>
      <c r="L8900" s="172"/>
      <c r="M8900" s="223"/>
      <c r="U8900" s="155"/>
      <c r="V8900" s="155"/>
      <c r="W8900" s="151"/>
      <c r="Z8900" s="104"/>
    </row>
    <row r="8901" spans="3:26" s="145" customFormat="1" ht="15" customHeight="1">
      <c r="C8901" s="152"/>
      <c r="E8901" s="144"/>
      <c r="F8901" s="153"/>
      <c r="G8901" s="170"/>
      <c r="H8901" s="170"/>
      <c r="I8901" s="170"/>
      <c r="J8901" s="170"/>
      <c r="K8901" s="217"/>
      <c r="L8901" s="172"/>
      <c r="M8901" s="223"/>
      <c r="U8901" s="155"/>
      <c r="V8901" s="155"/>
      <c r="W8901" s="151"/>
      <c r="Z8901" s="104"/>
    </row>
    <row r="8902" spans="3:26" s="145" customFormat="1" ht="15" customHeight="1">
      <c r="C8902" s="152"/>
      <c r="E8902" s="144"/>
      <c r="F8902" s="153"/>
      <c r="G8902" s="170"/>
      <c r="H8902" s="170"/>
      <c r="I8902" s="170"/>
      <c r="J8902" s="170"/>
      <c r="K8902" s="217"/>
      <c r="L8902" s="172"/>
      <c r="M8902" s="223"/>
      <c r="U8902" s="155"/>
      <c r="V8902" s="155"/>
      <c r="W8902" s="151"/>
      <c r="Z8902" s="104"/>
    </row>
    <row r="8903" spans="3:26" s="145" customFormat="1" ht="15" customHeight="1">
      <c r="C8903" s="152"/>
      <c r="E8903" s="144"/>
      <c r="F8903" s="153"/>
      <c r="G8903" s="170"/>
      <c r="H8903" s="170"/>
      <c r="I8903" s="170"/>
      <c r="J8903" s="170"/>
      <c r="K8903" s="217"/>
      <c r="L8903" s="172"/>
      <c r="M8903" s="223"/>
      <c r="U8903" s="155"/>
      <c r="V8903" s="155"/>
      <c r="W8903" s="151"/>
      <c r="Z8903" s="104"/>
    </row>
    <row r="8904" spans="3:26" s="145" customFormat="1" ht="15" customHeight="1">
      <c r="C8904" s="152"/>
      <c r="E8904" s="144"/>
      <c r="F8904" s="153"/>
      <c r="G8904" s="170"/>
      <c r="H8904" s="170"/>
      <c r="I8904" s="170"/>
      <c r="J8904" s="170"/>
      <c r="K8904" s="217"/>
      <c r="L8904" s="172"/>
      <c r="M8904" s="223"/>
      <c r="U8904" s="155"/>
      <c r="V8904" s="155"/>
      <c r="W8904" s="151"/>
      <c r="Z8904" s="104"/>
    </row>
    <row r="8905" spans="3:26" s="145" customFormat="1" ht="15" customHeight="1">
      <c r="C8905" s="152"/>
      <c r="E8905" s="144"/>
      <c r="F8905" s="153"/>
      <c r="G8905" s="170"/>
      <c r="H8905" s="170"/>
      <c r="I8905" s="170"/>
      <c r="J8905" s="170"/>
      <c r="K8905" s="217"/>
      <c r="L8905" s="172"/>
      <c r="M8905" s="223"/>
      <c r="U8905" s="155"/>
      <c r="V8905" s="155"/>
      <c r="W8905" s="151"/>
      <c r="Z8905" s="104"/>
    </row>
    <row r="8906" spans="3:26" s="145" customFormat="1" ht="15" customHeight="1">
      <c r="C8906" s="152"/>
      <c r="E8906" s="144"/>
      <c r="F8906" s="153"/>
      <c r="G8906" s="170"/>
      <c r="H8906" s="170"/>
      <c r="I8906" s="170"/>
      <c r="J8906" s="170"/>
      <c r="K8906" s="217"/>
      <c r="L8906" s="172"/>
      <c r="M8906" s="223"/>
      <c r="U8906" s="155"/>
      <c r="V8906" s="155"/>
      <c r="W8906" s="151"/>
      <c r="Z8906" s="104"/>
    </row>
    <row r="8907" spans="3:26" s="145" customFormat="1" ht="15" customHeight="1">
      <c r="C8907" s="152"/>
      <c r="E8907" s="144"/>
      <c r="F8907" s="153"/>
      <c r="G8907" s="170"/>
      <c r="H8907" s="170"/>
      <c r="I8907" s="170"/>
      <c r="J8907" s="170"/>
      <c r="K8907" s="217"/>
      <c r="L8907" s="172"/>
      <c r="M8907" s="223"/>
      <c r="U8907" s="155"/>
      <c r="V8907" s="155"/>
      <c r="W8907" s="151"/>
      <c r="Z8907" s="104"/>
    </row>
    <row r="8908" spans="3:26" s="145" customFormat="1" ht="15" customHeight="1">
      <c r="C8908" s="152"/>
      <c r="E8908" s="144"/>
      <c r="F8908" s="153"/>
      <c r="G8908" s="170"/>
      <c r="H8908" s="170"/>
      <c r="I8908" s="170"/>
      <c r="J8908" s="170"/>
      <c r="K8908" s="217"/>
      <c r="L8908" s="172"/>
      <c r="M8908" s="223"/>
      <c r="U8908" s="155"/>
      <c r="V8908" s="155"/>
      <c r="W8908" s="151"/>
      <c r="Z8908" s="104"/>
    </row>
    <row r="8909" spans="3:26" s="145" customFormat="1" ht="15" customHeight="1">
      <c r="C8909" s="152"/>
      <c r="E8909" s="144"/>
      <c r="F8909" s="153"/>
      <c r="G8909" s="170"/>
      <c r="H8909" s="170"/>
      <c r="I8909" s="170"/>
      <c r="J8909" s="170"/>
      <c r="K8909" s="217"/>
      <c r="L8909" s="172"/>
      <c r="M8909" s="223"/>
      <c r="U8909" s="155"/>
      <c r="V8909" s="155"/>
      <c r="W8909" s="151"/>
      <c r="Z8909" s="104"/>
    </row>
    <row r="8910" spans="3:26" s="145" customFormat="1" ht="15" customHeight="1">
      <c r="C8910" s="152"/>
      <c r="E8910" s="144"/>
      <c r="F8910" s="153"/>
      <c r="G8910" s="170"/>
      <c r="H8910" s="170"/>
      <c r="I8910" s="170"/>
      <c r="J8910" s="170"/>
      <c r="K8910" s="217"/>
      <c r="L8910" s="172"/>
      <c r="M8910" s="223"/>
      <c r="U8910" s="155"/>
      <c r="V8910" s="155"/>
      <c r="W8910" s="151"/>
      <c r="Z8910" s="104"/>
    </row>
    <row r="8911" spans="3:26" s="145" customFormat="1" ht="15" customHeight="1">
      <c r="C8911" s="152"/>
      <c r="E8911" s="144"/>
      <c r="F8911" s="153"/>
      <c r="G8911" s="170"/>
      <c r="H8911" s="170"/>
      <c r="I8911" s="170"/>
      <c r="J8911" s="170"/>
      <c r="K8911" s="217"/>
      <c r="L8911" s="172"/>
      <c r="M8911" s="223"/>
      <c r="U8911" s="155"/>
      <c r="V8911" s="155"/>
      <c r="W8911" s="151"/>
      <c r="Z8911" s="104"/>
    </row>
    <row r="8912" spans="3:26" s="145" customFormat="1" ht="15" customHeight="1">
      <c r="C8912" s="152"/>
      <c r="E8912" s="144"/>
      <c r="F8912" s="153"/>
      <c r="G8912" s="170"/>
      <c r="H8912" s="170"/>
      <c r="I8912" s="170"/>
      <c r="J8912" s="170"/>
      <c r="K8912" s="217"/>
      <c r="L8912" s="172"/>
      <c r="M8912" s="223"/>
      <c r="U8912" s="155"/>
      <c r="V8912" s="155"/>
      <c r="W8912" s="151"/>
      <c r="Z8912" s="104"/>
    </row>
    <row r="8913" spans="3:26" s="145" customFormat="1" ht="15" customHeight="1">
      <c r="C8913" s="152"/>
      <c r="E8913" s="144"/>
      <c r="F8913" s="153"/>
      <c r="G8913" s="170"/>
      <c r="H8913" s="170"/>
      <c r="I8913" s="170"/>
      <c r="J8913" s="170"/>
      <c r="K8913" s="217"/>
      <c r="L8913" s="172"/>
      <c r="M8913" s="223"/>
      <c r="U8913" s="155"/>
      <c r="V8913" s="155"/>
      <c r="W8913" s="151"/>
      <c r="Z8913" s="104"/>
    </row>
    <row r="8914" spans="3:26" s="145" customFormat="1" ht="15" customHeight="1">
      <c r="C8914" s="152"/>
      <c r="E8914" s="144"/>
      <c r="F8914" s="153"/>
      <c r="G8914" s="170"/>
      <c r="H8914" s="170"/>
      <c r="I8914" s="170"/>
      <c r="J8914" s="170"/>
      <c r="K8914" s="217"/>
      <c r="L8914" s="172"/>
      <c r="M8914" s="223"/>
      <c r="U8914" s="155"/>
      <c r="V8914" s="155"/>
      <c r="W8914" s="151"/>
      <c r="Z8914" s="104"/>
    </row>
    <row r="8915" spans="3:26" s="145" customFormat="1" ht="15" customHeight="1">
      <c r="C8915" s="152"/>
      <c r="E8915" s="144"/>
      <c r="F8915" s="153"/>
      <c r="G8915" s="170"/>
      <c r="H8915" s="170"/>
      <c r="I8915" s="170"/>
      <c r="J8915" s="170"/>
      <c r="K8915" s="217"/>
      <c r="L8915" s="172"/>
      <c r="M8915" s="223"/>
      <c r="U8915" s="155"/>
      <c r="V8915" s="155"/>
      <c r="W8915" s="151"/>
      <c r="Z8915" s="104"/>
    </row>
    <row r="8916" spans="3:26" s="145" customFormat="1" ht="15" customHeight="1">
      <c r="C8916" s="152"/>
      <c r="E8916" s="144"/>
      <c r="F8916" s="153"/>
      <c r="G8916" s="170"/>
      <c r="H8916" s="170"/>
      <c r="I8916" s="170"/>
      <c r="J8916" s="170"/>
      <c r="K8916" s="217"/>
      <c r="L8916" s="172"/>
      <c r="M8916" s="223"/>
      <c r="U8916" s="155"/>
      <c r="V8916" s="155"/>
      <c r="W8916" s="151"/>
      <c r="Z8916" s="104"/>
    </row>
    <row r="8917" spans="3:26" s="145" customFormat="1" ht="15" customHeight="1">
      <c r="C8917" s="152"/>
      <c r="E8917" s="144"/>
      <c r="F8917" s="153"/>
      <c r="G8917" s="170"/>
      <c r="H8917" s="170"/>
      <c r="I8917" s="170"/>
      <c r="J8917" s="170"/>
      <c r="K8917" s="217"/>
      <c r="L8917" s="172"/>
      <c r="M8917" s="223"/>
      <c r="U8917" s="155"/>
      <c r="V8917" s="155"/>
      <c r="W8917" s="151"/>
      <c r="Z8917" s="104"/>
    </row>
    <row r="8918" spans="3:26" s="145" customFormat="1" ht="15" customHeight="1">
      <c r="C8918" s="152"/>
      <c r="E8918" s="144"/>
      <c r="F8918" s="153"/>
      <c r="G8918" s="170"/>
      <c r="H8918" s="170"/>
      <c r="I8918" s="170"/>
      <c r="J8918" s="170"/>
      <c r="K8918" s="217"/>
      <c r="L8918" s="172"/>
      <c r="M8918" s="223"/>
      <c r="U8918" s="155"/>
      <c r="V8918" s="155"/>
      <c r="W8918" s="151"/>
      <c r="Z8918" s="104"/>
    </row>
    <row r="8919" spans="3:26" s="145" customFormat="1" ht="15" customHeight="1">
      <c r="C8919" s="152"/>
      <c r="E8919" s="144"/>
      <c r="F8919" s="153"/>
      <c r="G8919" s="170"/>
      <c r="H8919" s="170"/>
      <c r="I8919" s="170"/>
      <c r="J8919" s="170"/>
      <c r="K8919" s="217"/>
      <c r="L8919" s="172"/>
      <c r="M8919" s="223"/>
      <c r="U8919" s="155"/>
      <c r="V8919" s="155"/>
      <c r="W8919" s="151"/>
      <c r="Z8919" s="104"/>
    </row>
    <row r="8920" spans="3:26" s="145" customFormat="1" ht="15" customHeight="1">
      <c r="C8920" s="152"/>
      <c r="E8920" s="144"/>
      <c r="F8920" s="153"/>
      <c r="G8920" s="170"/>
      <c r="H8920" s="170"/>
      <c r="I8920" s="170"/>
      <c r="J8920" s="170"/>
      <c r="K8920" s="217"/>
      <c r="L8920" s="172"/>
      <c r="M8920" s="223"/>
      <c r="U8920" s="155"/>
      <c r="V8920" s="155"/>
      <c r="W8920" s="151"/>
      <c r="Z8920" s="104"/>
    </row>
    <row r="8921" spans="3:26" s="145" customFormat="1" ht="15" customHeight="1">
      <c r="C8921" s="152"/>
      <c r="E8921" s="144"/>
      <c r="F8921" s="153"/>
      <c r="G8921" s="170"/>
      <c r="H8921" s="170"/>
      <c r="I8921" s="170"/>
      <c r="J8921" s="170"/>
      <c r="K8921" s="217"/>
      <c r="L8921" s="172"/>
      <c r="M8921" s="223"/>
      <c r="U8921" s="155"/>
      <c r="V8921" s="155"/>
      <c r="W8921" s="151"/>
      <c r="Z8921" s="104"/>
    </row>
    <row r="8922" spans="3:26" s="145" customFormat="1" ht="15" customHeight="1">
      <c r="C8922" s="152"/>
      <c r="E8922" s="144"/>
      <c r="F8922" s="153"/>
      <c r="G8922" s="170"/>
      <c r="H8922" s="170"/>
      <c r="I8922" s="170"/>
      <c r="J8922" s="170"/>
      <c r="K8922" s="217"/>
      <c r="L8922" s="172"/>
      <c r="M8922" s="223"/>
      <c r="U8922" s="155"/>
      <c r="V8922" s="155"/>
      <c r="W8922" s="151"/>
      <c r="Z8922" s="104"/>
    </row>
    <row r="8923" spans="3:26" s="145" customFormat="1" ht="15" customHeight="1">
      <c r="C8923" s="152"/>
      <c r="E8923" s="144"/>
      <c r="F8923" s="153"/>
      <c r="G8923" s="170"/>
      <c r="H8923" s="170"/>
      <c r="I8923" s="170"/>
      <c r="J8923" s="170"/>
      <c r="K8923" s="217"/>
      <c r="L8923" s="172"/>
      <c r="M8923" s="223"/>
      <c r="U8923" s="155"/>
      <c r="V8923" s="155"/>
      <c r="W8923" s="151"/>
      <c r="Z8923" s="104"/>
    </row>
    <row r="8924" spans="3:26" s="145" customFormat="1" ht="15" customHeight="1">
      <c r="C8924" s="152"/>
      <c r="E8924" s="144"/>
      <c r="F8924" s="153"/>
      <c r="G8924" s="170"/>
      <c r="H8924" s="170"/>
      <c r="I8924" s="170"/>
      <c r="J8924" s="170"/>
      <c r="K8924" s="217"/>
      <c r="L8924" s="172"/>
      <c r="M8924" s="223"/>
      <c r="U8924" s="155"/>
      <c r="V8924" s="155"/>
      <c r="W8924" s="151"/>
      <c r="Z8924" s="104"/>
    </row>
    <row r="8925" spans="3:26" s="145" customFormat="1" ht="15" customHeight="1">
      <c r="C8925" s="152"/>
      <c r="E8925" s="144"/>
      <c r="F8925" s="153"/>
      <c r="G8925" s="170"/>
      <c r="H8925" s="170"/>
      <c r="I8925" s="170"/>
      <c r="J8925" s="170"/>
      <c r="K8925" s="217"/>
      <c r="L8925" s="172"/>
      <c r="M8925" s="223"/>
      <c r="U8925" s="155"/>
      <c r="V8925" s="155"/>
      <c r="W8925" s="151"/>
      <c r="Z8925" s="104"/>
    </row>
    <row r="8926" spans="3:26" s="145" customFormat="1" ht="15" customHeight="1">
      <c r="C8926" s="152"/>
      <c r="E8926" s="144"/>
      <c r="F8926" s="153"/>
      <c r="G8926" s="170"/>
      <c r="H8926" s="170"/>
      <c r="I8926" s="170"/>
      <c r="J8926" s="170"/>
      <c r="K8926" s="217"/>
      <c r="L8926" s="172"/>
      <c r="M8926" s="223"/>
      <c r="U8926" s="155"/>
      <c r="V8926" s="155"/>
      <c r="W8926" s="151"/>
      <c r="Z8926" s="104"/>
    </row>
    <row r="8927" spans="3:26" s="145" customFormat="1" ht="15" customHeight="1">
      <c r="C8927" s="152"/>
      <c r="E8927" s="144"/>
      <c r="F8927" s="153"/>
      <c r="G8927" s="170"/>
      <c r="H8927" s="170"/>
      <c r="I8927" s="170"/>
      <c r="J8927" s="170"/>
      <c r="K8927" s="217"/>
      <c r="L8927" s="172"/>
      <c r="M8927" s="223"/>
      <c r="U8927" s="155"/>
      <c r="V8927" s="155"/>
      <c r="W8927" s="151"/>
      <c r="Z8927" s="104"/>
    </row>
    <row r="8928" spans="3:26" s="145" customFormat="1" ht="15" customHeight="1">
      <c r="C8928" s="152"/>
      <c r="E8928" s="144"/>
      <c r="F8928" s="153"/>
      <c r="G8928" s="170"/>
      <c r="H8928" s="170"/>
      <c r="I8928" s="170"/>
      <c r="J8928" s="170"/>
      <c r="K8928" s="217"/>
      <c r="L8928" s="172"/>
      <c r="M8928" s="223"/>
      <c r="U8928" s="155"/>
      <c r="V8928" s="155"/>
      <c r="W8928" s="151"/>
      <c r="Z8928" s="104"/>
    </row>
    <row r="8929" spans="3:26" s="145" customFormat="1" ht="15" customHeight="1">
      <c r="C8929" s="152"/>
      <c r="E8929" s="144"/>
      <c r="F8929" s="153"/>
      <c r="G8929" s="170"/>
      <c r="H8929" s="170"/>
      <c r="I8929" s="170"/>
      <c r="J8929" s="170"/>
      <c r="K8929" s="217"/>
      <c r="L8929" s="172"/>
      <c r="M8929" s="223"/>
      <c r="U8929" s="155"/>
      <c r="V8929" s="155"/>
      <c r="W8929" s="151"/>
      <c r="Z8929" s="104"/>
    </row>
    <row r="8930" spans="3:26" s="145" customFormat="1" ht="15" customHeight="1">
      <c r="C8930" s="152"/>
      <c r="E8930" s="144"/>
      <c r="F8930" s="153"/>
      <c r="G8930" s="170"/>
      <c r="H8930" s="170"/>
      <c r="I8930" s="170"/>
      <c r="J8930" s="170"/>
      <c r="K8930" s="217"/>
      <c r="L8930" s="172"/>
      <c r="M8930" s="223"/>
      <c r="U8930" s="155"/>
      <c r="V8930" s="155"/>
      <c r="W8930" s="151"/>
      <c r="Z8930" s="104"/>
    </row>
    <row r="8931" spans="3:26" s="145" customFormat="1" ht="15" customHeight="1">
      <c r="C8931" s="152"/>
      <c r="E8931" s="144"/>
      <c r="F8931" s="153"/>
      <c r="G8931" s="170"/>
      <c r="H8931" s="170"/>
      <c r="I8931" s="170"/>
      <c r="J8931" s="170"/>
      <c r="K8931" s="217"/>
      <c r="L8931" s="172"/>
      <c r="M8931" s="223"/>
      <c r="U8931" s="155"/>
      <c r="V8931" s="155"/>
      <c r="W8931" s="151"/>
      <c r="Z8931" s="104"/>
    </row>
    <row r="8932" spans="3:26" s="145" customFormat="1" ht="15" customHeight="1">
      <c r="C8932" s="152"/>
      <c r="E8932" s="144"/>
      <c r="F8932" s="153"/>
      <c r="G8932" s="170"/>
      <c r="H8932" s="170"/>
      <c r="I8932" s="170"/>
      <c r="J8932" s="170"/>
      <c r="K8932" s="217"/>
      <c r="L8932" s="172"/>
      <c r="M8932" s="223"/>
      <c r="U8932" s="155"/>
      <c r="V8932" s="155"/>
      <c r="W8932" s="151"/>
      <c r="Z8932" s="104"/>
    </row>
    <row r="8933" spans="3:26" s="145" customFormat="1" ht="15" customHeight="1">
      <c r="C8933" s="152"/>
      <c r="E8933" s="144"/>
      <c r="F8933" s="153"/>
      <c r="G8933" s="170"/>
      <c r="H8933" s="170"/>
      <c r="I8933" s="170"/>
      <c r="J8933" s="170"/>
      <c r="K8933" s="217"/>
      <c r="L8933" s="172"/>
      <c r="M8933" s="223"/>
      <c r="U8933" s="155"/>
      <c r="V8933" s="155"/>
      <c r="W8933" s="151"/>
      <c r="Z8933" s="104"/>
    </row>
    <row r="8934" spans="3:26" s="145" customFormat="1" ht="15" customHeight="1">
      <c r="C8934" s="152"/>
      <c r="E8934" s="144"/>
      <c r="F8934" s="153"/>
      <c r="G8934" s="170"/>
      <c r="H8934" s="170"/>
      <c r="I8934" s="170"/>
      <c r="J8934" s="170"/>
      <c r="K8934" s="217"/>
      <c r="L8934" s="172"/>
      <c r="M8934" s="223"/>
      <c r="U8934" s="155"/>
      <c r="V8934" s="155"/>
      <c r="W8934" s="151"/>
      <c r="Z8934" s="104"/>
    </row>
    <row r="8935" spans="3:26" s="145" customFormat="1" ht="15" customHeight="1">
      <c r="C8935" s="152"/>
      <c r="E8935" s="144"/>
      <c r="F8935" s="153"/>
      <c r="G8935" s="170"/>
      <c r="H8935" s="170"/>
      <c r="I8935" s="170"/>
      <c r="J8935" s="170"/>
      <c r="K8935" s="217"/>
      <c r="L8935" s="172"/>
      <c r="M8935" s="223"/>
      <c r="U8935" s="155"/>
      <c r="V8935" s="155"/>
      <c r="W8935" s="151"/>
      <c r="Z8935" s="104"/>
    </row>
    <row r="8936" spans="3:26" s="145" customFormat="1" ht="15" customHeight="1">
      <c r="C8936" s="152"/>
      <c r="E8936" s="144"/>
      <c r="F8936" s="153"/>
      <c r="G8936" s="170"/>
      <c r="H8936" s="170"/>
      <c r="I8936" s="170"/>
      <c r="J8936" s="170"/>
      <c r="K8936" s="217"/>
      <c r="L8936" s="172"/>
      <c r="M8936" s="223"/>
      <c r="U8936" s="155"/>
      <c r="V8936" s="155"/>
      <c r="W8936" s="151"/>
      <c r="Z8936" s="104"/>
    </row>
    <row r="8937" spans="3:26" s="145" customFormat="1" ht="15" customHeight="1">
      <c r="C8937" s="152"/>
      <c r="E8937" s="144"/>
      <c r="F8937" s="153"/>
      <c r="G8937" s="170"/>
      <c r="H8937" s="170"/>
      <c r="I8937" s="170"/>
      <c r="J8937" s="170"/>
      <c r="K8937" s="217"/>
      <c r="L8937" s="172"/>
      <c r="M8937" s="223"/>
      <c r="U8937" s="155"/>
      <c r="V8937" s="155"/>
      <c r="W8937" s="151"/>
      <c r="Z8937" s="104"/>
    </row>
    <row r="8938" spans="3:26" s="145" customFormat="1" ht="15" customHeight="1">
      <c r="C8938" s="152"/>
      <c r="E8938" s="144"/>
      <c r="F8938" s="153"/>
      <c r="G8938" s="170"/>
      <c r="H8938" s="170"/>
      <c r="I8938" s="170"/>
      <c r="J8938" s="170"/>
      <c r="K8938" s="217"/>
      <c r="L8938" s="172"/>
      <c r="M8938" s="223"/>
      <c r="U8938" s="155"/>
      <c r="V8938" s="155"/>
      <c r="W8938" s="151"/>
      <c r="Z8938" s="104"/>
    </row>
    <row r="8939" spans="3:26" s="145" customFormat="1" ht="15" customHeight="1">
      <c r="C8939" s="152"/>
      <c r="E8939" s="144"/>
      <c r="F8939" s="153"/>
      <c r="G8939" s="170"/>
      <c r="H8939" s="170"/>
      <c r="I8939" s="170"/>
      <c r="J8939" s="170"/>
      <c r="K8939" s="217"/>
      <c r="L8939" s="172"/>
      <c r="M8939" s="223"/>
      <c r="U8939" s="155"/>
      <c r="V8939" s="155"/>
      <c r="W8939" s="151"/>
      <c r="Z8939" s="104"/>
    </row>
    <row r="8940" spans="3:26" s="145" customFormat="1" ht="15" customHeight="1">
      <c r="C8940" s="152"/>
      <c r="E8940" s="144"/>
      <c r="F8940" s="153"/>
      <c r="G8940" s="170"/>
      <c r="H8940" s="170"/>
      <c r="I8940" s="170"/>
      <c r="J8940" s="170"/>
      <c r="K8940" s="217"/>
      <c r="L8940" s="172"/>
      <c r="M8940" s="223"/>
      <c r="U8940" s="155"/>
      <c r="V8940" s="155"/>
      <c r="W8940" s="151"/>
      <c r="Z8940" s="104"/>
    </row>
    <row r="8941" spans="3:26" s="145" customFormat="1" ht="15" customHeight="1">
      <c r="C8941" s="152"/>
      <c r="E8941" s="144"/>
      <c r="F8941" s="153"/>
      <c r="G8941" s="170"/>
      <c r="H8941" s="170"/>
      <c r="I8941" s="170"/>
      <c r="J8941" s="170"/>
      <c r="K8941" s="217"/>
      <c r="L8941" s="172"/>
      <c r="M8941" s="223"/>
      <c r="U8941" s="155"/>
      <c r="V8941" s="155"/>
      <c r="W8941" s="151"/>
      <c r="Z8941" s="104"/>
    </row>
    <row r="8942" spans="3:26" s="145" customFormat="1" ht="15" customHeight="1">
      <c r="C8942" s="152"/>
      <c r="E8942" s="144"/>
      <c r="F8942" s="153"/>
      <c r="G8942" s="170"/>
      <c r="H8942" s="170"/>
      <c r="I8942" s="170"/>
      <c r="J8942" s="170"/>
      <c r="K8942" s="217"/>
      <c r="L8942" s="172"/>
      <c r="M8942" s="223"/>
      <c r="U8942" s="155"/>
      <c r="V8942" s="155"/>
      <c r="W8942" s="151"/>
      <c r="Z8942" s="104"/>
    </row>
    <row r="8943" spans="3:26" s="145" customFormat="1" ht="15" customHeight="1">
      <c r="C8943" s="152"/>
      <c r="E8943" s="144"/>
      <c r="F8943" s="153"/>
      <c r="G8943" s="170"/>
      <c r="H8943" s="170"/>
      <c r="I8943" s="170"/>
      <c r="J8943" s="170"/>
      <c r="K8943" s="217"/>
      <c r="L8943" s="172"/>
      <c r="M8943" s="223"/>
      <c r="U8943" s="155"/>
      <c r="V8943" s="155"/>
      <c r="W8943" s="151"/>
      <c r="Z8943" s="104"/>
    </row>
    <row r="8944" spans="3:26" s="145" customFormat="1" ht="15" customHeight="1">
      <c r="C8944" s="152"/>
      <c r="E8944" s="144"/>
      <c r="F8944" s="153"/>
      <c r="G8944" s="170"/>
      <c r="H8944" s="170"/>
      <c r="I8944" s="170"/>
      <c r="J8944" s="170"/>
      <c r="K8944" s="217"/>
      <c r="L8944" s="172"/>
      <c r="M8944" s="223"/>
      <c r="U8944" s="155"/>
      <c r="V8944" s="155"/>
      <c r="W8944" s="151"/>
      <c r="Z8944" s="104"/>
    </row>
    <row r="8945" spans="3:26" s="145" customFormat="1" ht="15" customHeight="1">
      <c r="C8945" s="152"/>
      <c r="E8945" s="144"/>
      <c r="F8945" s="153"/>
      <c r="G8945" s="170"/>
      <c r="H8945" s="170"/>
      <c r="I8945" s="170"/>
      <c r="J8945" s="170"/>
      <c r="K8945" s="217"/>
      <c r="L8945" s="172"/>
      <c r="M8945" s="223"/>
      <c r="U8945" s="155"/>
      <c r="V8945" s="155"/>
      <c r="W8945" s="151"/>
      <c r="Z8945" s="104"/>
    </row>
    <row r="8946" spans="3:26" s="145" customFormat="1" ht="15" customHeight="1">
      <c r="C8946" s="152"/>
      <c r="E8946" s="144"/>
      <c r="F8946" s="153"/>
      <c r="G8946" s="170"/>
      <c r="H8946" s="170"/>
      <c r="I8946" s="170"/>
      <c r="J8946" s="170"/>
      <c r="K8946" s="217"/>
      <c r="L8946" s="172"/>
      <c r="M8946" s="223"/>
      <c r="U8946" s="155"/>
      <c r="V8946" s="155"/>
      <c r="W8946" s="151"/>
      <c r="Z8946" s="104"/>
    </row>
    <row r="8947" spans="3:26" s="145" customFormat="1" ht="15" customHeight="1">
      <c r="C8947" s="152"/>
      <c r="E8947" s="144"/>
      <c r="F8947" s="153"/>
      <c r="G8947" s="170"/>
      <c r="H8947" s="170"/>
      <c r="I8947" s="170"/>
      <c r="J8947" s="170"/>
      <c r="K8947" s="217"/>
      <c r="L8947" s="172"/>
      <c r="M8947" s="223"/>
      <c r="U8947" s="155"/>
      <c r="V8947" s="155"/>
      <c r="W8947" s="151"/>
      <c r="Z8947" s="104"/>
    </row>
    <row r="8948" spans="3:26" s="145" customFormat="1" ht="15" customHeight="1">
      <c r="C8948" s="152"/>
      <c r="E8948" s="144"/>
      <c r="F8948" s="153"/>
      <c r="G8948" s="170"/>
      <c r="H8948" s="170"/>
      <c r="I8948" s="170"/>
      <c r="J8948" s="170"/>
      <c r="K8948" s="217"/>
      <c r="L8948" s="172"/>
      <c r="M8948" s="223"/>
      <c r="U8948" s="155"/>
      <c r="V8948" s="155"/>
      <c r="W8948" s="151"/>
      <c r="Z8948" s="104"/>
    </row>
    <row r="8949" spans="3:26" s="145" customFormat="1" ht="15" customHeight="1">
      <c r="C8949" s="152"/>
      <c r="E8949" s="144"/>
      <c r="F8949" s="153"/>
      <c r="G8949" s="170"/>
      <c r="H8949" s="170"/>
      <c r="I8949" s="170"/>
      <c r="J8949" s="170"/>
      <c r="K8949" s="217"/>
      <c r="L8949" s="172"/>
      <c r="M8949" s="223"/>
      <c r="U8949" s="155"/>
      <c r="V8949" s="155"/>
      <c r="W8949" s="151"/>
      <c r="Z8949" s="104"/>
    </row>
    <row r="8950" spans="3:26" s="145" customFormat="1" ht="15" customHeight="1">
      <c r="C8950" s="152"/>
      <c r="E8950" s="144"/>
      <c r="F8950" s="153"/>
      <c r="G8950" s="170"/>
      <c r="H8950" s="170"/>
      <c r="I8950" s="170"/>
      <c r="J8950" s="170"/>
      <c r="K8950" s="217"/>
      <c r="L8950" s="172"/>
      <c r="M8950" s="223"/>
      <c r="U8950" s="155"/>
      <c r="V8950" s="155"/>
      <c r="W8950" s="151"/>
      <c r="Z8950" s="104"/>
    </row>
    <row r="8951" spans="3:26" s="145" customFormat="1" ht="15" customHeight="1">
      <c r="C8951" s="152"/>
      <c r="E8951" s="144"/>
      <c r="F8951" s="153"/>
      <c r="G8951" s="170"/>
      <c r="H8951" s="170"/>
      <c r="I8951" s="170"/>
      <c r="J8951" s="170"/>
      <c r="K8951" s="217"/>
      <c r="L8951" s="172"/>
      <c r="M8951" s="223"/>
      <c r="U8951" s="155"/>
      <c r="V8951" s="155"/>
      <c r="W8951" s="151"/>
      <c r="Z8951" s="104"/>
    </row>
    <row r="8952" spans="3:26" s="145" customFormat="1" ht="15" customHeight="1">
      <c r="C8952" s="152"/>
      <c r="E8952" s="144"/>
      <c r="F8952" s="153"/>
      <c r="G8952" s="170"/>
      <c r="H8952" s="170"/>
      <c r="I8952" s="170"/>
      <c r="J8952" s="170"/>
      <c r="K8952" s="217"/>
      <c r="L8952" s="172"/>
      <c r="M8952" s="223"/>
      <c r="U8952" s="155"/>
      <c r="V8952" s="155"/>
      <c r="W8952" s="151"/>
      <c r="Z8952" s="104"/>
    </row>
    <row r="8953" spans="3:26" s="145" customFormat="1" ht="15" customHeight="1">
      <c r="C8953" s="152"/>
      <c r="E8953" s="144"/>
      <c r="F8953" s="153"/>
      <c r="G8953" s="170"/>
      <c r="H8953" s="170"/>
      <c r="I8953" s="170"/>
      <c r="J8953" s="170"/>
      <c r="K8953" s="217"/>
      <c r="L8953" s="172"/>
      <c r="M8953" s="223"/>
      <c r="U8953" s="155"/>
      <c r="V8953" s="155"/>
      <c r="W8953" s="151"/>
      <c r="Z8953" s="104"/>
    </row>
    <row r="8954" spans="3:26" s="145" customFormat="1" ht="15" customHeight="1">
      <c r="C8954" s="152"/>
      <c r="E8954" s="144"/>
      <c r="F8954" s="153"/>
      <c r="G8954" s="170"/>
      <c r="H8954" s="170"/>
      <c r="I8954" s="170"/>
      <c r="J8954" s="170"/>
      <c r="K8954" s="217"/>
      <c r="L8954" s="172"/>
      <c r="M8954" s="223"/>
      <c r="U8954" s="155"/>
      <c r="V8954" s="155"/>
      <c r="W8954" s="151"/>
      <c r="Z8954" s="104"/>
    </row>
    <row r="8955" spans="3:26" s="145" customFormat="1" ht="15" customHeight="1">
      <c r="C8955" s="152"/>
      <c r="E8955" s="144"/>
      <c r="F8955" s="153"/>
      <c r="G8955" s="170"/>
      <c r="H8955" s="170"/>
      <c r="I8955" s="170"/>
      <c r="J8955" s="170"/>
      <c r="K8955" s="217"/>
      <c r="L8955" s="172"/>
      <c r="M8955" s="223"/>
      <c r="U8955" s="155"/>
      <c r="V8955" s="155"/>
      <c r="W8955" s="151"/>
      <c r="Z8955" s="104"/>
    </row>
    <row r="8956" spans="3:26" s="145" customFormat="1" ht="15" customHeight="1">
      <c r="C8956" s="152"/>
      <c r="E8956" s="144"/>
      <c r="F8956" s="153"/>
      <c r="G8956" s="170"/>
      <c r="H8956" s="170"/>
      <c r="I8956" s="170"/>
      <c r="J8956" s="170"/>
      <c r="K8956" s="217"/>
      <c r="L8956" s="172"/>
      <c r="M8956" s="223"/>
      <c r="U8956" s="155"/>
      <c r="V8956" s="155"/>
      <c r="W8956" s="151"/>
      <c r="Z8956" s="104"/>
    </row>
    <row r="8957" spans="3:26" s="145" customFormat="1" ht="15" customHeight="1">
      <c r="C8957" s="152"/>
      <c r="E8957" s="144"/>
      <c r="F8957" s="153"/>
      <c r="G8957" s="170"/>
      <c r="H8957" s="170"/>
      <c r="I8957" s="170"/>
      <c r="J8957" s="170"/>
      <c r="K8957" s="217"/>
      <c r="L8957" s="172"/>
      <c r="M8957" s="223"/>
      <c r="U8957" s="155"/>
      <c r="V8957" s="155"/>
      <c r="W8957" s="151"/>
      <c r="Z8957" s="104"/>
    </row>
    <row r="8958" spans="3:26" s="145" customFormat="1" ht="15" customHeight="1">
      <c r="C8958" s="152"/>
      <c r="E8958" s="144"/>
      <c r="F8958" s="153"/>
      <c r="G8958" s="170"/>
      <c r="H8958" s="170"/>
      <c r="I8958" s="170"/>
      <c r="J8958" s="170"/>
      <c r="K8958" s="217"/>
      <c r="L8958" s="172"/>
      <c r="M8958" s="223"/>
      <c r="U8958" s="155"/>
      <c r="V8958" s="155"/>
      <c r="W8958" s="151"/>
      <c r="Z8958" s="104"/>
    </row>
    <row r="8959" spans="3:26" s="145" customFormat="1" ht="15" customHeight="1">
      <c r="C8959" s="152"/>
      <c r="E8959" s="144"/>
      <c r="F8959" s="153"/>
      <c r="G8959" s="170"/>
      <c r="H8959" s="170"/>
      <c r="I8959" s="170"/>
      <c r="J8959" s="170"/>
      <c r="K8959" s="217"/>
      <c r="L8959" s="172"/>
      <c r="M8959" s="223"/>
      <c r="U8959" s="155"/>
      <c r="V8959" s="155"/>
      <c r="W8959" s="151"/>
      <c r="Z8959" s="104"/>
    </row>
    <row r="8960" spans="3:26" s="145" customFormat="1" ht="15" customHeight="1">
      <c r="C8960" s="152"/>
      <c r="E8960" s="144"/>
      <c r="F8960" s="153"/>
      <c r="G8960" s="170"/>
      <c r="H8960" s="170"/>
      <c r="I8960" s="170"/>
      <c r="J8960" s="170"/>
      <c r="K8960" s="217"/>
      <c r="L8960" s="172"/>
      <c r="M8960" s="223"/>
      <c r="U8960" s="155"/>
      <c r="V8960" s="155"/>
      <c r="W8960" s="151"/>
      <c r="Z8960" s="104"/>
    </row>
    <row r="8961" spans="3:26" s="145" customFormat="1" ht="15" customHeight="1">
      <c r="C8961" s="152"/>
      <c r="E8961" s="144"/>
      <c r="F8961" s="153"/>
      <c r="G8961" s="170"/>
      <c r="H8961" s="170"/>
      <c r="I8961" s="170"/>
      <c r="J8961" s="170"/>
      <c r="K8961" s="217"/>
      <c r="L8961" s="172"/>
      <c r="M8961" s="223"/>
      <c r="U8961" s="155"/>
      <c r="V8961" s="155"/>
      <c r="W8961" s="151"/>
      <c r="Z8961" s="104"/>
    </row>
    <row r="8962" spans="3:26" s="145" customFormat="1" ht="15" customHeight="1">
      <c r="C8962" s="152"/>
      <c r="E8962" s="144"/>
      <c r="F8962" s="153"/>
      <c r="G8962" s="170"/>
      <c r="H8962" s="170"/>
      <c r="I8962" s="170"/>
      <c r="J8962" s="170"/>
      <c r="K8962" s="217"/>
      <c r="L8962" s="172"/>
      <c r="M8962" s="223"/>
      <c r="U8962" s="155"/>
      <c r="V8962" s="155"/>
      <c r="W8962" s="151"/>
      <c r="Z8962" s="104"/>
    </row>
    <row r="8963" spans="3:26" s="145" customFormat="1" ht="15" customHeight="1">
      <c r="C8963" s="152"/>
      <c r="E8963" s="144"/>
      <c r="F8963" s="153"/>
      <c r="G8963" s="170"/>
      <c r="H8963" s="170"/>
      <c r="I8963" s="170"/>
      <c r="J8963" s="170"/>
      <c r="K8963" s="217"/>
      <c r="L8963" s="172"/>
      <c r="M8963" s="223"/>
      <c r="U8963" s="155"/>
      <c r="V8963" s="155"/>
      <c r="W8963" s="151"/>
      <c r="Z8963" s="104"/>
    </row>
    <row r="8964" spans="3:26" s="145" customFormat="1" ht="15" customHeight="1">
      <c r="C8964" s="152"/>
      <c r="E8964" s="144"/>
      <c r="F8964" s="153"/>
      <c r="G8964" s="170"/>
      <c r="H8964" s="170"/>
      <c r="I8964" s="170"/>
      <c r="J8964" s="170"/>
      <c r="K8964" s="217"/>
      <c r="L8964" s="172"/>
      <c r="M8964" s="223"/>
      <c r="U8964" s="155"/>
      <c r="V8964" s="155"/>
      <c r="W8964" s="151"/>
      <c r="Z8964" s="104"/>
    </row>
    <row r="8965" spans="3:26" s="145" customFormat="1" ht="15" customHeight="1">
      <c r="C8965" s="152"/>
      <c r="E8965" s="144"/>
      <c r="F8965" s="153"/>
      <c r="G8965" s="170"/>
      <c r="H8965" s="170"/>
      <c r="I8965" s="170"/>
      <c r="J8965" s="170"/>
      <c r="K8965" s="217"/>
      <c r="L8965" s="172"/>
      <c r="M8965" s="223"/>
      <c r="U8965" s="155"/>
      <c r="V8965" s="155"/>
      <c r="W8965" s="151"/>
      <c r="Z8965" s="104"/>
    </row>
    <row r="8966" spans="3:26" s="145" customFormat="1" ht="15" customHeight="1">
      <c r="C8966" s="152"/>
      <c r="E8966" s="144"/>
      <c r="F8966" s="153"/>
      <c r="G8966" s="170"/>
      <c r="H8966" s="170"/>
      <c r="I8966" s="170"/>
      <c r="J8966" s="170"/>
      <c r="K8966" s="217"/>
      <c r="L8966" s="172"/>
      <c r="M8966" s="223"/>
      <c r="U8966" s="155"/>
      <c r="V8966" s="155"/>
      <c r="W8966" s="151"/>
      <c r="Z8966" s="104"/>
    </row>
    <row r="8967" spans="3:26" s="145" customFormat="1" ht="15" customHeight="1">
      <c r="C8967" s="152"/>
      <c r="E8967" s="144"/>
      <c r="F8967" s="153"/>
      <c r="G8967" s="170"/>
      <c r="H8967" s="170"/>
      <c r="I8967" s="170"/>
      <c r="J8967" s="170"/>
      <c r="K8967" s="217"/>
      <c r="L8967" s="172"/>
      <c r="M8967" s="223"/>
      <c r="U8967" s="155"/>
      <c r="V8967" s="155"/>
      <c r="W8967" s="151"/>
      <c r="Z8967" s="104"/>
    </row>
    <row r="8968" spans="3:26" s="145" customFormat="1" ht="15" customHeight="1">
      <c r="C8968" s="152"/>
      <c r="E8968" s="144"/>
      <c r="F8968" s="153"/>
      <c r="G8968" s="170"/>
      <c r="H8968" s="170"/>
      <c r="I8968" s="170"/>
      <c r="J8968" s="170"/>
      <c r="K8968" s="217"/>
      <c r="L8968" s="172"/>
      <c r="M8968" s="223"/>
      <c r="U8968" s="155"/>
      <c r="V8968" s="155"/>
      <c r="W8968" s="151"/>
      <c r="Z8968" s="104"/>
    </row>
    <row r="8969" spans="3:26" s="145" customFormat="1" ht="15" customHeight="1">
      <c r="C8969" s="152"/>
      <c r="E8969" s="144"/>
      <c r="F8969" s="153"/>
      <c r="G8969" s="170"/>
      <c r="H8969" s="170"/>
      <c r="I8969" s="170"/>
      <c r="J8969" s="170"/>
      <c r="K8969" s="217"/>
      <c r="L8969" s="172"/>
      <c r="M8969" s="223"/>
      <c r="U8969" s="155"/>
      <c r="V8969" s="155"/>
      <c r="W8969" s="151"/>
      <c r="Z8969" s="104"/>
    </row>
    <row r="8970" spans="3:26" s="145" customFormat="1" ht="15" customHeight="1">
      <c r="C8970" s="152"/>
      <c r="E8970" s="144"/>
      <c r="F8970" s="153"/>
      <c r="G8970" s="170"/>
      <c r="H8970" s="170"/>
      <c r="I8970" s="170"/>
      <c r="J8970" s="170"/>
      <c r="K8970" s="217"/>
      <c r="L8970" s="172"/>
      <c r="M8970" s="223"/>
      <c r="U8970" s="155"/>
      <c r="V8970" s="155"/>
      <c r="W8970" s="151"/>
      <c r="Z8970" s="104"/>
    </row>
    <row r="8971" spans="3:26" s="145" customFormat="1" ht="15" customHeight="1">
      <c r="C8971" s="152"/>
      <c r="E8971" s="144"/>
      <c r="F8971" s="153"/>
      <c r="G8971" s="170"/>
      <c r="H8971" s="170"/>
      <c r="I8971" s="170"/>
      <c r="J8971" s="170"/>
      <c r="K8971" s="217"/>
      <c r="L8971" s="172"/>
      <c r="M8971" s="223"/>
      <c r="U8971" s="155"/>
      <c r="V8971" s="155"/>
      <c r="W8971" s="151"/>
      <c r="Z8971" s="104"/>
    </row>
    <row r="8972" spans="3:26" s="145" customFormat="1" ht="15" customHeight="1">
      <c r="C8972" s="152"/>
      <c r="E8972" s="144"/>
      <c r="F8972" s="153"/>
      <c r="G8972" s="170"/>
      <c r="H8972" s="170"/>
      <c r="I8972" s="170"/>
      <c r="J8972" s="170"/>
      <c r="K8972" s="217"/>
      <c r="L8972" s="172"/>
      <c r="M8972" s="223"/>
      <c r="U8972" s="155"/>
      <c r="V8972" s="155"/>
      <c r="W8972" s="151"/>
      <c r="Z8972" s="104"/>
    </row>
    <row r="8973" spans="3:26" s="145" customFormat="1" ht="15" customHeight="1">
      <c r="C8973" s="152"/>
      <c r="E8973" s="144"/>
      <c r="F8973" s="153"/>
      <c r="G8973" s="170"/>
      <c r="H8973" s="170"/>
      <c r="I8973" s="170"/>
      <c r="J8973" s="170"/>
      <c r="K8973" s="217"/>
      <c r="L8973" s="172"/>
      <c r="M8973" s="223"/>
      <c r="U8973" s="155"/>
      <c r="V8973" s="155"/>
      <c r="W8973" s="151"/>
      <c r="Z8973" s="104"/>
    </row>
    <row r="8974" spans="3:26" s="145" customFormat="1" ht="15" customHeight="1">
      <c r="C8974" s="152"/>
      <c r="E8974" s="144"/>
      <c r="F8974" s="153"/>
      <c r="G8974" s="170"/>
      <c r="H8974" s="170"/>
      <c r="I8974" s="170"/>
      <c r="J8974" s="170"/>
      <c r="K8974" s="217"/>
      <c r="L8974" s="172"/>
      <c r="M8974" s="223"/>
      <c r="U8974" s="155"/>
      <c r="V8974" s="155"/>
      <c r="W8974" s="151"/>
      <c r="Z8974" s="104"/>
    </row>
    <row r="8975" spans="3:26" s="145" customFormat="1" ht="15" customHeight="1">
      <c r="C8975" s="152"/>
      <c r="E8975" s="144"/>
      <c r="F8975" s="153"/>
      <c r="G8975" s="170"/>
      <c r="H8975" s="170"/>
      <c r="I8975" s="170"/>
      <c r="J8975" s="170"/>
      <c r="K8975" s="217"/>
      <c r="L8975" s="172"/>
      <c r="M8975" s="223"/>
      <c r="U8975" s="155"/>
      <c r="V8975" s="155"/>
      <c r="W8975" s="151"/>
      <c r="Z8975" s="104"/>
    </row>
    <row r="8976" spans="3:26" s="145" customFormat="1" ht="15" customHeight="1">
      <c r="C8976" s="152"/>
      <c r="E8976" s="144"/>
      <c r="F8976" s="153"/>
      <c r="G8976" s="170"/>
      <c r="H8976" s="170"/>
      <c r="I8976" s="170"/>
      <c r="J8976" s="170"/>
      <c r="K8976" s="217"/>
      <c r="L8976" s="172"/>
      <c r="M8976" s="223"/>
      <c r="U8976" s="155"/>
      <c r="V8976" s="155"/>
      <c r="W8976" s="151"/>
      <c r="Z8976" s="104"/>
    </row>
    <row r="8977" spans="3:26" s="145" customFormat="1" ht="15" customHeight="1">
      <c r="C8977" s="152"/>
      <c r="E8977" s="144"/>
      <c r="F8977" s="153"/>
      <c r="G8977" s="170"/>
      <c r="H8977" s="170"/>
      <c r="I8977" s="170"/>
      <c r="J8977" s="170"/>
      <c r="K8977" s="217"/>
      <c r="L8977" s="172"/>
      <c r="M8977" s="223"/>
      <c r="U8977" s="155"/>
      <c r="V8977" s="155"/>
      <c r="W8977" s="151"/>
      <c r="Z8977" s="104"/>
    </row>
    <row r="8978" spans="3:26" s="145" customFormat="1" ht="15" customHeight="1">
      <c r="C8978" s="152"/>
      <c r="E8978" s="144"/>
      <c r="F8978" s="153"/>
      <c r="G8978" s="170"/>
      <c r="H8978" s="170"/>
      <c r="I8978" s="170"/>
      <c r="J8978" s="170"/>
      <c r="K8978" s="217"/>
      <c r="L8978" s="172"/>
      <c r="M8978" s="223"/>
      <c r="U8978" s="155"/>
      <c r="V8978" s="155"/>
      <c r="W8978" s="151"/>
      <c r="Z8978" s="104"/>
    </row>
    <row r="8979" spans="3:26" s="145" customFormat="1" ht="15" customHeight="1">
      <c r="C8979" s="152"/>
      <c r="E8979" s="144"/>
      <c r="F8979" s="153"/>
      <c r="G8979" s="170"/>
      <c r="H8979" s="170"/>
      <c r="I8979" s="170"/>
      <c r="J8979" s="170"/>
      <c r="K8979" s="217"/>
      <c r="L8979" s="172"/>
      <c r="M8979" s="223"/>
      <c r="U8979" s="155"/>
      <c r="V8979" s="155"/>
      <c r="W8979" s="151"/>
      <c r="Z8979" s="104"/>
    </row>
    <row r="8980" spans="3:26" s="145" customFormat="1" ht="15" customHeight="1">
      <c r="C8980" s="152"/>
      <c r="E8980" s="144"/>
      <c r="F8980" s="153"/>
      <c r="G8980" s="170"/>
      <c r="H8980" s="170"/>
      <c r="I8980" s="170"/>
      <c r="J8980" s="170"/>
      <c r="K8980" s="217"/>
      <c r="L8980" s="172"/>
      <c r="M8980" s="223"/>
      <c r="U8980" s="155"/>
      <c r="V8980" s="155"/>
      <c r="W8980" s="151"/>
      <c r="Z8980" s="104"/>
    </row>
    <row r="8981" spans="3:26" s="145" customFormat="1" ht="15" customHeight="1">
      <c r="C8981" s="152"/>
      <c r="E8981" s="144"/>
      <c r="F8981" s="153"/>
      <c r="G8981" s="170"/>
      <c r="H8981" s="170"/>
      <c r="I8981" s="170"/>
      <c r="J8981" s="170"/>
      <c r="K8981" s="217"/>
      <c r="L8981" s="172"/>
      <c r="M8981" s="223"/>
      <c r="U8981" s="155"/>
      <c r="V8981" s="155"/>
      <c r="W8981" s="151"/>
      <c r="Z8981" s="104"/>
    </row>
    <row r="8982" spans="3:26" s="145" customFormat="1" ht="15" customHeight="1">
      <c r="C8982" s="152"/>
      <c r="E8982" s="144"/>
      <c r="F8982" s="153"/>
      <c r="G8982" s="170"/>
      <c r="H8982" s="170"/>
      <c r="I8982" s="170"/>
      <c r="J8982" s="170"/>
      <c r="K8982" s="217"/>
      <c r="L8982" s="172"/>
      <c r="M8982" s="223"/>
      <c r="U8982" s="155"/>
      <c r="V8982" s="155"/>
      <c r="W8982" s="151"/>
      <c r="Z8982" s="104"/>
    </row>
    <row r="8983" spans="3:26" s="145" customFormat="1" ht="15" customHeight="1">
      <c r="C8983" s="152"/>
      <c r="E8983" s="144"/>
      <c r="F8983" s="153"/>
      <c r="G8983" s="170"/>
      <c r="H8983" s="170"/>
      <c r="I8983" s="170"/>
      <c r="J8983" s="170"/>
      <c r="K8983" s="217"/>
      <c r="L8983" s="172"/>
      <c r="M8983" s="223"/>
      <c r="U8983" s="155"/>
      <c r="V8983" s="155"/>
      <c r="W8983" s="151"/>
      <c r="Z8983" s="104"/>
    </row>
    <row r="8984" spans="3:26" s="145" customFormat="1" ht="15" customHeight="1">
      <c r="C8984" s="152"/>
      <c r="E8984" s="144"/>
      <c r="F8984" s="153"/>
      <c r="G8984" s="170"/>
      <c r="H8984" s="170"/>
      <c r="I8984" s="170"/>
      <c r="J8984" s="170"/>
      <c r="K8984" s="217"/>
      <c r="L8984" s="172"/>
      <c r="M8984" s="223"/>
      <c r="U8984" s="155"/>
      <c r="V8984" s="155"/>
      <c r="W8984" s="151"/>
      <c r="Z8984" s="104"/>
    </row>
    <row r="8985" spans="3:26" s="145" customFormat="1" ht="15" customHeight="1">
      <c r="C8985" s="152"/>
      <c r="E8985" s="144"/>
      <c r="F8985" s="153"/>
      <c r="G8985" s="170"/>
      <c r="H8985" s="170"/>
      <c r="I8985" s="170"/>
      <c r="J8985" s="170"/>
      <c r="K8985" s="217"/>
      <c r="L8985" s="172"/>
      <c r="M8985" s="223"/>
      <c r="U8985" s="155"/>
      <c r="V8985" s="155"/>
      <c r="W8985" s="151"/>
      <c r="Z8985" s="104"/>
    </row>
    <row r="8986" spans="3:26" s="145" customFormat="1" ht="15" customHeight="1">
      <c r="C8986" s="152"/>
      <c r="E8986" s="144"/>
      <c r="F8986" s="153"/>
      <c r="G8986" s="170"/>
      <c r="H8986" s="170"/>
      <c r="I8986" s="170"/>
      <c r="J8986" s="170"/>
      <c r="K8986" s="217"/>
      <c r="L8986" s="172"/>
      <c r="M8986" s="223"/>
      <c r="U8986" s="155"/>
      <c r="V8986" s="155"/>
      <c r="W8986" s="151"/>
      <c r="Z8986" s="104"/>
    </row>
    <row r="8987" spans="3:26" s="145" customFormat="1" ht="15" customHeight="1">
      <c r="C8987" s="152"/>
      <c r="E8987" s="144"/>
      <c r="F8987" s="153"/>
      <c r="G8987" s="170"/>
      <c r="H8987" s="170"/>
      <c r="I8987" s="170"/>
      <c r="J8987" s="170"/>
      <c r="K8987" s="217"/>
      <c r="L8987" s="172"/>
      <c r="M8987" s="223"/>
      <c r="U8987" s="155"/>
      <c r="V8987" s="155"/>
      <c r="W8987" s="151"/>
      <c r="Z8987" s="104"/>
    </row>
    <row r="8988" spans="3:26" s="145" customFormat="1" ht="15" customHeight="1">
      <c r="C8988" s="152"/>
      <c r="E8988" s="144"/>
      <c r="F8988" s="153"/>
      <c r="G8988" s="170"/>
      <c r="H8988" s="170"/>
      <c r="I8988" s="170"/>
      <c r="J8988" s="170"/>
      <c r="K8988" s="217"/>
      <c r="L8988" s="172"/>
      <c r="M8988" s="223"/>
      <c r="U8988" s="155"/>
      <c r="V8988" s="155"/>
      <c r="W8988" s="151"/>
      <c r="Z8988" s="104"/>
    </row>
    <row r="8989" spans="3:26" s="145" customFormat="1" ht="15" customHeight="1">
      <c r="C8989" s="152"/>
      <c r="E8989" s="144"/>
      <c r="F8989" s="153"/>
      <c r="G8989" s="170"/>
      <c r="H8989" s="170"/>
      <c r="I8989" s="170"/>
      <c r="J8989" s="170"/>
      <c r="K8989" s="217"/>
      <c r="L8989" s="172"/>
      <c r="M8989" s="223"/>
      <c r="U8989" s="155"/>
      <c r="V8989" s="155"/>
      <c r="W8989" s="151"/>
      <c r="Z8989" s="104"/>
    </row>
    <row r="8990" spans="3:26" s="145" customFormat="1" ht="15" customHeight="1">
      <c r="C8990" s="152"/>
      <c r="E8990" s="144"/>
      <c r="F8990" s="153"/>
      <c r="G8990" s="170"/>
      <c r="H8990" s="170"/>
      <c r="I8990" s="170"/>
      <c r="J8990" s="170"/>
      <c r="K8990" s="217"/>
      <c r="L8990" s="172"/>
      <c r="M8990" s="223"/>
      <c r="U8990" s="155"/>
      <c r="V8990" s="155"/>
      <c r="W8990" s="151"/>
      <c r="Z8990" s="104"/>
    </row>
    <row r="8991" spans="3:26" s="145" customFormat="1" ht="15" customHeight="1">
      <c r="C8991" s="152"/>
      <c r="E8991" s="144"/>
      <c r="F8991" s="153"/>
      <c r="G8991" s="170"/>
      <c r="H8991" s="170"/>
      <c r="I8991" s="170"/>
      <c r="J8991" s="170"/>
      <c r="K8991" s="217"/>
      <c r="L8991" s="172"/>
      <c r="M8991" s="223"/>
      <c r="U8991" s="155"/>
      <c r="V8991" s="155"/>
      <c r="W8991" s="151"/>
      <c r="Z8991" s="104"/>
    </row>
    <row r="8992" spans="3:26" s="145" customFormat="1" ht="15" customHeight="1">
      <c r="C8992" s="152"/>
      <c r="E8992" s="144"/>
      <c r="F8992" s="153"/>
      <c r="G8992" s="170"/>
      <c r="H8992" s="170"/>
      <c r="I8992" s="170"/>
      <c r="J8992" s="170"/>
      <c r="K8992" s="217"/>
      <c r="L8992" s="172"/>
      <c r="M8992" s="223"/>
      <c r="U8992" s="155"/>
      <c r="V8992" s="155"/>
      <c r="W8992" s="151"/>
      <c r="Z8992" s="104"/>
    </row>
    <row r="8993" spans="3:26" s="145" customFormat="1" ht="15" customHeight="1">
      <c r="C8993" s="152"/>
      <c r="E8993" s="144"/>
      <c r="F8993" s="153"/>
      <c r="G8993" s="170"/>
      <c r="H8993" s="170"/>
      <c r="I8993" s="170"/>
      <c r="J8993" s="170"/>
      <c r="K8993" s="217"/>
      <c r="L8993" s="172"/>
      <c r="M8993" s="223"/>
      <c r="U8993" s="155"/>
      <c r="V8993" s="155"/>
      <c r="W8993" s="151"/>
      <c r="Z8993" s="104"/>
    </row>
    <row r="8994" spans="3:26" s="145" customFormat="1" ht="15" customHeight="1">
      <c r="C8994" s="152"/>
      <c r="E8994" s="144"/>
      <c r="F8994" s="153"/>
      <c r="G8994" s="170"/>
      <c r="H8994" s="170"/>
      <c r="I8994" s="170"/>
      <c r="J8994" s="170"/>
      <c r="K8994" s="217"/>
      <c r="L8994" s="172"/>
      <c r="M8994" s="223"/>
      <c r="U8994" s="155"/>
      <c r="V8994" s="155"/>
      <c r="W8994" s="151"/>
      <c r="Z8994" s="104"/>
    </row>
    <row r="8995" spans="3:26" s="145" customFormat="1" ht="15" customHeight="1">
      <c r="C8995" s="152"/>
      <c r="E8995" s="144"/>
      <c r="F8995" s="153"/>
      <c r="G8995" s="170"/>
      <c r="H8995" s="170"/>
      <c r="I8995" s="170"/>
      <c r="J8995" s="170"/>
      <c r="K8995" s="217"/>
      <c r="L8995" s="172"/>
      <c r="M8995" s="223"/>
      <c r="U8995" s="155"/>
      <c r="V8995" s="155"/>
      <c r="W8995" s="151"/>
      <c r="Z8995" s="104"/>
    </row>
    <row r="8996" spans="3:26" s="145" customFormat="1" ht="15" customHeight="1">
      <c r="C8996" s="152"/>
      <c r="E8996" s="144"/>
      <c r="F8996" s="153"/>
      <c r="G8996" s="170"/>
      <c r="H8996" s="170"/>
      <c r="I8996" s="170"/>
      <c r="J8996" s="170"/>
      <c r="K8996" s="217"/>
      <c r="L8996" s="172"/>
      <c r="M8996" s="223"/>
      <c r="U8996" s="155"/>
      <c r="V8996" s="155"/>
      <c r="W8996" s="151"/>
      <c r="Z8996" s="104"/>
    </row>
    <row r="8997" spans="3:26" s="145" customFormat="1" ht="15" customHeight="1">
      <c r="C8997" s="152"/>
      <c r="E8997" s="144"/>
      <c r="F8997" s="153"/>
      <c r="G8997" s="170"/>
      <c r="H8997" s="170"/>
      <c r="I8997" s="170"/>
      <c r="J8997" s="170"/>
      <c r="K8997" s="217"/>
      <c r="L8997" s="172"/>
      <c r="M8997" s="223"/>
      <c r="U8997" s="155"/>
      <c r="V8997" s="155"/>
      <c r="W8997" s="151"/>
      <c r="Z8997" s="104"/>
    </row>
    <row r="8998" spans="3:26" s="145" customFormat="1" ht="15" customHeight="1">
      <c r="C8998" s="152"/>
      <c r="E8998" s="144"/>
      <c r="F8998" s="153"/>
      <c r="G8998" s="170"/>
      <c r="H8998" s="170"/>
      <c r="I8998" s="170"/>
      <c r="J8998" s="170"/>
      <c r="K8998" s="217"/>
      <c r="L8998" s="172"/>
      <c r="M8998" s="223"/>
      <c r="U8998" s="155"/>
      <c r="V8998" s="155"/>
      <c r="W8998" s="151"/>
      <c r="Z8998" s="104"/>
    </row>
    <row r="8999" spans="3:26" s="145" customFormat="1" ht="15" customHeight="1">
      <c r="C8999" s="152"/>
      <c r="E8999" s="144"/>
      <c r="F8999" s="153"/>
      <c r="G8999" s="170"/>
      <c r="H8999" s="170"/>
      <c r="I8999" s="170"/>
      <c r="J8999" s="170"/>
      <c r="K8999" s="217"/>
      <c r="L8999" s="172"/>
      <c r="M8999" s="223"/>
      <c r="U8999" s="155"/>
      <c r="V8999" s="155"/>
      <c r="W8999" s="151"/>
      <c r="Z8999" s="104"/>
    </row>
    <row r="9000" spans="3:26" s="145" customFormat="1" ht="15" customHeight="1">
      <c r="C9000" s="152"/>
      <c r="E9000" s="144"/>
      <c r="F9000" s="153"/>
      <c r="G9000" s="170"/>
      <c r="H9000" s="170"/>
      <c r="I9000" s="170"/>
      <c r="J9000" s="170"/>
      <c r="K9000" s="217"/>
      <c r="L9000" s="172"/>
      <c r="M9000" s="223"/>
      <c r="U9000" s="155"/>
      <c r="V9000" s="155"/>
      <c r="W9000" s="151"/>
      <c r="Z9000" s="104"/>
    </row>
    <row r="9001" spans="3:26" s="145" customFormat="1" ht="15" customHeight="1">
      <c r="C9001" s="152"/>
      <c r="E9001" s="144"/>
      <c r="F9001" s="153"/>
      <c r="G9001" s="170"/>
      <c r="H9001" s="170"/>
      <c r="I9001" s="170"/>
      <c r="J9001" s="170"/>
      <c r="K9001" s="217"/>
      <c r="L9001" s="172"/>
      <c r="M9001" s="223"/>
      <c r="U9001" s="155"/>
      <c r="V9001" s="155"/>
      <c r="W9001" s="151"/>
      <c r="Z9001" s="104"/>
    </row>
    <row r="9002" spans="3:26" s="145" customFormat="1" ht="15" customHeight="1">
      <c r="C9002" s="152"/>
      <c r="E9002" s="144"/>
      <c r="F9002" s="153"/>
      <c r="G9002" s="170"/>
      <c r="H9002" s="170"/>
      <c r="I9002" s="170"/>
      <c r="J9002" s="170"/>
      <c r="K9002" s="217"/>
      <c r="L9002" s="172"/>
      <c r="M9002" s="223"/>
      <c r="U9002" s="155"/>
      <c r="V9002" s="155"/>
      <c r="W9002" s="151"/>
      <c r="Z9002" s="104"/>
    </row>
    <row r="9003" spans="3:26" s="145" customFormat="1" ht="15" customHeight="1">
      <c r="C9003" s="152"/>
      <c r="E9003" s="144"/>
      <c r="F9003" s="153"/>
      <c r="G9003" s="170"/>
      <c r="H9003" s="170"/>
      <c r="I9003" s="170"/>
      <c r="J9003" s="170"/>
      <c r="K9003" s="217"/>
      <c r="L9003" s="172"/>
      <c r="M9003" s="223"/>
      <c r="U9003" s="155"/>
      <c r="V9003" s="155"/>
      <c r="W9003" s="151"/>
      <c r="Z9003" s="104"/>
    </row>
    <row r="9004" spans="3:26" s="145" customFormat="1" ht="15" customHeight="1">
      <c r="C9004" s="152"/>
      <c r="E9004" s="144"/>
      <c r="F9004" s="153"/>
      <c r="G9004" s="170"/>
      <c r="H9004" s="170"/>
      <c r="I9004" s="170"/>
      <c r="J9004" s="170"/>
      <c r="K9004" s="217"/>
      <c r="L9004" s="172"/>
      <c r="M9004" s="223"/>
      <c r="U9004" s="155"/>
      <c r="V9004" s="155"/>
      <c r="W9004" s="151"/>
      <c r="Z9004" s="104"/>
    </row>
    <row r="9005" spans="3:26" s="145" customFormat="1" ht="15" customHeight="1">
      <c r="C9005" s="152"/>
      <c r="E9005" s="144"/>
      <c r="F9005" s="153"/>
      <c r="G9005" s="170"/>
      <c r="H9005" s="170"/>
      <c r="I9005" s="170"/>
      <c r="J9005" s="170"/>
      <c r="K9005" s="217"/>
      <c r="L9005" s="172"/>
      <c r="M9005" s="223"/>
      <c r="U9005" s="155"/>
      <c r="V9005" s="155"/>
      <c r="W9005" s="151"/>
      <c r="Z9005" s="104"/>
    </row>
    <row r="9006" spans="3:26" s="145" customFormat="1" ht="15" customHeight="1">
      <c r="C9006" s="152"/>
      <c r="E9006" s="144"/>
      <c r="F9006" s="153"/>
      <c r="G9006" s="170"/>
      <c r="H9006" s="170"/>
      <c r="I9006" s="170"/>
      <c r="J9006" s="170"/>
      <c r="K9006" s="217"/>
      <c r="L9006" s="172"/>
      <c r="M9006" s="223"/>
      <c r="U9006" s="155"/>
      <c r="V9006" s="155"/>
      <c r="W9006" s="151"/>
      <c r="Z9006" s="104"/>
    </row>
    <row r="9007" spans="3:26" s="145" customFormat="1" ht="15" customHeight="1">
      <c r="C9007" s="152"/>
      <c r="E9007" s="144"/>
      <c r="F9007" s="153"/>
      <c r="G9007" s="170"/>
      <c r="H9007" s="170"/>
      <c r="I9007" s="170"/>
      <c r="J9007" s="170"/>
      <c r="K9007" s="217"/>
      <c r="L9007" s="172"/>
      <c r="M9007" s="223"/>
      <c r="U9007" s="155"/>
      <c r="V9007" s="155"/>
      <c r="W9007" s="151"/>
      <c r="Z9007" s="104"/>
    </row>
    <row r="9008" spans="3:26" s="145" customFormat="1" ht="15" customHeight="1">
      <c r="C9008" s="152"/>
      <c r="E9008" s="144"/>
      <c r="F9008" s="153"/>
      <c r="G9008" s="170"/>
      <c r="H9008" s="170"/>
      <c r="I9008" s="170"/>
      <c r="J9008" s="170"/>
      <c r="K9008" s="217"/>
      <c r="L9008" s="172"/>
      <c r="M9008" s="223"/>
      <c r="U9008" s="155"/>
      <c r="V9008" s="155"/>
      <c r="W9008" s="151"/>
      <c r="Z9008" s="104"/>
    </row>
    <row r="9009" spans="3:26" s="145" customFormat="1" ht="15" customHeight="1">
      <c r="C9009" s="152"/>
      <c r="E9009" s="144"/>
      <c r="F9009" s="153"/>
      <c r="G9009" s="170"/>
      <c r="H9009" s="170"/>
      <c r="I9009" s="170"/>
      <c r="J9009" s="170"/>
      <c r="K9009" s="217"/>
      <c r="L9009" s="172"/>
      <c r="M9009" s="223"/>
      <c r="U9009" s="155"/>
      <c r="V9009" s="155"/>
      <c r="W9009" s="151"/>
      <c r="Z9009" s="104"/>
    </row>
    <row r="9010" spans="3:26" s="145" customFormat="1" ht="15" customHeight="1">
      <c r="C9010" s="152"/>
      <c r="E9010" s="144"/>
      <c r="F9010" s="153"/>
      <c r="G9010" s="170"/>
      <c r="H9010" s="170"/>
      <c r="I9010" s="170"/>
      <c r="J9010" s="170"/>
      <c r="K9010" s="217"/>
      <c r="L9010" s="172"/>
      <c r="M9010" s="223"/>
      <c r="U9010" s="155"/>
      <c r="V9010" s="155"/>
      <c r="W9010" s="151"/>
      <c r="Z9010" s="104"/>
    </row>
    <row r="9011" spans="3:26" s="145" customFormat="1" ht="15" customHeight="1">
      <c r="C9011" s="152"/>
      <c r="E9011" s="144"/>
      <c r="F9011" s="153"/>
      <c r="G9011" s="170"/>
      <c r="H9011" s="170"/>
      <c r="I9011" s="170"/>
      <c r="J9011" s="170"/>
      <c r="K9011" s="217"/>
      <c r="L9011" s="172"/>
      <c r="M9011" s="223"/>
      <c r="U9011" s="155"/>
      <c r="V9011" s="155"/>
      <c r="W9011" s="151"/>
      <c r="Z9011" s="104"/>
    </row>
    <row r="9012" spans="3:26" s="145" customFormat="1" ht="15" customHeight="1">
      <c r="C9012" s="152"/>
      <c r="E9012" s="144"/>
      <c r="F9012" s="153"/>
      <c r="G9012" s="170"/>
      <c r="H9012" s="170"/>
      <c r="I9012" s="170"/>
      <c r="J9012" s="170"/>
      <c r="K9012" s="217"/>
      <c r="L9012" s="172"/>
      <c r="M9012" s="223"/>
      <c r="U9012" s="155"/>
      <c r="V9012" s="155"/>
      <c r="W9012" s="151"/>
      <c r="Z9012" s="104"/>
    </row>
    <row r="9013" spans="3:26" s="145" customFormat="1" ht="15" customHeight="1">
      <c r="C9013" s="152"/>
      <c r="E9013" s="144"/>
      <c r="F9013" s="153"/>
      <c r="G9013" s="170"/>
      <c r="H9013" s="170"/>
      <c r="I9013" s="170"/>
      <c r="J9013" s="170"/>
      <c r="K9013" s="217"/>
      <c r="L9013" s="172"/>
      <c r="M9013" s="223"/>
      <c r="U9013" s="155"/>
      <c r="V9013" s="155"/>
      <c r="W9013" s="151"/>
      <c r="Z9013" s="104"/>
    </row>
    <row r="9014" spans="3:26" s="145" customFormat="1" ht="15" customHeight="1">
      <c r="C9014" s="152"/>
      <c r="E9014" s="144"/>
      <c r="F9014" s="153"/>
      <c r="G9014" s="170"/>
      <c r="H9014" s="170"/>
      <c r="I9014" s="170"/>
      <c r="J9014" s="170"/>
      <c r="K9014" s="217"/>
      <c r="L9014" s="172"/>
      <c r="M9014" s="223"/>
      <c r="U9014" s="155"/>
      <c r="V9014" s="155"/>
      <c r="W9014" s="151"/>
      <c r="Z9014" s="104"/>
    </row>
    <row r="9015" spans="3:26" s="145" customFormat="1" ht="15" customHeight="1">
      <c r="C9015" s="152"/>
      <c r="E9015" s="144"/>
      <c r="F9015" s="153"/>
      <c r="G9015" s="170"/>
      <c r="H9015" s="170"/>
      <c r="I9015" s="170"/>
      <c r="J9015" s="170"/>
      <c r="K9015" s="217"/>
      <c r="L9015" s="172"/>
      <c r="M9015" s="223"/>
      <c r="U9015" s="155"/>
      <c r="V9015" s="155"/>
      <c r="W9015" s="151"/>
      <c r="Z9015" s="104"/>
    </row>
    <row r="9016" spans="3:26" s="145" customFormat="1" ht="15" customHeight="1">
      <c r="C9016" s="152"/>
      <c r="E9016" s="144"/>
      <c r="F9016" s="153"/>
      <c r="G9016" s="170"/>
      <c r="H9016" s="170"/>
      <c r="I9016" s="170"/>
      <c r="J9016" s="170"/>
      <c r="K9016" s="217"/>
      <c r="L9016" s="172"/>
      <c r="M9016" s="223"/>
      <c r="U9016" s="155"/>
      <c r="V9016" s="155"/>
      <c r="W9016" s="151"/>
      <c r="Z9016" s="104"/>
    </row>
    <row r="9017" spans="3:26" s="145" customFormat="1" ht="15" customHeight="1">
      <c r="C9017" s="152"/>
      <c r="E9017" s="144"/>
      <c r="F9017" s="153"/>
      <c r="G9017" s="170"/>
      <c r="H9017" s="170"/>
      <c r="I9017" s="170"/>
      <c r="J9017" s="170"/>
      <c r="K9017" s="217"/>
      <c r="L9017" s="172"/>
      <c r="M9017" s="223"/>
      <c r="U9017" s="155"/>
      <c r="V9017" s="155"/>
      <c r="W9017" s="151"/>
      <c r="Z9017" s="104"/>
    </row>
    <row r="9018" spans="3:26" s="145" customFormat="1" ht="15" customHeight="1">
      <c r="C9018" s="152"/>
      <c r="E9018" s="144"/>
      <c r="F9018" s="153"/>
      <c r="G9018" s="170"/>
      <c r="H9018" s="170"/>
      <c r="I9018" s="170"/>
      <c r="J9018" s="170"/>
      <c r="K9018" s="217"/>
      <c r="L9018" s="172"/>
      <c r="M9018" s="223"/>
      <c r="U9018" s="155"/>
      <c r="V9018" s="155"/>
      <c r="W9018" s="151"/>
      <c r="Z9018" s="104"/>
    </row>
    <row r="9019" spans="3:26" s="145" customFormat="1" ht="15" customHeight="1">
      <c r="C9019" s="152"/>
      <c r="E9019" s="144"/>
      <c r="F9019" s="153"/>
      <c r="G9019" s="170"/>
      <c r="H9019" s="170"/>
      <c r="I9019" s="170"/>
      <c r="J9019" s="170"/>
      <c r="K9019" s="217"/>
      <c r="L9019" s="172"/>
      <c r="M9019" s="223"/>
      <c r="U9019" s="155"/>
      <c r="V9019" s="155"/>
      <c r="W9019" s="151"/>
      <c r="Z9019" s="104"/>
    </row>
    <row r="9020" spans="3:26" s="145" customFormat="1" ht="15" customHeight="1">
      <c r="C9020" s="152"/>
      <c r="E9020" s="144"/>
      <c r="F9020" s="153"/>
      <c r="G9020" s="170"/>
      <c r="H9020" s="170"/>
      <c r="I9020" s="170"/>
      <c r="J9020" s="170"/>
      <c r="K9020" s="217"/>
      <c r="L9020" s="172"/>
      <c r="M9020" s="223"/>
      <c r="U9020" s="155"/>
      <c r="V9020" s="155"/>
      <c r="W9020" s="151"/>
      <c r="Z9020" s="104"/>
    </row>
    <row r="9021" spans="3:26" s="145" customFormat="1" ht="15" customHeight="1">
      <c r="C9021" s="152"/>
      <c r="E9021" s="144"/>
      <c r="F9021" s="153"/>
      <c r="G9021" s="170"/>
      <c r="H9021" s="170"/>
      <c r="I9021" s="170"/>
      <c r="J9021" s="170"/>
      <c r="K9021" s="217"/>
      <c r="L9021" s="172"/>
      <c r="M9021" s="223"/>
      <c r="U9021" s="155"/>
      <c r="V9021" s="155"/>
      <c r="W9021" s="151"/>
      <c r="Z9021" s="104"/>
    </row>
    <row r="9022" spans="3:26" s="145" customFormat="1" ht="15" customHeight="1">
      <c r="C9022" s="152"/>
      <c r="E9022" s="144"/>
      <c r="F9022" s="153"/>
      <c r="G9022" s="170"/>
      <c r="H9022" s="170"/>
      <c r="I9022" s="170"/>
      <c r="J9022" s="170"/>
      <c r="K9022" s="217"/>
      <c r="L9022" s="172"/>
      <c r="M9022" s="223"/>
      <c r="U9022" s="155"/>
      <c r="V9022" s="155"/>
      <c r="W9022" s="151"/>
      <c r="Z9022" s="104"/>
    </row>
    <row r="9023" spans="3:26" s="145" customFormat="1" ht="15" customHeight="1">
      <c r="C9023" s="152"/>
      <c r="E9023" s="144"/>
      <c r="F9023" s="153"/>
      <c r="G9023" s="170"/>
      <c r="H9023" s="170"/>
      <c r="I9023" s="170"/>
      <c r="J9023" s="170"/>
      <c r="K9023" s="217"/>
      <c r="L9023" s="172"/>
      <c r="M9023" s="223"/>
      <c r="U9023" s="155"/>
      <c r="V9023" s="155"/>
      <c r="W9023" s="151"/>
      <c r="Z9023" s="104"/>
    </row>
    <row r="9024" spans="3:26" s="145" customFormat="1" ht="15" customHeight="1">
      <c r="C9024" s="152"/>
      <c r="E9024" s="144"/>
      <c r="F9024" s="153"/>
      <c r="G9024" s="170"/>
      <c r="H9024" s="170"/>
      <c r="I9024" s="170"/>
      <c r="J9024" s="170"/>
      <c r="K9024" s="217"/>
      <c r="L9024" s="172"/>
      <c r="M9024" s="223"/>
      <c r="U9024" s="155"/>
      <c r="V9024" s="155"/>
      <c r="W9024" s="151"/>
      <c r="Z9024" s="104"/>
    </row>
    <row r="9025" spans="3:26" s="145" customFormat="1" ht="15" customHeight="1">
      <c r="C9025" s="152"/>
      <c r="E9025" s="144"/>
      <c r="F9025" s="153"/>
      <c r="G9025" s="170"/>
      <c r="H9025" s="170"/>
      <c r="I9025" s="170"/>
      <c r="J9025" s="170"/>
      <c r="K9025" s="217"/>
      <c r="L9025" s="172"/>
      <c r="M9025" s="223"/>
      <c r="U9025" s="155"/>
      <c r="V9025" s="155"/>
      <c r="W9025" s="151"/>
      <c r="Z9025" s="104"/>
    </row>
    <row r="9026" spans="3:26" s="145" customFormat="1" ht="15" customHeight="1">
      <c r="C9026" s="152"/>
      <c r="E9026" s="144"/>
      <c r="F9026" s="153"/>
      <c r="G9026" s="170"/>
      <c r="H9026" s="170"/>
      <c r="I9026" s="170"/>
      <c r="J9026" s="170"/>
      <c r="K9026" s="217"/>
      <c r="L9026" s="172"/>
      <c r="M9026" s="223"/>
      <c r="U9026" s="155"/>
      <c r="V9026" s="155"/>
      <c r="W9026" s="151"/>
      <c r="Z9026" s="104"/>
    </row>
    <row r="9027" spans="3:26" s="145" customFormat="1" ht="15" customHeight="1">
      <c r="C9027" s="152"/>
      <c r="E9027" s="144"/>
      <c r="F9027" s="153"/>
      <c r="G9027" s="170"/>
      <c r="H9027" s="170"/>
      <c r="I9027" s="170"/>
      <c r="J9027" s="170"/>
      <c r="K9027" s="217"/>
      <c r="L9027" s="172"/>
      <c r="M9027" s="223"/>
      <c r="U9027" s="155"/>
      <c r="V9027" s="155"/>
      <c r="W9027" s="151"/>
      <c r="Z9027" s="104"/>
    </row>
    <row r="9028" spans="3:26" s="145" customFormat="1" ht="15" customHeight="1">
      <c r="C9028" s="152"/>
      <c r="E9028" s="144"/>
      <c r="F9028" s="153"/>
      <c r="G9028" s="170"/>
      <c r="H9028" s="170"/>
      <c r="I9028" s="170"/>
      <c r="J9028" s="170"/>
      <c r="K9028" s="217"/>
      <c r="L9028" s="172"/>
      <c r="M9028" s="223"/>
      <c r="U9028" s="155"/>
      <c r="V9028" s="155"/>
      <c r="W9028" s="151"/>
      <c r="Z9028" s="104"/>
    </row>
    <row r="9029" spans="3:26" s="145" customFormat="1" ht="15" customHeight="1">
      <c r="C9029" s="152"/>
      <c r="E9029" s="144"/>
      <c r="F9029" s="153"/>
      <c r="G9029" s="170"/>
      <c r="H9029" s="170"/>
      <c r="I9029" s="170"/>
      <c r="J9029" s="170"/>
      <c r="K9029" s="217"/>
      <c r="L9029" s="172"/>
      <c r="M9029" s="223"/>
      <c r="U9029" s="155"/>
      <c r="V9029" s="155"/>
      <c r="W9029" s="151"/>
      <c r="Z9029" s="104"/>
    </row>
    <row r="9030" spans="3:26" s="145" customFormat="1" ht="15" customHeight="1">
      <c r="C9030" s="152"/>
      <c r="E9030" s="144"/>
      <c r="F9030" s="153"/>
      <c r="G9030" s="170"/>
      <c r="H9030" s="170"/>
      <c r="I9030" s="170"/>
      <c r="J9030" s="170"/>
      <c r="K9030" s="217"/>
      <c r="L9030" s="172"/>
      <c r="M9030" s="223"/>
      <c r="U9030" s="155"/>
      <c r="V9030" s="155"/>
      <c r="W9030" s="151"/>
      <c r="Z9030" s="104"/>
    </row>
    <row r="9031" spans="3:26" s="145" customFormat="1" ht="15" customHeight="1">
      <c r="C9031" s="152"/>
      <c r="E9031" s="144"/>
      <c r="F9031" s="153"/>
      <c r="G9031" s="170"/>
      <c r="H9031" s="170"/>
      <c r="I9031" s="170"/>
      <c r="J9031" s="170"/>
      <c r="K9031" s="217"/>
      <c r="L9031" s="172"/>
      <c r="M9031" s="223"/>
      <c r="U9031" s="155"/>
      <c r="V9031" s="155"/>
      <c r="W9031" s="151"/>
      <c r="Z9031" s="104"/>
    </row>
    <row r="9032" spans="3:26" s="145" customFormat="1" ht="15" customHeight="1">
      <c r="C9032" s="152"/>
      <c r="E9032" s="144"/>
      <c r="F9032" s="153"/>
      <c r="G9032" s="170"/>
      <c r="H9032" s="170"/>
      <c r="I9032" s="170"/>
      <c r="J9032" s="170"/>
      <c r="K9032" s="217"/>
      <c r="L9032" s="172"/>
      <c r="M9032" s="223"/>
      <c r="U9032" s="155"/>
      <c r="V9032" s="155"/>
      <c r="W9032" s="151"/>
      <c r="Z9032" s="104"/>
    </row>
    <row r="9033" spans="3:26" s="145" customFormat="1" ht="15" customHeight="1">
      <c r="C9033" s="152"/>
      <c r="E9033" s="144"/>
      <c r="F9033" s="153"/>
      <c r="G9033" s="170"/>
      <c r="H9033" s="170"/>
      <c r="I9033" s="170"/>
      <c r="J9033" s="170"/>
      <c r="K9033" s="217"/>
      <c r="L9033" s="172"/>
      <c r="M9033" s="223"/>
      <c r="U9033" s="155"/>
      <c r="V9033" s="155"/>
      <c r="W9033" s="151"/>
      <c r="Z9033" s="104"/>
    </row>
    <row r="9034" spans="3:26" s="145" customFormat="1" ht="15" customHeight="1">
      <c r="C9034" s="152"/>
      <c r="E9034" s="144"/>
      <c r="F9034" s="153"/>
      <c r="G9034" s="170"/>
      <c r="H9034" s="170"/>
      <c r="I9034" s="170"/>
      <c r="J9034" s="170"/>
      <c r="K9034" s="217"/>
      <c r="L9034" s="172"/>
      <c r="M9034" s="223"/>
      <c r="U9034" s="155"/>
      <c r="V9034" s="155"/>
      <c r="W9034" s="151"/>
      <c r="Z9034" s="104"/>
    </row>
    <row r="9035" spans="3:26" s="145" customFormat="1" ht="15" customHeight="1">
      <c r="C9035" s="152"/>
      <c r="E9035" s="144"/>
      <c r="F9035" s="153"/>
      <c r="G9035" s="170"/>
      <c r="H9035" s="170"/>
      <c r="I9035" s="170"/>
      <c r="J9035" s="170"/>
      <c r="K9035" s="217"/>
      <c r="L9035" s="172"/>
      <c r="M9035" s="223"/>
      <c r="U9035" s="155"/>
      <c r="V9035" s="155"/>
      <c r="W9035" s="151"/>
      <c r="Z9035" s="104"/>
    </row>
    <row r="9036" spans="3:26" s="145" customFormat="1" ht="15" customHeight="1">
      <c r="C9036" s="152"/>
      <c r="E9036" s="144"/>
      <c r="F9036" s="153"/>
      <c r="G9036" s="170"/>
      <c r="H9036" s="170"/>
      <c r="I9036" s="170"/>
      <c r="J9036" s="170"/>
      <c r="K9036" s="217"/>
      <c r="L9036" s="172"/>
      <c r="M9036" s="223"/>
      <c r="U9036" s="155"/>
      <c r="V9036" s="155"/>
      <c r="W9036" s="151"/>
      <c r="Z9036" s="104"/>
    </row>
    <row r="9037" spans="3:26" s="145" customFormat="1" ht="15" customHeight="1">
      <c r="C9037" s="152"/>
      <c r="E9037" s="144"/>
      <c r="F9037" s="153"/>
      <c r="G9037" s="170"/>
      <c r="H9037" s="170"/>
      <c r="I9037" s="170"/>
      <c r="J9037" s="170"/>
      <c r="K9037" s="217"/>
      <c r="L9037" s="172"/>
      <c r="M9037" s="223"/>
      <c r="U9037" s="155"/>
      <c r="V9037" s="155"/>
      <c r="W9037" s="151"/>
      <c r="Z9037" s="104"/>
    </row>
    <row r="9038" spans="3:26" s="145" customFormat="1" ht="15" customHeight="1">
      <c r="C9038" s="152"/>
      <c r="E9038" s="144"/>
      <c r="F9038" s="153"/>
      <c r="G9038" s="170"/>
      <c r="H9038" s="170"/>
      <c r="I9038" s="170"/>
      <c r="J9038" s="170"/>
      <c r="K9038" s="217"/>
      <c r="L9038" s="172"/>
      <c r="M9038" s="223"/>
      <c r="U9038" s="155"/>
      <c r="V9038" s="155"/>
      <c r="W9038" s="151"/>
      <c r="Z9038" s="104"/>
    </row>
    <row r="9039" spans="3:26" s="145" customFormat="1" ht="15" customHeight="1">
      <c r="C9039" s="152"/>
      <c r="E9039" s="144"/>
      <c r="F9039" s="153"/>
      <c r="G9039" s="170"/>
      <c r="H9039" s="170"/>
      <c r="I9039" s="170"/>
      <c r="J9039" s="170"/>
      <c r="K9039" s="217"/>
      <c r="L9039" s="172"/>
      <c r="M9039" s="223"/>
      <c r="U9039" s="155"/>
      <c r="V9039" s="155"/>
      <c r="W9039" s="151"/>
      <c r="Z9039" s="104"/>
    </row>
    <row r="9040" spans="3:26" s="145" customFormat="1" ht="15" customHeight="1">
      <c r="C9040" s="152"/>
      <c r="E9040" s="144"/>
      <c r="F9040" s="153"/>
      <c r="G9040" s="170"/>
      <c r="H9040" s="170"/>
      <c r="I9040" s="170"/>
      <c r="J9040" s="170"/>
      <c r="K9040" s="217"/>
      <c r="L9040" s="172"/>
      <c r="M9040" s="223"/>
      <c r="U9040" s="155"/>
      <c r="V9040" s="155"/>
      <c r="W9040" s="151"/>
      <c r="Z9040" s="104"/>
    </row>
    <row r="9041" spans="3:26" s="145" customFormat="1" ht="15" customHeight="1">
      <c r="C9041" s="152"/>
      <c r="E9041" s="144"/>
      <c r="F9041" s="153"/>
      <c r="G9041" s="170"/>
      <c r="H9041" s="170"/>
      <c r="I9041" s="170"/>
      <c r="J9041" s="170"/>
      <c r="K9041" s="217"/>
      <c r="L9041" s="172"/>
      <c r="M9041" s="223"/>
      <c r="U9041" s="155"/>
      <c r="V9041" s="155"/>
      <c r="W9041" s="151"/>
      <c r="Z9041" s="104"/>
    </row>
    <row r="9042" spans="3:26" s="145" customFormat="1" ht="15" customHeight="1">
      <c r="C9042" s="152"/>
      <c r="E9042" s="144"/>
      <c r="F9042" s="153"/>
      <c r="G9042" s="170"/>
      <c r="H9042" s="170"/>
      <c r="I9042" s="170"/>
      <c r="J9042" s="170"/>
      <c r="K9042" s="217"/>
      <c r="L9042" s="172"/>
      <c r="M9042" s="223"/>
      <c r="U9042" s="155"/>
      <c r="V9042" s="155"/>
      <c r="W9042" s="151"/>
      <c r="Z9042" s="104"/>
    </row>
    <row r="9043" spans="3:26" s="145" customFormat="1" ht="15" customHeight="1">
      <c r="C9043" s="152"/>
      <c r="E9043" s="144"/>
      <c r="F9043" s="153"/>
      <c r="G9043" s="170"/>
      <c r="H9043" s="170"/>
      <c r="I9043" s="170"/>
      <c r="J9043" s="170"/>
      <c r="K9043" s="217"/>
      <c r="L9043" s="172"/>
      <c r="M9043" s="223"/>
      <c r="U9043" s="155"/>
      <c r="V9043" s="155"/>
      <c r="W9043" s="151"/>
      <c r="Z9043" s="104"/>
    </row>
    <row r="9044" spans="3:26" s="145" customFormat="1" ht="15" customHeight="1">
      <c r="C9044" s="152"/>
      <c r="E9044" s="144"/>
      <c r="F9044" s="153"/>
      <c r="G9044" s="170"/>
      <c r="H9044" s="170"/>
      <c r="I9044" s="170"/>
      <c r="J9044" s="170"/>
      <c r="K9044" s="217"/>
      <c r="L9044" s="172"/>
      <c r="M9044" s="223"/>
      <c r="U9044" s="155"/>
      <c r="V9044" s="155"/>
      <c r="W9044" s="151"/>
      <c r="Z9044" s="104"/>
    </row>
    <row r="9045" spans="3:26" s="145" customFormat="1" ht="15" customHeight="1">
      <c r="C9045" s="152"/>
      <c r="E9045" s="144"/>
      <c r="F9045" s="153"/>
      <c r="G9045" s="170"/>
      <c r="H9045" s="170"/>
      <c r="I9045" s="170"/>
      <c r="J9045" s="170"/>
      <c r="K9045" s="217"/>
      <c r="L9045" s="172"/>
      <c r="M9045" s="223"/>
      <c r="U9045" s="155"/>
      <c r="V9045" s="155"/>
      <c r="W9045" s="151"/>
      <c r="Z9045" s="104"/>
    </row>
    <row r="9046" spans="3:26" s="145" customFormat="1" ht="15" customHeight="1">
      <c r="C9046" s="152"/>
      <c r="E9046" s="144"/>
      <c r="F9046" s="153"/>
      <c r="G9046" s="170"/>
      <c r="H9046" s="170"/>
      <c r="I9046" s="170"/>
      <c r="J9046" s="170"/>
      <c r="K9046" s="217"/>
      <c r="L9046" s="172"/>
      <c r="M9046" s="223"/>
      <c r="U9046" s="155"/>
      <c r="V9046" s="155"/>
      <c r="W9046" s="151"/>
      <c r="Z9046" s="104"/>
    </row>
    <row r="9047" spans="3:26" s="145" customFormat="1" ht="15" customHeight="1">
      <c r="C9047" s="152"/>
      <c r="E9047" s="144"/>
      <c r="F9047" s="153"/>
      <c r="G9047" s="170"/>
      <c r="H9047" s="170"/>
      <c r="I9047" s="170"/>
      <c r="J9047" s="170"/>
      <c r="K9047" s="217"/>
      <c r="L9047" s="172"/>
      <c r="M9047" s="223"/>
      <c r="U9047" s="155"/>
      <c r="V9047" s="155"/>
      <c r="W9047" s="151"/>
      <c r="Z9047" s="104"/>
    </row>
    <row r="9048" spans="3:26" s="145" customFormat="1" ht="15" customHeight="1">
      <c r="C9048" s="152"/>
      <c r="E9048" s="144"/>
      <c r="F9048" s="153"/>
      <c r="G9048" s="170"/>
      <c r="H9048" s="170"/>
      <c r="I9048" s="170"/>
      <c r="J9048" s="170"/>
      <c r="K9048" s="217"/>
      <c r="L9048" s="172"/>
      <c r="M9048" s="223"/>
      <c r="U9048" s="155"/>
      <c r="V9048" s="155"/>
      <c r="W9048" s="151"/>
      <c r="Z9048" s="104"/>
    </row>
    <row r="9049" spans="3:26" s="145" customFormat="1" ht="15" customHeight="1">
      <c r="C9049" s="152"/>
      <c r="E9049" s="144"/>
      <c r="F9049" s="153"/>
      <c r="G9049" s="170"/>
      <c r="H9049" s="170"/>
      <c r="I9049" s="170"/>
      <c r="J9049" s="170"/>
      <c r="K9049" s="217"/>
      <c r="L9049" s="172"/>
      <c r="M9049" s="223"/>
      <c r="U9049" s="155"/>
      <c r="V9049" s="155"/>
      <c r="W9049" s="151"/>
      <c r="Z9049" s="104"/>
    </row>
    <row r="9050" spans="3:26" s="145" customFormat="1" ht="15" customHeight="1">
      <c r="C9050" s="152"/>
      <c r="E9050" s="144"/>
      <c r="F9050" s="153"/>
      <c r="G9050" s="170"/>
      <c r="H9050" s="170"/>
      <c r="I9050" s="170"/>
      <c r="J9050" s="170"/>
      <c r="K9050" s="217"/>
      <c r="L9050" s="172"/>
      <c r="M9050" s="223"/>
      <c r="U9050" s="155"/>
      <c r="V9050" s="155"/>
      <c r="W9050" s="151"/>
      <c r="Z9050" s="104"/>
    </row>
    <row r="9051" spans="3:26" s="145" customFormat="1" ht="15" customHeight="1">
      <c r="C9051" s="152"/>
      <c r="E9051" s="144"/>
      <c r="F9051" s="153"/>
      <c r="G9051" s="170"/>
      <c r="H9051" s="170"/>
      <c r="I9051" s="170"/>
      <c r="J9051" s="170"/>
      <c r="K9051" s="217"/>
      <c r="L9051" s="172"/>
      <c r="M9051" s="223"/>
      <c r="U9051" s="155"/>
      <c r="V9051" s="155"/>
      <c r="W9051" s="151"/>
      <c r="Z9051" s="104"/>
    </row>
    <row r="9052" spans="3:26" s="145" customFormat="1" ht="15" customHeight="1">
      <c r="C9052" s="152"/>
      <c r="E9052" s="144"/>
      <c r="F9052" s="153"/>
      <c r="G9052" s="170"/>
      <c r="H9052" s="170"/>
      <c r="I9052" s="170"/>
      <c r="J9052" s="170"/>
      <c r="K9052" s="217"/>
      <c r="L9052" s="172"/>
      <c r="M9052" s="223"/>
      <c r="U9052" s="155"/>
      <c r="V9052" s="155"/>
      <c r="W9052" s="151"/>
      <c r="Z9052" s="104"/>
    </row>
    <row r="9053" spans="3:26" s="145" customFormat="1" ht="15" customHeight="1">
      <c r="C9053" s="152"/>
      <c r="E9053" s="144"/>
      <c r="F9053" s="153"/>
      <c r="G9053" s="170"/>
      <c r="H9053" s="170"/>
      <c r="I9053" s="170"/>
      <c r="J9053" s="170"/>
      <c r="K9053" s="217"/>
      <c r="L9053" s="172"/>
      <c r="M9053" s="223"/>
      <c r="U9053" s="155"/>
      <c r="V9053" s="155"/>
      <c r="W9053" s="151"/>
      <c r="Z9053" s="104"/>
    </row>
    <row r="9054" spans="3:26" s="145" customFormat="1" ht="15" customHeight="1">
      <c r="C9054" s="152"/>
      <c r="E9054" s="144"/>
      <c r="F9054" s="153"/>
      <c r="G9054" s="170"/>
      <c r="H9054" s="170"/>
      <c r="I9054" s="170"/>
      <c r="J9054" s="170"/>
      <c r="K9054" s="217"/>
      <c r="L9054" s="172"/>
      <c r="M9054" s="223"/>
      <c r="U9054" s="155"/>
      <c r="V9054" s="155"/>
      <c r="W9054" s="151"/>
      <c r="Z9054" s="104"/>
    </row>
    <row r="9055" spans="3:26" s="145" customFormat="1" ht="15" customHeight="1">
      <c r="C9055" s="152"/>
      <c r="E9055" s="144"/>
      <c r="F9055" s="153"/>
      <c r="G9055" s="170"/>
      <c r="H9055" s="170"/>
      <c r="I9055" s="170"/>
      <c r="J9055" s="170"/>
      <c r="K9055" s="217"/>
      <c r="L9055" s="172"/>
      <c r="M9055" s="223"/>
      <c r="U9055" s="155"/>
      <c r="V9055" s="155"/>
      <c r="W9055" s="151"/>
      <c r="Z9055" s="104"/>
    </row>
    <row r="9056" spans="3:26" s="145" customFormat="1" ht="15" customHeight="1">
      <c r="C9056" s="152"/>
      <c r="E9056" s="144"/>
      <c r="F9056" s="153"/>
      <c r="G9056" s="170"/>
      <c r="H9056" s="170"/>
      <c r="I9056" s="170"/>
      <c r="J9056" s="170"/>
      <c r="K9056" s="217"/>
      <c r="L9056" s="172"/>
      <c r="M9056" s="223"/>
      <c r="U9056" s="155"/>
      <c r="V9056" s="155"/>
      <c r="W9056" s="151"/>
      <c r="Z9056" s="104"/>
    </row>
    <row r="9057" spans="3:26" s="145" customFormat="1" ht="15" customHeight="1">
      <c r="C9057" s="152"/>
      <c r="E9057" s="144"/>
      <c r="F9057" s="153"/>
      <c r="G9057" s="170"/>
      <c r="H9057" s="170"/>
      <c r="I9057" s="170"/>
      <c r="J9057" s="170"/>
      <c r="K9057" s="217"/>
      <c r="L9057" s="172"/>
      <c r="M9057" s="223"/>
      <c r="U9057" s="155"/>
      <c r="V9057" s="155"/>
      <c r="W9057" s="151"/>
      <c r="Z9057" s="104"/>
    </row>
    <row r="9058" spans="3:26" s="145" customFormat="1" ht="15" customHeight="1">
      <c r="C9058" s="152"/>
      <c r="E9058" s="144"/>
      <c r="F9058" s="153"/>
      <c r="G9058" s="170"/>
      <c r="H9058" s="170"/>
      <c r="I9058" s="170"/>
      <c r="J9058" s="170"/>
      <c r="K9058" s="217"/>
      <c r="L9058" s="172"/>
      <c r="M9058" s="223"/>
      <c r="U9058" s="155"/>
      <c r="V9058" s="155"/>
      <c r="W9058" s="151"/>
      <c r="Z9058" s="104"/>
    </row>
    <row r="9059" spans="3:26" s="145" customFormat="1" ht="15" customHeight="1">
      <c r="C9059" s="152"/>
      <c r="E9059" s="144"/>
      <c r="F9059" s="153"/>
      <c r="G9059" s="170"/>
      <c r="H9059" s="170"/>
      <c r="I9059" s="170"/>
      <c r="J9059" s="170"/>
      <c r="K9059" s="217"/>
      <c r="L9059" s="172"/>
      <c r="M9059" s="223"/>
      <c r="U9059" s="155"/>
      <c r="V9059" s="155"/>
      <c r="W9059" s="151"/>
      <c r="Z9059" s="104"/>
    </row>
    <row r="9060" spans="3:26" s="145" customFormat="1" ht="15" customHeight="1">
      <c r="C9060" s="152"/>
      <c r="E9060" s="144"/>
      <c r="F9060" s="153"/>
      <c r="G9060" s="170"/>
      <c r="H9060" s="170"/>
      <c r="I9060" s="170"/>
      <c r="J9060" s="170"/>
      <c r="K9060" s="217"/>
      <c r="L9060" s="172"/>
      <c r="M9060" s="223"/>
      <c r="U9060" s="155"/>
      <c r="V9060" s="155"/>
      <c r="W9060" s="151"/>
      <c r="Z9060" s="104"/>
    </row>
    <row r="9061" spans="3:26" s="145" customFormat="1" ht="15" customHeight="1">
      <c r="C9061" s="152"/>
      <c r="E9061" s="144"/>
      <c r="F9061" s="153"/>
      <c r="G9061" s="170"/>
      <c r="H9061" s="170"/>
      <c r="I9061" s="170"/>
      <c r="J9061" s="170"/>
      <c r="K9061" s="217"/>
      <c r="L9061" s="172"/>
      <c r="M9061" s="223"/>
      <c r="U9061" s="155"/>
      <c r="V9061" s="155"/>
      <c r="W9061" s="151"/>
      <c r="Z9061" s="104"/>
    </row>
    <row r="9062" spans="3:26" s="145" customFormat="1" ht="15" customHeight="1">
      <c r="C9062" s="152"/>
      <c r="E9062" s="144"/>
      <c r="F9062" s="153"/>
      <c r="G9062" s="170"/>
      <c r="H9062" s="170"/>
      <c r="I9062" s="170"/>
      <c r="J9062" s="170"/>
      <c r="K9062" s="217"/>
      <c r="L9062" s="172"/>
      <c r="M9062" s="223"/>
      <c r="U9062" s="155"/>
      <c r="V9062" s="155"/>
      <c r="W9062" s="151"/>
      <c r="Z9062" s="104"/>
    </row>
    <row r="9063" spans="3:26" s="145" customFormat="1" ht="15" customHeight="1">
      <c r="C9063" s="152"/>
      <c r="E9063" s="144"/>
      <c r="F9063" s="153"/>
      <c r="G9063" s="170"/>
      <c r="H9063" s="170"/>
      <c r="I9063" s="170"/>
      <c r="J9063" s="170"/>
      <c r="K9063" s="217"/>
      <c r="L9063" s="172"/>
      <c r="M9063" s="223"/>
      <c r="U9063" s="155"/>
      <c r="V9063" s="155"/>
      <c r="W9063" s="151"/>
      <c r="Z9063" s="104"/>
    </row>
    <row r="9064" spans="3:26" s="145" customFormat="1" ht="15" customHeight="1">
      <c r="C9064" s="152"/>
      <c r="E9064" s="144"/>
      <c r="F9064" s="153"/>
      <c r="G9064" s="170"/>
      <c r="H9064" s="170"/>
      <c r="I9064" s="170"/>
      <c r="J9064" s="170"/>
      <c r="K9064" s="217"/>
      <c r="L9064" s="172"/>
      <c r="M9064" s="223"/>
      <c r="U9064" s="155"/>
      <c r="V9064" s="155"/>
      <c r="W9064" s="151"/>
      <c r="Z9064" s="104"/>
    </row>
    <row r="9065" spans="3:26" s="145" customFormat="1" ht="15" customHeight="1">
      <c r="C9065" s="152"/>
      <c r="E9065" s="144"/>
      <c r="F9065" s="153"/>
      <c r="G9065" s="170"/>
      <c r="H9065" s="170"/>
      <c r="I9065" s="170"/>
      <c r="J9065" s="170"/>
      <c r="K9065" s="217"/>
      <c r="L9065" s="172"/>
      <c r="M9065" s="223"/>
      <c r="U9065" s="155"/>
      <c r="V9065" s="155"/>
      <c r="W9065" s="151"/>
      <c r="Z9065" s="104"/>
    </row>
    <row r="9066" spans="3:26" s="145" customFormat="1" ht="15" customHeight="1">
      <c r="C9066" s="152"/>
      <c r="E9066" s="144"/>
      <c r="F9066" s="153"/>
      <c r="G9066" s="170"/>
      <c r="H9066" s="170"/>
      <c r="I9066" s="170"/>
      <c r="J9066" s="170"/>
      <c r="K9066" s="217"/>
      <c r="L9066" s="172"/>
      <c r="M9066" s="223"/>
      <c r="U9066" s="155"/>
      <c r="V9066" s="155"/>
      <c r="W9066" s="151"/>
      <c r="Z9066" s="104"/>
    </row>
    <row r="9067" spans="3:26" s="145" customFormat="1" ht="15" customHeight="1">
      <c r="C9067" s="152"/>
      <c r="E9067" s="144"/>
      <c r="F9067" s="153"/>
      <c r="G9067" s="170"/>
      <c r="H9067" s="170"/>
      <c r="I9067" s="170"/>
      <c r="J9067" s="170"/>
      <c r="K9067" s="217"/>
      <c r="L9067" s="172"/>
      <c r="M9067" s="223"/>
      <c r="U9067" s="155"/>
      <c r="V9067" s="155"/>
      <c r="W9067" s="151"/>
      <c r="Z9067" s="104"/>
    </row>
    <row r="9068" spans="3:26" s="145" customFormat="1" ht="15" customHeight="1">
      <c r="C9068" s="152"/>
      <c r="E9068" s="144"/>
      <c r="F9068" s="153"/>
      <c r="G9068" s="170"/>
      <c r="H9068" s="170"/>
      <c r="I9068" s="170"/>
      <c r="J9068" s="170"/>
      <c r="K9068" s="217"/>
      <c r="L9068" s="172"/>
      <c r="M9068" s="223"/>
      <c r="U9068" s="155"/>
      <c r="V9068" s="155"/>
      <c r="W9068" s="151"/>
      <c r="Z9068" s="104"/>
    </row>
    <row r="9069" spans="3:26" s="145" customFormat="1" ht="15" customHeight="1">
      <c r="C9069" s="152"/>
      <c r="E9069" s="144"/>
      <c r="F9069" s="153"/>
      <c r="G9069" s="170"/>
      <c r="H9069" s="170"/>
      <c r="I9069" s="170"/>
      <c r="J9069" s="170"/>
      <c r="K9069" s="217"/>
      <c r="L9069" s="172"/>
      <c r="M9069" s="223"/>
      <c r="U9069" s="155"/>
      <c r="V9069" s="155"/>
      <c r="W9069" s="151"/>
      <c r="Z9069" s="104"/>
    </row>
    <row r="9070" spans="3:26" s="145" customFormat="1" ht="15" customHeight="1">
      <c r="C9070" s="152"/>
      <c r="E9070" s="144"/>
      <c r="F9070" s="153"/>
      <c r="G9070" s="170"/>
      <c r="H9070" s="170"/>
      <c r="I9070" s="170"/>
      <c r="J9070" s="170"/>
      <c r="K9070" s="217"/>
      <c r="L9070" s="172"/>
      <c r="M9070" s="223"/>
      <c r="U9070" s="155"/>
      <c r="V9070" s="155"/>
      <c r="W9070" s="151"/>
      <c r="Z9070" s="104"/>
    </row>
    <row r="9071" spans="3:26" s="145" customFormat="1" ht="15" customHeight="1">
      <c r="C9071" s="152"/>
      <c r="E9071" s="144"/>
      <c r="F9071" s="153"/>
      <c r="G9071" s="170"/>
      <c r="H9071" s="170"/>
      <c r="I9071" s="170"/>
      <c r="J9071" s="170"/>
      <c r="K9071" s="217"/>
      <c r="L9071" s="172"/>
      <c r="M9071" s="223"/>
      <c r="U9071" s="155"/>
      <c r="V9071" s="155"/>
      <c r="W9071" s="151"/>
      <c r="Z9071" s="104"/>
    </row>
    <row r="9072" spans="3:26" s="145" customFormat="1" ht="15" customHeight="1">
      <c r="C9072" s="152"/>
      <c r="E9072" s="144"/>
      <c r="F9072" s="153"/>
      <c r="G9072" s="170"/>
      <c r="H9072" s="170"/>
      <c r="I9072" s="170"/>
      <c r="J9072" s="170"/>
      <c r="K9072" s="217"/>
      <c r="L9072" s="172"/>
      <c r="M9072" s="223"/>
      <c r="U9072" s="155"/>
      <c r="V9072" s="155"/>
      <c r="W9072" s="151"/>
      <c r="Z9072" s="104"/>
    </row>
    <row r="9073" spans="3:26" s="145" customFormat="1" ht="15" customHeight="1">
      <c r="C9073" s="152"/>
      <c r="E9073" s="144"/>
      <c r="F9073" s="153"/>
      <c r="G9073" s="170"/>
      <c r="H9073" s="170"/>
      <c r="I9073" s="170"/>
      <c r="J9073" s="170"/>
      <c r="K9073" s="217"/>
      <c r="L9073" s="172"/>
      <c r="M9073" s="223"/>
      <c r="U9073" s="155"/>
      <c r="V9073" s="155"/>
      <c r="W9073" s="151"/>
      <c r="Z9073" s="104"/>
    </row>
    <row r="9074" spans="3:26" s="145" customFormat="1" ht="15" customHeight="1">
      <c r="C9074" s="152"/>
      <c r="E9074" s="144"/>
      <c r="F9074" s="153"/>
      <c r="G9074" s="170"/>
      <c r="H9074" s="170"/>
      <c r="I9074" s="170"/>
      <c r="J9074" s="170"/>
      <c r="K9074" s="217"/>
      <c r="L9074" s="172"/>
      <c r="M9074" s="223"/>
      <c r="U9074" s="155"/>
      <c r="V9074" s="155"/>
      <c r="W9074" s="151"/>
      <c r="Z9074" s="104"/>
    </row>
    <row r="9075" spans="3:26" s="145" customFormat="1" ht="15" customHeight="1">
      <c r="C9075" s="152"/>
      <c r="E9075" s="144"/>
      <c r="F9075" s="153"/>
      <c r="G9075" s="170"/>
      <c r="H9075" s="170"/>
      <c r="I9075" s="170"/>
      <c r="J9075" s="170"/>
      <c r="K9075" s="217"/>
      <c r="L9075" s="172"/>
      <c r="M9075" s="223"/>
      <c r="U9075" s="155"/>
      <c r="V9075" s="155"/>
      <c r="W9075" s="151"/>
      <c r="Z9075" s="104"/>
    </row>
    <row r="9076" spans="3:26" s="145" customFormat="1" ht="15" customHeight="1">
      <c r="C9076" s="152"/>
      <c r="E9076" s="144"/>
      <c r="F9076" s="153"/>
      <c r="G9076" s="170"/>
      <c r="H9076" s="170"/>
      <c r="I9076" s="170"/>
      <c r="J9076" s="170"/>
      <c r="K9076" s="217"/>
      <c r="L9076" s="172"/>
      <c r="M9076" s="223"/>
      <c r="U9076" s="155"/>
      <c r="V9076" s="155"/>
      <c r="W9076" s="151"/>
      <c r="Z9076" s="104"/>
    </row>
    <row r="9077" spans="3:26" s="145" customFormat="1" ht="15" customHeight="1">
      <c r="C9077" s="152"/>
      <c r="E9077" s="144"/>
      <c r="F9077" s="153"/>
      <c r="G9077" s="170"/>
      <c r="H9077" s="170"/>
      <c r="I9077" s="170"/>
      <c r="J9077" s="170"/>
      <c r="K9077" s="217"/>
      <c r="L9077" s="172"/>
      <c r="M9077" s="223"/>
      <c r="U9077" s="155"/>
      <c r="V9077" s="155"/>
      <c r="W9077" s="151"/>
      <c r="Z9077" s="104"/>
    </row>
    <row r="9078" spans="3:26" s="145" customFormat="1" ht="15" customHeight="1">
      <c r="C9078" s="152"/>
      <c r="E9078" s="144"/>
      <c r="F9078" s="153"/>
      <c r="G9078" s="170"/>
      <c r="H9078" s="170"/>
      <c r="I9078" s="170"/>
      <c r="J9078" s="170"/>
      <c r="K9078" s="217"/>
      <c r="L9078" s="172"/>
      <c r="M9078" s="223"/>
      <c r="U9078" s="155"/>
      <c r="V9078" s="155"/>
      <c r="W9078" s="151"/>
      <c r="Z9078" s="104"/>
    </row>
    <row r="9079" spans="3:26" s="145" customFormat="1" ht="15" customHeight="1">
      <c r="C9079" s="152"/>
      <c r="E9079" s="144"/>
      <c r="F9079" s="153"/>
      <c r="G9079" s="170"/>
      <c r="H9079" s="170"/>
      <c r="I9079" s="170"/>
      <c r="J9079" s="170"/>
      <c r="K9079" s="217"/>
      <c r="L9079" s="172"/>
      <c r="M9079" s="223"/>
      <c r="U9079" s="155"/>
      <c r="V9079" s="155"/>
      <c r="W9079" s="151"/>
      <c r="Z9079" s="104"/>
    </row>
    <row r="9080" spans="3:26" s="145" customFormat="1" ht="15" customHeight="1">
      <c r="C9080" s="152"/>
      <c r="E9080" s="144"/>
      <c r="F9080" s="153"/>
      <c r="G9080" s="170"/>
      <c r="H9080" s="170"/>
      <c r="I9080" s="170"/>
      <c r="J9080" s="170"/>
      <c r="K9080" s="217"/>
      <c r="L9080" s="172"/>
      <c r="M9080" s="223"/>
      <c r="U9080" s="155"/>
      <c r="V9080" s="155"/>
      <c r="W9080" s="151"/>
      <c r="Z9080" s="104"/>
    </row>
    <row r="9081" spans="3:26" s="145" customFormat="1" ht="15" customHeight="1">
      <c r="C9081" s="152"/>
      <c r="E9081" s="144"/>
      <c r="F9081" s="153"/>
      <c r="G9081" s="170"/>
      <c r="H9081" s="170"/>
      <c r="I9081" s="170"/>
      <c r="J9081" s="170"/>
      <c r="K9081" s="217"/>
      <c r="L9081" s="172"/>
      <c r="M9081" s="223"/>
      <c r="U9081" s="155"/>
      <c r="V9081" s="155"/>
      <c r="W9081" s="151"/>
      <c r="Z9081" s="104"/>
    </row>
    <row r="9082" spans="3:26" s="145" customFormat="1" ht="15" customHeight="1">
      <c r="C9082" s="152"/>
      <c r="E9082" s="144"/>
      <c r="F9082" s="153"/>
      <c r="G9082" s="170"/>
      <c r="H9082" s="170"/>
      <c r="I9082" s="170"/>
      <c r="J9082" s="170"/>
      <c r="K9082" s="217"/>
      <c r="L9082" s="172"/>
      <c r="M9082" s="223"/>
      <c r="U9082" s="155"/>
      <c r="V9082" s="155"/>
      <c r="W9082" s="151"/>
      <c r="Z9082" s="104"/>
    </row>
    <row r="9083" spans="3:26" s="145" customFormat="1" ht="15" customHeight="1">
      <c r="C9083" s="152"/>
      <c r="E9083" s="144"/>
      <c r="F9083" s="153"/>
      <c r="G9083" s="170"/>
      <c r="H9083" s="170"/>
      <c r="I9083" s="170"/>
      <c r="J9083" s="170"/>
      <c r="K9083" s="217"/>
      <c r="L9083" s="172"/>
      <c r="M9083" s="223"/>
      <c r="U9083" s="155"/>
      <c r="V9083" s="155"/>
      <c r="W9083" s="151"/>
      <c r="Z9083" s="104"/>
    </row>
    <row r="9084" spans="3:26" s="145" customFormat="1" ht="15" customHeight="1">
      <c r="C9084" s="152"/>
      <c r="E9084" s="144"/>
      <c r="F9084" s="153"/>
      <c r="G9084" s="170"/>
      <c r="H9084" s="170"/>
      <c r="I9084" s="170"/>
      <c r="J9084" s="170"/>
      <c r="K9084" s="217"/>
      <c r="L9084" s="172"/>
      <c r="M9084" s="223"/>
      <c r="U9084" s="155"/>
      <c r="V9084" s="155"/>
      <c r="W9084" s="151"/>
      <c r="Z9084" s="104"/>
    </row>
    <row r="9085" spans="3:26" s="145" customFormat="1" ht="15" customHeight="1">
      <c r="C9085" s="152"/>
      <c r="E9085" s="144"/>
      <c r="F9085" s="153"/>
      <c r="G9085" s="170"/>
      <c r="H9085" s="170"/>
      <c r="I9085" s="170"/>
      <c r="J9085" s="170"/>
      <c r="K9085" s="217"/>
      <c r="L9085" s="172"/>
      <c r="M9085" s="223"/>
      <c r="U9085" s="155"/>
      <c r="V9085" s="155"/>
      <c r="W9085" s="151"/>
      <c r="Z9085" s="104"/>
    </row>
    <row r="9086" spans="3:26" s="145" customFormat="1" ht="15" customHeight="1">
      <c r="C9086" s="152"/>
      <c r="E9086" s="144"/>
      <c r="F9086" s="153"/>
      <c r="G9086" s="170"/>
      <c r="H9086" s="170"/>
      <c r="I9086" s="170"/>
      <c r="J9086" s="170"/>
      <c r="K9086" s="217"/>
      <c r="L9086" s="172"/>
      <c r="M9086" s="223"/>
      <c r="U9086" s="155"/>
      <c r="V9086" s="155"/>
      <c r="W9086" s="151"/>
      <c r="Z9086" s="104"/>
    </row>
    <row r="9087" spans="3:26" s="145" customFormat="1" ht="15" customHeight="1">
      <c r="C9087" s="152"/>
      <c r="E9087" s="144"/>
      <c r="F9087" s="153"/>
      <c r="G9087" s="170"/>
      <c r="H9087" s="170"/>
      <c r="I9087" s="170"/>
      <c r="J9087" s="170"/>
      <c r="K9087" s="217"/>
      <c r="L9087" s="172"/>
      <c r="M9087" s="223"/>
      <c r="U9087" s="155"/>
      <c r="V9087" s="155"/>
      <c r="W9087" s="151"/>
      <c r="Z9087" s="104"/>
    </row>
    <row r="9088" spans="3:26" s="145" customFormat="1" ht="15" customHeight="1">
      <c r="C9088" s="152"/>
      <c r="E9088" s="144"/>
      <c r="F9088" s="153"/>
      <c r="G9088" s="170"/>
      <c r="H9088" s="170"/>
      <c r="I9088" s="170"/>
      <c r="J9088" s="170"/>
      <c r="K9088" s="217"/>
      <c r="L9088" s="172"/>
      <c r="M9088" s="223"/>
      <c r="U9088" s="155"/>
      <c r="V9088" s="155"/>
      <c r="W9088" s="151"/>
      <c r="Z9088" s="104"/>
    </row>
    <row r="9089" spans="3:26" s="145" customFormat="1" ht="15" customHeight="1">
      <c r="C9089" s="152"/>
      <c r="E9089" s="144"/>
      <c r="F9089" s="153"/>
      <c r="G9089" s="170"/>
      <c r="H9089" s="170"/>
      <c r="I9089" s="170"/>
      <c r="J9089" s="170"/>
      <c r="K9089" s="217"/>
      <c r="L9089" s="172"/>
      <c r="M9089" s="223"/>
      <c r="U9089" s="155"/>
      <c r="V9089" s="155"/>
      <c r="W9089" s="151"/>
      <c r="Z9089" s="104"/>
    </row>
    <row r="9090" spans="3:26" s="145" customFormat="1" ht="15" customHeight="1">
      <c r="C9090" s="152"/>
      <c r="E9090" s="144"/>
      <c r="F9090" s="153"/>
      <c r="G9090" s="170"/>
      <c r="H9090" s="170"/>
      <c r="I9090" s="170"/>
      <c r="J9090" s="170"/>
      <c r="K9090" s="217"/>
      <c r="L9090" s="172"/>
      <c r="M9090" s="223"/>
      <c r="U9090" s="155"/>
      <c r="V9090" s="155"/>
      <c r="W9090" s="151"/>
      <c r="Z9090" s="104"/>
    </row>
    <row r="9091" spans="3:26" s="145" customFormat="1" ht="15" customHeight="1">
      <c r="C9091" s="152"/>
      <c r="E9091" s="144"/>
      <c r="F9091" s="153"/>
      <c r="G9091" s="170"/>
      <c r="H9091" s="170"/>
      <c r="I9091" s="170"/>
      <c r="J9091" s="170"/>
      <c r="K9091" s="217"/>
      <c r="L9091" s="172"/>
      <c r="M9091" s="223"/>
      <c r="U9091" s="155"/>
      <c r="V9091" s="155"/>
      <c r="W9091" s="151"/>
      <c r="Z9091" s="104"/>
    </row>
    <row r="9092" spans="3:26" s="145" customFormat="1" ht="15" customHeight="1">
      <c r="C9092" s="152"/>
      <c r="E9092" s="144"/>
      <c r="F9092" s="153"/>
      <c r="G9092" s="170"/>
      <c r="H9092" s="170"/>
      <c r="I9092" s="170"/>
      <c r="J9092" s="170"/>
      <c r="K9092" s="217"/>
      <c r="L9092" s="172"/>
      <c r="M9092" s="223"/>
      <c r="U9092" s="155"/>
      <c r="V9092" s="155"/>
      <c r="W9092" s="151"/>
      <c r="Z9092" s="104"/>
    </row>
    <row r="9093" spans="3:26" s="145" customFormat="1" ht="15" customHeight="1">
      <c r="C9093" s="152"/>
      <c r="E9093" s="144"/>
      <c r="F9093" s="153"/>
      <c r="G9093" s="170"/>
      <c r="H9093" s="170"/>
      <c r="I9093" s="170"/>
      <c r="J9093" s="170"/>
      <c r="K9093" s="217"/>
      <c r="L9093" s="172"/>
      <c r="M9093" s="223"/>
      <c r="U9093" s="155"/>
      <c r="V9093" s="155"/>
      <c r="W9093" s="151"/>
      <c r="Z9093" s="104"/>
    </row>
    <row r="9094" spans="3:26" s="145" customFormat="1" ht="15" customHeight="1">
      <c r="C9094" s="152"/>
      <c r="E9094" s="144"/>
      <c r="F9094" s="153"/>
      <c r="G9094" s="170"/>
      <c r="H9094" s="170"/>
      <c r="I9094" s="170"/>
      <c r="J9094" s="170"/>
      <c r="K9094" s="217"/>
      <c r="L9094" s="172"/>
      <c r="M9094" s="223"/>
      <c r="U9094" s="155"/>
      <c r="V9094" s="155"/>
      <c r="W9094" s="151"/>
      <c r="Z9094" s="104"/>
    </row>
    <row r="9095" spans="3:26" s="145" customFormat="1" ht="15" customHeight="1">
      <c r="C9095" s="152"/>
      <c r="E9095" s="144"/>
      <c r="F9095" s="153"/>
      <c r="G9095" s="170"/>
      <c r="H9095" s="170"/>
      <c r="I9095" s="170"/>
      <c r="J9095" s="170"/>
      <c r="K9095" s="217"/>
      <c r="L9095" s="172"/>
      <c r="M9095" s="223"/>
      <c r="U9095" s="155"/>
      <c r="V9095" s="155"/>
      <c r="W9095" s="151"/>
      <c r="Z9095" s="104"/>
    </row>
    <row r="9096" spans="3:26" s="145" customFormat="1" ht="15" customHeight="1">
      <c r="C9096" s="152"/>
      <c r="E9096" s="144"/>
      <c r="F9096" s="153"/>
      <c r="G9096" s="170"/>
      <c r="H9096" s="170"/>
      <c r="I9096" s="170"/>
      <c r="J9096" s="170"/>
      <c r="K9096" s="217"/>
      <c r="L9096" s="172"/>
      <c r="M9096" s="223"/>
      <c r="U9096" s="155"/>
      <c r="V9096" s="155"/>
      <c r="W9096" s="151"/>
      <c r="Z9096" s="104"/>
    </row>
    <row r="9097" spans="3:26" s="145" customFormat="1" ht="15" customHeight="1">
      <c r="C9097" s="152"/>
      <c r="E9097" s="144"/>
      <c r="F9097" s="153"/>
      <c r="G9097" s="170"/>
      <c r="H9097" s="170"/>
      <c r="I9097" s="170"/>
      <c r="J9097" s="170"/>
      <c r="K9097" s="217"/>
      <c r="L9097" s="172"/>
      <c r="M9097" s="223"/>
      <c r="U9097" s="155"/>
      <c r="V9097" s="155"/>
      <c r="W9097" s="151"/>
      <c r="Z9097" s="104"/>
    </row>
    <row r="9098" spans="3:26" s="145" customFormat="1" ht="15" customHeight="1">
      <c r="C9098" s="152"/>
      <c r="E9098" s="144"/>
      <c r="F9098" s="153"/>
      <c r="G9098" s="170"/>
      <c r="H9098" s="170"/>
      <c r="I9098" s="170"/>
      <c r="J9098" s="170"/>
      <c r="K9098" s="217"/>
      <c r="L9098" s="172"/>
      <c r="M9098" s="223"/>
      <c r="U9098" s="155"/>
      <c r="V9098" s="155"/>
      <c r="W9098" s="151"/>
      <c r="Z9098" s="104"/>
    </row>
    <row r="9099" spans="3:26" s="145" customFormat="1" ht="15" customHeight="1">
      <c r="C9099" s="152"/>
      <c r="E9099" s="144"/>
      <c r="F9099" s="153"/>
      <c r="G9099" s="170"/>
      <c r="H9099" s="170"/>
      <c r="I9099" s="170"/>
      <c r="J9099" s="170"/>
      <c r="K9099" s="217"/>
      <c r="L9099" s="172"/>
      <c r="M9099" s="223"/>
      <c r="U9099" s="155"/>
      <c r="V9099" s="155"/>
      <c r="W9099" s="151"/>
      <c r="Z9099" s="104"/>
    </row>
    <row r="9100" spans="3:26" s="145" customFormat="1" ht="15" customHeight="1">
      <c r="C9100" s="152"/>
      <c r="E9100" s="144"/>
      <c r="F9100" s="153"/>
      <c r="G9100" s="170"/>
      <c r="H9100" s="170"/>
      <c r="I9100" s="170"/>
      <c r="J9100" s="170"/>
      <c r="K9100" s="217"/>
      <c r="L9100" s="172"/>
      <c r="M9100" s="223"/>
      <c r="U9100" s="155"/>
      <c r="V9100" s="155"/>
      <c r="W9100" s="151"/>
      <c r="Z9100" s="104"/>
    </row>
    <row r="9101" spans="3:26" s="145" customFormat="1" ht="15" customHeight="1">
      <c r="C9101" s="152"/>
      <c r="E9101" s="144"/>
      <c r="F9101" s="153"/>
      <c r="G9101" s="170"/>
      <c r="H9101" s="170"/>
      <c r="I9101" s="170"/>
      <c r="J9101" s="170"/>
      <c r="K9101" s="217"/>
      <c r="L9101" s="172"/>
      <c r="M9101" s="223"/>
      <c r="U9101" s="155"/>
      <c r="V9101" s="155"/>
      <c r="W9101" s="151"/>
      <c r="Z9101" s="104"/>
    </row>
    <row r="9102" spans="3:26" s="145" customFormat="1" ht="15" customHeight="1">
      <c r="C9102" s="152"/>
      <c r="E9102" s="144"/>
      <c r="F9102" s="153"/>
      <c r="G9102" s="170"/>
      <c r="H9102" s="170"/>
      <c r="I9102" s="170"/>
      <c r="J9102" s="170"/>
      <c r="K9102" s="217"/>
      <c r="L9102" s="172"/>
      <c r="M9102" s="223"/>
      <c r="U9102" s="155"/>
      <c r="V9102" s="155"/>
      <c r="W9102" s="151"/>
      <c r="Z9102" s="104"/>
    </row>
    <row r="9103" spans="3:26" s="145" customFormat="1" ht="15" customHeight="1">
      <c r="C9103" s="152"/>
      <c r="E9103" s="144"/>
      <c r="F9103" s="153"/>
      <c r="G9103" s="170"/>
      <c r="H9103" s="170"/>
      <c r="I9103" s="170"/>
      <c r="J9103" s="170"/>
      <c r="K9103" s="217"/>
      <c r="L9103" s="172"/>
      <c r="M9103" s="223"/>
      <c r="U9103" s="155"/>
      <c r="V9103" s="155"/>
      <c r="W9103" s="151"/>
      <c r="Z9103" s="104"/>
    </row>
    <row r="9104" spans="3:26" s="145" customFormat="1" ht="15" customHeight="1">
      <c r="C9104" s="152"/>
      <c r="E9104" s="144"/>
      <c r="F9104" s="153"/>
      <c r="G9104" s="170"/>
      <c r="H9104" s="170"/>
      <c r="I9104" s="170"/>
      <c r="J9104" s="170"/>
      <c r="K9104" s="217"/>
      <c r="L9104" s="172"/>
      <c r="M9104" s="223"/>
      <c r="U9104" s="155"/>
      <c r="V9104" s="155"/>
      <c r="W9104" s="151"/>
      <c r="Z9104" s="104"/>
    </row>
    <row r="9105" spans="3:26" s="145" customFormat="1" ht="15" customHeight="1">
      <c r="C9105" s="152"/>
      <c r="E9105" s="144"/>
      <c r="F9105" s="153"/>
      <c r="G9105" s="170"/>
      <c r="H9105" s="170"/>
      <c r="I9105" s="170"/>
      <c r="J9105" s="170"/>
      <c r="K9105" s="217"/>
      <c r="L9105" s="172"/>
      <c r="M9105" s="223"/>
      <c r="U9105" s="155"/>
      <c r="V9105" s="155"/>
      <c r="W9105" s="151"/>
      <c r="Z9105" s="104"/>
    </row>
    <row r="9106" spans="3:26" s="145" customFormat="1" ht="15" customHeight="1">
      <c r="C9106" s="152"/>
      <c r="E9106" s="144"/>
      <c r="F9106" s="153"/>
      <c r="G9106" s="170"/>
      <c r="H9106" s="170"/>
      <c r="I9106" s="170"/>
      <c r="J9106" s="170"/>
      <c r="K9106" s="217"/>
      <c r="L9106" s="172"/>
      <c r="M9106" s="223"/>
      <c r="U9106" s="155"/>
      <c r="V9106" s="155"/>
      <c r="W9106" s="151"/>
      <c r="Z9106" s="104"/>
    </row>
    <row r="9107" spans="3:26" s="145" customFormat="1" ht="15" customHeight="1">
      <c r="C9107" s="152"/>
      <c r="E9107" s="144"/>
      <c r="F9107" s="153"/>
      <c r="G9107" s="170"/>
      <c r="H9107" s="170"/>
      <c r="I9107" s="170"/>
      <c r="J9107" s="170"/>
      <c r="K9107" s="217"/>
      <c r="L9107" s="172"/>
      <c r="M9107" s="223"/>
      <c r="U9107" s="155"/>
      <c r="V9107" s="155"/>
      <c r="W9107" s="151"/>
      <c r="Z9107" s="104"/>
    </row>
    <row r="9108" spans="3:26" s="145" customFormat="1" ht="15" customHeight="1">
      <c r="C9108" s="152"/>
      <c r="E9108" s="144"/>
      <c r="F9108" s="153"/>
      <c r="G9108" s="170"/>
      <c r="H9108" s="170"/>
      <c r="I9108" s="170"/>
      <c r="J9108" s="170"/>
      <c r="K9108" s="217"/>
      <c r="L9108" s="172"/>
      <c r="M9108" s="223"/>
      <c r="U9108" s="155"/>
      <c r="V9108" s="155"/>
      <c r="W9108" s="151"/>
      <c r="Z9108" s="104"/>
    </row>
    <row r="9109" spans="3:26" s="145" customFormat="1" ht="15" customHeight="1">
      <c r="C9109" s="152"/>
      <c r="E9109" s="144"/>
      <c r="F9109" s="153"/>
      <c r="G9109" s="170"/>
      <c r="H9109" s="170"/>
      <c r="I9109" s="170"/>
      <c r="J9109" s="170"/>
      <c r="K9109" s="217"/>
      <c r="L9109" s="172"/>
      <c r="M9109" s="223"/>
      <c r="U9109" s="155"/>
      <c r="V9109" s="155"/>
      <c r="W9109" s="151"/>
      <c r="Z9109" s="104"/>
    </row>
    <row r="9110" spans="3:26" s="145" customFormat="1" ht="15" customHeight="1">
      <c r="C9110" s="152"/>
      <c r="E9110" s="144"/>
      <c r="F9110" s="153"/>
      <c r="G9110" s="170"/>
      <c r="H9110" s="170"/>
      <c r="I9110" s="170"/>
      <c r="J9110" s="170"/>
      <c r="K9110" s="217"/>
      <c r="L9110" s="172"/>
      <c r="M9110" s="223"/>
      <c r="U9110" s="155"/>
      <c r="V9110" s="155"/>
      <c r="W9110" s="151"/>
      <c r="Z9110" s="104"/>
    </row>
    <row r="9111" spans="3:26" s="145" customFormat="1" ht="15" customHeight="1">
      <c r="C9111" s="152"/>
      <c r="E9111" s="144"/>
      <c r="F9111" s="153"/>
      <c r="G9111" s="170"/>
      <c r="H9111" s="170"/>
      <c r="I9111" s="170"/>
      <c r="J9111" s="170"/>
      <c r="K9111" s="217"/>
      <c r="L9111" s="172"/>
      <c r="M9111" s="223"/>
      <c r="U9111" s="155"/>
      <c r="V9111" s="155"/>
      <c r="W9111" s="151"/>
      <c r="Z9111" s="104"/>
    </row>
    <row r="9112" spans="3:26" s="145" customFormat="1" ht="15" customHeight="1">
      <c r="C9112" s="152"/>
      <c r="E9112" s="144"/>
      <c r="F9112" s="153"/>
      <c r="G9112" s="170"/>
      <c r="H9112" s="170"/>
      <c r="I9112" s="170"/>
      <c r="J9112" s="170"/>
      <c r="K9112" s="217"/>
      <c r="L9112" s="172"/>
      <c r="M9112" s="223"/>
      <c r="U9112" s="155"/>
      <c r="V9112" s="155"/>
      <c r="W9112" s="151"/>
      <c r="Z9112" s="104"/>
    </row>
    <row r="9113" spans="3:26" s="145" customFormat="1" ht="15" customHeight="1">
      <c r="C9113" s="152"/>
      <c r="E9113" s="144"/>
      <c r="F9113" s="153"/>
      <c r="G9113" s="170"/>
      <c r="H9113" s="170"/>
      <c r="I9113" s="170"/>
      <c r="J9113" s="170"/>
      <c r="K9113" s="217"/>
      <c r="L9113" s="172"/>
      <c r="M9113" s="223"/>
      <c r="U9113" s="155"/>
      <c r="V9113" s="155"/>
      <c r="W9113" s="151"/>
      <c r="Z9113" s="104"/>
    </row>
    <row r="9114" spans="3:26" s="145" customFormat="1" ht="15" customHeight="1">
      <c r="C9114" s="152"/>
      <c r="E9114" s="144"/>
      <c r="F9114" s="153"/>
      <c r="G9114" s="170"/>
      <c r="H9114" s="170"/>
      <c r="I9114" s="170"/>
      <c r="J9114" s="170"/>
      <c r="K9114" s="217"/>
      <c r="L9114" s="172"/>
      <c r="M9114" s="223"/>
      <c r="U9114" s="155"/>
      <c r="V9114" s="155"/>
      <c r="W9114" s="151"/>
      <c r="Z9114" s="104"/>
    </row>
    <row r="9115" spans="3:26" s="145" customFormat="1" ht="15" customHeight="1">
      <c r="C9115" s="152"/>
      <c r="E9115" s="144"/>
      <c r="F9115" s="153"/>
      <c r="G9115" s="170"/>
      <c r="H9115" s="170"/>
      <c r="I9115" s="170"/>
      <c r="J9115" s="170"/>
      <c r="K9115" s="217"/>
      <c r="L9115" s="172"/>
      <c r="M9115" s="223"/>
      <c r="U9115" s="155"/>
      <c r="V9115" s="155"/>
      <c r="W9115" s="151"/>
      <c r="Z9115" s="104"/>
    </row>
    <row r="9116" spans="3:26" s="145" customFormat="1" ht="15" customHeight="1">
      <c r="C9116" s="152"/>
      <c r="E9116" s="144"/>
      <c r="F9116" s="153"/>
      <c r="G9116" s="170"/>
      <c r="H9116" s="170"/>
      <c r="I9116" s="170"/>
      <c r="J9116" s="170"/>
      <c r="K9116" s="217"/>
      <c r="L9116" s="172"/>
      <c r="M9116" s="223"/>
      <c r="U9116" s="155"/>
      <c r="V9116" s="155"/>
      <c r="W9116" s="151"/>
      <c r="Z9116" s="104"/>
    </row>
    <row r="9117" spans="3:26" s="145" customFormat="1" ht="15" customHeight="1">
      <c r="C9117" s="152"/>
      <c r="E9117" s="144"/>
      <c r="F9117" s="153"/>
      <c r="G9117" s="170"/>
      <c r="H9117" s="170"/>
      <c r="I9117" s="170"/>
      <c r="J9117" s="170"/>
      <c r="K9117" s="217"/>
      <c r="L9117" s="172"/>
      <c r="M9117" s="223"/>
      <c r="U9117" s="155"/>
      <c r="V9117" s="155"/>
      <c r="W9117" s="151"/>
      <c r="Z9117" s="104"/>
    </row>
    <row r="9118" spans="3:26" s="145" customFormat="1" ht="15" customHeight="1">
      <c r="C9118" s="152"/>
      <c r="E9118" s="144"/>
      <c r="F9118" s="153"/>
      <c r="G9118" s="170"/>
      <c r="H9118" s="170"/>
      <c r="I9118" s="170"/>
      <c r="J9118" s="170"/>
      <c r="K9118" s="217"/>
      <c r="L9118" s="172"/>
      <c r="M9118" s="223"/>
      <c r="U9118" s="155"/>
      <c r="V9118" s="155"/>
      <c r="W9118" s="151"/>
      <c r="Z9118" s="104"/>
    </row>
    <row r="9119" spans="3:26" s="145" customFormat="1" ht="15" customHeight="1">
      <c r="C9119" s="152"/>
      <c r="E9119" s="144"/>
      <c r="F9119" s="153"/>
      <c r="G9119" s="170"/>
      <c r="H9119" s="170"/>
      <c r="I9119" s="170"/>
      <c r="J9119" s="170"/>
      <c r="K9119" s="217"/>
      <c r="L9119" s="172"/>
      <c r="M9119" s="223"/>
      <c r="U9119" s="155"/>
      <c r="V9119" s="155"/>
      <c r="W9119" s="151"/>
      <c r="Z9119" s="104"/>
    </row>
    <row r="9120" spans="3:26" s="145" customFormat="1" ht="15" customHeight="1">
      <c r="C9120" s="152"/>
      <c r="E9120" s="144"/>
      <c r="F9120" s="153"/>
      <c r="G9120" s="170"/>
      <c r="H9120" s="170"/>
      <c r="I9120" s="170"/>
      <c r="J9120" s="170"/>
      <c r="K9120" s="217"/>
      <c r="L9120" s="172"/>
      <c r="M9120" s="223"/>
      <c r="U9120" s="155"/>
      <c r="V9120" s="155"/>
      <c r="W9120" s="151"/>
      <c r="Z9120" s="104"/>
    </row>
    <row r="9121" spans="3:26" s="145" customFormat="1" ht="15" customHeight="1">
      <c r="C9121" s="152"/>
      <c r="E9121" s="144"/>
      <c r="F9121" s="153"/>
      <c r="G9121" s="170"/>
      <c r="H9121" s="170"/>
      <c r="I9121" s="170"/>
      <c r="J9121" s="170"/>
      <c r="K9121" s="217"/>
      <c r="L9121" s="172"/>
      <c r="M9121" s="223"/>
      <c r="U9121" s="155"/>
      <c r="V9121" s="155"/>
      <c r="W9121" s="151"/>
      <c r="Z9121" s="104"/>
    </row>
    <row r="9122" spans="3:26" s="145" customFormat="1" ht="15" customHeight="1">
      <c r="C9122" s="152"/>
      <c r="E9122" s="144"/>
      <c r="F9122" s="153"/>
      <c r="G9122" s="170"/>
      <c r="H9122" s="170"/>
      <c r="I9122" s="170"/>
      <c r="J9122" s="170"/>
      <c r="K9122" s="217"/>
      <c r="L9122" s="172"/>
      <c r="M9122" s="223"/>
      <c r="U9122" s="155"/>
      <c r="V9122" s="155"/>
      <c r="W9122" s="151"/>
      <c r="Z9122" s="104"/>
    </row>
    <row r="9123" spans="3:26" s="145" customFormat="1" ht="15" customHeight="1">
      <c r="C9123" s="152"/>
      <c r="E9123" s="144"/>
      <c r="F9123" s="153"/>
      <c r="G9123" s="170"/>
      <c r="H9123" s="170"/>
      <c r="I9123" s="170"/>
      <c r="J9123" s="170"/>
      <c r="K9123" s="217"/>
      <c r="L9123" s="172"/>
      <c r="M9123" s="223"/>
      <c r="U9123" s="155"/>
      <c r="V9123" s="155"/>
      <c r="W9123" s="151"/>
      <c r="Z9123" s="104"/>
    </row>
    <row r="9124" spans="3:26" s="145" customFormat="1" ht="15" customHeight="1">
      <c r="C9124" s="152"/>
      <c r="E9124" s="144"/>
      <c r="F9124" s="153"/>
      <c r="G9124" s="170"/>
      <c r="H9124" s="170"/>
      <c r="I9124" s="170"/>
      <c r="J9124" s="170"/>
      <c r="K9124" s="217"/>
      <c r="L9124" s="172"/>
      <c r="M9124" s="223"/>
      <c r="U9124" s="155"/>
      <c r="V9124" s="155"/>
      <c r="W9124" s="151"/>
      <c r="Z9124" s="104"/>
    </row>
    <row r="9125" spans="3:26" s="145" customFormat="1" ht="15" customHeight="1">
      <c r="C9125" s="152"/>
      <c r="E9125" s="144"/>
      <c r="F9125" s="153"/>
      <c r="G9125" s="170"/>
      <c r="H9125" s="170"/>
      <c r="I9125" s="170"/>
      <c r="J9125" s="170"/>
      <c r="K9125" s="217"/>
      <c r="L9125" s="172"/>
      <c r="M9125" s="223"/>
      <c r="U9125" s="155"/>
      <c r="V9125" s="155"/>
      <c r="W9125" s="151"/>
      <c r="Z9125" s="104"/>
    </row>
    <row r="9126" spans="3:26" s="145" customFormat="1" ht="15" customHeight="1">
      <c r="C9126" s="152"/>
      <c r="E9126" s="144"/>
      <c r="F9126" s="153"/>
      <c r="G9126" s="170"/>
      <c r="H9126" s="170"/>
      <c r="I9126" s="170"/>
      <c r="J9126" s="170"/>
      <c r="K9126" s="217"/>
      <c r="L9126" s="172"/>
      <c r="M9126" s="223"/>
      <c r="U9126" s="155"/>
      <c r="V9126" s="155"/>
      <c r="W9126" s="151"/>
      <c r="Z9126" s="104"/>
    </row>
    <row r="9127" spans="3:26" s="145" customFormat="1" ht="15" customHeight="1">
      <c r="C9127" s="152"/>
      <c r="E9127" s="144"/>
      <c r="F9127" s="153"/>
      <c r="G9127" s="170"/>
      <c r="H9127" s="170"/>
      <c r="I9127" s="170"/>
      <c r="J9127" s="170"/>
      <c r="K9127" s="217"/>
      <c r="L9127" s="172"/>
      <c r="M9127" s="223"/>
      <c r="U9127" s="155"/>
      <c r="V9127" s="155"/>
      <c r="W9127" s="151"/>
      <c r="Z9127" s="104"/>
    </row>
    <row r="9128" spans="3:26" s="145" customFormat="1" ht="15" customHeight="1">
      <c r="C9128" s="152"/>
      <c r="E9128" s="144"/>
      <c r="F9128" s="153"/>
      <c r="G9128" s="170"/>
      <c r="H9128" s="170"/>
      <c r="I9128" s="170"/>
      <c r="J9128" s="170"/>
      <c r="K9128" s="217"/>
      <c r="L9128" s="172"/>
      <c r="M9128" s="223"/>
      <c r="U9128" s="155"/>
      <c r="V9128" s="155"/>
      <c r="W9128" s="151"/>
      <c r="Z9128" s="104"/>
    </row>
    <row r="9129" spans="3:26" s="145" customFormat="1" ht="15" customHeight="1">
      <c r="C9129" s="152"/>
      <c r="E9129" s="144"/>
      <c r="F9129" s="153"/>
      <c r="G9129" s="170"/>
      <c r="H9129" s="170"/>
      <c r="I9129" s="170"/>
      <c r="J9129" s="170"/>
      <c r="K9129" s="217"/>
      <c r="L9129" s="172"/>
      <c r="M9129" s="223"/>
      <c r="U9129" s="155"/>
      <c r="V9129" s="155"/>
      <c r="W9129" s="151"/>
      <c r="Z9129" s="104"/>
    </row>
    <row r="9130" spans="3:26" s="145" customFormat="1" ht="15" customHeight="1">
      <c r="C9130" s="152"/>
      <c r="E9130" s="144"/>
      <c r="F9130" s="153"/>
      <c r="G9130" s="170"/>
      <c r="H9130" s="170"/>
      <c r="I9130" s="170"/>
      <c r="J9130" s="170"/>
      <c r="K9130" s="217"/>
      <c r="L9130" s="172"/>
      <c r="M9130" s="223"/>
      <c r="U9130" s="155"/>
      <c r="V9130" s="155"/>
      <c r="W9130" s="151"/>
      <c r="Z9130" s="104"/>
    </row>
    <row r="9131" spans="3:26" s="145" customFormat="1" ht="15" customHeight="1">
      <c r="C9131" s="152"/>
      <c r="E9131" s="144"/>
      <c r="F9131" s="153"/>
      <c r="G9131" s="170"/>
      <c r="H9131" s="170"/>
      <c r="I9131" s="170"/>
      <c r="J9131" s="170"/>
      <c r="K9131" s="217"/>
      <c r="L9131" s="172"/>
      <c r="M9131" s="223"/>
      <c r="U9131" s="155"/>
      <c r="V9131" s="155"/>
      <c r="W9131" s="151"/>
      <c r="Z9131" s="104"/>
    </row>
    <row r="9132" spans="3:26" s="145" customFormat="1" ht="15" customHeight="1">
      <c r="C9132" s="152"/>
      <c r="E9132" s="144"/>
      <c r="F9132" s="153"/>
      <c r="G9132" s="170"/>
      <c r="H9132" s="170"/>
      <c r="I9132" s="170"/>
      <c r="J9132" s="170"/>
      <c r="K9132" s="217"/>
      <c r="L9132" s="172"/>
      <c r="M9132" s="223"/>
      <c r="U9132" s="155"/>
      <c r="V9132" s="155"/>
      <c r="W9132" s="151"/>
      <c r="Z9132" s="104"/>
    </row>
    <row r="9133" spans="3:26" s="145" customFormat="1" ht="15" customHeight="1">
      <c r="C9133" s="152"/>
      <c r="E9133" s="144"/>
      <c r="F9133" s="153"/>
      <c r="G9133" s="170"/>
      <c r="H9133" s="170"/>
      <c r="I9133" s="170"/>
      <c r="J9133" s="170"/>
      <c r="K9133" s="217"/>
      <c r="L9133" s="172"/>
      <c r="M9133" s="223"/>
      <c r="U9133" s="155"/>
      <c r="V9133" s="155"/>
      <c r="W9133" s="151"/>
      <c r="Z9133" s="104"/>
    </row>
    <row r="9134" spans="3:26" s="145" customFormat="1" ht="15" customHeight="1">
      <c r="C9134" s="152"/>
      <c r="E9134" s="144"/>
      <c r="F9134" s="153"/>
      <c r="G9134" s="170"/>
      <c r="H9134" s="170"/>
      <c r="I9134" s="170"/>
      <c r="J9134" s="170"/>
      <c r="K9134" s="217"/>
      <c r="L9134" s="172"/>
      <c r="M9134" s="223"/>
      <c r="U9134" s="155"/>
      <c r="V9134" s="155"/>
      <c r="W9134" s="151"/>
      <c r="Z9134" s="104"/>
    </row>
    <row r="9135" spans="3:26" s="145" customFormat="1" ht="15" customHeight="1">
      <c r="C9135" s="152"/>
      <c r="E9135" s="144"/>
      <c r="F9135" s="153"/>
      <c r="G9135" s="170"/>
      <c r="H9135" s="170"/>
      <c r="I9135" s="170"/>
      <c r="J9135" s="170"/>
      <c r="K9135" s="217"/>
      <c r="L9135" s="172"/>
      <c r="M9135" s="223"/>
      <c r="U9135" s="155"/>
      <c r="V9135" s="155"/>
      <c r="W9135" s="151"/>
      <c r="Z9135" s="104"/>
    </row>
    <row r="9136" spans="3:26" s="145" customFormat="1" ht="15" customHeight="1">
      <c r="C9136" s="152"/>
      <c r="E9136" s="144"/>
      <c r="F9136" s="153"/>
      <c r="G9136" s="170"/>
      <c r="H9136" s="170"/>
      <c r="I9136" s="170"/>
      <c r="J9136" s="170"/>
      <c r="K9136" s="217"/>
      <c r="L9136" s="172"/>
      <c r="M9136" s="223"/>
      <c r="U9136" s="155"/>
      <c r="V9136" s="155"/>
      <c r="W9136" s="151"/>
      <c r="Z9136" s="104"/>
    </row>
    <row r="9137" spans="3:26" s="145" customFormat="1" ht="15" customHeight="1">
      <c r="C9137" s="152"/>
      <c r="E9137" s="144"/>
      <c r="F9137" s="153"/>
      <c r="G9137" s="170"/>
      <c r="H9137" s="170"/>
      <c r="I9137" s="170"/>
      <c r="J9137" s="170"/>
      <c r="K9137" s="217"/>
      <c r="L9137" s="172"/>
      <c r="M9137" s="223"/>
      <c r="U9137" s="155"/>
      <c r="V9137" s="155"/>
      <c r="W9137" s="151"/>
      <c r="Z9137" s="104"/>
    </row>
    <row r="9138" spans="3:26" s="145" customFormat="1" ht="15" customHeight="1">
      <c r="C9138" s="152"/>
      <c r="E9138" s="144"/>
      <c r="F9138" s="153"/>
      <c r="G9138" s="170"/>
      <c r="H9138" s="170"/>
      <c r="I9138" s="170"/>
      <c r="J9138" s="170"/>
      <c r="K9138" s="217"/>
      <c r="L9138" s="172"/>
      <c r="M9138" s="223"/>
      <c r="U9138" s="155"/>
      <c r="V9138" s="155"/>
      <c r="W9138" s="151"/>
      <c r="Z9138" s="104"/>
    </row>
    <row r="9139" spans="3:26" s="145" customFormat="1" ht="15" customHeight="1">
      <c r="C9139" s="152"/>
      <c r="E9139" s="144"/>
      <c r="F9139" s="153"/>
      <c r="G9139" s="170"/>
      <c r="H9139" s="170"/>
      <c r="I9139" s="170"/>
      <c r="J9139" s="170"/>
      <c r="K9139" s="217"/>
      <c r="L9139" s="172"/>
      <c r="M9139" s="223"/>
      <c r="U9139" s="155"/>
      <c r="V9139" s="155"/>
      <c r="W9139" s="151"/>
      <c r="Z9139" s="104"/>
    </row>
    <row r="9140" spans="3:26" s="145" customFormat="1" ht="15" customHeight="1">
      <c r="C9140" s="152"/>
      <c r="E9140" s="144"/>
      <c r="F9140" s="153"/>
      <c r="G9140" s="170"/>
      <c r="H9140" s="170"/>
      <c r="I9140" s="170"/>
      <c r="J9140" s="170"/>
      <c r="K9140" s="217"/>
      <c r="L9140" s="172"/>
      <c r="M9140" s="223"/>
      <c r="U9140" s="155"/>
      <c r="V9140" s="155"/>
      <c r="W9140" s="151"/>
      <c r="Z9140" s="104"/>
    </row>
    <row r="9141" spans="3:26" s="145" customFormat="1" ht="15" customHeight="1">
      <c r="C9141" s="152"/>
      <c r="E9141" s="144"/>
      <c r="F9141" s="153"/>
      <c r="G9141" s="170"/>
      <c r="H9141" s="170"/>
      <c r="I9141" s="170"/>
      <c r="J9141" s="170"/>
      <c r="K9141" s="217"/>
      <c r="L9141" s="172"/>
      <c r="M9141" s="223"/>
      <c r="U9141" s="155"/>
      <c r="V9141" s="155"/>
      <c r="W9141" s="151"/>
      <c r="Z9141" s="104"/>
    </row>
    <row r="9142" spans="3:26" s="145" customFormat="1" ht="15" customHeight="1">
      <c r="C9142" s="152"/>
      <c r="E9142" s="144"/>
      <c r="F9142" s="153"/>
      <c r="G9142" s="170"/>
      <c r="H9142" s="170"/>
      <c r="I9142" s="170"/>
      <c r="J9142" s="170"/>
      <c r="K9142" s="217"/>
      <c r="L9142" s="172"/>
      <c r="M9142" s="223"/>
      <c r="U9142" s="155"/>
      <c r="V9142" s="155"/>
      <c r="W9142" s="151"/>
      <c r="Z9142" s="104"/>
    </row>
    <row r="9143" spans="3:26" s="145" customFormat="1" ht="15" customHeight="1">
      <c r="C9143" s="152"/>
      <c r="E9143" s="144"/>
      <c r="F9143" s="153"/>
      <c r="G9143" s="170"/>
      <c r="H9143" s="170"/>
      <c r="I9143" s="170"/>
      <c r="J9143" s="170"/>
      <c r="K9143" s="217"/>
      <c r="L9143" s="172"/>
      <c r="M9143" s="223"/>
      <c r="U9143" s="155"/>
      <c r="V9143" s="155"/>
      <c r="W9143" s="151"/>
      <c r="Z9143" s="104"/>
    </row>
    <row r="9144" spans="3:26" s="145" customFormat="1" ht="15" customHeight="1">
      <c r="C9144" s="152"/>
      <c r="E9144" s="144"/>
      <c r="F9144" s="153"/>
      <c r="G9144" s="170"/>
      <c r="H9144" s="170"/>
      <c r="I9144" s="170"/>
      <c r="J9144" s="170"/>
      <c r="K9144" s="217"/>
      <c r="L9144" s="172"/>
      <c r="M9144" s="223"/>
      <c r="U9144" s="155"/>
      <c r="V9144" s="155"/>
      <c r="W9144" s="151"/>
      <c r="Z9144" s="104"/>
    </row>
    <row r="9145" spans="3:26" s="145" customFormat="1" ht="15" customHeight="1">
      <c r="C9145" s="152"/>
      <c r="E9145" s="144"/>
      <c r="F9145" s="153"/>
      <c r="G9145" s="170"/>
      <c r="H9145" s="170"/>
      <c r="I9145" s="170"/>
      <c r="J9145" s="170"/>
      <c r="K9145" s="217"/>
      <c r="L9145" s="172"/>
      <c r="M9145" s="223"/>
      <c r="U9145" s="155"/>
      <c r="V9145" s="155"/>
      <c r="W9145" s="151"/>
      <c r="Z9145" s="104"/>
    </row>
    <row r="9146" spans="3:26" s="145" customFormat="1" ht="15" customHeight="1">
      <c r="C9146" s="152"/>
      <c r="E9146" s="144"/>
      <c r="F9146" s="153"/>
      <c r="G9146" s="170"/>
      <c r="H9146" s="170"/>
      <c r="I9146" s="170"/>
      <c r="J9146" s="170"/>
      <c r="K9146" s="217"/>
      <c r="L9146" s="172"/>
      <c r="M9146" s="223"/>
      <c r="U9146" s="155"/>
      <c r="V9146" s="155"/>
      <c r="W9146" s="151"/>
      <c r="Z9146" s="104"/>
    </row>
    <row r="9147" spans="3:26" s="145" customFormat="1" ht="15" customHeight="1">
      <c r="C9147" s="152"/>
      <c r="E9147" s="144"/>
      <c r="F9147" s="153"/>
      <c r="G9147" s="170"/>
      <c r="H9147" s="170"/>
      <c r="I9147" s="170"/>
      <c r="J9147" s="170"/>
      <c r="K9147" s="217"/>
      <c r="L9147" s="172"/>
      <c r="M9147" s="223"/>
      <c r="U9147" s="155"/>
      <c r="V9147" s="155"/>
      <c r="W9147" s="151"/>
      <c r="Z9147" s="104"/>
    </row>
    <row r="9148" spans="3:26" s="145" customFormat="1" ht="15" customHeight="1">
      <c r="C9148" s="152"/>
      <c r="E9148" s="144"/>
      <c r="F9148" s="153"/>
      <c r="G9148" s="170"/>
      <c r="H9148" s="170"/>
      <c r="I9148" s="170"/>
      <c r="J9148" s="170"/>
      <c r="K9148" s="217"/>
      <c r="L9148" s="172"/>
      <c r="M9148" s="223"/>
      <c r="U9148" s="155"/>
      <c r="V9148" s="155"/>
      <c r="W9148" s="151"/>
      <c r="Z9148" s="104"/>
    </row>
    <row r="9149" spans="3:26" s="145" customFormat="1" ht="15" customHeight="1">
      <c r="C9149" s="152"/>
      <c r="E9149" s="144"/>
      <c r="F9149" s="153"/>
      <c r="G9149" s="170"/>
      <c r="H9149" s="170"/>
      <c r="I9149" s="170"/>
      <c r="J9149" s="170"/>
      <c r="K9149" s="217"/>
      <c r="L9149" s="172"/>
      <c r="M9149" s="223"/>
      <c r="U9149" s="155"/>
      <c r="V9149" s="155"/>
      <c r="W9149" s="151"/>
      <c r="Z9149" s="104"/>
    </row>
    <row r="9150" spans="3:26" s="145" customFormat="1" ht="15" customHeight="1">
      <c r="C9150" s="152"/>
      <c r="E9150" s="144"/>
      <c r="F9150" s="153"/>
      <c r="G9150" s="170"/>
      <c r="H9150" s="170"/>
      <c r="I9150" s="170"/>
      <c r="J9150" s="170"/>
      <c r="K9150" s="217"/>
      <c r="L9150" s="172"/>
      <c r="M9150" s="223"/>
      <c r="U9150" s="155"/>
      <c r="V9150" s="155"/>
      <c r="W9150" s="151"/>
      <c r="Z9150" s="104"/>
    </row>
    <row r="9151" spans="3:26" s="145" customFormat="1" ht="15" customHeight="1">
      <c r="C9151" s="152"/>
      <c r="E9151" s="144"/>
      <c r="F9151" s="153"/>
      <c r="G9151" s="170"/>
      <c r="H9151" s="170"/>
      <c r="I9151" s="170"/>
      <c r="J9151" s="170"/>
      <c r="K9151" s="217"/>
      <c r="L9151" s="172"/>
      <c r="M9151" s="223"/>
      <c r="U9151" s="155"/>
      <c r="V9151" s="155"/>
      <c r="W9151" s="151"/>
      <c r="Z9151" s="104"/>
    </row>
    <row r="9152" spans="3:26" s="145" customFormat="1" ht="15" customHeight="1">
      <c r="C9152" s="152"/>
      <c r="E9152" s="144"/>
      <c r="F9152" s="153"/>
      <c r="G9152" s="170"/>
      <c r="H9152" s="170"/>
      <c r="I9152" s="170"/>
      <c r="J9152" s="170"/>
      <c r="K9152" s="217"/>
      <c r="L9152" s="172"/>
      <c r="M9152" s="223"/>
      <c r="U9152" s="155"/>
      <c r="V9152" s="155"/>
      <c r="W9152" s="151"/>
      <c r="Z9152" s="104"/>
    </row>
    <row r="9153" spans="3:26" s="145" customFormat="1" ht="15" customHeight="1">
      <c r="C9153" s="152"/>
      <c r="E9153" s="144"/>
      <c r="F9153" s="153"/>
      <c r="G9153" s="170"/>
      <c r="H9153" s="170"/>
      <c r="I9153" s="170"/>
      <c r="J9153" s="170"/>
      <c r="K9153" s="217"/>
      <c r="L9153" s="172"/>
      <c r="M9153" s="223"/>
      <c r="U9153" s="155"/>
      <c r="V9153" s="155"/>
      <c r="W9153" s="151"/>
      <c r="Z9153" s="104"/>
    </row>
    <row r="9154" spans="3:26" s="145" customFormat="1" ht="15" customHeight="1">
      <c r="C9154" s="152"/>
      <c r="E9154" s="144"/>
      <c r="F9154" s="153"/>
      <c r="G9154" s="170"/>
      <c r="H9154" s="170"/>
      <c r="I9154" s="170"/>
      <c r="J9154" s="170"/>
      <c r="K9154" s="217"/>
      <c r="L9154" s="172"/>
      <c r="M9154" s="223"/>
      <c r="U9154" s="155"/>
      <c r="V9154" s="155"/>
      <c r="W9154" s="151"/>
      <c r="Z9154" s="104"/>
    </row>
    <row r="9155" spans="3:26" s="145" customFormat="1" ht="15" customHeight="1">
      <c r="C9155" s="152"/>
      <c r="E9155" s="144"/>
      <c r="F9155" s="153"/>
      <c r="G9155" s="170"/>
      <c r="H9155" s="170"/>
      <c r="I9155" s="170"/>
      <c r="J9155" s="170"/>
      <c r="K9155" s="217"/>
      <c r="L9155" s="172"/>
      <c r="M9155" s="223"/>
      <c r="U9155" s="155"/>
      <c r="V9155" s="155"/>
      <c r="W9155" s="151"/>
      <c r="Z9155" s="104"/>
    </row>
    <row r="9156" spans="3:26" s="145" customFormat="1" ht="15" customHeight="1">
      <c r="C9156" s="152"/>
      <c r="E9156" s="144"/>
      <c r="F9156" s="153"/>
      <c r="G9156" s="170"/>
      <c r="H9156" s="170"/>
      <c r="I9156" s="170"/>
      <c r="J9156" s="170"/>
      <c r="K9156" s="217"/>
      <c r="L9156" s="172"/>
      <c r="M9156" s="223"/>
      <c r="U9156" s="155"/>
      <c r="V9156" s="155"/>
      <c r="W9156" s="151"/>
      <c r="Z9156" s="104"/>
    </row>
    <row r="9157" spans="3:26" s="145" customFormat="1" ht="15" customHeight="1">
      <c r="C9157" s="152"/>
      <c r="E9157" s="144"/>
      <c r="F9157" s="153"/>
      <c r="G9157" s="170"/>
      <c r="H9157" s="170"/>
      <c r="I9157" s="170"/>
      <c r="J9157" s="170"/>
      <c r="K9157" s="217"/>
      <c r="L9157" s="172"/>
      <c r="M9157" s="223"/>
      <c r="U9157" s="155"/>
      <c r="V9157" s="155"/>
      <c r="W9157" s="151"/>
      <c r="Z9157" s="104"/>
    </row>
    <row r="9158" spans="3:26" s="145" customFormat="1" ht="15" customHeight="1">
      <c r="C9158" s="152"/>
      <c r="E9158" s="144"/>
      <c r="F9158" s="153"/>
      <c r="G9158" s="170"/>
      <c r="H9158" s="170"/>
      <c r="I9158" s="170"/>
      <c r="J9158" s="170"/>
      <c r="K9158" s="217"/>
      <c r="L9158" s="172"/>
      <c r="M9158" s="223"/>
      <c r="U9158" s="155"/>
      <c r="V9158" s="155"/>
      <c r="W9158" s="151"/>
      <c r="Z9158" s="104"/>
    </row>
    <row r="9159" spans="3:26" s="145" customFormat="1" ht="15" customHeight="1">
      <c r="C9159" s="152"/>
      <c r="E9159" s="144"/>
      <c r="F9159" s="153"/>
      <c r="G9159" s="170"/>
      <c r="H9159" s="170"/>
      <c r="I9159" s="170"/>
      <c r="J9159" s="170"/>
      <c r="K9159" s="217"/>
      <c r="L9159" s="172"/>
      <c r="M9159" s="223"/>
      <c r="U9159" s="155"/>
      <c r="V9159" s="155"/>
      <c r="W9159" s="151"/>
      <c r="Z9159" s="104"/>
    </row>
    <row r="9160" spans="3:26" s="145" customFormat="1" ht="15" customHeight="1">
      <c r="C9160" s="152"/>
      <c r="E9160" s="144"/>
      <c r="F9160" s="153"/>
      <c r="G9160" s="170"/>
      <c r="H9160" s="170"/>
      <c r="I9160" s="170"/>
      <c r="J9160" s="170"/>
      <c r="K9160" s="217"/>
      <c r="L9160" s="172"/>
      <c r="M9160" s="223"/>
      <c r="U9160" s="155"/>
      <c r="V9160" s="155"/>
      <c r="W9160" s="151"/>
      <c r="Z9160" s="104"/>
    </row>
    <row r="9161" spans="3:26" s="145" customFormat="1" ht="15" customHeight="1">
      <c r="C9161" s="152"/>
      <c r="E9161" s="144"/>
      <c r="F9161" s="153"/>
      <c r="G9161" s="170"/>
      <c r="H9161" s="170"/>
      <c r="I9161" s="170"/>
      <c r="J9161" s="170"/>
      <c r="K9161" s="217"/>
      <c r="L9161" s="172"/>
      <c r="M9161" s="223"/>
      <c r="U9161" s="155"/>
      <c r="V9161" s="155"/>
      <c r="W9161" s="151"/>
      <c r="Z9161" s="104"/>
    </row>
    <row r="9162" spans="3:26" s="145" customFormat="1" ht="15" customHeight="1">
      <c r="C9162" s="152"/>
      <c r="E9162" s="144"/>
      <c r="F9162" s="153"/>
      <c r="G9162" s="170"/>
      <c r="H9162" s="170"/>
      <c r="I9162" s="170"/>
      <c r="J9162" s="170"/>
      <c r="K9162" s="217"/>
      <c r="L9162" s="172"/>
      <c r="M9162" s="223"/>
      <c r="U9162" s="155"/>
      <c r="V9162" s="155"/>
      <c r="W9162" s="151"/>
      <c r="Z9162" s="104"/>
    </row>
    <row r="9163" spans="3:26" s="145" customFormat="1" ht="15" customHeight="1">
      <c r="C9163" s="152"/>
      <c r="E9163" s="144"/>
      <c r="F9163" s="153"/>
      <c r="G9163" s="170"/>
      <c r="H9163" s="170"/>
      <c r="I9163" s="170"/>
      <c r="J9163" s="170"/>
      <c r="K9163" s="217"/>
      <c r="L9163" s="172"/>
      <c r="M9163" s="223"/>
      <c r="U9163" s="155"/>
      <c r="V9163" s="155"/>
      <c r="W9163" s="151"/>
      <c r="Z9163" s="104"/>
    </row>
    <row r="9164" spans="3:26" s="145" customFormat="1" ht="15" customHeight="1">
      <c r="C9164" s="152"/>
      <c r="E9164" s="144"/>
      <c r="F9164" s="153"/>
      <c r="G9164" s="170"/>
      <c r="H9164" s="170"/>
      <c r="I9164" s="170"/>
      <c r="J9164" s="170"/>
      <c r="K9164" s="217"/>
      <c r="L9164" s="172"/>
      <c r="M9164" s="223"/>
      <c r="U9164" s="155"/>
      <c r="V9164" s="155"/>
      <c r="W9164" s="151"/>
      <c r="Z9164" s="104"/>
    </row>
    <row r="9165" spans="3:26" s="145" customFormat="1" ht="15" customHeight="1">
      <c r="C9165" s="152"/>
      <c r="E9165" s="144"/>
      <c r="F9165" s="153"/>
      <c r="G9165" s="170"/>
      <c r="H9165" s="170"/>
      <c r="I9165" s="170"/>
      <c r="J9165" s="170"/>
      <c r="K9165" s="217"/>
      <c r="L9165" s="172"/>
      <c r="M9165" s="223"/>
      <c r="U9165" s="155"/>
      <c r="V9165" s="155"/>
      <c r="W9165" s="151"/>
      <c r="Z9165" s="104"/>
    </row>
    <row r="9166" spans="3:26" s="145" customFormat="1" ht="15" customHeight="1">
      <c r="C9166" s="152"/>
      <c r="E9166" s="144"/>
      <c r="F9166" s="153"/>
      <c r="G9166" s="170"/>
      <c r="H9166" s="170"/>
      <c r="I9166" s="170"/>
      <c r="J9166" s="170"/>
      <c r="K9166" s="217"/>
      <c r="L9166" s="172"/>
      <c r="M9166" s="223"/>
      <c r="U9166" s="155"/>
      <c r="V9166" s="155"/>
      <c r="W9166" s="151"/>
      <c r="Z9166" s="104"/>
    </row>
    <row r="9167" spans="3:26" s="145" customFormat="1" ht="15" customHeight="1">
      <c r="C9167" s="152"/>
      <c r="E9167" s="144"/>
      <c r="F9167" s="153"/>
      <c r="G9167" s="170"/>
      <c r="H9167" s="170"/>
      <c r="I9167" s="170"/>
      <c r="J9167" s="170"/>
      <c r="K9167" s="217"/>
      <c r="L9167" s="172"/>
      <c r="M9167" s="223"/>
      <c r="U9167" s="155"/>
      <c r="V9167" s="155"/>
      <c r="W9167" s="151"/>
      <c r="Z9167" s="104"/>
    </row>
    <row r="9168" spans="3:26" s="145" customFormat="1" ht="15" customHeight="1">
      <c r="C9168" s="152"/>
      <c r="E9168" s="144"/>
      <c r="F9168" s="153"/>
      <c r="G9168" s="170"/>
      <c r="H9168" s="170"/>
      <c r="I9168" s="170"/>
      <c r="J9168" s="170"/>
      <c r="K9168" s="217"/>
      <c r="L9168" s="172"/>
      <c r="M9168" s="223"/>
      <c r="U9168" s="155"/>
      <c r="V9168" s="155"/>
      <c r="W9168" s="151"/>
      <c r="Z9168" s="104"/>
    </row>
    <row r="9169" spans="3:26" s="145" customFormat="1" ht="15" customHeight="1">
      <c r="C9169" s="152"/>
      <c r="E9169" s="144"/>
      <c r="F9169" s="153"/>
      <c r="G9169" s="170"/>
      <c r="H9169" s="170"/>
      <c r="I9169" s="170"/>
      <c r="J9169" s="170"/>
      <c r="K9169" s="217"/>
      <c r="L9169" s="172"/>
      <c r="M9169" s="223"/>
      <c r="U9169" s="155"/>
      <c r="V9169" s="155"/>
      <c r="W9169" s="151"/>
      <c r="Z9169" s="104"/>
    </row>
    <row r="9170" spans="3:26" s="145" customFormat="1" ht="15" customHeight="1">
      <c r="C9170" s="152"/>
      <c r="E9170" s="144"/>
      <c r="F9170" s="153"/>
      <c r="G9170" s="170"/>
      <c r="H9170" s="170"/>
      <c r="I9170" s="170"/>
      <c r="J9170" s="170"/>
      <c r="K9170" s="217"/>
      <c r="L9170" s="172"/>
      <c r="M9170" s="223"/>
      <c r="U9170" s="155"/>
      <c r="V9170" s="155"/>
      <c r="W9170" s="151"/>
      <c r="Z9170" s="104"/>
    </row>
    <row r="9171" spans="3:26" s="145" customFormat="1" ht="15" customHeight="1">
      <c r="C9171" s="152"/>
      <c r="E9171" s="144"/>
      <c r="F9171" s="153"/>
      <c r="G9171" s="170"/>
      <c r="H9171" s="170"/>
      <c r="I9171" s="170"/>
      <c r="J9171" s="170"/>
      <c r="K9171" s="217"/>
      <c r="L9171" s="172"/>
      <c r="M9171" s="223"/>
      <c r="U9171" s="155"/>
      <c r="V9171" s="155"/>
      <c r="W9171" s="151"/>
      <c r="Z9171" s="104"/>
    </row>
    <row r="9172" spans="3:26" s="145" customFormat="1" ht="15" customHeight="1">
      <c r="C9172" s="152"/>
      <c r="E9172" s="144"/>
      <c r="F9172" s="153"/>
      <c r="G9172" s="170"/>
      <c r="H9172" s="170"/>
      <c r="I9172" s="170"/>
      <c r="J9172" s="170"/>
      <c r="K9172" s="217"/>
      <c r="L9172" s="172"/>
      <c r="M9172" s="223"/>
      <c r="U9172" s="155"/>
      <c r="V9172" s="155"/>
      <c r="W9172" s="151"/>
      <c r="Z9172" s="104"/>
    </row>
    <row r="9173" spans="3:26" s="145" customFormat="1" ht="15" customHeight="1">
      <c r="C9173" s="152"/>
      <c r="E9173" s="144"/>
      <c r="F9173" s="153"/>
      <c r="G9173" s="170"/>
      <c r="H9173" s="170"/>
      <c r="I9173" s="170"/>
      <c r="J9173" s="170"/>
      <c r="K9173" s="217"/>
      <c r="L9173" s="172"/>
      <c r="M9173" s="223"/>
      <c r="U9173" s="155"/>
      <c r="V9173" s="155"/>
      <c r="W9173" s="151"/>
      <c r="Z9173" s="104"/>
    </row>
    <row r="9174" spans="3:26" s="145" customFormat="1" ht="15" customHeight="1">
      <c r="C9174" s="152"/>
      <c r="E9174" s="144"/>
      <c r="F9174" s="153"/>
      <c r="G9174" s="170"/>
      <c r="H9174" s="170"/>
      <c r="I9174" s="170"/>
      <c r="J9174" s="170"/>
      <c r="K9174" s="217"/>
      <c r="L9174" s="172"/>
      <c r="M9174" s="223"/>
      <c r="U9174" s="155"/>
      <c r="V9174" s="155"/>
      <c r="W9174" s="151"/>
      <c r="Z9174" s="104"/>
    </row>
    <row r="9175" spans="3:26" s="145" customFormat="1" ht="15" customHeight="1">
      <c r="C9175" s="152"/>
      <c r="E9175" s="144"/>
      <c r="F9175" s="153"/>
      <c r="G9175" s="170"/>
      <c r="H9175" s="170"/>
      <c r="I9175" s="170"/>
      <c r="J9175" s="170"/>
      <c r="K9175" s="217"/>
      <c r="L9175" s="172"/>
      <c r="M9175" s="223"/>
      <c r="U9175" s="155"/>
      <c r="V9175" s="155"/>
      <c r="W9175" s="151"/>
      <c r="Z9175" s="104"/>
    </row>
    <row r="9176" spans="3:26" s="145" customFormat="1" ht="15" customHeight="1">
      <c r="C9176" s="152"/>
      <c r="E9176" s="144"/>
      <c r="F9176" s="153"/>
      <c r="G9176" s="170"/>
      <c r="H9176" s="170"/>
      <c r="I9176" s="170"/>
      <c r="J9176" s="170"/>
      <c r="K9176" s="217"/>
      <c r="L9176" s="172"/>
      <c r="M9176" s="223"/>
      <c r="U9176" s="155"/>
      <c r="V9176" s="155"/>
      <c r="W9176" s="151"/>
      <c r="Z9176" s="104"/>
    </row>
    <row r="9177" spans="3:26" s="145" customFormat="1" ht="15" customHeight="1">
      <c r="C9177" s="152"/>
      <c r="E9177" s="144"/>
      <c r="F9177" s="153"/>
      <c r="G9177" s="170"/>
      <c r="H9177" s="170"/>
      <c r="I9177" s="170"/>
      <c r="J9177" s="170"/>
      <c r="K9177" s="217"/>
      <c r="L9177" s="172"/>
      <c r="M9177" s="223"/>
      <c r="U9177" s="155"/>
      <c r="V9177" s="155"/>
      <c r="W9177" s="151"/>
      <c r="Z9177" s="104"/>
    </row>
    <row r="9178" spans="3:26" s="145" customFormat="1" ht="15" customHeight="1">
      <c r="C9178" s="152"/>
      <c r="E9178" s="144"/>
      <c r="F9178" s="153"/>
      <c r="G9178" s="170"/>
      <c r="H9178" s="170"/>
      <c r="I9178" s="170"/>
      <c r="J9178" s="170"/>
      <c r="K9178" s="217"/>
      <c r="L9178" s="172"/>
      <c r="M9178" s="223"/>
      <c r="U9178" s="155"/>
      <c r="V9178" s="155"/>
      <c r="W9178" s="151"/>
      <c r="Z9178" s="104"/>
    </row>
    <row r="9179" spans="3:26" s="145" customFormat="1" ht="15" customHeight="1">
      <c r="C9179" s="152"/>
      <c r="E9179" s="144"/>
      <c r="F9179" s="153"/>
      <c r="G9179" s="170"/>
      <c r="H9179" s="170"/>
      <c r="I9179" s="170"/>
      <c r="J9179" s="170"/>
      <c r="K9179" s="217"/>
      <c r="L9179" s="172"/>
      <c r="M9179" s="223"/>
      <c r="U9179" s="155"/>
      <c r="V9179" s="155"/>
      <c r="W9179" s="151"/>
      <c r="Z9179" s="104"/>
    </row>
    <row r="9180" spans="3:26" s="145" customFormat="1" ht="15" customHeight="1">
      <c r="C9180" s="152"/>
      <c r="E9180" s="144"/>
      <c r="F9180" s="153"/>
      <c r="G9180" s="170"/>
      <c r="H9180" s="170"/>
      <c r="I9180" s="170"/>
      <c r="J9180" s="170"/>
      <c r="K9180" s="217"/>
      <c r="L9180" s="172"/>
      <c r="M9180" s="223"/>
      <c r="U9180" s="155"/>
      <c r="V9180" s="155"/>
      <c r="W9180" s="151"/>
      <c r="Z9180" s="104"/>
    </row>
    <row r="9181" spans="3:26" s="145" customFormat="1" ht="15" customHeight="1">
      <c r="C9181" s="152"/>
      <c r="E9181" s="144"/>
      <c r="F9181" s="153"/>
      <c r="G9181" s="170"/>
      <c r="H9181" s="170"/>
      <c r="I9181" s="170"/>
      <c r="J9181" s="170"/>
      <c r="K9181" s="217"/>
      <c r="L9181" s="172"/>
      <c r="M9181" s="223"/>
      <c r="U9181" s="155"/>
      <c r="V9181" s="155"/>
      <c r="W9181" s="151"/>
      <c r="Z9181" s="104"/>
    </row>
    <row r="9182" spans="3:26" s="145" customFormat="1" ht="15" customHeight="1">
      <c r="C9182" s="152"/>
      <c r="E9182" s="144"/>
      <c r="F9182" s="153"/>
      <c r="G9182" s="170"/>
      <c r="H9182" s="170"/>
      <c r="I9182" s="170"/>
      <c r="J9182" s="170"/>
      <c r="K9182" s="217"/>
      <c r="L9182" s="172"/>
      <c r="M9182" s="223"/>
      <c r="U9182" s="155"/>
      <c r="V9182" s="155"/>
      <c r="W9182" s="151"/>
      <c r="Z9182" s="104"/>
    </row>
    <row r="9183" spans="3:26" s="145" customFormat="1" ht="15" customHeight="1">
      <c r="C9183" s="152"/>
      <c r="E9183" s="144"/>
      <c r="F9183" s="153"/>
      <c r="G9183" s="170"/>
      <c r="H9183" s="170"/>
      <c r="I9183" s="170"/>
      <c r="J9183" s="170"/>
      <c r="K9183" s="217"/>
      <c r="L9183" s="172"/>
      <c r="M9183" s="223"/>
      <c r="U9183" s="155"/>
      <c r="V9183" s="155"/>
      <c r="W9183" s="151"/>
      <c r="Z9183" s="104"/>
    </row>
    <row r="9184" spans="3:26" s="145" customFormat="1" ht="15" customHeight="1">
      <c r="C9184" s="152"/>
      <c r="E9184" s="144"/>
      <c r="F9184" s="153"/>
      <c r="G9184" s="170"/>
      <c r="H9184" s="170"/>
      <c r="I9184" s="170"/>
      <c r="J9184" s="170"/>
      <c r="K9184" s="217"/>
      <c r="L9184" s="172"/>
      <c r="M9184" s="223"/>
      <c r="U9184" s="155"/>
      <c r="V9184" s="155"/>
      <c r="W9184" s="151"/>
      <c r="Z9184" s="104"/>
    </row>
    <row r="9185" spans="3:26" s="145" customFormat="1" ht="15" customHeight="1">
      <c r="C9185" s="152"/>
      <c r="E9185" s="144"/>
      <c r="F9185" s="153"/>
      <c r="G9185" s="170"/>
      <c r="H9185" s="170"/>
      <c r="I9185" s="170"/>
      <c r="J9185" s="170"/>
      <c r="K9185" s="217"/>
      <c r="L9185" s="172"/>
      <c r="M9185" s="223"/>
      <c r="U9185" s="155"/>
      <c r="V9185" s="155"/>
      <c r="W9185" s="151"/>
      <c r="Z9185" s="104"/>
    </row>
    <row r="9186" spans="3:26" s="145" customFormat="1" ht="15" customHeight="1">
      <c r="C9186" s="152"/>
      <c r="E9186" s="144"/>
      <c r="F9186" s="153"/>
      <c r="G9186" s="170"/>
      <c r="H9186" s="170"/>
      <c r="I9186" s="170"/>
      <c r="J9186" s="170"/>
      <c r="K9186" s="217"/>
      <c r="L9186" s="172"/>
      <c r="M9186" s="223"/>
      <c r="U9186" s="155"/>
      <c r="V9186" s="155"/>
      <c r="W9186" s="151"/>
      <c r="Z9186" s="104"/>
    </row>
    <row r="9187" spans="3:26" s="145" customFormat="1" ht="15" customHeight="1">
      <c r="C9187" s="152"/>
      <c r="E9187" s="144"/>
      <c r="F9187" s="153"/>
      <c r="G9187" s="170"/>
      <c r="H9187" s="170"/>
      <c r="I9187" s="170"/>
      <c r="J9187" s="170"/>
      <c r="K9187" s="217"/>
      <c r="L9187" s="172"/>
      <c r="M9187" s="223"/>
      <c r="U9187" s="155"/>
      <c r="V9187" s="155"/>
      <c r="W9187" s="151"/>
      <c r="Z9187" s="104"/>
    </row>
    <row r="9188" spans="3:26" s="145" customFormat="1" ht="15" customHeight="1">
      <c r="C9188" s="152"/>
      <c r="E9188" s="144"/>
      <c r="F9188" s="153"/>
      <c r="G9188" s="170"/>
      <c r="H9188" s="170"/>
      <c r="I9188" s="170"/>
      <c r="J9188" s="170"/>
      <c r="K9188" s="217"/>
      <c r="L9188" s="172"/>
      <c r="M9188" s="223"/>
      <c r="U9188" s="155"/>
      <c r="V9188" s="155"/>
      <c r="W9188" s="151"/>
      <c r="Z9188" s="104"/>
    </row>
    <row r="9189" spans="3:26" s="145" customFormat="1" ht="15" customHeight="1">
      <c r="C9189" s="152"/>
      <c r="E9189" s="144"/>
      <c r="F9189" s="153"/>
      <c r="G9189" s="170"/>
      <c r="H9189" s="170"/>
      <c r="I9189" s="170"/>
      <c r="J9189" s="170"/>
      <c r="K9189" s="217"/>
      <c r="L9189" s="172"/>
      <c r="M9189" s="223"/>
      <c r="U9189" s="155"/>
      <c r="V9189" s="155"/>
      <c r="W9189" s="151"/>
      <c r="Z9189" s="104"/>
    </row>
    <row r="9190" spans="3:26" s="145" customFormat="1" ht="15" customHeight="1">
      <c r="C9190" s="152"/>
      <c r="E9190" s="144"/>
      <c r="F9190" s="153"/>
      <c r="G9190" s="170"/>
      <c r="H9190" s="170"/>
      <c r="I9190" s="170"/>
      <c r="J9190" s="170"/>
      <c r="K9190" s="217"/>
      <c r="L9190" s="172"/>
      <c r="M9190" s="223"/>
      <c r="U9190" s="155"/>
      <c r="V9190" s="155"/>
      <c r="W9190" s="151"/>
      <c r="Z9190" s="104"/>
    </row>
    <row r="9191" spans="3:26" s="145" customFormat="1" ht="15" customHeight="1">
      <c r="C9191" s="152"/>
      <c r="E9191" s="144"/>
      <c r="F9191" s="153"/>
      <c r="G9191" s="170"/>
      <c r="H9191" s="170"/>
      <c r="I9191" s="170"/>
      <c r="J9191" s="170"/>
      <c r="K9191" s="217"/>
      <c r="L9191" s="172"/>
      <c r="M9191" s="223"/>
      <c r="U9191" s="155"/>
      <c r="V9191" s="155"/>
      <c r="W9191" s="151"/>
      <c r="Z9191" s="104"/>
    </row>
    <row r="9192" spans="3:26" s="145" customFormat="1" ht="15" customHeight="1">
      <c r="C9192" s="152"/>
      <c r="E9192" s="144"/>
      <c r="F9192" s="153"/>
      <c r="G9192" s="170"/>
      <c r="H9192" s="170"/>
      <c r="I9192" s="170"/>
      <c r="J9192" s="170"/>
      <c r="K9192" s="217"/>
      <c r="L9192" s="172"/>
      <c r="M9192" s="223"/>
      <c r="U9192" s="155"/>
      <c r="V9192" s="155"/>
      <c r="W9192" s="151"/>
      <c r="Z9192" s="104"/>
    </row>
    <row r="9193" spans="3:26" s="145" customFormat="1" ht="15" customHeight="1">
      <c r="C9193" s="152"/>
      <c r="E9193" s="144"/>
      <c r="F9193" s="153"/>
      <c r="G9193" s="170"/>
      <c r="H9193" s="170"/>
      <c r="I9193" s="170"/>
      <c r="J9193" s="170"/>
      <c r="K9193" s="217"/>
      <c r="L9193" s="172"/>
      <c r="M9193" s="223"/>
      <c r="U9193" s="155"/>
      <c r="V9193" s="155"/>
      <c r="W9193" s="151"/>
      <c r="Z9193" s="104"/>
    </row>
    <row r="9194" spans="3:26" s="145" customFormat="1" ht="15" customHeight="1">
      <c r="C9194" s="152"/>
      <c r="E9194" s="144"/>
      <c r="F9194" s="153"/>
      <c r="G9194" s="170"/>
      <c r="H9194" s="170"/>
      <c r="I9194" s="170"/>
      <c r="J9194" s="170"/>
      <c r="K9194" s="217"/>
      <c r="L9194" s="172"/>
      <c r="M9194" s="223"/>
      <c r="U9194" s="155"/>
      <c r="V9194" s="155"/>
      <c r="W9194" s="151"/>
      <c r="Z9194" s="104"/>
    </row>
    <row r="9195" spans="3:26" s="145" customFormat="1" ht="15" customHeight="1">
      <c r="C9195" s="152"/>
      <c r="E9195" s="144"/>
      <c r="F9195" s="153"/>
      <c r="G9195" s="170"/>
      <c r="H9195" s="170"/>
      <c r="I9195" s="170"/>
      <c r="J9195" s="170"/>
      <c r="K9195" s="217"/>
      <c r="L9195" s="172"/>
      <c r="M9195" s="223"/>
      <c r="U9195" s="155"/>
      <c r="V9195" s="155"/>
      <c r="W9195" s="151"/>
      <c r="Z9195" s="104"/>
    </row>
    <row r="9196" spans="3:26" s="145" customFormat="1" ht="15" customHeight="1">
      <c r="C9196" s="152"/>
      <c r="E9196" s="144"/>
      <c r="F9196" s="153"/>
      <c r="G9196" s="170"/>
      <c r="H9196" s="170"/>
      <c r="I9196" s="170"/>
      <c r="J9196" s="170"/>
      <c r="K9196" s="217"/>
      <c r="L9196" s="172"/>
      <c r="M9196" s="223"/>
      <c r="U9196" s="155"/>
      <c r="V9196" s="155"/>
      <c r="W9196" s="151"/>
      <c r="Z9196" s="104"/>
    </row>
    <row r="9197" spans="3:26" s="145" customFormat="1" ht="15" customHeight="1">
      <c r="C9197" s="152"/>
      <c r="E9197" s="144"/>
      <c r="F9197" s="153"/>
      <c r="G9197" s="170"/>
      <c r="H9197" s="170"/>
      <c r="I9197" s="170"/>
      <c r="J9197" s="170"/>
      <c r="K9197" s="217"/>
      <c r="L9197" s="172"/>
      <c r="M9197" s="223"/>
      <c r="U9197" s="155"/>
      <c r="V9197" s="155"/>
      <c r="W9197" s="151"/>
      <c r="Z9197" s="104"/>
    </row>
    <row r="9198" spans="3:26" s="145" customFormat="1" ht="15" customHeight="1">
      <c r="C9198" s="152"/>
      <c r="E9198" s="144"/>
      <c r="F9198" s="153"/>
      <c r="G9198" s="170"/>
      <c r="H9198" s="170"/>
      <c r="I9198" s="170"/>
      <c r="J9198" s="170"/>
      <c r="K9198" s="217"/>
      <c r="L9198" s="172"/>
      <c r="M9198" s="223"/>
      <c r="U9198" s="155"/>
      <c r="V9198" s="155"/>
      <c r="W9198" s="151"/>
      <c r="Z9198" s="104"/>
    </row>
    <row r="9199" spans="3:26" s="145" customFormat="1" ht="15" customHeight="1">
      <c r="C9199" s="152"/>
      <c r="E9199" s="144"/>
      <c r="F9199" s="153"/>
      <c r="G9199" s="170"/>
      <c r="H9199" s="170"/>
      <c r="I9199" s="170"/>
      <c r="J9199" s="170"/>
      <c r="K9199" s="217"/>
      <c r="L9199" s="172"/>
      <c r="M9199" s="223"/>
      <c r="U9199" s="155"/>
      <c r="V9199" s="155"/>
      <c r="W9199" s="151"/>
      <c r="Z9199" s="104"/>
    </row>
    <row r="9200" spans="3:26" s="145" customFormat="1" ht="15" customHeight="1">
      <c r="C9200" s="152"/>
      <c r="E9200" s="144"/>
      <c r="F9200" s="153"/>
      <c r="G9200" s="170"/>
      <c r="H9200" s="170"/>
      <c r="I9200" s="170"/>
      <c r="J9200" s="170"/>
      <c r="K9200" s="217"/>
      <c r="L9200" s="172"/>
      <c r="M9200" s="223"/>
      <c r="U9200" s="155"/>
      <c r="V9200" s="155"/>
      <c r="W9200" s="151"/>
      <c r="Z9200" s="104"/>
    </row>
    <row r="9201" spans="3:26" s="145" customFormat="1" ht="15" customHeight="1">
      <c r="C9201" s="152"/>
      <c r="E9201" s="144"/>
      <c r="F9201" s="153"/>
      <c r="G9201" s="170"/>
      <c r="H9201" s="170"/>
      <c r="I9201" s="170"/>
      <c r="J9201" s="170"/>
      <c r="K9201" s="217"/>
      <c r="L9201" s="172"/>
      <c r="M9201" s="223"/>
      <c r="U9201" s="155"/>
      <c r="V9201" s="155"/>
      <c r="W9201" s="151"/>
      <c r="Z9201" s="104"/>
    </row>
    <row r="9202" spans="3:26" s="145" customFormat="1" ht="15" customHeight="1">
      <c r="C9202" s="152"/>
      <c r="E9202" s="144"/>
      <c r="F9202" s="153"/>
      <c r="G9202" s="170"/>
      <c r="H9202" s="170"/>
      <c r="I9202" s="170"/>
      <c r="J9202" s="170"/>
      <c r="K9202" s="217"/>
      <c r="L9202" s="172"/>
      <c r="M9202" s="223"/>
      <c r="U9202" s="155"/>
      <c r="V9202" s="155"/>
      <c r="W9202" s="151"/>
      <c r="Z9202" s="104"/>
    </row>
    <row r="9203" spans="3:26" s="145" customFormat="1" ht="15" customHeight="1">
      <c r="C9203" s="152"/>
      <c r="E9203" s="144"/>
      <c r="F9203" s="153"/>
      <c r="G9203" s="170"/>
      <c r="H9203" s="170"/>
      <c r="I9203" s="170"/>
      <c r="J9203" s="170"/>
      <c r="K9203" s="217"/>
      <c r="L9203" s="172"/>
      <c r="M9203" s="223"/>
      <c r="U9203" s="155"/>
      <c r="V9203" s="155"/>
      <c r="W9203" s="151"/>
      <c r="Z9203" s="104"/>
    </row>
    <row r="9204" spans="3:26" s="145" customFormat="1" ht="15" customHeight="1">
      <c r="C9204" s="152"/>
      <c r="E9204" s="144"/>
      <c r="F9204" s="153"/>
      <c r="G9204" s="170"/>
      <c r="H9204" s="170"/>
      <c r="I9204" s="170"/>
      <c r="J9204" s="170"/>
      <c r="K9204" s="217"/>
      <c r="L9204" s="172"/>
      <c r="M9204" s="223"/>
      <c r="U9204" s="155"/>
      <c r="V9204" s="155"/>
      <c r="W9204" s="151"/>
      <c r="Z9204" s="104"/>
    </row>
    <row r="9205" spans="3:26" s="145" customFormat="1" ht="15" customHeight="1">
      <c r="C9205" s="152"/>
      <c r="E9205" s="144"/>
      <c r="F9205" s="153"/>
      <c r="G9205" s="170"/>
      <c r="H9205" s="170"/>
      <c r="I9205" s="170"/>
      <c r="J9205" s="170"/>
      <c r="K9205" s="217"/>
      <c r="L9205" s="172"/>
      <c r="M9205" s="223"/>
      <c r="U9205" s="155"/>
      <c r="V9205" s="155"/>
      <c r="W9205" s="151"/>
      <c r="Z9205" s="104"/>
    </row>
    <row r="9206" spans="3:26" s="145" customFormat="1" ht="15" customHeight="1">
      <c r="C9206" s="152"/>
      <c r="E9206" s="144"/>
      <c r="F9206" s="153"/>
      <c r="G9206" s="170"/>
      <c r="H9206" s="170"/>
      <c r="I9206" s="170"/>
      <c r="J9206" s="170"/>
      <c r="K9206" s="217"/>
      <c r="L9206" s="172"/>
      <c r="M9206" s="223"/>
      <c r="U9206" s="155"/>
      <c r="V9206" s="155"/>
      <c r="W9206" s="151"/>
      <c r="Z9206" s="104"/>
    </row>
    <row r="9207" spans="3:26" s="145" customFormat="1" ht="15" customHeight="1">
      <c r="C9207" s="152"/>
      <c r="E9207" s="144"/>
      <c r="F9207" s="153"/>
      <c r="G9207" s="170"/>
      <c r="H9207" s="170"/>
      <c r="I9207" s="170"/>
      <c r="J9207" s="170"/>
      <c r="K9207" s="217"/>
      <c r="L9207" s="172"/>
      <c r="M9207" s="223"/>
      <c r="U9207" s="155"/>
      <c r="V9207" s="155"/>
      <c r="W9207" s="151"/>
      <c r="Z9207" s="104"/>
    </row>
    <row r="9208" spans="3:26" s="145" customFormat="1" ht="15" customHeight="1">
      <c r="C9208" s="152"/>
      <c r="E9208" s="144"/>
      <c r="F9208" s="153"/>
      <c r="G9208" s="170"/>
      <c r="H9208" s="170"/>
      <c r="I9208" s="170"/>
      <c r="J9208" s="170"/>
      <c r="K9208" s="217"/>
      <c r="L9208" s="172"/>
      <c r="M9208" s="223"/>
      <c r="U9208" s="155"/>
      <c r="V9208" s="155"/>
      <c r="W9208" s="151"/>
      <c r="Z9208" s="104"/>
    </row>
    <row r="9209" spans="3:26" s="145" customFormat="1" ht="15" customHeight="1">
      <c r="C9209" s="152"/>
      <c r="E9209" s="144"/>
      <c r="F9209" s="153"/>
      <c r="G9209" s="170"/>
      <c r="H9209" s="170"/>
      <c r="I9209" s="170"/>
      <c r="J9209" s="170"/>
      <c r="K9209" s="217"/>
      <c r="L9209" s="172"/>
      <c r="M9209" s="223"/>
      <c r="U9209" s="155"/>
      <c r="V9209" s="155"/>
      <c r="W9209" s="151"/>
      <c r="Z9209" s="104"/>
    </row>
    <row r="9210" spans="3:26" s="145" customFormat="1" ht="15" customHeight="1">
      <c r="C9210" s="152"/>
      <c r="E9210" s="144"/>
      <c r="F9210" s="153"/>
      <c r="G9210" s="170"/>
      <c r="H9210" s="170"/>
      <c r="I9210" s="170"/>
      <c r="J9210" s="170"/>
      <c r="K9210" s="217"/>
      <c r="L9210" s="172"/>
      <c r="M9210" s="223"/>
      <c r="U9210" s="155"/>
      <c r="V9210" s="155"/>
      <c r="W9210" s="151"/>
      <c r="Z9210" s="104"/>
    </row>
    <row r="9211" spans="3:26" s="145" customFormat="1" ht="15" customHeight="1">
      <c r="C9211" s="152"/>
      <c r="E9211" s="144"/>
      <c r="F9211" s="153"/>
      <c r="G9211" s="170"/>
      <c r="H9211" s="170"/>
      <c r="I9211" s="170"/>
      <c r="J9211" s="170"/>
      <c r="K9211" s="217"/>
      <c r="L9211" s="172"/>
      <c r="M9211" s="223"/>
      <c r="U9211" s="155"/>
      <c r="V9211" s="155"/>
      <c r="W9211" s="151"/>
      <c r="Z9211" s="104"/>
    </row>
    <row r="9212" spans="3:26" s="145" customFormat="1" ht="15" customHeight="1">
      <c r="C9212" s="152"/>
      <c r="E9212" s="144"/>
      <c r="F9212" s="153"/>
      <c r="G9212" s="170"/>
      <c r="H9212" s="170"/>
      <c r="I9212" s="170"/>
      <c r="J9212" s="170"/>
      <c r="K9212" s="217"/>
      <c r="L9212" s="172"/>
      <c r="M9212" s="223"/>
      <c r="U9212" s="155"/>
      <c r="V9212" s="155"/>
      <c r="W9212" s="151"/>
      <c r="Z9212" s="104"/>
    </row>
    <row r="9213" spans="3:26" s="145" customFormat="1" ht="15" customHeight="1">
      <c r="C9213" s="152"/>
      <c r="E9213" s="144"/>
      <c r="F9213" s="153"/>
      <c r="G9213" s="170"/>
      <c r="H9213" s="170"/>
      <c r="I9213" s="170"/>
      <c r="J9213" s="170"/>
      <c r="K9213" s="217"/>
      <c r="L9213" s="172"/>
      <c r="M9213" s="223"/>
      <c r="U9213" s="155"/>
      <c r="V9213" s="155"/>
      <c r="W9213" s="151"/>
      <c r="Z9213" s="104"/>
    </row>
    <row r="9214" spans="3:26" s="145" customFormat="1" ht="15" customHeight="1">
      <c r="C9214" s="152"/>
      <c r="E9214" s="144"/>
      <c r="F9214" s="153"/>
      <c r="G9214" s="170"/>
      <c r="H9214" s="170"/>
      <c r="I9214" s="170"/>
      <c r="J9214" s="170"/>
      <c r="K9214" s="217"/>
      <c r="L9214" s="172"/>
      <c r="M9214" s="223"/>
      <c r="U9214" s="155"/>
      <c r="V9214" s="155"/>
      <c r="W9214" s="151"/>
      <c r="Z9214" s="104"/>
    </row>
    <row r="9215" spans="3:26" s="145" customFormat="1" ht="15" customHeight="1">
      <c r="C9215" s="152"/>
      <c r="E9215" s="144"/>
      <c r="F9215" s="153"/>
      <c r="G9215" s="170"/>
      <c r="H9215" s="170"/>
      <c r="I9215" s="170"/>
      <c r="J9215" s="170"/>
      <c r="K9215" s="217"/>
      <c r="L9215" s="172"/>
      <c r="M9215" s="223"/>
      <c r="U9215" s="155"/>
      <c r="V9215" s="155"/>
      <c r="W9215" s="151"/>
      <c r="Z9215" s="104"/>
    </row>
    <row r="9216" spans="3:26" s="145" customFormat="1" ht="15" customHeight="1">
      <c r="C9216" s="152"/>
      <c r="E9216" s="144"/>
      <c r="F9216" s="153"/>
      <c r="G9216" s="170"/>
      <c r="H9216" s="170"/>
      <c r="I9216" s="170"/>
      <c r="J9216" s="170"/>
      <c r="K9216" s="217"/>
      <c r="L9216" s="172"/>
      <c r="M9216" s="223"/>
      <c r="U9216" s="155"/>
      <c r="V9216" s="155"/>
      <c r="W9216" s="151"/>
      <c r="Z9216" s="104"/>
    </row>
    <row r="9217" spans="3:26" s="145" customFormat="1" ht="15" customHeight="1">
      <c r="C9217" s="152"/>
      <c r="E9217" s="144"/>
      <c r="F9217" s="153"/>
      <c r="G9217" s="170"/>
      <c r="H9217" s="170"/>
      <c r="I9217" s="170"/>
      <c r="J9217" s="170"/>
      <c r="K9217" s="217"/>
      <c r="L9217" s="172"/>
      <c r="M9217" s="223"/>
      <c r="U9217" s="155"/>
      <c r="V9217" s="155"/>
      <c r="W9217" s="151"/>
      <c r="Z9217" s="104"/>
    </row>
    <row r="9218" spans="3:26" s="145" customFormat="1" ht="15" customHeight="1">
      <c r="C9218" s="152"/>
      <c r="E9218" s="144"/>
      <c r="F9218" s="153"/>
      <c r="G9218" s="170"/>
      <c r="H9218" s="170"/>
      <c r="I9218" s="170"/>
      <c r="J9218" s="170"/>
      <c r="K9218" s="217"/>
      <c r="L9218" s="172"/>
      <c r="M9218" s="223"/>
      <c r="U9218" s="155"/>
      <c r="V9218" s="155"/>
      <c r="W9218" s="151"/>
      <c r="Z9218" s="104"/>
    </row>
    <row r="9219" spans="3:26" s="145" customFormat="1" ht="15" customHeight="1">
      <c r="C9219" s="152"/>
      <c r="E9219" s="144"/>
      <c r="F9219" s="153"/>
      <c r="G9219" s="170"/>
      <c r="H9219" s="170"/>
      <c r="I9219" s="170"/>
      <c r="J9219" s="170"/>
      <c r="K9219" s="217"/>
      <c r="L9219" s="172"/>
      <c r="M9219" s="223"/>
      <c r="U9219" s="155"/>
      <c r="V9219" s="155"/>
      <c r="W9219" s="151"/>
      <c r="Z9219" s="104"/>
    </row>
    <row r="9220" spans="3:26" s="145" customFormat="1" ht="15" customHeight="1">
      <c r="C9220" s="152"/>
      <c r="E9220" s="144"/>
      <c r="F9220" s="153"/>
      <c r="G9220" s="170"/>
      <c r="H9220" s="170"/>
      <c r="I9220" s="170"/>
      <c r="J9220" s="170"/>
      <c r="K9220" s="217"/>
      <c r="L9220" s="172"/>
      <c r="M9220" s="223"/>
      <c r="U9220" s="155"/>
      <c r="V9220" s="155"/>
      <c r="W9220" s="151"/>
      <c r="Z9220" s="104"/>
    </row>
    <row r="9221" spans="3:26" s="145" customFormat="1" ht="15" customHeight="1">
      <c r="C9221" s="152"/>
      <c r="E9221" s="144"/>
      <c r="F9221" s="153"/>
      <c r="G9221" s="170"/>
      <c r="H9221" s="170"/>
      <c r="I9221" s="170"/>
      <c r="J9221" s="170"/>
      <c r="K9221" s="217"/>
      <c r="L9221" s="172"/>
      <c r="M9221" s="223"/>
      <c r="U9221" s="155"/>
      <c r="V9221" s="155"/>
      <c r="W9221" s="151"/>
      <c r="Z9221" s="104"/>
    </row>
    <row r="9222" spans="3:26" s="145" customFormat="1" ht="15" customHeight="1">
      <c r="C9222" s="152"/>
      <c r="E9222" s="144"/>
      <c r="F9222" s="153"/>
      <c r="G9222" s="170"/>
      <c r="H9222" s="170"/>
      <c r="I9222" s="170"/>
      <c r="J9222" s="170"/>
      <c r="K9222" s="217"/>
      <c r="L9222" s="172"/>
      <c r="M9222" s="223"/>
      <c r="U9222" s="155"/>
      <c r="V9222" s="155"/>
      <c r="W9222" s="151"/>
      <c r="Z9222" s="104"/>
    </row>
    <row r="9223" spans="3:26" s="145" customFormat="1" ht="15" customHeight="1">
      <c r="C9223" s="152"/>
      <c r="E9223" s="144"/>
      <c r="F9223" s="153"/>
      <c r="G9223" s="170"/>
      <c r="H9223" s="170"/>
      <c r="I9223" s="170"/>
      <c r="J9223" s="170"/>
      <c r="K9223" s="217"/>
      <c r="L9223" s="172"/>
      <c r="M9223" s="223"/>
      <c r="U9223" s="155"/>
      <c r="V9223" s="155"/>
      <c r="W9223" s="151"/>
      <c r="Z9223" s="104"/>
    </row>
    <row r="9224" spans="3:26" s="145" customFormat="1" ht="15" customHeight="1">
      <c r="C9224" s="152"/>
      <c r="E9224" s="144"/>
      <c r="F9224" s="153"/>
      <c r="G9224" s="170"/>
      <c r="H9224" s="170"/>
      <c r="I9224" s="170"/>
      <c r="J9224" s="170"/>
      <c r="K9224" s="217"/>
      <c r="L9224" s="172"/>
      <c r="M9224" s="223"/>
      <c r="U9224" s="155"/>
      <c r="V9224" s="155"/>
      <c r="W9224" s="151"/>
      <c r="Z9224" s="104"/>
    </row>
    <row r="9225" spans="3:26" s="145" customFormat="1" ht="15" customHeight="1">
      <c r="C9225" s="152"/>
      <c r="E9225" s="144"/>
      <c r="F9225" s="153"/>
      <c r="G9225" s="170"/>
      <c r="H9225" s="170"/>
      <c r="I9225" s="170"/>
      <c r="J9225" s="170"/>
      <c r="K9225" s="217"/>
      <c r="L9225" s="172"/>
      <c r="M9225" s="223"/>
      <c r="U9225" s="155"/>
      <c r="V9225" s="155"/>
      <c r="W9225" s="151"/>
      <c r="Z9225" s="104"/>
    </row>
    <row r="9226" spans="3:26" s="145" customFormat="1" ht="15" customHeight="1">
      <c r="C9226" s="152"/>
      <c r="E9226" s="144"/>
      <c r="F9226" s="153"/>
      <c r="G9226" s="170"/>
      <c r="H9226" s="170"/>
      <c r="I9226" s="170"/>
      <c r="J9226" s="170"/>
      <c r="K9226" s="217"/>
      <c r="L9226" s="172"/>
      <c r="M9226" s="223"/>
      <c r="U9226" s="155"/>
      <c r="V9226" s="155"/>
      <c r="W9226" s="151"/>
      <c r="Z9226" s="104"/>
    </row>
    <row r="9227" spans="3:26" s="145" customFormat="1" ht="15" customHeight="1">
      <c r="C9227" s="152"/>
      <c r="E9227" s="144"/>
      <c r="F9227" s="153"/>
      <c r="G9227" s="170"/>
      <c r="H9227" s="170"/>
      <c r="I9227" s="170"/>
      <c r="J9227" s="170"/>
      <c r="K9227" s="217"/>
      <c r="L9227" s="172"/>
      <c r="M9227" s="223"/>
      <c r="U9227" s="155"/>
      <c r="V9227" s="155"/>
      <c r="W9227" s="151"/>
      <c r="Z9227" s="104"/>
    </row>
    <row r="9228" spans="3:26" s="145" customFormat="1" ht="15" customHeight="1">
      <c r="C9228" s="152"/>
      <c r="E9228" s="144"/>
      <c r="F9228" s="153"/>
      <c r="G9228" s="170"/>
      <c r="H9228" s="170"/>
      <c r="I9228" s="170"/>
      <c r="J9228" s="170"/>
      <c r="K9228" s="217"/>
      <c r="L9228" s="172"/>
      <c r="M9228" s="223"/>
      <c r="U9228" s="155"/>
      <c r="V9228" s="155"/>
      <c r="W9228" s="151"/>
      <c r="Z9228" s="104"/>
    </row>
    <row r="9229" spans="3:26" s="145" customFormat="1" ht="15" customHeight="1">
      <c r="C9229" s="152"/>
      <c r="E9229" s="144"/>
      <c r="F9229" s="153"/>
      <c r="G9229" s="170"/>
      <c r="H9229" s="170"/>
      <c r="I9229" s="170"/>
      <c r="J9229" s="170"/>
      <c r="K9229" s="217"/>
      <c r="L9229" s="172"/>
      <c r="M9229" s="223"/>
      <c r="U9229" s="155"/>
      <c r="V9229" s="155"/>
      <c r="W9229" s="151"/>
      <c r="Z9229" s="104"/>
    </row>
    <row r="9230" spans="3:26" s="145" customFormat="1" ht="15" customHeight="1">
      <c r="C9230" s="152"/>
      <c r="E9230" s="144"/>
      <c r="F9230" s="153"/>
      <c r="G9230" s="170"/>
      <c r="H9230" s="170"/>
      <c r="I9230" s="170"/>
      <c r="J9230" s="170"/>
      <c r="K9230" s="217"/>
      <c r="L9230" s="172"/>
      <c r="M9230" s="223"/>
      <c r="U9230" s="155"/>
      <c r="V9230" s="155"/>
      <c r="W9230" s="151"/>
      <c r="Z9230" s="104"/>
    </row>
    <row r="9231" spans="3:26" s="145" customFormat="1" ht="15" customHeight="1">
      <c r="C9231" s="152"/>
      <c r="E9231" s="144"/>
      <c r="F9231" s="153"/>
      <c r="G9231" s="170"/>
      <c r="H9231" s="170"/>
      <c r="I9231" s="170"/>
      <c r="J9231" s="170"/>
      <c r="K9231" s="217"/>
      <c r="L9231" s="172"/>
      <c r="M9231" s="223"/>
      <c r="U9231" s="155"/>
      <c r="V9231" s="155"/>
      <c r="W9231" s="151"/>
      <c r="Z9231" s="104"/>
    </row>
    <row r="9232" spans="3:26" s="145" customFormat="1" ht="15" customHeight="1">
      <c r="C9232" s="152"/>
      <c r="E9232" s="144"/>
      <c r="F9232" s="153"/>
      <c r="G9232" s="170"/>
      <c r="H9232" s="170"/>
      <c r="I9232" s="170"/>
      <c r="J9232" s="170"/>
      <c r="K9232" s="217"/>
      <c r="L9232" s="172"/>
      <c r="M9232" s="223"/>
      <c r="U9232" s="155"/>
      <c r="V9232" s="155"/>
      <c r="W9232" s="151"/>
      <c r="Z9232" s="104"/>
    </row>
    <row r="9233" spans="3:26" s="145" customFormat="1" ht="15" customHeight="1">
      <c r="C9233" s="152"/>
      <c r="E9233" s="144"/>
      <c r="F9233" s="153"/>
      <c r="G9233" s="170"/>
      <c r="H9233" s="170"/>
      <c r="I9233" s="170"/>
      <c r="J9233" s="170"/>
      <c r="K9233" s="217"/>
      <c r="L9233" s="172"/>
      <c r="M9233" s="223"/>
      <c r="U9233" s="155"/>
      <c r="V9233" s="155"/>
      <c r="W9233" s="151"/>
      <c r="Z9233" s="104"/>
    </row>
    <row r="9234" spans="3:26" s="145" customFormat="1" ht="15" customHeight="1">
      <c r="C9234" s="152"/>
      <c r="E9234" s="144"/>
      <c r="F9234" s="153"/>
      <c r="G9234" s="170"/>
      <c r="H9234" s="170"/>
      <c r="I9234" s="170"/>
      <c r="J9234" s="170"/>
      <c r="K9234" s="217"/>
      <c r="L9234" s="172"/>
      <c r="M9234" s="223"/>
      <c r="U9234" s="155"/>
      <c r="V9234" s="155"/>
      <c r="W9234" s="151"/>
      <c r="Z9234" s="104"/>
    </row>
    <row r="9235" spans="3:26" s="145" customFormat="1" ht="15" customHeight="1">
      <c r="C9235" s="152"/>
      <c r="E9235" s="144"/>
      <c r="F9235" s="153"/>
      <c r="G9235" s="170"/>
      <c r="H9235" s="170"/>
      <c r="I9235" s="170"/>
      <c r="J9235" s="170"/>
      <c r="K9235" s="217"/>
      <c r="L9235" s="172"/>
      <c r="M9235" s="223"/>
      <c r="U9235" s="155"/>
      <c r="V9235" s="155"/>
      <c r="W9235" s="151"/>
      <c r="Z9235" s="104"/>
    </row>
    <row r="9236" spans="3:26" s="145" customFormat="1" ht="15" customHeight="1">
      <c r="C9236" s="152"/>
      <c r="E9236" s="144"/>
      <c r="F9236" s="153"/>
      <c r="G9236" s="170"/>
      <c r="H9236" s="170"/>
      <c r="I9236" s="170"/>
      <c r="J9236" s="170"/>
      <c r="K9236" s="217"/>
      <c r="L9236" s="172"/>
      <c r="M9236" s="223"/>
      <c r="U9236" s="155"/>
      <c r="V9236" s="155"/>
      <c r="W9236" s="151"/>
      <c r="Z9236" s="104"/>
    </row>
    <row r="9237" spans="3:26" s="145" customFormat="1" ht="15" customHeight="1">
      <c r="C9237" s="152"/>
      <c r="E9237" s="144"/>
      <c r="F9237" s="153"/>
      <c r="G9237" s="170"/>
      <c r="H9237" s="170"/>
      <c r="I9237" s="170"/>
      <c r="J9237" s="170"/>
      <c r="K9237" s="217"/>
      <c r="L9237" s="172"/>
      <c r="M9237" s="223"/>
      <c r="U9237" s="155"/>
      <c r="V9237" s="155"/>
      <c r="W9237" s="151"/>
      <c r="Z9237" s="104"/>
    </row>
    <row r="9238" spans="3:26" s="145" customFormat="1" ht="15" customHeight="1">
      <c r="C9238" s="152"/>
      <c r="E9238" s="144"/>
      <c r="F9238" s="153"/>
      <c r="G9238" s="170"/>
      <c r="H9238" s="170"/>
      <c r="I9238" s="170"/>
      <c r="J9238" s="170"/>
      <c r="K9238" s="217"/>
      <c r="L9238" s="172"/>
      <c r="M9238" s="223"/>
      <c r="U9238" s="155"/>
      <c r="V9238" s="155"/>
      <c r="W9238" s="151"/>
      <c r="Z9238" s="104"/>
    </row>
    <row r="9239" spans="3:26" s="145" customFormat="1" ht="15" customHeight="1">
      <c r="C9239" s="152"/>
      <c r="E9239" s="144"/>
      <c r="F9239" s="153"/>
      <c r="G9239" s="170"/>
      <c r="H9239" s="170"/>
      <c r="I9239" s="170"/>
      <c r="J9239" s="170"/>
      <c r="K9239" s="217"/>
      <c r="L9239" s="172"/>
      <c r="M9239" s="223"/>
      <c r="U9239" s="155"/>
      <c r="V9239" s="155"/>
      <c r="W9239" s="151"/>
      <c r="Z9239" s="104"/>
    </row>
    <row r="9240" spans="3:26" s="145" customFormat="1" ht="15" customHeight="1">
      <c r="C9240" s="152"/>
      <c r="E9240" s="144"/>
      <c r="F9240" s="153"/>
      <c r="G9240" s="170"/>
      <c r="H9240" s="170"/>
      <c r="I9240" s="170"/>
      <c r="J9240" s="170"/>
      <c r="K9240" s="217"/>
      <c r="L9240" s="172"/>
      <c r="M9240" s="223"/>
      <c r="U9240" s="155"/>
      <c r="V9240" s="155"/>
      <c r="W9240" s="151"/>
      <c r="Z9240" s="104"/>
    </row>
    <row r="9241" spans="3:26" s="145" customFormat="1" ht="15" customHeight="1">
      <c r="C9241" s="152"/>
      <c r="E9241" s="144"/>
      <c r="F9241" s="153"/>
      <c r="G9241" s="170"/>
      <c r="H9241" s="170"/>
      <c r="I9241" s="170"/>
      <c r="J9241" s="170"/>
      <c r="K9241" s="217"/>
      <c r="L9241" s="172"/>
      <c r="M9241" s="223"/>
      <c r="U9241" s="155"/>
      <c r="V9241" s="155"/>
      <c r="W9241" s="151"/>
      <c r="Z9241" s="104"/>
    </row>
    <row r="9242" spans="3:26" s="145" customFormat="1" ht="15" customHeight="1">
      <c r="C9242" s="152"/>
      <c r="E9242" s="144"/>
      <c r="F9242" s="153"/>
      <c r="G9242" s="170"/>
      <c r="H9242" s="170"/>
      <c r="I9242" s="170"/>
      <c r="J9242" s="170"/>
      <c r="K9242" s="217"/>
      <c r="L9242" s="172"/>
      <c r="M9242" s="223"/>
      <c r="U9242" s="155"/>
      <c r="V9242" s="155"/>
      <c r="W9242" s="151"/>
      <c r="Z9242" s="104"/>
    </row>
    <row r="9243" spans="3:26" s="145" customFormat="1" ht="15" customHeight="1">
      <c r="C9243" s="152"/>
      <c r="E9243" s="144"/>
      <c r="F9243" s="153"/>
      <c r="G9243" s="170"/>
      <c r="H9243" s="170"/>
      <c r="I9243" s="170"/>
      <c r="J9243" s="170"/>
      <c r="K9243" s="217"/>
      <c r="L9243" s="172"/>
      <c r="M9243" s="223"/>
      <c r="U9243" s="155"/>
      <c r="V9243" s="155"/>
      <c r="W9243" s="151"/>
      <c r="Z9243" s="104"/>
    </row>
    <row r="9244" spans="3:26" s="145" customFormat="1" ht="15" customHeight="1">
      <c r="C9244" s="152"/>
      <c r="E9244" s="144"/>
      <c r="F9244" s="153"/>
      <c r="G9244" s="170"/>
      <c r="H9244" s="170"/>
      <c r="I9244" s="170"/>
      <c r="J9244" s="170"/>
      <c r="K9244" s="217"/>
      <c r="L9244" s="172"/>
      <c r="M9244" s="223"/>
      <c r="U9244" s="155"/>
      <c r="V9244" s="155"/>
      <c r="W9244" s="151"/>
      <c r="Z9244" s="104"/>
    </row>
    <row r="9245" spans="3:26" s="145" customFormat="1" ht="15" customHeight="1">
      <c r="C9245" s="152"/>
      <c r="E9245" s="144"/>
      <c r="F9245" s="153"/>
      <c r="G9245" s="170"/>
      <c r="H9245" s="170"/>
      <c r="I9245" s="170"/>
      <c r="J9245" s="170"/>
      <c r="K9245" s="217"/>
      <c r="L9245" s="172"/>
      <c r="M9245" s="223"/>
      <c r="U9245" s="155"/>
      <c r="V9245" s="155"/>
      <c r="W9245" s="151"/>
      <c r="Z9245" s="104"/>
    </row>
    <row r="9246" spans="3:26" s="145" customFormat="1" ht="15" customHeight="1">
      <c r="C9246" s="152"/>
      <c r="E9246" s="144"/>
      <c r="F9246" s="153"/>
      <c r="G9246" s="170"/>
      <c r="H9246" s="170"/>
      <c r="I9246" s="170"/>
      <c r="J9246" s="170"/>
      <c r="K9246" s="217"/>
      <c r="L9246" s="172"/>
      <c r="M9246" s="223"/>
      <c r="U9246" s="155"/>
      <c r="V9246" s="155"/>
      <c r="W9246" s="151"/>
      <c r="Z9246" s="104"/>
    </row>
    <row r="9247" spans="3:26" s="145" customFormat="1" ht="15" customHeight="1">
      <c r="C9247" s="152"/>
      <c r="E9247" s="144"/>
      <c r="F9247" s="153"/>
      <c r="G9247" s="170"/>
      <c r="H9247" s="170"/>
      <c r="I9247" s="170"/>
      <c r="J9247" s="170"/>
      <c r="K9247" s="217"/>
      <c r="L9247" s="172"/>
      <c r="M9247" s="223"/>
      <c r="U9247" s="155"/>
      <c r="V9247" s="155"/>
      <c r="W9247" s="151"/>
      <c r="Z9247" s="104"/>
    </row>
    <row r="9248" spans="3:26" s="145" customFormat="1" ht="15" customHeight="1">
      <c r="C9248" s="152"/>
      <c r="E9248" s="144"/>
      <c r="F9248" s="153"/>
      <c r="G9248" s="170"/>
      <c r="H9248" s="170"/>
      <c r="I9248" s="170"/>
      <c r="J9248" s="170"/>
      <c r="K9248" s="217"/>
      <c r="L9248" s="172"/>
      <c r="M9248" s="223"/>
      <c r="U9248" s="155"/>
      <c r="V9248" s="155"/>
      <c r="W9248" s="151"/>
      <c r="Z9248" s="104"/>
    </row>
    <row r="9249" spans="3:26" s="145" customFormat="1" ht="15" customHeight="1">
      <c r="C9249" s="152"/>
      <c r="E9249" s="144"/>
      <c r="F9249" s="153"/>
      <c r="G9249" s="170"/>
      <c r="H9249" s="170"/>
      <c r="I9249" s="170"/>
      <c r="J9249" s="170"/>
      <c r="K9249" s="217"/>
      <c r="L9249" s="172"/>
      <c r="M9249" s="223"/>
      <c r="U9249" s="155"/>
      <c r="V9249" s="155"/>
      <c r="W9249" s="151"/>
      <c r="Z9249" s="104"/>
    </row>
    <row r="9250" spans="3:26" s="145" customFormat="1" ht="15" customHeight="1">
      <c r="C9250" s="152"/>
      <c r="E9250" s="144"/>
      <c r="F9250" s="153"/>
      <c r="G9250" s="170"/>
      <c r="H9250" s="170"/>
      <c r="I9250" s="170"/>
      <c r="J9250" s="170"/>
      <c r="K9250" s="217"/>
      <c r="L9250" s="172"/>
      <c r="M9250" s="223"/>
      <c r="U9250" s="155"/>
      <c r="V9250" s="155"/>
      <c r="W9250" s="151"/>
      <c r="Z9250" s="104"/>
    </row>
    <row r="9251" spans="3:26" s="145" customFormat="1" ht="15" customHeight="1">
      <c r="C9251" s="152"/>
      <c r="E9251" s="144"/>
      <c r="F9251" s="153"/>
      <c r="G9251" s="170"/>
      <c r="H9251" s="170"/>
      <c r="I9251" s="170"/>
      <c r="J9251" s="170"/>
      <c r="K9251" s="217"/>
      <c r="L9251" s="172"/>
      <c r="M9251" s="223"/>
      <c r="U9251" s="155"/>
      <c r="V9251" s="155"/>
      <c r="W9251" s="151"/>
      <c r="Z9251" s="104"/>
    </row>
    <row r="9252" spans="3:26" s="145" customFormat="1" ht="15" customHeight="1">
      <c r="C9252" s="152"/>
      <c r="E9252" s="144"/>
      <c r="F9252" s="153"/>
      <c r="G9252" s="170"/>
      <c r="H9252" s="170"/>
      <c r="I9252" s="170"/>
      <c r="J9252" s="170"/>
      <c r="K9252" s="217"/>
      <c r="L9252" s="172"/>
      <c r="M9252" s="223"/>
      <c r="U9252" s="155"/>
      <c r="V9252" s="155"/>
      <c r="W9252" s="151"/>
      <c r="Z9252" s="104"/>
    </row>
    <row r="9253" spans="3:26" s="145" customFormat="1" ht="15" customHeight="1">
      <c r="C9253" s="152"/>
      <c r="E9253" s="144"/>
      <c r="F9253" s="153"/>
      <c r="G9253" s="170"/>
      <c r="H9253" s="170"/>
      <c r="I9253" s="170"/>
      <c r="J9253" s="170"/>
      <c r="K9253" s="217"/>
      <c r="L9253" s="172"/>
      <c r="M9253" s="223"/>
      <c r="U9253" s="155"/>
      <c r="V9253" s="155"/>
      <c r="W9253" s="151"/>
      <c r="Z9253" s="104"/>
    </row>
    <row r="9254" spans="3:26" s="145" customFormat="1" ht="15" customHeight="1">
      <c r="C9254" s="152"/>
      <c r="E9254" s="144"/>
      <c r="F9254" s="153"/>
      <c r="G9254" s="170"/>
      <c r="H9254" s="170"/>
      <c r="I9254" s="170"/>
      <c r="J9254" s="170"/>
      <c r="K9254" s="217"/>
      <c r="L9254" s="172"/>
      <c r="M9254" s="223"/>
      <c r="U9254" s="155"/>
      <c r="V9254" s="155"/>
      <c r="W9254" s="151"/>
      <c r="Z9254" s="104"/>
    </row>
    <row r="9255" spans="3:26" s="145" customFormat="1" ht="15" customHeight="1">
      <c r="C9255" s="152"/>
      <c r="E9255" s="144"/>
      <c r="F9255" s="153"/>
      <c r="G9255" s="170"/>
      <c r="H9255" s="170"/>
      <c r="I9255" s="170"/>
      <c r="J9255" s="170"/>
      <c r="K9255" s="217"/>
      <c r="L9255" s="172"/>
      <c r="M9255" s="223"/>
      <c r="U9255" s="155"/>
      <c r="V9255" s="155"/>
      <c r="W9255" s="151"/>
      <c r="Z9255" s="104"/>
    </row>
    <row r="9256" spans="3:26" s="145" customFormat="1" ht="15" customHeight="1">
      <c r="C9256" s="152"/>
      <c r="E9256" s="144"/>
      <c r="F9256" s="153"/>
      <c r="G9256" s="170"/>
      <c r="H9256" s="170"/>
      <c r="I9256" s="170"/>
      <c r="J9256" s="170"/>
      <c r="K9256" s="217"/>
      <c r="L9256" s="172"/>
      <c r="M9256" s="223"/>
      <c r="U9256" s="155"/>
      <c r="V9256" s="155"/>
      <c r="W9256" s="151"/>
      <c r="Z9256" s="104"/>
    </row>
    <row r="9257" spans="3:26" s="145" customFormat="1" ht="15" customHeight="1">
      <c r="C9257" s="152"/>
      <c r="E9257" s="144"/>
      <c r="F9257" s="153"/>
      <c r="G9257" s="170"/>
      <c r="H9257" s="170"/>
      <c r="I9257" s="170"/>
      <c r="J9257" s="170"/>
      <c r="K9257" s="217"/>
      <c r="L9257" s="172"/>
      <c r="M9257" s="223"/>
      <c r="U9257" s="155"/>
      <c r="V9257" s="155"/>
      <c r="W9257" s="151"/>
      <c r="Z9257" s="104"/>
    </row>
    <row r="9258" spans="3:26" s="145" customFormat="1" ht="15" customHeight="1">
      <c r="C9258" s="152"/>
      <c r="E9258" s="144"/>
      <c r="F9258" s="153"/>
      <c r="G9258" s="170"/>
      <c r="H9258" s="170"/>
      <c r="I9258" s="170"/>
      <c r="J9258" s="170"/>
      <c r="K9258" s="217"/>
      <c r="L9258" s="172"/>
      <c r="M9258" s="223"/>
      <c r="U9258" s="155"/>
      <c r="V9258" s="155"/>
      <c r="W9258" s="151"/>
      <c r="Z9258" s="104"/>
    </row>
    <row r="9259" spans="3:26" s="145" customFormat="1" ht="15" customHeight="1">
      <c r="C9259" s="152"/>
      <c r="E9259" s="144"/>
      <c r="F9259" s="153"/>
      <c r="G9259" s="170"/>
      <c r="H9259" s="170"/>
      <c r="I9259" s="170"/>
      <c r="J9259" s="170"/>
      <c r="K9259" s="217"/>
      <c r="L9259" s="172"/>
      <c r="M9259" s="223"/>
      <c r="U9259" s="155"/>
      <c r="V9259" s="155"/>
      <c r="W9259" s="151"/>
      <c r="Z9259" s="104"/>
    </row>
    <row r="9260" spans="3:26" s="145" customFormat="1" ht="15" customHeight="1">
      <c r="C9260" s="152"/>
      <c r="E9260" s="144"/>
      <c r="F9260" s="153"/>
      <c r="G9260" s="170"/>
      <c r="H9260" s="170"/>
      <c r="I9260" s="170"/>
      <c r="J9260" s="170"/>
      <c r="K9260" s="217"/>
      <c r="L9260" s="172"/>
      <c r="M9260" s="223"/>
      <c r="U9260" s="155"/>
      <c r="V9260" s="155"/>
      <c r="W9260" s="151"/>
      <c r="Z9260" s="104"/>
    </row>
    <row r="9261" spans="3:26" s="145" customFormat="1" ht="15" customHeight="1">
      <c r="C9261" s="152"/>
      <c r="E9261" s="144"/>
      <c r="F9261" s="153"/>
      <c r="G9261" s="170"/>
      <c r="H9261" s="170"/>
      <c r="I9261" s="170"/>
      <c r="J9261" s="170"/>
      <c r="K9261" s="217"/>
      <c r="L9261" s="172"/>
      <c r="M9261" s="223"/>
      <c r="U9261" s="155"/>
      <c r="V9261" s="155"/>
      <c r="W9261" s="151"/>
      <c r="Z9261" s="104"/>
    </row>
    <row r="9262" spans="3:26" s="145" customFormat="1" ht="15" customHeight="1">
      <c r="C9262" s="152"/>
      <c r="E9262" s="144"/>
      <c r="F9262" s="153"/>
      <c r="G9262" s="170"/>
      <c r="H9262" s="170"/>
      <c r="I9262" s="170"/>
      <c r="J9262" s="170"/>
      <c r="K9262" s="217"/>
      <c r="L9262" s="172"/>
      <c r="M9262" s="223"/>
      <c r="U9262" s="155"/>
      <c r="V9262" s="155"/>
      <c r="W9262" s="151"/>
      <c r="Z9262" s="104"/>
    </row>
    <row r="9263" spans="3:26" s="145" customFormat="1" ht="15" customHeight="1">
      <c r="C9263" s="152"/>
      <c r="E9263" s="144"/>
      <c r="F9263" s="153"/>
      <c r="G9263" s="170"/>
      <c r="H9263" s="170"/>
      <c r="I9263" s="170"/>
      <c r="J9263" s="170"/>
      <c r="K9263" s="217"/>
      <c r="L9263" s="172"/>
      <c r="M9263" s="223"/>
      <c r="U9263" s="155"/>
      <c r="V9263" s="155"/>
      <c r="W9263" s="151"/>
      <c r="Z9263" s="104"/>
    </row>
    <row r="9264" spans="3:26" s="145" customFormat="1" ht="15" customHeight="1">
      <c r="C9264" s="152"/>
      <c r="E9264" s="144"/>
      <c r="F9264" s="153"/>
      <c r="G9264" s="170"/>
      <c r="H9264" s="170"/>
      <c r="I9264" s="170"/>
      <c r="J9264" s="170"/>
      <c r="K9264" s="217"/>
      <c r="L9264" s="172"/>
      <c r="M9264" s="223"/>
      <c r="U9264" s="155"/>
      <c r="V9264" s="155"/>
      <c r="W9264" s="151"/>
      <c r="Z9264" s="104"/>
    </row>
    <row r="9265" spans="3:26" s="145" customFormat="1" ht="15" customHeight="1">
      <c r="C9265" s="152"/>
      <c r="E9265" s="144"/>
      <c r="F9265" s="153"/>
      <c r="G9265" s="170"/>
      <c r="H9265" s="170"/>
      <c r="I9265" s="170"/>
      <c r="J9265" s="170"/>
      <c r="K9265" s="217"/>
      <c r="L9265" s="172"/>
      <c r="M9265" s="223"/>
      <c r="U9265" s="155"/>
      <c r="V9265" s="155"/>
      <c r="W9265" s="151"/>
      <c r="Z9265" s="104"/>
    </row>
    <row r="9266" spans="3:26" s="145" customFormat="1" ht="15" customHeight="1">
      <c r="C9266" s="152"/>
      <c r="E9266" s="144"/>
      <c r="F9266" s="153"/>
      <c r="G9266" s="170"/>
      <c r="H9266" s="170"/>
      <c r="I9266" s="170"/>
      <c r="J9266" s="170"/>
      <c r="K9266" s="217"/>
      <c r="L9266" s="172"/>
      <c r="M9266" s="223"/>
      <c r="U9266" s="155"/>
      <c r="V9266" s="155"/>
      <c r="W9266" s="151"/>
      <c r="Z9266" s="104"/>
    </row>
    <row r="9267" spans="3:26" s="145" customFormat="1" ht="15" customHeight="1">
      <c r="C9267" s="152"/>
      <c r="E9267" s="144"/>
      <c r="F9267" s="153"/>
      <c r="G9267" s="170"/>
      <c r="H9267" s="170"/>
      <c r="I9267" s="170"/>
      <c r="J9267" s="170"/>
      <c r="K9267" s="217"/>
      <c r="L9267" s="172"/>
      <c r="M9267" s="223"/>
      <c r="U9267" s="155"/>
      <c r="V9267" s="155"/>
      <c r="W9267" s="151"/>
      <c r="Z9267" s="104"/>
    </row>
    <row r="9268" spans="3:26" s="145" customFormat="1" ht="15" customHeight="1">
      <c r="C9268" s="152"/>
      <c r="E9268" s="144"/>
      <c r="F9268" s="153"/>
      <c r="G9268" s="170"/>
      <c r="H9268" s="170"/>
      <c r="I9268" s="170"/>
      <c r="J9268" s="170"/>
      <c r="K9268" s="217"/>
      <c r="L9268" s="172"/>
      <c r="M9268" s="223"/>
      <c r="U9268" s="155"/>
      <c r="V9268" s="155"/>
      <c r="W9268" s="151"/>
      <c r="Z9268" s="104"/>
    </row>
    <row r="9269" spans="3:26" s="145" customFormat="1" ht="15" customHeight="1">
      <c r="C9269" s="152"/>
      <c r="E9269" s="144"/>
      <c r="F9269" s="153"/>
      <c r="G9269" s="170"/>
      <c r="H9269" s="170"/>
      <c r="I9269" s="170"/>
      <c r="J9269" s="170"/>
      <c r="K9269" s="217"/>
      <c r="L9269" s="172"/>
      <c r="M9269" s="223"/>
      <c r="U9269" s="155"/>
      <c r="V9269" s="155"/>
      <c r="W9269" s="151"/>
      <c r="Z9269" s="104"/>
    </row>
    <row r="9270" spans="3:26" s="145" customFormat="1" ht="15" customHeight="1">
      <c r="C9270" s="152"/>
      <c r="E9270" s="144"/>
      <c r="F9270" s="153"/>
      <c r="G9270" s="170"/>
      <c r="H9270" s="170"/>
      <c r="I9270" s="170"/>
      <c r="J9270" s="170"/>
      <c r="K9270" s="217"/>
      <c r="L9270" s="172"/>
      <c r="M9270" s="223"/>
      <c r="U9270" s="155"/>
      <c r="V9270" s="155"/>
      <c r="W9270" s="151"/>
      <c r="Z9270" s="104"/>
    </row>
    <row r="9271" spans="3:26" s="145" customFormat="1" ht="15" customHeight="1">
      <c r="C9271" s="152"/>
      <c r="E9271" s="144"/>
      <c r="F9271" s="153"/>
      <c r="G9271" s="170"/>
      <c r="H9271" s="170"/>
      <c r="I9271" s="170"/>
      <c r="J9271" s="170"/>
      <c r="K9271" s="217"/>
      <c r="L9271" s="172"/>
      <c r="M9271" s="223"/>
      <c r="U9271" s="155"/>
      <c r="V9271" s="155"/>
      <c r="W9271" s="151"/>
      <c r="Z9271" s="104"/>
    </row>
    <row r="9272" spans="3:26" s="145" customFormat="1" ht="15" customHeight="1">
      <c r="C9272" s="152"/>
      <c r="E9272" s="144"/>
      <c r="F9272" s="153"/>
      <c r="G9272" s="170"/>
      <c r="H9272" s="170"/>
      <c r="I9272" s="170"/>
      <c r="J9272" s="170"/>
      <c r="K9272" s="217"/>
      <c r="L9272" s="172"/>
      <c r="M9272" s="223"/>
      <c r="U9272" s="155"/>
      <c r="V9272" s="155"/>
      <c r="W9272" s="151"/>
      <c r="Z9272" s="104"/>
    </row>
    <row r="9273" spans="3:26" s="145" customFormat="1" ht="15" customHeight="1">
      <c r="C9273" s="152"/>
      <c r="E9273" s="144"/>
      <c r="F9273" s="153"/>
      <c r="G9273" s="170"/>
      <c r="H9273" s="170"/>
      <c r="I9273" s="170"/>
      <c r="J9273" s="170"/>
      <c r="K9273" s="217"/>
      <c r="L9273" s="172"/>
      <c r="M9273" s="223"/>
      <c r="U9273" s="155"/>
      <c r="V9273" s="155"/>
      <c r="W9273" s="151"/>
      <c r="Z9273" s="104"/>
    </row>
    <row r="9274" spans="3:26" s="145" customFormat="1" ht="15" customHeight="1">
      <c r="C9274" s="152"/>
      <c r="E9274" s="144"/>
      <c r="F9274" s="153"/>
      <c r="G9274" s="170"/>
      <c r="H9274" s="170"/>
      <c r="I9274" s="170"/>
      <c r="J9274" s="170"/>
      <c r="K9274" s="217"/>
      <c r="L9274" s="172"/>
      <c r="M9274" s="223"/>
      <c r="U9274" s="155"/>
      <c r="V9274" s="155"/>
      <c r="W9274" s="151"/>
      <c r="Z9274" s="104"/>
    </row>
    <row r="9275" spans="3:26" s="145" customFormat="1" ht="15" customHeight="1">
      <c r="C9275" s="152"/>
      <c r="E9275" s="144"/>
      <c r="F9275" s="153"/>
      <c r="G9275" s="170"/>
      <c r="H9275" s="170"/>
      <c r="I9275" s="170"/>
      <c r="J9275" s="170"/>
      <c r="K9275" s="217"/>
      <c r="L9275" s="172"/>
      <c r="M9275" s="223"/>
      <c r="U9275" s="155"/>
      <c r="V9275" s="155"/>
      <c r="W9275" s="151"/>
      <c r="Z9275" s="104"/>
    </row>
    <row r="9276" spans="3:26" s="145" customFormat="1" ht="15" customHeight="1">
      <c r="C9276" s="152"/>
      <c r="E9276" s="144"/>
      <c r="F9276" s="153"/>
      <c r="G9276" s="170"/>
      <c r="H9276" s="170"/>
      <c r="I9276" s="170"/>
      <c r="J9276" s="170"/>
      <c r="K9276" s="217"/>
      <c r="L9276" s="172"/>
      <c r="M9276" s="223"/>
      <c r="U9276" s="155"/>
      <c r="V9276" s="155"/>
      <c r="W9276" s="151"/>
      <c r="Z9276" s="104"/>
    </row>
    <row r="9277" spans="3:26" s="145" customFormat="1" ht="15" customHeight="1">
      <c r="C9277" s="152"/>
      <c r="E9277" s="144"/>
      <c r="F9277" s="153"/>
      <c r="G9277" s="170"/>
      <c r="H9277" s="170"/>
      <c r="I9277" s="170"/>
      <c r="J9277" s="170"/>
      <c r="K9277" s="217"/>
      <c r="L9277" s="172"/>
      <c r="M9277" s="223"/>
      <c r="U9277" s="155"/>
      <c r="V9277" s="155"/>
      <c r="W9277" s="151"/>
      <c r="Z9277" s="104"/>
    </row>
    <row r="9278" spans="3:26" s="145" customFormat="1" ht="15" customHeight="1">
      <c r="C9278" s="152"/>
      <c r="E9278" s="144"/>
      <c r="F9278" s="153"/>
      <c r="G9278" s="170"/>
      <c r="H9278" s="170"/>
      <c r="I9278" s="170"/>
      <c r="J9278" s="170"/>
      <c r="K9278" s="217"/>
      <c r="L9278" s="172"/>
      <c r="M9278" s="223"/>
      <c r="U9278" s="155"/>
      <c r="V9278" s="155"/>
      <c r="W9278" s="151"/>
      <c r="Z9278" s="104"/>
    </row>
    <row r="9279" spans="3:26" s="145" customFormat="1" ht="15" customHeight="1">
      <c r="C9279" s="152"/>
      <c r="E9279" s="144"/>
      <c r="F9279" s="153"/>
      <c r="G9279" s="170"/>
      <c r="H9279" s="170"/>
      <c r="I9279" s="170"/>
      <c r="J9279" s="170"/>
      <c r="K9279" s="217"/>
      <c r="L9279" s="172"/>
      <c r="M9279" s="223"/>
      <c r="U9279" s="155"/>
      <c r="V9279" s="155"/>
      <c r="W9279" s="151"/>
      <c r="Z9279" s="104"/>
    </row>
    <row r="9280" spans="3:26" s="145" customFormat="1" ht="15" customHeight="1">
      <c r="C9280" s="152"/>
      <c r="E9280" s="144"/>
      <c r="F9280" s="153"/>
      <c r="G9280" s="170"/>
      <c r="H9280" s="170"/>
      <c r="I9280" s="170"/>
      <c r="J9280" s="170"/>
      <c r="K9280" s="217"/>
      <c r="L9280" s="172"/>
      <c r="M9280" s="223"/>
      <c r="U9280" s="155"/>
      <c r="V9280" s="155"/>
      <c r="W9280" s="151"/>
      <c r="Z9280" s="104"/>
    </row>
    <row r="9281" spans="3:26" s="145" customFormat="1" ht="15" customHeight="1">
      <c r="C9281" s="152"/>
      <c r="E9281" s="144"/>
      <c r="F9281" s="153"/>
      <c r="G9281" s="170"/>
      <c r="H9281" s="170"/>
      <c r="I9281" s="170"/>
      <c r="J9281" s="170"/>
      <c r="K9281" s="217"/>
      <c r="L9281" s="172"/>
      <c r="M9281" s="223"/>
      <c r="U9281" s="155"/>
      <c r="V9281" s="155"/>
      <c r="W9281" s="151"/>
      <c r="Z9281" s="104"/>
    </row>
    <row r="9282" spans="3:26" s="145" customFormat="1" ht="15" customHeight="1">
      <c r="C9282" s="152"/>
      <c r="E9282" s="144"/>
      <c r="F9282" s="153"/>
      <c r="G9282" s="170"/>
      <c r="H9282" s="170"/>
      <c r="I9282" s="170"/>
      <c r="J9282" s="170"/>
      <c r="K9282" s="217"/>
      <c r="L9282" s="172"/>
      <c r="M9282" s="223"/>
      <c r="U9282" s="155"/>
      <c r="V9282" s="155"/>
      <c r="W9282" s="151"/>
      <c r="Z9282" s="104"/>
    </row>
    <row r="9283" spans="3:26" s="145" customFormat="1" ht="15" customHeight="1">
      <c r="C9283" s="152"/>
      <c r="E9283" s="144"/>
      <c r="F9283" s="153"/>
      <c r="G9283" s="170"/>
      <c r="H9283" s="170"/>
      <c r="I9283" s="170"/>
      <c r="J9283" s="170"/>
      <c r="K9283" s="217"/>
      <c r="L9283" s="172"/>
      <c r="M9283" s="223"/>
      <c r="U9283" s="155"/>
      <c r="V9283" s="155"/>
      <c r="W9283" s="151"/>
      <c r="Z9283" s="104"/>
    </row>
    <row r="9284" spans="3:26" s="145" customFormat="1" ht="15" customHeight="1">
      <c r="C9284" s="152"/>
      <c r="E9284" s="144"/>
      <c r="F9284" s="153"/>
      <c r="G9284" s="170"/>
      <c r="H9284" s="170"/>
      <c r="I9284" s="170"/>
      <c r="J9284" s="170"/>
      <c r="K9284" s="217"/>
      <c r="L9284" s="172"/>
      <c r="M9284" s="223"/>
      <c r="U9284" s="155"/>
      <c r="V9284" s="155"/>
      <c r="W9284" s="151"/>
      <c r="Z9284" s="104"/>
    </row>
    <row r="9285" spans="3:26" s="145" customFormat="1" ht="15" customHeight="1">
      <c r="C9285" s="152"/>
      <c r="E9285" s="144"/>
      <c r="F9285" s="153"/>
      <c r="G9285" s="170"/>
      <c r="H9285" s="170"/>
      <c r="I9285" s="170"/>
      <c r="J9285" s="170"/>
      <c r="K9285" s="217"/>
      <c r="L9285" s="172"/>
      <c r="M9285" s="223"/>
      <c r="U9285" s="155"/>
      <c r="V9285" s="155"/>
      <c r="W9285" s="151"/>
      <c r="Z9285" s="104"/>
    </row>
    <row r="9286" spans="3:26" s="145" customFormat="1" ht="15" customHeight="1">
      <c r="C9286" s="152"/>
      <c r="E9286" s="144"/>
      <c r="F9286" s="153"/>
      <c r="G9286" s="170"/>
      <c r="H9286" s="170"/>
      <c r="I9286" s="170"/>
      <c r="J9286" s="170"/>
      <c r="K9286" s="217"/>
      <c r="L9286" s="172"/>
      <c r="M9286" s="223"/>
      <c r="U9286" s="155"/>
      <c r="V9286" s="155"/>
      <c r="W9286" s="151"/>
      <c r="Z9286" s="104"/>
    </row>
    <row r="9287" spans="3:26" s="145" customFormat="1" ht="15" customHeight="1">
      <c r="C9287" s="152"/>
      <c r="E9287" s="144"/>
      <c r="F9287" s="153"/>
      <c r="G9287" s="170"/>
      <c r="H9287" s="170"/>
      <c r="I9287" s="170"/>
      <c r="J9287" s="170"/>
      <c r="K9287" s="217"/>
      <c r="L9287" s="172"/>
      <c r="M9287" s="223"/>
      <c r="U9287" s="155"/>
      <c r="V9287" s="155"/>
      <c r="W9287" s="151"/>
      <c r="Z9287" s="104"/>
    </row>
    <row r="9288" spans="3:26" s="145" customFormat="1" ht="15" customHeight="1">
      <c r="C9288" s="152"/>
      <c r="E9288" s="144"/>
      <c r="F9288" s="153"/>
      <c r="G9288" s="170"/>
      <c r="H9288" s="170"/>
      <c r="I9288" s="170"/>
      <c r="J9288" s="170"/>
      <c r="K9288" s="217"/>
      <c r="L9288" s="172"/>
      <c r="M9288" s="223"/>
      <c r="U9288" s="155"/>
      <c r="V9288" s="155"/>
      <c r="W9288" s="151"/>
      <c r="Z9288" s="104"/>
    </row>
    <row r="9289" spans="3:26" s="145" customFormat="1" ht="15" customHeight="1">
      <c r="C9289" s="152"/>
      <c r="E9289" s="144"/>
      <c r="F9289" s="153"/>
      <c r="G9289" s="170"/>
      <c r="H9289" s="170"/>
      <c r="I9289" s="170"/>
      <c r="J9289" s="170"/>
      <c r="K9289" s="217"/>
      <c r="L9289" s="172"/>
      <c r="M9289" s="223"/>
      <c r="U9289" s="155"/>
      <c r="V9289" s="155"/>
      <c r="W9289" s="151"/>
      <c r="Z9289" s="104"/>
    </row>
    <row r="9290" spans="3:26" s="145" customFormat="1" ht="15" customHeight="1">
      <c r="C9290" s="152"/>
      <c r="E9290" s="144"/>
      <c r="F9290" s="153"/>
      <c r="G9290" s="170"/>
      <c r="H9290" s="170"/>
      <c r="I9290" s="170"/>
      <c r="J9290" s="170"/>
      <c r="K9290" s="217"/>
      <c r="L9290" s="172"/>
      <c r="M9290" s="223"/>
      <c r="U9290" s="155"/>
      <c r="V9290" s="155"/>
      <c r="W9290" s="151"/>
      <c r="Z9290" s="104"/>
    </row>
    <row r="9291" spans="3:26" s="145" customFormat="1" ht="15" customHeight="1">
      <c r="C9291" s="152"/>
      <c r="E9291" s="144"/>
      <c r="F9291" s="153"/>
      <c r="G9291" s="170"/>
      <c r="H9291" s="170"/>
      <c r="I9291" s="170"/>
      <c r="J9291" s="170"/>
      <c r="K9291" s="217"/>
      <c r="L9291" s="172"/>
      <c r="M9291" s="223"/>
      <c r="U9291" s="155"/>
      <c r="V9291" s="155"/>
      <c r="W9291" s="151"/>
      <c r="Z9291" s="104"/>
    </row>
    <row r="9292" spans="3:26" s="145" customFormat="1" ht="15" customHeight="1">
      <c r="C9292" s="152"/>
      <c r="E9292" s="144"/>
      <c r="F9292" s="153"/>
      <c r="G9292" s="170"/>
      <c r="H9292" s="170"/>
      <c r="I9292" s="170"/>
      <c r="J9292" s="170"/>
      <c r="K9292" s="217"/>
      <c r="L9292" s="172"/>
      <c r="M9292" s="223"/>
      <c r="U9292" s="155"/>
      <c r="V9292" s="155"/>
      <c r="W9292" s="151"/>
      <c r="Z9292" s="104"/>
    </row>
    <row r="9293" spans="3:26" s="145" customFormat="1" ht="15" customHeight="1">
      <c r="C9293" s="152"/>
      <c r="E9293" s="144"/>
      <c r="F9293" s="153"/>
      <c r="G9293" s="170"/>
      <c r="H9293" s="170"/>
      <c r="I9293" s="170"/>
      <c r="J9293" s="170"/>
      <c r="K9293" s="217"/>
      <c r="L9293" s="172"/>
      <c r="M9293" s="223"/>
      <c r="U9293" s="155"/>
      <c r="V9293" s="155"/>
      <c r="W9293" s="151"/>
      <c r="Z9293" s="104"/>
    </row>
    <row r="9294" spans="3:26" s="145" customFormat="1" ht="15" customHeight="1">
      <c r="C9294" s="152"/>
      <c r="E9294" s="144"/>
      <c r="F9294" s="153"/>
      <c r="G9294" s="170"/>
      <c r="H9294" s="170"/>
      <c r="I9294" s="170"/>
      <c r="J9294" s="170"/>
      <c r="K9294" s="217"/>
      <c r="L9294" s="172"/>
      <c r="M9294" s="223"/>
      <c r="U9294" s="155"/>
      <c r="V9294" s="155"/>
      <c r="W9294" s="151"/>
      <c r="Z9294" s="104"/>
    </row>
    <row r="9295" spans="3:26" s="145" customFormat="1" ht="15" customHeight="1">
      <c r="C9295" s="152"/>
      <c r="E9295" s="144"/>
      <c r="F9295" s="153"/>
      <c r="G9295" s="170"/>
      <c r="H9295" s="170"/>
      <c r="I9295" s="170"/>
      <c r="J9295" s="170"/>
      <c r="K9295" s="217"/>
      <c r="L9295" s="172"/>
      <c r="M9295" s="223"/>
      <c r="U9295" s="155"/>
      <c r="V9295" s="155"/>
      <c r="W9295" s="151"/>
      <c r="Z9295" s="104"/>
    </row>
    <row r="9296" spans="3:26" s="145" customFormat="1" ht="15" customHeight="1">
      <c r="C9296" s="152"/>
      <c r="E9296" s="144"/>
      <c r="F9296" s="153"/>
      <c r="G9296" s="170"/>
      <c r="H9296" s="170"/>
      <c r="I9296" s="170"/>
      <c r="J9296" s="170"/>
      <c r="K9296" s="217"/>
      <c r="L9296" s="172"/>
      <c r="M9296" s="223"/>
      <c r="U9296" s="155"/>
      <c r="V9296" s="155"/>
      <c r="W9296" s="151"/>
      <c r="Z9296" s="104"/>
    </row>
    <row r="9297" spans="3:26" s="145" customFormat="1" ht="15" customHeight="1">
      <c r="C9297" s="152"/>
      <c r="E9297" s="144"/>
      <c r="F9297" s="153"/>
      <c r="G9297" s="170"/>
      <c r="H9297" s="170"/>
      <c r="I9297" s="170"/>
      <c r="J9297" s="170"/>
      <c r="K9297" s="217"/>
      <c r="L9297" s="172"/>
      <c r="M9297" s="223"/>
      <c r="U9297" s="155"/>
      <c r="V9297" s="155"/>
      <c r="W9297" s="151"/>
      <c r="Z9297" s="104"/>
    </row>
    <row r="9298" spans="3:26" s="145" customFormat="1" ht="15" customHeight="1">
      <c r="C9298" s="152"/>
      <c r="E9298" s="144"/>
      <c r="F9298" s="153"/>
      <c r="G9298" s="170"/>
      <c r="H9298" s="170"/>
      <c r="I9298" s="170"/>
      <c r="J9298" s="170"/>
      <c r="K9298" s="217"/>
      <c r="L9298" s="172"/>
      <c r="M9298" s="223"/>
      <c r="U9298" s="155"/>
      <c r="V9298" s="155"/>
      <c r="W9298" s="151"/>
      <c r="Z9298" s="104"/>
    </row>
    <row r="9299" spans="3:26" s="145" customFormat="1" ht="15" customHeight="1">
      <c r="C9299" s="152"/>
      <c r="E9299" s="144"/>
      <c r="F9299" s="153"/>
      <c r="G9299" s="170"/>
      <c r="H9299" s="170"/>
      <c r="I9299" s="170"/>
      <c r="J9299" s="170"/>
      <c r="K9299" s="217"/>
      <c r="L9299" s="172"/>
      <c r="M9299" s="223"/>
      <c r="U9299" s="155"/>
      <c r="V9299" s="155"/>
      <c r="W9299" s="151"/>
      <c r="Z9299" s="104"/>
    </row>
    <row r="9300" spans="3:26" s="145" customFormat="1" ht="15" customHeight="1">
      <c r="C9300" s="152"/>
      <c r="E9300" s="144"/>
      <c r="F9300" s="153"/>
      <c r="G9300" s="170"/>
      <c r="H9300" s="170"/>
      <c r="I9300" s="170"/>
      <c r="J9300" s="170"/>
      <c r="K9300" s="217"/>
      <c r="L9300" s="172"/>
      <c r="M9300" s="223"/>
      <c r="U9300" s="155"/>
      <c r="V9300" s="155"/>
      <c r="W9300" s="151"/>
      <c r="Z9300" s="104"/>
    </row>
    <row r="9301" spans="3:26" s="145" customFormat="1" ht="15" customHeight="1">
      <c r="C9301" s="152"/>
      <c r="E9301" s="144"/>
      <c r="F9301" s="153"/>
      <c r="G9301" s="170"/>
      <c r="H9301" s="170"/>
      <c r="I9301" s="170"/>
      <c r="J9301" s="170"/>
      <c r="K9301" s="217"/>
      <c r="L9301" s="172"/>
      <c r="M9301" s="223"/>
      <c r="U9301" s="155"/>
      <c r="V9301" s="155"/>
      <c r="W9301" s="151"/>
      <c r="Z9301" s="104"/>
    </row>
    <row r="9302" spans="3:26" s="145" customFormat="1" ht="15" customHeight="1">
      <c r="C9302" s="152"/>
      <c r="E9302" s="144"/>
      <c r="F9302" s="153"/>
      <c r="G9302" s="170"/>
      <c r="H9302" s="170"/>
      <c r="I9302" s="170"/>
      <c r="J9302" s="170"/>
      <c r="K9302" s="217"/>
      <c r="L9302" s="172"/>
      <c r="M9302" s="223"/>
      <c r="U9302" s="155"/>
      <c r="V9302" s="155"/>
      <c r="W9302" s="151"/>
      <c r="Z9302" s="104"/>
    </row>
    <row r="9303" spans="3:26" s="145" customFormat="1" ht="15" customHeight="1">
      <c r="C9303" s="152"/>
      <c r="E9303" s="144"/>
      <c r="F9303" s="153"/>
      <c r="G9303" s="170"/>
      <c r="H9303" s="170"/>
      <c r="I9303" s="170"/>
      <c r="J9303" s="170"/>
      <c r="K9303" s="217"/>
      <c r="L9303" s="172"/>
      <c r="M9303" s="223"/>
      <c r="U9303" s="155"/>
      <c r="V9303" s="155"/>
      <c r="W9303" s="151"/>
      <c r="Z9303" s="104"/>
    </row>
    <row r="9304" spans="3:26" s="145" customFormat="1" ht="15" customHeight="1">
      <c r="C9304" s="152"/>
      <c r="E9304" s="144"/>
      <c r="F9304" s="153"/>
      <c r="G9304" s="170"/>
      <c r="H9304" s="170"/>
      <c r="I9304" s="170"/>
      <c r="J9304" s="170"/>
      <c r="K9304" s="217"/>
      <c r="L9304" s="172"/>
      <c r="M9304" s="223"/>
      <c r="U9304" s="155"/>
      <c r="V9304" s="155"/>
      <c r="W9304" s="151"/>
      <c r="Z9304" s="104"/>
    </row>
    <row r="9305" spans="3:26" s="145" customFormat="1" ht="15" customHeight="1">
      <c r="C9305" s="152"/>
      <c r="E9305" s="144"/>
      <c r="F9305" s="153"/>
      <c r="G9305" s="170"/>
      <c r="H9305" s="170"/>
      <c r="I9305" s="170"/>
      <c r="J9305" s="170"/>
      <c r="K9305" s="217"/>
      <c r="L9305" s="172"/>
      <c r="M9305" s="223"/>
      <c r="U9305" s="155"/>
      <c r="V9305" s="155"/>
      <c r="W9305" s="151"/>
      <c r="Z9305" s="104"/>
    </row>
    <row r="9306" spans="3:26" s="145" customFormat="1" ht="15" customHeight="1">
      <c r="C9306" s="152"/>
      <c r="E9306" s="144"/>
      <c r="F9306" s="153"/>
      <c r="G9306" s="170"/>
      <c r="H9306" s="170"/>
      <c r="I9306" s="170"/>
      <c r="J9306" s="170"/>
      <c r="K9306" s="217"/>
      <c r="L9306" s="172"/>
      <c r="M9306" s="223"/>
      <c r="U9306" s="155"/>
      <c r="V9306" s="155"/>
      <c r="W9306" s="151"/>
      <c r="Z9306" s="104"/>
    </row>
    <row r="9307" spans="3:26" s="145" customFormat="1" ht="15" customHeight="1">
      <c r="C9307" s="152"/>
      <c r="E9307" s="144"/>
      <c r="F9307" s="153"/>
      <c r="G9307" s="170"/>
      <c r="H9307" s="170"/>
      <c r="I9307" s="170"/>
      <c r="J9307" s="170"/>
      <c r="K9307" s="217"/>
      <c r="L9307" s="172"/>
      <c r="M9307" s="223"/>
      <c r="U9307" s="155"/>
      <c r="V9307" s="155"/>
      <c r="W9307" s="151"/>
      <c r="Z9307" s="104"/>
    </row>
    <row r="9308" spans="3:26" s="145" customFormat="1" ht="15" customHeight="1">
      <c r="C9308" s="152"/>
      <c r="E9308" s="144"/>
      <c r="F9308" s="153"/>
      <c r="G9308" s="170"/>
      <c r="H9308" s="170"/>
      <c r="I9308" s="170"/>
      <c r="J9308" s="170"/>
      <c r="K9308" s="217"/>
      <c r="L9308" s="172"/>
      <c r="M9308" s="223"/>
      <c r="U9308" s="155"/>
      <c r="V9308" s="155"/>
      <c r="W9308" s="151"/>
      <c r="Z9308" s="104"/>
    </row>
    <row r="9309" spans="3:26" s="145" customFormat="1" ht="15" customHeight="1">
      <c r="C9309" s="152"/>
      <c r="E9309" s="144"/>
      <c r="F9309" s="153"/>
      <c r="G9309" s="170"/>
      <c r="H9309" s="170"/>
      <c r="I9309" s="170"/>
      <c r="J9309" s="170"/>
      <c r="K9309" s="217"/>
      <c r="L9309" s="172"/>
      <c r="M9309" s="223"/>
      <c r="U9309" s="155"/>
      <c r="V9309" s="155"/>
      <c r="W9309" s="151"/>
      <c r="Z9309" s="104"/>
    </row>
    <row r="9310" spans="3:26" s="145" customFormat="1" ht="15" customHeight="1">
      <c r="C9310" s="152"/>
      <c r="E9310" s="144"/>
      <c r="F9310" s="153"/>
      <c r="G9310" s="170"/>
      <c r="H9310" s="170"/>
      <c r="I9310" s="170"/>
      <c r="J9310" s="170"/>
      <c r="K9310" s="217"/>
      <c r="L9310" s="172"/>
      <c r="M9310" s="223"/>
      <c r="U9310" s="155"/>
      <c r="V9310" s="155"/>
      <c r="W9310" s="151"/>
      <c r="Z9310" s="104"/>
    </row>
    <row r="9311" spans="3:26" s="145" customFormat="1" ht="15" customHeight="1">
      <c r="C9311" s="152"/>
      <c r="E9311" s="144"/>
      <c r="F9311" s="153"/>
      <c r="G9311" s="170"/>
      <c r="H9311" s="170"/>
      <c r="I9311" s="170"/>
      <c r="J9311" s="170"/>
      <c r="K9311" s="217"/>
      <c r="L9311" s="172"/>
      <c r="M9311" s="223"/>
      <c r="U9311" s="155"/>
      <c r="V9311" s="155"/>
      <c r="W9311" s="151"/>
      <c r="Z9311" s="104"/>
    </row>
    <row r="9312" spans="3:26" s="145" customFormat="1" ht="15" customHeight="1">
      <c r="C9312" s="152"/>
      <c r="E9312" s="144"/>
      <c r="F9312" s="153"/>
      <c r="G9312" s="170"/>
      <c r="H9312" s="170"/>
      <c r="I9312" s="170"/>
      <c r="J9312" s="170"/>
      <c r="K9312" s="217"/>
      <c r="L9312" s="172"/>
      <c r="M9312" s="223"/>
      <c r="U9312" s="155"/>
      <c r="V9312" s="155"/>
      <c r="W9312" s="151"/>
      <c r="Z9312" s="104"/>
    </row>
    <row r="9313" spans="3:26" s="145" customFormat="1" ht="15" customHeight="1">
      <c r="C9313" s="152"/>
      <c r="E9313" s="144"/>
      <c r="F9313" s="153"/>
      <c r="G9313" s="170"/>
      <c r="H9313" s="170"/>
      <c r="I9313" s="170"/>
      <c r="J9313" s="170"/>
      <c r="K9313" s="217"/>
      <c r="L9313" s="172"/>
      <c r="M9313" s="223"/>
      <c r="U9313" s="155"/>
      <c r="V9313" s="155"/>
      <c r="W9313" s="151"/>
      <c r="Z9313" s="104"/>
    </row>
    <row r="9314" spans="3:26" s="145" customFormat="1" ht="15" customHeight="1">
      <c r="C9314" s="152"/>
      <c r="E9314" s="144"/>
      <c r="F9314" s="153"/>
      <c r="G9314" s="170"/>
      <c r="H9314" s="170"/>
      <c r="I9314" s="170"/>
      <c r="J9314" s="170"/>
      <c r="K9314" s="217"/>
      <c r="L9314" s="172"/>
      <c r="M9314" s="223"/>
      <c r="U9314" s="155"/>
      <c r="V9314" s="155"/>
      <c r="W9314" s="151"/>
      <c r="Z9314" s="104"/>
    </row>
    <row r="9315" spans="3:26" s="145" customFormat="1" ht="15" customHeight="1">
      <c r="C9315" s="152"/>
      <c r="E9315" s="144"/>
      <c r="F9315" s="153"/>
      <c r="G9315" s="170"/>
      <c r="H9315" s="170"/>
      <c r="I9315" s="170"/>
      <c r="J9315" s="170"/>
      <c r="K9315" s="217"/>
      <c r="L9315" s="172"/>
      <c r="M9315" s="223"/>
      <c r="U9315" s="155"/>
      <c r="V9315" s="155"/>
      <c r="W9315" s="151"/>
      <c r="Z9315" s="104"/>
    </row>
    <row r="9316" spans="3:26" s="145" customFormat="1" ht="15" customHeight="1">
      <c r="C9316" s="152"/>
      <c r="E9316" s="144"/>
      <c r="F9316" s="153"/>
      <c r="G9316" s="170"/>
      <c r="H9316" s="170"/>
      <c r="I9316" s="170"/>
      <c r="J9316" s="170"/>
      <c r="K9316" s="217"/>
      <c r="L9316" s="172"/>
      <c r="M9316" s="223"/>
      <c r="U9316" s="155"/>
      <c r="V9316" s="155"/>
      <c r="W9316" s="151"/>
      <c r="Z9316" s="104"/>
    </row>
    <row r="9317" spans="3:26" s="145" customFormat="1" ht="15" customHeight="1">
      <c r="C9317" s="152"/>
      <c r="E9317" s="144"/>
      <c r="F9317" s="153"/>
      <c r="G9317" s="170"/>
      <c r="H9317" s="170"/>
      <c r="I9317" s="170"/>
      <c r="J9317" s="170"/>
      <c r="K9317" s="217"/>
      <c r="L9317" s="172"/>
      <c r="M9317" s="223"/>
      <c r="U9317" s="155"/>
      <c r="V9317" s="155"/>
      <c r="W9317" s="151"/>
      <c r="Z9317" s="104"/>
    </row>
    <row r="9318" spans="3:26" s="145" customFormat="1" ht="15" customHeight="1">
      <c r="C9318" s="152"/>
      <c r="E9318" s="144"/>
      <c r="F9318" s="153"/>
      <c r="G9318" s="170"/>
      <c r="H9318" s="170"/>
      <c r="I9318" s="170"/>
      <c r="J9318" s="170"/>
      <c r="K9318" s="217"/>
      <c r="L9318" s="172"/>
      <c r="M9318" s="223"/>
      <c r="U9318" s="155"/>
      <c r="V9318" s="155"/>
      <c r="W9318" s="151"/>
      <c r="Z9318" s="104"/>
    </row>
    <row r="9319" spans="3:26" s="145" customFormat="1" ht="15" customHeight="1">
      <c r="C9319" s="152"/>
      <c r="E9319" s="144"/>
      <c r="F9319" s="153"/>
      <c r="G9319" s="170"/>
      <c r="H9319" s="170"/>
      <c r="I9319" s="170"/>
      <c r="J9319" s="170"/>
      <c r="K9319" s="217"/>
      <c r="L9319" s="172"/>
      <c r="M9319" s="223"/>
      <c r="U9319" s="155"/>
      <c r="V9319" s="155"/>
      <c r="W9319" s="151"/>
      <c r="Z9319" s="104"/>
    </row>
    <row r="9320" spans="3:26" s="145" customFormat="1" ht="15" customHeight="1">
      <c r="C9320" s="152"/>
      <c r="E9320" s="144"/>
      <c r="F9320" s="153"/>
      <c r="G9320" s="170"/>
      <c r="H9320" s="170"/>
      <c r="I9320" s="170"/>
      <c r="J9320" s="170"/>
      <c r="K9320" s="217"/>
      <c r="L9320" s="172"/>
      <c r="M9320" s="223"/>
      <c r="U9320" s="155"/>
      <c r="V9320" s="155"/>
      <c r="W9320" s="151"/>
      <c r="Z9320" s="104"/>
    </row>
    <row r="9321" spans="3:26" s="145" customFormat="1" ht="15" customHeight="1">
      <c r="C9321" s="152"/>
      <c r="E9321" s="144"/>
      <c r="F9321" s="153"/>
      <c r="G9321" s="170"/>
      <c r="H9321" s="170"/>
      <c r="I9321" s="170"/>
      <c r="J9321" s="170"/>
      <c r="K9321" s="217"/>
      <c r="L9321" s="172"/>
      <c r="M9321" s="223"/>
      <c r="U9321" s="155"/>
      <c r="V9321" s="155"/>
      <c r="W9321" s="151"/>
      <c r="Z9321" s="104"/>
    </row>
    <row r="9322" spans="3:26" s="145" customFormat="1" ht="15" customHeight="1">
      <c r="C9322" s="152"/>
      <c r="E9322" s="144"/>
      <c r="F9322" s="153"/>
      <c r="G9322" s="170"/>
      <c r="H9322" s="170"/>
      <c r="I9322" s="170"/>
      <c r="J9322" s="170"/>
      <c r="K9322" s="217"/>
      <c r="L9322" s="172"/>
      <c r="M9322" s="223"/>
      <c r="U9322" s="155"/>
      <c r="V9322" s="155"/>
      <c r="W9322" s="151"/>
      <c r="Z9322" s="104"/>
    </row>
    <row r="9323" spans="3:26" s="145" customFormat="1" ht="15" customHeight="1">
      <c r="C9323" s="152"/>
      <c r="E9323" s="144"/>
      <c r="F9323" s="153"/>
      <c r="G9323" s="170"/>
      <c r="H9323" s="170"/>
      <c r="I9323" s="170"/>
      <c r="J9323" s="170"/>
      <c r="K9323" s="217"/>
      <c r="L9323" s="172"/>
      <c r="M9323" s="223"/>
      <c r="U9323" s="155"/>
      <c r="V9323" s="155"/>
      <c r="W9323" s="151"/>
      <c r="Z9323" s="104"/>
    </row>
    <row r="9324" spans="3:26" s="145" customFormat="1" ht="15" customHeight="1">
      <c r="C9324" s="152"/>
      <c r="E9324" s="144"/>
      <c r="F9324" s="153"/>
      <c r="G9324" s="170"/>
      <c r="H9324" s="170"/>
      <c r="I9324" s="170"/>
      <c r="J9324" s="170"/>
      <c r="K9324" s="217"/>
      <c r="L9324" s="172"/>
      <c r="M9324" s="223"/>
      <c r="U9324" s="155"/>
      <c r="V9324" s="155"/>
      <c r="W9324" s="151"/>
      <c r="Z9324" s="104"/>
    </row>
    <row r="9325" spans="3:26" s="145" customFormat="1" ht="15" customHeight="1">
      <c r="C9325" s="152"/>
      <c r="E9325" s="144"/>
      <c r="F9325" s="153"/>
      <c r="G9325" s="170"/>
      <c r="H9325" s="170"/>
      <c r="I9325" s="170"/>
      <c r="J9325" s="170"/>
      <c r="K9325" s="217"/>
      <c r="L9325" s="172"/>
      <c r="M9325" s="223"/>
      <c r="U9325" s="155"/>
      <c r="V9325" s="155"/>
      <c r="W9325" s="151"/>
      <c r="Z9325" s="104"/>
    </row>
    <row r="9326" spans="3:26" s="145" customFormat="1" ht="15" customHeight="1">
      <c r="C9326" s="152"/>
      <c r="E9326" s="144"/>
      <c r="F9326" s="153"/>
      <c r="G9326" s="170"/>
      <c r="H9326" s="170"/>
      <c r="I9326" s="170"/>
      <c r="J9326" s="170"/>
      <c r="K9326" s="217"/>
      <c r="L9326" s="172"/>
      <c r="M9326" s="223"/>
      <c r="U9326" s="155"/>
      <c r="V9326" s="155"/>
      <c r="W9326" s="151"/>
      <c r="Z9326" s="104"/>
    </row>
    <row r="9327" spans="3:26" s="145" customFormat="1" ht="15" customHeight="1">
      <c r="C9327" s="152"/>
      <c r="E9327" s="144"/>
      <c r="F9327" s="153"/>
      <c r="G9327" s="170"/>
      <c r="H9327" s="170"/>
      <c r="I9327" s="170"/>
      <c r="J9327" s="170"/>
      <c r="K9327" s="217"/>
      <c r="L9327" s="172"/>
      <c r="M9327" s="223"/>
      <c r="U9327" s="155"/>
      <c r="V9327" s="155"/>
      <c r="W9327" s="151"/>
      <c r="Z9327" s="104"/>
    </row>
    <row r="9328" spans="3:26" s="145" customFormat="1" ht="15" customHeight="1">
      <c r="C9328" s="152"/>
      <c r="E9328" s="144"/>
      <c r="F9328" s="153"/>
      <c r="G9328" s="170"/>
      <c r="H9328" s="170"/>
      <c r="I9328" s="170"/>
      <c r="J9328" s="170"/>
      <c r="K9328" s="217"/>
      <c r="L9328" s="172"/>
      <c r="M9328" s="223"/>
      <c r="U9328" s="155"/>
      <c r="V9328" s="155"/>
      <c r="W9328" s="151"/>
      <c r="Z9328" s="104"/>
    </row>
    <row r="9329" spans="3:26" s="145" customFormat="1" ht="15" customHeight="1">
      <c r="C9329" s="152"/>
      <c r="E9329" s="144"/>
      <c r="F9329" s="153"/>
      <c r="G9329" s="170"/>
      <c r="H9329" s="170"/>
      <c r="I9329" s="170"/>
      <c r="J9329" s="170"/>
      <c r="K9329" s="217"/>
      <c r="L9329" s="172"/>
      <c r="M9329" s="223"/>
      <c r="U9329" s="155"/>
      <c r="V9329" s="155"/>
      <c r="W9329" s="151"/>
      <c r="Z9329" s="104"/>
    </row>
    <row r="9330" spans="3:26" s="145" customFormat="1" ht="15" customHeight="1">
      <c r="C9330" s="152"/>
      <c r="E9330" s="144"/>
      <c r="F9330" s="153"/>
      <c r="G9330" s="170"/>
      <c r="H9330" s="170"/>
      <c r="I9330" s="170"/>
      <c r="J9330" s="170"/>
      <c r="K9330" s="217"/>
      <c r="L9330" s="172"/>
      <c r="M9330" s="223"/>
      <c r="U9330" s="155"/>
      <c r="V9330" s="155"/>
      <c r="W9330" s="151"/>
      <c r="Z9330" s="104"/>
    </row>
    <row r="9331" spans="3:26" s="145" customFormat="1" ht="15" customHeight="1">
      <c r="C9331" s="152"/>
      <c r="E9331" s="144"/>
      <c r="F9331" s="153"/>
      <c r="G9331" s="170"/>
      <c r="H9331" s="170"/>
      <c r="I9331" s="170"/>
      <c r="J9331" s="170"/>
      <c r="K9331" s="217"/>
      <c r="L9331" s="172"/>
      <c r="M9331" s="223"/>
      <c r="U9331" s="155"/>
      <c r="V9331" s="155"/>
      <c r="W9331" s="151"/>
      <c r="Z9331" s="104"/>
    </row>
    <row r="9332" spans="3:26" s="145" customFormat="1" ht="15" customHeight="1">
      <c r="C9332" s="152"/>
      <c r="E9332" s="144"/>
      <c r="F9332" s="153"/>
      <c r="G9332" s="170"/>
      <c r="H9332" s="170"/>
      <c r="I9332" s="170"/>
      <c r="J9332" s="170"/>
      <c r="K9332" s="217"/>
      <c r="L9332" s="172"/>
      <c r="M9332" s="223"/>
      <c r="U9332" s="155"/>
      <c r="V9332" s="155"/>
      <c r="W9332" s="151"/>
      <c r="Z9332" s="104"/>
    </row>
    <row r="9333" spans="3:26" s="145" customFormat="1" ht="15" customHeight="1">
      <c r="C9333" s="152"/>
      <c r="E9333" s="144"/>
      <c r="F9333" s="153"/>
      <c r="G9333" s="170"/>
      <c r="H9333" s="170"/>
      <c r="I9333" s="170"/>
      <c r="J9333" s="170"/>
      <c r="K9333" s="217"/>
      <c r="L9333" s="172"/>
      <c r="M9333" s="223"/>
      <c r="U9333" s="155"/>
      <c r="V9333" s="155"/>
      <c r="W9333" s="151"/>
      <c r="Z9333" s="104"/>
    </row>
    <row r="9334" spans="3:26" s="145" customFormat="1" ht="15" customHeight="1">
      <c r="C9334" s="152"/>
      <c r="E9334" s="144"/>
      <c r="F9334" s="153"/>
      <c r="G9334" s="170"/>
      <c r="H9334" s="170"/>
      <c r="I9334" s="170"/>
      <c r="J9334" s="170"/>
      <c r="K9334" s="217"/>
      <c r="L9334" s="172"/>
      <c r="M9334" s="223"/>
      <c r="U9334" s="155"/>
      <c r="V9334" s="155"/>
      <c r="W9334" s="151"/>
      <c r="Z9334" s="104"/>
    </row>
    <row r="9335" spans="3:26" s="145" customFormat="1" ht="15" customHeight="1">
      <c r="C9335" s="152"/>
      <c r="E9335" s="144"/>
      <c r="F9335" s="153"/>
      <c r="G9335" s="170"/>
      <c r="H9335" s="170"/>
      <c r="I9335" s="170"/>
      <c r="J9335" s="170"/>
      <c r="K9335" s="217"/>
      <c r="L9335" s="172"/>
      <c r="M9335" s="223"/>
      <c r="U9335" s="155"/>
      <c r="V9335" s="155"/>
      <c r="W9335" s="151"/>
      <c r="Z9335" s="104"/>
    </row>
    <row r="9336" spans="3:26" s="145" customFormat="1" ht="15" customHeight="1">
      <c r="C9336" s="152"/>
      <c r="E9336" s="144"/>
      <c r="F9336" s="153"/>
      <c r="G9336" s="170"/>
      <c r="H9336" s="170"/>
      <c r="I9336" s="170"/>
      <c r="J9336" s="170"/>
      <c r="K9336" s="217"/>
      <c r="L9336" s="172"/>
      <c r="M9336" s="223"/>
      <c r="U9336" s="155"/>
      <c r="V9336" s="155"/>
      <c r="W9336" s="151"/>
      <c r="Z9336" s="104"/>
    </row>
    <row r="9337" spans="3:26" s="145" customFormat="1" ht="15" customHeight="1">
      <c r="C9337" s="152"/>
      <c r="E9337" s="144"/>
      <c r="F9337" s="153"/>
      <c r="G9337" s="170"/>
      <c r="H9337" s="170"/>
      <c r="I9337" s="170"/>
      <c r="J9337" s="170"/>
      <c r="K9337" s="217"/>
      <c r="L9337" s="172"/>
      <c r="M9337" s="223"/>
      <c r="U9337" s="155"/>
      <c r="V9337" s="155"/>
      <c r="W9337" s="151"/>
      <c r="Z9337" s="104"/>
    </row>
    <row r="9338" spans="3:26" s="145" customFormat="1" ht="15" customHeight="1">
      <c r="C9338" s="152"/>
      <c r="E9338" s="144"/>
      <c r="F9338" s="153"/>
      <c r="G9338" s="170"/>
      <c r="H9338" s="170"/>
      <c r="I9338" s="170"/>
      <c r="J9338" s="170"/>
      <c r="K9338" s="217"/>
      <c r="L9338" s="172"/>
      <c r="M9338" s="223"/>
      <c r="U9338" s="155"/>
      <c r="V9338" s="155"/>
      <c r="W9338" s="151"/>
      <c r="Z9338" s="104"/>
    </row>
    <row r="9339" spans="3:26" s="145" customFormat="1" ht="15" customHeight="1">
      <c r="C9339" s="152"/>
      <c r="E9339" s="144"/>
      <c r="F9339" s="153"/>
      <c r="G9339" s="170"/>
      <c r="H9339" s="170"/>
      <c r="I9339" s="170"/>
      <c r="J9339" s="170"/>
      <c r="K9339" s="217"/>
      <c r="L9339" s="172"/>
      <c r="M9339" s="223"/>
      <c r="U9339" s="155"/>
      <c r="V9339" s="155"/>
      <c r="W9339" s="151"/>
      <c r="Z9339" s="104"/>
    </row>
    <row r="9340" spans="3:26" s="145" customFormat="1" ht="15" customHeight="1">
      <c r="C9340" s="152"/>
      <c r="E9340" s="144"/>
      <c r="F9340" s="153"/>
      <c r="G9340" s="170"/>
      <c r="H9340" s="170"/>
      <c r="I9340" s="170"/>
      <c r="J9340" s="170"/>
      <c r="K9340" s="217"/>
      <c r="L9340" s="172"/>
      <c r="M9340" s="223"/>
      <c r="U9340" s="155"/>
      <c r="V9340" s="155"/>
      <c r="W9340" s="151"/>
      <c r="Z9340" s="104"/>
    </row>
    <row r="9341" spans="3:26" s="145" customFormat="1" ht="15" customHeight="1">
      <c r="C9341" s="152"/>
      <c r="E9341" s="144"/>
      <c r="F9341" s="153"/>
      <c r="G9341" s="170"/>
      <c r="H9341" s="170"/>
      <c r="I9341" s="170"/>
      <c r="J9341" s="170"/>
      <c r="K9341" s="217"/>
      <c r="L9341" s="172"/>
      <c r="M9341" s="223"/>
      <c r="U9341" s="155"/>
      <c r="V9341" s="155"/>
      <c r="W9341" s="151"/>
      <c r="Z9341" s="104"/>
    </row>
    <row r="9342" spans="3:26" s="145" customFormat="1" ht="15" customHeight="1">
      <c r="C9342" s="152"/>
      <c r="E9342" s="144"/>
      <c r="F9342" s="153"/>
      <c r="G9342" s="170"/>
      <c r="H9342" s="170"/>
      <c r="I9342" s="170"/>
      <c r="J9342" s="170"/>
      <c r="K9342" s="217"/>
      <c r="L9342" s="172"/>
      <c r="M9342" s="223"/>
      <c r="U9342" s="155"/>
      <c r="V9342" s="155"/>
      <c r="W9342" s="151"/>
      <c r="Z9342" s="104"/>
    </row>
    <row r="9343" spans="3:26" s="145" customFormat="1" ht="15" customHeight="1">
      <c r="C9343" s="152"/>
      <c r="E9343" s="144"/>
      <c r="F9343" s="153"/>
      <c r="G9343" s="170"/>
      <c r="H9343" s="170"/>
      <c r="I9343" s="170"/>
      <c r="J9343" s="170"/>
      <c r="K9343" s="217"/>
      <c r="L9343" s="172"/>
      <c r="M9343" s="223"/>
      <c r="U9343" s="155"/>
      <c r="V9343" s="155"/>
      <c r="W9343" s="151"/>
      <c r="Z9343" s="104"/>
    </row>
    <row r="9344" spans="3:26" s="145" customFormat="1" ht="15" customHeight="1">
      <c r="C9344" s="152"/>
      <c r="E9344" s="144"/>
      <c r="F9344" s="153"/>
      <c r="G9344" s="170"/>
      <c r="H9344" s="170"/>
      <c r="I9344" s="170"/>
      <c r="J9344" s="170"/>
      <c r="K9344" s="217"/>
      <c r="L9344" s="172"/>
      <c r="M9344" s="223"/>
      <c r="U9344" s="155"/>
      <c r="V9344" s="155"/>
      <c r="W9344" s="151"/>
      <c r="Z9344" s="104"/>
    </row>
    <row r="9345" spans="3:26" s="145" customFormat="1" ht="15" customHeight="1">
      <c r="C9345" s="152"/>
      <c r="E9345" s="144"/>
      <c r="F9345" s="153"/>
      <c r="G9345" s="170"/>
      <c r="H9345" s="170"/>
      <c r="I9345" s="170"/>
      <c r="J9345" s="170"/>
      <c r="K9345" s="217"/>
      <c r="L9345" s="172"/>
      <c r="M9345" s="223"/>
      <c r="U9345" s="155"/>
      <c r="V9345" s="155"/>
      <c r="W9345" s="151"/>
      <c r="Z9345" s="104"/>
    </row>
    <row r="9346" spans="3:26" s="145" customFormat="1" ht="15" customHeight="1">
      <c r="C9346" s="152"/>
      <c r="E9346" s="144"/>
      <c r="F9346" s="153"/>
      <c r="G9346" s="170"/>
      <c r="H9346" s="170"/>
      <c r="I9346" s="170"/>
      <c r="J9346" s="170"/>
      <c r="K9346" s="217"/>
      <c r="L9346" s="172"/>
      <c r="M9346" s="223"/>
      <c r="U9346" s="155"/>
      <c r="V9346" s="155"/>
      <c r="W9346" s="151"/>
      <c r="Z9346" s="104"/>
    </row>
    <row r="9347" spans="3:26" s="145" customFormat="1" ht="15" customHeight="1">
      <c r="C9347" s="152"/>
      <c r="E9347" s="144"/>
      <c r="F9347" s="153"/>
      <c r="G9347" s="170"/>
      <c r="H9347" s="170"/>
      <c r="I9347" s="170"/>
      <c r="J9347" s="170"/>
      <c r="K9347" s="217"/>
      <c r="L9347" s="172"/>
      <c r="M9347" s="223"/>
      <c r="U9347" s="155"/>
      <c r="V9347" s="155"/>
      <c r="W9347" s="151"/>
      <c r="Z9347" s="104"/>
    </row>
    <row r="9348" spans="3:26" s="145" customFormat="1" ht="15" customHeight="1">
      <c r="C9348" s="152"/>
      <c r="E9348" s="144"/>
      <c r="F9348" s="153"/>
      <c r="G9348" s="170"/>
      <c r="H9348" s="170"/>
      <c r="I9348" s="170"/>
      <c r="J9348" s="170"/>
      <c r="K9348" s="217"/>
      <c r="L9348" s="172"/>
      <c r="M9348" s="223"/>
      <c r="U9348" s="155"/>
      <c r="V9348" s="155"/>
      <c r="W9348" s="151"/>
      <c r="Z9348" s="104"/>
    </row>
    <row r="9349" spans="3:26" s="145" customFormat="1" ht="15" customHeight="1">
      <c r="C9349" s="152"/>
      <c r="E9349" s="144"/>
      <c r="F9349" s="153"/>
      <c r="G9349" s="170"/>
      <c r="H9349" s="170"/>
      <c r="I9349" s="170"/>
      <c r="J9349" s="170"/>
      <c r="K9349" s="217"/>
      <c r="L9349" s="172"/>
      <c r="M9349" s="223"/>
      <c r="U9349" s="155"/>
      <c r="V9349" s="155"/>
      <c r="W9349" s="151"/>
      <c r="Z9349" s="104"/>
    </row>
    <row r="9350" spans="3:26" s="145" customFormat="1" ht="15" customHeight="1">
      <c r="C9350" s="152"/>
      <c r="E9350" s="144"/>
      <c r="F9350" s="153"/>
      <c r="G9350" s="170"/>
      <c r="H9350" s="170"/>
      <c r="I9350" s="170"/>
      <c r="J9350" s="170"/>
      <c r="K9350" s="217"/>
      <c r="L9350" s="172"/>
      <c r="M9350" s="223"/>
      <c r="U9350" s="155"/>
      <c r="V9350" s="155"/>
      <c r="W9350" s="151"/>
      <c r="Z9350" s="104"/>
    </row>
    <row r="9351" spans="3:26" s="145" customFormat="1" ht="15" customHeight="1">
      <c r="C9351" s="152"/>
      <c r="E9351" s="144"/>
      <c r="F9351" s="153"/>
      <c r="G9351" s="170"/>
      <c r="H9351" s="170"/>
      <c r="I9351" s="170"/>
      <c r="J9351" s="170"/>
      <c r="K9351" s="217"/>
      <c r="L9351" s="172"/>
      <c r="M9351" s="223"/>
      <c r="U9351" s="155"/>
      <c r="V9351" s="155"/>
      <c r="W9351" s="151"/>
      <c r="Z9351" s="104"/>
    </row>
    <row r="9352" spans="3:26" s="145" customFormat="1" ht="15" customHeight="1">
      <c r="C9352" s="152"/>
      <c r="E9352" s="144"/>
      <c r="F9352" s="153"/>
      <c r="G9352" s="170"/>
      <c r="H9352" s="170"/>
      <c r="I9352" s="170"/>
      <c r="J9352" s="170"/>
      <c r="K9352" s="217"/>
      <c r="L9352" s="172"/>
      <c r="M9352" s="223"/>
      <c r="U9352" s="155"/>
      <c r="V9352" s="155"/>
      <c r="W9352" s="151"/>
      <c r="Z9352" s="104"/>
    </row>
    <row r="9353" spans="3:26" s="145" customFormat="1" ht="15" customHeight="1">
      <c r="C9353" s="152"/>
      <c r="E9353" s="144"/>
      <c r="F9353" s="153"/>
      <c r="G9353" s="170"/>
      <c r="H9353" s="170"/>
      <c r="I9353" s="170"/>
      <c r="J9353" s="170"/>
      <c r="K9353" s="217"/>
      <c r="L9353" s="172"/>
      <c r="M9353" s="223"/>
      <c r="U9353" s="155"/>
      <c r="V9353" s="155"/>
      <c r="W9353" s="151"/>
      <c r="Z9353" s="104"/>
    </row>
    <row r="9354" spans="3:26" s="145" customFormat="1" ht="15" customHeight="1">
      <c r="C9354" s="152"/>
      <c r="E9354" s="144"/>
      <c r="F9354" s="153"/>
      <c r="G9354" s="170"/>
      <c r="H9354" s="170"/>
      <c r="I9354" s="170"/>
      <c r="J9354" s="170"/>
      <c r="K9354" s="217"/>
      <c r="L9354" s="172"/>
      <c r="M9354" s="223"/>
      <c r="U9354" s="155"/>
      <c r="V9354" s="155"/>
      <c r="W9354" s="151"/>
      <c r="Z9354" s="104"/>
    </row>
    <row r="9355" spans="3:26" s="145" customFormat="1" ht="15" customHeight="1">
      <c r="C9355" s="152"/>
      <c r="E9355" s="144"/>
      <c r="F9355" s="153"/>
      <c r="G9355" s="170"/>
      <c r="H9355" s="170"/>
      <c r="I9355" s="170"/>
      <c r="J9355" s="170"/>
      <c r="K9355" s="217"/>
      <c r="L9355" s="172"/>
      <c r="M9355" s="223"/>
      <c r="U9355" s="155"/>
      <c r="V9355" s="155"/>
      <c r="W9355" s="151"/>
      <c r="Z9355" s="104"/>
    </row>
    <row r="9356" spans="3:26" s="145" customFormat="1" ht="15" customHeight="1">
      <c r="C9356" s="152"/>
      <c r="E9356" s="144"/>
      <c r="F9356" s="153"/>
      <c r="G9356" s="170"/>
      <c r="H9356" s="170"/>
      <c r="I9356" s="170"/>
      <c r="J9356" s="170"/>
      <c r="K9356" s="217"/>
      <c r="L9356" s="172"/>
      <c r="M9356" s="223"/>
      <c r="U9356" s="155"/>
      <c r="V9356" s="155"/>
      <c r="W9356" s="151"/>
      <c r="Z9356" s="104"/>
    </row>
    <row r="9357" spans="3:26" s="145" customFormat="1" ht="15" customHeight="1">
      <c r="C9357" s="152"/>
      <c r="E9357" s="144"/>
      <c r="F9357" s="153"/>
      <c r="G9357" s="170"/>
      <c r="H9357" s="170"/>
      <c r="I9357" s="170"/>
      <c r="J9357" s="170"/>
      <c r="K9357" s="217"/>
      <c r="L9357" s="172"/>
      <c r="M9357" s="223"/>
      <c r="U9357" s="155"/>
      <c r="V9357" s="155"/>
      <c r="W9357" s="151"/>
      <c r="Z9357" s="104"/>
    </row>
    <row r="9358" spans="3:26" s="145" customFormat="1" ht="15" customHeight="1">
      <c r="C9358" s="152"/>
      <c r="E9358" s="144"/>
      <c r="F9358" s="153"/>
      <c r="G9358" s="170"/>
      <c r="H9358" s="170"/>
      <c r="I9358" s="170"/>
      <c r="J9358" s="170"/>
      <c r="K9358" s="217"/>
      <c r="L9358" s="172"/>
      <c r="M9358" s="223"/>
      <c r="U9358" s="155"/>
      <c r="V9358" s="155"/>
      <c r="W9358" s="151"/>
      <c r="Z9358" s="104"/>
    </row>
    <row r="9359" spans="3:26" s="145" customFormat="1" ht="15" customHeight="1">
      <c r="C9359" s="152"/>
      <c r="E9359" s="144"/>
      <c r="F9359" s="153"/>
      <c r="G9359" s="170"/>
      <c r="H9359" s="170"/>
      <c r="I9359" s="170"/>
      <c r="J9359" s="170"/>
      <c r="K9359" s="217"/>
      <c r="L9359" s="172"/>
      <c r="M9359" s="223"/>
      <c r="U9359" s="155"/>
      <c r="V9359" s="155"/>
      <c r="W9359" s="151"/>
      <c r="Z9359" s="104"/>
    </row>
    <row r="9360" spans="3:26" s="145" customFormat="1" ht="15" customHeight="1">
      <c r="C9360" s="152"/>
      <c r="E9360" s="144"/>
      <c r="F9360" s="153"/>
      <c r="G9360" s="170"/>
      <c r="H9360" s="170"/>
      <c r="I9360" s="170"/>
      <c r="J9360" s="170"/>
      <c r="K9360" s="217"/>
      <c r="L9360" s="172"/>
      <c r="M9360" s="223"/>
      <c r="U9360" s="155"/>
      <c r="V9360" s="155"/>
      <c r="W9360" s="151"/>
      <c r="Z9360" s="104"/>
    </row>
    <row r="9361" spans="3:26" s="145" customFormat="1" ht="15" customHeight="1">
      <c r="C9361" s="152"/>
      <c r="E9361" s="144"/>
      <c r="F9361" s="153"/>
      <c r="G9361" s="170"/>
      <c r="H9361" s="170"/>
      <c r="I9361" s="170"/>
      <c r="J9361" s="170"/>
      <c r="K9361" s="217"/>
      <c r="L9361" s="172"/>
      <c r="M9361" s="223"/>
      <c r="U9361" s="155"/>
      <c r="V9361" s="155"/>
      <c r="W9361" s="151"/>
      <c r="Z9361" s="104"/>
    </row>
    <row r="9362" spans="3:26" s="145" customFormat="1" ht="15" customHeight="1">
      <c r="C9362" s="152"/>
      <c r="E9362" s="144"/>
      <c r="F9362" s="153"/>
      <c r="G9362" s="170"/>
      <c r="H9362" s="170"/>
      <c r="I9362" s="170"/>
      <c r="J9362" s="170"/>
      <c r="K9362" s="217"/>
      <c r="L9362" s="172"/>
      <c r="M9362" s="223"/>
      <c r="U9362" s="155"/>
      <c r="V9362" s="155"/>
      <c r="W9362" s="151"/>
      <c r="Z9362" s="104"/>
    </row>
    <row r="9363" spans="3:26" s="145" customFormat="1" ht="15" customHeight="1">
      <c r="C9363" s="152"/>
      <c r="E9363" s="144"/>
      <c r="F9363" s="153"/>
      <c r="G9363" s="170"/>
      <c r="H9363" s="170"/>
      <c r="I9363" s="170"/>
      <c r="J9363" s="170"/>
      <c r="K9363" s="217"/>
      <c r="L9363" s="172"/>
      <c r="M9363" s="223"/>
      <c r="U9363" s="155"/>
      <c r="V9363" s="155"/>
      <c r="W9363" s="151"/>
      <c r="Z9363" s="104"/>
    </row>
    <row r="9364" spans="3:26" s="145" customFormat="1" ht="15" customHeight="1">
      <c r="C9364" s="152"/>
      <c r="E9364" s="144"/>
      <c r="F9364" s="153"/>
      <c r="G9364" s="170"/>
      <c r="H9364" s="170"/>
      <c r="I9364" s="170"/>
      <c r="J9364" s="170"/>
      <c r="K9364" s="217"/>
      <c r="L9364" s="172"/>
      <c r="M9364" s="223"/>
      <c r="U9364" s="155"/>
      <c r="V9364" s="155"/>
      <c r="W9364" s="151"/>
      <c r="Z9364" s="104"/>
    </row>
    <row r="9365" spans="3:26" s="145" customFormat="1" ht="15" customHeight="1">
      <c r="C9365" s="152"/>
      <c r="E9365" s="144"/>
      <c r="F9365" s="153"/>
      <c r="G9365" s="170"/>
      <c r="H9365" s="170"/>
      <c r="I9365" s="170"/>
      <c r="J9365" s="170"/>
      <c r="K9365" s="217"/>
      <c r="L9365" s="172"/>
      <c r="M9365" s="223"/>
      <c r="U9365" s="155"/>
      <c r="V9365" s="155"/>
      <c r="W9365" s="151"/>
      <c r="Z9365" s="104"/>
    </row>
    <row r="9366" spans="3:26" s="145" customFormat="1" ht="15" customHeight="1">
      <c r="C9366" s="152"/>
      <c r="E9366" s="144"/>
      <c r="F9366" s="153"/>
      <c r="G9366" s="170"/>
      <c r="H9366" s="170"/>
      <c r="I9366" s="170"/>
      <c r="J9366" s="170"/>
      <c r="K9366" s="217"/>
      <c r="L9366" s="172"/>
      <c r="M9366" s="223"/>
      <c r="U9366" s="155"/>
      <c r="V9366" s="155"/>
      <c r="W9366" s="151"/>
      <c r="Z9366" s="104"/>
    </row>
    <row r="9367" spans="3:26" s="145" customFormat="1" ht="15" customHeight="1">
      <c r="C9367" s="152"/>
      <c r="E9367" s="144"/>
      <c r="F9367" s="153"/>
      <c r="G9367" s="170"/>
      <c r="H9367" s="170"/>
      <c r="I9367" s="170"/>
      <c r="J9367" s="170"/>
      <c r="K9367" s="217"/>
      <c r="L9367" s="172"/>
      <c r="M9367" s="223"/>
      <c r="U9367" s="155"/>
      <c r="V9367" s="155"/>
      <c r="W9367" s="151"/>
      <c r="Z9367" s="104"/>
    </row>
    <row r="9368" spans="3:26" s="145" customFormat="1" ht="15" customHeight="1">
      <c r="C9368" s="152"/>
      <c r="E9368" s="144"/>
      <c r="F9368" s="153"/>
      <c r="G9368" s="170"/>
      <c r="H9368" s="170"/>
      <c r="I9368" s="170"/>
      <c r="J9368" s="170"/>
      <c r="K9368" s="217"/>
      <c r="L9368" s="172"/>
      <c r="M9368" s="223"/>
      <c r="U9368" s="155"/>
      <c r="V9368" s="155"/>
      <c r="W9368" s="151"/>
      <c r="Z9368" s="104"/>
    </row>
    <row r="9369" spans="3:26" s="145" customFormat="1" ht="15" customHeight="1">
      <c r="C9369" s="152"/>
      <c r="E9369" s="144"/>
      <c r="F9369" s="153"/>
      <c r="G9369" s="170"/>
      <c r="H9369" s="170"/>
      <c r="I9369" s="170"/>
      <c r="J9369" s="170"/>
      <c r="K9369" s="217"/>
      <c r="L9369" s="172"/>
      <c r="M9369" s="223"/>
      <c r="U9369" s="155"/>
      <c r="V9369" s="155"/>
      <c r="W9369" s="151"/>
      <c r="Z9369" s="104"/>
    </row>
    <row r="9370" spans="3:26" s="145" customFormat="1" ht="15" customHeight="1">
      <c r="C9370" s="152"/>
      <c r="E9370" s="144"/>
      <c r="F9370" s="153"/>
      <c r="G9370" s="170"/>
      <c r="H9370" s="170"/>
      <c r="I9370" s="170"/>
      <c r="J9370" s="170"/>
      <c r="K9370" s="217"/>
      <c r="L9370" s="172"/>
      <c r="M9370" s="223"/>
      <c r="U9370" s="155"/>
      <c r="V9370" s="155"/>
      <c r="W9370" s="151"/>
      <c r="Z9370" s="104"/>
    </row>
    <row r="9371" spans="3:26" s="145" customFormat="1" ht="15" customHeight="1">
      <c r="C9371" s="152"/>
      <c r="E9371" s="144"/>
      <c r="F9371" s="153"/>
      <c r="G9371" s="170"/>
      <c r="H9371" s="170"/>
      <c r="I9371" s="170"/>
      <c r="J9371" s="170"/>
      <c r="K9371" s="217"/>
      <c r="L9371" s="172"/>
      <c r="M9371" s="223"/>
      <c r="U9371" s="155"/>
      <c r="V9371" s="155"/>
      <c r="W9371" s="151"/>
      <c r="Z9371" s="104"/>
    </row>
    <row r="9372" spans="3:26" s="145" customFormat="1" ht="15" customHeight="1">
      <c r="C9372" s="152"/>
      <c r="E9372" s="144"/>
      <c r="F9372" s="153"/>
      <c r="G9372" s="170"/>
      <c r="H9372" s="170"/>
      <c r="I9372" s="170"/>
      <c r="J9372" s="170"/>
      <c r="K9372" s="217"/>
      <c r="L9372" s="172"/>
      <c r="M9372" s="223"/>
      <c r="U9372" s="155"/>
      <c r="V9372" s="155"/>
      <c r="W9372" s="151"/>
      <c r="Z9372" s="104"/>
    </row>
    <row r="9373" spans="3:26" s="145" customFormat="1" ht="15" customHeight="1">
      <c r="C9373" s="152"/>
      <c r="E9373" s="144"/>
      <c r="F9373" s="153"/>
      <c r="G9373" s="170"/>
      <c r="H9373" s="170"/>
      <c r="I9373" s="170"/>
      <c r="J9373" s="170"/>
      <c r="K9373" s="217"/>
      <c r="L9373" s="172"/>
      <c r="M9373" s="223"/>
      <c r="U9373" s="155"/>
      <c r="V9373" s="155"/>
      <c r="W9373" s="151"/>
      <c r="Z9373" s="104"/>
    </row>
    <row r="9374" spans="3:26" s="145" customFormat="1" ht="15" customHeight="1">
      <c r="C9374" s="152"/>
      <c r="E9374" s="144"/>
      <c r="F9374" s="153"/>
      <c r="G9374" s="170"/>
      <c r="H9374" s="170"/>
      <c r="I9374" s="170"/>
      <c r="J9374" s="170"/>
      <c r="K9374" s="217"/>
      <c r="L9374" s="172"/>
      <c r="M9374" s="223"/>
      <c r="U9374" s="155"/>
      <c r="V9374" s="155"/>
      <c r="W9374" s="151"/>
      <c r="Z9374" s="104"/>
    </row>
    <row r="9375" spans="3:26" s="145" customFormat="1" ht="15" customHeight="1">
      <c r="C9375" s="152"/>
      <c r="E9375" s="144"/>
      <c r="F9375" s="153"/>
      <c r="G9375" s="170"/>
      <c r="H9375" s="170"/>
      <c r="I9375" s="170"/>
      <c r="J9375" s="170"/>
      <c r="K9375" s="217"/>
      <c r="L9375" s="172"/>
      <c r="M9375" s="223"/>
      <c r="U9375" s="155"/>
      <c r="V9375" s="155"/>
      <c r="W9375" s="151"/>
      <c r="Z9375" s="104"/>
    </row>
    <row r="9376" spans="3:26" s="145" customFormat="1" ht="15" customHeight="1">
      <c r="C9376" s="152"/>
      <c r="E9376" s="144"/>
      <c r="F9376" s="153"/>
      <c r="G9376" s="170"/>
      <c r="H9376" s="170"/>
      <c r="I9376" s="170"/>
      <c r="J9376" s="170"/>
      <c r="K9376" s="217"/>
      <c r="L9376" s="172"/>
      <c r="M9376" s="223"/>
      <c r="U9376" s="155"/>
      <c r="V9376" s="155"/>
      <c r="W9376" s="151"/>
      <c r="Z9376" s="104"/>
    </row>
    <row r="9377" spans="3:26" s="145" customFormat="1" ht="15" customHeight="1">
      <c r="C9377" s="152"/>
      <c r="E9377" s="144"/>
      <c r="F9377" s="153"/>
      <c r="G9377" s="170"/>
      <c r="H9377" s="170"/>
      <c r="I9377" s="170"/>
      <c r="J9377" s="170"/>
      <c r="K9377" s="217"/>
      <c r="L9377" s="172"/>
      <c r="M9377" s="223"/>
      <c r="U9377" s="155"/>
      <c r="V9377" s="155"/>
      <c r="W9377" s="151"/>
      <c r="Z9377" s="104"/>
    </row>
    <row r="9378" spans="3:26" s="145" customFormat="1" ht="15" customHeight="1">
      <c r="C9378" s="152"/>
      <c r="E9378" s="144"/>
      <c r="F9378" s="153"/>
      <c r="G9378" s="170"/>
      <c r="H9378" s="170"/>
      <c r="I9378" s="170"/>
      <c r="J9378" s="170"/>
      <c r="K9378" s="217"/>
      <c r="L9378" s="172"/>
      <c r="M9378" s="223"/>
      <c r="U9378" s="155"/>
      <c r="V9378" s="155"/>
      <c r="W9378" s="151"/>
      <c r="Z9378" s="104"/>
    </row>
    <row r="9379" spans="3:26" s="145" customFormat="1" ht="15" customHeight="1">
      <c r="C9379" s="152"/>
      <c r="E9379" s="144"/>
      <c r="F9379" s="153"/>
      <c r="G9379" s="170"/>
      <c r="H9379" s="170"/>
      <c r="I9379" s="170"/>
      <c r="J9379" s="170"/>
      <c r="K9379" s="217"/>
      <c r="L9379" s="172"/>
      <c r="M9379" s="223"/>
      <c r="U9379" s="155"/>
      <c r="V9379" s="155"/>
      <c r="W9379" s="151"/>
      <c r="Z9379" s="104"/>
    </row>
    <row r="9380" spans="3:26" s="145" customFormat="1" ht="15" customHeight="1">
      <c r="C9380" s="152"/>
      <c r="E9380" s="144"/>
      <c r="F9380" s="153"/>
      <c r="G9380" s="170"/>
      <c r="H9380" s="170"/>
      <c r="I9380" s="170"/>
      <c r="J9380" s="170"/>
      <c r="K9380" s="217"/>
      <c r="L9380" s="172"/>
      <c r="M9380" s="223"/>
      <c r="U9380" s="155"/>
      <c r="V9380" s="155"/>
      <c r="W9380" s="151"/>
      <c r="Z9380" s="104"/>
    </row>
    <row r="9381" spans="3:26" s="145" customFormat="1" ht="15" customHeight="1">
      <c r="C9381" s="152"/>
      <c r="E9381" s="144"/>
      <c r="F9381" s="153"/>
      <c r="G9381" s="170"/>
      <c r="H9381" s="170"/>
      <c r="I9381" s="170"/>
      <c r="J9381" s="170"/>
      <c r="K9381" s="217"/>
      <c r="L9381" s="172"/>
      <c r="M9381" s="223"/>
      <c r="U9381" s="155"/>
      <c r="V9381" s="155"/>
      <c r="W9381" s="151"/>
      <c r="Z9381" s="104"/>
    </row>
    <row r="9382" spans="3:26" s="145" customFormat="1" ht="15" customHeight="1">
      <c r="C9382" s="152"/>
      <c r="E9382" s="144"/>
      <c r="F9382" s="153"/>
      <c r="G9382" s="170"/>
      <c r="H9382" s="170"/>
      <c r="I9382" s="170"/>
      <c r="J9382" s="170"/>
      <c r="K9382" s="217"/>
      <c r="L9382" s="172"/>
      <c r="M9382" s="223"/>
      <c r="U9382" s="155"/>
      <c r="V9382" s="155"/>
      <c r="W9382" s="151"/>
      <c r="Z9382" s="104"/>
    </row>
    <row r="9383" spans="3:26" s="145" customFormat="1" ht="15" customHeight="1">
      <c r="C9383" s="152"/>
      <c r="E9383" s="144"/>
      <c r="F9383" s="153"/>
      <c r="G9383" s="170"/>
      <c r="H9383" s="170"/>
      <c r="I9383" s="170"/>
      <c r="J9383" s="170"/>
      <c r="K9383" s="217"/>
      <c r="L9383" s="172"/>
      <c r="M9383" s="223"/>
      <c r="U9383" s="155"/>
      <c r="V9383" s="155"/>
      <c r="W9383" s="151"/>
      <c r="Z9383" s="104"/>
    </row>
    <row r="9384" spans="3:26" s="145" customFormat="1" ht="15" customHeight="1">
      <c r="C9384" s="152"/>
      <c r="E9384" s="144"/>
      <c r="F9384" s="153"/>
      <c r="G9384" s="170"/>
      <c r="H9384" s="170"/>
      <c r="I9384" s="170"/>
      <c r="J9384" s="170"/>
      <c r="K9384" s="217"/>
      <c r="L9384" s="172"/>
      <c r="M9384" s="223"/>
      <c r="U9384" s="155"/>
      <c r="V9384" s="155"/>
      <c r="W9384" s="151"/>
      <c r="Z9384" s="104"/>
    </row>
    <row r="9385" spans="3:26" s="145" customFormat="1" ht="15" customHeight="1">
      <c r="C9385" s="152"/>
      <c r="E9385" s="144"/>
      <c r="F9385" s="153"/>
      <c r="G9385" s="170"/>
      <c r="H9385" s="170"/>
      <c r="I9385" s="170"/>
      <c r="J9385" s="170"/>
      <c r="K9385" s="217"/>
      <c r="L9385" s="172"/>
      <c r="M9385" s="223"/>
      <c r="U9385" s="155"/>
      <c r="V9385" s="155"/>
      <c r="W9385" s="151"/>
      <c r="Z9385" s="104"/>
    </row>
    <row r="9386" spans="3:26" s="145" customFormat="1" ht="15" customHeight="1">
      <c r="C9386" s="152"/>
      <c r="E9386" s="144"/>
      <c r="F9386" s="153"/>
      <c r="G9386" s="170"/>
      <c r="H9386" s="170"/>
      <c r="I9386" s="170"/>
      <c r="J9386" s="170"/>
      <c r="K9386" s="217"/>
      <c r="L9386" s="172"/>
      <c r="M9386" s="223"/>
      <c r="U9386" s="155"/>
      <c r="V9386" s="155"/>
      <c r="W9386" s="151"/>
      <c r="Z9386" s="104"/>
    </row>
    <row r="9387" spans="3:26" s="145" customFormat="1" ht="15" customHeight="1">
      <c r="C9387" s="152"/>
      <c r="E9387" s="144"/>
      <c r="F9387" s="153"/>
      <c r="G9387" s="170"/>
      <c r="H9387" s="170"/>
      <c r="I9387" s="170"/>
      <c r="J9387" s="170"/>
      <c r="K9387" s="217"/>
      <c r="L9387" s="172"/>
      <c r="M9387" s="223"/>
      <c r="U9387" s="155"/>
      <c r="V9387" s="155"/>
      <c r="W9387" s="151"/>
      <c r="Z9387" s="104"/>
    </row>
    <row r="9388" spans="3:26" s="145" customFormat="1" ht="15" customHeight="1">
      <c r="C9388" s="152"/>
      <c r="E9388" s="144"/>
      <c r="F9388" s="153"/>
      <c r="G9388" s="170"/>
      <c r="H9388" s="170"/>
      <c r="I9388" s="170"/>
      <c r="J9388" s="170"/>
      <c r="K9388" s="217"/>
      <c r="L9388" s="172"/>
      <c r="M9388" s="223"/>
      <c r="U9388" s="155"/>
      <c r="V9388" s="155"/>
      <c r="W9388" s="151"/>
      <c r="Z9388" s="104"/>
    </row>
    <row r="9389" spans="3:26" s="145" customFormat="1" ht="15" customHeight="1">
      <c r="C9389" s="152"/>
      <c r="E9389" s="144"/>
      <c r="F9389" s="153"/>
      <c r="G9389" s="170"/>
      <c r="H9389" s="170"/>
      <c r="I9389" s="170"/>
      <c r="J9389" s="170"/>
      <c r="K9389" s="217"/>
      <c r="L9389" s="172"/>
      <c r="M9389" s="223"/>
      <c r="U9389" s="155"/>
      <c r="V9389" s="155"/>
      <c r="W9389" s="151"/>
      <c r="Z9389" s="104"/>
    </row>
    <row r="9390" spans="3:26" s="145" customFormat="1" ht="15" customHeight="1">
      <c r="C9390" s="152"/>
      <c r="E9390" s="144"/>
      <c r="F9390" s="153"/>
      <c r="G9390" s="170"/>
      <c r="H9390" s="170"/>
      <c r="I9390" s="170"/>
      <c r="J9390" s="170"/>
      <c r="K9390" s="217"/>
      <c r="L9390" s="172"/>
      <c r="M9390" s="223"/>
      <c r="U9390" s="155"/>
      <c r="V9390" s="155"/>
      <c r="W9390" s="151"/>
      <c r="Z9390" s="104"/>
    </row>
    <row r="9391" spans="3:26" s="145" customFormat="1" ht="15" customHeight="1">
      <c r="C9391" s="152"/>
      <c r="E9391" s="144"/>
      <c r="F9391" s="153"/>
      <c r="G9391" s="170"/>
      <c r="H9391" s="170"/>
      <c r="I9391" s="170"/>
      <c r="J9391" s="170"/>
      <c r="K9391" s="217"/>
      <c r="L9391" s="172"/>
      <c r="M9391" s="223"/>
      <c r="U9391" s="155"/>
      <c r="V9391" s="155"/>
      <c r="W9391" s="151"/>
      <c r="Z9391" s="104"/>
    </row>
    <row r="9392" spans="3:26" s="145" customFormat="1" ht="15" customHeight="1">
      <c r="C9392" s="152"/>
      <c r="E9392" s="144"/>
      <c r="F9392" s="153"/>
      <c r="G9392" s="170"/>
      <c r="H9392" s="170"/>
      <c r="I9392" s="170"/>
      <c r="J9392" s="170"/>
      <c r="K9392" s="217"/>
      <c r="L9392" s="172"/>
      <c r="M9392" s="223"/>
      <c r="U9392" s="155"/>
      <c r="V9392" s="155"/>
      <c r="W9392" s="151"/>
      <c r="Z9392" s="104"/>
    </row>
    <row r="9393" spans="3:26" s="145" customFormat="1" ht="15" customHeight="1">
      <c r="C9393" s="152"/>
      <c r="E9393" s="144"/>
      <c r="F9393" s="153"/>
      <c r="G9393" s="170"/>
      <c r="H9393" s="170"/>
      <c r="I9393" s="170"/>
      <c r="J9393" s="170"/>
      <c r="K9393" s="217"/>
      <c r="L9393" s="172"/>
      <c r="M9393" s="223"/>
      <c r="U9393" s="155"/>
      <c r="V9393" s="155"/>
      <c r="W9393" s="151"/>
      <c r="Z9393" s="104"/>
    </row>
    <row r="9394" spans="3:26" s="145" customFormat="1" ht="15" customHeight="1">
      <c r="C9394" s="152"/>
      <c r="E9394" s="144"/>
      <c r="F9394" s="153"/>
      <c r="G9394" s="170"/>
      <c r="H9394" s="170"/>
      <c r="I9394" s="170"/>
      <c r="J9394" s="170"/>
      <c r="K9394" s="217"/>
      <c r="L9394" s="172"/>
      <c r="M9394" s="223"/>
      <c r="U9394" s="155"/>
      <c r="V9394" s="155"/>
      <c r="W9394" s="151"/>
      <c r="Z9394" s="104"/>
    </row>
    <row r="9395" spans="3:26" s="145" customFormat="1" ht="15" customHeight="1">
      <c r="C9395" s="152"/>
      <c r="E9395" s="144"/>
      <c r="F9395" s="153"/>
      <c r="G9395" s="170"/>
      <c r="H9395" s="170"/>
      <c r="I9395" s="170"/>
      <c r="J9395" s="170"/>
      <c r="K9395" s="217"/>
      <c r="L9395" s="172"/>
      <c r="M9395" s="223"/>
      <c r="U9395" s="155"/>
      <c r="V9395" s="155"/>
      <c r="W9395" s="151"/>
      <c r="Z9395" s="104"/>
    </row>
    <row r="9396" spans="3:26" s="145" customFormat="1" ht="15" customHeight="1">
      <c r="C9396" s="152"/>
      <c r="E9396" s="144"/>
      <c r="F9396" s="153"/>
      <c r="G9396" s="170"/>
      <c r="H9396" s="170"/>
      <c r="I9396" s="170"/>
      <c r="J9396" s="170"/>
      <c r="K9396" s="217"/>
      <c r="L9396" s="172"/>
      <c r="M9396" s="223"/>
      <c r="U9396" s="155"/>
      <c r="V9396" s="155"/>
      <c r="W9396" s="151"/>
      <c r="Z9396" s="104"/>
    </row>
    <row r="9397" spans="3:26" s="145" customFormat="1" ht="15" customHeight="1">
      <c r="C9397" s="152"/>
      <c r="E9397" s="144"/>
      <c r="F9397" s="153"/>
      <c r="G9397" s="170"/>
      <c r="H9397" s="170"/>
      <c r="I9397" s="170"/>
      <c r="J9397" s="170"/>
      <c r="K9397" s="217"/>
      <c r="L9397" s="172"/>
      <c r="M9397" s="223"/>
      <c r="U9397" s="155"/>
      <c r="V9397" s="155"/>
      <c r="W9397" s="151"/>
      <c r="Z9397" s="104"/>
    </row>
    <row r="9398" spans="3:26" s="145" customFormat="1" ht="15" customHeight="1">
      <c r="C9398" s="152"/>
      <c r="E9398" s="144"/>
      <c r="F9398" s="153"/>
      <c r="G9398" s="170"/>
      <c r="H9398" s="170"/>
      <c r="I9398" s="170"/>
      <c r="J9398" s="170"/>
      <c r="K9398" s="217"/>
      <c r="L9398" s="172"/>
      <c r="M9398" s="223"/>
      <c r="U9398" s="155"/>
      <c r="V9398" s="155"/>
      <c r="W9398" s="151"/>
      <c r="Z9398" s="104"/>
    </row>
    <row r="9399" spans="3:26" s="145" customFormat="1" ht="15" customHeight="1">
      <c r="C9399" s="152"/>
      <c r="E9399" s="144"/>
      <c r="F9399" s="153"/>
      <c r="G9399" s="170"/>
      <c r="H9399" s="170"/>
      <c r="I9399" s="170"/>
      <c r="J9399" s="170"/>
      <c r="K9399" s="217"/>
      <c r="L9399" s="172"/>
      <c r="M9399" s="223"/>
      <c r="U9399" s="155"/>
      <c r="V9399" s="155"/>
      <c r="W9399" s="151"/>
      <c r="Z9399" s="104"/>
    </row>
    <row r="9400" spans="3:26" s="145" customFormat="1" ht="15" customHeight="1">
      <c r="C9400" s="152"/>
      <c r="E9400" s="144"/>
      <c r="F9400" s="153"/>
      <c r="G9400" s="170"/>
      <c r="H9400" s="170"/>
      <c r="I9400" s="170"/>
      <c r="J9400" s="170"/>
      <c r="K9400" s="217"/>
      <c r="L9400" s="172"/>
      <c r="M9400" s="223"/>
      <c r="U9400" s="155"/>
      <c r="V9400" s="155"/>
      <c r="W9400" s="151"/>
      <c r="Z9400" s="104"/>
    </row>
    <row r="9401" spans="3:26" s="145" customFormat="1" ht="15" customHeight="1">
      <c r="C9401" s="152"/>
      <c r="E9401" s="144"/>
      <c r="F9401" s="153"/>
      <c r="G9401" s="170"/>
      <c r="H9401" s="170"/>
      <c r="I9401" s="170"/>
      <c r="J9401" s="170"/>
      <c r="K9401" s="217"/>
      <c r="L9401" s="172"/>
      <c r="M9401" s="223"/>
      <c r="U9401" s="155"/>
      <c r="V9401" s="155"/>
      <c r="W9401" s="151"/>
      <c r="Z9401" s="104"/>
    </row>
    <row r="9402" spans="3:26" s="145" customFormat="1" ht="15" customHeight="1">
      <c r="C9402" s="152"/>
      <c r="E9402" s="144"/>
      <c r="F9402" s="153"/>
      <c r="G9402" s="170"/>
      <c r="H9402" s="170"/>
      <c r="I9402" s="170"/>
      <c r="J9402" s="170"/>
      <c r="K9402" s="217"/>
      <c r="L9402" s="172"/>
      <c r="M9402" s="223"/>
      <c r="U9402" s="155"/>
      <c r="V9402" s="155"/>
      <c r="W9402" s="151"/>
      <c r="Z9402" s="104"/>
    </row>
    <row r="9403" spans="3:26" s="145" customFormat="1" ht="15" customHeight="1">
      <c r="C9403" s="152"/>
      <c r="E9403" s="144"/>
      <c r="F9403" s="153"/>
      <c r="G9403" s="170"/>
      <c r="H9403" s="170"/>
      <c r="I9403" s="170"/>
      <c r="J9403" s="170"/>
      <c r="K9403" s="217"/>
      <c r="L9403" s="172"/>
      <c r="M9403" s="223"/>
      <c r="U9403" s="155"/>
      <c r="V9403" s="155"/>
      <c r="W9403" s="151"/>
      <c r="Z9403" s="104"/>
    </row>
    <row r="9404" spans="3:26" s="145" customFormat="1" ht="15" customHeight="1">
      <c r="C9404" s="152"/>
      <c r="E9404" s="144"/>
      <c r="F9404" s="153"/>
      <c r="G9404" s="170"/>
      <c r="H9404" s="170"/>
      <c r="I9404" s="170"/>
      <c r="J9404" s="170"/>
      <c r="K9404" s="217"/>
      <c r="L9404" s="172"/>
      <c r="M9404" s="223"/>
      <c r="U9404" s="155"/>
      <c r="V9404" s="155"/>
      <c r="W9404" s="151"/>
      <c r="Z9404" s="104"/>
    </row>
    <row r="9405" spans="3:26" s="145" customFormat="1" ht="15" customHeight="1">
      <c r="C9405" s="152"/>
      <c r="E9405" s="144"/>
      <c r="F9405" s="153"/>
      <c r="G9405" s="170"/>
      <c r="H9405" s="170"/>
      <c r="I9405" s="170"/>
      <c r="J9405" s="170"/>
      <c r="K9405" s="217"/>
      <c r="L9405" s="172"/>
      <c r="M9405" s="223"/>
      <c r="U9405" s="155"/>
      <c r="V9405" s="155"/>
      <c r="W9405" s="151"/>
      <c r="Z9405" s="104"/>
    </row>
    <row r="9406" spans="3:26" s="145" customFormat="1" ht="15" customHeight="1">
      <c r="C9406" s="152"/>
      <c r="E9406" s="144"/>
      <c r="F9406" s="153"/>
      <c r="G9406" s="170"/>
      <c r="H9406" s="170"/>
      <c r="I9406" s="170"/>
      <c r="J9406" s="170"/>
      <c r="K9406" s="217"/>
      <c r="L9406" s="172"/>
      <c r="M9406" s="223"/>
      <c r="U9406" s="155"/>
      <c r="V9406" s="155"/>
      <c r="W9406" s="151"/>
      <c r="Z9406" s="104"/>
    </row>
    <row r="9407" spans="3:26" s="145" customFormat="1" ht="15" customHeight="1">
      <c r="C9407" s="152"/>
      <c r="E9407" s="144"/>
      <c r="F9407" s="153"/>
      <c r="G9407" s="170"/>
      <c r="H9407" s="170"/>
      <c r="I9407" s="170"/>
      <c r="J9407" s="170"/>
      <c r="K9407" s="217"/>
      <c r="L9407" s="172"/>
      <c r="M9407" s="223"/>
      <c r="U9407" s="155"/>
      <c r="V9407" s="155"/>
      <c r="W9407" s="151"/>
      <c r="Z9407" s="104"/>
    </row>
    <row r="9408" spans="3:26" s="145" customFormat="1" ht="15" customHeight="1">
      <c r="C9408" s="152"/>
      <c r="E9408" s="144"/>
      <c r="F9408" s="153"/>
      <c r="G9408" s="170"/>
      <c r="H9408" s="170"/>
      <c r="I9408" s="170"/>
      <c r="J9408" s="170"/>
      <c r="K9408" s="217"/>
      <c r="L9408" s="172"/>
      <c r="M9408" s="223"/>
      <c r="U9408" s="155"/>
      <c r="V9408" s="155"/>
      <c r="W9408" s="151"/>
      <c r="Z9408" s="104"/>
    </row>
    <row r="9409" spans="3:26" s="145" customFormat="1" ht="15" customHeight="1">
      <c r="C9409" s="152"/>
      <c r="E9409" s="144"/>
      <c r="F9409" s="153"/>
      <c r="G9409" s="170"/>
      <c r="H9409" s="170"/>
      <c r="I9409" s="170"/>
      <c r="J9409" s="170"/>
      <c r="K9409" s="217"/>
      <c r="L9409" s="172"/>
      <c r="M9409" s="223"/>
      <c r="U9409" s="155"/>
      <c r="V9409" s="155"/>
      <c r="W9409" s="151"/>
      <c r="Z9409" s="104"/>
    </row>
    <row r="9410" spans="3:26" s="145" customFormat="1" ht="15" customHeight="1">
      <c r="C9410" s="152"/>
      <c r="E9410" s="144"/>
      <c r="F9410" s="153"/>
      <c r="G9410" s="170"/>
      <c r="H9410" s="170"/>
      <c r="I9410" s="170"/>
      <c r="J9410" s="170"/>
      <c r="K9410" s="217"/>
      <c r="L9410" s="172"/>
      <c r="M9410" s="223"/>
      <c r="U9410" s="155"/>
      <c r="V9410" s="155"/>
      <c r="W9410" s="151"/>
      <c r="Z9410" s="104"/>
    </row>
    <row r="9411" spans="3:26" s="145" customFormat="1" ht="15" customHeight="1">
      <c r="C9411" s="152"/>
      <c r="E9411" s="144"/>
      <c r="F9411" s="153"/>
      <c r="G9411" s="170"/>
      <c r="H9411" s="170"/>
      <c r="I9411" s="170"/>
      <c r="J9411" s="170"/>
      <c r="K9411" s="217"/>
      <c r="L9411" s="172"/>
      <c r="M9411" s="223"/>
      <c r="U9411" s="155"/>
      <c r="V9411" s="155"/>
      <c r="W9411" s="151"/>
      <c r="Z9411" s="104"/>
    </row>
    <row r="9412" spans="3:26" s="145" customFormat="1" ht="15" customHeight="1">
      <c r="C9412" s="152"/>
      <c r="E9412" s="144"/>
      <c r="F9412" s="153"/>
      <c r="G9412" s="170"/>
      <c r="H9412" s="170"/>
      <c r="I9412" s="170"/>
      <c r="J9412" s="170"/>
      <c r="K9412" s="217"/>
      <c r="L9412" s="172"/>
      <c r="M9412" s="223"/>
      <c r="U9412" s="155"/>
      <c r="V9412" s="155"/>
      <c r="W9412" s="151"/>
      <c r="Z9412" s="104"/>
    </row>
    <row r="9413" spans="3:26" s="145" customFormat="1" ht="15" customHeight="1">
      <c r="C9413" s="152"/>
      <c r="E9413" s="144"/>
      <c r="F9413" s="153"/>
      <c r="G9413" s="170"/>
      <c r="H9413" s="170"/>
      <c r="I9413" s="170"/>
      <c r="J9413" s="170"/>
      <c r="K9413" s="217"/>
      <c r="L9413" s="172"/>
      <c r="M9413" s="223"/>
      <c r="U9413" s="155"/>
      <c r="V9413" s="155"/>
      <c r="W9413" s="151"/>
      <c r="Z9413" s="104"/>
    </row>
    <row r="9414" spans="3:26" s="145" customFormat="1" ht="15" customHeight="1">
      <c r="C9414" s="152"/>
      <c r="E9414" s="144"/>
      <c r="F9414" s="153"/>
      <c r="G9414" s="170"/>
      <c r="H9414" s="170"/>
      <c r="I9414" s="170"/>
      <c r="J9414" s="170"/>
      <c r="K9414" s="217"/>
      <c r="L9414" s="172"/>
      <c r="M9414" s="223"/>
      <c r="U9414" s="155"/>
      <c r="V9414" s="155"/>
      <c r="W9414" s="151"/>
      <c r="Z9414" s="104"/>
    </row>
    <row r="9415" spans="3:26" s="145" customFormat="1" ht="15" customHeight="1">
      <c r="C9415" s="152"/>
      <c r="E9415" s="144"/>
      <c r="F9415" s="153"/>
      <c r="G9415" s="170"/>
      <c r="H9415" s="170"/>
      <c r="I9415" s="170"/>
      <c r="J9415" s="170"/>
      <c r="K9415" s="217"/>
      <c r="L9415" s="172"/>
      <c r="M9415" s="223"/>
      <c r="U9415" s="155"/>
      <c r="V9415" s="155"/>
      <c r="W9415" s="151"/>
      <c r="Z9415" s="104"/>
    </row>
    <row r="9416" spans="3:26" s="145" customFormat="1" ht="15" customHeight="1">
      <c r="C9416" s="152"/>
      <c r="E9416" s="144"/>
      <c r="F9416" s="153"/>
      <c r="G9416" s="170"/>
      <c r="H9416" s="170"/>
      <c r="I9416" s="170"/>
      <c r="J9416" s="170"/>
      <c r="K9416" s="217"/>
      <c r="L9416" s="172"/>
      <c r="M9416" s="223"/>
      <c r="U9416" s="155"/>
      <c r="V9416" s="155"/>
      <c r="W9416" s="151"/>
      <c r="Z9416" s="104"/>
    </row>
    <row r="9417" spans="3:26" s="145" customFormat="1" ht="15" customHeight="1">
      <c r="C9417" s="152"/>
      <c r="E9417" s="144"/>
      <c r="F9417" s="153"/>
      <c r="G9417" s="170"/>
      <c r="H9417" s="170"/>
      <c r="I9417" s="170"/>
      <c r="J9417" s="170"/>
      <c r="K9417" s="217"/>
      <c r="L9417" s="172"/>
      <c r="M9417" s="223"/>
      <c r="U9417" s="155"/>
      <c r="V9417" s="155"/>
      <c r="W9417" s="151"/>
      <c r="Z9417" s="104"/>
    </row>
    <row r="9418" spans="3:26" s="145" customFormat="1" ht="15" customHeight="1">
      <c r="C9418" s="152"/>
      <c r="E9418" s="144"/>
      <c r="F9418" s="153"/>
      <c r="G9418" s="170"/>
      <c r="H9418" s="170"/>
      <c r="I9418" s="170"/>
      <c r="J9418" s="170"/>
      <c r="K9418" s="217"/>
      <c r="L9418" s="172"/>
      <c r="M9418" s="223"/>
      <c r="U9418" s="155"/>
      <c r="V9418" s="155"/>
      <c r="W9418" s="151"/>
      <c r="Z9418" s="104"/>
    </row>
    <row r="9419" spans="3:26" s="145" customFormat="1" ht="15" customHeight="1">
      <c r="C9419" s="152"/>
      <c r="E9419" s="144"/>
      <c r="F9419" s="153"/>
      <c r="G9419" s="170"/>
      <c r="H9419" s="170"/>
      <c r="I9419" s="170"/>
      <c r="J9419" s="170"/>
      <c r="K9419" s="217"/>
      <c r="L9419" s="172"/>
      <c r="M9419" s="223"/>
      <c r="U9419" s="155"/>
      <c r="V9419" s="155"/>
      <c r="W9419" s="151"/>
      <c r="Z9419" s="104"/>
    </row>
    <row r="9420" spans="3:26" s="145" customFormat="1" ht="15" customHeight="1">
      <c r="C9420" s="152"/>
      <c r="E9420" s="144"/>
      <c r="F9420" s="153"/>
      <c r="G9420" s="170"/>
      <c r="H9420" s="170"/>
      <c r="I9420" s="170"/>
      <c r="J9420" s="170"/>
      <c r="K9420" s="217"/>
      <c r="L9420" s="172"/>
      <c r="M9420" s="223"/>
      <c r="U9420" s="155"/>
      <c r="V9420" s="155"/>
      <c r="W9420" s="151"/>
      <c r="Z9420" s="104"/>
    </row>
    <row r="9421" spans="3:26" s="145" customFormat="1" ht="15" customHeight="1">
      <c r="C9421" s="152"/>
      <c r="E9421" s="144"/>
      <c r="F9421" s="153"/>
      <c r="G9421" s="170"/>
      <c r="H9421" s="170"/>
      <c r="I9421" s="170"/>
      <c r="J9421" s="170"/>
      <c r="K9421" s="217"/>
      <c r="L9421" s="172"/>
      <c r="M9421" s="223"/>
      <c r="U9421" s="155"/>
      <c r="V9421" s="155"/>
      <c r="W9421" s="151"/>
      <c r="Z9421" s="104"/>
    </row>
    <row r="9422" spans="3:26" s="145" customFormat="1" ht="15" customHeight="1">
      <c r="C9422" s="152"/>
      <c r="E9422" s="144"/>
      <c r="F9422" s="153"/>
      <c r="G9422" s="170"/>
      <c r="H9422" s="170"/>
      <c r="I9422" s="170"/>
      <c r="J9422" s="170"/>
      <c r="K9422" s="217"/>
      <c r="L9422" s="172"/>
      <c r="M9422" s="223"/>
      <c r="U9422" s="155"/>
      <c r="V9422" s="155"/>
      <c r="W9422" s="151"/>
      <c r="Z9422" s="104"/>
    </row>
    <row r="9423" spans="3:26" s="145" customFormat="1" ht="15" customHeight="1">
      <c r="C9423" s="152"/>
      <c r="E9423" s="144"/>
      <c r="F9423" s="153"/>
      <c r="G9423" s="170"/>
      <c r="H9423" s="170"/>
      <c r="I9423" s="170"/>
      <c r="J9423" s="170"/>
      <c r="K9423" s="217"/>
      <c r="L9423" s="172"/>
      <c r="M9423" s="223"/>
      <c r="U9423" s="155"/>
      <c r="V9423" s="155"/>
      <c r="W9423" s="151"/>
      <c r="Z9423" s="104"/>
    </row>
    <row r="9424" spans="3:26" s="145" customFormat="1" ht="15" customHeight="1">
      <c r="C9424" s="152"/>
      <c r="E9424" s="144"/>
      <c r="F9424" s="153"/>
      <c r="G9424" s="170"/>
      <c r="H9424" s="170"/>
      <c r="I9424" s="170"/>
      <c r="J9424" s="170"/>
      <c r="K9424" s="217"/>
      <c r="L9424" s="172"/>
      <c r="M9424" s="223"/>
      <c r="U9424" s="155"/>
      <c r="V9424" s="155"/>
      <c r="W9424" s="151"/>
      <c r="Z9424" s="104"/>
    </row>
    <row r="9425" spans="3:26" s="145" customFormat="1" ht="15" customHeight="1">
      <c r="C9425" s="152"/>
      <c r="E9425" s="144"/>
      <c r="F9425" s="153"/>
      <c r="G9425" s="170"/>
      <c r="H9425" s="170"/>
      <c r="I9425" s="170"/>
      <c r="J9425" s="170"/>
      <c r="K9425" s="217"/>
      <c r="L9425" s="172"/>
      <c r="M9425" s="223"/>
      <c r="U9425" s="155"/>
      <c r="V9425" s="155"/>
      <c r="W9425" s="151"/>
      <c r="Z9425" s="104"/>
    </row>
    <row r="9426" spans="3:26" s="145" customFormat="1" ht="15" customHeight="1">
      <c r="C9426" s="152"/>
      <c r="E9426" s="144"/>
      <c r="F9426" s="153"/>
      <c r="G9426" s="170"/>
      <c r="H9426" s="170"/>
      <c r="I9426" s="170"/>
      <c r="J9426" s="170"/>
      <c r="K9426" s="217"/>
      <c r="L9426" s="172"/>
      <c r="M9426" s="223"/>
      <c r="U9426" s="155"/>
      <c r="V9426" s="155"/>
      <c r="W9426" s="151"/>
      <c r="Z9426" s="104"/>
    </row>
    <row r="9427" spans="3:26" s="145" customFormat="1" ht="15" customHeight="1">
      <c r="C9427" s="152"/>
      <c r="E9427" s="144"/>
      <c r="F9427" s="153"/>
      <c r="G9427" s="170"/>
      <c r="H9427" s="170"/>
      <c r="I9427" s="170"/>
      <c r="J9427" s="170"/>
      <c r="K9427" s="217"/>
      <c r="L9427" s="172"/>
      <c r="M9427" s="223"/>
      <c r="U9427" s="155"/>
      <c r="V9427" s="155"/>
      <c r="W9427" s="151"/>
      <c r="Z9427" s="104"/>
    </row>
    <row r="9428" spans="3:26" s="145" customFormat="1" ht="15" customHeight="1">
      <c r="C9428" s="152"/>
      <c r="E9428" s="144"/>
      <c r="F9428" s="153"/>
      <c r="G9428" s="170"/>
      <c r="H9428" s="170"/>
      <c r="I9428" s="170"/>
      <c r="J9428" s="170"/>
      <c r="K9428" s="217"/>
      <c r="L9428" s="172"/>
      <c r="M9428" s="223"/>
      <c r="U9428" s="155"/>
      <c r="V9428" s="155"/>
      <c r="W9428" s="151"/>
      <c r="Z9428" s="104"/>
    </row>
    <row r="9429" spans="3:26" s="145" customFormat="1" ht="15" customHeight="1">
      <c r="C9429" s="152"/>
      <c r="E9429" s="144"/>
      <c r="F9429" s="153"/>
      <c r="G9429" s="170"/>
      <c r="H9429" s="170"/>
      <c r="I9429" s="170"/>
      <c r="J9429" s="170"/>
      <c r="K9429" s="217"/>
      <c r="L9429" s="172"/>
      <c r="M9429" s="223"/>
      <c r="U9429" s="155"/>
      <c r="V9429" s="155"/>
      <c r="W9429" s="151"/>
      <c r="Z9429" s="104"/>
    </row>
    <row r="9430" spans="3:26" s="145" customFormat="1" ht="15" customHeight="1">
      <c r="C9430" s="152"/>
      <c r="E9430" s="144"/>
      <c r="F9430" s="153"/>
      <c r="G9430" s="170"/>
      <c r="H9430" s="170"/>
      <c r="I9430" s="170"/>
      <c r="J9430" s="170"/>
      <c r="K9430" s="217"/>
      <c r="L9430" s="172"/>
      <c r="M9430" s="223"/>
      <c r="U9430" s="155"/>
      <c r="V9430" s="155"/>
      <c r="W9430" s="151"/>
      <c r="Z9430" s="104"/>
    </row>
    <row r="9431" spans="3:26" s="145" customFormat="1" ht="15" customHeight="1">
      <c r="C9431" s="152"/>
      <c r="E9431" s="144"/>
      <c r="F9431" s="153"/>
      <c r="G9431" s="170"/>
      <c r="H9431" s="170"/>
      <c r="I9431" s="170"/>
      <c r="J9431" s="170"/>
      <c r="K9431" s="217"/>
      <c r="L9431" s="172"/>
      <c r="M9431" s="223"/>
      <c r="U9431" s="155"/>
      <c r="V9431" s="155"/>
      <c r="W9431" s="151"/>
      <c r="Z9431" s="104"/>
    </row>
    <row r="9432" spans="3:26" s="145" customFormat="1" ht="15" customHeight="1">
      <c r="C9432" s="152"/>
      <c r="E9432" s="144"/>
      <c r="F9432" s="153"/>
      <c r="G9432" s="170"/>
      <c r="H9432" s="170"/>
      <c r="I9432" s="170"/>
      <c r="J9432" s="170"/>
      <c r="K9432" s="217"/>
      <c r="L9432" s="172"/>
      <c r="M9432" s="223"/>
      <c r="U9432" s="155"/>
      <c r="V9432" s="155"/>
      <c r="W9432" s="151"/>
      <c r="Z9432" s="104"/>
    </row>
    <row r="9433" spans="3:26" s="145" customFormat="1" ht="15" customHeight="1">
      <c r="C9433" s="152"/>
      <c r="E9433" s="144"/>
      <c r="F9433" s="153"/>
      <c r="G9433" s="170"/>
      <c r="H9433" s="170"/>
      <c r="I9433" s="170"/>
      <c r="J9433" s="170"/>
      <c r="K9433" s="217"/>
      <c r="L9433" s="172"/>
      <c r="M9433" s="223"/>
      <c r="U9433" s="155"/>
      <c r="V9433" s="155"/>
      <c r="W9433" s="151"/>
      <c r="Z9433" s="104"/>
    </row>
    <row r="9434" spans="3:26" s="145" customFormat="1" ht="15" customHeight="1">
      <c r="C9434" s="152"/>
      <c r="E9434" s="144"/>
      <c r="F9434" s="153"/>
      <c r="G9434" s="170"/>
      <c r="H9434" s="170"/>
      <c r="I9434" s="170"/>
      <c r="J9434" s="170"/>
      <c r="K9434" s="217"/>
      <c r="L9434" s="172"/>
      <c r="M9434" s="223"/>
      <c r="U9434" s="155"/>
      <c r="V9434" s="155"/>
      <c r="W9434" s="151"/>
      <c r="Z9434" s="104"/>
    </row>
    <row r="9435" spans="3:26" s="145" customFormat="1" ht="15" customHeight="1">
      <c r="C9435" s="152"/>
      <c r="E9435" s="144"/>
      <c r="F9435" s="153"/>
      <c r="G9435" s="170"/>
      <c r="H9435" s="170"/>
      <c r="I9435" s="170"/>
      <c r="J9435" s="170"/>
      <c r="K9435" s="217"/>
      <c r="L9435" s="172"/>
      <c r="M9435" s="223"/>
      <c r="U9435" s="155"/>
      <c r="V9435" s="155"/>
      <c r="W9435" s="151"/>
      <c r="Z9435" s="104"/>
    </row>
    <row r="9436" spans="3:26" s="145" customFormat="1" ht="15" customHeight="1">
      <c r="C9436" s="152"/>
      <c r="E9436" s="144"/>
      <c r="F9436" s="153"/>
      <c r="G9436" s="170"/>
      <c r="H9436" s="170"/>
      <c r="I9436" s="170"/>
      <c r="J9436" s="170"/>
      <c r="K9436" s="217"/>
      <c r="L9436" s="172"/>
      <c r="M9436" s="223"/>
      <c r="U9436" s="155"/>
      <c r="V9436" s="155"/>
      <c r="W9436" s="151"/>
      <c r="Z9436" s="104"/>
    </row>
    <row r="9437" spans="3:26" s="145" customFormat="1" ht="15" customHeight="1">
      <c r="C9437" s="152"/>
      <c r="E9437" s="144"/>
      <c r="F9437" s="153"/>
      <c r="G9437" s="170"/>
      <c r="H9437" s="170"/>
      <c r="I9437" s="170"/>
      <c r="J9437" s="170"/>
      <c r="K9437" s="217"/>
      <c r="L9437" s="172"/>
      <c r="M9437" s="223"/>
      <c r="U9437" s="155"/>
      <c r="V9437" s="155"/>
      <c r="W9437" s="151"/>
      <c r="Z9437" s="104"/>
    </row>
    <row r="9438" spans="3:26" s="145" customFormat="1" ht="15" customHeight="1">
      <c r="C9438" s="152"/>
      <c r="E9438" s="144"/>
      <c r="F9438" s="153"/>
      <c r="G9438" s="170"/>
      <c r="H9438" s="170"/>
      <c r="I9438" s="170"/>
      <c r="J9438" s="170"/>
      <c r="K9438" s="217"/>
      <c r="L9438" s="172"/>
      <c r="M9438" s="223"/>
      <c r="U9438" s="155"/>
      <c r="V9438" s="155"/>
      <c r="W9438" s="151"/>
      <c r="Z9438" s="104"/>
    </row>
    <row r="9439" spans="3:26" s="145" customFormat="1" ht="15" customHeight="1">
      <c r="C9439" s="152"/>
      <c r="E9439" s="144"/>
      <c r="F9439" s="153"/>
      <c r="G9439" s="170"/>
      <c r="H9439" s="170"/>
      <c r="I9439" s="170"/>
      <c r="J9439" s="170"/>
      <c r="K9439" s="217"/>
      <c r="L9439" s="172"/>
      <c r="M9439" s="223"/>
      <c r="U9439" s="155"/>
      <c r="V9439" s="155"/>
      <c r="W9439" s="151"/>
      <c r="Z9439" s="104"/>
    </row>
    <row r="9440" spans="3:26" s="145" customFormat="1" ht="15" customHeight="1">
      <c r="C9440" s="152"/>
      <c r="E9440" s="144"/>
      <c r="F9440" s="153"/>
      <c r="G9440" s="170"/>
      <c r="H9440" s="170"/>
      <c r="I9440" s="170"/>
      <c r="J9440" s="170"/>
      <c r="K9440" s="217"/>
      <c r="L9440" s="172"/>
      <c r="M9440" s="223"/>
      <c r="U9440" s="155"/>
      <c r="V9440" s="155"/>
      <c r="W9440" s="151"/>
      <c r="Z9440" s="104"/>
    </row>
    <row r="9441" spans="3:26" s="145" customFormat="1" ht="15" customHeight="1">
      <c r="C9441" s="152"/>
      <c r="E9441" s="144"/>
      <c r="F9441" s="153"/>
      <c r="G9441" s="170"/>
      <c r="H9441" s="170"/>
      <c r="I9441" s="170"/>
      <c r="J9441" s="170"/>
      <c r="K9441" s="217"/>
      <c r="L9441" s="172"/>
      <c r="M9441" s="223"/>
      <c r="U9441" s="155"/>
      <c r="V9441" s="155"/>
      <c r="W9441" s="151"/>
      <c r="Z9441" s="104"/>
    </row>
    <row r="9442" spans="3:26" s="145" customFormat="1" ht="15" customHeight="1">
      <c r="C9442" s="152"/>
      <c r="E9442" s="144"/>
      <c r="F9442" s="153"/>
      <c r="G9442" s="170"/>
      <c r="H9442" s="170"/>
      <c r="I9442" s="170"/>
      <c r="J9442" s="170"/>
      <c r="K9442" s="217"/>
      <c r="L9442" s="172"/>
      <c r="M9442" s="223"/>
      <c r="U9442" s="155"/>
      <c r="V9442" s="155"/>
      <c r="W9442" s="151"/>
      <c r="Z9442" s="104"/>
    </row>
    <row r="9443" spans="3:26" s="145" customFormat="1" ht="15" customHeight="1">
      <c r="C9443" s="152"/>
      <c r="E9443" s="144"/>
      <c r="F9443" s="153"/>
      <c r="G9443" s="170"/>
      <c r="H9443" s="170"/>
      <c r="I9443" s="170"/>
      <c r="J9443" s="170"/>
      <c r="K9443" s="217"/>
      <c r="L9443" s="172"/>
      <c r="M9443" s="223"/>
      <c r="U9443" s="155"/>
      <c r="V9443" s="155"/>
      <c r="W9443" s="151"/>
      <c r="Z9443" s="104"/>
    </row>
    <row r="9444" spans="3:26" s="145" customFormat="1" ht="15" customHeight="1">
      <c r="C9444" s="152"/>
      <c r="E9444" s="144"/>
      <c r="F9444" s="153"/>
      <c r="G9444" s="170"/>
      <c r="H9444" s="170"/>
      <c r="I9444" s="170"/>
      <c r="J9444" s="170"/>
      <c r="K9444" s="217"/>
      <c r="L9444" s="172"/>
      <c r="M9444" s="223"/>
      <c r="U9444" s="155"/>
      <c r="V9444" s="155"/>
      <c r="W9444" s="151"/>
      <c r="Z9444" s="104"/>
    </row>
    <row r="9445" spans="3:26" s="145" customFormat="1" ht="15" customHeight="1">
      <c r="C9445" s="152"/>
      <c r="E9445" s="144"/>
      <c r="F9445" s="153"/>
      <c r="G9445" s="170"/>
      <c r="H9445" s="170"/>
      <c r="I9445" s="170"/>
      <c r="J9445" s="170"/>
      <c r="K9445" s="217"/>
      <c r="L9445" s="172"/>
      <c r="M9445" s="223"/>
      <c r="U9445" s="155"/>
      <c r="V9445" s="155"/>
      <c r="W9445" s="151"/>
      <c r="Z9445" s="104"/>
    </row>
    <row r="9446" spans="3:26" s="145" customFormat="1" ht="15" customHeight="1">
      <c r="C9446" s="152"/>
      <c r="E9446" s="144"/>
      <c r="F9446" s="153"/>
      <c r="G9446" s="170"/>
      <c r="H9446" s="170"/>
      <c r="I9446" s="170"/>
      <c r="J9446" s="170"/>
      <c r="K9446" s="217"/>
      <c r="L9446" s="172"/>
      <c r="M9446" s="223"/>
      <c r="U9446" s="155"/>
      <c r="V9446" s="155"/>
      <c r="W9446" s="151"/>
      <c r="Z9446" s="104"/>
    </row>
    <row r="9447" spans="3:26" s="145" customFormat="1" ht="15" customHeight="1">
      <c r="C9447" s="152"/>
      <c r="E9447" s="144"/>
      <c r="F9447" s="153"/>
      <c r="G9447" s="170"/>
      <c r="H9447" s="170"/>
      <c r="I9447" s="170"/>
      <c r="J9447" s="170"/>
      <c r="K9447" s="217"/>
      <c r="L9447" s="172"/>
      <c r="M9447" s="223"/>
      <c r="U9447" s="155"/>
      <c r="V9447" s="155"/>
      <c r="W9447" s="151"/>
      <c r="Z9447" s="104"/>
    </row>
    <row r="9448" spans="3:26" s="145" customFormat="1" ht="15" customHeight="1">
      <c r="C9448" s="152"/>
      <c r="E9448" s="144"/>
      <c r="F9448" s="153"/>
      <c r="G9448" s="170"/>
      <c r="H9448" s="170"/>
      <c r="I9448" s="170"/>
      <c r="J9448" s="170"/>
      <c r="K9448" s="217"/>
      <c r="L9448" s="172"/>
      <c r="M9448" s="223"/>
      <c r="U9448" s="155"/>
      <c r="V9448" s="155"/>
      <c r="W9448" s="151"/>
      <c r="Z9448" s="104"/>
    </row>
    <row r="9449" spans="3:26" s="145" customFormat="1" ht="15" customHeight="1">
      <c r="C9449" s="152"/>
      <c r="E9449" s="144"/>
      <c r="F9449" s="153"/>
      <c r="G9449" s="170"/>
      <c r="H9449" s="170"/>
      <c r="I9449" s="170"/>
      <c r="J9449" s="170"/>
      <c r="K9449" s="217"/>
      <c r="L9449" s="172"/>
      <c r="M9449" s="223"/>
      <c r="U9449" s="155"/>
      <c r="V9449" s="155"/>
      <c r="W9449" s="151"/>
      <c r="Z9449" s="104"/>
    </row>
    <row r="9450" spans="3:26" s="145" customFormat="1" ht="15" customHeight="1">
      <c r="C9450" s="152"/>
      <c r="E9450" s="144"/>
      <c r="F9450" s="153"/>
      <c r="G9450" s="170"/>
      <c r="H9450" s="170"/>
      <c r="I9450" s="170"/>
      <c r="J9450" s="170"/>
      <c r="K9450" s="217"/>
      <c r="L9450" s="172"/>
      <c r="M9450" s="223"/>
      <c r="U9450" s="155"/>
      <c r="V9450" s="155"/>
      <c r="W9450" s="151"/>
      <c r="Z9450" s="104"/>
    </row>
    <row r="9451" spans="3:26" s="145" customFormat="1" ht="15" customHeight="1">
      <c r="C9451" s="152"/>
      <c r="E9451" s="144"/>
      <c r="F9451" s="153"/>
      <c r="G9451" s="170"/>
      <c r="H9451" s="170"/>
      <c r="I9451" s="170"/>
      <c r="J9451" s="170"/>
      <c r="K9451" s="217"/>
      <c r="L9451" s="172"/>
      <c r="M9451" s="223"/>
      <c r="U9451" s="155"/>
      <c r="V9451" s="155"/>
      <c r="W9451" s="151"/>
      <c r="Z9451" s="104"/>
    </row>
    <row r="9452" spans="3:26" s="145" customFormat="1" ht="15" customHeight="1">
      <c r="C9452" s="152"/>
      <c r="E9452" s="144"/>
      <c r="F9452" s="153"/>
      <c r="G9452" s="170"/>
      <c r="H9452" s="170"/>
      <c r="I9452" s="170"/>
      <c r="J9452" s="170"/>
      <c r="K9452" s="217"/>
      <c r="L9452" s="172"/>
      <c r="M9452" s="223"/>
      <c r="U9452" s="155"/>
      <c r="V9452" s="155"/>
      <c r="W9452" s="151"/>
      <c r="Z9452" s="104"/>
    </row>
    <row r="9453" spans="3:26" s="145" customFormat="1" ht="15" customHeight="1">
      <c r="C9453" s="152"/>
      <c r="E9453" s="144"/>
      <c r="F9453" s="153"/>
      <c r="G9453" s="170"/>
      <c r="H9453" s="170"/>
      <c r="I9453" s="170"/>
      <c r="J9453" s="170"/>
      <c r="K9453" s="217"/>
      <c r="L9453" s="172"/>
      <c r="M9453" s="223"/>
      <c r="U9453" s="155"/>
      <c r="V9453" s="155"/>
      <c r="W9453" s="151"/>
      <c r="Z9453" s="104"/>
    </row>
    <row r="9454" spans="3:26" s="145" customFormat="1" ht="15" customHeight="1">
      <c r="C9454" s="152"/>
      <c r="E9454" s="144"/>
      <c r="F9454" s="153"/>
      <c r="G9454" s="170"/>
      <c r="H9454" s="170"/>
      <c r="I9454" s="170"/>
      <c r="J9454" s="170"/>
      <c r="K9454" s="217"/>
      <c r="L9454" s="172"/>
      <c r="M9454" s="223"/>
      <c r="U9454" s="155"/>
      <c r="V9454" s="155"/>
      <c r="W9454" s="151"/>
      <c r="Z9454" s="104"/>
    </row>
    <row r="9455" spans="3:26" s="145" customFormat="1" ht="15" customHeight="1">
      <c r="C9455" s="152"/>
      <c r="E9455" s="144"/>
      <c r="F9455" s="153"/>
      <c r="G9455" s="170"/>
      <c r="H9455" s="170"/>
      <c r="I9455" s="170"/>
      <c r="J9455" s="170"/>
      <c r="K9455" s="217"/>
      <c r="L9455" s="172"/>
      <c r="M9455" s="223"/>
      <c r="U9455" s="155"/>
      <c r="V9455" s="155"/>
      <c r="W9455" s="151"/>
      <c r="Z9455" s="104"/>
    </row>
    <row r="9456" spans="3:26" s="145" customFormat="1" ht="15" customHeight="1">
      <c r="C9456" s="152"/>
      <c r="E9456" s="144"/>
      <c r="F9456" s="153"/>
      <c r="G9456" s="170"/>
      <c r="H9456" s="170"/>
      <c r="I9456" s="170"/>
      <c r="J9456" s="170"/>
      <c r="K9456" s="217"/>
      <c r="L9456" s="172"/>
      <c r="M9456" s="223"/>
      <c r="U9456" s="155"/>
      <c r="V9456" s="155"/>
      <c r="W9456" s="151"/>
      <c r="Z9456" s="104"/>
    </row>
    <row r="9457" spans="3:26" s="145" customFormat="1" ht="15" customHeight="1">
      <c r="C9457" s="152"/>
      <c r="E9457" s="144"/>
      <c r="F9457" s="153"/>
      <c r="G9457" s="170"/>
      <c r="H9457" s="170"/>
      <c r="I9457" s="170"/>
      <c r="J9457" s="170"/>
      <c r="K9457" s="217"/>
      <c r="L9457" s="172"/>
      <c r="M9457" s="223"/>
      <c r="U9457" s="155"/>
      <c r="V9457" s="155"/>
      <c r="W9457" s="151"/>
      <c r="Z9457" s="104"/>
    </row>
    <row r="9458" spans="3:26" s="145" customFormat="1" ht="15" customHeight="1">
      <c r="C9458" s="152"/>
      <c r="E9458" s="144"/>
      <c r="F9458" s="153"/>
      <c r="G9458" s="170"/>
      <c r="H9458" s="170"/>
      <c r="I9458" s="170"/>
      <c r="J9458" s="170"/>
      <c r="K9458" s="217"/>
      <c r="L9458" s="172"/>
      <c r="M9458" s="223"/>
      <c r="U9458" s="155"/>
      <c r="V9458" s="155"/>
      <c r="W9458" s="151"/>
      <c r="Z9458" s="104"/>
    </row>
    <row r="9459" spans="3:26" s="145" customFormat="1" ht="15" customHeight="1">
      <c r="C9459" s="152"/>
      <c r="E9459" s="144"/>
      <c r="F9459" s="153"/>
      <c r="G9459" s="170"/>
      <c r="H9459" s="170"/>
      <c r="I9459" s="170"/>
      <c r="J9459" s="170"/>
      <c r="K9459" s="217"/>
      <c r="L9459" s="172"/>
      <c r="M9459" s="223"/>
      <c r="U9459" s="155"/>
      <c r="V9459" s="155"/>
      <c r="W9459" s="151"/>
      <c r="Z9459" s="104"/>
    </row>
    <row r="9460" spans="3:26" s="145" customFormat="1" ht="15" customHeight="1">
      <c r="C9460" s="152"/>
      <c r="E9460" s="144"/>
      <c r="F9460" s="153"/>
      <c r="G9460" s="170"/>
      <c r="H9460" s="170"/>
      <c r="I9460" s="170"/>
      <c r="J9460" s="170"/>
      <c r="K9460" s="217"/>
      <c r="L9460" s="172"/>
      <c r="M9460" s="223"/>
      <c r="U9460" s="155"/>
      <c r="V9460" s="155"/>
      <c r="W9460" s="151"/>
      <c r="Z9460" s="104"/>
    </row>
    <row r="9461" spans="3:26" s="145" customFormat="1" ht="15" customHeight="1">
      <c r="C9461" s="152"/>
      <c r="E9461" s="144"/>
      <c r="F9461" s="153"/>
      <c r="G9461" s="170"/>
      <c r="H9461" s="170"/>
      <c r="I9461" s="170"/>
      <c r="J9461" s="170"/>
      <c r="K9461" s="217"/>
      <c r="L9461" s="172"/>
      <c r="M9461" s="223"/>
      <c r="U9461" s="155"/>
      <c r="V9461" s="155"/>
      <c r="W9461" s="151"/>
      <c r="Z9461" s="104"/>
    </row>
    <row r="9462" spans="3:26" s="145" customFormat="1" ht="15" customHeight="1">
      <c r="C9462" s="152"/>
      <c r="E9462" s="144"/>
      <c r="F9462" s="153"/>
      <c r="G9462" s="170"/>
      <c r="H9462" s="170"/>
      <c r="I9462" s="170"/>
      <c r="J9462" s="170"/>
      <c r="K9462" s="217"/>
      <c r="L9462" s="172"/>
      <c r="M9462" s="223"/>
      <c r="U9462" s="155"/>
      <c r="V9462" s="155"/>
      <c r="W9462" s="151"/>
      <c r="Z9462" s="104"/>
    </row>
    <row r="9463" spans="3:26" s="145" customFormat="1" ht="15" customHeight="1">
      <c r="C9463" s="152"/>
      <c r="E9463" s="144"/>
      <c r="F9463" s="153"/>
      <c r="G9463" s="170"/>
      <c r="H9463" s="170"/>
      <c r="I9463" s="170"/>
      <c r="J9463" s="170"/>
      <c r="K9463" s="217"/>
      <c r="L9463" s="172"/>
      <c r="M9463" s="223"/>
      <c r="U9463" s="155"/>
      <c r="V9463" s="155"/>
      <c r="W9463" s="151"/>
      <c r="Z9463" s="104"/>
    </row>
    <row r="9464" spans="3:26" s="145" customFormat="1" ht="15" customHeight="1">
      <c r="C9464" s="152"/>
      <c r="E9464" s="144"/>
      <c r="F9464" s="153"/>
      <c r="G9464" s="170"/>
      <c r="H9464" s="170"/>
      <c r="I9464" s="170"/>
      <c r="J9464" s="170"/>
      <c r="K9464" s="217"/>
      <c r="L9464" s="172"/>
      <c r="M9464" s="223"/>
      <c r="U9464" s="155"/>
      <c r="V9464" s="155"/>
      <c r="W9464" s="151"/>
      <c r="Z9464" s="104"/>
    </row>
    <row r="9465" spans="3:26" s="145" customFormat="1" ht="15" customHeight="1">
      <c r="C9465" s="152"/>
      <c r="E9465" s="144"/>
      <c r="F9465" s="153"/>
      <c r="G9465" s="170"/>
      <c r="H9465" s="170"/>
      <c r="I9465" s="170"/>
      <c r="J9465" s="170"/>
      <c r="K9465" s="217"/>
      <c r="L9465" s="172"/>
      <c r="M9465" s="223"/>
      <c r="U9465" s="155"/>
      <c r="V9465" s="155"/>
      <c r="W9465" s="151"/>
      <c r="Z9465" s="104"/>
    </row>
    <row r="9466" spans="3:26" s="145" customFormat="1" ht="15" customHeight="1">
      <c r="C9466" s="152"/>
      <c r="E9466" s="144"/>
      <c r="F9466" s="153"/>
      <c r="G9466" s="170"/>
      <c r="H9466" s="170"/>
      <c r="I9466" s="170"/>
      <c r="J9466" s="170"/>
      <c r="K9466" s="217"/>
      <c r="L9466" s="172"/>
      <c r="M9466" s="223"/>
      <c r="U9466" s="155"/>
      <c r="V9466" s="155"/>
      <c r="W9466" s="151"/>
      <c r="Z9466" s="104"/>
    </row>
    <row r="9467" spans="3:26" s="145" customFormat="1" ht="15" customHeight="1">
      <c r="C9467" s="152"/>
      <c r="E9467" s="144"/>
      <c r="F9467" s="153"/>
      <c r="G9467" s="170"/>
      <c r="H9467" s="170"/>
      <c r="I9467" s="170"/>
      <c r="J9467" s="170"/>
      <c r="K9467" s="217"/>
      <c r="L9467" s="172"/>
      <c r="M9467" s="223"/>
      <c r="U9467" s="155"/>
      <c r="V9467" s="155"/>
      <c r="W9467" s="151"/>
      <c r="Z9467" s="104"/>
    </row>
    <row r="9468" spans="3:26" s="145" customFormat="1" ht="15" customHeight="1">
      <c r="C9468" s="152"/>
      <c r="E9468" s="144"/>
      <c r="F9468" s="153"/>
      <c r="G9468" s="170"/>
      <c r="H9468" s="170"/>
      <c r="I9468" s="170"/>
      <c r="J9468" s="170"/>
      <c r="K9468" s="217"/>
      <c r="L9468" s="172"/>
      <c r="M9468" s="223"/>
      <c r="U9468" s="155"/>
      <c r="V9468" s="155"/>
      <c r="W9468" s="151"/>
      <c r="Z9468" s="104"/>
    </row>
    <row r="9469" spans="3:26" s="145" customFormat="1" ht="15" customHeight="1">
      <c r="C9469" s="152"/>
      <c r="E9469" s="144"/>
      <c r="F9469" s="153"/>
      <c r="G9469" s="170"/>
      <c r="H9469" s="170"/>
      <c r="I9469" s="170"/>
      <c r="J9469" s="170"/>
      <c r="K9469" s="217"/>
      <c r="L9469" s="172"/>
      <c r="M9469" s="223"/>
      <c r="U9469" s="155"/>
      <c r="V9469" s="155"/>
      <c r="W9469" s="151"/>
      <c r="Z9469" s="104"/>
    </row>
    <row r="9470" spans="3:26" s="145" customFormat="1" ht="15" customHeight="1">
      <c r="C9470" s="152"/>
      <c r="E9470" s="144"/>
      <c r="F9470" s="153"/>
      <c r="G9470" s="170"/>
      <c r="H9470" s="170"/>
      <c r="I9470" s="170"/>
      <c r="J9470" s="170"/>
      <c r="K9470" s="217"/>
      <c r="L9470" s="172"/>
      <c r="M9470" s="223"/>
      <c r="U9470" s="155"/>
      <c r="V9470" s="155"/>
      <c r="W9470" s="151"/>
      <c r="Z9470" s="104"/>
    </row>
    <row r="9471" spans="3:26" s="145" customFormat="1" ht="15" customHeight="1">
      <c r="C9471" s="152"/>
      <c r="E9471" s="144"/>
      <c r="F9471" s="153"/>
      <c r="G9471" s="170"/>
      <c r="H9471" s="170"/>
      <c r="I9471" s="170"/>
      <c r="J9471" s="170"/>
      <c r="K9471" s="217"/>
      <c r="L9471" s="172"/>
      <c r="M9471" s="223"/>
      <c r="U9471" s="155"/>
      <c r="V9471" s="155"/>
      <c r="W9471" s="151"/>
      <c r="Z9471" s="104"/>
    </row>
    <row r="9472" spans="3:26" s="145" customFormat="1" ht="15" customHeight="1">
      <c r="C9472" s="152"/>
      <c r="E9472" s="144"/>
      <c r="F9472" s="153"/>
      <c r="G9472" s="170"/>
      <c r="H9472" s="170"/>
      <c r="I9472" s="170"/>
      <c r="J9472" s="170"/>
      <c r="K9472" s="217"/>
      <c r="L9472" s="172"/>
      <c r="M9472" s="223"/>
      <c r="U9472" s="155"/>
      <c r="V9472" s="155"/>
      <c r="W9472" s="151"/>
      <c r="Z9472" s="104"/>
    </row>
    <row r="9473" spans="3:26" s="145" customFormat="1" ht="15" customHeight="1">
      <c r="C9473" s="152"/>
      <c r="E9473" s="144"/>
      <c r="F9473" s="153"/>
      <c r="G9473" s="170"/>
      <c r="H9473" s="170"/>
      <c r="I9473" s="170"/>
      <c r="J9473" s="170"/>
      <c r="K9473" s="217"/>
      <c r="L9473" s="172"/>
      <c r="M9473" s="223"/>
      <c r="U9473" s="155"/>
      <c r="V9473" s="155"/>
      <c r="W9473" s="151"/>
      <c r="Z9473" s="104"/>
    </row>
    <row r="9474" spans="3:26" s="145" customFormat="1" ht="15" customHeight="1">
      <c r="C9474" s="152"/>
      <c r="E9474" s="144"/>
      <c r="F9474" s="153"/>
      <c r="G9474" s="170"/>
      <c r="H9474" s="170"/>
      <c r="I9474" s="170"/>
      <c r="J9474" s="170"/>
      <c r="K9474" s="217"/>
      <c r="L9474" s="172"/>
      <c r="M9474" s="223"/>
      <c r="U9474" s="155"/>
      <c r="V9474" s="155"/>
      <c r="W9474" s="151"/>
      <c r="Z9474" s="104"/>
    </row>
    <row r="9475" spans="3:26" s="145" customFormat="1" ht="15" customHeight="1">
      <c r="C9475" s="152"/>
      <c r="E9475" s="144"/>
      <c r="F9475" s="153"/>
      <c r="G9475" s="170"/>
      <c r="H9475" s="170"/>
      <c r="I9475" s="170"/>
      <c r="J9475" s="170"/>
      <c r="K9475" s="217"/>
      <c r="L9475" s="172"/>
      <c r="M9475" s="223"/>
      <c r="U9475" s="155"/>
      <c r="V9475" s="155"/>
      <c r="W9475" s="151"/>
      <c r="Z9475" s="104"/>
    </row>
    <row r="9476" spans="3:26" s="145" customFormat="1" ht="15" customHeight="1">
      <c r="C9476" s="152"/>
      <c r="E9476" s="144"/>
      <c r="F9476" s="153"/>
      <c r="G9476" s="170"/>
      <c r="H9476" s="170"/>
      <c r="I9476" s="170"/>
      <c r="J9476" s="170"/>
      <c r="K9476" s="217"/>
      <c r="L9476" s="172"/>
      <c r="M9476" s="223"/>
      <c r="U9476" s="155"/>
      <c r="V9476" s="155"/>
      <c r="W9476" s="151"/>
      <c r="Z9476" s="104"/>
    </row>
    <row r="9477" spans="3:26" s="145" customFormat="1" ht="15" customHeight="1">
      <c r="C9477" s="152"/>
      <c r="E9477" s="144"/>
      <c r="F9477" s="153"/>
      <c r="G9477" s="170"/>
      <c r="H9477" s="170"/>
      <c r="I9477" s="170"/>
      <c r="J9477" s="170"/>
      <c r="K9477" s="217"/>
      <c r="L9477" s="172"/>
      <c r="M9477" s="223"/>
      <c r="U9477" s="155"/>
      <c r="V9477" s="155"/>
      <c r="W9477" s="151"/>
      <c r="Z9477" s="104"/>
    </row>
    <row r="9478" spans="3:26" s="145" customFormat="1" ht="15" customHeight="1">
      <c r="C9478" s="152"/>
      <c r="E9478" s="144"/>
      <c r="F9478" s="153"/>
      <c r="G9478" s="170"/>
      <c r="H9478" s="170"/>
      <c r="I9478" s="170"/>
      <c r="J9478" s="170"/>
      <c r="K9478" s="217"/>
      <c r="L9478" s="172"/>
      <c r="M9478" s="223"/>
      <c r="U9478" s="155"/>
      <c r="V9478" s="155"/>
      <c r="W9478" s="151"/>
      <c r="Z9478" s="104"/>
    </row>
    <row r="9479" spans="3:26" s="145" customFormat="1" ht="15" customHeight="1">
      <c r="C9479" s="152"/>
      <c r="E9479" s="144"/>
      <c r="F9479" s="153"/>
      <c r="G9479" s="170"/>
      <c r="H9479" s="170"/>
      <c r="I9479" s="170"/>
      <c r="J9479" s="170"/>
      <c r="K9479" s="217"/>
      <c r="L9479" s="172"/>
      <c r="M9479" s="223"/>
      <c r="U9479" s="155"/>
      <c r="V9479" s="155"/>
      <c r="W9479" s="151"/>
      <c r="Z9479" s="104"/>
    </row>
    <row r="9480" spans="3:26" s="145" customFormat="1" ht="15" customHeight="1">
      <c r="C9480" s="152"/>
      <c r="E9480" s="144"/>
      <c r="F9480" s="153"/>
      <c r="G9480" s="170"/>
      <c r="H9480" s="170"/>
      <c r="I9480" s="170"/>
      <c r="J9480" s="170"/>
      <c r="K9480" s="217"/>
      <c r="L9480" s="172"/>
      <c r="M9480" s="223"/>
      <c r="U9480" s="155"/>
      <c r="V9480" s="155"/>
      <c r="W9480" s="151"/>
      <c r="Z9480" s="104"/>
    </row>
    <row r="9481" spans="3:26" s="145" customFormat="1" ht="15" customHeight="1">
      <c r="C9481" s="152"/>
      <c r="E9481" s="144"/>
      <c r="F9481" s="153"/>
      <c r="G9481" s="170"/>
      <c r="H9481" s="170"/>
      <c r="I9481" s="170"/>
      <c r="J9481" s="170"/>
      <c r="K9481" s="217"/>
      <c r="L9481" s="172"/>
      <c r="M9481" s="223"/>
      <c r="U9481" s="155"/>
      <c r="V9481" s="155"/>
      <c r="W9481" s="151"/>
      <c r="Z9481" s="104"/>
    </row>
    <row r="9482" spans="3:26" s="145" customFormat="1" ht="15" customHeight="1">
      <c r="C9482" s="152"/>
      <c r="E9482" s="144"/>
      <c r="F9482" s="153"/>
      <c r="G9482" s="170"/>
      <c r="H9482" s="170"/>
      <c r="I9482" s="170"/>
      <c r="J9482" s="170"/>
      <c r="K9482" s="217"/>
      <c r="L9482" s="172"/>
      <c r="M9482" s="223"/>
      <c r="U9482" s="155"/>
      <c r="V9482" s="155"/>
      <c r="W9482" s="151"/>
      <c r="Z9482" s="104"/>
    </row>
    <row r="9483" spans="3:26" s="145" customFormat="1" ht="15" customHeight="1">
      <c r="C9483" s="152"/>
      <c r="E9483" s="144"/>
      <c r="F9483" s="153"/>
      <c r="G9483" s="170"/>
      <c r="H9483" s="170"/>
      <c r="I9483" s="170"/>
      <c r="J9483" s="170"/>
      <c r="K9483" s="217"/>
      <c r="L9483" s="172"/>
      <c r="M9483" s="223"/>
      <c r="U9483" s="155"/>
      <c r="V9483" s="155"/>
      <c r="W9483" s="151"/>
      <c r="Z9483" s="104"/>
    </row>
    <row r="9484" spans="3:26" s="145" customFormat="1" ht="15" customHeight="1">
      <c r="C9484" s="152"/>
      <c r="E9484" s="144"/>
      <c r="F9484" s="153"/>
      <c r="G9484" s="170"/>
      <c r="H9484" s="170"/>
      <c r="I9484" s="170"/>
      <c r="J9484" s="170"/>
      <c r="K9484" s="217"/>
      <c r="L9484" s="172"/>
      <c r="M9484" s="223"/>
      <c r="U9484" s="155"/>
      <c r="V9484" s="155"/>
      <c r="W9484" s="151"/>
      <c r="Z9484" s="104"/>
    </row>
    <row r="9485" spans="3:26" s="145" customFormat="1" ht="15" customHeight="1">
      <c r="C9485" s="152"/>
      <c r="E9485" s="144"/>
      <c r="F9485" s="153"/>
      <c r="G9485" s="170"/>
      <c r="H9485" s="170"/>
      <c r="I9485" s="170"/>
      <c r="J9485" s="170"/>
      <c r="K9485" s="217"/>
      <c r="L9485" s="172"/>
      <c r="M9485" s="223"/>
      <c r="U9485" s="155"/>
      <c r="V9485" s="155"/>
      <c r="W9485" s="151"/>
      <c r="Z9485" s="104"/>
    </row>
    <row r="9486" spans="3:26" s="145" customFormat="1" ht="15" customHeight="1">
      <c r="C9486" s="152"/>
      <c r="E9486" s="144"/>
      <c r="F9486" s="153"/>
      <c r="G9486" s="170"/>
      <c r="H9486" s="170"/>
      <c r="I9486" s="170"/>
      <c r="J9486" s="170"/>
      <c r="K9486" s="217"/>
      <c r="L9486" s="172"/>
      <c r="M9486" s="223"/>
      <c r="U9486" s="155"/>
      <c r="V9486" s="155"/>
      <c r="W9486" s="151"/>
      <c r="Z9486" s="104"/>
    </row>
    <row r="9487" spans="3:26" s="145" customFormat="1" ht="15" customHeight="1">
      <c r="C9487" s="152"/>
      <c r="E9487" s="144"/>
      <c r="F9487" s="153"/>
      <c r="G9487" s="170"/>
      <c r="H9487" s="170"/>
      <c r="I9487" s="170"/>
      <c r="J9487" s="170"/>
      <c r="K9487" s="217"/>
      <c r="L9487" s="172"/>
      <c r="M9487" s="223"/>
      <c r="U9487" s="155"/>
      <c r="V9487" s="155"/>
      <c r="W9487" s="151"/>
      <c r="Z9487" s="104"/>
    </row>
    <row r="9488" spans="3:26" s="145" customFormat="1" ht="15" customHeight="1">
      <c r="C9488" s="152"/>
      <c r="E9488" s="144"/>
      <c r="F9488" s="153"/>
      <c r="G9488" s="170"/>
      <c r="H9488" s="170"/>
      <c r="I9488" s="170"/>
      <c r="J9488" s="170"/>
      <c r="K9488" s="217"/>
      <c r="L9488" s="172"/>
      <c r="M9488" s="223"/>
      <c r="U9488" s="155"/>
      <c r="V9488" s="155"/>
      <c r="W9488" s="151"/>
      <c r="Z9488" s="104"/>
    </row>
    <row r="9489" spans="3:26" s="145" customFormat="1" ht="15" customHeight="1">
      <c r="C9489" s="152"/>
      <c r="E9489" s="144"/>
      <c r="F9489" s="153"/>
      <c r="G9489" s="170"/>
      <c r="H9489" s="170"/>
      <c r="I9489" s="170"/>
      <c r="J9489" s="170"/>
      <c r="K9489" s="217"/>
      <c r="L9489" s="172"/>
      <c r="M9489" s="223"/>
      <c r="U9489" s="155"/>
      <c r="V9489" s="155"/>
      <c r="W9489" s="151"/>
      <c r="Z9489" s="104"/>
    </row>
    <row r="9490" spans="3:26" s="145" customFormat="1" ht="15" customHeight="1">
      <c r="C9490" s="152"/>
      <c r="E9490" s="144"/>
      <c r="F9490" s="153"/>
      <c r="G9490" s="170"/>
      <c r="H9490" s="170"/>
      <c r="I9490" s="170"/>
      <c r="J9490" s="170"/>
      <c r="K9490" s="217"/>
      <c r="L9490" s="172"/>
      <c r="M9490" s="223"/>
      <c r="U9490" s="155"/>
      <c r="V9490" s="155"/>
      <c r="W9490" s="151"/>
      <c r="Z9490" s="104"/>
    </row>
    <row r="9491" spans="3:26" s="145" customFormat="1" ht="15" customHeight="1">
      <c r="C9491" s="152"/>
      <c r="E9491" s="144"/>
      <c r="F9491" s="153"/>
      <c r="G9491" s="170"/>
      <c r="H9491" s="170"/>
      <c r="I9491" s="170"/>
      <c r="J9491" s="170"/>
      <c r="K9491" s="217"/>
      <c r="L9491" s="172"/>
      <c r="M9491" s="223"/>
      <c r="U9491" s="155"/>
      <c r="V9491" s="155"/>
      <c r="W9491" s="151"/>
      <c r="Z9491" s="104"/>
    </row>
    <row r="9492" spans="3:26" s="145" customFormat="1" ht="15" customHeight="1">
      <c r="C9492" s="152"/>
      <c r="E9492" s="144"/>
      <c r="F9492" s="153"/>
      <c r="G9492" s="170"/>
      <c r="H9492" s="170"/>
      <c r="I9492" s="170"/>
      <c r="J9492" s="170"/>
      <c r="K9492" s="217"/>
      <c r="L9492" s="172"/>
      <c r="M9492" s="223"/>
      <c r="U9492" s="155"/>
      <c r="V9492" s="155"/>
      <c r="W9492" s="151"/>
      <c r="Z9492" s="104"/>
    </row>
    <row r="9493" spans="3:26" s="145" customFormat="1" ht="15" customHeight="1">
      <c r="C9493" s="152"/>
      <c r="E9493" s="144"/>
      <c r="F9493" s="153"/>
      <c r="G9493" s="170"/>
      <c r="H9493" s="170"/>
      <c r="I9493" s="170"/>
      <c r="J9493" s="170"/>
      <c r="K9493" s="217"/>
      <c r="L9493" s="172"/>
      <c r="M9493" s="223"/>
      <c r="U9493" s="155"/>
      <c r="V9493" s="155"/>
      <c r="W9493" s="151"/>
      <c r="Z9493" s="104"/>
    </row>
    <row r="9494" spans="3:26" s="145" customFormat="1" ht="15" customHeight="1">
      <c r="C9494" s="152"/>
      <c r="E9494" s="144"/>
      <c r="F9494" s="153"/>
      <c r="G9494" s="170"/>
      <c r="H9494" s="170"/>
      <c r="I9494" s="170"/>
      <c r="J9494" s="170"/>
      <c r="K9494" s="217"/>
      <c r="L9494" s="172"/>
      <c r="M9494" s="223"/>
      <c r="U9494" s="155"/>
      <c r="V9494" s="155"/>
      <c r="W9494" s="151"/>
      <c r="Z9494" s="104"/>
    </row>
    <row r="9495" spans="3:26" s="145" customFormat="1" ht="15" customHeight="1">
      <c r="C9495" s="152"/>
      <c r="E9495" s="144"/>
      <c r="F9495" s="153"/>
      <c r="G9495" s="170"/>
      <c r="H9495" s="170"/>
      <c r="I9495" s="170"/>
      <c r="J9495" s="170"/>
      <c r="K9495" s="217"/>
      <c r="L9495" s="172"/>
      <c r="M9495" s="223"/>
      <c r="U9495" s="155"/>
      <c r="V9495" s="155"/>
      <c r="W9495" s="151"/>
      <c r="Z9495" s="104"/>
    </row>
    <row r="9496" spans="3:26" s="145" customFormat="1" ht="15" customHeight="1">
      <c r="C9496" s="152"/>
      <c r="E9496" s="144"/>
      <c r="F9496" s="153"/>
      <c r="G9496" s="170"/>
      <c r="H9496" s="170"/>
      <c r="I9496" s="170"/>
      <c r="J9496" s="170"/>
      <c r="K9496" s="217"/>
      <c r="L9496" s="172"/>
      <c r="M9496" s="223"/>
      <c r="U9496" s="155"/>
      <c r="V9496" s="155"/>
      <c r="W9496" s="151"/>
      <c r="Z9496" s="104"/>
    </row>
    <row r="9497" spans="3:26" s="145" customFormat="1" ht="15" customHeight="1">
      <c r="C9497" s="152"/>
      <c r="E9497" s="144"/>
      <c r="F9497" s="153"/>
      <c r="G9497" s="170"/>
      <c r="H9497" s="170"/>
      <c r="I9497" s="170"/>
      <c r="J9497" s="170"/>
      <c r="K9497" s="217"/>
      <c r="L9497" s="172"/>
      <c r="M9497" s="223"/>
      <c r="U9497" s="155"/>
      <c r="V9497" s="155"/>
      <c r="W9497" s="151"/>
      <c r="Z9497" s="104"/>
    </row>
    <row r="9498" spans="3:26" s="145" customFormat="1" ht="15" customHeight="1">
      <c r="C9498" s="152"/>
      <c r="E9498" s="144"/>
      <c r="F9498" s="153"/>
      <c r="G9498" s="170"/>
      <c r="H9498" s="170"/>
      <c r="I9498" s="170"/>
      <c r="J9498" s="170"/>
      <c r="K9498" s="217"/>
      <c r="L9498" s="172"/>
      <c r="M9498" s="223"/>
      <c r="U9498" s="155"/>
      <c r="V9498" s="155"/>
      <c r="W9498" s="151"/>
      <c r="Z9498" s="104"/>
    </row>
    <row r="9499" spans="3:26" s="145" customFormat="1" ht="15" customHeight="1">
      <c r="C9499" s="152"/>
      <c r="E9499" s="144"/>
      <c r="F9499" s="153"/>
      <c r="G9499" s="170"/>
      <c r="H9499" s="170"/>
      <c r="I9499" s="170"/>
      <c r="J9499" s="170"/>
      <c r="K9499" s="217"/>
      <c r="L9499" s="172"/>
      <c r="M9499" s="223"/>
      <c r="U9499" s="155"/>
      <c r="V9499" s="155"/>
      <c r="W9499" s="151"/>
      <c r="Z9499" s="104"/>
    </row>
    <row r="9500" spans="3:26" s="145" customFormat="1" ht="15" customHeight="1">
      <c r="C9500" s="152"/>
      <c r="E9500" s="144"/>
      <c r="F9500" s="153"/>
      <c r="G9500" s="170"/>
      <c r="H9500" s="170"/>
      <c r="I9500" s="170"/>
      <c r="J9500" s="170"/>
      <c r="K9500" s="217"/>
      <c r="L9500" s="172"/>
      <c r="M9500" s="223"/>
      <c r="U9500" s="155"/>
      <c r="V9500" s="155"/>
      <c r="W9500" s="151"/>
      <c r="Z9500" s="104"/>
    </row>
    <row r="9501" spans="3:26" s="145" customFormat="1" ht="15" customHeight="1">
      <c r="C9501" s="152"/>
      <c r="E9501" s="144"/>
      <c r="F9501" s="153"/>
      <c r="G9501" s="170"/>
      <c r="H9501" s="170"/>
      <c r="I9501" s="170"/>
      <c r="J9501" s="170"/>
      <c r="K9501" s="217"/>
      <c r="L9501" s="172"/>
      <c r="M9501" s="223"/>
      <c r="U9501" s="155"/>
      <c r="V9501" s="155"/>
      <c r="W9501" s="151"/>
      <c r="Z9501" s="104"/>
    </row>
    <row r="9502" spans="3:26" s="145" customFormat="1" ht="15" customHeight="1">
      <c r="C9502" s="152"/>
      <c r="E9502" s="144"/>
      <c r="F9502" s="153"/>
      <c r="G9502" s="170"/>
      <c r="H9502" s="170"/>
      <c r="I9502" s="170"/>
      <c r="J9502" s="170"/>
      <c r="K9502" s="217"/>
      <c r="L9502" s="172"/>
      <c r="M9502" s="223"/>
      <c r="U9502" s="155"/>
      <c r="V9502" s="155"/>
      <c r="W9502" s="151"/>
      <c r="Z9502" s="104"/>
    </row>
    <row r="9503" spans="3:26" s="145" customFormat="1" ht="15" customHeight="1">
      <c r="C9503" s="152"/>
      <c r="E9503" s="144"/>
      <c r="F9503" s="153"/>
      <c r="G9503" s="170"/>
      <c r="H9503" s="170"/>
      <c r="I9503" s="170"/>
      <c r="J9503" s="170"/>
      <c r="K9503" s="217"/>
      <c r="L9503" s="172"/>
      <c r="M9503" s="223"/>
      <c r="U9503" s="155"/>
      <c r="V9503" s="155"/>
      <c r="W9503" s="151"/>
      <c r="Z9503" s="104"/>
    </row>
    <row r="9504" spans="3:26" s="145" customFormat="1" ht="15" customHeight="1">
      <c r="C9504" s="152"/>
      <c r="E9504" s="144"/>
      <c r="F9504" s="153"/>
      <c r="G9504" s="170"/>
      <c r="H9504" s="170"/>
      <c r="I9504" s="170"/>
      <c r="J9504" s="170"/>
      <c r="K9504" s="217"/>
      <c r="L9504" s="172"/>
      <c r="M9504" s="223"/>
      <c r="U9504" s="155"/>
      <c r="V9504" s="155"/>
      <c r="W9504" s="151"/>
      <c r="Z9504" s="104"/>
    </row>
    <row r="9505" spans="3:26" s="145" customFormat="1" ht="15" customHeight="1">
      <c r="C9505" s="152"/>
      <c r="E9505" s="144"/>
      <c r="F9505" s="153"/>
      <c r="G9505" s="170"/>
      <c r="H9505" s="170"/>
      <c r="I9505" s="170"/>
      <c r="J9505" s="170"/>
      <c r="K9505" s="217"/>
      <c r="L9505" s="172"/>
      <c r="M9505" s="223"/>
      <c r="U9505" s="155"/>
      <c r="V9505" s="155"/>
      <c r="W9505" s="151"/>
      <c r="Z9505" s="104"/>
    </row>
    <row r="9506" spans="3:26" s="145" customFormat="1" ht="15" customHeight="1">
      <c r="C9506" s="152"/>
      <c r="E9506" s="144"/>
      <c r="F9506" s="153"/>
      <c r="G9506" s="170"/>
      <c r="H9506" s="170"/>
      <c r="I9506" s="170"/>
      <c r="J9506" s="170"/>
      <c r="K9506" s="217"/>
      <c r="L9506" s="172"/>
      <c r="M9506" s="223"/>
      <c r="U9506" s="155"/>
      <c r="V9506" s="155"/>
      <c r="W9506" s="151"/>
      <c r="Z9506" s="104"/>
    </row>
    <row r="9507" spans="3:26" s="145" customFormat="1" ht="15" customHeight="1">
      <c r="C9507" s="152"/>
      <c r="E9507" s="144"/>
      <c r="F9507" s="153"/>
      <c r="G9507" s="170"/>
      <c r="H9507" s="170"/>
      <c r="I9507" s="170"/>
      <c r="J9507" s="170"/>
      <c r="K9507" s="217"/>
      <c r="L9507" s="172"/>
      <c r="M9507" s="223"/>
      <c r="U9507" s="155"/>
      <c r="V9507" s="155"/>
      <c r="W9507" s="151"/>
      <c r="Z9507" s="104"/>
    </row>
    <row r="9508" spans="3:26" s="145" customFormat="1" ht="15" customHeight="1">
      <c r="C9508" s="152"/>
      <c r="E9508" s="144"/>
      <c r="F9508" s="153"/>
      <c r="G9508" s="170"/>
      <c r="H9508" s="170"/>
      <c r="I9508" s="170"/>
      <c r="J9508" s="170"/>
      <c r="K9508" s="217"/>
      <c r="L9508" s="172"/>
      <c r="M9508" s="223"/>
      <c r="U9508" s="155"/>
      <c r="V9508" s="155"/>
      <c r="W9508" s="151"/>
      <c r="Z9508" s="104"/>
    </row>
    <row r="9509" spans="3:26" s="145" customFormat="1" ht="15" customHeight="1">
      <c r="C9509" s="152"/>
      <c r="E9509" s="144"/>
      <c r="F9509" s="153"/>
      <c r="G9509" s="170"/>
      <c r="H9509" s="170"/>
      <c r="I9509" s="170"/>
      <c r="J9509" s="170"/>
      <c r="K9509" s="217"/>
      <c r="L9509" s="172"/>
      <c r="M9509" s="223"/>
      <c r="U9509" s="155"/>
      <c r="V9509" s="155"/>
      <c r="W9509" s="151"/>
      <c r="Z9509" s="104"/>
    </row>
    <row r="9510" spans="3:26" s="145" customFormat="1" ht="15" customHeight="1">
      <c r="C9510" s="152"/>
      <c r="E9510" s="144"/>
      <c r="F9510" s="153"/>
      <c r="G9510" s="170"/>
      <c r="H9510" s="170"/>
      <c r="I9510" s="170"/>
      <c r="J9510" s="170"/>
      <c r="K9510" s="217"/>
      <c r="L9510" s="172"/>
      <c r="M9510" s="223"/>
      <c r="U9510" s="155"/>
      <c r="V9510" s="155"/>
      <c r="W9510" s="151"/>
      <c r="Z9510" s="104"/>
    </row>
    <row r="9511" spans="3:26" s="145" customFormat="1" ht="15" customHeight="1">
      <c r="C9511" s="152"/>
      <c r="E9511" s="144"/>
      <c r="F9511" s="153"/>
      <c r="G9511" s="170"/>
      <c r="H9511" s="170"/>
      <c r="I9511" s="170"/>
      <c r="J9511" s="170"/>
      <c r="K9511" s="217"/>
      <c r="L9511" s="172"/>
      <c r="M9511" s="223"/>
      <c r="U9511" s="155"/>
      <c r="V9511" s="155"/>
      <c r="W9511" s="151"/>
      <c r="Z9511" s="104"/>
    </row>
    <row r="9512" spans="3:26" s="145" customFormat="1" ht="15" customHeight="1">
      <c r="C9512" s="152"/>
      <c r="E9512" s="144"/>
      <c r="F9512" s="153"/>
      <c r="G9512" s="170"/>
      <c r="H9512" s="170"/>
      <c r="I9512" s="170"/>
      <c r="J9512" s="170"/>
      <c r="K9512" s="217"/>
      <c r="L9512" s="172"/>
      <c r="M9512" s="223"/>
      <c r="U9512" s="155"/>
      <c r="V9512" s="155"/>
      <c r="W9512" s="151"/>
      <c r="Z9512" s="104"/>
    </row>
    <row r="9513" spans="3:26" s="145" customFormat="1" ht="15" customHeight="1">
      <c r="C9513" s="152"/>
      <c r="E9513" s="144"/>
      <c r="F9513" s="153"/>
      <c r="G9513" s="170"/>
      <c r="H9513" s="170"/>
      <c r="I9513" s="170"/>
      <c r="J9513" s="170"/>
      <c r="K9513" s="217"/>
      <c r="L9513" s="172"/>
      <c r="M9513" s="223"/>
      <c r="U9513" s="155"/>
      <c r="V9513" s="155"/>
      <c r="W9513" s="151"/>
      <c r="Z9513" s="104"/>
    </row>
    <row r="9514" spans="3:26" s="145" customFormat="1" ht="15" customHeight="1">
      <c r="C9514" s="152"/>
      <c r="E9514" s="144"/>
      <c r="F9514" s="153"/>
      <c r="G9514" s="170"/>
      <c r="H9514" s="170"/>
      <c r="I9514" s="170"/>
      <c r="J9514" s="170"/>
      <c r="K9514" s="217"/>
      <c r="L9514" s="172"/>
      <c r="M9514" s="223"/>
      <c r="U9514" s="155"/>
      <c r="V9514" s="155"/>
      <c r="W9514" s="151"/>
      <c r="Z9514" s="104"/>
    </row>
    <row r="9515" spans="3:26" s="145" customFormat="1" ht="15" customHeight="1">
      <c r="C9515" s="152"/>
      <c r="E9515" s="144"/>
      <c r="F9515" s="153"/>
      <c r="G9515" s="170"/>
      <c r="H9515" s="170"/>
      <c r="I9515" s="170"/>
      <c r="J9515" s="170"/>
      <c r="K9515" s="217"/>
      <c r="L9515" s="172"/>
      <c r="M9515" s="223"/>
      <c r="U9515" s="155"/>
      <c r="V9515" s="155"/>
      <c r="W9515" s="151"/>
      <c r="Z9515" s="104"/>
    </row>
    <row r="9516" spans="3:26" s="145" customFormat="1" ht="15" customHeight="1">
      <c r="C9516" s="152"/>
      <c r="E9516" s="144"/>
      <c r="F9516" s="153"/>
      <c r="G9516" s="170"/>
      <c r="H9516" s="170"/>
      <c r="I9516" s="170"/>
      <c r="J9516" s="170"/>
      <c r="K9516" s="217"/>
      <c r="L9516" s="172"/>
      <c r="M9516" s="223"/>
      <c r="U9516" s="155"/>
      <c r="V9516" s="155"/>
      <c r="W9516" s="151"/>
      <c r="Z9516" s="104"/>
    </row>
    <row r="9517" spans="3:26" s="145" customFormat="1" ht="15" customHeight="1">
      <c r="C9517" s="152"/>
      <c r="E9517" s="144"/>
      <c r="F9517" s="153"/>
      <c r="G9517" s="170"/>
      <c r="H9517" s="170"/>
      <c r="I9517" s="170"/>
      <c r="J9517" s="170"/>
      <c r="K9517" s="217"/>
      <c r="L9517" s="172"/>
      <c r="M9517" s="223"/>
      <c r="U9517" s="155"/>
      <c r="V9517" s="155"/>
      <c r="W9517" s="151"/>
      <c r="Z9517" s="104"/>
    </row>
    <row r="9518" spans="3:26" s="145" customFormat="1" ht="15" customHeight="1">
      <c r="C9518" s="152"/>
      <c r="E9518" s="144"/>
      <c r="F9518" s="153"/>
      <c r="G9518" s="170"/>
      <c r="H9518" s="170"/>
      <c r="I9518" s="170"/>
      <c r="J9518" s="170"/>
      <c r="K9518" s="217"/>
      <c r="L9518" s="172"/>
      <c r="M9518" s="223"/>
      <c r="U9518" s="155"/>
      <c r="V9518" s="155"/>
      <c r="W9518" s="151"/>
      <c r="Z9518" s="104"/>
    </row>
    <row r="9519" spans="3:26" s="145" customFormat="1" ht="15" customHeight="1">
      <c r="C9519" s="152"/>
      <c r="E9519" s="144"/>
      <c r="F9519" s="153"/>
      <c r="G9519" s="170"/>
      <c r="H9519" s="170"/>
      <c r="I9519" s="170"/>
      <c r="J9519" s="170"/>
      <c r="K9519" s="217"/>
      <c r="L9519" s="172"/>
      <c r="M9519" s="223"/>
      <c r="U9519" s="155"/>
      <c r="V9519" s="155"/>
      <c r="W9519" s="151"/>
      <c r="Z9519" s="104"/>
    </row>
    <row r="9520" spans="3:26" s="145" customFormat="1" ht="15" customHeight="1">
      <c r="C9520" s="152"/>
      <c r="E9520" s="144"/>
      <c r="F9520" s="153"/>
      <c r="G9520" s="170"/>
      <c r="H9520" s="170"/>
      <c r="I9520" s="170"/>
      <c r="J9520" s="170"/>
      <c r="K9520" s="217"/>
      <c r="L9520" s="172"/>
      <c r="M9520" s="223"/>
      <c r="U9520" s="155"/>
      <c r="V9520" s="155"/>
      <c r="W9520" s="151"/>
      <c r="Z9520" s="104"/>
    </row>
    <row r="9521" spans="3:26" s="145" customFormat="1" ht="15" customHeight="1">
      <c r="C9521" s="152"/>
      <c r="E9521" s="144"/>
      <c r="F9521" s="153"/>
      <c r="G9521" s="170"/>
      <c r="H9521" s="170"/>
      <c r="I9521" s="170"/>
      <c r="J9521" s="170"/>
      <c r="K9521" s="217"/>
      <c r="L9521" s="172"/>
      <c r="M9521" s="223"/>
      <c r="U9521" s="155"/>
      <c r="V9521" s="155"/>
      <c r="W9521" s="151"/>
      <c r="Z9521" s="104"/>
    </row>
    <row r="9522" spans="3:26" s="145" customFormat="1" ht="15" customHeight="1">
      <c r="C9522" s="152"/>
      <c r="E9522" s="144"/>
      <c r="F9522" s="153"/>
      <c r="G9522" s="170"/>
      <c r="H9522" s="170"/>
      <c r="I9522" s="170"/>
      <c r="J9522" s="170"/>
      <c r="K9522" s="217"/>
      <c r="L9522" s="172"/>
      <c r="M9522" s="223"/>
      <c r="U9522" s="155"/>
      <c r="V9522" s="155"/>
      <c r="W9522" s="151"/>
      <c r="Z9522" s="104"/>
    </row>
    <row r="9523" spans="3:26" s="145" customFormat="1" ht="15" customHeight="1">
      <c r="C9523" s="152"/>
      <c r="E9523" s="144"/>
      <c r="F9523" s="153"/>
      <c r="G9523" s="170"/>
      <c r="H9523" s="170"/>
      <c r="I9523" s="170"/>
      <c r="J9523" s="170"/>
      <c r="K9523" s="217"/>
      <c r="L9523" s="172"/>
      <c r="M9523" s="223"/>
      <c r="U9523" s="155"/>
      <c r="V9523" s="155"/>
      <c r="W9523" s="151"/>
      <c r="Z9523" s="104"/>
    </row>
    <row r="9524" spans="3:26" s="145" customFormat="1" ht="15" customHeight="1">
      <c r="C9524" s="152"/>
      <c r="E9524" s="144"/>
      <c r="F9524" s="153"/>
      <c r="G9524" s="170"/>
      <c r="H9524" s="170"/>
      <c r="I9524" s="170"/>
      <c r="J9524" s="170"/>
      <c r="K9524" s="217"/>
      <c r="L9524" s="172"/>
      <c r="M9524" s="223"/>
      <c r="U9524" s="155"/>
      <c r="V9524" s="155"/>
      <c r="W9524" s="151"/>
      <c r="Z9524" s="104"/>
    </row>
    <row r="9525" spans="3:26" s="145" customFormat="1" ht="15" customHeight="1">
      <c r="C9525" s="152"/>
      <c r="E9525" s="144"/>
      <c r="F9525" s="153"/>
      <c r="G9525" s="170"/>
      <c r="H9525" s="170"/>
      <c r="I9525" s="170"/>
      <c r="J9525" s="170"/>
      <c r="K9525" s="217"/>
      <c r="L9525" s="172"/>
      <c r="M9525" s="223"/>
      <c r="U9525" s="155"/>
      <c r="V9525" s="155"/>
      <c r="W9525" s="151"/>
      <c r="Z9525" s="104"/>
    </row>
    <row r="9526" spans="3:26" s="145" customFormat="1" ht="15" customHeight="1">
      <c r="C9526" s="152"/>
      <c r="E9526" s="144"/>
      <c r="F9526" s="153"/>
      <c r="G9526" s="170"/>
      <c r="H9526" s="170"/>
      <c r="I9526" s="170"/>
      <c r="J9526" s="170"/>
      <c r="K9526" s="217"/>
      <c r="L9526" s="172"/>
      <c r="M9526" s="223"/>
      <c r="U9526" s="155"/>
      <c r="V9526" s="155"/>
      <c r="W9526" s="151"/>
      <c r="Z9526" s="104"/>
    </row>
    <row r="9527" spans="3:26" s="145" customFormat="1" ht="15" customHeight="1">
      <c r="C9527" s="152"/>
      <c r="E9527" s="144"/>
      <c r="F9527" s="153"/>
      <c r="G9527" s="170"/>
      <c r="H9527" s="170"/>
      <c r="I9527" s="170"/>
      <c r="J9527" s="170"/>
      <c r="K9527" s="217"/>
      <c r="L9527" s="172"/>
      <c r="M9527" s="223"/>
      <c r="U9527" s="155"/>
      <c r="V9527" s="155"/>
      <c r="W9527" s="151"/>
      <c r="Z9527" s="104"/>
    </row>
    <row r="9528" spans="3:26" s="145" customFormat="1" ht="15" customHeight="1">
      <c r="C9528" s="152"/>
      <c r="E9528" s="144"/>
      <c r="F9528" s="153"/>
      <c r="G9528" s="170"/>
      <c r="H9528" s="170"/>
      <c r="I9528" s="170"/>
      <c r="J9528" s="170"/>
      <c r="K9528" s="217"/>
      <c r="L9528" s="172"/>
      <c r="M9528" s="223"/>
      <c r="U9528" s="155"/>
      <c r="V9528" s="155"/>
      <c r="W9528" s="151"/>
      <c r="Z9528" s="104"/>
    </row>
    <row r="9529" spans="3:26" s="145" customFormat="1" ht="15" customHeight="1">
      <c r="C9529" s="152"/>
      <c r="E9529" s="144"/>
      <c r="F9529" s="153"/>
      <c r="G9529" s="170"/>
      <c r="H9529" s="170"/>
      <c r="I9529" s="170"/>
      <c r="J9529" s="170"/>
      <c r="K9529" s="217"/>
      <c r="L9529" s="172"/>
      <c r="M9529" s="223"/>
      <c r="U9529" s="155"/>
      <c r="V9529" s="155"/>
      <c r="W9529" s="151"/>
      <c r="Z9529" s="104"/>
    </row>
    <row r="9530" spans="3:26" s="145" customFormat="1" ht="15" customHeight="1">
      <c r="C9530" s="152"/>
      <c r="E9530" s="144"/>
      <c r="F9530" s="153"/>
      <c r="G9530" s="170"/>
      <c r="H9530" s="170"/>
      <c r="I9530" s="170"/>
      <c r="J9530" s="170"/>
      <c r="K9530" s="217"/>
      <c r="L9530" s="172"/>
      <c r="M9530" s="223"/>
      <c r="U9530" s="155"/>
      <c r="V9530" s="155"/>
      <c r="W9530" s="151"/>
      <c r="Z9530" s="104"/>
    </row>
    <row r="9531" spans="3:26" s="145" customFormat="1" ht="15" customHeight="1">
      <c r="C9531" s="152"/>
      <c r="E9531" s="144"/>
      <c r="F9531" s="153"/>
      <c r="G9531" s="170"/>
      <c r="H9531" s="170"/>
      <c r="I9531" s="170"/>
      <c r="J9531" s="170"/>
      <c r="K9531" s="217"/>
      <c r="L9531" s="172"/>
      <c r="M9531" s="223"/>
      <c r="U9531" s="155"/>
      <c r="V9531" s="155"/>
      <c r="W9531" s="151"/>
      <c r="Z9531" s="104"/>
    </row>
    <row r="9532" spans="3:26" s="145" customFormat="1" ht="15" customHeight="1">
      <c r="C9532" s="152"/>
      <c r="E9532" s="144"/>
      <c r="F9532" s="153"/>
      <c r="G9532" s="170"/>
      <c r="H9532" s="170"/>
      <c r="I9532" s="170"/>
      <c r="J9532" s="170"/>
      <c r="K9532" s="217"/>
      <c r="L9532" s="172"/>
      <c r="M9532" s="223"/>
      <c r="U9532" s="155"/>
      <c r="V9532" s="155"/>
      <c r="W9532" s="151"/>
      <c r="Z9532" s="104"/>
    </row>
    <row r="9533" spans="3:26" s="145" customFormat="1" ht="15" customHeight="1">
      <c r="C9533" s="152"/>
      <c r="E9533" s="144"/>
      <c r="F9533" s="153"/>
      <c r="G9533" s="170"/>
      <c r="H9533" s="170"/>
      <c r="I9533" s="170"/>
      <c r="J9533" s="170"/>
      <c r="K9533" s="217"/>
      <c r="L9533" s="172"/>
      <c r="M9533" s="223"/>
      <c r="U9533" s="155"/>
      <c r="V9533" s="155"/>
      <c r="W9533" s="151"/>
      <c r="Z9533" s="104"/>
    </row>
    <row r="9534" spans="3:26" s="145" customFormat="1" ht="15" customHeight="1">
      <c r="C9534" s="152"/>
      <c r="E9534" s="144"/>
      <c r="F9534" s="153"/>
      <c r="G9534" s="170"/>
      <c r="H9534" s="170"/>
      <c r="I9534" s="170"/>
      <c r="J9534" s="170"/>
      <c r="K9534" s="217"/>
      <c r="L9534" s="172"/>
      <c r="M9534" s="223"/>
      <c r="U9534" s="155"/>
      <c r="V9534" s="155"/>
      <c r="W9534" s="151"/>
      <c r="Z9534" s="104"/>
    </row>
    <row r="9535" spans="3:26" s="145" customFormat="1" ht="15" customHeight="1">
      <c r="C9535" s="152"/>
      <c r="E9535" s="144"/>
      <c r="F9535" s="153"/>
      <c r="G9535" s="170"/>
      <c r="H9535" s="170"/>
      <c r="I9535" s="170"/>
      <c r="J9535" s="170"/>
      <c r="K9535" s="217"/>
      <c r="L9535" s="172"/>
      <c r="M9535" s="223"/>
      <c r="U9535" s="155"/>
      <c r="V9535" s="155"/>
      <c r="W9535" s="151"/>
      <c r="Z9535" s="104"/>
    </row>
    <row r="9536" spans="3:26" s="145" customFormat="1" ht="15" customHeight="1">
      <c r="C9536" s="152"/>
      <c r="E9536" s="144"/>
      <c r="F9536" s="153"/>
      <c r="G9536" s="170"/>
      <c r="H9536" s="170"/>
      <c r="I9536" s="170"/>
      <c r="J9536" s="170"/>
      <c r="K9536" s="217"/>
      <c r="L9536" s="172"/>
      <c r="M9536" s="223"/>
      <c r="U9536" s="155"/>
      <c r="V9536" s="155"/>
      <c r="W9536" s="151"/>
      <c r="Z9536" s="104"/>
    </row>
    <row r="9537" spans="3:26" s="145" customFormat="1" ht="15" customHeight="1">
      <c r="C9537" s="152"/>
      <c r="E9537" s="144"/>
      <c r="F9537" s="153"/>
      <c r="G9537" s="170"/>
      <c r="H9537" s="170"/>
      <c r="I9537" s="170"/>
      <c r="J9537" s="170"/>
      <c r="K9537" s="217"/>
      <c r="L9537" s="172"/>
      <c r="M9537" s="223"/>
      <c r="U9537" s="155"/>
      <c r="V9537" s="155"/>
      <c r="W9537" s="151"/>
      <c r="Z9537" s="104"/>
    </row>
    <row r="9538" spans="3:26" s="145" customFormat="1" ht="15" customHeight="1">
      <c r="C9538" s="152"/>
      <c r="E9538" s="144"/>
      <c r="F9538" s="153"/>
      <c r="G9538" s="170"/>
      <c r="H9538" s="170"/>
      <c r="I9538" s="170"/>
      <c r="J9538" s="170"/>
      <c r="K9538" s="217"/>
      <c r="L9538" s="172"/>
      <c r="M9538" s="223"/>
      <c r="U9538" s="155"/>
      <c r="V9538" s="155"/>
      <c r="W9538" s="151"/>
      <c r="Z9538" s="104"/>
    </row>
    <row r="9539" spans="3:26" s="145" customFormat="1" ht="15" customHeight="1">
      <c r="C9539" s="152"/>
      <c r="E9539" s="144"/>
      <c r="F9539" s="153"/>
      <c r="G9539" s="170"/>
      <c r="H9539" s="170"/>
      <c r="I9539" s="170"/>
      <c r="J9539" s="170"/>
      <c r="K9539" s="217"/>
      <c r="L9539" s="172"/>
      <c r="M9539" s="223"/>
      <c r="U9539" s="155"/>
      <c r="V9539" s="155"/>
      <c r="W9539" s="151"/>
      <c r="Z9539" s="104"/>
    </row>
    <row r="9540" spans="3:26" s="145" customFormat="1" ht="15" customHeight="1">
      <c r="C9540" s="152"/>
      <c r="E9540" s="144"/>
      <c r="F9540" s="153"/>
      <c r="G9540" s="170"/>
      <c r="H9540" s="170"/>
      <c r="I9540" s="170"/>
      <c r="J9540" s="170"/>
      <c r="K9540" s="217"/>
      <c r="L9540" s="172"/>
      <c r="M9540" s="223"/>
      <c r="U9540" s="155"/>
      <c r="V9540" s="155"/>
      <c r="W9540" s="151"/>
      <c r="Z9540" s="104"/>
    </row>
    <row r="9541" spans="3:26" s="145" customFormat="1" ht="15" customHeight="1">
      <c r="C9541" s="152"/>
      <c r="E9541" s="144"/>
      <c r="F9541" s="153"/>
      <c r="G9541" s="170"/>
      <c r="H9541" s="170"/>
      <c r="I9541" s="170"/>
      <c r="J9541" s="170"/>
      <c r="K9541" s="217"/>
      <c r="L9541" s="172"/>
      <c r="M9541" s="223"/>
      <c r="U9541" s="155"/>
      <c r="V9541" s="155"/>
      <c r="W9541" s="151"/>
      <c r="Z9541" s="104"/>
    </row>
    <row r="9542" spans="3:26" s="145" customFormat="1" ht="15" customHeight="1">
      <c r="C9542" s="152"/>
      <c r="E9542" s="144"/>
      <c r="F9542" s="153"/>
      <c r="G9542" s="170"/>
      <c r="H9542" s="170"/>
      <c r="I9542" s="170"/>
      <c r="J9542" s="170"/>
      <c r="K9542" s="217"/>
      <c r="L9542" s="172"/>
      <c r="M9542" s="223"/>
      <c r="U9542" s="155"/>
      <c r="V9542" s="155"/>
      <c r="W9542" s="151"/>
      <c r="Z9542" s="104"/>
    </row>
    <row r="9543" spans="3:26" s="145" customFormat="1" ht="15" customHeight="1">
      <c r="C9543" s="152"/>
      <c r="E9543" s="144"/>
      <c r="F9543" s="153"/>
      <c r="G9543" s="170"/>
      <c r="H9543" s="170"/>
      <c r="I9543" s="170"/>
      <c r="J9543" s="170"/>
      <c r="K9543" s="217"/>
      <c r="L9543" s="172"/>
      <c r="M9543" s="223"/>
      <c r="U9543" s="155"/>
      <c r="V9543" s="155"/>
      <c r="W9543" s="151"/>
      <c r="Z9543" s="104"/>
    </row>
    <row r="9544" spans="3:26" s="145" customFormat="1" ht="15" customHeight="1">
      <c r="C9544" s="152"/>
      <c r="E9544" s="144"/>
      <c r="F9544" s="153"/>
      <c r="G9544" s="170"/>
      <c r="H9544" s="170"/>
      <c r="I9544" s="170"/>
      <c r="J9544" s="170"/>
      <c r="K9544" s="217"/>
      <c r="L9544" s="172"/>
      <c r="M9544" s="223"/>
      <c r="U9544" s="155"/>
      <c r="V9544" s="155"/>
      <c r="W9544" s="151"/>
      <c r="Z9544" s="104"/>
    </row>
    <row r="9545" spans="3:26" s="145" customFormat="1" ht="15" customHeight="1">
      <c r="C9545" s="152"/>
      <c r="E9545" s="144"/>
      <c r="F9545" s="153"/>
      <c r="G9545" s="170"/>
      <c r="H9545" s="170"/>
      <c r="I9545" s="170"/>
      <c r="J9545" s="170"/>
      <c r="K9545" s="217"/>
      <c r="L9545" s="172"/>
      <c r="M9545" s="223"/>
      <c r="U9545" s="155"/>
      <c r="V9545" s="155"/>
      <c r="W9545" s="151"/>
      <c r="Z9545" s="104"/>
    </row>
    <row r="9546" spans="3:26" s="145" customFormat="1" ht="15" customHeight="1">
      <c r="C9546" s="152"/>
      <c r="E9546" s="144"/>
      <c r="F9546" s="153"/>
      <c r="G9546" s="170"/>
      <c r="H9546" s="170"/>
      <c r="I9546" s="170"/>
      <c r="J9546" s="170"/>
      <c r="K9546" s="217"/>
      <c r="L9546" s="172"/>
      <c r="M9546" s="223"/>
      <c r="U9546" s="155"/>
      <c r="V9546" s="155"/>
      <c r="W9546" s="151"/>
      <c r="Z9546" s="104"/>
    </row>
    <row r="9547" spans="3:26" s="145" customFormat="1" ht="15" customHeight="1">
      <c r="C9547" s="152"/>
      <c r="E9547" s="144"/>
      <c r="F9547" s="153"/>
      <c r="G9547" s="170"/>
      <c r="H9547" s="170"/>
      <c r="I9547" s="170"/>
      <c r="J9547" s="170"/>
      <c r="K9547" s="217"/>
      <c r="L9547" s="172"/>
      <c r="M9547" s="223"/>
      <c r="U9547" s="155"/>
      <c r="V9547" s="155"/>
      <c r="W9547" s="151"/>
      <c r="Z9547" s="104"/>
    </row>
    <row r="9548" spans="3:26" s="145" customFormat="1" ht="15" customHeight="1">
      <c r="C9548" s="152"/>
      <c r="E9548" s="144"/>
      <c r="F9548" s="153"/>
      <c r="G9548" s="170"/>
      <c r="H9548" s="170"/>
      <c r="I9548" s="170"/>
      <c r="J9548" s="170"/>
      <c r="K9548" s="217"/>
      <c r="L9548" s="172"/>
      <c r="M9548" s="223"/>
      <c r="U9548" s="155"/>
      <c r="V9548" s="155"/>
      <c r="W9548" s="151"/>
      <c r="Z9548" s="104"/>
    </row>
    <row r="9549" spans="3:26" s="145" customFormat="1" ht="15" customHeight="1">
      <c r="C9549" s="152"/>
      <c r="E9549" s="144"/>
      <c r="F9549" s="153"/>
      <c r="G9549" s="170"/>
      <c r="H9549" s="170"/>
      <c r="I9549" s="170"/>
      <c r="J9549" s="170"/>
      <c r="K9549" s="217"/>
      <c r="L9549" s="172"/>
      <c r="M9549" s="223"/>
      <c r="U9549" s="155"/>
      <c r="V9549" s="155"/>
      <c r="W9549" s="151"/>
      <c r="Z9549" s="104"/>
    </row>
    <row r="9550" spans="3:26" s="145" customFormat="1" ht="15" customHeight="1">
      <c r="C9550" s="152"/>
      <c r="E9550" s="144"/>
      <c r="F9550" s="153"/>
      <c r="G9550" s="170"/>
      <c r="H9550" s="170"/>
      <c r="I9550" s="170"/>
      <c r="J9550" s="170"/>
      <c r="K9550" s="217"/>
      <c r="L9550" s="172"/>
      <c r="M9550" s="223"/>
      <c r="U9550" s="155"/>
      <c r="V9550" s="155"/>
      <c r="W9550" s="151"/>
      <c r="Z9550" s="104"/>
    </row>
    <row r="9551" spans="3:26" s="145" customFormat="1" ht="15" customHeight="1">
      <c r="C9551" s="152"/>
      <c r="E9551" s="144"/>
      <c r="F9551" s="153"/>
      <c r="G9551" s="170"/>
      <c r="H9551" s="170"/>
      <c r="I9551" s="170"/>
      <c r="J9551" s="170"/>
      <c r="K9551" s="217"/>
      <c r="L9551" s="172"/>
      <c r="M9551" s="223"/>
      <c r="U9551" s="155"/>
      <c r="V9551" s="155"/>
      <c r="W9551" s="151"/>
      <c r="Z9551" s="104"/>
    </row>
    <row r="9552" spans="3:26" s="145" customFormat="1" ht="15" customHeight="1">
      <c r="C9552" s="152"/>
      <c r="E9552" s="144"/>
      <c r="F9552" s="153"/>
      <c r="G9552" s="170"/>
      <c r="H9552" s="170"/>
      <c r="I9552" s="170"/>
      <c r="J9552" s="170"/>
      <c r="K9552" s="217"/>
      <c r="L9552" s="172"/>
      <c r="M9552" s="223"/>
      <c r="U9552" s="155"/>
      <c r="V9552" s="155"/>
      <c r="W9552" s="151"/>
      <c r="Z9552" s="104"/>
    </row>
    <row r="9553" spans="3:26" s="145" customFormat="1" ht="15" customHeight="1">
      <c r="C9553" s="152"/>
      <c r="E9553" s="144"/>
      <c r="F9553" s="153"/>
      <c r="G9553" s="170"/>
      <c r="H9553" s="170"/>
      <c r="I9553" s="170"/>
      <c r="J9553" s="170"/>
      <c r="K9553" s="217"/>
      <c r="L9553" s="172"/>
      <c r="M9553" s="223"/>
      <c r="U9553" s="155"/>
      <c r="V9553" s="155"/>
      <c r="W9553" s="151"/>
      <c r="Z9553" s="104"/>
    </row>
    <row r="9554" spans="3:26" s="145" customFormat="1" ht="15" customHeight="1">
      <c r="C9554" s="152"/>
      <c r="E9554" s="144"/>
      <c r="F9554" s="153"/>
      <c r="G9554" s="170"/>
      <c r="H9554" s="170"/>
      <c r="I9554" s="170"/>
      <c r="J9554" s="170"/>
      <c r="K9554" s="217"/>
      <c r="L9554" s="172"/>
      <c r="M9554" s="223"/>
      <c r="U9554" s="155"/>
      <c r="V9554" s="155"/>
      <c r="W9554" s="151"/>
      <c r="Z9554" s="104"/>
    </row>
    <row r="9555" spans="3:26" s="145" customFormat="1" ht="15" customHeight="1">
      <c r="C9555" s="152"/>
      <c r="E9555" s="144"/>
      <c r="F9555" s="153"/>
      <c r="G9555" s="170"/>
      <c r="H9555" s="170"/>
      <c r="I9555" s="170"/>
      <c r="J9555" s="170"/>
      <c r="K9555" s="217"/>
      <c r="L9555" s="172"/>
      <c r="M9555" s="223"/>
      <c r="U9555" s="155"/>
      <c r="V9555" s="155"/>
      <c r="W9555" s="151"/>
      <c r="Z9555" s="104"/>
    </row>
    <row r="9556" spans="3:26" s="145" customFormat="1" ht="15" customHeight="1">
      <c r="C9556" s="152"/>
      <c r="E9556" s="144"/>
      <c r="F9556" s="153"/>
      <c r="G9556" s="170"/>
      <c r="H9556" s="170"/>
      <c r="I9556" s="170"/>
      <c r="J9556" s="170"/>
      <c r="K9556" s="217"/>
      <c r="L9556" s="172"/>
      <c r="M9556" s="223"/>
      <c r="U9556" s="155"/>
      <c r="V9556" s="155"/>
      <c r="W9556" s="151"/>
      <c r="Z9556" s="104"/>
    </row>
    <row r="9557" spans="3:26" s="145" customFormat="1" ht="15" customHeight="1">
      <c r="C9557" s="152"/>
      <c r="E9557" s="144"/>
      <c r="F9557" s="153"/>
      <c r="G9557" s="170"/>
      <c r="H9557" s="170"/>
      <c r="I9557" s="170"/>
      <c r="J9557" s="170"/>
      <c r="K9557" s="217"/>
      <c r="L9557" s="172"/>
      <c r="M9557" s="223"/>
      <c r="U9557" s="155"/>
      <c r="V9557" s="155"/>
      <c r="W9557" s="151"/>
      <c r="Z9557" s="104"/>
    </row>
    <row r="9558" spans="3:26" s="145" customFormat="1" ht="15" customHeight="1">
      <c r="C9558" s="152"/>
      <c r="E9558" s="144"/>
      <c r="F9558" s="153"/>
      <c r="G9558" s="170"/>
      <c r="H9558" s="170"/>
      <c r="I9558" s="170"/>
      <c r="J9558" s="170"/>
      <c r="K9558" s="217"/>
      <c r="L9558" s="172"/>
      <c r="M9558" s="223"/>
      <c r="U9558" s="155"/>
      <c r="V9558" s="155"/>
      <c r="W9558" s="151"/>
      <c r="Z9558" s="104"/>
    </row>
    <row r="9559" spans="3:26" s="145" customFormat="1" ht="15" customHeight="1">
      <c r="C9559" s="152"/>
      <c r="E9559" s="144"/>
      <c r="F9559" s="153"/>
      <c r="G9559" s="170"/>
      <c r="H9559" s="170"/>
      <c r="I9559" s="170"/>
      <c r="J9559" s="170"/>
      <c r="K9559" s="217"/>
      <c r="L9559" s="172"/>
      <c r="M9559" s="223"/>
      <c r="U9559" s="155"/>
      <c r="V9559" s="155"/>
      <c r="W9559" s="151"/>
      <c r="Z9559" s="104"/>
    </row>
    <row r="9560" spans="3:26" s="145" customFormat="1" ht="15" customHeight="1">
      <c r="C9560" s="152"/>
      <c r="E9560" s="144"/>
      <c r="F9560" s="153"/>
      <c r="G9560" s="170"/>
      <c r="H9560" s="170"/>
      <c r="I9560" s="170"/>
      <c r="J9560" s="170"/>
      <c r="K9560" s="217"/>
      <c r="L9560" s="172"/>
      <c r="M9560" s="223"/>
      <c r="U9560" s="155"/>
      <c r="V9560" s="155"/>
      <c r="W9560" s="151"/>
      <c r="Z9560" s="104"/>
    </row>
    <row r="9561" spans="3:26" s="145" customFormat="1" ht="15" customHeight="1">
      <c r="C9561" s="152"/>
      <c r="E9561" s="144"/>
      <c r="F9561" s="153"/>
      <c r="G9561" s="170"/>
      <c r="H9561" s="170"/>
      <c r="I9561" s="170"/>
      <c r="J9561" s="170"/>
      <c r="K9561" s="217"/>
      <c r="L9561" s="172"/>
      <c r="M9561" s="223"/>
      <c r="U9561" s="155"/>
      <c r="V9561" s="155"/>
      <c r="W9561" s="151"/>
      <c r="Z9561" s="104"/>
    </row>
    <row r="9562" spans="3:26" s="145" customFormat="1" ht="15" customHeight="1">
      <c r="C9562" s="152"/>
      <c r="E9562" s="144"/>
      <c r="F9562" s="153"/>
      <c r="G9562" s="170"/>
      <c r="H9562" s="170"/>
      <c r="I9562" s="170"/>
      <c r="J9562" s="170"/>
      <c r="K9562" s="217"/>
      <c r="L9562" s="172"/>
      <c r="M9562" s="223"/>
      <c r="U9562" s="155"/>
      <c r="V9562" s="155"/>
      <c r="W9562" s="151"/>
      <c r="Z9562" s="104"/>
    </row>
    <row r="9563" spans="3:26" s="145" customFormat="1" ht="15" customHeight="1">
      <c r="C9563" s="152"/>
      <c r="E9563" s="144"/>
      <c r="F9563" s="153"/>
      <c r="G9563" s="170"/>
      <c r="H9563" s="170"/>
      <c r="I9563" s="170"/>
      <c r="J9563" s="170"/>
      <c r="K9563" s="217"/>
      <c r="L9563" s="172"/>
      <c r="M9563" s="223"/>
      <c r="U9563" s="155"/>
      <c r="V9563" s="155"/>
      <c r="W9563" s="151"/>
      <c r="Z9563" s="104"/>
    </row>
    <row r="9564" spans="3:26" s="145" customFormat="1" ht="15" customHeight="1">
      <c r="C9564" s="152"/>
      <c r="E9564" s="144"/>
      <c r="F9564" s="153"/>
      <c r="G9564" s="170"/>
      <c r="H9564" s="170"/>
      <c r="I9564" s="170"/>
      <c r="J9564" s="170"/>
      <c r="K9564" s="217"/>
      <c r="L9564" s="172"/>
      <c r="M9564" s="223"/>
      <c r="U9564" s="155"/>
      <c r="V9564" s="155"/>
      <c r="W9564" s="151"/>
      <c r="Z9564" s="104"/>
    </row>
    <row r="9565" spans="3:26" s="145" customFormat="1" ht="15" customHeight="1">
      <c r="C9565" s="152"/>
      <c r="E9565" s="144"/>
      <c r="F9565" s="153"/>
      <c r="G9565" s="170"/>
      <c r="H9565" s="170"/>
      <c r="I9565" s="170"/>
      <c r="J9565" s="170"/>
      <c r="K9565" s="217"/>
      <c r="L9565" s="172"/>
      <c r="M9565" s="223"/>
      <c r="U9565" s="155"/>
      <c r="V9565" s="155"/>
      <c r="W9565" s="151"/>
      <c r="Z9565" s="104"/>
    </row>
    <row r="9566" spans="3:26" s="145" customFormat="1" ht="15" customHeight="1">
      <c r="C9566" s="152"/>
      <c r="E9566" s="144"/>
      <c r="F9566" s="153"/>
      <c r="G9566" s="170"/>
      <c r="H9566" s="170"/>
      <c r="I9566" s="170"/>
      <c r="J9566" s="170"/>
      <c r="K9566" s="217"/>
      <c r="L9566" s="172"/>
      <c r="M9566" s="223"/>
      <c r="U9566" s="155"/>
      <c r="V9566" s="155"/>
      <c r="W9566" s="151"/>
      <c r="Z9566" s="104"/>
    </row>
    <row r="9567" spans="3:26" s="145" customFormat="1" ht="15" customHeight="1">
      <c r="C9567" s="152"/>
      <c r="E9567" s="144"/>
      <c r="F9567" s="153"/>
      <c r="G9567" s="170"/>
      <c r="H9567" s="170"/>
      <c r="I9567" s="170"/>
      <c r="J9567" s="170"/>
      <c r="K9567" s="217"/>
      <c r="L9567" s="172"/>
      <c r="M9567" s="223"/>
      <c r="U9567" s="155"/>
      <c r="V9567" s="155"/>
      <c r="W9567" s="151"/>
      <c r="Z9567" s="104"/>
    </row>
    <row r="9568" spans="3:26" s="145" customFormat="1" ht="15" customHeight="1">
      <c r="C9568" s="152"/>
      <c r="E9568" s="144"/>
      <c r="F9568" s="153"/>
      <c r="G9568" s="170"/>
      <c r="H9568" s="170"/>
      <c r="I9568" s="170"/>
      <c r="J9568" s="170"/>
      <c r="K9568" s="217"/>
      <c r="L9568" s="172"/>
      <c r="M9568" s="223"/>
      <c r="U9568" s="155"/>
      <c r="V9568" s="155"/>
      <c r="W9568" s="151"/>
      <c r="Z9568" s="104"/>
    </row>
    <row r="9569" spans="3:26" s="145" customFormat="1" ht="15" customHeight="1">
      <c r="C9569" s="152"/>
      <c r="E9569" s="144"/>
      <c r="F9569" s="153"/>
      <c r="G9569" s="170"/>
      <c r="H9569" s="170"/>
      <c r="I9569" s="170"/>
      <c r="J9569" s="170"/>
      <c r="K9569" s="217"/>
      <c r="L9569" s="172"/>
      <c r="M9569" s="223"/>
      <c r="U9569" s="155"/>
      <c r="V9569" s="155"/>
      <c r="W9569" s="151"/>
      <c r="Z9569" s="104"/>
    </row>
    <row r="9570" spans="3:26" s="145" customFormat="1" ht="15" customHeight="1">
      <c r="C9570" s="152"/>
      <c r="E9570" s="144"/>
      <c r="F9570" s="153"/>
      <c r="G9570" s="170"/>
      <c r="H9570" s="170"/>
      <c r="I9570" s="170"/>
      <c r="J9570" s="170"/>
      <c r="K9570" s="217"/>
      <c r="L9570" s="172"/>
      <c r="M9570" s="223"/>
      <c r="U9570" s="155"/>
      <c r="V9570" s="155"/>
      <c r="W9570" s="151"/>
      <c r="Z9570" s="104"/>
    </row>
    <row r="9571" spans="3:26" s="145" customFormat="1" ht="15" customHeight="1">
      <c r="C9571" s="152"/>
      <c r="E9571" s="144"/>
      <c r="F9571" s="153"/>
      <c r="G9571" s="170"/>
      <c r="H9571" s="170"/>
      <c r="I9571" s="170"/>
      <c r="J9571" s="170"/>
      <c r="K9571" s="217"/>
      <c r="L9571" s="172"/>
      <c r="M9571" s="223"/>
      <c r="U9571" s="155"/>
      <c r="V9571" s="155"/>
      <c r="W9571" s="151"/>
      <c r="Z9571" s="104"/>
    </row>
    <row r="9572" spans="3:26" s="145" customFormat="1" ht="15" customHeight="1">
      <c r="C9572" s="152"/>
      <c r="E9572" s="144"/>
      <c r="F9572" s="153"/>
      <c r="G9572" s="170"/>
      <c r="H9572" s="170"/>
      <c r="I9572" s="170"/>
      <c r="J9572" s="170"/>
      <c r="K9572" s="217"/>
      <c r="L9572" s="172"/>
      <c r="M9572" s="223"/>
      <c r="U9572" s="155"/>
      <c r="V9572" s="155"/>
      <c r="W9572" s="151"/>
      <c r="Z9572" s="104"/>
    </row>
    <row r="9573" spans="3:26" s="145" customFormat="1" ht="15" customHeight="1">
      <c r="C9573" s="152"/>
      <c r="E9573" s="144"/>
      <c r="F9573" s="153"/>
      <c r="G9573" s="170"/>
      <c r="H9573" s="170"/>
      <c r="I9573" s="170"/>
      <c r="J9573" s="170"/>
      <c r="K9573" s="217"/>
      <c r="L9573" s="172"/>
      <c r="M9573" s="223"/>
      <c r="U9573" s="155"/>
      <c r="V9573" s="155"/>
      <c r="W9573" s="151"/>
      <c r="Z9573" s="104"/>
    </row>
    <row r="9574" spans="3:26" s="145" customFormat="1" ht="15" customHeight="1">
      <c r="C9574" s="152"/>
      <c r="E9574" s="144"/>
      <c r="F9574" s="153"/>
      <c r="G9574" s="170"/>
      <c r="H9574" s="170"/>
      <c r="I9574" s="170"/>
      <c r="J9574" s="170"/>
      <c r="K9574" s="217"/>
      <c r="L9574" s="172"/>
      <c r="M9574" s="223"/>
      <c r="U9574" s="155"/>
      <c r="V9574" s="155"/>
      <c r="W9574" s="151"/>
      <c r="Z9574" s="104"/>
    </row>
    <row r="9575" spans="3:26" s="145" customFormat="1" ht="15" customHeight="1">
      <c r="C9575" s="152"/>
      <c r="E9575" s="144"/>
      <c r="F9575" s="153"/>
      <c r="G9575" s="170"/>
      <c r="H9575" s="170"/>
      <c r="I9575" s="170"/>
      <c r="J9575" s="170"/>
      <c r="K9575" s="217"/>
      <c r="L9575" s="172"/>
      <c r="M9575" s="223"/>
      <c r="U9575" s="155"/>
      <c r="V9575" s="155"/>
      <c r="W9575" s="151"/>
      <c r="Z9575" s="104"/>
    </row>
    <row r="9576" spans="3:26" s="145" customFormat="1" ht="15" customHeight="1">
      <c r="C9576" s="152"/>
      <c r="E9576" s="144"/>
      <c r="F9576" s="153"/>
      <c r="G9576" s="170"/>
      <c r="H9576" s="170"/>
      <c r="I9576" s="170"/>
      <c r="J9576" s="170"/>
      <c r="K9576" s="217"/>
      <c r="L9576" s="172"/>
      <c r="M9576" s="223"/>
      <c r="U9576" s="155"/>
      <c r="V9576" s="155"/>
      <c r="W9576" s="151"/>
      <c r="Z9576" s="104"/>
    </row>
    <row r="9577" spans="3:26" s="145" customFormat="1" ht="15" customHeight="1">
      <c r="C9577" s="152"/>
      <c r="E9577" s="144"/>
      <c r="F9577" s="153"/>
      <c r="G9577" s="170"/>
      <c r="H9577" s="170"/>
      <c r="I9577" s="170"/>
      <c r="J9577" s="170"/>
      <c r="K9577" s="217"/>
      <c r="L9577" s="172"/>
      <c r="M9577" s="223"/>
      <c r="U9577" s="155"/>
      <c r="V9577" s="155"/>
      <c r="W9577" s="151"/>
      <c r="Z9577" s="104"/>
    </row>
    <row r="9578" spans="3:26" s="145" customFormat="1" ht="15" customHeight="1">
      <c r="C9578" s="152"/>
      <c r="E9578" s="144"/>
      <c r="F9578" s="153"/>
      <c r="G9578" s="170"/>
      <c r="H9578" s="170"/>
      <c r="I9578" s="170"/>
      <c r="J9578" s="170"/>
      <c r="K9578" s="217"/>
      <c r="L9578" s="172"/>
      <c r="M9578" s="223"/>
      <c r="U9578" s="155"/>
      <c r="V9578" s="155"/>
      <c r="W9578" s="151"/>
      <c r="Z9578" s="104"/>
    </row>
    <row r="9579" spans="3:26" s="145" customFormat="1" ht="15" customHeight="1">
      <c r="C9579" s="152"/>
      <c r="E9579" s="144"/>
      <c r="F9579" s="153"/>
      <c r="G9579" s="170"/>
      <c r="H9579" s="170"/>
      <c r="I9579" s="170"/>
      <c r="J9579" s="170"/>
      <c r="K9579" s="217"/>
      <c r="L9579" s="172"/>
      <c r="M9579" s="223"/>
      <c r="U9579" s="155"/>
      <c r="V9579" s="155"/>
      <c r="W9579" s="151"/>
      <c r="Z9579" s="104"/>
    </row>
    <row r="9580" spans="3:26" s="145" customFormat="1" ht="15" customHeight="1">
      <c r="C9580" s="152"/>
      <c r="E9580" s="144"/>
      <c r="F9580" s="153"/>
      <c r="G9580" s="170"/>
      <c r="H9580" s="170"/>
      <c r="I9580" s="170"/>
      <c r="J9580" s="170"/>
      <c r="K9580" s="217"/>
      <c r="L9580" s="172"/>
      <c r="M9580" s="223"/>
      <c r="U9580" s="155"/>
      <c r="V9580" s="155"/>
      <c r="W9580" s="151"/>
      <c r="Z9580" s="104"/>
    </row>
    <row r="9581" spans="3:26" s="145" customFormat="1" ht="15" customHeight="1">
      <c r="C9581" s="152"/>
      <c r="E9581" s="144"/>
      <c r="F9581" s="153"/>
      <c r="G9581" s="170"/>
      <c r="H9581" s="170"/>
      <c r="I9581" s="170"/>
      <c r="J9581" s="170"/>
      <c r="K9581" s="217"/>
      <c r="L9581" s="172"/>
      <c r="M9581" s="223"/>
      <c r="U9581" s="155"/>
      <c r="V9581" s="155"/>
      <c r="W9581" s="151"/>
      <c r="Z9581" s="104"/>
    </row>
    <row r="9582" spans="3:26" s="145" customFormat="1" ht="15" customHeight="1">
      <c r="C9582" s="152"/>
      <c r="E9582" s="144"/>
      <c r="F9582" s="153"/>
      <c r="G9582" s="170"/>
      <c r="H9582" s="170"/>
      <c r="I9582" s="170"/>
      <c r="J9582" s="170"/>
      <c r="K9582" s="217"/>
      <c r="L9582" s="172"/>
      <c r="M9582" s="223"/>
      <c r="U9582" s="155"/>
      <c r="V9582" s="155"/>
      <c r="W9582" s="151"/>
      <c r="Z9582" s="104"/>
    </row>
    <row r="9583" spans="3:26" s="145" customFormat="1" ht="15" customHeight="1">
      <c r="C9583" s="152"/>
      <c r="E9583" s="144"/>
      <c r="F9583" s="153"/>
      <c r="G9583" s="170"/>
      <c r="H9583" s="170"/>
      <c r="I9583" s="170"/>
      <c r="J9583" s="170"/>
      <c r="K9583" s="217"/>
      <c r="L9583" s="172"/>
      <c r="M9583" s="223"/>
      <c r="U9583" s="155"/>
      <c r="V9583" s="155"/>
      <c r="W9583" s="151"/>
      <c r="Z9583" s="104"/>
    </row>
    <row r="9584" spans="3:26" s="145" customFormat="1" ht="15" customHeight="1">
      <c r="C9584" s="152"/>
      <c r="E9584" s="144"/>
      <c r="F9584" s="153"/>
      <c r="G9584" s="170"/>
      <c r="H9584" s="170"/>
      <c r="I9584" s="170"/>
      <c r="J9584" s="170"/>
      <c r="K9584" s="217"/>
      <c r="L9584" s="172"/>
      <c r="M9584" s="223"/>
      <c r="U9584" s="155"/>
      <c r="V9584" s="155"/>
      <c r="W9584" s="151"/>
      <c r="Z9584" s="104"/>
    </row>
    <row r="9585" spans="3:26" s="145" customFormat="1" ht="15" customHeight="1">
      <c r="C9585" s="152"/>
      <c r="E9585" s="144"/>
      <c r="F9585" s="153"/>
      <c r="G9585" s="170"/>
      <c r="H9585" s="170"/>
      <c r="I9585" s="170"/>
      <c r="J9585" s="170"/>
      <c r="K9585" s="217"/>
      <c r="L9585" s="172"/>
      <c r="M9585" s="223"/>
      <c r="U9585" s="155"/>
      <c r="V9585" s="155"/>
      <c r="W9585" s="151"/>
      <c r="Z9585" s="104"/>
    </row>
    <row r="9586" spans="3:26" s="145" customFormat="1" ht="15" customHeight="1">
      <c r="C9586" s="152"/>
      <c r="E9586" s="144"/>
      <c r="F9586" s="153"/>
      <c r="G9586" s="170"/>
      <c r="H9586" s="170"/>
      <c r="I9586" s="170"/>
      <c r="J9586" s="170"/>
      <c r="K9586" s="217"/>
      <c r="L9586" s="172"/>
      <c r="M9586" s="223"/>
      <c r="U9586" s="155"/>
      <c r="V9586" s="155"/>
      <c r="W9586" s="151"/>
      <c r="Z9586" s="104"/>
    </row>
    <row r="9587" spans="3:26" s="145" customFormat="1" ht="15" customHeight="1">
      <c r="C9587" s="152"/>
      <c r="E9587" s="144"/>
      <c r="F9587" s="153"/>
      <c r="G9587" s="170"/>
      <c r="H9587" s="170"/>
      <c r="I9587" s="170"/>
      <c r="J9587" s="170"/>
      <c r="K9587" s="217"/>
      <c r="L9587" s="172"/>
      <c r="M9587" s="223"/>
      <c r="U9587" s="155"/>
      <c r="V9587" s="155"/>
      <c r="W9587" s="151"/>
      <c r="Z9587" s="104"/>
    </row>
    <row r="9588" spans="3:26" s="145" customFormat="1" ht="15" customHeight="1">
      <c r="C9588" s="152"/>
      <c r="E9588" s="144"/>
      <c r="F9588" s="153"/>
      <c r="G9588" s="170"/>
      <c r="H9588" s="170"/>
      <c r="I9588" s="170"/>
      <c r="J9588" s="170"/>
      <c r="K9588" s="217"/>
      <c r="L9588" s="172"/>
      <c r="M9588" s="223"/>
      <c r="U9588" s="155"/>
      <c r="V9588" s="155"/>
      <c r="W9588" s="151"/>
      <c r="Z9588" s="104"/>
    </row>
    <row r="9589" spans="3:26" s="145" customFormat="1" ht="15" customHeight="1">
      <c r="C9589" s="152"/>
      <c r="E9589" s="144"/>
      <c r="F9589" s="153"/>
      <c r="G9589" s="170"/>
      <c r="H9589" s="170"/>
      <c r="I9589" s="170"/>
      <c r="J9589" s="170"/>
      <c r="K9589" s="217"/>
      <c r="L9589" s="172"/>
      <c r="M9589" s="223"/>
      <c r="U9589" s="155"/>
      <c r="V9589" s="155"/>
      <c r="W9589" s="151"/>
      <c r="Z9589" s="104"/>
    </row>
    <row r="9590" spans="3:26" s="145" customFormat="1" ht="15" customHeight="1">
      <c r="C9590" s="152"/>
      <c r="E9590" s="144"/>
      <c r="F9590" s="153"/>
      <c r="G9590" s="170"/>
      <c r="H9590" s="170"/>
      <c r="I9590" s="170"/>
      <c r="J9590" s="170"/>
      <c r="K9590" s="217"/>
      <c r="L9590" s="172"/>
      <c r="M9590" s="223"/>
      <c r="U9590" s="155"/>
      <c r="V9590" s="155"/>
      <c r="W9590" s="151"/>
      <c r="Z9590" s="104"/>
    </row>
    <row r="9591" spans="3:26" s="145" customFormat="1" ht="15" customHeight="1">
      <c r="C9591" s="152"/>
      <c r="E9591" s="144"/>
      <c r="F9591" s="153"/>
      <c r="G9591" s="170"/>
      <c r="H9591" s="170"/>
      <c r="I9591" s="170"/>
      <c r="J9591" s="170"/>
      <c r="K9591" s="217"/>
      <c r="L9591" s="172"/>
      <c r="M9591" s="223"/>
      <c r="U9591" s="155"/>
      <c r="V9591" s="155"/>
      <c r="W9591" s="151"/>
      <c r="Z9591" s="104"/>
    </row>
    <row r="9592" spans="3:26" s="145" customFormat="1" ht="15" customHeight="1">
      <c r="C9592" s="152"/>
      <c r="E9592" s="144"/>
      <c r="F9592" s="153"/>
      <c r="G9592" s="170"/>
      <c r="H9592" s="170"/>
      <c r="I9592" s="170"/>
      <c r="J9592" s="170"/>
      <c r="K9592" s="217"/>
      <c r="L9592" s="172"/>
      <c r="M9592" s="223"/>
      <c r="U9592" s="155"/>
      <c r="V9592" s="155"/>
      <c r="W9592" s="151"/>
      <c r="Z9592" s="104"/>
    </row>
    <row r="9593" spans="3:26" s="145" customFormat="1" ht="15" customHeight="1">
      <c r="C9593" s="152"/>
      <c r="E9593" s="144"/>
      <c r="F9593" s="153"/>
      <c r="G9593" s="170"/>
      <c r="H9593" s="170"/>
      <c r="I9593" s="170"/>
      <c r="J9593" s="170"/>
      <c r="K9593" s="217"/>
      <c r="L9593" s="172"/>
      <c r="M9593" s="223"/>
      <c r="U9593" s="155"/>
      <c r="V9593" s="155"/>
      <c r="W9593" s="151"/>
      <c r="Z9593" s="104"/>
    </row>
    <row r="9594" spans="3:26" s="145" customFormat="1" ht="15" customHeight="1">
      <c r="C9594" s="152"/>
      <c r="E9594" s="144"/>
      <c r="F9594" s="153"/>
      <c r="G9594" s="170"/>
      <c r="H9594" s="170"/>
      <c r="I9594" s="170"/>
      <c r="J9594" s="170"/>
      <c r="K9594" s="217"/>
      <c r="L9594" s="172"/>
      <c r="M9594" s="223"/>
      <c r="U9594" s="155"/>
      <c r="V9594" s="155"/>
      <c r="W9594" s="151"/>
      <c r="Z9594" s="104"/>
    </row>
    <row r="9595" spans="3:26" s="145" customFormat="1" ht="15" customHeight="1">
      <c r="C9595" s="152"/>
      <c r="E9595" s="144"/>
      <c r="F9595" s="153"/>
      <c r="G9595" s="170"/>
      <c r="H9595" s="170"/>
      <c r="I9595" s="170"/>
      <c r="J9595" s="170"/>
      <c r="K9595" s="217"/>
      <c r="L9595" s="172"/>
      <c r="M9595" s="223"/>
      <c r="U9595" s="155"/>
      <c r="V9595" s="155"/>
      <c r="W9595" s="151"/>
      <c r="Z9595" s="104"/>
    </row>
    <row r="9596" spans="3:26" s="145" customFormat="1" ht="15" customHeight="1">
      <c r="C9596" s="152"/>
      <c r="E9596" s="144"/>
      <c r="F9596" s="153"/>
      <c r="G9596" s="170"/>
      <c r="H9596" s="170"/>
      <c r="I9596" s="170"/>
      <c r="J9596" s="170"/>
      <c r="K9596" s="217"/>
      <c r="L9596" s="172"/>
      <c r="M9596" s="223"/>
      <c r="U9596" s="155"/>
      <c r="V9596" s="155"/>
      <c r="W9596" s="151"/>
      <c r="Z9596" s="104"/>
    </row>
    <row r="9597" spans="3:26" s="145" customFormat="1" ht="15" customHeight="1">
      <c r="C9597" s="152"/>
      <c r="E9597" s="144"/>
      <c r="F9597" s="153"/>
      <c r="G9597" s="170"/>
      <c r="H9597" s="170"/>
      <c r="I9597" s="170"/>
      <c r="J9597" s="170"/>
      <c r="K9597" s="217"/>
      <c r="L9597" s="172"/>
      <c r="M9597" s="223"/>
      <c r="U9597" s="155"/>
      <c r="V9597" s="155"/>
      <c r="W9597" s="151"/>
      <c r="Z9597" s="104"/>
    </row>
    <row r="9598" spans="3:26" s="145" customFormat="1" ht="15" customHeight="1">
      <c r="C9598" s="152"/>
      <c r="E9598" s="144"/>
      <c r="F9598" s="153"/>
      <c r="G9598" s="170"/>
      <c r="H9598" s="170"/>
      <c r="I9598" s="170"/>
      <c r="J9598" s="170"/>
      <c r="K9598" s="217"/>
      <c r="L9598" s="172"/>
      <c r="M9598" s="223"/>
      <c r="U9598" s="155"/>
      <c r="V9598" s="155"/>
      <c r="W9598" s="151"/>
      <c r="Z9598" s="104"/>
    </row>
    <row r="9599" spans="3:26" s="145" customFormat="1" ht="15" customHeight="1">
      <c r="C9599" s="152"/>
      <c r="E9599" s="144"/>
      <c r="F9599" s="153"/>
      <c r="G9599" s="170"/>
      <c r="H9599" s="170"/>
      <c r="I9599" s="170"/>
      <c r="J9599" s="170"/>
      <c r="K9599" s="217"/>
      <c r="L9599" s="172"/>
      <c r="M9599" s="223"/>
      <c r="U9599" s="155"/>
      <c r="V9599" s="155"/>
      <c r="W9599" s="151"/>
      <c r="Z9599" s="104"/>
    </row>
    <row r="9600" spans="3:26" s="145" customFormat="1" ht="15" customHeight="1">
      <c r="C9600" s="152"/>
      <c r="E9600" s="144"/>
      <c r="F9600" s="153"/>
      <c r="G9600" s="170"/>
      <c r="H9600" s="170"/>
      <c r="I9600" s="170"/>
      <c r="J9600" s="170"/>
      <c r="K9600" s="217"/>
      <c r="L9600" s="172"/>
      <c r="M9600" s="223"/>
      <c r="U9600" s="155"/>
      <c r="V9600" s="155"/>
      <c r="W9600" s="151"/>
      <c r="Z9600" s="104"/>
    </row>
    <row r="9601" spans="3:26" s="145" customFormat="1" ht="15" customHeight="1">
      <c r="C9601" s="152"/>
      <c r="E9601" s="144"/>
      <c r="F9601" s="153"/>
      <c r="G9601" s="170"/>
      <c r="H9601" s="170"/>
      <c r="I9601" s="170"/>
      <c r="J9601" s="170"/>
      <c r="K9601" s="217"/>
      <c r="L9601" s="172"/>
      <c r="M9601" s="223"/>
      <c r="U9601" s="155"/>
      <c r="V9601" s="155"/>
      <c r="W9601" s="151"/>
      <c r="Z9601" s="104"/>
    </row>
    <row r="9602" spans="3:26" s="145" customFormat="1" ht="15" customHeight="1">
      <c r="C9602" s="152"/>
      <c r="E9602" s="144"/>
      <c r="F9602" s="153"/>
      <c r="G9602" s="170"/>
      <c r="H9602" s="170"/>
      <c r="I9602" s="170"/>
      <c r="J9602" s="170"/>
      <c r="K9602" s="217"/>
      <c r="L9602" s="172"/>
      <c r="M9602" s="223"/>
      <c r="U9602" s="155"/>
      <c r="V9602" s="155"/>
      <c r="W9602" s="151"/>
      <c r="Z9602" s="104"/>
    </row>
    <row r="9603" spans="3:26" s="145" customFormat="1" ht="15" customHeight="1">
      <c r="C9603" s="152"/>
      <c r="E9603" s="144"/>
      <c r="F9603" s="153"/>
      <c r="G9603" s="170"/>
      <c r="H9603" s="170"/>
      <c r="I9603" s="170"/>
      <c r="J9603" s="170"/>
      <c r="K9603" s="217"/>
      <c r="L9603" s="172"/>
      <c r="M9603" s="223"/>
      <c r="U9603" s="155"/>
      <c r="V9603" s="155"/>
      <c r="W9603" s="151"/>
      <c r="Z9603" s="104"/>
    </row>
    <row r="9604" spans="3:26" s="145" customFormat="1" ht="15" customHeight="1">
      <c r="C9604" s="152"/>
      <c r="E9604" s="144"/>
      <c r="F9604" s="153"/>
      <c r="G9604" s="170"/>
      <c r="H9604" s="170"/>
      <c r="I9604" s="170"/>
      <c r="J9604" s="170"/>
      <c r="K9604" s="217"/>
      <c r="L9604" s="172"/>
      <c r="M9604" s="223"/>
      <c r="U9604" s="155"/>
      <c r="V9604" s="155"/>
      <c r="W9604" s="151"/>
      <c r="Z9604" s="104"/>
    </row>
    <row r="9605" spans="3:26" s="145" customFormat="1" ht="15" customHeight="1">
      <c r="C9605" s="152"/>
      <c r="E9605" s="144"/>
      <c r="F9605" s="153"/>
      <c r="G9605" s="170"/>
      <c r="H9605" s="170"/>
      <c r="I9605" s="170"/>
      <c r="J9605" s="170"/>
      <c r="K9605" s="217"/>
      <c r="L9605" s="172"/>
      <c r="M9605" s="223"/>
      <c r="U9605" s="155"/>
      <c r="V9605" s="155"/>
      <c r="W9605" s="151"/>
      <c r="Z9605" s="104"/>
    </row>
    <row r="9606" spans="3:26" s="145" customFormat="1" ht="15" customHeight="1">
      <c r="C9606" s="152"/>
      <c r="E9606" s="144"/>
      <c r="F9606" s="153"/>
      <c r="G9606" s="170"/>
      <c r="H9606" s="170"/>
      <c r="I9606" s="170"/>
      <c r="J9606" s="170"/>
      <c r="K9606" s="217"/>
      <c r="L9606" s="172"/>
      <c r="M9606" s="223"/>
      <c r="U9606" s="155"/>
      <c r="V9606" s="155"/>
      <c r="W9606" s="151"/>
      <c r="Z9606" s="104"/>
    </row>
    <row r="9607" spans="3:26" s="145" customFormat="1" ht="15" customHeight="1">
      <c r="C9607" s="152"/>
      <c r="E9607" s="144"/>
      <c r="F9607" s="153"/>
      <c r="G9607" s="170"/>
      <c r="H9607" s="170"/>
      <c r="I9607" s="170"/>
      <c r="J9607" s="170"/>
      <c r="K9607" s="217"/>
      <c r="L9607" s="172"/>
      <c r="M9607" s="223"/>
      <c r="U9607" s="155"/>
      <c r="V9607" s="155"/>
      <c r="W9607" s="151"/>
      <c r="Z9607" s="104"/>
    </row>
    <row r="9608" spans="3:26" s="145" customFormat="1" ht="15" customHeight="1">
      <c r="C9608" s="152"/>
      <c r="E9608" s="144"/>
      <c r="F9608" s="153"/>
      <c r="G9608" s="170"/>
      <c r="H9608" s="170"/>
      <c r="I9608" s="170"/>
      <c r="J9608" s="170"/>
      <c r="K9608" s="217"/>
      <c r="L9608" s="172"/>
      <c r="M9608" s="223"/>
      <c r="U9608" s="155"/>
      <c r="V9608" s="155"/>
      <c r="W9608" s="151"/>
      <c r="Z9608" s="104"/>
    </row>
    <row r="9609" spans="3:26" s="145" customFormat="1" ht="15" customHeight="1">
      <c r="C9609" s="152"/>
      <c r="E9609" s="144"/>
      <c r="F9609" s="153"/>
      <c r="G9609" s="170"/>
      <c r="H9609" s="170"/>
      <c r="I9609" s="170"/>
      <c r="J9609" s="170"/>
      <c r="K9609" s="217"/>
      <c r="L9609" s="172"/>
      <c r="M9609" s="223"/>
      <c r="U9609" s="155"/>
      <c r="V9609" s="155"/>
      <c r="W9609" s="151"/>
      <c r="Z9609" s="104"/>
    </row>
    <row r="9610" spans="3:26" s="145" customFormat="1" ht="15" customHeight="1">
      <c r="C9610" s="152"/>
      <c r="E9610" s="144"/>
      <c r="F9610" s="153"/>
      <c r="G9610" s="170"/>
      <c r="H9610" s="170"/>
      <c r="I9610" s="170"/>
      <c r="J9610" s="170"/>
      <c r="K9610" s="217"/>
      <c r="L9610" s="172"/>
      <c r="M9610" s="223"/>
      <c r="U9610" s="155"/>
      <c r="V9610" s="155"/>
      <c r="W9610" s="151"/>
      <c r="Z9610" s="104"/>
    </row>
    <row r="9611" spans="3:26" s="145" customFormat="1" ht="15" customHeight="1">
      <c r="C9611" s="152"/>
      <c r="E9611" s="144"/>
      <c r="F9611" s="153"/>
      <c r="G9611" s="170"/>
      <c r="H9611" s="170"/>
      <c r="I9611" s="170"/>
      <c r="J9611" s="170"/>
      <c r="K9611" s="217"/>
      <c r="L9611" s="172"/>
      <c r="M9611" s="223"/>
      <c r="U9611" s="155"/>
      <c r="V9611" s="155"/>
      <c r="W9611" s="151"/>
      <c r="Z9611" s="104"/>
    </row>
    <row r="9612" spans="3:26" s="145" customFormat="1" ht="15" customHeight="1">
      <c r="C9612" s="152"/>
      <c r="E9612" s="144"/>
      <c r="F9612" s="153"/>
      <c r="G9612" s="170"/>
      <c r="H9612" s="170"/>
      <c r="I9612" s="170"/>
      <c r="J9612" s="170"/>
      <c r="K9612" s="217"/>
      <c r="L9612" s="172"/>
      <c r="M9612" s="223"/>
      <c r="U9612" s="155"/>
      <c r="V9612" s="155"/>
      <c r="W9612" s="151"/>
      <c r="Z9612" s="104"/>
    </row>
    <row r="9613" spans="3:26" s="145" customFormat="1" ht="15" customHeight="1">
      <c r="C9613" s="152"/>
      <c r="E9613" s="144"/>
      <c r="F9613" s="153"/>
      <c r="G9613" s="170"/>
      <c r="H9613" s="170"/>
      <c r="I9613" s="170"/>
      <c r="J9613" s="170"/>
      <c r="K9613" s="217"/>
      <c r="L9613" s="172"/>
      <c r="M9613" s="223"/>
      <c r="U9613" s="155"/>
      <c r="V9613" s="155"/>
      <c r="W9613" s="151"/>
      <c r="Z9613" s="104"/>
    </row>
    <row r="9614" spans="3:26" s="145" customFormat="1" ht="15" customHeight="1">
      <c r="C9614" s="152"/>
      <c r="E9614" s="144"/>
      <c r="F9614" s="153"/>
      <c r="G9614" s="170"/>
      <c r="H9614" s="170"/>
      <c r="I9614" s="170"/>
      <c r="J9614" s="170"/>
      <c r="K9614" s="217"/>
      <c r="L9614" s="172"/>
      <c r="M9614" s="223"/>
      <c r="U9614" s="155"/>
      <c r="V9614" s="155"/>
      <c r="W9614" s="151"/>
      <c r="Z9614" s="104"/>
    </row>
    <row r="9615" spans="3:26" s="145" customFormat="1" ht="15" customHeight="1">
      <c r="C9615" s="152"/>
      <c r="E9615" s="144"/>
      <c r="F9615" s="153"/>
      <c r="G9615" s="170"/>
      <c r="H9615" s="170"/>
      <c r="I9615" s="170"/>
      <c r="J9615" s="170"/>
      <c r="K9615" s="217"/>
      <c r="L9615" s="172"/>
      <c r="M9615" s="223"/>
      <c r="U9615" s="155"/>
      <c r="V9615" s="155"/>
      <c r="W9615" s="151"/>
      <c r="Z9615" s="104"/>
    </row>
    <row r="9616" spans="3:26" s="145" customFormat="1" ht="15" customHeight="1">
      <c r="C9616" s="152"/>
      <c r="E9616" s="144"/>
      <c r="F9616" s="153"/>
      <c r="G9616" s="170"/>
      <c r="H9616" s="170"/>
      <c r="I9616" s="170"/>
      <c r="J9616" s="170"/>
      <c r="K9616" s="217"/>
      <c r="L9616" s="172"/>
      <c r="M9616" s="223"/>
      <c r="U9616" s="155"/>
      <c r="V9616" s="155"/>
      <c r="W9616" s="151"/>
      <c r="Z9616" s="104"/>
    </row>
    <row r="9617" spans="3:26" s="145" customFormat="1" ht="15" customHeight="1">
      <c r="C9617" s="152"/>
      <c r="E9617" s="144"/>
      <c r="F9617" s="153"/>
      <c r="G9617" s="170"/>
      <c r="H9617" s="170"/>
      <c r="I9617" s="170"/>
      <c r="J9617" s="170"/>
      <c r="K9617" s="217"/>
      <c r="L9617" s="172"/>
      <c r="M9617" s="223"/>
      <c r="U9617" s="155"/>
      <c r="V9617" s="155"/>
      <c r="W9617" s="151"/>
      <c r="Z9617" s="104"/>
    </row>
    <row r="9618" spans="3:26" s="145" customFormat="1" ht="15" customHeight="1">
      <c r="C9618" s="152"/>
      <c r="E9618" s="144"/>
      <c r="F9618" s="153"/>
      <c r="G9618" s="170"/>
      <c r="H9618" s="170"/>
      <c r="I9618" s="170"/>
      <c r="J9618" s="170"/>
      <c r="K9618" s="217"/>
      <c r="L9618" s="172"/>
      <c r="M9618" s="223"/>
      <c r="U9618" s="155"/>
      <c r="V9618" s="155"/>
      <c r="W9618" s="151"/>
      <c r="Z9618" s="104"/>
    </row>
    <row r="9619" spans="3:26" s="145" customFormat="1" ht="15" customHeight="1">
      <c r="C9619" s="152"/>
      <c r="E9619" s="144"/>
      <c r="F9619" s="153"/>
      <c r="G9619" s="170"/>
      <c r="H9619" s="170"/>
      <c r="I9619" s="170"/>
      <c r="J9619" s="170"/>
      <c r="K9619" s="217"/>
      <c r="L9619" s="172"/>
      <c r="M9619" s="223"/>
      <c r="U9619" s="155"/>
      <c r="V9619" s="155"/>
      <c r="W9619" s="151"/>
      <c r="Z9619" s="104"/>
    </row>
    <row r="9620" spans="3:26" s="145" customFormat="1" ht="15" customHeight="1">
      <c r="C9620" s="152"/>
      <c r="E9620" s="144"/>
      <c r="F9620" s="153"/>
      <c r="G9620" s="170"/>
      <c r="H9620" s="170"/>
      <c r="I9620" s="170"/>
      <c r="J9620" s="170"/>
      <c r="K9620" s="217"/>
      <c r="L9620" s="172"/>
      <c r="M9620" s="223"/>
      <c r="U9620" s="155"/>
      <c r="V9620" s="155"/>
      <c r="W9620" s="151"/>
      <c r="Z9620" s="104"/>
    </row>
    <row r="9621" spans="3:26" s="145" customFormat="1" ht="15" customHeight="1">
      <c r="C9621" s="152"/>
      <c r="E9621" s="144"/>
      <c r="F9621" s="153"/>
      <c r="G9621" s="170"/>
      <c r="H9621" s="170"/>
      <c r="I9621" s="170"/>
      <c r="J9621" s="170"/>
      <c r="K9621" s="217"/>
      <c r="L9621" s="172"/>
      <c r="M9621" s="223"/>
      <c r="U9621" s="155"/>
      <c r="V9621" s="155"/>
      <c r="W9621" s="151"/>
      <c r="Z9621" s="104"/>
    </row>
    <row r="9622" spans="3:26" s="145" customFormat="1" ht="15" customHeight="1">
      <c r="C9622" s="152"/>
      <c r="E9622" s="144"/>
      <c r="F9622" s="153"/>
      <c r="G9622" s="170"/>
      <c r="H9622" s="170"/>
      <c r="I9622" s="170"/>
      <c r="J9622" s="170"/>
      <c r="K9622" s="217"/>
      <c r="L9622" s="172"/>
      <c r="M9622" s="223"/>
      <c r="U9622" s="155"/>
      <c r="V9622" s="155"/>
      <c r="W9622" s="151"/>
      <c r="Z9622" s="104"/>
    </row>
    <row r="9623" spans="3:26" s="145" customFormat="1" ht="15" customHeight="1">
      <c r="C9623" s="152"/>
      <c r="E9623" s="144"/>
      <c r="F9623" s="153"/>
      <c r="G9623" s="170"/>
      <c r="H9623" s="170"/>
      <c r="I9623" s="170"/>
      <c r="J9623" s="170"/>
      <c r="K9623" s="217"/>
      <c r="L9623" s="172"/>
      <c r="M9623" s="223"/>
      <c r="U9623" s="155"/>
      <c r="V9623" s="155"/>
      <c r="W9623" s="151"/>
      <c r="Z9623" s="104"/>
    </row>
    <row r="9624" spans="3:26" s="145" customFormat="1" ht="15" customHeight="1">
      <c r="C9624" s="152"/>
      <c r="E9624" s="144"/>
      <c r="F9624" s="153"/>
      <c r="G9624" s="170"/>
      <c r="H9624" s="170"/>
      <c r="I9624" s="170"/>
      <c r="J9624" s="170"/>
      <c r="K9624" s="217"/>
      <c r="L9624" s="172"/>
      <c r="M9624" s="223"/>
      <c r="U9624" s="155"/>
      <c r="V9624" s="155"/>
      <c r="W9624" s="151"/>
      <c r="Z9624" s="104"/>
    </row>
    <row r="9625" spans="3:26" s="145" customFormat="1" ht="15" customHeight="1">
      <c r="C9625" s="152"/>
      <c r="E9625" s="144"/>
      <c r="F9625" s="153"/>
      <c r="G9625" s="170"/>
      <c r="H9625" s="170"/>
      <c r="I9625" s="170"/>
      <c r="J9625" s="170"/>
      <c r="K9625" s="217"/>
      <c r="L9625" s="172"/>
      <c r="M9625" s="223"/>
      <c r="U9625" s="155"/>
      <c r="V9625" s="155"/>
      <c r="W9625" s="151"/>
      <c r="Z9625" s="104"/>
    </row>
    <row r="9626" spans="3:26" s="145" customFormat="1" ht="15" customHeight="1">
      <c r="C9626" s="152"/>
      <c r="E9626" s="144"/>
      <c r="F9626" s="153"/>
      <c r="G9626" s="170"/>
      <c r="H9626" s="170"/>
      <c r="I9626" s="170"/>
      <c r="J9626" s="170"/>
      <c r="K9626" s="217"/>
      <c r="L9626" s="172"/>
      <c r="M9626" s="223"/>
      <c r="U9626" s="155"/>
      <c r="V9626" s="155"/>
      <c r="W9626" s="151"/>
      <c r="Z9626" s="104"/>
    </row>
    <row r="9627" spans="3:26" s="145" customFormat="1" ht="15" customHeight="1">
      <c r="C9627" s="152"/>
      <c r="E9627" s="144"/>
      <c r="F9627" s="153"/>
      <c r="G9627" s="170"/>
      <c r="H9627" s="170"/>
      <c r="I9627" s="170"/>
      <c r="J9627" s="170"/>
      <c r="K9627" s="217"/>
      <c r="L9627" s="172"/>
      <c r="M9627" s="223"/>
      <c r="U9627" s="155"/>
      <c r="V9627" s="155"/>
      <c r="W9627" s="151"/>
      <c r="Z9627" s="104"/>
    </row>
    <row r="9628" spans="3:26" s="145" customFormat="1" ht="15" customHeight="1">
      <c r="C9628" s="152"/>
      <c r="E9628" s="144"/>
      <c r="F9628" s="153"/>
      <c r="G9628" s="170"/>
      <c r="H9628" s="170"/>
      <c r="I9628" s="170"/>
      <c r="J9628" s="170"/>
      <c r="K9628" s="217"/>
      <c r="L9628" s="172"/>
      <c r="M9628" s="223"/>
      <c r="U9628" s="155"/>
      <c r="V9628" s="155"/>
      <c r="W9628" s="151"/>
      <c r="Z9628" s="104"/>
    </row>
    <row r="9629" spans="3:26" s="145" customFormat="1" ht="15" customHeight="1">
      <c r="C9629" s="152"/>
      <c r="E9629" s="144"/>
      <c r="F9629" s="153"/>
      <c r="G9629" s="170"/>
      <c r="H9629" s="170"/>
      <c r="I9629" s="170"/>
      <c r="J9629" s="170"/>
      <c r="K9629" s="217"/>
      <c r="L9629" s="172"/>
      <c r="M9629" s="223"/>
      <c r="U9629" s="155"/>
      <c r="V9629" s="155"/>
      <c r="W9629" s="151"/>
      <c r="Z9629" s="104"/>
    </row>
    <row r="9630" spans="3:26" s="145" customFormat="1" ht="15" customHeight="1">
      <c r="C9630" s="152"/>
      <c r="E9630" s="144"/>
      <c r="F9630" s="153"/>
      <c r="G9630" s="170"/>
      <c r="H9630" s="170"/>
      <c r="I9630" s="170"/>
      <c r="J9630" s="170"/>
      <c r="K9630" s="217"/>
      <c r="L9630" s="172"/>
      <c r="M9630" s="223"/>
      <c r="U9630" s="155"/>
      <c r="V9630" s="155"/>
      <c r="W9630" s="151"/>
      <c r="Z9630" s="104"/>
    </row>
    <row r="9631" spans="3:26" s="145" customFormat="1" ht="15" customHeight="1">
      <c r="C9631" s="152"/>
      <c r="E9631" s="144"/>
      <c r="F9631" s="153"/>
      <c r="G9631" s="170"/>
      <c r="H9631" s="170"/>
      <c r="I9631" s="170"/>
      <c r="J9631" s="170"/>
      <c r="K9631" s="217"/>
      <c r="L9631" s="172"/>
      <c r="M9631" s="223"/>
      <c r="U9631" s="155"/>
      <c r="V9631" s="155"/>
      <c r="W9631" s="151"/>
      <c r="Z9631" s="104"/>
    </row>
    <row r="9632" spans="3:26" s="145" customFormat="1" ht="15" customHeight="1">
      <c r="C9632" s="152"/>
      <c r="E9632" s="144"/>
      <c r="F9632" s="153"/>
      <c r="G9632" s="170"/>
      <c r="H9632" s="170"/>
      <c r="I9632" s="170"/>
      <c r="J9632" s="170"/>
      <c r="K9632" s="217"/>
      <c r="L9632" s="172"/>
      <c r="M9632" s="223"/>
      <c r="U9632" s="155"/>
      <c r="V9632" s="155"/>
      <c r="W9632" s="151"/>
      <c r="Z9632" s="104"/>
    </row>
    <row r="9633" spans="3:26" s="145" customFormat="1" ht="15" customHeight="1">
      <c r="C9633" s="152"/>
      <c r="E9633" s="144"/>
      <c r="F9633" s="153"/>
      <c r="G9633" s="170"/>
      <c r="H9633" s="170"/>
      <c r="I9633" s="170"/>
      <c r="J9633" s="170"/>
      <c r="K9633" s="217"/>
      <c r="L9633" s="172"/>
      <c r="M9633" s="223"/>
      <c r="U9633" s="155"/>
      <c r="V9633" s="155"/>
      <c r="W9633" s="151"/>
      <c r="Z9633" s="104"/>
    </row>
    <row r="9634" spans="3:26" s="145" customFormat="1" ht="15" customHeight="1">
      <c r="C9634" s="152"/>
      <c r="E9634" s="144"/>
      <c r="F9634" s="153"/>
      <c r="G9634" s="170"/>
      <c r="H9634" s="170"/>
      <c r="I9634" s="170"/>
      <c r="J9634" s="170"/>
      <c r="K9634" s="217"/>
      <c r="L9634" s="172"/>
      <c r="M9634" s="223"/>
      <c r="U9634" s="155"/>
      <c r="V9634" s="155"/>
      <c r="W9634" s="151"/>
      <c r="Z9634" s="104"/>
    </row>
    <row r="9635" spans="3:26" s="145" customFormat="1" ht="15" customHeight="1">
      <c r="C9635" s="152"/>
      <c r="E9635" s="144"/>
      <c r="F9635" s="153"/>
      <c r="G9635" s="170"/>
      <c r="H9635" s="170"/>
      <c r="I9635" s="170"/>
      <c r="J9635" s="170"/>
      <c r="K9635" s="217"/>
      <c r="L9635" s="172"/>
      <c r="M9635" s="223"/>
      <c r="U9635" s="155"/>
      <c r="V9635" s="155"/>
      <c r="W9635" s="151"/>
      <c r="Z9635" s="104"/>
    </row>
    <row r="9636" spans="3:26" s="145" customFormat="1" ht="15" customHeight="1">
      <c r="C9636" s="152"/>
      <c r="E9636" s="144"/>
      <c r="F9636" s="153"/>
      <c r="G9636" s="170"/>
      <c r="H9636" s="170"/>
      <c r="I9636" s="170"/>
      <c r="J9636" s="170"/>
      <c r="K9636" s="217"/>
      <c r="L9636" s="172"/>
      <c r="M9636" s="223"/>
      <c r="U9636" s="155"/>
      <c r="V9636" s="155"/>
      <c r="W9636" s="151"/>
      <c r="Z9636" s="104"/>
    </row>
    <row r="9637" spans="3:26" s="145" customFormat="1" ht="15" customHeight="1">
      <c r="C9637" s="152"/>
      <c r="E9637" s="144"/>
      <c r="F9637" s="153"/>
      <c r="G9637" s="170"/>
      <c r="H9637" s="170"/>
      <c r="I9637" s="170"/>
      <c r="J9637" s="170"/>
      <c r="K9637" s="217"/>
      <c r="L9637" s="172"/>
      <c r="M9637" s="223"/>
      <c r="U9637" s="155"/>
      <c r="V9637" s="155"/>
      <c r="W9637" s="151"/>
      <c r="Z9637" s="104"/>
    </row>
    <row r="9638" spans="3:26" s="145" customFormat="1" ht="15" customHeight="1">
      <c r="C9638" s="152"/>
      <c r="E9638" s="144"/>
      <c r="F9638" s="153"/>
      <c r="G9638" s="170"/>
      <c r="H9638" s="170"/>
      <c r="I9638" s="170"/>
      <c r="J9638" s="170"/>
      <c r="K9638" s="217"/>
      <c r="L9638" s="172"/>
      <c r="M9638" s="223"/>
      <c r="U9638" s="155"/>
      <c r="V9638" s="155"/>
      <c r="W9638" s="151"/>
      <c r="Z9638" s="104"/>
    </row>
    <row r="9639" spans="3:26" s="145" customFormat="1" ht="15" customHeight="1">
      <c r="C9639" s="152"/>
      <c r="E9639" s="144"/>
      <c r="F9639" s="153"/>
      <c r="G9639" s="170"/>
      <c r="H9639" s="170"/>
      <c r="I9639" s="170"/>
      <c r="J9639" s="170"/>
      <c r="K9639" s="217"/>
      <c r="L9639" s="172"/>
      <c r="M9639" s="223"/>
      <c r="U9639" s="155"/>
      <c r="V9639" s="155"/>
      <c r="W9639" s="151"/>
      <c r="Z9639" s="104"/>
    </row>
    <row r="9640" spans="3:26" s="145" customFormat="1" ht="15" customHeight="1">
      <c r="C9640" s="152"/>
      <c r="E9640" s="144"/>
      <c r="F9640" s="153"/>
      <c r="G9640" s="170"/>
      <c r="H9640" s="170"/>
      <c r="I9640" s="170"/>
      <c r="J9640" s="170"/>
      <c r="K9640" s="217"/>
      <c r="L9640" s="172"/>
      <c r="M9640" s="223"/>
      <c r="U9640" s="155"/>
      <c r="V9640" s="155"/>
      <c r="W9640" s="151"/>
      <c r="Z9640" s="104"/>
    </row>
    <row r="9641" spans="3:26" s="145" customFormat="1" ht="15" customHeight="1">
      <c r="C9641" s="152"/>
      <c r="E9641" s="144"/>
      <c r="F9641" s="153"/>
      <c r="G9641" s="170"/>
      <c r="H9641" s="170"/>
      <c r="I9641" s="170"/>
      <c r="J9641" s="170"/>
      <c r="K9641" s="217"/>
      <c r="L9641" s="172"/>
      <c r="M9641" s="223"/>
      <c r="U9641" s="155"/>
      <c r="V9641" s="155"/>
      <c r="W9641" s="151"/>
      <c r="Z9641" s="104"/>
    </row>
    <row r="9642" spans="3:26" s="145" customFormat="1" ht="15" customHeight="1">
      <c r="C9642" s="152"/>
      <c r="E9642" s="144"/>
      <c r="F9642" s="153"/>
      <c r="G9642" s="170"/>
      <c r="H9642" s="170"/>
      <c r="I9642" s="170"/>
      <c r="J9642" s="170"/>
      <c r="K9642" s="217"/>
      <c r="L9642" s="172"/>
      <c r="M9642" s="223"/>
      <c r="U9642" s="155"/>
      <c r="V9642" s="155"/>
      <c r="W9642" s="151"/>
      <c r="Z9642" s="104"/>
    </row>
    <row r="9643" spans="3:26" s="145" customFormat="1" ht="15" customHeight="1">
      <c r="C9643" s="152"/>
      <c r="E9643" s="144"/>
      <c r="F9643" s="153"/>
      <c r="G9643" s="170"/>
      <c r="H9643" s="170"/>
      <c r="I9643" s="170"/>
      <c r="J9643" s="170"/>
      <c r="K9643" s="217"/>
      <c r="L9643" s="172"/>
      <c r="M9643" s="223"/>
      <c r="U9643" s="155"/>
      <c r="V9643" s="155"/>
      <c r="W9643" s="151"/>
      <c r="Z9643" s="104"/>
    </row>
    <row r="9644" spans="3:26" s="145" customFormat="1" ht="15" customHeight="1">
      <c r="C9644" s="152"/>
      <c r="E9644" s="144"/>
      <c r="F9644" s="153"/>
      <c r="G9644" s="170"/>
      <c r="H9644" s="170"/>
      <c r="I9644" s="170"/>
      <c r="J9644" s="170"/>
      <c r="K9644" s="217"/>
      <c r="L9644" s="172"/>
      <c r="M9644" s="223"/>
      <c r="U9644" s="155"/>
      <c r="V9644" s="155"/>
      <c r="W9644" s="151"/>
      <c r="Z9644" s="104"/>
    </row>
    <row r="9645" spans="3:26" s="145" customFormat="1" ht="15" customHeight="1">
      <c r="C9645" s="152"/>
      <c r="E9645" s="144"/>
      <c r="F9645" s="153"/>
      <c r="G9645" s="170"/>
      <c r="H9645" s="170"/>
      <c r="I9645" s="170"/>
      <c r="J9645" s="170"/>
      <c r="K9645" s="217"/>
      <c r="L9645" s="172"/>
      <c r="M9645" s="223"/>
      <c r="U9645" s="155"/>
      <c r="V9645" s="155"/>
      <c r="W9645" s="151"/>
      <c r="Z9645" s="104"/>
    </row>
    <row r="9646" spans="3:26" s="145" customFormat="1" ht="15" customHeight="1">
      <c r="C9646" s="152"/>
      <c r="E9646" s="144"/>
      <c r="F9646" s="153"/>
      <c r="G9646" s="170"/>
      <c r="H9646" s="170"/>
      <c r="I9646" s="170"/>
      <c r="J9646" s="170"/>
      <c r="K9646" s="217"/>
      <c r="L9646" s="172"/>
      <c r="M9646" s="223"/>
      <c r="U9646" s="155"/>
      <c r="V9646" s="155"/>
      <c r="W9646" s="151"/>
      <c r="Z9646" s="104"/>
    </row>
    <row r="9647" spans="3:26" s="145" customFormat="1" ht="15" customHeight="1">
      <c r="C9647" s="152"/>
      <c r="E9647" s="144"/>
      <c r="F9647" s="153"/>
      <c r="G9647" s="170"/>
      <c r="H9647" s="170"/>
      <c r="I9647" s="170"/>
      <c r="J9647" s="170"/>
      <c r="K9647" s="217"/>
      <c r="L9647" s="172"/>
      <c r="M9647" s="223"/>
      <c r="U9647" s="155"/>
      <c r="V9647" s="155"/>
      <c r="W9647" s="151"/>
      <c r="Z9647" s="104"/>
    </row>
    <row r="9648" spans="3:26" s="145" customFormat="1" ht="15" customHeight="1">
      <c r="C9648" s="152"/>
      <c r="E9648" s="144"/>
      <c r="F9648" s="153"/>
      <c r="G9648" s="170"/>
      <c r="H9648" s="170"/>
      <c r="I9648" s="170"/>
      <c r="J9648" s="170"/>
      <c r="K9648" s="217"/>
      <c r="L9648" s="172"/>
      <c r="M9648" s="223"/>
      <c r="U9648" s="155"/>
      <c r="V9648" s="155"/>
      <c r="W9648" s="151"/>
      <c r="Z9648" s="104"/>
    </row>
    <row r="9649" spans="3:26" s="145" customFormat="1" ht="15" customHeight="1">
      <c r="C9649" s="152"/>
      <c r="E9649" s="144"/>
      <c r="F9649" s="153"/>
      <c r="G9649" s="170"/>
      <c r="H9649" s="170"/>
      <c r="I9649" s="170"/>
      <c r="J9649" s="170"/>
      <c r="K9649" s="217"/>
      <c r="L9649" s="172"/>
      <c r="M9649" s="223"/>
      <c r="U9649" s="155"/>
      <c r="V9649" s="155"/>
      <c r="W9649" s="151"/>
      <c r="Z9649" s="104"/>
    </row>
    <row r="9650" spans="3:26" s="145" customFormat="1" ht="15" customHeight="1">
      <c r="C9650" s="152"/>
      <c r="E9650" s="144"/>
      <c r="F9650" s="153"/>
      <c r="G9650" s="170"/>
      <c r="H9650" s="170"/>
      <c r="I9650" s="170"/>
      <c r="J9650" s="170"/>
      <c r="K9650" s="217"/>
      <c r="L9650" s="172"/>
      <c r="M9650" s="223"/>
      <c r="U9650" s="155"/>
      <c r="V9650" s="155"/>
      <c r="W9650" s="151"/>
      <c r="Z9650" s="104"/>
    </row>
    <row r="9651" spans="3:26" s="145" customFormat="1" ht="15" customHeight="1">
      <c r="C9651" s="152"/>
      <c r="E9651" s="144"/>
      <c r="F9651" s="153"/>
      <c r="G9651" s="170"/>
      <c r="H9651" s="170"/>
      <c r="I9651" s="170"/>
      <c r="J9651" s="170"/>
      <c r="K9651" s="217"/>
      <c r="L9651" s="172"/>
      <c r="M9651" s="223"/>
      <c r="U9651" s="155"/>
      <c r="V9651" s="155"/>
      <c r="W9651" s="151"/>
      <c r="Z9651" s="104"/>
    </row>
    <row r="9652" spans="3:26" s="145" customFormat="1" ht="15" customHeight="1">
      <c r="C9652" s="152"/>
      <c r="E9652" s="144"/>
      <c r="F9652" s="153"/>
      <c r="G9652" s="170"/>
      <c r="H9652" s="170"/>
      <c r="I9652" s="170"/>
      <c r="J9652" s="170"/>
      <c r="K9652" s="217"/>
      <c r="L9652" s="172"/>
      <c r="M9652" s="223"/>
      <c r="U9652" s="155"/>
      <c r="V9652" s="155"/>
      <c r="W9652" s="151"/>
      <c r="Z9652" s="104"/>
    </row>
    <row r="9653" spans="3:26" s="145" customFormat="1" ht="15" customHeight="1">
      <c r="C9653" s="152"/>
      <c r="E9653" s="144"/>
      <c r="F9653" s="153"/>
      <c r="G9653" s="170"/>
      <c r="H9653" s="170"/>
      <c r="I9653" s="170"/>
      <c r="J9653" s="170"/>
      <c r="K9653" s="217"/>
      <c r="L9653" s="172"/>
      <c r="M9653" s="223"/>
      <c r="U9653" s="155"/>
      <c r="V9653" s="155"/>
      <c r="W9653" s="151"/>
      <c r="Z9653" s="104"/>
    </row>
    <row r="9654" spans="3:26" s="145" customFormat="1" ht="15" customHeight="1">
      <c r="C9654" s="152"/>
      <c r="E9654" s="144"/>
      <c r="F9654" s="153"/>
      <c r="G9654" s="170"/>
      <c r="H9654" s="170"/>
      <c r="I9654" s="170"/>
      <c r="J9654" s="170"/>
      <c r="K9654" s="217"/>
      <c r="L9654" s="172"/>
      <c r="M9654" s="223"/>
      <c r="U9654" s="155"/>
      <c r="V9654" s="155"/>
      <c r="W9654" s="151"/>
      <c r="Z9654" s="104"/>
    </row>
    <row r="9655" spans="3:26" s="145" customFormat="1" ht="15" customHeight="1">
      <c r="C9655" s="152"/>
      <c r="E9655" s="144"/>
      <c r="F9655" s="153"/>
      <c r="G9655" s="170"/>
      <c r="H9655" s="170"/>
      <c r="I9655" s="170"/>
      <c r="J9655" s="170"/>
      <c r="K9655" s="217"/>
      <c r="L9655" s="172"/>
      <c r="M9655" s="223"/>
      <c r="U9655" s="155"/>
      <c r="V9655" s="155"/>
      <c r="W9655" s="151"/>
      <c r="Z9655" s="104"/>
    </row>
    <row r="9656" spans="3:26" s="145" customFormat="1" ht="15" customHeight="1">
      <c r="C9656" s="152"/>
      <c r="E9656" s="144"/>
      <c r="F9656" s="153"/>
      <c r="G9656" s="170"/>
      <c r="H9656" s="170"/>
      <c r="I9656" s="170"/>
      <c r="J9656" s="170"/>
      <c r="K9656" s="217"/>
      <c r="L9656" s="172"/>
      <c r="M9656" s="223"/>
      <c r="U9656" s="155"/>
      <c r="V9656" s="155"/>
      <c r="W9656" s="151"/>
      <c r="Z9656" s="104"/>
    </row>
    <row r="9657" spans="3:26" s="145" customFormat="1" ht="15" customHeight="1">
      <c r="C9657" s="152"/>
      <c r="E9657" s="144"/>
      <c r="F9657" s="153"/>
      <c r="G9657" s="170"/>
      <c r="H9657" s="170"/>
      <c r="I9657" s="170"/>
      <c r="J9657" s="170"/>
      <c r="K9657" s="217"/>
      <c r="L9657" s="172"/>
      <c r="M9657" s="223"/>
      <c r="U9657" s="155"/>
      <c r="V9657" s="155"/>
      <c r="W9657" s="151"/>
      <c r="Z9657" s="104"/>
    </row>
    <row r="9658" spans="3:26" s="145" customFormat="1" ht="15" customHeight="1">
      <c r="C9658" s="152"/>
      <c r="E9658" s="144"/>
      <c r="F9658" s="153"/>
      <c r="G9658" s="170"/>
      <c r="H9658" s="170"/>
      <c r="I9658" s="170"/>
      <c r="J9658" s="170"/>
      <c r="K9658" s="217"/>
      <c r="L9658" s="172"/>
      <c r="M9658" s="223"/>
      <c r="U9658" s="155"/>
      <c r="V9658" s="155"/>
      <c r="W9658" s="151"/>
      <c r="Z9658" s="104"/>
    </row>
    <row r="9659" spans="3:26" s="145" customFormat="1" ht="15" customHeight="1">
      <c r="C9659" s="152"/>
      <c r="E9659" s="144"/>
      <c r="F9659" s="153"/>
      <c r="G9659" s="170"/>
      <c r="H9659" s="170"/>
      <c r="I9659" s="170"/>
      <c r="J9659" s="170"/>
      <c r="K9659" s="217"/>
      <c r="L9659" s="172"/>
      <c r="M9659" s="223"/>
      <c r="U9659" s="155"/>
      <c r="V9659" s="155"/>
      <c r="W9659" s="151"/>
      <c r="Z9659" s="104"/>
    </row>
    <row r="9660" spans="3:26" s="145" customFormat="1" ht="15" customHeight="1">
      <c r="C9660" s="152"/>
      <c r="E9660" s="144"/>
      <c r="F9660" s="153"/>
      <c r="G9660" s="170"/>
      <c r="H9660" s="170"/>
      <c r="I9660" s="170"/>
      <c r="J9660" s="170"/>
      <c r="K9660" s="217"/>
      <c r="L9660" s="172"/>
      <c r="M9660" s="223"/>
      <c r="U9660" s="155"/>
      <c r="V9660" s="155"/>
      <c r="W9660" s="151"/>
      <c r="Z9660" s="104"/>
    </row>
    <row r="9661" spans="3:26" s="145" customFormat="1" ht="15" customHeight="1">
      <c r="C9661" s="152"/>
      <c r="E9661" s="144"/>
      <c r="F9661" s="153"/>
      <c r="G9661" s="170"/>
      <c r="H9661" s="170"/>
      <c r="I9661" s="170"/>
      <c r="J9661" s="170"/>
      <c r="K9661" s="217"/>
      <c r="L9661" s="172"/>
      <c r="M9661" s="223"/>
      <c r="U9661" s="155"/>
      <c r="V9661" s="155"/>
      <c r="W9661" s="151"/>
      <c r="Z9661" s="104"/>
    </row>
    <row r="9662" spans="3:26" s="145" customFormat="1" ht="15" customHeight="1">
      <c r="C9662" s="152"/>
      <c r="E9662" s="144"/>
      <c r="F9662" s="153"/>
      <c r="G9662" s="170"/>
      <c r="H9662" s="170"/>
      <c r="I9662" s="170"/>
      <c r="J9662" s="170"/>
      <c r="K9662" s="217"/>
      <c r="L9662" s="172"/>
      <c r="M9662" s="223"/>
      <c r="U9662" s="155"/>
      <c r="V9662" s="155"/>
      <c r="W9662" s="151"/>
      <c r="Z9662" s="104"/>
    </row>
    <row r="9663" spans="3:26" s="145" customFormat="1" ht="15" customHeight="1">
      <c r="C9663" s="152"/>
      <c r="E9663" s="144"/>
      <c r="F9663" s="153"/>
      <c r="G9663" s="170"/>
      <c r="H9663" s="170"/>
      <c r="I9663" s="170"/>
      <c r="J9663" s="170"/>
      <c r="K9663" s="217"/>
      <c r="L9663" s="172"/>
      <c r="M9663" s="223"/>
      <c r="U9663" s="155"/>
      <c r="V9663" s="155"/>
      <c r="W9663" s="151"/>
      <c r="Z9663" s="104"/>
    </row>
    <row r="9664" spans="3:26" s="145" customFormat="1" ht="15" customHeight="1">
      <c r="C9664" s="152"/>
      <c r="E9664" s="144"/>
      <c r="F9664" s="153"/>
      <c r="G9664" s="170"/>
      <c r="H9664" s="170"/>
      <c r="I9664" s="170"/>
      <c r="J9664" s="170"/>
      <c r="K9664" s="217"/>
      <c r="L9664" s="172"/>
      <c r="M9664" s="223"/>
      <c r="U9664" s="155"/>
      <c r="V9664" s="155"/>
      <c r="W9664" s="151"/>
      <c r="Z9664" s="104"/>
    </row>
    <row r="9665" spans="3:26" s="145" customFormat="1" ht="15" customHeight="1">
      <c r="C9665" s="152"/>
      <c r="E9665" s="144"/>
      <c r="F9665" s="153"/>
      <c r="G9665" s="170"/>
      <c r="H9665" s="170"/>
      <c r="I9665" s="170"/>
      <c r="J9665" s="170"/>
      <c r="K9665" s="217"/>
      <c r="L9665" s="172"/>
      <c r="M9665" s="223"/>
      <c r="U9665" s="155"/>
      <c r="V9665" s="155"/>
      <c r="W9665" s="151"/>
      <c r="Z9665" s="104"/>
    </row>
    <row r="9666" spans="3:26" s="145" customFormat="1" ht="15" customHeight="1">
      <c r="C9666" s="152"/>
      <c r="E9666" s="144"/>
      <c r="F9666" s="153"/>
      <c r="G9666" s="170"/>
      <c r="H9666" s="170"/>
      <c r="I9666" s="170"/>
      <c r="J9666" s="170"/>
      <c r="K9666" s="217"/>
      <c r="L9666" s="172"/>
      <c r="M9666" s="223"/>
      <c r="U9666" s="155"/>
      <c r="V9666" s="155"/>
      <c r="W9666" s="151"/>
      <c r="Z9666" s="104"/>
    </row>
    <row r="9667" spans="3:26" s="145" customFormat="1" ht="15" customHeight="1">
      <c r="C9667" s="152"/>
      <c r="E9667" s="144"/>
      <c r="F9667" s="153"/>
      <c r="G9667" s="170"/>
      <c r="H9667" s="170"/>
      <c r="I9667" s="170"/>
      <c r="J9667" s="170"/>
      <c r="K9667" s="217"/>
      <c r="L9667" s="172"/>
      <c r="M9667" s="223"/>
      <c r="U9667" s="155"/>
      <c r="V9667" s="155"/>
      <c r="W9667" s="151"/>
      <c r="Z9667" s="104"/>
    </row>
    <row r="9668" spans="3:26" s="145" customFormat="1" ht="15" customHeight="1">
      <c r="C9668" s="152"/>
      <c r="E9668" s="144"/>
      <c r="F9668" s="153"/>
      <c r="G9668" s="170"/>
      <c r="H9668" s="170"/>
      <c r="I9668" s="170"/>
      <c r="J9668" s="170"/>
      <c r="K9668" s="217"/>
      <c r="L9668" s="172"/>
      <c r="M9668" s="223"/>
      <c r="U9668" s="155"/>
      <c r="V9668" s="155"/>
      <c r="W9668" s="151"/>
      <c r="Z9668" s="104"/>
    </row>
    <row r="9669" spans="3:26" s="145" customFormat="1" ht="15" customHeight="1">
      <c r="C9669" s="152"/>
      <c r="E9669" s="144"/>
      <c r="F9669" s="153"/>
      <c r="G9669" s="170"/>
      <c r="H9669" s="170"/>
      <c r="I9669" s="170"/>
      <c r="J9669" s="170"/>
      <c r="K9669" s="217"/>
      <c r="L9669" s="172"/>
      <c r="M9669" s="223"/>
      <c r="U9669" s="155"/>
      <c r="V9669" s="155"/>
      <c r="W9669" s="151"/>
      <c r="Z9669" s="104"/>
    </row>
    <row r="9670" spans="3:26" s="145" customFormat="1" ht="15" customHeight="1">
      <c r="C9670" s="152"/>
      <c r="E9670" s="144"/>
      <c r="F9670" s="153"/>
      <c r="G9670" s="170"/>
      <c r="H9670" s="170"/>
      <c r="I9670" s="170"/>
      <c r="J9670" s="170"/>
      <c r="K9670" s="217"/>
      <c r="L9670" s="172"/>
      <c r="M9670" s="223"/>
      <c r="U9670" s="155"/>
      <c r="V9670" s="155"/>
      <c r="W9670" s="151"/>
      <c r="Z9670" s="104"/>
    </row>
    <row r="9671" spans="3:26" s="145" customFormat="1" ht="15" customHeight="1">
      <c r="C9671" s="152"/>
      <c r="E9671" s="144"/>
      <c r="F9671" s="153"/>
      <c r="G9671" s="170"/>
      <c r="H9671" s="170"/>
      <c r="I9671" s="170"/>
      <c r="J9671" s="170"/>
      <c r="K9671" s="217"/>
      <c r="L9671" s="172"/>
      <c r="M9671" s="223"/>
      <c r="U9671" s="155"/>
      <c r="V9671" s="155"/>
      <c r="W9671" s="151"/>
      <c r="Z9671" s="104"/>
    </row>
    <row r="9672" spans="3:26" s="145" customFormat="1" ht="15" customHeight="1">
      <c r="C9672" s="152"/>
      <c r="E9672" s="144"/>
      <c r="F9672" s="153"/>
      <c r="G9672" s="170"/>
      <c r="H9672" s="170"/>
      <c r="I9672" s="170"/>
      <c r="J9672" s="170"/>
      <c r="K9672" s="217"/>
      <c r="L9672" s="172"/>
      <c r="M9672" s="223"/>
      <c r="U9672" s="155"/>
      <c r="V9672" s="155"/>
      <c r="W9672" s="151"/>
      <c r="Z9672" s="104"/>
    </row>
    <row r="9673" spans="3:26" s="145" customFormat="1" ht="15" customHeight="1">
      <c r="C9673" s="152"/>
      <c r="E9673" s="144"/>
      <c r="F9673" s="153"/>
      <c r="G9673" s="170"/>
      <c r="H9673" s="170"/>
      <c r="I9673" s="170"/>
      <c r="J9673" s="170"/>
      <c r="K9673" s="217"/>
      <c r="L9673" s="172"/>
      <c r="M9673" s="223"/>
      <c r="U9673" s="155"/>
      <c r="V9673" s="155"/>
      <c r="W9673" s="151"/>
      <c r="Z9673" s="104"/>
    </row>
    <row r="9674" spans="3:26" s="145" customFormat="1" ht="15" customHeight="1">
      <c r="C9674" s="152"/>
      <c r="E9674" s="144"/>
      <c r="F9674" s="153"/>
      <c r="G9674" s="170"/>
      <c r="H9674" s="170"/>
      <c r="I9674" s="170"/>
      <c r="J9674" s="170"/>
      <c r="K9674" s="217"/>
      <c r="L9674" s="172"/>
      <c r="M9674" s="223"/>
      <c r="U9674" s="155"/>
      <c r="V9674" s="155"/>
      <c r="W9674" s="151"/>
      <c r="Z9674" s="104"/>
    </row>
    <row r="9675" spans="3:26" s="145" customFormat="1" ht="15" customHeight="1">
      <c r="C9675" s="152"/>
      <c r="E9675" s="144"/>
      <c r="F9675" s="153"/>
      <c r="G9675" s="170"/>
      <c r="H9675" s="170"/>
      <c r="I9675" s="170"/>
      <c r="J9675" s="170"/>
      <c r="K9675" s="217"/>
      <c r="L9675" s="172"/>
      <c r="M9675" s="223"/>
      <c r="U9675" s="155"/>
      <c r="V9675" s="155"/>
      <c r="W9675" s="151"/>
      <c r="Z9675" s="104"/>
    </row>
    <row r="9676" spans="3:26" s="145" customFormat="1" ht="15" customHeight="1">
      <c r="C9676" s="152"/>
      <c r="E9676" s="144"/>
      <c r="F9676" s="153"/>
      <c r="G9676" s="170"/>
      <c r="H9676" s="170"/>
      <c r="I9676" s="170"/>
      <c r="J9676" s="170"/>
      <c r="K9676" s="217"/>
      <c r="L9676" s="172"/>
      <c r="M9676" s="223"/>
      <c r="U9676" s="155"/>
      <c r="V9676" s="155"/>
      <c r="W9676" s="151"/>
      <c r="Z9676" s="104"/>
    </row>
    <row r="9677" spans="3:26" s="145" customFormat="1" ht="15" customHeight="1">
      <c r="C9677" s="152"/>
      <c r="E9677" s="144"/>
      <c r="F9677" s="153"/>
      <c r="G9677" s="170"/>
      <c r="H9677" s="170"/>
      <c r="I9677" s="170"/>
      <c r="J9677" s="170"/>
      <c r="K9677" s="217"/>
      <c r="L9677" s="172"/>
      <c r="M9677" s="223"/>
      <c r="U9677" s="155"/>
      <c r="V9677" s="155"/>
      <c r="W9677" s="151"/>
      <c r="Z9677" s="104"/>
    </row>
    <row r="9678" spans="3:26" s="145" customFormat="1" ht="15" customHeight="1">
      <c r="C9678" s="152"/>
      <c r="E9678" s="144"/>
      <c r="F9678" s="153"/>
      <c r="G9678" s="170"/>
      <c r="H9678" s="170"/>
      <c r="I9678" s="170"/>
      <c r="J9678" s="170"/>
      <c r="K9678" s="217"/>
      <c r="L9678" s="172"/>
      <c r="M9678" s="223"/>
      <c r="U9678" s="155"/>
      <c r="V9678" s="155"/>
      <c r="W9678" s="151"/>
      <c r="Z9678" s="104"/>
    </row>
    <row r="9679" spans="3:26" s="145" customFormat="1" ht="15" customHeight="1">
      <c r="C9679" s="152"/>
      <c r="E9679" s="144"/>
      <c r="F9679" s="153"/>
      <c r="G9679" s="170"/>
      <c r="H9679" s="170"/>
      <c r="I9679" s="170"/>
      <c r="J9679" s="170"/>
      <c r="K9679" s="217"/>
      <c r="L9679" s="172"/>
      <c r="M9679" s="223"/>
      <c r="U9679" s="155"/>
      <c r="V9679" s="155"/>
      <c r="W9679" s="151"/>
      <c r="Z9679" s="104"/>
    </row>
    <row r="9680" spans="3:26" s="145" customFormat="1" ht="15" customHeight="1">
      <c r="C9680" s="152"/>
      <c r="E9680" s="144"/>
      <c r="F9680" s="153"/>
      <c r="G9680" s="170"/>
      <c r="H9680" s="170"/>
      <c r="I9680" s="170"/>
      <c r="J9680" s="170"/>
      <c r="K9680" s="217"/>
      <c r="L9680" s="172"/>
      <c r="M9680" s="223"/>
      <c r="U9680" s="155"/>
      <c r="V9680" s="155"/>
      <c r="W9680" s="151"/>
      <c r="Z9680" s="104"/>
    </row>
    <row r="9681" spans="3:26" s="145" customFormat="1" ht="15" customHeight="1">
      <c r="C9681" s="152"/>
      <c r="E9681" s="144"/>
      <c r="F9681" s="153"/>
      <c r="G9681" s="170"/>
      <c r="H9681" s="170"/>
      <c r="I9681" s="170"/>
      <c r="J9681" s="170"/>
      <c r="K9681" s="217"/>
      <c r="L9681" s="172"/>
      <c r="M9681" s="223"/>
      <c r="U9681" s="155"/>
      <c r="V9681" s="155"/>
      <c r="W9681" s="151"/>
      <c r="Z9681" s="104"/>
    </row>
    <row r="9682" spans="3:26" s="145" customFormat="1" ht="15" customHeight="1">
      <c r="C9682" s="152"/>
      <c r="E9682" s="144"/>
      <c r="F9682" s="153"/>
      <c r="G9682" s="170"/>
      <c r="H9682" s="170"/>
      <c r="I9682" s="170"/>
      <c r="J9682" s="170"/>
      <c r="K9682" s="217"/>
      <c r="L9682" s="172"/>
      <c r="M9682" s="223"/>
      <c r="U9682" s="155"/>
      <c r="V9682" s="155"/>
      <c r="W9682" s="151"/>
      <c r="Z9682" s="104"/>
    </row>
    <row r="9683" spans="3:26" s="145" customFormat="1" ht="15" customHeight="1">
      <c r="C9683" s="152"/>
      <c r="E9683" s="144"/>
      <c r="F9683" s="153"/>
      <c r="G9683" s="170"/>
      <c r="H9683" s="170"/>
      <c r="I9683" s="170"/>
      <c r="J9683" s="170"/>
      <c r="K9683" s="217"/>
      <c r="L9683" s="172"/>
      <c r="M9683" s="223"/>
      <c r="U9683" s="155"/>
      <c r="V9683" s="155"/>
      <c r="W9683" s="151"/>
      <c r="Z9683" s="104"/>
    </row>
    <row r="9684" spans="3:26" s="145" customFormat="1" ht="15" customHeight="1">
      <c r="C9684" s="152"/>
      <c r="E9684" s="144"/>
      <c r="F9684" s="153"/>
      <c r="G9684" s="170"/>
      <c r="H9684" s="170"/>
      <c r="I9684" s="170"/>
      <c r="J9684" s="170"/>
      <c r="K9684" s="217"/>
      <c r="L9684" s="172"/>
      <c r="M9684" s="223"/>
      <c r="U9684" s="155"/>
      <c r="V9684" s="155"/>
      <c r="W9684" s="151"/>
      <c r="Z9684" s="104"/>
    </row>
    <row r="9685" spans="3:26" s="145" customFormat="1" ht="15" customHeight="1">
      <c r="C9685" s="152"/>
      <c r="E9685" s="144"/>
      <c r="F9685" s="153"/>
      <c r="G9685" s="170"/>
      <c r="H9685" s="170"/>
      <c r="I9685" s="170"/>
      <c r="J9685" s="170"/>
      <c r="K9685" s="217"/>
      <c r="L9685" s="172"/>
      <c r="M9685" s="223"/>
      <c r="U9685" s="155"/>
      <c r="V9685" s="155"/>
      <c r="W9685" s="151"/>
      <c r="Z9685" s="104"/>
    </row>
    <row r="9686" spans="3:26" s="145" customFormat="1" ht="15" customHeight="1">
      <c r="C9686" s="152"/>
      <c r="E9686" s="144"/>
      <c r="F9686" s="153"/>
      <c r="G9686" s="170"/>
      <c r="H9686" s="170"/>
      <c r="I9686" s="170"/>
      <c r="J9686" s="170"/>
      <c r="K9686" s="217"/>
      <c r="L9686" s="172"/>
      <c r="M9686" s="223"/>
      <c r="U9686" s="155"/>
      <c r="V9686" s="155"/>
      <c r="W9686" s="151"/>
      <c r="Z9686" s="104"/>
    </row>
    <row r="9687" spans="3:26" s="145" customFormat="1" ht="15" customHeight="1">
      <c r="C9687" s="152"/>
      <c r="E9687" s="144"/>
      <c r="F9687" s="153"/>
      <c r="G9687" s="170"/>
      <c r="H9687" s="170"/>
      <c r="I9687" s="170"/>
      <c r="J9687" s="170"/>
      <c r="K9687" s="217"/>
      <c r="L9687" s="172"/>
      <c r="M9687" s="223"/>
      <c r="U9687" s="155"/>
      <c r="V9687" s="155"/>
      <c r="W9687" s="151"/>
      <c r="Z9687" s="104"/>
    </row>
    <row r="9688" spans="3:26" s="145" customFormat="1" ht="15" customHeight="1">
      <c r="C9688" s="152"/>
      <c r="E9688" s="144"/>
      <c r="F9688" s="153"/>
      <c r="G9688" s="170"/>
      <c r="H9688" s="170"/>
      <c r="I9688" s="170"/>
      <c r="J9688" s="170"/>
      <c r="K9688" s="217"/>
      <c r="L9688" s="172"/>
      <c r="M9688" s="223"/>
      <c r="U9688" s="155"/>
      <c r="V9688" s="155"/>
      <c r="W9688" s="151"/>
      <c r="Z9688" s="104"/>
    </row>
    <row r="9689" spans="3:26" s="145" customFormat="1" ht="15" customHeight="1">
      <c r="C9689" s="152"/>
      <c r="E9689" s="144"/>
      <c r="F9689" s="153"/>
      <c r="G9689" s="170"/>
      <c r="H9689" s="170"/>
      <c r="I9689" s="170"/>
      <c r="J9689" s="170"/>
      <c r="K9689" s="217"/>
      <c r="L9689" s="172"/>
      <c r="M9689" s="223"/>
      <c r="U9689" s="155"/>
      <c r="V9689" s="155"/>
      <c r="W9689" s="151"/>
      <c r="Z9689" s="104"/>
    </row>
    <row r="9690" spans="3:26" s="145" customFormat="1" ht="15" customHeight="1">
      <c r="C9690" s="152"/>
      <c r="E9690" s="144"/>
      <c r="F9690" s="153"/>
      <c r="G9690" s="170"/>
      <c r="H9690" s="170"/>
      <c r="I9690" s="170"/>
      <c r="J9690" s="170"/>
      <c r="K9690" s="217"/>
      <c r="L9690" s="172"/>
      <c r="M9690" s="223"/>
      <c r="U9690" s="155"/>
      <c r="V9690" s="155"/>
      <c r="W9690" s="151"/>
      <c r="Z9690" s="104"/>
    </row>
    <row r="9691" spans="3:26" s="145" customFormat="1" ht="15" customHeight="1">
      <c r="C9691" s="152"/>
      <c r="E9691" s="144"/>
      <c r="F9691" s="153"/>
      <c r="G9691" s="170"/>
      <c r="H9691" s="170"/>
      <c r="I9691" s="170"/>
      <c r="J9691" s="170"/>
      <c r="K9691" s="217"/>
      <c r="L9691" s="172"/>
      <c r="M9691" s="223"/>
      <c r="U9691" s="155"/>
      <c r="V9691" s="155"/>
      <c r="W9691" s="151"/>
      <c r="Z9691" s="104"/>
    </row>
    <row r="9692" spans="3:26" s="145" customFormat="1" ht="15" customHeight="1">
      <c r="C9692" s="152"/>
      <c r="E9692" s="144"/>
      <c r="F9692" s="153"/>
      <c r="G9692" s="170"/>
      <c r="H9692" s="170"/>
      <c r="I9692" s="170"/>
      <c r="J9692" s="170"/>
      <c r="K9692" s="217"/>
      <c r="L9692" s="172"/>
      <c r="M9692" s="223"/>
      <c r="U9692" s="155"/>
      <c r="V9692" s="155"/>
      <c r="W9692" s="151"/>
      <c r="Z9692" s="104"/>
    </row>
    <row r="9693" spans="3:26" s="145" customFormat="1" ht="15" customHeight="1">
      <c r="C9693" s="152"/>
      <c r="E9693" s="144"/>
      <c r="F9693" s="153"/>
      <c r="G9693" s="170"/>
      <c r="H9693" s="170"/>
      <c r="I9693" s="170"/>
      <c r="J9693" s="170"/>
      <c r="K9693" s="217"/>
      <c r="L9693" s="172"/>
      <c r="M9693" s="223"/>
      <c r="U9693" s="155"/>
      <c r="V9693" s="155"/>
      <c r="W9693" s="151"/>
      <c r="Z9693" s="104"/>
    </row>
    <row r="9694" spans="3:26" s="145" customFormat="1" ht="15" customHeight="1">
      <c r="C9694" s="152"/>
      <c r="E9694" s="144"/>
      <c r="F9694" s="153"/>
      <c r="G9694" s="170"/>
      <c r="H9694" s="170"/>
      <c r="I9694" s="170"/>
      <c r="J9694" s="170"/>
      <c r="K9694" s="217"/>
      <c r="L9694" s="172"/>
      <c r="M9694" s="223"/>
      <c r="U9694" s="155"/>
      <c r="V9694" s="155"/>
      <c r="W9694" s="151"/>
      <c r="Z9694" s="104"/>
    </row>
    <row r="9695" spans="3:26" s="145" customFormat="1" ht="15" customHeight="1">
      <c r="C9695" s="152"/>
      <c r="E9695" s="144"/>
      <c r="F9695" s="153"/>
      <c r="G9695" s="170"/>
      <c r="H9695" s="170"/>
      <c r="I9695" s="170"/>
      <c r="J9695" s="170"/>
      <c r="K9695" s="217"/>
      <c r="L9695" s="172"/>
      <c r="M9695" s="223"/>
      <c r="U9695" s="155"/>
      <c r="V9695" s="155"/>
      <c r="W9695" s="151"/>
      <c r="Z9695" s="104"/>
    </row>
    <row r="9696" spans="3:26" s="145" customFormat="1" ht="15" customHeight="1">
      <c r="C9696" s="152"/>
      <c r="E9696" s="144"/>
      <c r="F9696" s="153"/>
      <c r="G9696" s="170"/>
      <c r="H9696" s="170"/>
      <c r="I9696" s="170"/>
      <c r="J9696" s="170"/>
      <c r="K9696" s="217"/>
      <c r="L9696" s="172"/>
      <c r="M9696" s="223"/>
      <c r="U9696" s="155"/>
      <c r="V9696" s="155"/>
      <c r="W9696" s="151"/>
      <c r="Z9696" s="104"/>
    </row>
    <row r="9697" spans="3:26" s="145" customFormat="1" ht="15" customHeight="1">
      <c r="C9697" s="152"/>
      <c r="E9697" s="144"/>
      <c r="F9697" s="153"/>
      <c r="G9697" s="170"/>
      <c r="H9697" s="170"/>
      <c r="I9697" s="170"/>
      <c r="J9697" s="170"/>
      <c r="K9697" s="217"/>
      <c r="L9697" s="172"/>
      <c r="M9697" s="223"/>
      <c r="U9697" s="155"/>
      <c r="V9697" s="155"/>
      <c r="W9697" s="151"/>
      <c r="Z9697" s="104"/>
    </row>
    <row r="9698" spans="3:26" s="145" customFormat="1" ht="15" customHeight="1">
      <c r="C9698" s="152"/>
      <c r="E9698" s="144"/>
      <c r="F9698" s="153"/>
      <c r="G9698" s="170"/>
      <c r="H9698" s="170"/>
      <c r="I9698" s="170"/>
      <c r="J9698" s="170"/>
      <c r="K9698" s="217"/>
      <c r="L9698" s="172"/>
      <c r="M9698" s="223"/>
      <c r="U9698" s="155"/>
      <c r="V9698" s="155"/>
      <c r="W9698" s="151"/>
      <c r="Z9698" s="104"/>
    </row>
    <row r="9699" spans="3:26" s="145" customFormat="1" ht="15" customHeight="1">
      <c r="C9699" s="152"/>
      <c r="E9699" s="144"/>
      <c r="F9699" s="153"/>
      <c r="G9699" s="170"/>
      <c r="H9699" s="170"/>
      <c r="I9699" s="170"/>
      <c r="J9699" s="170"/>
      <c r="K9699" s="217"/>
      <c r="L9699" s="172"/>
      <c r="M9699" s="223"/>
      <c r="U9699" s="155"/>
      <c r="V9699" s="155"/>
      <c r="W9699" s="151"/>
      <c r="Z9699" s="104"/>
    </row>
    <row r="9700" spans="3:26" s="145" customFormat="1" ht="15" customHeight="1">
      <c r="C9700" s="152"/>
      <c r="E9700" s="144"/>
      <c r="F9700" s="153"/>
      <c r="G9700" s="170"/>
      <c r="H9700" s="170"/>
      <c r="I9700" s="170"/>
      <c r="J9700" s="170"/>
      <c r="K9700" s="217"/>
      <c r="L9700" s="172"/>
      <c r="M9700" s="223"/>
      <c r="U9700" s="155"/>
      <c r="V9700" s="155"/>
      <c r="W9700" s="151"/>
      <c r="Z9700" s="104"/>
    </row>
    <row r="9701" spans="3:26" s="145" customFormat="1" ht="15" customHeight="1">
      <c r="C9701" s="152"/>
      <c r="E9701" s="144"/>
      <c r="F9701" s="153"/>
      <c r="G9701" s="170"/>
      <c r="H9701" s="170"/>
      <c r="I9701" s="170"/>
      <c r="J9701" s="170"/>
      <c r="K9701" s="217"/>
      <c r="L9701" s="172"/>
      <c r="M9701" s="223"/>
      <c r="U9701" s="155"/>
      <c r="V9701" s="155"/>
      <c r="W9701" s="151"/>
      <c r="Z9701" s="104"/>
    </row>
    <row r="9702" spans="3:26" s="145" customFormat="1" ht="15" customHeight="1">
      <c r="C9702" s="152"/>
      <c r="E9702" s="144"/>
      <c r="F9702" s="153"/>
      <c r="G9702" s="170"/>
      <c r="H9702" s="170"/>
      <c r="I9702" s="170"/>
      <c r="J9702" s="170"/>
      <c r="K9702" s="217"/>
      <c r="L9702" s="172"/>
      <c r="M9702" s="223"/>
      <c r="U9702" s="155"/>
      <c r="V9702" s="155"/>
      <c r="W9702" s="151"/>
      <c r="Z9702" s="104"/>
    </row>
    <row r="9703" spans="3:26" s="145" customFormat="1" ht="15" customHeight="1">
      <c r="C9703" s="152"/>
      <c r="E9703" s="144"/>
      <c r="F9703" s="153"/>
      <c r="G9703" s="170"/>
      <c r="H9703" s="170"/>
      <c r="I9703" s="170"/>
      <c r="J9703" s="170"/>
      <c r="K9703" s="217"/>
      <c r="L9703" s="172"/>
      <c r="M9703" s="223"/>
      <c r="U9703" s="155"/>
      <c r="V9703" s="155"/>
      <c r="W9703" s="151"/>
      <c r="Z9703" s="104"/>
    </row>
    <row r="9704" spans="3:26" s="145" customFormat="1" ht="15" customHeight="1">
      <c r="C9704" s="152"/>
      <c r="E9704" s="144"/>
      <c r="F9704" s="153"/>
      <c r="G9704" s="170"/>
      <c r="H9704" s="170"/>
      <c r="I9704" s="170"/>
      <c r="J9704" s="170"/>
      <c r="K9704" s="217"/>
      <c r="L9704" s="172"/>
      <c r="M9704" s="223"/>
      <c r="U9704" s="155"/>
      <c r="V9704" s="155"/>
      <c r="W9704" s="151"/>
      <c r="Z9704" s="104"/>
    </row>
    <row r="9705" spans="3:26" s="145" customFormat="1" ht="15" customHeight="1">
      <c r="C9705" s="152"/>
      <c r="E9705" s="144"/>
      <c r="F9705" s="153"/>
      <c r="G9705" s="170"/>
      <c r="H9705" s="170"/>
      <c r="I9705" s="170"/>
      <c r="J9705" s="170"/>
      <c r="K9705" s="217"/>
      <c r="L9705" s="172"/>
      <c r="M9705" s="223"/>
      <c r="U9705" s="155"/>
      <c r="V9705" s="155"/>
      <c r="W9705" s="151"/>
      <c r="Z9705" s="104"/>
    </row>
    <row r="9706" spans="3:26" s="145" customFormat="1" ht="15" customHeight="1">
      <c r="C9706" s="152"/>
      <c r="E9706" s="144"/>
      <c r="F9706" s="153"/>
      <c r="G9706" s="170"/>
      <c r="H9706" s="170"/>
      <c r="I9706" s="170"/>
      <c r="J9706" s="170"/>
      <c r="K9706" s="217"/>
      <c r="L9706" s="172"/>
      <c r="M9706" s="223"/>
      <c r="U9706" s="155"/>
      <c r="V9706" s="155"/>
      <c r="W9706" s="151"/>
      <c r="Z9706" s="104"/>
    </row>
    <row r="9707" spans="3:26" s="145" customFormat="1" ht="15" customHeight="1">
      <c r="C9707" s="152"/>
      <c r="E9707" s="144"/>
      <c r="F9707" s="153"/>
      <c r="G9707" s="170"/>
      <c r="H9707" s="170"/>
      <c r="I9707" s="170"/>
      <c r="J9707" s="170"/>
      <c r="K9707" s="217"/>
      <c r="L9707" s="172"/>
      <c r="M9707" s="223"/>
      <c r="U9707" s="155"/>
      <c r="V9707" s="155"/>
      <c r="W9707" s="151"/>
      <c r="Z9707" s="104"/>
    </row>
    <row r="9708" spans="3:26" s="145" customFormat="1" ht="15" customHeight="1">
      <c r="C9708" s="152"/>
      <c r="E9708" s="144"/>
      <c r="F9708" s="153"/>
      <c r="G9708" s="170"/>
      <c r="H9708" s="170"/>
      <c r="I9708" s="170"/>
      <c r="J9708" s="170"/>
      <c r="K9708" s="217"/>
      <c r="L9708" s="172"/>
      <c r="M9708" s="223"/>
      <c r="U9708" s="155"/>
      <c r="V9708" s="155"/>
      <c r="W9708" s="151"/>
      <c r="Z9708" s="104"/>
    </row>
    <row r="9709" spans="3:26" s="145" customFormat="1" ht="15" customHeight="1">
      <c r="C9709" s="152"/>
      <c r="E9709" s="144"/>
      <c r="F9709" s="153"/>
      <c r="G9709" s="170"/>
      <c r="H9709" s="170"/>
      <c r="I9709" s="170"/>
      <c r="J9709" s="170"/>
      <c r="K9709" s="217"/>
      <c r="L9709" s="172"/>
      <c r="M9709" s="223"/>
      <c r="U9709" s="155"/>
      <c r="V9709" s="155"/>
      <c r="W9709" s="151"/>
      <c r="Z9709" s="104"/>
    </row>
    <row r="9710" spans="3:26" s="145" customFormat="1" ht="15" customHeight="1">
      <c r="C9710" s="152"/>
      <c r="E9710" s="144"/>
      <c r="F9710" s="153"/>
      <c r="G9710" s="170"/>
      <c r="H9710" s="170"/>
      <c r="I9710" s="170"/>
      <c r="J9710" s="170"/>
      <c r="K9710" s="217"/>
      <c r="L9710" s="172"/>
      <c r="M9710" s="223"/>
      <c r="U9710" s="155"/>
      <c r="V9710" s="155"/>
      <c r="W9710" s="151"/>
      <c r="Z9710" s="104"/>
    </row>
    <row r="9711" spans="3:26" s="145" customFormat="1" ht="15" customHeight="1">
      <c r="C9711" s="152"/>
      <c r="E9711" s="144"/>
      <c r="F9711" s="153"/>
      <c r="G9711" s="170"/>
      <c r="H9711" s="170"/>
      <c r="I9711" s="170"/>
      <c r="J9711" s="170"/>
      <c r="K9711" s="217"/>
      <c r="L9711" s="172"/>
      <c r="M9711" s="223"/>
      <c r="U9711" s="155"/>
      <c r="V9711" s="155"/>
      <c r="W9711" s="151"/>
      <c r="Z9711" s="104"/>
    </row>
    <row r="9712" spans="3:26" s="145" customFormat="1" ht="15" customHeight="1">
      <c r="C9712" s="152"/>
      <c r="E9712" s="144"/>
      <c r="F9712" s="153"/>
      <c r="G9712" s="170"/>
      <c r="H9712" s="170"/>
      <c r="I9712" s="170"/>
      <c r="J9712" s="170"/>
      <c r="K9712" s="217"/>
      <c r="L9712" s="172"/>
      <c r="M9712" s="223"/>
      <c r="U9712" s="155"/>
      <c r="V9712" s="155"/>
      <c r="W9712" s="151"/>
      <c r="Z9712" s="104"/>
    </row>
    <row r="9713" spans="3:26" s="145" customFormat="1" ht="15" customHeight="1">
      <c r="C9713" s="152"/>
      <c r="E9713" s="144"/>
      <c r="F9713" s="153"/>
      <c r="G9713" s="170"/>
      <c r="H9713" s="170"/>
      <c r="I9713" s="170"/>
      <c r="J9713" s="170"/>
      <c r="K9713" s="217"/>
      <c r="L9713" s="172"/>
      <c r="M9713" s="223"/>
      <c r="U9713" s="155"/>
      <c r="V9713" s="155"/>
      <c r="W9713" s="151"/>
      <c r="Z9713" s="104"/>
    </row>
    <row r="9714" spans="3:26" s="145" customFormat="1" ht="15" customHeight="1">
      <c r="C9714" s="152"/>
      <c r="E9714" s="144"/>
      <c r="F9714" s="153"/>
      <c r="G9714" s="170"/>
      <c r="H9714" s="170"/>
      <c r="I9714" s="170"/>
      <c r="J9714" s="170"/>
      <c r="K9714" s="217"/>
      <c r="L9714" s="172"/>
      <c r="M9714" s="223"/>
      <c r="U9714" s="155"/>
      <c r="V9714" s="155"/>
      <c r="W9714" s="151"/>
      <c r="Z9714" s="104"/>
    </row>
    <row r="9715" spans="3:26" s="145" customFormat="1" ht="15" customHeight="1">
      <c r="C9715" s="152"/>
      <c r="E9715" s="144"/>
      <c r="F9715" s="153"/>
      <c r="G9715" s="170"/>
      <c r="H9715" s="170"/>
      <c r="I9715" s="170"/>
      <c r="J9715" s="170"/>
      <c r="K9715" s="217"/>
      <c r="L9715" s="172"/>
      <c r="M9715" s="223"/>
      <c r="U9715" s="155"/>
      <c r="V9715" s="155"/>
      <c r="W9715" s="151"/>
      <c r="Z9715" s="104"/>
    </row>
    <row r="9716" spans="3:26" s="145" customFormat="1" ht="15" customHeight="1">
      <c r="C9716" s="152"/>
      <c r="E9716" s="144"/>
      <c r="F9716" s="153"/>
      <c r="G9716" s="170"/>
      <c r="H9716" s="170"/>
      <c r="I9716" s="170"/>
      <c r="J9716" s="170"/>
      <c r="K9716" s="217"/>
      <c r="L9716" s="172"/>
      <c r="M9716" s="223"/>
      <c r="U9716" s="155"/>
      <c r="V9716" s="155"/>
      <c r="W9716" s="151"/>
      <c r="Z9716" s="104"/>
    </row>
    <row r="9717" spans="3:26" s="145" customFormat="1" ht="15" customHeight="1">
      <c r="C9717" s="152"/>
      <c r="E9717" s="144"/>
      <c r="F9717" s="153"/>
      <c r="G9717" s="170"/>
      <c r="H9717" s="170"/>
      <c r="I9717" s="170"/>
      <c r="J9717" s="170"/>
      <c r="K9717" s="217"/>
      <c r="L9717" s="172"/>
      <c r="M9717" s="223"/>
      <c r="U9717" s="155"/>
      <c r="V9717" s="155"/>
      <c r="W9717" s="151"/>
      <c r="Z9717" s="104"/>
    </row>
    <row r="9718" spans="3:26" s="145" customFormat="1" ht="15" customHeight="1">
      <c r="C9718" s="152"/>
      <c r="E9718" s="144"/>
      <c r="F9718" s="153"/>
      <c r="G9718" s="170"/>
      <c r="H9718" s="170"/>
      <c r="I9718" s="170"/>
      <c r="J9718" s="170"/>
      <c r="K9718" s="217"/>
      <c r="L9718" s="172"/>
      <c r="M9718" s="223"/>
      <c r="U9718" s="155"/>
      <c r="V9718" s="155"/>
      <c r="W9718" s="151"/>
      <c r="Z9718" s="104"/>
    </row>
    <row r="9719" spans="3:26" s="145" customFormat="1" ht="15" customHeight="1">
      <c r="C9719" s="152"/>
      <c r="E9719" s="144"/>
      <c r="F9719" s="153"/>
      <c r="G9719" s="170"/>
      <c r="H9719" s="170"/>
      <c r="I9719" s="170"/>
      <c r="J9719" s="170"/>
      <c r="K9719" s="217"/>
      <c r="L9719" s="172"/>
      <c r="M9719" s="223"/>
      <c r="U9719" s="155"/>
      <c r="V9719" s="155"/>
      <c r="W9719" s="151"/>
      <c r="Z9719" s="104"/>
    </row>
    <row r="9720" spans="3:26" s="145" customFormat="1" ht="15" customHeight="1">
      <c r="C9720" s="152"/>
      <c r="E9720" s="144"/>
      <c r="F9720" s="153"/>
      <c r="G9720" s="170"/>
      <c r="H9720" s="170"/>
      <c r="I9720" s="170"/>
      <c r="J9720" s="170"/>
      <c r="K9720" s="217"/>
      <c r="L9720" s="172"/>
      <c r="M9720" s="223"/>
      <c r="U9720" s="155"/>
      <c r="V9720" s="155"/>
      <c r="W9720" s="151"/>
      <c r="Z9720" s="104"/>
    </row>
    <row r="9721" spans="3:26" s="145" customFormat="1" ht="15" customHeight="1">
      <c r="C9721" s="152"/>
      <c r="E9721" s="144"/>
      <c r="F9721" s="153"/>
      <c r="G9721" s="170"/>
      <c r="H9721" s="170"/>
      <c r="I9721" s="170"/>
      <c r="J9721" s="170"/>
      <c r="K9721" s="217"/>
      <c r="L9721" s="172"/>
      <c r="M9721" s="223"/>
      <c r="U9721" s="155"/>
      <c r="V9721" s="155"/>
      <c r="W9721" s="151"/>
      <c r="Z9721" s="104"/>
    </row>
    <row r="9722" spans="3:26" s="145" customFormat="1" ht="15" customHeight="1">
      <c r="C9722" s="152"/>
      <c r="E9722" s="144"/>
      <c r="F9722" s="153"/>
      <c r="G9722" s="170"/>
      <c r="H9722" s="170"/>
      <c r="I9722" s="170"/>
      <c r="J9722" s="170"/>
      <c r="K9722" s="217"/>
      <c r="L9722" s="172"/>
      <c r="M9722" s="223"/>
      <c r="U9722" s="155"/>
      <c r="V9722" s="155"/>
      <c r="W9722" s="151"/>
      <c r="Z9722" s="104"/>
    </row>
    <row r="9723" spans="3:26" s="145" customFormat="1" ht="15" customHeight="1">
      <c r="C9723" s="152"/>
      <c r="E9723" s="144"/>
      <c r="F9723" s="153"/>
      <c r="G9723" s="170"/>
      <c r="H9723" s="170"/>
      <c r="I9723" s="170"/>
      <c r="J9723" s="170"/>
      <c r="K9723" s="217"/>
      <c r="L9723" s="172"/>
      <c r="M9723" s="223"/>
      <c r="U9723" s="155"/>
      <c r="V9723" s="155"/>
      <c r="W9723" s="151"/>
      <c r="Z9723" s="104"/>
    </row>
    <row r="9724" spans="3:26" s="145" customFormat="1" ht="15" customHeight="1">
      <c r="C9724" s="152"/>
      <c r="E9724" s="144"/>
      <c r="F9724" s="153"/>
      <c r="G9724" s="170"/>
      <c r="H9724" s="170"/>
      <c r="I9724" s="170"/>
      <c r="J9724" s="170"/>
      <c r="K9724" s="217"/>
      <c r="L9724" s="172"/>
      <c r="M9724" s="223"/>
      <c r="U9724" s="155"/>
      <c r="V9724" s="155"/>
      <c r="W9724" s="151"/>
      <c r="Z9724" s="104"/>
    </row>
    <row r="9725" spans="3:26" s="145" customFormat="1" ht="15" customHeight="1">
      <c r="C9725" s="152"/>
      <c r="E9725" s="144"/>
      <c r="F9725" s="153"/>
      <c r="G9725" s="170"/>
      <c r="H9725" s="170"/>
      <c r="I9725" s="170"/>
      <c r="J9725" s="170"/>
      <c r="K9725" s="217"/>
      <c r="L9725" s="172"/>
      <c r="M9725" s="223"/>
      <c r="U9725" s="155"/>
      <c r="V9725" s="155"/>
      <c r="W9725" s="151"/>
      <c r="Z9725" s="104"/>
    </row>
    <row r="9726" spans="3:26" s="145" customFormat="1" ht="15" customHeight="1">
      <c r="C9726" s="152"/>
      <c r="E9726" s="144"/>
      <c r="F9726" s="153"/>
      <c r="G9726" s="170"/>
      <c r="H9726" s="170"/>
      <c r="I9726" s="170"/>
      <c r="J9726" s="170"/>
      <c r="K9726" s="217"/>
      <c r="L9726" s="172"/>
      <c r="M9726" s="223"/>
      <c r="U9726" s="155"/>
      <c r="V9726" s="155"/>
      <c r="W9726" s="151"/>
      <c r="Z9726" s="104"/>
    </row>
    <row r="9727" spans="3:26" s="145" customFormat="1" ht="15" customHeight="1">
      <c r="C9727" s="152"/>
      <c r="E9727" s="144"/>
      <c r="F9727" s="153"/>
      <c r="G9727" s="170"/>
      <c r="H9727" s="170"/>
      <c r="I9727" s="170"/>
      <c r="J9727" s="170"/>
      <c r="K9727" s="217"/>
      <c r="L9727" s="172"/>
      <c r="M9727" s="223"/>
      <c r="U9727" s="155"/>
      <c r="V9727" s="155"/>
      <c r="W9727" s="151"/>
      <c r="Z9727" s="104"/>
    </row>
    <row r="9728" spans="3:26" s="145" customFormat="1" ht="15" customHeight="1">
      <c r="C9728" s="152"/>
      <c r="E9728" s="144"/>
      <c r="F9728" s="153"/>
      <c r="G9728" s="170"/>
      <c r="H9728" s="170"/>
      <c r="I9728" s="170"/>
      <c r="J9728" s="170"/>
      <c r="K9728" s="217"/>
      <c r="L9728" s="172"/>
      <c r="M9728" s="223"/>
      <c r="U9728" s="155"/>
      <c r="V9728" s="155"/>
      <c r="W9728" s="151"/>
      <c r="Z9728" s="104"/>
    </row>
    <row r="9729" spans="3:26" s="145" customFormat="1" ht="15" customHeight="1">
      <c r="C9729" s="152"/>
      <c r="E9729" s="144"/>
      <c r="F9729" s="153"/>
      <c r="G9729" s="170"/>
      <c r="H9729" s="170"/>
      <c r="I9729" s="170"/>
      <c r="J9729" s="170"/>
      <c r="K9729" s="217"/>
      <c r="L9729" s="172"/>
      <c r="M9729" s="223"/>
      <c r="U9729" s="155"/>
      <c r="V9729" s="155"/>
      <c r="W9729" s="151"/>
      <c r="Z9729" s="104"/>
    </row>
    <row r="9730" spans="3:26" s="145" customFormat="1" ht="15" customHeight="1">
      <c r="C9730" s="152"/>
      <c r="E9730" s="144"/>
      <c r="F9730" s="153"/>
      <c r="G9730" s="170"/>
      <c r="H9730" s="170"/>
      <c r="I9730" s="170"/>
      <c r="J9730" s="170"/>
      <c r="K9730" s="217"/>
      <c r="L9730" s="172"/>
      <c r="M9730" s="223"/>
      <c r="U9730" s="155"/>
      <c r="V9730" s="155"/>
      <c r="W9730" s="151"/>
      <c r="Z9730" s="104"/>
    </row>
    <row r="9731" spans="3:26" s="145" customFormat="1" ht="15" customHeight="1">
      <c r="C9731" s="152"/>
      <c r="E9731" s="144"/>
      <c r="F9731" s="153"/>
      <c r="G9731" s="170"/>
      <c r="H9731" s="170"/>
      <c r="I9731" s="170"/>
      <c r="J9731" s="170"/>
      <c r="K9731" s="217"/>
      <c r="L9731" s="172"/>
      <c r="M9731" s="223"/>
      <c r="U9731" s="155"/>
      <c r="V9731" s="155"/>
      <c r="W9731" s="151"/>
      <c r="Z9731" s="104"/>
    </row>
    <row r="9732" spans="3:26" s="145" customFormat="1" ht="15" customHeight="1">
      <c r="C9732" s="152"/>
      <c r="E9732" s="144"/>
      <c r="F9732" s="153"/>
      <c r="G9732" s="170"/>
      <c r="H9732" s="170"/>
      <c r="I9732" s="170"/>
      <c r="J9732" s="170"/>
      <c r="K9732" s="217"/>
      <c r="L9732" s="172"/>
      <c r="M9732" s="223"/>
      <c r="U9732" s="155"/>
      <c r="V9732" s="155"/>
      <c r="W9732" s="151"/>
      <c r="Z9732" s="104"/>
    </row>
    <row r="9733" spans="3:26" s="145" customFormat="1" ht="15" customHeight="1">
      <c r="C9733" s="152"/>
      <c r="E9733" s="144"/>
      <c r="F9733" s="153"/>
      <c r="G9733" s="170"/>
      <c r="H9733" s="170"/>
      <c r="I9733" s="170"/>
      <c r="J9733" s="170"/>
      <c r="K9733" s="217"/>
      <c r="L9733" s="172"/>
      <c r="M9733" s="223"/>
      <c r="U9733" s="155"/>
      <c r="V9733" s="155"/>
      <c r="W9733" s="151"/>
      <c r="Z9733" s="104"/>
    </row>
    <row r="9734" spans="3:26" s="145" customFormat="1" ht="15" customHeight="1">
      <c r="C9734" s="152"/>
      <c r="E9734" s="144"/>
      <c r="F9734" s="153"/>
      <c r="G9734" s="170"/>
      <c r="H9734" s="170"/>
      <c r="I9734" s="170"/>
      <c r="J9734" s="170"/>
      <c r="K9734" s="217"/>
      <c r="L9734" s="172"/>
      <c r="M9734" s="223"/>
      <c r="U9734" s="155"/>
      <c r="V9734" s="155"/>
      <c r="W9734" s="151"/>
      <c r="Z9734" s="104"/>
    </row>
    <row r="9735" spans="3:26" s="145" customFormat="1" ht="15" customHeight="1">
      <c r="C9735" s="152"/>
      <c r="E9735" s="144"/>
      <c r="F9735" s="153"/>
      <c r="G9735" s="170"/>
      <c r="H9735" s="170"/>
      <c r="I9735" s="170"/>
      <c r="J9735" s="170"/>
      <c r="K9735" s="217"/>
      <c r="L9735" s="172"/>
      <c r="M9735" s="223"/>
      <c r="U9735" s="155"/>
      <c r="V9735" s="155"/>
      <c r="W9735" s="151"/>
      <c r="Z9735" s="104"/>
    </row>
    <row r="9736" spans="3:26" s="145" customFormat="1" ht="15" customHeight="1">
      <c r="C9736" s="152"/>
      <c r="E9736" s="144"/>
      <c r="F9736" s="153"/>
      <c r="G9736" s="170"/>
      <c r="H9736" s="170"/>
      <c r="I9736" s="170"/>
      <c r="J9736" s="170"/>
      <c r="K9736" s="217"/>
      <c r="L9736" s="172"/>
      <c r="M9736" s="223"/>
      <c r="U9736" s="155"/>
      <c r="V9736" s="155"/>
      <c r="W9736" s="151"/>
      <c r="Z9736" s="104"/>
    </row>
    <row r="9737" spans="3:26" s="145" customFormat="1" ht="15" customHeight="1">
      <c r="C9737" s="152"/>
      <c r="E9737" s="144"/>
      <c r="F9737" s="153"/>
      <c r="G9737" s="170"/>
      <c r="H9737" s="170"/>
      <c r="I9737" s="170"/>
      <c r="J9737" s="170"/>
      <c r="K9737" s="217"/>
      <c r="L9737" s="172"/>
      <c r="M9737" s="223"/>
      <c r="U9737" s="155"/>
      <c r="V9737" s="155"/>
      <c r="W9737" s="151"/>
      <c r="Z9737" s="104"/>
    </row>
    <row r="9738" spans="3:26" s="145" customFormat="1" ht="15" customHeight="1">
      <c r="C9738" s="152"/>
      <c r="E9738" s="144"/>
      <c r="F9738" s="153"/>
      <c r="G9738" s="170"/>
      <c r="H9738" s="170"/>
      <c r="I9738" s="170"/>
      <c r="J9738" s="170"/>
      <c r="K9738" s="217"/>
      <c r="L9738" s="172"/>
      <c r="M9738" s="223"/>
      <c r="U9738" s="155"/>
      <c r="V9738" s="155"/>
      <c r="W9738" s="151"/>
      <c r="Z9738" s="104"/>
    </row>
    <row r="9739" spans="3:26" s="145" customFormat="1" ht="15" customHeight="1">
      <c r="C9739" s="152"/>
      <c r="E9739" s="144"/>
      <c r="F9739" s="153"/>
      <c r="G9739" s="170"/>
      <c r="H9739" s="170"/>
      <c r="I9739" s="170"/>
      <c r="J9739" s="170"/>
      <c r="K9739" s="217"/>
      <c r="L9739" s="172"/>
      <c r="M9739" s="223"/>
      <c r="U9739" s="155"/>
      <c r="V9739" s="155"/>
      <c r="W9739" s="151"/>
      <c r="Z9739" s="104"/>
    </row>
    <row r="9740" spans="3:26" s="145" customFormat="1" ht="15" customHeight="1">
      <c r="C9740" s="152"/>
      <c r="E9740" s="144"/>
      <c r="F9740" s="153"/>
      <c r="G9740" s="170"/>
      <c r="H9740" s="170"/>
      <c r="I9740" s="170"/>
      <c r="J9740" s="170"/>
      <c r="K9740" s="217"/>
      <c r="L9740" s="172"/>
      <c r="M9740" s="223"/>
      <c r="U9740" s="155"/>
      <c r="V9740" s="155"/>
      <c r="W9740" s="151"/>
      <c r="Z9740" s="104"/>
    </row>
    <row r="9741" spans="3:26" s="145" customFormat="1" ht="15" customHeight="1">
      <c r="C9741" s="152"/>
      <c r="E9741" s="144"/>
      <c r="F9741" s="153"/>
      <c r="G9741" s="170"/>
      <c r="H9741" s="170"/>
      <c r="I9741" s="170"/>
      <c r="J9741" s="170"/>
      <c r="K9741" s="217"/>
      <c r="L9741" s="172"/>
      <c r="M9741" s="223"/>
      <c r="U9741" s="155"/>
      <c r="V9741" s="155"/>
      <c r="W9741" s="151"/>
      <c r="Z9741" s="104"/>
    </row>
    <row r="9742" spans="3:26" s="145" customFormat="1" ht="15" customHeight="1">
      <c r="C9742" s="152"/>
      <c r="E9742" s="144"/>
      <c r="F9742" s="153"/>
      <c r="G9742" s="170"/>
      <c r="H9742" s="170"/>
      <c r="I9742" s="170"/>
      <c r="J9742" s="170"/>
      <c r="K9742" s="217"/>
      <c r="L9742" s="172"/>
      <c r="M9742" s="223"/>
      <c r="U9742" s="155"/>
      <c r="V9742" s="155"/>
      <c r="W9742" s="151"/>
      <c r="Z9742" s="104"/>
    </row>
    <row r="9743" spans="3:26" s="145" customFormat="1" ht="15" customHeight="1">
      <c r="C9743" s="152"/>
      <c r="E9743" s="144"/>
      <c r="F9743" s="153"/>
      <c r="G9743" s="170"/>
      <c r="H9743" s="170"/>
      <c r="I9743" s="170"/>
      <c r="J9743" s="170"/>
      <c r="K9743" s="217"/>
      <c r="L9743" s="172"/>
      <c r="M9743" s="223"/>
      <c r="U9743" s="155"/>
      <c r="V9743" s="155"/>
      <c r="W9743" s="151"/>
      <c r="Z9743" s="104"/>
    </row>
    <row r="9744" spans="3:26" s="145" customFormat="1" ht="15" customHeight="1">
      <c r="C9744" s="152"/>
      <c r="E9744" s="144"/>
      <c r="F9744" s="153"/>
      <c r="G9744" s="170"/>
      <c r="H9744" s="170"/>
      <c r="I9744" s="170"/>
      <c r="J9744" s="170"/>
      <c r="K9744" s="217"/>
      <c r="L9744" s="172"/>
      <c r="M9744" s="223"/>
      <c r="U9744" s="155"/>
      <c r="V9744" s="155"/>
      <c r="W9744" s="151"/>
      <c r="Z9744" s="104"/>
    </row>
    <row r="9745" spans="3:26" s="145" customFormat="1" ht="15" customHeight="1">
      <c r="C9745" s="152"/>
      <c r="E9745" s="144"/>
      <c r="F9745" s="153"/>
      <c r="G9745" s="170"/>
      <c r="H9745" s="170"/>
      <c r="I9745" s="170"/>
      <c r="J9745" s="170"/>
      <c r="K9745" s="217"/>
      <c r="L9745" s="172"/>
      <c r="M9745" s="223"/>
      <c r="U9745" s="155"/>
      <c r="V9745" s="155"/>
      <c r="W9745" s="151"/>
      <c r="Z9745" s="104"/>
    </row>
    <row r="9746" spans="3:26" s="145" customFormat="1" ht="15" customHeight="1">
      <c r="C9746" s="152"/>
      <c r="E9746" s="144"/>
      <c r="F9746" s="153"/>
      <c r="G9746" s="170"/>
      <c r="H9746" s="170"/>
      <c r="I9746" s="170"/>
      <c r="J9746" s="170"/>
      <c r="K9746" s="217"/>
      <c r="L9746" s="172"/>
      <c r="M9746" s="223"/>
      <c r="U9746" s="155"/>
      <c r="V9746" s="155"/>
      <c r="W9746" s="151"/>
      <c r="Z9746" s="104"/>
    </row>
    <row r="9747" spans="3:26" s="145" customFormat="1" ht="15" customHeight="1">
      <c r="C9747" s="152"/>
      <c r="E9747" s="144"/>
      <c r="F9747" s="153"/>
      <c r="G9747" s="170"/>
      <c r="H9747" s="170"/>
      <c r="I9747" s="170"/>
      <c r="J9747" s="170"/>
      <c r="K9747" s="217"/>
      <c r="L9747" s="172"/>
      <c r="M9747" s="223"/>
      <c r="U9747" s="155"/>
      <c r="V9747" s="155"/>
      <c r="W9747" s="151"/>
      <c r="Z9747" s="104"/>
    </row>
    <row r="9748" spans="3:26" s="145" customFormat="1" ht="15" customHeight="1">
      <c r="C9748" s="152"/>
      <c r="E9748" s="144"/>
      <c r="F9748" s="153"/>
      <c r="G9748" s="170"/>
      <c r="H9748" s="170"/>
      <c r="I9748" s="170"/>
      <c r="J9748" s="170"/>
      <c r="K9748" s="217"/>
      <c r="L9748" s="172"/>
      <c r="M9748" s="223"/>
      <c r="U9748" s="155"/>
      <c r="V9748" s="155"/>
      <c r="W9748" s="151"/>
      <c r="Z9748" s="104"/>
    </row>
    <row r="9749" spans="3:26" s="145" customFormat="1" ht="15" customHeight="1">
      <c r="C9749" s="152"/>
      <c r="E9749" s="144"/>
      <c r="F9749" s="153"/>
      <c r="G9749" s="170"/>
      <c r="H9749" s="170"/>
      <c r="I9749" s="170"/>
      <c r="J9749" s="170"/>
      <c r="K9749" s="217"/>
      <c r="L9749" s="172"/>
      <c r="M9749" s="223"/>
      <c r="U9749" s="155"/>
      <c r="V9749" s="155"/>
      <c r="W9749" s="151"/>
      <c r="Z9749" s="104"/>
    </row>
    <row r="9750" spans="3:26" s="145" customFormat="1" ht="15" customHeight="1">
      <c r="C9750" s="152"/>
      <c r="E9750" s="144"/>
      <c r="F9750" s="153"/>
      <c r="G9750" s="170"/>
      <c r="H9750" s="170"/>
      <c r="I9750" s="170"/>
      <c r="J9750" s="170"/>
      <c r="K9750" s="217"/>
      <c r="L9750" s="172"/>
      <c r="M9750" s="223"/>
      <c r="U9750" s="155"/>
      <c r="V9750" s="155"/>
      <c r="W9750" s="151"/>
      <c r="Z9750" s="104"/>
    </row>
    <row r="9751" spans="3:26" s="145" customFormat="1" ht="15" customHeight="1">
      <c r="C9751" s="152"/>
      <c r="E9751" s="144"/>
      <c r="F9751" s="153"/>
      <c r="G9751" s="170"/>
      <c r="H9751" s="170"/>
      <c r="I9751" s="170"/>
      <c r="J9751" s="170"/>
      <c r="K9751" s="217"/>
      <c r="L9751" s="172"/>
      <c r="M9751" s="223"/>
      <c r="U9751" s="155"/>
      <c r="V9751" s="155"/>
      <c r="W9751" s="151"/>
      <c r="Z9751" s="104"/>
    </row>
    <row r="9752" spans="3:26" s="145" customFormat="1" ht="15" customHeight="1">
      <c r="C9752" s="152"/>
      <c r="E9752" s="144"/>
      <c r="F9752" s="153"/>
      <c r="G9752" s="170"/>
      <c r="H9752" s="170"/>
      <c r="I9752" s="170"/>
      <c r="J9752" s="170"/>
      <c r="K9752" s="217"/>
      <c r="L9752" s="172"/>
      <c r="M9752" s="223"/>
      <c r="U9752" s="155"/>
      <c r="V9752" s="155"/>
      <c r="W9752" s="151"/>
      <c r="Z9752" s="104"/>
    </row>
    <row r="9753" spans="3:26" s="145" customFormat="1" ht="15" customHeight="1">
      <c r="C9753" s="152"/>
      <c r="E9753" s="144"/>
      <c r="F9753" s="153"/>
      <c r="G9753" s="170"/>
      <c r="H9753" s="170"/>
      <c r="I9753" s="170"/>
      <c r="J9753" s="170"/>
      <c r="K9753" s="217"/>
      <c r="L9753" s="172"/>
      <c r="M9753" s="223"/>
      <c r="U9753" s="155"/>
      <c r="V9753" s="155"/>
      <c r="W9753" s="151"/>
      <c r="Z9753" s="104"/>
    </row>
    <row r="9754" spans="3:26" s="145" customFormat="1" ht="15" customHeight="1">
      <c r="C9754" s="152"/>
      <c r="E9754" s="144"/>
      <c r="F9754" s="153"/>
      <c r="G9754" s="170"/>
      <c r="H9754" s="170"/>
      <c r="I9754" s="170"/>
      <c r="J9754" s="170"/>
      <c r="K9754" s="217"/>
      <c r="L9754" s="172"/>
      <c r="M9754" s="223"/>
      <c r="U9754" s="155"/>
      <c r="V9754" s="155"/>
      <c r="W9754" s="151"/>
      <c r="Z9754" s="104"/>
    </row>
    <row r="9755" spans="3:26" s="145" customFormat="1" ht="15" customHeight="1">
      <c r="C9755" s="152"/>
      <c r="E9755" s="144"/>
      <c r="F9755" s="153"/>
      <c r="G9755" s="170"/>
      <c r="H9755" s="170"/>
      <c r="I9755" s="170"/>
      <c r="J9755" s="170"/>
      <c r="K9755" s="217"/>
      <c r="L9755" s="172"/>
      <c r="M9755" s="223"/>
      <c r="U9755" s="155"/>
      <c r="V9755" s="155"/>
      <c r="W9755" s="151"/>
      <c r="Z9755" s="104"/>
    </row>
    <row r="9756" spans="3:26" s="145" customFormat="1" ht="15" customHeight="1">
      <c r="C9756" s="152"/>
      <c r="E9756" s="144"/>
      <c r="F9756" s="153"/>
      <c r="G9756" s="170"/>
      <c r="H9756" s="170"/>
      <c r="I9756" s="170"/>
      <c r="J9756" s="170"/>
      <c r="K9756" s="217"/>
      <c r="L9756" s="172"/>
      <c r="M9756" s="223"/>
      <c r="U9756" s="155"/>
      <c r="V9756" s="155"/>
      <c r="W9756" s="151"/>
      <c r="Z9756" s="104"/>
    </row>
    <row r="9757" spans="3:26" s="145" customFormat="1" ht="15" customHeight="1">
      <c r="C9757" s="152"/>
      <c r="E9757" s="144"/>
      <c r="F9757" s="153"/>
      <c r="G9757" s="170"/>
      <c r="H9757" s="170"/>
      <c r="I9757" s="170"/>
      <c r="J9757" s="170"/>
      <c r="K9757" s="217"/>
      <c r="L9757" s="172"/>
      <c r="M9757" s="223"/>
      <c r="U9757" s="155"/>
      <c r="V9757" s="155"/>
      <c r="W9757" s="151"/>
      <c r="Z9757" s="104"/>
    </row>
    <row r="9758" spans="3:26" s="145" customFormat="1" ht="15" customHeight="1">
      <c r="C9758" s="152"/>
      <c r="E9758" s="144"/>
      <c r="F9758" s="153"/>
      <c r="G9758" s="170"/>
      <c r="H9758" s="170"/>
      <c r="I9758" s="170"/>
      <c r="J9758" s="170"/>
      <c r="K9758" s="217"/>
      <c r="L9758" s="172"/>
      <c r="M9758" s="223"/>
      <c r="U9758" s="155"/>
      <c r="V9758" s="155"/>
      <c r="W9758" s="151"/>
      <c r="Z9758" s="104"/>
    </row>
    <row r="9759" spans="3:26" s="145" customFormat="1" ht="15" customHeight="1">
      <c r="C9759" s="152"/>
      <c r="E9759" s="144"/>
      <c r="F9759" s="153"/>
      <c r="G9759" s="170"/>
      <c r="H9759" s="170"/>
      <c r="I9759" s="170"/>
      <c r="J9759" s="170"/>
      <c r="K9759" s="217"/>
      <c r="L9759" s="172"/>
      <c r="M9759" s="223"/>
      <c r="U9759" s="155"/>
      <c r="V9759" s="155"/>
      <c r="W9759" s="151"/>
      <c r="Z9759" s="104"/>
    </row>
    <row r="9760" spans="3:26" s="145" customFormat="1" ht="15" customHeight="1">
      <c r="C9760" s="152"/>
      <c r="E9760" s="144"/>
      <c r="F9760" s="153"/>
      <c r="G9760" s="170"/>
      <c r="H9760" s="170"/>
      <c r="I9760" s="170"/>
      <c r="J9760" s="170"/>
      <c r="K9760" s="217"/>
      <c r="L9760" s="172"/>
      <c r="M9760" s="223"/>
      <c r="U9760" s="155"/>
      <c r="V9760" s="155"/>
      <c r="W9760" s="151"/>
      <c r="Z9760" s="104"/>
    </row>
    <row r="9761" spans="3:26" s="145" customFormat="1" ht="15" customHeight="1">
      <c r="C9761" s="152"/>
      <c r="E9761" s="144"/>
      <c r="F9761" s="153"/>
      <c r="G9761" s="170"/>
      <c r="H9761" s="170"/>
      <c r="I9761" s="170"/>
      <c r="J9761" s="170"/>
      <c r="K9761" s="217"/>
      <c r="L9761" s="172"/>
      <c r="M9761" s="223"/>
      <c r="U9761" s="155"/>
      <c r="V9761" s="155"/>
      <c r="W9761" s="151"/>
      <c r="Z9761" s="104"/>
    </row>
    <row r="9762" spans="3:26" s="145" customFormat="1" ht="15" customHeight="1">
      <c r="C9762" s="152"/>
      <c r="E9762" s="144"/>
      <c r="F9762" s="153"/>
      <c r="G9762" s="170"/>
      <c r="H9762" s="170"/>
      <c r="I9762" s="170"/>
      <c r="J9762" s="170"/>
      <c r="K9762" s="217"/>
      <c r="L9762" s="172"/>
      <c r="M9762" s="223"/>
      <c r="U9762" s="155"/>
      <c r="V9762" s="155"/>
      <c r="W9762" s="151"/>
      <c r="Z9762" s="104"/>
    </row>
    <row r="9763" spans="3:26" s="145" customFormat="1" ht="15" customHeight="1">
      <c r="C9763" s="152"/>
      <c r="E9763" s="144"/>
      <c r="F9763" s="153"/>
      <c r="G9763" s="170"/>
      <c r="H9763" s="170"/>
      <c r="I9763" s="170"/>
      <c r="J9763" s="170"/>
      <c r="K9763" s="217"/>
      <c r="L9763" s="172"/>
      <c r="M9763" s="223"/>
      <c r="U9763" s="155"/>
      <c r="V9763" s="155"/>
      <c r="W9763" s="151"/>
      <c r="Z9763" s="104"/>
    </row>
    <row r="9764" spans="3:26" s="145" customFormat="1" ht="15" customHeight="1">
      <c r="C9764" s="152"/>
      <c r="E9764" s="144"/>
      <c r="F9764" s="153"/>
      <c r="G9764" s="170"/>
      <c r="H9764" s="170"/>
      <c r="I9764" s="170"/>
      <c r="J9764" s="170"/>
      <c r="K9764" s="217"/>
      <c r="L9764" s="172"/>
      <c r="M9764" s="223"/>
      <c r="U9764" s="155"/>
      <c r="V9764" s="155"/>
      <c r="W9764" s="151"/>
      <c r="Z9764" s="104"/>
    </row>
    <row r="9765" spans="3:26" s="145" customFormat="1" ht="15" customHeight="1">
      <c r="C9765" s="152"/>
      <c r="E9765" s="144"/>
      <c r="F9765" s="153"/>
      <c r="G9765" s="170"/>
      <c r="H9765" s="170"/>
      <c r="I9765" s="170"/>
      <c r="J9765" s="170"/>
      <c r="K9765" s="217"/>
      <c r="L9765" s="172"/>
      <c r="M9765" s="223"/>
      <c r="U9765" s="155"/>
      <c r="V9765" s="155"/>
      <c r="W9765" s="151"/>
      <c r="Z9765" s="104"/>
    </row>
    <row r="9766" spans="3:26" s="145" customFormat="1" ht="15" customHeight="1">
      <c r="C9766" s="152"/>
      <c r="E9766" s="144"/>
      <c r="F9766" s="153"/>
      <c r="G9766" s="170"/>
      <c r="H9766" s="170"/>
      <c r="I9766" s="170"/>
      <c r="J9766" s="170"/>
      <c r="K9766" s="217"/>
      <c r="L9766" s="172"/>
      <c r="M9766" s="223"/>
      <c r="U9766" s="155"/>
      <c r="V9766" s="155"/>
      <c r="W9766" s="151"/>
      <c r="Z9766" s="104"/>
    </row>
    <row r="9767" spans="3:26" s="145" customFormat="1" ht="15" customHeight="1">
      <c r="C9767" s="152"/>
      <c r="E9767" s="144"/>
      <c r="F9767" s="153"/>
      <c r="G9767" s="170"/>
      <c r="H9767" s="170"/>
      <c r="I9767" s="170"/>
      <c r="J9767" s="170"/>
      <c r="K9767" s="217"/>
      <c r="L9767" s="172"/>
      <c r="M9767" s="223"/>
      <c r="U9767" s="155"/>
      <c r="V9767" s="155"/>
      <c r="W9767" s="151"/>
      <c r="Z9767" s="104"/>
    </row>
    <row r="9768" spans="3:26" s="145" customFormat="1" ht="15" customHeight="1">
      <c r="C9768" s="152"/>
      <c r="E9768" s="144"/>
      <c r="F9768" s="153"/>
      <c r="G9768" s="170"/>
      <c r="H9768" s="170"/>
      <c r="I9768" s="170"/>
      <c r="J9768" s="170"/>
      <c r="K9768" s="217"/>
      <c r="L9768" s="172"/>
      <c r="M9768" s="223"/>
      <c r="U9768" s="155"/>
      <c r="V9768" s="155"/>
      <c r="W9768" s="151"/>
      <c r="Z9768" s="104"/>
    </row>
    <row r="9769" spans="3:26" s="145" customFormat="1" ht="15" customHeight="1">
      <c r="C9769" s="152"/>
      <c r="E9769" s="144"/>
      <c r="F9769" s="153"/>
      <c r="G9769" s="170"/>
      <c r="H9769" s="170"/>
      <c r="I9769" s="170"/>
      <c r="J9769" s="170"/>
      <c r="K9769" s="217"/>
      <c r="L9769" s="172"/>
      <c r="M9769" s="223"/>
      <c r="U9769" s="155"/>
      <c r="V9769" s="155"/>
      <c r="W9769" s="151"/>
      <c r="Z9769" s="104"/>
    </row>
    <row r="9770" spans="3:26" s="145" customFormat="1" ht="15" customHeight="1">
      <c r="C9770" s="152"/>
      <c r="E9770" s="144"/>
      <c r="F9770" s="153"/>
      <c r="G9770" s="170"/>
      <c r="H9770" s="170"/>
      <c r="I9770" s="170"/>
      <c r="J9770" s="170"/>
      <c r="K9770" s="217"/>
      <c r="L9770" s="172"/>
      <c r="M9770" s="223"/>
      <c r="U9770" s="155"/>
      <c r="V9770" s="155"/>
      <c r="W9770" s="151"/>
      <c r="Z9770" s="104"/>
    </row>
    <row r="9771" spans="3:26" s="145" customFormat="1" ht="15" customHeight="1">
      <c r="C9771" s="152"/>
      <c r="E9771" s="144"/>
      <c r="F9771" s="153"/>
      <c r="G9771" s="170"/>
      <c r="H9771" s="170"/>
      <c r="I9771" s="170"/>
      <c r="J9771" s="170"/>
      <c r="K9771" s="217"/>
      <c r="L9771" s="172"/>
      <c r="M9771" s="223"/>
      <c r="U9771" s="155"/>
      <c r="V9771" s="155"/>
      <c r="W9771" s="151"/>
      <c r="Z9771" s="104"/>
    </row>
    <row r="9772" spans="3:26" s="145" customFormat="1" ht="15" customHeight="1">
      <c r="C9772" s="152"/>
      <c r="E9772" s="144"/>
      <c r="F9772" s="153"/>
      <c r="G9772" s="170"/>
      <c r="H9772" s="170"/>
      <c r="I9772" s="170"/>
      <c r="J9772" s="170"/>
      <c r="K9772" s="217"/>
      <c r="L9772" s="172"/>
      <c r="M9772" s="223"/>
      <c r="U9772" s="155"/>
      <c r="V9772" s="155"/>
      <c r="W9772" s="151"/>
      <c r="Z9772" s="104"/>
    </row>
    <row r="9773" spans="3:26" s="145" customFormat="1" ht="15" customHeight="1">
      <c r="C9773" s="152"/>
      <c r="E9773" s="144"/>
      <c r="F9773" s="153"/>
      <c r="G9773" s="170"/>
      <c r="H9773" s="170"/>
      <c r="I9773" s="170"/>
      <c r="J9773" s="170"/>
      <c r="K9773" s="217"/>
      <c r="L9773" s="172"/>
      <c r="M9773" s="223"/>
      <c r="U9773" s="155"/>
      <c r="V9773" s="155"/>
      <c r="W9773" s="151"/>
      <c r="Z9773" s="104"/>
    </row>
    <row r="9774" spans="3:26" s="145" customFormat="1" ht="15" customHeight="1">
      <c r="C9774" s="152"/>
      <c r="E9774" s="144"/>
      <c r="F9774" s="153"/>
      <c r="G9774" s="170"/>
      <c r="H9774" s="170"/>
      <c r="I9774" s="170"/>
      <c r="J9774" s="170"/>
      <c r="K9774" s="217"/>
      <c r="L9774" s="172"/>
      <c r="M9774" s="223"/>
      <c r="U9774" s="155"/>
      <c r="V9774" s="155"/>
      <c r="W9774" s="151"/>
      <c r="Z9774" s="104"/>
    </row>
    <row r="9775" spans="3:26" s="145" customFormat="1" ht="15" customHeight="1">
      <c r="C9775" s="152"/>
      <c r="E9775" s="144"/>
      <c r="F9775" s="153"/>
      <c r="G9775" s="170"/>
      <c r="H9775" s="170"/>
      <c r="I9775" s="170"/>
      <c r="J9775" s="170"/>
      <c r="K9775" s="217"/>
      <c r="L9775" s="172"/>
      <c r="M9775" s="223"/>
      <c r="U9775" s="155"/>
      <c r="V9775" s="155"/>
      <c r="W9775" s="151"/>
      <c r="Z9775" s="104"/>
    </row>
    <row r="9776" spans="3:26" s="145" customFormat="1" ht="15" customHeight="1">
      <c r="C9776" s="152"/>
      <c r="E9776" s="144"/>
      <c r="F9776" s="153"/>
      <c r="G9776" s="170"/>
      <c r="H9776" s="170"/>
      <c r="I9776" s="170"/>
      <c r="J9776" s="170"/>
      <c r="K9776" s="217"/>
      <c r="L9776" s="172"/>
      <c r="M9776" s="223"/>
      <c r="U9776" s="155"/>
      <c r="V9776" s="155"/>
      <c r="W9776" s="151"/>
      <c r="Z9776" s="104"/>
    </row>
    <row r="9777" spans="3:26" s="145" customFormat="1" ht="15" customHeight="1">
      <c r="C9777" s="152"/>
      <c r="E9777" s="144"/>
      <c r="F9777" s="153"/>
      <c r="G9777" s="170"/>
      <c r="H9777" s="170"/>
      <c r="I9777" s="170"/>
      <c r="J9777" s="170"/>
      <c r="K9777" s="217"/>
      <c r="L9777" s="172"/>
      <c r="M9777" s="223"/>
      <c r="U9777" s="155"/>
      <c r="V9777" s="155"/>
      <c r="W9777" s="151"/>
      <c r="Z9777" s="104"/>
    </row>
    <row r="9778" spans="3:26" s="145" customFormat="1" ht="15" customHeight="1">
      <c r="C9778" s="152"/>
      <c r="E9778" s="144"/>
      <c r="F9778" s="153"/>
      <c r="G9778" s="170"/>
      <c r="H9778" s="170"/>
      <c r="I9778" s="170"/>
      <c r="J9778" s="170"/>
      <c r="K9778" s="217"/>
      <c r="L9778" s="172"/>
      <c r="M9778" s="223"/>
      <c r="U9778" s="155"/>
      <c r="V9778" s="155"/>
      <c r="W9778" s="151"/>
      <c r="Z9778" s="104"/>
    </row>
    <row r="9779" spans="3:26" s="145" customFormat="1" ht="15" customHeight="1">
      <c r="C9779" s="152"/>
      <c r="E9779" s="144"/>
      <c r="F9779" s="153"/>
      <c r="G9779" s="170"/>
      <c r="H9779" s="170"/>
      <c r="I9779" s="170"/>
      <c r="J9779" s="170"/>
      <c r="K9779" s="217"/>
      <c r="L9779" s="172"/>
      <c r="M9779" s="223"/>
      <c r="U9779" s="155"/>
      <c r="V9779" s="155"/>
      <c r="W9779" s="151"/>
      <c r="Z9779" s="104"/>
    </row>
    <row r="9780" spans="3:26" s="145" customFormat="1" ht="15" customHeight="1">
      <c r="C9780" s="152"/>
      <c r="E9780" s="144"/>
      <c r="F9780" s="153"/>
      <c r="G9780" s="170"/>
      <c r="H9780" s="170"/>
      <c r="I9780" s="170"/>
      <c r="J9780" s="170"/>
      <c r="K9780" s="217"/>
      <c r="L9780" s="172"/>
      <c r="M9780" s="223"/>
      <c r="U9780" s="155"/>
      <c r="V9780" s="155"/>
      <c r="W9780" s="151"/>
      <c r="Z9780" s="104"/>
    </row>
    <row r="9781" spans="3:26" s="145" customFormat="1" ht="15" customHeight="1">
      <c r="C9781" s="152"/>
      <c r="E9781" s="144"/>
      <c r="F9781" s="153"/>
      <c r="G9781" s="170"/>
      <c r="H9781" s="170"/>
      <c r="I9781" s="170"/>
      <c r="J9781" s="170"/>
      <c r="K9781" s="217"/>
      <c r="L9781" s="172"/>
      <c r="M9781" s="223"/>
      <c r="U9781" s="155"/>
      <c r="V9781" s="155"/>
      <c r="W9781" s="151"/>
      <c r="Z9781" s="104"/>
    </row>
    <row r="9782" spans="3:26" s="145" customFormat="1" ht="15" customHeight="1">
      <c r="C9782" s="152"/>
      <c r="E9782" s="144"/>
      <c r="F9782" s="153"/>
      <c r="G9782" s="170"/>
      <c r="H9782" s="170"/>
      <c r="I9782" s="170"/>
      <c r="J9782" s="170"/>
      <c r="K9782" s="217"/>
      <c r="L9782" s="172"/>
      <c r="M9782" s="223"/>
      <c r="U9782" s="155"/>
      <c r="V9782" s="155"/>
      <c r="W9782" s="151"/>
      <c r="Z9782" s="104"/>
    </row>
    <row r="9783" spans="3:26" s="145" customFormat="1" ht="15" customHeight="1">
      <c r="C9783" s="152"/>
      <c r="E9783" s="144"/>
      <c r="F9783" s="153"/>
      <c r="G9783" s="170"/>
      <c r="H9783" s="170"/>
      <c r="I9783" s="170"/>
      <c r="J9783" s="170"/>
      <c r="K9783" s="217"/>
      <c r="L9783" s="172"/>
      <c r="M9783" s="223"/>
      <c r="U9783" s="155"/>
      <c r="V9783" s="155"/>
      <c r="W9783" s="151"/>
      <c r="Z9783" s="104"/>
    </row>
    <row r="9784" spans="3:26" s="145" customFormat="1" ht="15" customHeight="1">
      <c r="C9784" s="152"/>
      <c r="E9784" s="144"/>
      <c r="F9784" s="153"/>
      <c r="G9784" s="170"/>
      <c r="H9784" s="170"/>
      <c r="I9784" s="170"/>
      <c r="J9784" s="170"/>
      <c r="K9784" s="217"/>
      <c r="L9784" s="172"/>
      <c r="M9784" s="223"/>
      <c r="U9784" s="155"/>
      <c r="V9784" s="155"/>
      <c r="W9784" s="151"/>
      <c r="Z9784" s="104"/>
    </row>
    <row r="9785" spans="3:26" s="145" customFormat="1" ht="15" customHeight="1">
      <c r="C9785" s="152"/>
      <c r="E9785" s="144"/>
      <c r="F9785" s="153"/>
      <c r="G9785" s="170"/>
      <c r="H9785" s="170"/>
      <c r="I9785" s="170"/>
      <c r="J9785" s="170"/>
      <c r="K9785" s="217"/>
      <c r="L9785" s="172"/>
      <c r="M9785" s="223"/>
      <c r="U9785" s="155"/>
      <c r="V9785" s="155"/>
      <c r="W9785" s="151"/>
      <c r="Z9785" s="104"/>
    </row>
    <row r="9786" spans="3:26" s="145" customFormat="1" ht="15" customHeight="1">
      <c r="C9786" s="152"/>
      <c r="E9786" s="144"/>
      <c r="F9786" s="153"/>
      <c r="G9786" s="170"/>
      <c r="H9786" s="170"/>
      <c r="I9786" s="170"/>
      <c r="J9786" s="170"/>
      <c r="K9786" s="217"/>
      <c r="L9786" s="172"/>
      <c r="M9786" s="223"/>
      <c r="U9786" s="155"/>
      <c r="V9786" s="155"/>
      <c r="W9786" s="151"/>
      <c r="Z9786" s="104"/>
    </row>
    <row r="9787" spans="3:26" s="145" customFormat="1" ht="15" customHeight="1">
      <c r="C9787" s="152"/>
      <c r="E9787" s="144"/>
      <c r="F9787" s="153"/>
      <c r="G9787" s="170"/>
      <c r="H9787" s="170"/>
      <c r="I9787" s="170"/>
      <c r="J9787" s="170"/>
      <c r="K9787" s="217"/>
      <c r="L9787" s="172"/>
      <c r="M9787" s="223"/>
      <c r="U9787" s="155"/>
      <c r="V9787" s="155"/>
      <c r="W9787" s="151"/>
      <c r="Z9787" s="104"/>
    </row>
    <row r="9788" spans="3:26" s="145" customFormat="1" ht="15" customHeight="1">
      <c r="C9788" s="152"/>
      <c r="E9788" s="144"/>
      <c r="F9788" s="153"/>
      <c r="G9788" s="170"/>
      <c r="H9788" s="170"/>
      <c r="I9788" s="170"/>
      <c r="J9788" s="170"/>
      <c r="K9788" s="217"/>
      <c r="L9788" s="172"/>
      <c r="M9788" s="223"/>
      <c r="U9788" s="155"/>
      <c r="V9788" s="155"/>
      <c r="W9788" s="151"/>
      <c r="Z9788" s="104"/>
    </row>
    <row r="9789" spans="3:26" s="145" customFormat="1" ht="15" customHeight="1">
      <c r="C9789" s="152"/>
      <c r="E9789" s="144"/>
      <c r="F9789" s="153"/>
      <c r="G9789" s="170"/>
      <c r="H9789" s="170"/>
      <c r="I9789" s="170"/>
      <c r="J9789" s="170"/>
      <c r="K9789" s="217"/>
      <c r="L9789" s="172"/>
      <c r="M9789" s="223"/>
      <c r="U9789" s="155"/>
      <c r="V9789" s="155"/>
      <c r="W9789" s="151"/>
      <c r="Z9789" s="104"/>
    </row>
    <row r="9790" spans="3:26" s="145" customFormat="1" ht="15" customHeight="1">
      <c r="C9790" s="152"/>
      <c r="E9790" s="144"/>
      <c r="F9790" s="153"/>
      <c r="G9790" s="170"/>
      <c r="H9790" s="170"/>
      <c r="I9790" s="170"/>
      <c r="J9790" s="170"/>
      <c r="K9790" s="217"/>
      <c r="L9790" s="172"/>
      <c r="M9790" s="223"/>
      <c r="U9790" s="155"/>
      <c r="V9790" s="155"/>
      <c r="W9790" s="151"/>
      <c r="Z9790" s="104"/>
    </row>
    <row r="9791" spans="3:26" s="145" customFormat="1" ht="15" customHeight="1">
      <c r="C9791" s="152"/>
      <c r="E9791" s="144"/>
      <c r="F9791" s="153"/>
      <c r="G9791" s="170"/>
      <c r="H9791" s="170"/>
      <c r="I9791" s="170"/>
      <c r="J9791" s="170"/>
      <c r="K9791" s="217"/>
      <c r="L9791" s="172"/>
      <c r="M9791" s="223"/>
      <c r="U9791" s="155"/>
      <c r="V9791" s="155"/>
      <c r="W9791" s="151"/>
      <c r="Z9791" s="104"/>
    </row>
    <row r="9792" spans="3:26" s="145" customFormat="1" ht="15" customHeight="1">
      <c r="C9792" s="152"/>
      <c r="E9792" s="144"/>
      <c r="F9792" s="153"/>
      <c r="G9792" s="170"/>
      <c r="H9792" s="170"/>
      <c r="I9792" s="170"/>
      <c r="J9792" s="170"/>
      <c r="K9792" s="217"/>
      <c r="L9792" s="172"/>
      <c r="M9792" s="223"/>
      <c r="U9792" s="155"/>
      <c r="V9792" s="155"/>
      <c r="W9792" s="151"/>
      <c r="Z9792" s="104"/>
    </row>
    <row r="9793" spans="3:26" s="145" customFormat="1" ht="15" customHeight="1">
      <c r="C9793" s="152"/>
      <c r="E9793" s="144"/>
      <c r="F9793" s="153"/>
      <c r="G9793" s="170"/>
      <c r="H9793" s="170"/>
      <c r="I9793" s="170"/>
      <c r="J9793" s="170"/>
      <c r="K9793" s="217"/>
      <c r="L9793" s="172"/>
      <c r="M9793" s="223"/>
      <c r="U9793" s="155"/>
      <c r="V9793" s="155"/>
      <c r="W9793" s="151"/>
      <c r="Z9793" s="104"/>
    </row>
    <row r="9794" spans="3:26" s="145" customFormat="1" ht="15" customHeight="1">
      <c r="C9794" s="152"/>
      <c r="E9794" s="144"/>
      <c r="F9794" s="153"/>
      <c r="G9794" s="170"/>
      <c r="H9794" s="170"/>
      <c r="I9794" s="170"/>
      <c r="J9794" s="170"/>
      <c r="K9794" s="217"/>
      <c r="L9794" s="172"/>
      <c r="M9794" s="223"/>
      <c r="U9794" s="155"/>
      <c r="V9794" s="155"/>
      <c r="W9794" s="151"/>
      <c r="Z9794" s="104"/>
    </row>
    <row r="9795" spans="3:26" s="145" customFormat="1" ht="15" customHeight="1">
      <c r="C9795" s="152"/>
      <c r="E9795" s="144"/>
      <c r="F9795" s="153"/>
      <c r="G9795" s="170"/>
      <c r="H9795" s="170"/>
      <c r="I9795" s="170"/>
      <c r="J9795" s="170"/>
      <c r="K9795" s="217"/>
      <c r="L9795" s="172"/>
      <c r="M9795" s="223"/>
      <c r="U9795" s="155"/>
      <c r="V9795" s="155"/>
      <c r="W9795" s="151"/>
      <c r="Z9795" s="104"/>
    </row>
    <row r="9796" spans="3:26" s="145" customFormat="1" ht="15" customHeight="1">
      <c r="C9796" s="152"/>
      <c r="E9796" s="144"/>
      <c r="F9796" s="153"/>
      <c r="G9796" s="170"/>
      <c r="H9796" s="170"/>
      <c r="I9796" s="170"/>
      <c r="J9796" s="170"/>
      <c r="K9796" s="217"/>
      <c r="L9796" s="172"/>
      <c r="M9796" s="223"/>
      <c r="U9796" s="155"/>
      <c r="V9796" s="155"/>
      <c r="W9796" s="151"/>
      <c r="Z9796" s="104"/>
    </row>
    <row r="9797" spans="3:26" s="145" customFormat="1" ht="15" customHeight="1">
      <c r="C9797" s="152"/>
      <c r="E9797" s="144"/>
      <c r="F9797" s="153"/>
      <c r="G9797" s="170"/>
      <c r="H9797" s="170"/>
      <c r="I9797" s="170"/>
      <c r="J9797" s="170"/>
      <c r="K9797" s="217"/>
      <c r="L9797" s="172"/>
      <c r="M9797" s="223"/>
      <c r="U9797" s="155"/>
      <c r="V9797" s="155"/>
      <c r="W9797" s="151"/>
      <c r="Z9797" s="104"/>
    </row>
    <row r="9798" spans="3:26" s="145" customFormat="1" ht="15" customHeight="1">
      <c r="C9798" s="152"/>
      <c r="E9798" s="144"/>
      <c r="F9798" s="153"/>
      <c r="G9798" s="170"/>
      <c r="H9798" s="170"/>
      <c r="I9798" s="170"/>
      <c r="J9798" s="170"/>
      <c r="K9798" s="217"/>
      <c r="L9798" s="172"/>
      <c r="M9798" s="223"/>
      <c r="U9798" s="155"/>
      <c r="V9798" s="155"/>
      <c r="W9798" s="151"/>
      <c r="Z9798" s="104"/>
    </row>
    <row r="9799" spans="3:26" s="145" customFormat="1" ht="15" customHeight="1">
      <c r="C9799" s="152"/>
      <c r="E9799" s="144"/>
      <c r="F9799" s="153"/>
      <c r="G9799" s="170"/>
      <c r="H9799" s="170"/>
      <c r="I9799" s="170"/>
      <c r="J9799" s="170"/>
      <c r="K9799" s="217"/>
      <c r="L9799" s="172"/>
      <c r="M9799" s="223"/>
      <c r="U9799" s="155"/>
      <c r="V9799" s="155"/>
      <c r="W9799" s="151"/>
      <c r="Z9799" s="104"/>
    </row>
    <row r="9800" spans="3:26" s="145" customFormat="1" ht="15" customHeight="1">
      <c r="C9800" s="152"/>
      <c r="E9800" s="144"/>
      <c r="F9800" s="153"/>
      <c r="G9800" s="170"/>
      <c r="H9800" s="170"/>
      <c r="I9800" s="170"/>
      <c r="J9800" s="170"/>
      <c r="K9800" s="217"/>
      <c r="L9800" s="172"/>
      <c r="M9800" s="223"/>
      <c r="U9800" s="155"/>
      <c r="V9800" s="155"/>
      <c r="W9800" s="151"/>
      <c r="Z9800" s="104"/>
    </row>
    <row r="9801" spans="3:26" s="145" customFormat="1" ht="15" customHeight="1">
      <c r="C9801" s="152"/>
      <c r="E9801" s="144"/>
      <c r="F9801" s="153"/>
      <c r="G9801" s="170"/>
      <c r="H9801" s="170"/>
      <c r="I9801" s="170"/>
      <c r="J9801" s="170"/>
      <c r="K9801" s="217"/>
      <c r="L9801" s="172"/>
      <c r="M9801" s="223"/>
      <c r="U9801" s="155"/>
      <c r="V9801" s="155"/>
      <c r="W9801" s="151"/>
      <c r="Z9801" s="104"/>
    </row>
    <row r="9802" spans="3:26" s="145" customFormat="1" ht="15" customHeight="1">
      <c r="C9802" s="152"/>
      <c r="E9802" s="144"/>
      <c r="F9802" s="153"/>
      <c r="G9802" s="170"/>
      <c r="H9802" s="170"/>
      <c r="I9802" s="170"/>
      <c r="J9802" s="170"/>
      <c r="K9802" s="217"/>
      <c r="L9802" s="172"/>
      <c r="M9802" s="223"/>
      <c r="U9802" s="155"/>
      <c r="V9802" s="155"/>
      <c r="W9802" s="151"/>
      <c r="Z9802" s="104"/>
    </row>
    <row r="9803" spans="3:26" s="145" customFormat="1" ht="15" customHeight="1">
      <c r="C9803" s="152"/>
      <c r="E9803" s="144"/>
      <c r="F9803" s="153"/>
      <c r="G9803" s="170"/>
      <c r="H9803" s="170"/>
      <c r="I9803" s="170"/>
      <c r="J9803" s="170"/>
      <c r="K9803" s="217"/>
      <c r="L9803" s="172"/>
      <c r="M9803" s="223"/>
      <c r="U9803" s="155"/>
      <c r="V9803" s="155"/>
      <c r="W9803" s="151"/>
      <c r="Z9803" s="104"/>
    </row>
    <row r="9804" spans="3:26" s="145" customFormat="1" ht="15" customHeight="1">
      <c r="C9804" s="152"/>
      <c r="E9804" s="144"/>
      <c r="F9804" s="153"/>
      <c r="G9804" s="170"/>
      <c r="H9804" s="170"/>
      <c r="I9804" s="170"/>
      <c r="J9804" s="170"/>
      <c r="K9804" s="217"/>
      <c r="L9804" s="172"/>
      <c r="M9804" s="223"/>
      <c r="U9804" s="155"/>
      <c r="V9804" s="155"/>
      <c r="W9804" s="151"/>
      <c r="Z9804" s="104"/>
    </row>
    <row r="9805" spans="3:26" s="145" customFormat="1" ht="15" customHeight="1">
      <c r="C9805" s="152"/>
      <c r="E9805" s="144"/>
      <c r="F9805" s="153"/>
      <c r="G9805" s="170"/>
      <c r="H9805" s="170"/>
      <c r="I9805" s="170"/>
      <c r="J9805" s="170"/>
      <c r="K9805" s="217"/>
      <c r="L9805" s="172"/>
      <c r="M9805" s="223"/>
      <c r="U9805" s="155"/>
      <c r="V9805" s="155"/>
      <c r="W9805" s="151"/>
      <c r="Z9805" s="104"/>
    </row>
    <row r="9806" spans="3:26" s="145" customFormat="1" ht="15" customHeight="1">
      <c r="C9806" s="152"/>
      <c r="E9806" s="144"/>
      <c r="F9806" s="153"/>
      <c r="G9806" s="170"/>
      <c r="H9806" s="170"/>
      <c r="I9806" s="170"/>
      <c r="J9806" s="170"/>
      <c r="K9806" s="217"/>
      <c r="L9806" s="172"/>
      <c r="M9806" s="223"/>
      <c r="U9806" s="155"/>
      <c r="V9806" s="155"/>
      <c r="W9806" s="151"/>
      <c r="Z9806" s="104"/>
    </row>
    <row r="9807" spans="3:26" s="145" customFormat="1" ht="15" customHeight="1">
      <c r="C9807" s="152"/>
      <c r="E9807" s="144"/>
      <c r="F9807" s="153"/>
      <c r="G9807" s="170"/>
      <c r="H9807" s="170"/>
      <c r="I9807" s="170"/>
      <c r="J9807" s="170"/>
      <c r="K9807" s="217"/>
      <c r="L9807" s="172"/>
      <c r="M9807" s="223"/>
      <c r="U9807" s="155"/>
      <c r="V9807" s="155"/>
      <c r="W9807" s="151"/>
      <c r="Z9807" s="104"/>
    </row>
    <row r="9808" spans="3:26" s="145" customFormat="1" ht="15" customHeight="1">
      <c r="C9808" s="152"/>
      <c r="E9808" s="144"/>
      <c r="F9808" s="153"/>
      <c r="G9808" s="170"/>
      <c r="H9808" s="170"/>
      <c r="I9808" s="170"/>
      <c r="J9808" s="170"/>
      <c r="K9808" s="217"/>
      <c r="L9808" s="172"/>
      <c r="M9808" s="223"/>
      <c r="U9808" s="155"/>
      <c r="V9808" s="155"/>
      <c r="W9808" s="151"/>
      <c r="Z9808" s="104"/>
    </row>
    <row r="9809" spans="3:26" s="145" customFormat="1" ht="15" customHeight="1">
      <c r="C9809" s="152"/>
      <c r="E9809" s="144"/>
      <c r="F9809" s="153"/>
      <c r="G9809" s="170"/>
      <c r="H9809" s="170"/>
      <c r="I9809" s="170"/>
      <c r="J9809" s="170"/>
      <c r="K9809" s="217"/>
      <c r="L9809" s="172"/>
      <c r="M9809" s="223"/>
      <c r="U9809" s="155"/>
      <c r="V9809" s="155"/>
      <c r="W9809" s="151"/>
      <c r="Z9809" s="104"/>
    </row>
    <row r="9810" spans="3:26" s="145" customFormat="1" ht="15" customHeight="1">
      <c r="C9810" s="152"/>
      <c r="E9810" s="144"/>
      <c r="F9810" s="153"/>
      <c r="G9810" s="170"/>
      <c r="H9810" s="170"/>
      <c r="I9810" s="170"/>
      <c r="J9810" s="170"/>
      <c r="K9810" s="217"/>
      <c r="L9810" s="172"/>
      <c r="M9810" s="223"/>
      <c r="U9810" s="155"/>
      <c r="V9810" s="155"/>
      <c r="W9810" s="151"/>
      <c r="Z9810" s="104"/>
    </row>
    <row r="9811" spans="3:26" s="145" customFormat="1" ht="15" customHeight="1">
      <c r="C9811" s="152"/>
      <c r="E9811" s="144"/>
      <c r="F9811" s="153"/>
      <c r="G9811" s="170"/>
      <c r="H9811" s="170"/>
      <c r="I9811" s="170"/>
      <c r="J9811" s="170"/>
      <c r="K9811" s="217"/>
      <c r="L9811" s="172"/>
      <c r="M9811" s="223"/>
      <c r="U9811" s="155"/>
      <c r="V9811" s="155"/>
      <c r="W9811" s="151"/>
      <c r="Z9811" s="104"/>
    </row>
    <row r="9812" spans="3:26" s="145" customFormat="1" ht="15" customHeight="1">
      <c r="C9812" s="152"/>
      <c r="E9812" s="144"/>
      <c r="F9812" s="153"/>
      <c r="G9812" s="170"/>
      <c r="H9812" s="170"/>
      <c r="I9812" s="170"/>
      <c r="J9812" s="170"/>
      <c r="K9812" s="217"/>
      <c r="L9812" s="172"/>
      <c r="M9812" s="223"/>
      <c r="U9812" s="155"/>
      <c r="V9812" s="155"/>
      <c r="W9812" s="151"/>
      <c r="Z9812" s="104"/>
    </row>
    <row r="9813" spans="3:26" s="145" customFormat="1" ht="15" customHeight="1">
      <c r="C9813" s="152"/>
      <c r="E9813" s="144"/>
      <c r="F9813" s="153"/>
      <c r="G9813" s="170"/>
      <c r="H9813" s="170"/>
      <c r="I9813" s="170"/>
      <c r="J9813" s="170"/>
      <c r="K9813" s="217"/>
      <c r="L9813" s="172"/>
      <c r="M9813" s="223"/>
      <c r="U9813" s="155"/>
      <c r="V9813" s="155"/>
      <c r="W9813" s="151"/>
      <c r="Z9813" s="104"/>
    </row>
    <row r="9814" spans="3:26" s="145" customFormat="1" ht="15" customHeight="1">
      <c r="C9814" s="152"/>
      <c r="E9814" s="144"/>
      <c r="F9814" s="153"/>
      <c r="G9814" s="170"/>
      <c r="H9814" s="170"/>
      <c r="I9814" s="170"/>
      <c r="J9814" s="170"/>
      <c r="K9814" s="217"/>
      <c r="L9814" s="172"/>
      <c r="M9814" s="223"/>
      <c r="U9814" s="155"/>
      <c r="V9814" s="155"/>
      <c r="W9814" s="151"/>
      <c r="Z9814" s="104"/>
    </row>
    <row r="9815" spans="3:26" s="145" customFormat="1" ht="15" customHeight="1">
      <c r="C9815" s="152"/>
      <c r="E9815" s="144"/>
      <c r="F9815" s="153"/>
      <c r="G9815" s="170"/>
      <c r="H9815" s="170"/>
      <c r="I9815" s="170"/>
      <c r="J9815" s="170"/>
      <c r="K9815" s="217"/>
      <c r="L9815" s="172"/>
      <c r="M9815" s="223"/>
      <c r="U9815" s="155"/>
      <c r="V9815" s="155"/>
      <c r="W9815" s="151"/>
      <c r="Z9815" s="104"/>
    </row>
    <row r="9816" spans="3:26" s="145" customFormat="1" ht="15" customHeight="1">
      <c r="C9816" s="152"/>
      <c r="E9816" s="144"/>
      <c r="F9816" s="153"/>
      <c r="G9816" s="170"/>
      <c r="H9816" s="170"/>
      <c r="I9816" s="170"/>
      <c r="J9816" s="170"/>
      <c r="K9816" s="217"/>
      <c r="L9816" s="172"/>
      <c r="M9816" s="223"/>
      <c r="U9816" s="155"/>
      <c r="V9816" s="155"/>
      <c r="W9816" s="151"/>
      <c r="Z9816" s="104"/>
    </row>
    <row r="9817" spans="3:26" s="145" customFormat="1" ht="15" customHeight="1">
      <c r="C9817" s="152"/>
      <c r="E9817" s="144"/>
      <c r="F9817" s="153"/>
      <c r="G9817" s="170"/>
      <c r="H9817" s="170"/>
      <c r="I9817" s="170"/>
      <c r="J9817" s="170"/>
      <c r="K9817" s="217"/>
      <c r="L9817" s="172"/>
      <c r="M9817" s="223"/>
      <c r="U9817" s="155"/>
      <c r="V9817" s="155"/>
      <c r="W9817" s="151"/>
      <c r="Z9817" s="104"/>
    </row>
    <row r="9818" spans="3:26" s="145" customFormat="1" ht="15" customHeight="1">
      <c r="C9818" s="152"/>
      <c r="E9818" s="144"/>
      <c r="F9818" s="153"/>
      <c r="G9818" s="170"/>
      <c r="H9818" s="170"/>
      <c r="I9818" s="170"/>
      <c r="J9818" s="170"/>
      <c r="K9818" s="217"/>
      <c r="L9818" s="172"/>
      <c r="M9818" s="223"/>
      <c r="U9818" s="155"/>
      <c r="V9818" s="155"/>
      <c r="W9818" s="151"/>
      <c r="Z9818" s="104"/>
    </row>
    <row r="9819" spans="3:26" s="145" customFormat="1" ht="15" customHeight="1">
      <c r="C9819" s="152"/>
      <c r="E9819" s="144"/>
      <c r="F9819" s="153"/>
      <c r="G9819" s="170"/>
      <c r="H9819" s="170"/>
      <c r="I9819" s="170"/>
      <c r="J9819" s="170"/>
      <c r="K9819" s="217"/>
      <c r="L9819" s="172"/>
      <c r="M9819" s="223"/>
      <c r="U9819" s="155"/>
      <c r="V9819" s="155"/>
      <c r="W9819" s="151"/>
      <c r="Z9819" s="104"/>
    </row>
    <row r="9820" spans="3:26" s="145" customFormat="1" ht="15" customHeight="1">
      <c r="C9820" s="152"/>
      <c r="E9820" s="144"/>
      <c r="F9820" s="153"/>
      <c r="G9820" s="170"/>
      <c r="H9820" s="170"/>
      <c r="I9820" s="170"/>
      <c r="J9820" s="170"/>
      <c r="K9820" s="217"/>
      <c r="L9820" s="172"/>
      <c r="M9820" s="223"/>
      <c r="U9820" s="155"/>
      <c r="V9820" s="155"/>
      <c r="W9820" s="151"/>
      <c r="Z9820" s="104"/>
    </row>
    <row r="9821" spans="3:26" s="145" customFormat="1" ht="15" customHeight="1">
      <c r="C9821" s="152"/>
      <c r="E9821" s="144"/>
      <c r="F9821" s="153"/>
      <c r="G9821" s="170"/>
      <c r="H9821" s="170"/>
      <c r="I9821" s="170"/>
      <c r="J9821" s="170"/>
      <c r="K9821" s="217"/>
      <c r="L9821" s="172"/>
      <c r="M9821" s="223"/>
      <c r="U9821" s="155"/>
      <c r="V9821" s="155"/>
      <c r="W9821" s="151"/>
      <c r="Z9821" s="104"/>
    </row>
    <row r="9822" spans="3:26" s="145" customFormat="1" ht="15" customHeight="1">
      <c r="C9822" s="152"/>
      <c r="E9822" s="144"/>
      <c r="F9822" s="153"/>
      <c r="G9822" s="170"/>
      <c r="H9822" s="170"/>
      <c r="I9822" s="170"/>
      <c r="J9822" s="170"/>
      <c r="K9822" s="217"/>
      <c r="L9822" s="172"/>
      <c r="M9822" s="223"/>
      <c r="U9822" s="155"/>
      <c r="V9822" s="155"/>
      <c r="W9822" s="151"/>
      <c r="Z9822" s="104"/>
    </row>
    <row r="9823" spans="3:26" s="145" customFormat="1" ht="15" customHeight="1">
      <c r="C9823" s="152"/>
      <c r="E9823" s="144"/>
      <c r="F9823" s="153"/>
      <c r="G9823" s="170"/>
      <c r="H9823" s="170"/>
      <c r="I9823" s="170"/>
      <c r="J9823" s="170"/>
      <c r="K9823" s="217"/>
      <c r="L9823" s="172"/>
      <c r="M9823" s="223"/>
      <c r="U9823" s="155"/>
      <c r="V9823" s="155"/>
      <c r="W9823" s="151"/>
      <c r="Z9823" s="104"/>
    </row>
    <row r="9824" spans="3:26" s="145" customFormat="1" ht="15" customHeight="1">
      <c r="C9824" s="152"/>
      <c r="E9824" s="144"/>
      <c r="F9824" s="153"/>
      <c r="G9824" s="170"/>
      <c r="H9824" s="170"/>
      <c r="I9824" s="170"/>
      <c r="J9824" s="170"/>
      <c r="K9824" s="217"/>
      <c r="L9824" s="172"/>
      <c r="M9824" s="223"/>
      <c r="U9824" s="155"/>
      <c r="V9824" s="155"/>
      <c r="W9824" s="151"/>
      <c r="Z9824" s="104"/>
    </row>
    <row r="9825" spans="3:26" s="145" customFormat="1" ht="15" customHeight="1">
      <c r="C9825" s="152"/>
      <c r="E9825" s="144"/>
      <c r="F9825" s="153"/>
      <c r="G9825" s="170"/>
      <c r="H9825" s="170"/>
      <c r="I9825" s="170"/>
      <c r="J9825" s="170"/>
      <c r="K9825" s="217"/>
      <c r="L9825" s="172"/>
      <c r="M9825" s="223"/>
      <c r="U9825" s="155"/>
      <c r="V9825" s="155"/>
      <c r="W9825" s="151"/>
      <c r="Z9825" s="104"/>
    </row>
    <row r="9826" spans="3:26" s="145" customFormat="1" ht="15" customHeight="1">
      <c r="C9826" s="152"/>
      <c r="E9826" s="144"/>
      <c r="F9826" s="153"/>
      <c r="G9826" s="170"/>
      <c r="H9826" s="170"/>
      <c r="I9826" s="170"/>
      <c r="J9826" s="170"/>
      <c r="K9826" s="217"/>
      <c r="L9826" s="172"/>
      <c r="M9826" s="223"/>
      <c r="U9826" s="155"/>
      <c r="V9826" s="155"/>
      <c r="W9826" s="151"/>
      <c r="Z9826" s="104"/>
    </row>
    <row r="9827" spans="3:26" s="145" customFormat="1" ht="15" customHeight="1">
      <c r="C9827" s="152"/>
      <c r="E9827" s="144"/>
      <c r="F9827" s="153"/>
      <c r="G9827" s="170"/>
      <c r="H9827" s="170"/>
      <c r="I9827" s="170"/>
      <c r="J9827" s="170"/>
      <c r="K9827" s="217"/>
      <c r="L9827" s="172"/>
      <c r="M9827" s="223"/>
      <c r="U9827" s="155"/>
      <c r="V9827" s="155"/>
      <c r="W9827" s="151"/>
      <c r="Z9827" s="104"/>
    </row>
    <row r="9828" spans="3:26" s="145" customFormat="1" ht="15" customHeight="1">
      <c r="C9828" s="152"/>
      <c r="E9828" s="144"/>
      <c r="F9828" s="153"/>
      <c r="G9828" s="170"/>
      <c r="H9828" s="170"/>
      <c r="I9828" s="170"/>
      <c r="J9828" s="170"/>
      <c r="K9828" s="217"/>
      <c r="L9828" s="172"/>
      <c r="M9828" s="223"/>
      <c r="U9828" s="155"/>
      <c r="V9828" s="155"/>
      <c r="W9828" s="151"/>
      <c r="Z9828" s="104"/>
    </row>
    <row r="9829" spans="3:26" s="145" customFormat="1" ht="15" customHeight="1">
      <c r="C9829" s="152"/>
      <c r="E9829" s="144"/>
      <c r="F9829" s="153"/>
      <c r="G9829" s="170"/>
      <c r="H9829" s="170"/>
      <c r="I9829" s="170"/>
      <c r="J9829" s="170"/>
      <c r="K9829" s="217"/>
      <c r="L9829" s="172"/>
      <c r="M9829" s="223"/>
      <c r="U9829" s="155"/>
      <c r="V9829" s="155"/>
      <c r="W9829" s="151"/>
      <c r="Z9829" s="104"/>
    </row>
    <row r="9830" spans="3:26" s="145" customFormat="1" ht="15" customHeight="1">
      <c r="C9830" s="152"/>
      <c r="E9830" s="144"/>
      <c r="F9830" s="153"/>
      <c r="G9830" s="170"/>
      <c r="H9830" s="170"/>
      <c r="I9830" s="170"/>
      <c r="J9830" s="170"/>
      <c r="K9830" s="217"/>
      <c r="L9830" s="172"/>
      <c r="M9830" s="223"/>
      <c r="U9830" s="155"/>
      <c r="V9830" s="155"/>
      <c r="W9830" s="151"/>
      <c r="Z9830" s="104"/>
    </row>
    <row r="9831" spans="3:26" s="145" customFormat="1" ht="15" customHeight="1">
      <c r="C9831" s="152"/>
      <c r="E9831" s="144"/>
      <c r="F9831" s="153"/>
      <c r="G9831" s="170"/>
      <c r="H9831" s="170"/>
      <c r="I9831" s="170"/>
      <c r="J9831" s="170"/>
      <c r="K9831" s="217"/>
      <c r="L9831" s="172"/>
      <c r="M9831" s="223"/>
      <c r="U9831" s="155"/>
      <c r="V9831" s="155"/>
      <c r="W9831" s="151"/>
      <c r="Z9831" s="104"/>
    </row>
    <row r="9832" spans="3:26" s="145" customFormat="1" ht="15" customHeight="1">
      <c r="C9832" s="152"/>
      <c r="E9832" s="144"/>
      <c r="F9832" s="153"/>
      <c r="G9832" s="170"/>
      <c r="H9832" s="170"/>
      <c r="I9832" s="170"/>
      <c r="J9832" s="170"/>
      <c r="K9832" s="217"/>
      <c r="L9832" s="172"/>
      <c r="M9832" s="223"/>
      <c r="U9832" s="155"/>
      <c r="V9832" s="155"/>
      <c r="W9832" s="151"/>
      <c r="Z9832" s="104"/>
    </row>
    <row r="9833" spans="3:26" s="145" customFormat="1" ht="15" customHeight="1">
      <c r="C9833" s="152"/>
      <c r="E9833" s="144"/>
      <c r="F9833" s="153"/>
      <c r="G9833" s="170"/>
      <c r="H9833" s="170"/>
      <c r="I9833" s="170"/>
      <c r="J9833" s="170"/>
      <c r="K9833" s="217"/>
      <c r="L9833" s="172"/>
      <c r="M9833" s="223"/>
      <c r="U9833" s="155"/>
      <c r="V9833" s="155"/>
      <c r="W9833" s="151"/>
      <c r="Z9833" s="104"/>
    </row>
    <row r="9834" spans="3:26" s="145" customFormat="1" ht="15" customHeight="1">
      <c r="C9834" s="152"/>
      <c r="E9834" s="144"/>
      <c r="F9834" s="153"/>
      <c r="G9834" s="170"/>
      <c r="H9834" s="170"/>
      <c r="I9834" s="170"/>
      <c r="J9834" s="170"/>
      <c r="K9834" s="217"/>
      <c r="L9834" s="172"/>
      <c r="M9834" s="223"/>
      <c r="U9834" s="155"/>
      <c r="V9834" s="155"/>
      <c r="W9834" s="151"/>
      <c r="Z9834" s="104"/>
    </row>
    <row r="9835" spans="3:26" s="145" customFormat="1" ht="15" customHeight="1">
      <c r="C9835" s="152"/>
      <c r="E9835" s="144"/>
      <c r="F9835" s="153"/>
      <c r="G9835" s="170"/>
      <c r="H9835" s="170"/>
      <c r="I9835" s="170"/>
      <c r="J9835" s="170"/>
      <c r="K9835" s="217"/>
      <c r="L9835" s="172"/>
      <c r="M9835" s="223"/>
      <c r="U9835" s="155"/>
      <c r="V9835" s="155"/>
      <c r="W9835" s="151"/>
      <c r="Z9835" s="104"/>
    </row>
    <row r="9836" spans="3:26" s="145" customFormat="1" ht="15" customHeight="1">
      <c r="C9836" s="152"/>
      <c r="E9836" s="144"/>
      <c r="F9836" s="153"/>
      <c r="G9836" s="170"/>
      <c r="H9836" s="170"/>
      <c r="I9836" s="170"/>
      <c r="J9836" s="170"/>
      <c r="K9836" s="217"/>
      <c r="L9836" s="172"/>
      <c r="M9836" s="223"/>
      <c r="U9836" s="155"/>
      <c r="V9836" s="155"/>
      <c r="W9836" s="151"/>
      <c r="Z9836" s="104"/>
    </row>
    <row r="9837" spans="3:26" s="145" customFormat="1" ht="15" customHeight="1">
      <c r="C9837" s="152"/>
      <c r="E9837" s="144"/>
      <c r="F9837" s="153"/>
      <c r="G9837" s="170"/>
      <c r="H9837" s="170"/>
      <c r="I9837" s="170"/>
      <c r="J9837" s="170"/>
      <c r="K9837" s="217"/>
      <c r="L9837" s="172"/>
      <c r="M9837" s="223"/>
      <c r="U9837" s="155"/>
      <c r="V9837" s="155"/>
      <c r="W9837" s="151"/>
      <c r="Z9837" s="104"/>
    </row>
    <row r="9838" spans="3:26" s="145" customFormat="1" ht="15" customHeight="1">
      <c r="C9838" s="152"/>
      <c r="E9838" s="144"/>
      <c r="F9838" s="153"/>
      <c r="G9838" s="170"/>
      <c r="H9838" s="170"/>
      <c r="I9838" s="170"/>
      <c r="J9838" s="170"/>
      <c r="K9838" s="217"/>
      <c r="L9838" s="172"/>
      <c r="M9838" s="223"/>
      <c r="U9838" s="155"/>
      <c r="V9838" s="155"/>
      <c r="W9838" s="151"/>
      <c r="Z9838" s="104"/>
    </row>
    <row r="9839" spans="3:26" s="145" customFormat="1" ht="15" customHeight="1">
      <c r="C9839" s="152"/>
      <c r="E9839" s="144"/>
      <c r="F9839" s="153"/>
      <c r="G9839" s="170"/>
      <c r="H9839" s="170"/>
      <c r="I9839" s="170"/>
      <c r="J9839" s="170"/>
      <c r="K9839" s="217"/>
      <c r="L9839" s="172"/>
      <c r="M9839" s="223"/>
      <c r="U9839" s="155"/>
      <c r="V9839" s="155"/>
      <c r="W9839" s="151"/>
      <c r="Z9839" s="104"/>
    </row>
    <row r="9840" spans="3:26" s="145" customFormat="1" ht="15" customHeight="1">
      <c r="C9840" s="152"/>
      <c r="E9840" s="144"/>
      <c r="F9840" s="153"/>
      <c r="G9840" s="170"/>
      <c r="H9840" s="170"/>
      <c r="I9840" s="170"/>
      <c r="J9840" s="170"/>
      <c r="K9840" s="217"/>
      <c r="L9840" s="172"/>
      <c r="M9840" s="223"/>
      <c r="U9840" s="155"/>
      <c r="V9840" s="155"/>
      <c r="W9840" s="151"/>
      <c r="Z9840" s="104"/>
    </row>
    <row r="9841" spans="3:26" s="145" customFormat="1" ht="15" customHeight="1">
      <c r="C9841" s="152"/>
      <c r="E9841" s="144"/>
      <c r="F9841" s="153"/>
      <c r="G9841" s="170"/>
      <c r="H9841" s="170"/>
      <c r="I9841" s="170"/>
      <c r="J9841" s="170"/>
      <c r="K9841" s="217"/>
      <c r="L9841" s="172"/>
      <c r="M9841" s="223"/>
      <c r="U9841" s="155"/>
      <c r="V9841" s="155"/>
      <c r="W9841" s="151"/>
      <c r="Z9841" s="104"/>
    </row>
    <row r="9842" spans="3:26" s="145" customFormat="1" ht="15" customHeight="1">
      <c r="C9842" s="152"/>
      <c r="E9842" s="144"/>
      <c r="F9842" s="153"/>
      <c r="G9842" s="170"/>
      <c r="H9842" s="170"/>
      <c r="I9842" s="170"/>
      <c r="J9842" s="170"/>
      <c r="K9842" s="217"/>
      <c r="L9842" s="172"/>
      <c r="M9842" s="223"/>
      <c r="U9842" s="155"/>
      <c r="V9842" s="155"/>
      <c r="W9842" s="151"/>
      <c r="Z9842" s="104"/>
    </row>
    <row r="9843" spans="3:26" s="145" customFormat="1" ht="15" customHeight="1">
      <c r="C9843" s="152"/>
      <c r="E9843" s="144"/>
      <c r="F9843" s="153"/>
      <c r="G9843" s="170"/>
      <c r="H9843" s="170"/>
      <c r="I9843" s="170"/>
      <c r="J9843" s="170"/>
      <c r="K9843" s="217"/>
      <c r="L9843" s="172"/>
      <c r="M9843" s="223"/>
      <c r="U9843" s="155"/>
      <c r="V9843" s="155"/>
      <c r="W9843" s="151"/>
      <c r="Z9843" s="104"/>
    </row>
    <row r="9844" spans="3:26" s="145" customFormat="1" ht="15" customHeight="1">
      <c r="C9844" s="152"/>
      <c r="E9844" s="144"/>
      <c r="F9844" s="153"/>
      <c r="G9844" s="170"/>
      <c r="H9844" s="170"/>
      <c r="I9844" s="170"/>
      <c r="J9844" s="170"/>
      <c r="K9844" s="217"/>
      <c r="L9844" s="172"/>
      <c r="M9844" s="223"/>
      <c r="U9844" s="155"/>
      <c r="V9844" s="155"/>
      <c r="W9844" s="151"/>
      <c r="Z9844" s="104"/>
    </row>
    <row r="9845" spans="3:26" s="145" customFormat="1" ht="15" customHeight="1">
      <c r="C9845" s="152"/>
      <c r="E9845" s="144"/>
      <c r="F9845" s="153"/>
      <c r="G9845" s="170"/>
      <c r="H9845" s="170"/>
      <c r="I9845" s="170"/>
      <c r="J9845" s="170"/>
      <c r="K9845" s="217"/>
      <c r="L9845" s="172"/>
      <c r="M9845" s="223"/>
      <c r="U9845" s="155"/>
      <c r="V9845" s="155"/>
      <c r="W9845" s="151"/>
      <c r="Z9845" s="104"/>
    </row>
    <row r="9846" spans="3:26" s="145" customFormat="1" ht="15" customHeight="1">
      <c r="C9846" s="152"/>
      <c r="E9846" s="144"/>
      <c r="F9846" s="153"/>
      <c r="G9846" s="170"/>
      <c r="H9846" s="170"/>
      <c r="I9846" s="170"/>
      <c r="J9846" s="170"/>
      <c r="K9846" s="217"/>
      <c r="L9846" s="172"/>
      <c r="M9846" s="223"/>
      <c r="U9846" s="155"/>
      <c r="V9846" s="155"/>
      <c r="W9846" s="151"/>
      <c r="Z9846" s="104"/>
    </row>
    <row r="9847" spans="3:26" s="145" customFormat="1" ht="15" customHeight="1">
      <c r="C9847" s="152"/>
      <c r="E9847" s="144"/>
      <c r="F9847" s="153"/>
      <c r="G9847" s="170"/>
      <c r="H9847" s="170"/>
      <c r="I9847" s="170"/>
      <c r="J9847" s="170"/>
      <c r="K9847" s="217"/>
      <c r="L9847" s="172"/>
      <c r="M9847" s="223"/>
      <c r="U9847" s="155"/>
      <c r="V9847" s="155"/>
      <c r="W9847" s="151"/>
      <c r="Z9847" s="104"/>
    </row>
    <row r="9848" spans="3:26" s="145" customFormat="1" ht="15" customHeight="1">
      <c r="C9848" s="152"/>
      <c r="E9848" s="144"/>
      <c r="F9848" s="153"/>
      <c r="G9848" s="170"/>
      <c r="H9848" s="170"/>
      <c r="I9848" s="170"/>
      <c r="J9848" s="170"/>
      <c r="K9848" s="217"/>
      <c r="L9848" s="172"/>
      <c r="M9848" s="223"/>
      <c r="U9848" s="155"/>
      <c r="V9848" s="155"/>
      <c r="W9848" s="151"/>
      <c r="Z9848" s="104"/>
    </row>
    <row r="9849" spans="3:26" s="145" customFormat="1" ht="15" customHeight="1">
      <c r="C9849" s="152"/>
      <c r="E9849" s="144"/>
      <c r="F9849" s="153"/>
      <c r="G9849" s="170"/>
      <c r="H9849" s="170"/>
      <c r="I9849" s="170"/>
      <c r="J9849" s="170"/>
      <c r="K9849" s="217"/>
      <c r="L9849" s="172"/>
      <c r="M9849" s="223"/>
      <c r="U9849" s="155"/>
      <c r="V9849" s="155"/>
      <c r="W9849" s="151"/>
      <c r="Z9849" s="104"/>
    </row>
    <row r="9850" spans="3:26" s="145" customFormat="1" ht="15" customHeight="1">
      <c r="C9850" s="152"/>
      <c r="E9850" s="144"/>
      <c r="F9850" s="153"/>
      <c r="G9850" s="170"/>
      <c r="H9850" s="170"/>
      <c r="I9850" s="170"/>
      <c r="J9850" s="170"/>
      <c r="K9850" s="217"/>
      <c r="L9850" s="172"/>
      <c r="M9850" s="223"/>
      <c r="U9850" s="155"/>
      <c r="V9850" s="155"/>
      <c r="W9850" s="151"/>
      <c r="Z9850" s="104"/>
    </row>
    <row r="9851" spans="3:26" s="145" customFormat="1" ht="15" customHeight="1">
      <c r="C9851" s="152"/>
      <c r="E9851" s="144"/>
      <c r="F9851" s="153"/>
      <c r="G9851" s="170"/>
      <c r="H9851" s="170"/>
      <c r="I9851" s="170"/>
      <c r="J9851" s="170"/>
      <c r="K9851" s="217"/>
      <c r="L9851" s="172"/>
      <c r="M9851" s="223"/>
      <c r="U9851" s="155"/>
      <c r="V9851" s="155"/>
      <c r="W9851" s="151"/>
      <c r="Z9851" s="104"/>
    </row>
    <row r="9852" spans="3:26" s="145" customFormat="1" ht="15" customHeight="1">
      <c r="C9852" s="152"/>
      <c r="E9852" s="144"/>
      <c r="F9852" s="153"/>
      <c r="G9852" s="170"/>
      <c r="H9852" s="170"/>
      <c r="I9852" s="170"/>
      <c r="J9852" s="170"/>
      <c r="K9852" s="217"/>
      <c r="L9852" s="172"/>
      <c r="M9852" s="223"/>
      <c r="U9852" s="155"/>
      <c r="V9852" s="155"/>
      <c r="W9852" s="151"/>
      <c r="Z9852" s="104"/>
    </row>
    <row r="9853" spans="3:26" s="145" customFormat="1" ht="15" customHeight="1">
      <c r="C9853" s="152"/>
      <c r="E9853" s="144"/>
      <c r="F9853" s="153"/>
      <c r="G9853" s="170"/>
      <c r="H9853" s="170"/>
      <c r="I9853" s="170"/>
      <c r="J9853" s="170"/>
      <c r="K9853" s="217"/>
      <c r="L9853" s="172"/>
      <c r="M9853" s="223"/>
      <c r="U9853" s="155"/>
      <c r="V9853" s="155"/>
      <c r="W9853" s="151"/>
      <c r="Z9853" s="104"/>
    </row>
    <row r="9854" spans="3:26" s="145" customFormat="1" ht="15" customHeight="1">
      <c r="C9854" s="152"/>
      <c r="E9854" s="144"/>
      <c r="F9854" s="153"/>
      <c r="G9854" s="170"/>
      <c r="H9854" s="170"/>
      <c r="I9854" s="170"/>
      <c r="J9854" s="170"/>
      <c r="K9854" s="217"/>
      <c r="L9854" s="172"/>
      <c r="M9854" s="223"/>
      <c r="U9854" s="155"/>
      <c r="V9854" s="155"/>
      <c r="W9854" s="151"/>
      <c r="Z9854" s="104"/>
    </row>
    <row r="9855" spans="3:26" s="145" customFormat="1" ht="15" customHeight="1">
      <c r="C9855" s="152"/>
      <c r="E9855" s="144"/>
      <c r="F9855" s="153"/>
      <c r="G9855" s="170"/>
      <c r="H9855" s="170"/>
      <c r="I9855" s="170"/>
      <c r="J9855" s="170"/>
      <c r="K9855" s="217"/>
      <c r="L9855" s="172"/>
      <c r="M9855" s="223"/>
      <c r="U9855" s="155"/>
      <c r="V9855" s="155"/>
      <c r="W9855" s="151"/>
      <c r="Z9855" s="104"/>
    </row>
    <row r="9856" spans="3:26" s="145" customFormat="1" ht="15" customHeight="1">
      <c r="C9856" s="152"/>
      <c r="E9856" s="144"/>
      <c r="F9856" s="153"/>
      <c r="G9856" s="170"/>
      <c r="H9856" s="170"/>
      <c r="I9856" s="170"/>
      <c r="J9856" s="170"/>
      <c r="K9856" s="217"/>
      <c r="L9856" s="172"/>
      <c r="M9856" s="223"/>
      <c r="U9856" s="155"/>
      <c r="V9856" s="155"/>
      <c r="W9856" s="151"/>
      <c r="Z9856" s="104"/>
    </row>
    <row r="9857" spans="3:26" s="145" customFormat="1" ht="15" customHeight="1">
      <c r="C9857" s="152"/>
      <c r="E9857" s="144"/>
      <c r="F9857" s="153"/>
      <c r="G9857" s="170"/>
      <c r="H9857" s="170"/>
      <c r="I9857" s="170"/>
      <c r="J9857" s="170"/>
      <c r="K9857" s="217"/>
      <c r="L9857" s="172"/>
      <c r="M9857" s="223"/>
      <c r="U9857" s="155"/>
      <c r="V9857" s="155"/>
      <c r="W9857" s="151"/>
      <c r="Z9857" s="104"/>
    </row>
    <row r="9858" spans="3:26" s="145" customFormat="1" ht="15" customHeight="1">
      <c r="C9858" s="152"/>
      <c r="E9858" s="144"/>
      <c r="F9858" s="153"/>
      <c r="G9858" s="170"/>
      <c r="H9858" s="170"/>
      <c r="I9858" s="170"/>
      <c r="J9858" s="170"/>
      <c r="K9858" s="217"/>
      <c r="L9858" s="172"/>
      <c r="M9858" s="223"/>
      <c r="U9858" s="155"/>
      <c r="V9858" s="155"/>
      <c r="W9858" s="151"/>
      <c r="Z9858" s="104"/>
    </row>
    <row r="9859" spans="3:26" s="145" customFormat="1" ht="15" customHeight="1">
      <c r="C9859" s="152"/>
      <c r="E9859" s="144"/>
      <c r="F9859" s="153"/>
      <c r="G9859" s="170"/>
      <c r="H9859" s="170"/>
      <c r="I9859" s="170"/>
      <c r="J9859" s="170"/>
      <c r="K9859" s="217"/>
      <c r="L9859" s="172"/>
      <c r="M9859" s="223"/>
      <c r="U9859" s="155"/>
      <c r="V9859" s="155"/>
      <c r="W9859" s="151"/>
      <c r="Z9859" s="104"/>
    </row>
    <row r="9860" spans="3:26" s="145" customFormat="1" ht="15" customHeight="1">
      <c r="C9860" s="152"/>
      <c r="E9860" s="144"/>
      <c r="F9860" s="153"/>
      <c r="G9860" s="170"/>
      <c r="H9860" s="170"/>
      <c r="I9860" s="170"/>
      <c r="J9860" s="170"/>
      <c r="K9860" s="217"/>
      <c r="L9860" s="172"/>
      <c r="M9860" s="223"/>
      <c r="U9860" s="155"/>
      <c r="V9860" s="155"/>
      <c r="W9860" s="151"/>
      <c r="Z9860" s="104"/>
    </row>
    <row r="9861" spans="3:26" s="145" customFormat="1" ht="15" customHeight="1">
      <c r="C9861" s="152"/>
      <c r="E9861" s="144"/>
      <c r="F9861" s="153"/>
      <c r="G9861" s="170"/>
      <c r="H9861" s="170"/>
      <c r="I9861" s="170"/>
      <c r="J9861" s="170"/>
      <c r="K9861" s="217"/>
      <c r="L9861" s="172"/>
      <c r="M9861" s="223"/>
      <c r="U9861" s="155"/>
      <c r="V9861" s="155"/>
      <c r="W9861" s="151"/>
      <c r="Z9861" s="104"/>
    </row>
    <row r="9862" spans="3:26" s="145" customFormat="1" ht="15" customHeight="1">
      <c r="C9862" s="152"/>
      <c r="E9862" s="144"/>
      <c r="F9862" s="153"/>
      <c r="G9862" s="170"/>
      <c r="H9862" s="170"/>
      <c r="I9862" s="170"/>
      <c r="J9862" s="170"/>
      <c r="K9862" s="217"/>
      <c r="L9862" s="172"/>
      <c r="M9862" s="223"/>
      <c r="U9862" s="155"/>
      <c r="V9862" s="155"/>
      <c r="W9862" s="151"/>
      <c r="Z9862" s="104"/>
    </row>
    <row r="9863" spans="3:26" s="145" customFormat="1" ht="15" customHeight="1">
      <c r="C9863" s="152"/>
      <c r="E9863" s="144"/>
      <c r="F9863" s="153"/>
      <c r="G9863" s="170"/>
      <c r="H9863" s="170"/>
      <c r="I9863" s="170"/>
      <c r="J9863" s="170"/>
      <c r="K9863" s="217"/>
      <c r="L9863" s="172"/>
      <c r="M9863" s="223"/>
      <c r="U9863" s="155"/>
      <c r="V9863" s="155"/>
      <c r="W9863" s="151"/>
      <c r="Z9863" s="104"/>
    </row>
    <row r="9864" spans="3:26" s="145" customFormat="1" ht="15" customHeight="1">
      <c r="C9864" s="152"/>
      <c r="E9864" s="144"/>
      <c r="F9864" s="153"/>
      <c r="G9864" s="170"/>
      <c r="H9864" s="170"/>
      <c r="I9864" s="170"/>
      <c r="J9864" s="170"/>
      <c r="K9864" s="217"/>
      <c r="L9864" s="172"/>
      <c r="M9864" s="223"/>
      <c r="U9864" s="155"/>
      <c r="V9864" s="155"/>
      <c r="W9864" s="151"/>
      <c r="Z9864" s="104"/>
    </row>
    <row r="9865" spans="3:26" s="145" customFormat="1" ht="15" customHeight="1">
      <c r="C9865" s="152"/>
      <c r="E9865" s="144"/>
      <c r="F9865" s="153"/>
      <c r="G9865" s="170"/>
      <c r="H9865" s="170"/>
      <c r="I9865" s="170"/>
      <c r="J9865" s="170"/>
      <c r="K9865" s="217"/>
      <c r="L9865" s="172"/>
      <c r="M9865" s="223"/>
      <c r="U9865" s="155"/>
      <c r="V9865" s="155"/>
      <c r="W9865" s="151"/>
      <c r="Z9865" s="104"/>
    </row>
    <row r="9866" spans="3:26" s="145" customFormat="1" ht="15" customHeight="1">
      <c r="C9866" s="152"/>
      <c r="E9866" s="144"/>
      <c r="F9866" s="153"/>
      <c r="G9866" s="170"/>
      <c r="H9866" s="170"/>
      <c r="I9866" s="170"/>
      <c r="J9866" s="170"/>
      <c r="K9866" s="217"/>
      <c r="L9866" s="172"/>
      <c r="M9866" s="223"/>
      <c r="U9866" s="155"/>
      <c r="V9866" s="155"/>
      <c r="W9866" s="151"/>
      <c r="Z9866" s="104"/>
    </row>
    <row r="9867" spans="3:26" s="145" customFormat="1" ht="15" customHeight="1">
      <c r="C9867" s="152"/>
      <c r="E9867" s="144"/>
      <c r="F9867" s="153"/>
      <c r="G9867" s="170"/>
      <c r="H9867" s="170"/>
      <c r="I9867" s="170"/>
      <c r="J9867" s="170"/>
      <c r="K9867" s="217"/>
      <c r="L9867" s="172"/>
      <c r="M9867" s="223"/>
      <c r="U9867" s="155"/>
      <c r="V9867" s="155"/>
      <c r="W9867" s="151"/>
      <c r="Z9867" s="104"/>
    </row>
    <row r="9868" spans="3:26" s="145" customFormat="1" ht="15" customHeight="1">
      <c r="C9868" s="152"/>
      <c r="E9868" s="144"/>
      <c r="F9868" s="153"/>
      <c r="G9868" s="170"/>
      <c r="H9868" s="170"/>
      <c r="I9868" s="170"/>
      <c r="J9868" s="170"/>
      <c r="K9868" s="217"/>
      <c r="L9868" s="172"/>
      <c r="M9868" s="223"/>
      <c r="U9868" s="155"/>
      <c r="V9868" s="155"/>
      <c r="W9868" s="151"/>
      <c r="Z9868" s="104"/>
    </row>
    <row r="9869" spans="3:26" s="145" customFormat="1" ht="15" customHeight="1">
      <c r="C9869" s="152"/>
      <c r="E9869" s="144"/>
      <c r="F9869" s="153"/>
      <c r="G9869" s="170"/>
      <c r="H9869" s="170"/>
      <c r="I9869" s="170"/>
      <c r="J9869" s="170"/>
      <c r="K9869" s="217"/>
      <c r="L9869" s="172"/>
      <c r="M9869" s="223"/>
      <c r="U9869" s="155"/>
      <c r="V9869" s="155"/>
      <c r="W9869" s="151"/>
      <c r="Z9869" s="104"/>
    </row>
    <row r="9870" spans="3:26" s="145" customFormat="1" ht="15" customHeight="1">
      <c r="C9870" s="152"/>
      <c r="E9870" s="144"/>
      <c r="F9870" s="153"/>
      <c r="G9870" s="170"/>
      <c r="H9870" s="170"/>
      <c r="I9870" s="170"/>
      <c r="J9870" s="170"/>
      <c r="K9870" s="217"/>
      <c r="L9870" s="172"/>
      <c r="M9870" s="223"/>
      <c r="U9870" s="155"/>
      <c r="V9870" s="155"/>
      <c r="W9870" s="151"/>
      <c r="Z9870" s="104"/>
    </row>
    <row r="9871" spans="3:26" s="145" customFormat="1" ht="15" customHeight="1">
      <c r="C9871" s="152"/>
      <c r="E9871" s="144"/>
      <c r="F9871" s="153"/>
      <c r="G9871" s="170"/>
      <c r="H9871" s="170"/>
      <c r="I9871" s="170"/>
      <c r="J9871" s="170"/>
      <c r="K9871" s="217"/>
      <c r="L9871" s="172"/>
      <c r="M9871" s="223"/>
      <c r="U9871" s="155"/>
      <c r="V9871" s="155"/>
      <c r="W9871" s="151"/>
      <c r="Z9871" s="104"/>
    </row>
    <row r="9872" spans="3:26" s="145" customFormat="1" ht="15" customHeight="1">
      <c r="C9872" s="152"/>
      <c r="E9872" s="144"/>
      <c r="F9872" s="153"/>
      <c r="G9872" s="170"/>
      <c r="H9872" s="170"/>
      <c r="I9872" s="170"/>
      <c r="J9872" s="170"/>
      <c r="K9872" s="217"/>
      <c r="L9872" s="172"/>
      <c r="M9872" s="223"/>
      <c r="U9872" s="155"/>
      <c r="V9872" s="155"/>
      <c r="W9872" s="151"/>
      <c r="Z9872" s="104"/>
    </row>
    <row r="9873" spans="3:26" s="145" customFormat="1" ht="15" customHeight="1">
      <c r="C9873" s="152"/>
      <c r="E9873" s="144"/>
      <c r="F9873" s="153"/>
      <c r="G9873" s="170"/>
      <c r="H9873" s="170"/>
      <c r="I9873" s="170"/>
      <c r="J9873" s="170"/>
      <c r="K9873" s="217"/>
      <c r="L9873" s="172"/>
      <c r="M9873" s="223"/>
      <c r="U9873" s="155"/>
      <c r="V9873" s="155"/>
      <c r="W9873" s="151"/>
      <c r="Z9873" s="104"/>
    </row>
    <row r="9874" spans="3:26" s="145" customFormat="1" ht="15" customHeight="1">
      <c r="C9874" s="152"/>
      <c r="E9874" s="144"/>
      <c r="F9874" s="153"/>
      <c r="G9874" s="170"/>
      <c r="H9874" s="170"/>
      <c r="I9874" s="170"/>
      <c r="J9874" s="170"/>
      <c r="K9874" s="217"/>
      <c r="L9874" s="172"/>
      <c r="M9874" s="223"/>
      <c r="U9874" s="155"/>
      <c r="V9874" s="155"/>
      <c r="W9874" s="151"/>
      <c r="Z9874" s="104"/>
    </row>
    <row r="9875" spans="3:26" s="145" customFormat="1" ht="15" customHeight="1">
      <c r="C9875" s="152"/>
      <c r="E9875" s="144"/>
      <c r="F9875" s="153"/>
      <c r="G9875" s="170"/>
      <c r="H9875" s="170"/>
      <c r="I9875" s="170"/>
      <c r="J9875" s="170"/>
      <c r="K9875" s="217"/>
      <c r="L9875" s="172"/>
      <c r="M9875" s="223"/>
      <c r="U9875" s="155"/>
      <c r="V9875" s="155"/>
      <c r="W9875" s="151"/>
      <c r="Z9875" s="104"/>
    </row>
    <row r="9876" spans="3:26" s="145" customFormat="1" ht="15" customHeight="1">
      <c r="C9876" s="152"/>
      <c r="E9876" s="144"/>
      <c r="F9876" s="153"/>
      <c r="G9876" s="170"/>
      <c r="H9876" s="170"/>
      <c r="I9876" s="170"/>
      <c r="J9876" s="170"/>
      <c r="K9876" s="217"/>
      <c r="L9876" s="172"/>
      <c r="M9876" s="223"/>
      <c r="U9876" s="155"/>
      <c r="V9876" s="155"/>
      <c r="W9876" s="151"/>
      <c r="Z9876" s="104"/>
    </row>
    <row r="9877" spans="3:26" s="145" customFormat="1" ht="15" customHeight="1">
      <c r="C9877" s="152"/>
      <c r="E9877" s="144"/>
      <c r="F9877" s="153"/>
      <c r="G9877" s="170"/>
      <c r="H9877" s="170"/>
      <c r="I9877" s="170"/>
      <c r="J9877" s="170"/>
      <c r="K9877" s="217"/>
      <c r="L9877" s="172"/>
      <c r="M9877" s="223"/>
      <c r="U9877" s="155"/>
      <c r="V9877" s="155"/>
      <c r="W9877" s="151"/>
      <c r="Z9877" s="104"/>
    </row>
    <row r="9878" spans="3:26" s="145" customFormat="1" ht="15" customHeight="1">
      <c r="C9878" s="152"/>
      <c r="E9878" s="144"/>
      <c r="F9878" s="153"/>
      <c r="G9878" s="170"/>
      <c r="H9878" s="170"/>
      <c r="I9878" s="170"/>
      <c r="J9878" s="170"/>
      <c r="K9878" s="217"/>
      <c r="L9878" s="172"/>
      <c r="M9878" s="223"/>
      <c r="U9878" s="155"/>
      <c r="V9878" s="155"/>
      <c r="W9878" s="151"/>
      <c r="Z9878" s="104"/>
    </row>
    <row r="9879" spans="3:26" s="145" customFormat="1" ht="15" customHeight="1">
      <c r="C9879" s="152"/>
      <c r="E9879" s="144"/>
      <c r="F9879" s="153"/>
      <c r="G9879" s="170"/>
      <c r="H9879" s="170"/>
      <c r="I9879" s="170"/>
      <c r="J9879" s="170"/>
      <c r="K9879" s="217"/>
      <c r="L9879" s="172"/>
      <c r="M9879" s="223"/>
      <c r="U9879" s="155"/>
      <c r="V9879" s="155"/>
      <c r="W9879" s="151"/>
      <c r="Z9879" s="104"/>
    </row>
    <row r="9880" spans="3:26" s="145" customFormat="1" ht="15" customHeight="1">
      <c r="C9880" s="152"/>
      <c r="E9880" s="144"/>
      <c r="F9880" s="153"/>
      <c r="G9880" s="170"/>
      <c r="H9880" s="170"/>
      <c r="I9880" s="170"/>
      <c r="J9880" s="170"/>
      <c r="K9880" s="217"/>
      <c r="L9880" s="172"/>
      <c r="M9880" s="223"/>
      <c r="U9880" s="155"/>
      <c r="V9880" s="155"/>
      <c r="W9880" s="151"/>
      <c r="Z9880" s="104"/>
    </row>
    <row r="9881" spans="3:26" s="145" customFormat="1" ht="15" customHeight="1">
      <c r="C9881" s="152"/>
      <c r="E9881" s="144"/>
      <c r="F9881" s="153"/>
      <c r="G9881" s="170"/>
      <c r="H9881" s="170"/>
      <c r="I9881" s="170"/>
      <c r="J9881" s="170"/>
      <c r="K9881" s="217"/>
      <c r="L9881" s="172"/>
      <c r="M9881" s="223"/>
      <c r="U9881" s="155"/>
      <c r="V9881" s="155"/>
      <c r="W9881" s="151"/>
      <c r="Z9881" s="104"/>
    </row>
    <row r="9882" spans="3:26" s="145" customFormat="1" ht="15" customHeight="1">
      <c r="C9882" s="152"/>
      <c r="E9882" s="144"/>
      <c r="F9882" s="153"/>
      <c r="G9882" s="170"/>
      <c r="H9882" s="170"/>
      <c r="I9882" s="170"/>
      <c r="J9882" s="170"/>
      <c r="K9882" s="217"/>
      <c r="L9882" s="172"/>
      <c r="M9882" s="223"/>
      <c r="U9882" s="155"/>
      <c r="V9882" s="155"/>
      <c r="W9882" s="151"/>
      <c r="Z9882" s="104"/>
    </row>
    <row r="9883" spans="3:26" s="145" customFormat="1" ht="15" customHeight="1">
      <c r="C9883" s="152"/>
      <c r="E9883" s="144"/>
      <c r="F9883" s="153"/>
      <c r="G9883" s="170"/>
      <c r="H9883" s="170"/>
      <c r="I9883" s="170"/>
      <c r="J9883" s="170"/>
      <c r="K9883" s="217"/>
      <c r="L9883" s="172"/>
      <c r="M9883" s="223"/>
      <c r="U9883" s="155"/>
      <c r="V9883" s="155"/>
      <c r="W9883" s="151"/>
      <c r="Z9883" s="104"/>
    </row>
    <row r="9884" spans="3:26" s="145" customFormat="1" ht="15" customHeight="1">
      <c r="C9884" s="152"/>
      <c r="E9884" s="144"/>
      <c r="F9884" s="153"/>
      <c r="G9884" s="170"/>
      <c r="H9884" s="170"/>
      <c r="I9884" s="170"/>
      <c r="J9884" s="170"/>
      <c r="K9884" s="217"/>
      <c r="L9884" s="172"/>
      <c r="M9884" s="223"/>
      <c r="U9884" s="155"/>
      <c r="V9884" s="155"/>
      <c r="W9884" s="151"/>
      <c r="Z9884" s="104"/>
    </row>
    <row r="9885" spans="3:26" s="145" customFormat="1" ht="15" customHeight="1">
      <c r="C9885" s="152"/>
      <c r="E9885" s="144"/>
      <c r="F9885" s="153"/>
      <c r="G9885" s="170"/>
      <c r="H9885" s="170"/>
      <c r="I9885" s="170"/>
      <c r="J9885" s="170"/>
      <c r="K9885" s="217"/>
      <c r="L9885" s="172"/>
      <c r="M9885" s="223"/>
      <c r="U9885" s="155"/>
      <c r="V9885" s="155"/>
      <c r="W9885" s="151"/>
      <c r="Z9885" s="104"/>
    </row>
    <row r="9886" spans="3:26" s="145" customFormat="1" ht="15" customHeight="1">
      <c r="C9886" s="152"/>
      <c r="E9886" s="144"/>
      <c r="F9886" s="153"/>
      <c r="G9886" s="170"/>
      <c r="H9886" s="170"/>
      <c r="I9886" s="170"/>
      <c r="J9886" s="170"/>
      <c r="K9886" s="217"/>
      <c r="L9886" s="172"/>
      <c r="M9886" s="223"/>
      <c r="U9886" s="155"/>
      <c r="V9886" s="155"/>
      <c r="W9886" s="151"/>
      <c r="Z9886" s="104"/>
    </row>
    <row r="9887" spans="3:26" s="145" customFormat="1" ht="15" customHeight="1">
      <c r="C9887" s="152"/>
      <c r="E9887" s="144"/>
      <c r="F9887" s="153"/>
      <c r="G9887" s="170"/>
      <c r="H9887" s="170"/>
      <c r="I9887" s="170"/>
      <c r="J9887" s="170"/>
      <c r="K9887" s="217"/>
      <c r="L9887" s="172"/>
      <c r="M9887" s="223"/>
      <c r="U9887" s="155"/>
      <c r="V9887" s="155"/>
      <c r="W9887" s="151"/>
      <c r="Z9887" s="104"/>
    </row>
    <row r="9888" spans="3:26" s="145" customFormat="1" ht="15" customHeight="1">
      <c r="C9888" s="152"/>
      <c r="E9888" s="144"/>
      <c r="F9888" s="153"/>
      <c r="G9888" s="170"/>
      <c r="H9888" s="170"/>
      <c r="I9888" s="170"/>
      <c r="J9888" s="170"/>
      <c r="K9888" s="217"/>
      <c r="L9888" s="172"/>
      <c r="M9888" s="223"/>
      <c r="U9888" s="155"/>
      <c r="V9888" s="155"/>
      <c r="W9888" s="151"/>
      <c r="Z9888" s="104"/>
    </row>
    <row r="9889" spans="3:26" s="145" customFormat="1" ht="15" customHeight="1">
      <c r="C9889" s="152"/>
      <c r="E9889" s="144"/>
      <c r="F9889" s="153"/>
      <c r="G9889" s="170"/>
      <c r="H9889" s="170"/>
      <c r="I9889" s="170"/>
      <c r="J9889" s="170"/>
      <c r="K9889" s="217"/>
      <c r="L9889" s="172"/>
      <c r="M9889" s="223"/>
      <c r="U9889" s="155"/>
      <c r="V9889" s="155"/>
      <c r="W9889" s="151"/>
      <c r="Z9889" s="104"/>
    </row>
    <row r="9890" spans="3:26" s="145" customFormat="1" ht="15" customHeight="1">
      <c r="C9890" s="152"/>
      <c r="E9890" s="144"/>
      <c r="F9890" s="153"/>
      <c r="G9890" s="170"/>
      <c r="H9890" s="170"/>
      <c r="I9890" s="170"/>
      <c r="J9890" s="170"/>
      <c r="K9890" s="217"/>
      <c r="L9890" s="172"/>
      <c r="M9890" s="223"/>
      <c r="U9890" s="155"/>
      <c r="V9890" s="155"/>
      <c r="W9890" s="151"/>
      <c r="Z9890" s="104"/>
    </row>
    <row r="9891" spans="3:26" s="145" customFormat="1" ht="15" customHeight="1">
      <c r="C9891" s="152"/>
      <c r="E9891" s="144"/>
      <c r="F9891" s="153"/>
      <c r="G9891" s="170"/>
      <c r="H9891" s="170"/>
      <c r="I9891" s="170"/>
      <c r="J9891" s="170"/>
      <c r="K9891" s="217"/>
      <c r="L9891" s="172"/>
      <c r="M9891" s="223"/>
      <c r="U9891" s="155"/>
      <c r="V9891" s="155"/>
      <c r="W9891" s="151"/>
      <c r="Z9891" s="104"/>
    </row>
    <row r="9892" spans="3:26" s="145" customFormat="1" ht="15" customHeight="1">
      <c r="C9892" s="152"/>
      <c r="E9892" s="144"/>
      <c r="F9892" s="153"/>
      <c r="G9892" s="170"/>
      <c r="H9892" s="170"/>
      <c r="I9892" s="170"/>
      <c r="J9892" s="170"/>
      <c r="K9892" s="217"/>
      <c r="L9892" s="172"/>
      <c r="M9892" s="223"/>
      <c r="U9892" s="155"/>
      <c r="V9892" s="155"/>
      <c r="W9892" s="151"/>
      <c r="Z9892" s="104"/>
    </row>
    <row r="9893" spans="3:26" s="145" customFormat="1" ht="15" customHeight="1">
      <c r="C9893" s="152"/>
      <c r="E9893" s="144"/>
      <c r="F9893" s="153"/>
      <c r="G9893" s="170"/>
      <c r="H9893" s="170"/>
      <c r="I9893" s="170"/>
      <c r="J9893" s="170"/>
      <c r="K9893" s="217"/>
      <c r="L9893" s="172"/>
      <c r="M9893" s="223"/>
      <c r="U9893" s="155"/>
      <c r="V9893" s="155"/>
      <c r="W9893" s="151"/>
      <c r="Z9893" s="104"/>
    </row>
    <row r="9894" spans="3:26" s="145" customFormat="1" ht="15" customHeight="1">
      <c r="C9894" s="152"/>
      <c r="E9894" s="144"/>
      <c r="F9894" s="153"/>
      <c r="G9894" s="170"/>
      <c r="H9894" s="170"/>
      <c r="I9894" s="170"/>
      <c r="J9894" s="170"/>
      <c r="K9894" s="217"/>
      <c r="L9894" s="172"/>
      <c r="M9894" s="223"/>
      <c r="U9894" s="155"/>
      <c r="V9894" s="155"/>
      <c r="W9894" s="151"/>
      <c r="Z9894" s="104"/>
    </row>
    <row r="9895" spans="3:26" s="145" customFormat="1" ht="15" customHeight="1">
      <c r="C9895" s="152"/>
      <c r="E9895" s="144"/>
      <c r="F9895" s="153"/>
      <c r="G9895" s="170"/>
      <c r="H9895" s="170"/>
      <c r="I9895" s="170"/>
      <c r="J9895" s="170"/>
      <c r="K9895" s="217"/>
      <c r="L9895" s="172"/>
      <c r="M9895" s="223"/>
      <c r="U9895" s="155"/>
      <c r="V9895" s="155"/>
      <c r="W9895" s="151"/>
      <c r="Z9895" s="104"/>
    </row>
    <row r="9896" spans="3:26" s="145" customFormat="1" ht="15" customHeight="1">
      <c r="C9896" s="152"/>
      <c r="E9896" s="144"/>
      <c r="F9896" s="153"/>
      <c r="G9896" s="170"/>
      <c r="H9896" s="170"/>
      <c r="I9896" s="170"/>
      <c r="J9896" s="170"/>
      <c r="K9896" s="217"/>
      <c r="L9896" s="172"/>
      <c r="M9896" s="223"/>
      <c r="U9896" s="155"/>
      <c r="V9896" s="155"/>
      <c r="W9896" s="151"/>
      <c r="Z9896" s="104"/>
    </row>
    <row r="9897" spans="3:26" s="145" customFormat="1" ht="15" customHeight="1">
      <c r="C9897" s="152"/>
      <c r="E9897" s="144"/>
      <c r="F9897" s="153"/>
      <c r="G9897" s="170"/>
      <c r="H9897" s="170"/>
      <c r="I9897" s="170"/>
      <c r="J9897" s="170"/>
      <c r="K9897" s="217"/>
      <c r="L9897" s="172"/>
      <c r="M9897" s="223"/>
      <c r="U9897" s="155"/>
      <c r="V9897" s="155"/>
      <c r="W9897" s="151"/>
      <c r="Z9897" s="104"/>
    </row>
    <row r="9898" spans="3:26" s="145" customFormat="1" ht="15" customHeight="1">
      <c r="C9898" s="152"/>
      <c r="E9898" s="144"/>
      <c r="F9898" s="153"/>
      <c r="G9898" s="170"/>
      <c r="H9898" s="170"/>
      <c r="I9898" s="170"/>
      <c r="J9898" s="170"/>
      <c r="K9898" s="217"/>
      <c r="L9898" s="172"/>
      <c r="M9898" s="223"/>
      <c r="U9898" s="155"/>
      <c r="V9898" s="155"/>
      <c r="W9898" s="151"/>
      <c r="Z9898" s="104"/>
    </row>
    <row r="9899" spans="3:26" s="145" customFormat="1" ht="15" customHeight="1">
      <c r="C9899" s="152"/>
      <c r="E9899" s="144"/>
      <c r="F9899" s="153"/>
      <c r="G9899" s="170"/>
      <c r="H9899" s="170"/>
      <c r="I9899" s="170"/>
      <c r="J9899" s="170"/>
      <c r="K9899" s="217"/>
      <c r="L9899" s="172"/>
      <c r="M9899" s="223"/>
      <c r="U9899" s="155"/>
      <c r="V9899" s="155"/>
      <c r="W9899" s="151"/>
      <c r="Z9899" s="104"/>
    </row>
    <row r="9900" spans="3:26" s="145" customFormat="1" ht="15" customHeight="1">
      <c r="C9900" s="152"/>
      <c r="E9900" s="144"/>
      <c r="F9900" s="153"/>
      <c r="G9900" s="170"/>
      <c r="H9900" s="170"/>
      <c r="I9900" s="170"/>
      <c r="J9900" s="170"/>
      <c r="K9900" s="217"/>
      <c r="L9900" s="172"/>
      <c r="M9900" s="223"/>
      <c r="U9900" s="155"/>
      <c r="V9900" s="155"/>
      <c r="W9900" s="151"/>
      <c r="Z9900" s="104"/>
    </row>
    <row r="9901" spans="3:26" s="145" customFormat="1" ht="15" customHeight="1">
      <c r="C9901" s="152"/>
      <c r="E9901" s="144"/>
      <c r="F9901" s="153"/>
      <c r="G9901" s="170"/>
      <c r="H9901" s="170"/>
      <c r="I9901" s="170"/>
      <c r="J9901" s="170"/>
      <c r="K9901" s="217"/>
      <c r="L9901" s="172"/>
      <c r="M9901" s="223"/>
      <c r="U9901" s="155"/>
      <c r="V9901" s="155"/>
      <c r="W9901" s="151"/>
      <c r="Z9901" s="104"/>
    </row>
    <row r="9902" spans="3:26" s="145" customFormat="1" ht="15" customHeight="1">
      <c r="C9902" s="152"/>
      <c r="E9902" s="144"/>
      <c r="F9902" s="153"/>
      <c r="G9902" s="170"/>
      <c r="H9902" s="170"/>
      <c r="I9902" s="170"/>
      <c r="J9902" s="170"/>
      <c r="K9902" s="217"/>
      <c r="L9902" s="172"/>
      <c r="M9902" s="223"/>
      <c r="U9902" s="155"/>
      <c r="V9902" s="155"/>
      <c r="W9902" s="151"/>
      <c r="Z9902" s="104"/>
    </row>
    <row r="9903" spans="3:26" s="145" customFormat="1" ht="15" customHeight="1">
      <c r="C9903" s="152"/>
      <c r="E9903" s="144"/>
      <c r="F9903" s="153"/>
      <c r="G9903" s="170"/>
      <c r="H9903" s="170"/>
      <c r="I9903" s="170"/>
      <c r="J9903" s="170"/>
      <c r="K9903" s="217"/>
      <c r="L9903" s="172"/>
      <c r="M9903" s="223"/>
      <c r="U9903" s="155"/>
      <c r="V9903" s="155"/>
      <c r="W9903" s="151"/>
      <c r="Z9903" s="104"/>
    </row>
    <row r="9904" spans="3:26" s="145" customFormat="1" ht="15" customHeight="1">
      <c r="C9904" s="152"/>
      <c r="E9904" s="144"/>
      <c r="F9904" s="153"/>
      <c r="G9904" s="170"/>
      <c r="H9904" s="170"/>
      <c r="I9904" s="170"/>
      <c r="J9904" s="170"/>
      <c r="K9904" s="217"/>
      <c r="L9904" s="172"/>
      <c r="M9904" s="223"/>
      <c r="U9904" s="155"/>
      <c r="V9904" s="155"/>
      <c r="W9904" s="151"/>
      <c r="Z9904" s="104"/>
    </row>
    <row r="9905" spans="3:26" s="145" customFormat="1" ht="15" customHeight="1">
      <c r="C9905" s="152"/>
      <c r="E9905" s="144"/>
      <c r="F9905" s="153"/>
      <c r="G9905" s="170"/>
      <c r="H9905" s="170"/>
      <c r="I9905" s="170"/>
      <c r="J9905" s="170"/>
      <c r="K9905" s="217"/>
      <c r="L9905" s="172"/>
      <c r="M9905" s="223"/>
      <c r="U9905" s="155"/>
      <c r="V9905" s="155"/>
      <c r="W9905" s="151"/>
      <c r="Z9905" s="104"/>
    </row>
    <row r="9906" spans="3:26" s="145" customFormat="1" ht="15" customHeight="1">
      <c r="C9906" s="152"/>
      <c r="E9906" s="144"/>
      <c r="F9906" s="153"/>
      <c r="G9906" s="170"/>
      <c r="H9906" s="170"/>
      <c r="I9906" s="170"/>
      <c r="J9906" s="170"/>
      <c r="K9906" s="217"/>
      <c r="L9906" s="172"/>
      <c r="M9906" s="223"/>
      <c r="U9906" s="155"/>
      <c r="V9906" s="155"/>
      <c r="W9906" s="151"/>
      <c r="Z9906" s="104"/>
    </row>
    <row r="9907" spans="3:26" s="145" customFormat="1" ht="15" customHeight="1">
      <c r="C9907" s="152"/>
      <c r="E9907" s="144"/>
      <c r="F9907" s="153"/>
      <c r="G9907" s="170"/>
      <c r="H9907" s="170"/>
      <c r="I9907" s="170"/>
      <c r="J9907" s="170"/>
      <c r="K9907" s="217"/>
      <c r="L9907" s="172"/>
      <c r="M9907" s="223"/>
      <c r="U9907" s="155"/>
      <c r="V9907" s="155"/>
      <c r="W9907" s="151"/>
      <c r="Z9907" s="104"/>
    </row>
    <row r="9908" spans="3:26" s="145" customFormat="1" ht="15" customHeight="1">
      <c r="C9908" s="152"/>
      <c r="E9908" s="144"/>
      <c r="F9908" s="153"/>
      <c r="G9908" s="170"/>
      <c r="H9908" s="170"/>
      <c r="I9908" s="170"/>
      <c r="J9908" s="170"/>
      <c r="K9908" s="217"/>
      <c r="L9908" s="172"/>
      <c r="M9908" s="223"/>
      <c r="U9908" s="155"/>
      <c r="V9908" s="155"/>
      <c r="W9908" s="151"/>
      <c r="Z9908" s="104"/>
    </row>
    <row r="9909" spans="3:26" s="145" customFormat="1" ht="15" customHeight="1">
      <c r="C9909" s="152"/>
      <c r="E9909" s="144"/>
      <c r="F9909" s="153"/>
      <c r="G9909" s="170"/>
      <c r="H9909" s="170"/>
      <c r="I9909" s="170"/>
      <c r="J9909" s="170"/>
      <c r="K9909" s="217"/>
      <c r="L9909" s="172"/>
      <c r="M9909" s="223"/>
      <c r="U9909" s="155"/>
      <c r="V9909" s="155"/>
      <c r="W9909" s="151"/>
      <c r="Z9909" s="104"/>
    </row>
    <row r="9910" spans="3:26" s="145" customFormat="1" ht="15" customHeight="1">
      <c r="C9910" s="152"/>
      <c r="E9910" s="144"/>
      <c r="F9910" s="153"/>
      <c r="G9910" s="170"/>
      <c r="H9910" s="170"/>
      <c r="I9910" s="170"/>
      <c r="J9910" s="170"/>
      <c r="K9910" s="217"/>
      <c r="L9910" s="172"/>
      <c r="M9910" s="223"/>
      <c r="U9910" s="155"/>
      <c r="V9910" s="155"/>
      <c r="W9910" s="151"/>
      <c r="Z9910" s="104"/>
    </row>
    <row r="9911" spans="3:26" s="145" customFormat="1" ht="15" customHeight="1">
      <c r="C9911" s="152"/>
      <c r="E9911" s="144"/>
      <c r="F9911" s="153"/>
      <c r="G9911" s="170"/>
      <c r="H9911" s="170"/>
      <c r="I9911" s="170"/>
      <c r="J9911" s="170"/>
      <c r="K9911" s="217"/>
      <c r="L9911" s="172"/>
      <c r="M9911" s="223"/>
      <c r="U9911" s="155"/>
      <c r="V9911" s="155"/>
      <c r="W9911" s="151"/>
      <c r="Z9911" s="104"/>
    </row>
    <row r="9912" spans="3:26" s="145" customFormat="1" ht="15" customHeight="1">
      <c r="C9912" s="152"/>
      <c r="E9912" s="144"/>
      <c r="F9912" s="153"/>
      <c r="G9912" s="170"/>
      <c r="H9912" s="170"/>
      <c r="I9912" s="170"/>
      <c r="J9912" s="170"/>
      <c r="K9912" s="217"/>
      <c r="L9912" s="172"/>
      <c r="M9912" s="223"/>
      <c r="U9912" s="155"/>
      <c r="V9912" s="155"/>
      <c r="W9912" s="151"/>
      <c r="Z9912" s="104"/>
    </row>
    <row r="9913" spans="3:26" s="145" customFormat="1" ht="15" customHeight="1">
      <c r="C9913" s="152"/>
      <c r="E9913" s="144"/>
      <c r="F9913" s="153"/>
      <c r="G9913" s="170"/>
      <c r="H9913" s="170"/>
      <c r="I9913" s="170"/>
      <c r="J9913" s="170"/>
      <c r="K9913" s="217"/>
      <c r="L9913" s="172"/>
      <c r="M9913" s="223"/>
      <c r="U9913" s="155"/>
      <c r="V9913" s="155"/>
      <c r="W9913" s="151"/>
      <c r="Z9913" s="104"/>
    </row>
    <row r="9914" spans="3:26" s="145" customFormat="1" ht="15" customHeight="1">
      <c r="C9914" s="152"/>
      <c r="E9914" s="144"/>
      <c r="F9914" s="153"/>
      <c r="G9914" s="170"/>
      <c r="H9914" s="170"/>
      <c r="I9914" s="170"/>
      <c r="J9914" s="170"/>
      <c r="K9914" s="217"/>
      <c r="L9914" s="172"/>
      <c r="M9914" s="223"/>
      <c r="U9914" s="155"/>
      <c r="V9914" s="155"/>
      <c r="W9914" s="151"/>
      <c r="Z9914" s="104"/>
    </row>
    <row r="9915" spans="3:26" s="145" customFormat="1" ht="15" customHeight="1">
      <c r="C9915" s="152"/>
      <c r="E9915" s="144"/>
      <c r="F9915" s="153"/>
      <c r="G9915" s="170"/>
      <c r="H9915" s="170"/>
      <c r="I9915" s="170"/>
      <c r="J9915" s="170"/>
      <c r="K9915" s="217"/>
      <c r="L9915" s="172"/>
      <c r="M9915" s="223"/>
      <c r="U9915" s="155"/>
      <c r="V9915" s="155"/>
      <c r="W9915" s="151"/>
      <c r="Z9915" s="104"/>
    </row>
    <row r="9916" spans="3:26" s="145" customFormat="1" ht="15" customHeight="1">
      <c r="C9916" s="152"/>
      <c r="E9916" s="144"/>
      <c r="F9916" s="153"/>
      <c r="G9916" s="170"/>
      <c r="H9916" s="170"/>
      <c r="I9916" s="170"/>
      <c r="J9916" s="170"/>
      <c r="K9916" s="217"/>
      <c r="L9916" s="172"/>
      <c r="M9916" s="223"/>
      <c r="U9916" s="155"/>
      <c r="V9916" s="155"/>
      <c r="W9916" s="151"/>
      <c r="Z9916" s="104"/>
    </row>
    <row r="9917" spans="3:26" s="145" customFormat="1" ht="15" customHeight="1">
      <c r="C9917" s="152"/>
      <c r="E9917" s="144"/>
      <c r="F9917" s="153"/>
      <c r="G9917" s="170"/>
      <c r="H9917" s="170"/>
      <c r="I9917" s="170"/>
      <c r="J9917" s="170"/>
      <c r="K9917" s="217"/>
      <c r="L9917" s="172"/>
      <c r="M9917" s="223"/>
      <c r="U9917" s="155"/>
      <c r="V9917" s="155"/>
      <c r="W9917" s="151"/>
      <c r="Z9917" s="104"/>
    </row>
    <row r="9918" spans="3:26" s="145" customFormat="1" ht="15" customHeight="1">
      <c r="C9918" s="152"/>
      <c r="E9918" s="144"/>
      <c r="F9918" s="153"/>
      <c r="G9918" s="170"/>
      <c r="H9918" s="170"/>
      <c r="I9918" s="170"/>
      <c r="J9918" s="170"/>
      <c r="K9918" s="217"/>
      <c r="L9918" s="172"/>
      <c r="M9918" s="223"/>
      <c r="U9918" s="155"/>
      <c r="V9918" s="155"/>
      <c r="W9918" s="151"/>
      <c r="Z9918" s="104"/>
    </row>
    <row r="9919" spans="3:26" s="145" customFormat="1" ht="15" customHeight="1">
      <c r="C9919" s="152"/>
      <c r="E9919" s="144"/>
      <c r="F9919" s="153"/>
      <c r="G9919" s="170"/>
      <c r="H9919" s="170"/>
      <c r="I9919" s="170"/>
      <c r="J9919" s="170"/>
      <c r="K9919" s="217"/>
      <c r="L9919" s="172"/>
      <c r="M9919" s="223"/>
      <c r="U9919" s="155"/>
      <c r="V9919" s="155"/>
      <c r="W9919" s="151"/>
      <c r="Z9919" s="104"/>
    </row>
    <row r="9920" spans="3:26" s="145" customFormat="1" ht="15" customHeight="1">
      <c r="C9920" s="152"/>
      <c r="E9920" s="144"/>
      <c r="F9920" s="153"/>
      <c r="G9920" s="170"/>
      <c r="H9920" s="170"/>
      <c r="I9920" s="170"/>
      <c r="J9920" s="170"/>
      <c r="K9920" s="217"/>
      <c r="L9920" s="172"/>
      <c r="M9920" s="223"/>
      <c r="U9920" s="155"/>
      <c r="V9920" s="155"/>
      <c r="W9920" s="151"/>
      <c r="Z9920" s="104"/>
    </row>
    <row r="9921" spans="3:26" s="145" customFormat="1" ht="15" customHeight="1">
      <c r="C9921" s="152"/>
      <c r="E9921" s="144"/>
      <c r="F9921" s="153"/>
      <c r="G9921" s="170"/>
      <c r="H9921" s="170"/>
      <c r="I9921" s="170"/>
      <c r="J9921" s="170"/>
      <c r="K9921" s="217"/>
      <c r="L9921" s="172"/>
      <c r="M9921" s="223"/>
      <c r="U9921" s="155"/>
      <c r="V9921" s="155"/>
      <c r="W9921" s="151"/>
      <c r="Z9921" s="104"/>
    </row>
    <row r="9922" spans="3:26" s="145" customFormat="1" ht="15" customHeight="1">
      <c r="C9922" s="152"/>
      <c r="E9922" s="144"/>
      <c r="F9922" s="153"/>
      <c r="G9922" s="170"/>
      <c r="H9922" s="170"/>
      <c r="I9922" s="170"/>
      <c r="J9922" s="170"/>
      <c r="K9922" s="217"/>
      <c r="L9922" s="172"/>
      <c r="M9922" s="223"/>
      <c r="U9922" s="155"/>
      <c r="V9922" s="155"/>
      <c r="W9922" s="151"/>
      <c r="Z9922" s="104"/>
    </row>
    <row r="9923" spans="3:26" s="145" customFormat="1" ht="15" customHeight="1">
      <c r="C9923" s="152"/>
      <c r="E9923" s="144"/>
      <c r="F9923" s="153"/>
      <c r="G9923" s="170"/>
      <c r="H9923" s="170"/>
      <c r="I9923" s="170"/>
      <c r="J9923" s="170"/>
      <c r="K9923" s="217"/>
      <c r="L9923" s="172"/>
      <c r="M9923" s="223"/>
      <c r="U9923" s="155"/>
      <c r="V9923" s="155"/>
      <c r="W9923" s="151"/>
      <c r="Z9923" s="104"/>
    </row>
    <row r="9924" spans="3:26" s="145" customFormat="1" ht="15" customHeight="1">
      <c r="C9924" s="152"/>
      <c r="E9924" s="144"/>
      <c r="F9924" s="153"/>
      <c r="G9924" s="170"/>
      <c r="H9924" s="170"/>
      <c r="I9924" s="170"/>
      <c r="J9924" s="170"/>
      <c r="K9924" s="217"/>
      <c r="L9924" s="172"/>
      <c r="M9924" s="223"/>
      <c r="U9924" s="155"/>
      <c r="V9924" s="155"/>
      <c r="W9924" s="151"/>
      <c r="Z9924" s="104"/>
    </row>
    <row r="9925" spans="3:26" s="145" customFormat="1" ht="15" customHeight="1">
      <c r="C9925" s="152"/>
      <c r="E9925" s="144"/>
      <c r="F9925" s="153"/>
      <c r="G9925" s="170"/>
      <c r="H9925" s="170"/>
      <c r="I9925" s="170"/>
      <c r="J9925" s="170"/>
      <c r="K9925" s="217"/>
      <c r="L9925" s="172"/>
      <c r="M9925" s="223"/>
      <c r="U9925" s="155"/>
      <c r="V9925" s="155"/>
      <c r="W9925" s="151"/>
      <c r="Z9925" s="104"/>
    </row>
    <row r="9926" spans="3:26" s="145" customFormat="1" ht="15" customHeight="1">
      <c r="C9926" s="152"/>
      <c r="E9926" s="144"/>
      <c r="F9926" s="153"/>
      <c r="G9926" s="170"/>
      <c r="H9926" s="170"/>
      <c r="I9926" s="170"/>
      <c r="J9926" s="170"/>
      <c r="K9926" s="217"/>
      <c r="L9926" s="172"/>
      <c r="M9926" s="223"/>
      <c r="U9926" s="155"/>
      <c r="V9926" s="155"/>
      <c r="W9926" s="151"/>
      <c r="Z9926" s="104"/>
    </row>
    <row r="9927" spans="3:26" s="145" customFormat="1" ht="15" customHeight="1">
      <c r="C9927" s="152"/>
      <c r="E9927" s="144"/>
      <c r="F9927" s="153"/>
      <c r="G9927" s="170"/>
      <c r="H9927" s="170"/>
      <c r="I9927" s="170"/>
      <c r="J9927" s="170"/>
      <c r="K9927" s="217"/>
      <c r="L9927" s="172"/>
      <c r="M9927" s="223"/>
      <c r="U9927" s="155"/>
      <c r="V9927" s="155"/>
      <c r="W9927" s="151"/>
      <c r="Z9927" s="104"/>
    </row>
    <row r="9928" spans="3:26" s="145" customFormat="1" ht="15" customHeight="1">
      <c r="C9928" s="152"/>
      <c r="E9928" s="144"/>
      <c r="F9928" s="153"/>
      <c r="G9928" s="170"/>
      <c r="H9928" s="170"/>
      <c r="I9928" s="170"/>
      <c r="J9928" s="170"/>
      <c r="K9928" s="217"/>
      <c r="L9928" s="172"/>
      <c r="M9928" s="223"/>
      <c r="U9928" s="155"/>
      <c r="V9928" s="155"/>
      <c r="W9928" s="151"/>
      <c r="Z9928" s="104"/>
    </row>
    <row r="9929" spans="3:26" s="145" customFormat="1" ht="15" customHeight="1">
      <c r="C9929" s="152"/>
      <c r="E9929" s="144"/>
      <c r="F9929" s="153"/>
      <c r="G9929" s="170"/>
      <c r="H9929" s="170"/>
      <c r="I9929" s="170"/>
      <c r="J9929" s="170"/>
      <c r="K9929" s="217"/>
      <c r="L9929" s="172"/>
      <c r="M9929" s="223"/>
      <c r="U9929" s="155"/>
      <c r="V9929" s="155"/>
      <c r="W9929" s="151"/>
      <c r="Z9929" s="104"/>
    </row>
    <row r="9930" spans="3:26" s="145" customFormat="1" ht="15" customHeight="1">
      <c r="C9930" s="152"/>
      <c r="E9930" s="144"/>
      <c r="F9930" s="153"/>
      <c r="G9930" s="170"/>
      <c r="H9930" s="170"/>
      <c r="I9930" s="170"/>
      <c r="J9930" s="170"/>
      <c r="K9930" s="217"/>
      <c r="L9930" s="172"/>
      <c r="M9930" s="223"/>
      <c r="U9930" s="155"/>
      <c r="V9930" s="155"/>
      <c r="W9930" s="151"/>
      <c r="Z9930" s="104"/>
    </row>
    <row r="9931" spans="3:26" s="145" customFormat="1" ht="15" customHeight="1">
      <c r="C9931" s="152"/>
      <c r="E9931" s="144"/>
      <c r="F9931" s="153"/>
      <c r="G9931" s="170"/>
      <c r="H9931" s="170"/>
      <c r="I9931" s="170"/>
      <c r="J9931" s="170"/>
      <c r="K9931" s="217"/>
      <c r="L9931" s="172"/>
      <c r="M9931" s="223"/>
      <c r="U9931" s="155"/>
      <c r="V9931" s="155"/>
      <c r="W9931" s="151"/>
      <c r="Z9931" s="104"/>
    </row>
    <row r="9932" spans="3:26" s="145" customFormat="1" ht="15" customHeight="1">
      <c r="C9932" s="152"/>
      <c r="E9932" s="144"/>
      <c r="F9932" s="153"/>
      <c r="G9932" s="170"/>
      <c r="H9932" s="170"/>
      <c r="I9932" s="170"/>
      <c r="J9932" s="170"/>
      <c r="K9932" s="217"/>
      <c r="L9932" s="172"/>
      <c r="M9932" s="223"/>
      <c r="U9932" s="155"/>
      <c r="V9932" s="155"/>
      <c r="W9932" s="151"/>
      <c r="Z9932" s="104"/>
    </row>
    <row r="9933" spans="3:26" s="145" customFormat="1" ht="15" customHeight="1">
      <c r="C9933" s="152"/>
      <c r="E9933" s="144"/>
      <c r="F9933" s="153"/>
      <c r="G9933" s="170"/>
      <c r="H9933" s="170"/>
      <c r="I9933" s="170"/>
      <c r="J9933" s="170"/>
      <c r="K9933" s="217"/>
      <c r="L9933" s="172"/>
      <c r="M9933" s="223"/>
      <c r="U9933" s="155"/>
      <c r="V9933" s="155"/>
      <c r="W9933" s="151"/>
      <c r="Z9933" s="104"/>
    </row>
    <row r="9934" spans="3:26" s="145" customFormat="1" ht="15" customHeight="1">
      <c r="C9934" s="152"/>
      <c r="E9934" s="170"/>
      <c r="F9934" s="153"/>
      <c r="J9934" s="170"/>
      <c r="K9934" s="217"/>
      <c r="M9934" s="224"/>
      <c r="U9934" s="155"/>
      <c r="V9934" s="155"/>
      <c r="W9934" s="151"/>
    </row>
    <row r="9935" spans="3:26" s="145" customFormat="1" ht="15" customHeight="1">
      <c r="C9935" s="152"/>
      <c r="E9935" s="170"/>
      <c r="F9935" s="153"/>
      <c r="J9935" s="170"/>
      <c r="K9935" s="217"/>
      <c r="M9935" s="224"/>
      <c r="U9935" s="155"/>
      <c r="V9935" s="155"/>
      <c r="W9935" s="151"/>
    </row>
    <row r="9936" spans="3:26" s="145" customFormat="1" ht="15" customHeight="1">
      <c r="C9936" s="152"/>
      <c r="E9936" s="170"/>
      <c r="F9936" s="153"/>
      <c r="J9936" s="170"/>
      <c r="K9936" s="217"/>
      <c r="M9936" s="224"/>
      <c r="U9936" s="155"/>
      <c r="V9936" s="155"/>
      <c r="W9936" s="151"/>
    </row>
    <row r="9937" spans="3:23" s="145" customFormat="1" ht="15" customHeight="1">
      <c r="C9937" s="152"/>
      <c r="E9937" s="170"/>
      <c r="F9937" s="153"/>
      <c r="J9937" s="170"/>
      <c r="K9937" s="217"/>
      <c r="M9937" s="224"/>
      <c r="U9937" s="155"/>
      <c r="V9937" s="155"/>
      <c r="W9937" s="151"/>
    </row>
    <row r="9938" spans="3:23" s="145" customFormat="1" ht="15" customHeight="1">
      <c r="C9938" s="152"/>
      <c r="E9938" s="170"/>
      <c r="F9938" s="153"/>
      <c r="J9938" s="170"/>
      <c r="K9938" s="217"/>
      <c r="M9938" s="224"/>
      <c r="U9938" s="155"/>
      <c r="V9938" s="155"/>
      <c r="W9938" s="151"/>
    </row>
    <row r="9939" spans="3:23" s="145" customFormat="1" ht="15" customHeight="1">
      <c r="C9939" s="152"/>
      <c r="E9939" s="170"/>
      <c r="F9939" s="153"/>
      <c r="J9939" s="170"/>
      <c r="K9939" s="217"/>
      <c r="M9939" s="224"/>
      <c r="U9939" s="155"/>
      <c r="V9939" s="155"/>
      <c r="W9939" s="151"/>
    </row>
    <row r="9940" spans="3:23" s="145" customFormat="1" ht="15" customHeight="1">
      <c r="C9940" s="152"/>
      <c r="E9940" s="170"/>
      <c r="F9940" s="153"/>
      <c r="J9940" s="170"/>
      <c r="K9940" s="217"/>
      <c r="M9940" s="224"/>
      <c r="U9940" s="155"/>
      <c r="V9940" s="155"/>
      <c r="W9940" s="151"/>
    </row>
    <row r="9941" spans="3:23" s="145" customFormat="1" ht="15" customHeight="1">
      <c r="C9941" s="152"/>
      <c r="E9941" s="170"/>
      <c r="F9941" s="153"/>
      <c r="J9941" s="170"/>
      <c r="K9941" s="217"/>
      <c r="M9941" s="224"/>
      <c r="U9941" s="155"/>
      <c r="V9941" s="155"/>
      <c r="W9941" s="151"/>
    </row>
    <row r="9942" spans="3:23" s="145" customFormat="1" ht="15" customHeight="1">
      <c r="C9942" s="152"/>
      <c r="E9942" s="170"/>
      <c r="F9942" s="153"/>
      <c r="J9942" s="170"/>
      <c r="K9942" s="217"/>
      <c r="M9942" s="224"/>
      <c r="U9942" s="155"/>
      <c r="V9942" s="155"/>
      <c r="W9942" s="151"/>
    </row>
    <row r="9943" spans="3:23" s="145" customFormat="1" ht="15" customHeight="1">
      <c r="C9943" s="152"/>
      <c r="E9943" s="170"/>
      <c r="F9943" s="153"/>
      <c r="J9943" s="170"/>
      <c r="K9943" s="217"/>
      <c r="M9943" s="224"/>
      <c r="U9943" s="155"/>
      <c r="V9943" s="155"/>
      <c r="W9943" s="151"/>
    </row>
    <row r="9944" spans="3:23" s="145" customFormat="1" ht="15" customHeight="1">
      <c r="C9944" s="152"/>
      <c r="E9944" s="170"/>
      <c r="F9944" s="153"/>
      <c r="J9944" s="170"/>
      <c r="K9944" s="217"/>
      <c r="M9944" s="224"/>
      <c r="U9944" s="155"/>
      <c r="V9944" s="155"/>
      <c r="W9944" s="151"/>
    </row>
    <row r="9945" spans="3:23" s="145" customFormat="1" ht="15" customHeight="1">
      <c r="C9945" s="152"/>
      <c r="E9945" s="170"/>
      <c r="F9945" s="153"/>
      <c r="J9945" s="170"/>
      <c r="K9945" s="217"/>
      <c r="M9945" s="224"/>
      <c r="U9945" s="155"/>
      <c r="V9945" s="155"/>
      <c r="W9945" s="151"/>
    </row>
    <row r="9946" spans="3:23" s="145" customFormat="1" ht="15" customHeight="1">
      <c r="C9946" s="152"/>
      <c r="E9946" s="170"/>
      <c r="F9946" s="153"/>
      <c r="J9946" s="170"/>
      <c r="K9946" s="217"/>
      <c r="M9946" s="224"/>
      <c r="U9946" s="155"/>
      <c r="V9946" s="155"/>
      <c r="W9946" s="151"/>
    </row>
    <row r="9947" spans="3:23" s="145" customFormat="1" ht="15" customHeight="1">
      <c r="C9947" s="152"/>
      <c r="E9947" s="170"/>
      <c r="F9947" s="153"/>
      <c r="J9947" s="170"/>
      <c r="K9947" s="217"/>
      <c r="M9947" s="224"/>
      <c r="U9947" s="155"/>
      <c r="V9947" s="155"/>
      <c r="W9947" s="151"/>
    </row>
    <row r="9948" spans="3:23" s="145" customFormat="1" ht="15" customHeight="1">
      <c r="C9948" s="152"/>
      <c r="E9948" s="170"/>
      <c r="F9948" s="153"/>
      <c r="J9948" s="170"/>
      <c r="K9948" s="217"/>
      <c r="M9948" s="224"/>
      <c r="U9948" s="155"/>
      <c r="V9948" s="155"/>
      <c r="W9948" s="151"/>
    </row>
    <row r="9949" spans="3:23" s="145" customFormat="1" ht="15" customHeight="1">
      <c r="C9949" s="152"/>
      <c r="E9949" s="170"/>
      <c r="F9949" s="153"/>
      <c r="J9949" s="170"/>
      <c r="K9949" s="217"/>
      <c r="M9949" s="224"/>
      <c r="U9949" s="155"/>
      <c r="V9949" s="155"/>
      <c r="W9949" s="151"/>
    </row>
    <row r="9950" spans="3:23" s="145" customFormat="1" ht="15" customHeight="1">
      <c r="C9950" s="152"/>
      <c r="E9950" s="170"/>
      <c r="F9950" s="153"/>
      <c r="J9950" s="170"/>
      <c r="K9950" s="217"/>
      <c r="M9950" s="224"/>
      <c r="U9950" s="155"/>
      <c r="V9950" s="155"/>
      <c r="W9950" s="151"/>
    </row>
    <row r="9951" spans="3:23" s="145" customFormat="1" ht="15" customHeight="1">
      <c r="C9951" s="152"/>
      <c r="E9951" s="170"/>
      <c r="F9951" s="153"/>
      <c r="J9951" s="170"/>
      <c r="K9951" s="217"/>
      <c r="M9951" s="224"/>
      <c r="U9951" s="155"/>
      <c r="V9951" s="155"/>
      <c r="W9951" s="151"/>
    </row>
    <row r="9952" spans="3:23" s="145" customFormat="1" ht="15" customHeight="1">
      <c r="C9952" s="152"/>
      <c r="E9952" s="170"/>
      <c r="F9952" s="153"/>
      <c r="J9952" s="170"/>
      <c r="K9952" s="217"/>
      <c r="M9952" s="224"/>
      <c r="U9952" s="155"/>
      <c r="V9952" s="155"/>
      <c r="W9952" s="151"/>
    </row>
    <row r="9953" spans="3:23" s="145" customFormat="1" ht="15" customHeight="1">
      <c r="C9953" s="152"/>
      <c r="E9953" s="170"/>
      <c r="F9953" s="153"/>
      <c r="J9953" s="170"/>
      <c r="K9953" s="217"/>
      <c r="M9953" s="224"/>
      <c r="U9953" s="155"/>
      <c r="V9953" s="155"/>
      <c r="W9953" s="151"/>
    </row>
    <row r="9954" spans="3:23" s="145" customFormat="1" ht="15" customHeight="1">
      <c r="C9954" s="152"/>
      <c r="E9954" s="170"/>
      <c r="F9954" s="153"/>
      <c r="J9954" s="170"/>
      <c r="K9954" s="217"/>
      <c r="M9954" s="224"/>
      <c r="U9954" s="155"/>
      <c r="V9954" s="155"/>
      <c r="W9954" s="151"/>
    </row>
    <row r="9955" spans="3:23" s="145" customFormat="1" ht="15" customHeight="1">
      <c r="C9955" s="152"/>
      <c r="E9955" s="170"/>
      <c r="F9955" s="153"/>
      <c r="J9955" s="170"/>
      <c r="K9955" s="217"/>
      <c r="M9955" s="224"/>
      <c r="U9955" s="155"/>
      <c r="V9955" s="155"/>
      <c r="W9955" s="151"/>
    </row>
    <row r="9956" spans="3:23" s="145" customFormat="1" ht="15" customHeight="1">
      <c r="C9956" s="152"/>
      <c r="E9956" s="170"/>
      <c r="F9956" s="153"/>
      <c r="J9956" s="170"/>
      <c r="K9956" s="217"/>
      <c r="M9956" s="224"/>
      <c r="U9956" s="155"/>
      <c r="V9956" s="155"/>
      <c r="W9956" s="151"/>
    </row>
    <row r="9957" spans="3:23" s="145" customFormat="1" ht="15" customHeight="1">
      <c r="C9957" s="152"/>
      <c r="E9957" s="170"/>
      <c r="F9957" s="153"/>
      <c r="J9957" s="170"/>
      <c r="K9957" s="217"/>
      <c r="M9957" s="224"/>
      <c r="U9957" s="155"/>
      <c r="V9957" s="155"/>
      <c r="W9957" s="151"/>
    </row>
    <row r="9958" spans="3:23" s="145" customFormat="1" ht="15" customHeight="1">
      <c r="C9958" s="152"/>
      <c r="E9958" s="170"/>
      <c r="F9958" s="153"/>
      <c r="J9958" s="170"/>
      <c r="K9958" s="217"/>
      <c r="M9958" s="224"/>
      <c r="U9958" s="155"/>
      <c r="V9958" s="155"/>
      <c r="W9958" s="151"/>
    </row>
    <row r="9959" spans="3:23" s="145" customFormat="1" ht="15" customHeight="1">
      <c r="C9959" s="152"/>
      <c r="E9959" s="170"/>
      <c r="F9959" s="153"/>
      <c r="J9959" s="170"/>
      <c r="K9959" s="217"/>
      <c r="M9959" s="224"/>
      <c r="U9959" s="155"/>
      <c r="V9959" s="155"/>
      <c r="W9959" s="151"/>
    </row>
    <row r="9960" spans="3:23" s="145" customFormat="1" ht="15" customHeight="1">
      <c r="C9960" s="152"/>
      <c r="E9960" s="170"/>
      <c r="F9960" s="153"/>
      <c r="J9960" s="170"/>
      <c r="K9960" s="217"/>
      <c r="M9960" s="224"/>
      <c r="U9960" s="155"/>
      <c r="V9960" s="155"/>
      <c r="W9960" s="151"/>
    </row>
    <row r="9961" spans="3:23" s="145" customFormat="1" ht="15" customHeight="1">
      <c r="C9961" s="152"/>
      <c r="E9961" s="170"/>
      <c r="F9961" s="153"/>
      <c r="J9961" s="170"/>
      <c r="K9961" s="217"/>
      <c r="M9961" s="224"/>
      <c r="U9961" s="155"/>
      <c r="V9961" s="155"/>
      <c r="W9961" s="151"/>
    </row>
    <row r="9962" spans="3:23" s="145" customFormat="1" ht="15" customHeight="1">
      <c r="C9962" s="152"/>
      <c r="E9962" s="170"/>
      <c r="F9962" s="153"/>
      <c r="J9962" s="170"/>
      <c r="K9962" s="217"/>
      <c r="M9962" s="224"/>
      <c r="U9962" s="155"/>
      <c r="V9962" s="155"/>
      <c r="W9962" s="151"/>
    </row>
    <row r="9963" spans="3:23" s="145" customFormat="1" ht="15" customHeight="1">
      <c r="C9963" s="152"/>
      <c r="E9963" s="170"/>
      <c r="F9963" s="153"/>
      <c r="J9963" s="170"/>
      <c r="K9963" s="217"/>
      <c r="M9963" s="224"/>
      <c r="U9963" s="155"/>
      <c r="V9963" s="155"/>
      <c r="W9963" s="151"/>
    </row>
    <row r="9964" spans="3:23" s="145" customFormat="1" ht="15" customHeight="1">
      <c r="C9964" s="152"/>
      <c r="E9964" s="170"/>
      <c r="F9964" s="153"/>
      <c r="J9964" s="170"/>
      <c r="K9964" s="217"/>
      <c r="M9964" s="224"/>
      <c r="U9964" s="155"/>
      <c r="V9964" s="155"/>
      <c r="W9964" s="151"/>
    </row>
    <row r="9965" spans="3:23" s="145" customFormat="1" ht="15" customHeight="1">
      <c r="C9965" s="152"/>
      <c r="E9965" s="170"/>
      <c r="F9965" s="153"/>
      <c r="J9965" s="170"/>
      <c r="K9965" s="217"/>
      <c r="M9965" s="224"/>
      <c r="U9965" s="155"/>
      <c r="V9965" s="155"/>
      <c r="W9965" s="151"/>
    </row>
    <row r="9966" spans="3:23" s="145" customFormat="1" ht="15" customHeight="1">
      <c r="C9966" s="152"/>
      <c r="E9966" s="170"/>
      <c r="F9966" s="153"/>
      <c r="J9966" s="170"/>
      <c r="K9966" s="217"/>
      <c r="M9966" s="224"/>
      <c r="U9966" s="155"/>
      <c r="V9966" s="155"/>
      <c r="W9966" s="151"/>
    </row>
    <row r="9967" spans="3:23" s="145" customFormat="1" ht="15" customHeight="1">
      <c r="C9967" s="152"/>
      <c r="E9967" s="170"/>
      <c r="F9967" s="153"/>
      <c r="J9967" s="170"/>
      <c r="K9967" s="217"/>
      <c r="M9967" s="224"/>
      <c r="U9967" s="155"/>
      <c r="V9967" s="155"/>
      <c r="W9967" s="151"/>
    </row>
    <row r="9968" spans="3:23" s="145" customFormat="1" ht="15" customHeight="1">
      <c r="C9968" s="152"/>
      <c r="E9968" s="170"/>
      <c r="F9968" s="153"/>
      <c r="J9968" s="170"/>
      <c r="K9968" s="217"/>
      <c r="M9968" s="224"/>
      <c r="U9968" s="155"/>
      <c r="V9968" s="155"/>
      <c r="W9968" s="151"/>
    </row>
    <row r="9969" spans="3:23" s="145" customFormat="1" ht="15" customHeight="1">
      <c r="C9969" s="152"/>
      <c r="E9969" s="170"/>
      <c r="F9969" s="153"/>
      <c r="J9969" s="170"/>
      <c r="K9969" s="217"/>
      <c r="M9969" s="224"/>
      <c r="U9969" s="155"/>
      <c r="V9969" s="155"/>
      <c r="W9969" s="151"/>
    </row>
    <row r="9970" spans="3:23" s="145" customFormat="1" ht="15" customHeight="1">
      <c r="C9970" s="152"/>
      <c r="E9970" s="170"/>
      <c r="F9970" s="153"/>
      <c r="J9970" s="170"/>
      <c r="K9970" s="217"/>
      <c r="M9970" s="224"/>
      <c r="U9970" s="155"/>
      <c r="V9970" s="155"/>
      <c r="W9970" s="151"/>
    </row>
    <row r="9971" spans="3:23" s="145" customFormat="1" ht="15" customHeight="1">
      <c r="C9971" s="152"/>
      <c r="E9971" s="170"/>
      <c r="F9971" s="153"/>
      <c r="J9971" s="170"/>
      <c r="K9971" s="217"/>
      <c r="M9971" s="224"/>
      <c r="U9971" s="155"/>
      <c r="V9971" s="155"/>
      <c r="W9971" s="151"/>
    </row>
    <row r="9972" spans="3:23" s="145" customFormat="1" ht="15" customHeight="1">
      <c r="C9972" s="152"/>
      <c r="E9972" s="170"/>
      <c r="F9972" s="153"/>
      <c r="J9972" s="170"/>
      <c r="K9972" s="217"/>
      <c r="M9972" s="224"/>
      <c r="U9972" s="155"/>
      <c r="V9972" s="155"/>
      <c r="W9972" s="151"/>
    </row>
    <row r="9973" spans="3:23" s="145" customFormat="1" ht="15" customHeight="1">
      <c r="C9973" s="152"/>
      <c r="E9973" s="170"/>
      <c r="F9973" s="153"/>
      <c r="J9973" s="170"/>
      <c r="K9973" s="217"/>
      <c r="M9973" s="224"/>
      <c r="U9973" s="155"/>
      <c r="V9973" s="155"/>
      <c r="W9973" s="151"/>
    </row>
    <row r="9974" spans="3:23" s="145" customFormat="1" ht="15" customHeight="1">
      <c r="C9974" s="152"/>
      <c r="E9974" s="170"/>
      <c r="F9974" s="153"/>
      <c r="J9974" s="170"/>
      <c r="K9974" s="217"/>
      <c r="M9974" s="224"/>
      <c r="U9974" s="155"/>
      <c r="V9974" s="155"/>
      <c r="W9974" s="151"/>
    </row>
    <row r="9975" spans="3:23" s="145" customFormat="1" ht="15" customHeight="1">
      <c r="C9975" s="152"/>
      <c r="E9975" s="170"/>
      <c r="F9975" s="153"/>
      <c r="J9975" s="170"/>
      <c r="K9975" s="217"/>
      <c r="M9975" s="224"/>
      <c r="U9975" s="155"/>
      <c r="V9975" s="155"/>
      <c r="W9975" s="151"/>
    </row>
    <row r="9976" spans="3:23" s="145" customFormat="1" ht="15" customHeight="1">
      <c r="C9976" s="152"/>
      <c r="E9976" s="170"/>
      <c r="F9976" s="153"/>
      <c r="J9976" s="170"/>
      <c r="K9976" s="217"/>
      <c r="M9976" s="224"/>
      <c r="U9976" s="155"/>
      <c r="V9976" s="155"/>
      <c r="W9976" s="151"/>
    </row>
    <row r="9977" spans="3:23" s="145" customFormat="1" ht="15" customHeight="1">
      <c r="C9977" s="152"/>
      <c r="E9977" s="170"/>
      <c r="F9977" s="153"/>
      <c r="J9977" s="170"/>
      <c r="K9977" s="217"/>
      <c r="M9977" s="224"/>
      <c r="U9977" s="155"/>
      <c r="V9977" s="155"/>
      <c r="W9977" s="151"/>
    </row>
    <row r="9978" spans="3:23" s="145" customFormat="1" ht="15" customHeight="1">
      <c r="C9978" s="152"/>
      <c r="E9978" s="170"/>
      <c r="F9978" s="153"/>
      <c r="J9978" s="170"/>
      <c r="K9978" s="217"/>
      <c r="M9978" s="224"/>
      <c r="U9978" s="155"/>
      <c r="V9978" s="155"/>
      <c r="W9978" s="151"/>
    </row>
    <row r="9979" spans="3:23" s="145" customFormat="1" ht="15" customHeight="1">
      <c r="C9979" s="152"/>
      <c r="E9979" s="170"/>
      <c r="F9979" s="153"/>
      <c r="J9979" s="170"/>
      <c r="K9979" s="217"/>
      <c r="M9979" s="224"/>
      <c r="U9979" s="155"/>
      <c r="V9979" s="155"/>
      <c r="W9979" s="151"/>
    </row>
    <row r="9980" spans="3:23" s="145" customFormat="1" ht="15" customHeight="1">
      <c r="C9980" s="152"/>
      <c r="E9980" s="170"/>
      <c r="F9980" s="153"/>
      <c r="J9980" s="170"/>
      <c r="K9980" s="217"/>
      <c r="M9980" s="224"/>
      <c r="U9980" s="155"/>
      <c r="V9980" s="155"/>
      <c r="W9980" s="151"/>
    </row>
    <row r="9981" spans="3:23" s="145" customFormat="1" ht="15" customHeight="1">
      <c r="C9981" s="152"/>
      <c r="E9981" s="170"/>
      <c r="F9981" s="153"/>
      <c r="J9981" s="170"/>
      <c r="K9981" s="217"/>
      <c r="M9981" s="224"/>
      <c r="U9981" s="155"/>
      <c r="V9981" s="155"/>
      <c r="W9981" s="151"/>
    </row>
    <row r="9982" spans="3:23" s="145" customFormat="1" ht="15" customHeight="1">
      <c r="C9982" s="152"/>
      <c r="E9982" s="170"/>
      <c r="F9982" s="153"/>
      <c r="J9982" s="170"/>
      <c r="K9982" s="217"/>
      <c r="M9982" s="224"/>
      <c r="U9982" s="155"/>
      <c r="V9982" s="155"/>
      <c r="W9982" s="151"/>
    </row>
    <row r="9983" spans="3:23" s="145" customFormat="1" ht="15" customHeight="1">
      <c r="C9983" s="152"/>
      <c r="E9983" s="170"/>
      <c r="F9983" s="153"/>
      <c r="J9983" s="170"/>
      <c r="K9983" s="217"/>
      <c r="M9983" s="224"/>
      <c r="U9983" s="155"/>
      <c r="V9983" s="155"/>
      <c r="W9983" s="151"/>
    </row>
    <row r="9984" spans="3:23" s="145" customFormat="1" ht="15" customHeight="1">
      <c r="C9984" s="152"/>
      <c r="E9984" s="170"/>
      <c r="F9984" s="153"/>
      <c r="J9984" s="170"/>
      <c r="K9984" s="217"/>
      <c r="M9984" s="224"/>
      <c r="U9984" s="155"/>
      <c r="V9984" s="155"/>
      <c r="W9984" s="151"/>
    </row>
    <row r="9985" spans="3:23" s="145" customFormat="1" ht="15" customHeight="1">
      <c r="C9985" s="152"/>
      <c r="E9985" s="170"/>
      <c r="F9985" s="153"/>
      <c r="J9985" s="170"/>
      <c r="K9985" s="217"/>
      <c r="M9985" s="224"/>
      <c r="U9985" s="155"/>
      <c r="V9985" s="155"/>
      <c r="W9985" s="151"/>
    </row>
    <row r="9986" spans="3:23" s="145" customFormat="1" ht="15" customHeight="1">
      <c r="C9986" s="152"/>
      <c r="E9986" s="170"/>
      <c r="F9986" s="153"/>
      <c r="J9986" s="170"/>
      <c r="K9986" s="217"/>
      <c r="M9986" s="224"/>
      <c r="U9986" s="155"/>
      <c r="V9986" s="155"/>
      <c r="W9986" s="151"/>
    </row>
    <row r="9987" spans="3:23" s="145" customFormat="1" ht="15" customHeight="1">
      <c r="C9987" s="152"/>
      <c r="E9987" s="170"/>
      <c r="F9987" s="153"/>
      <c r="J9987" s="170"/>
      <c r="K9987" s="217"/>
      <c r="M9987" s="224"/>
      <c r="U9987" s="155"/>
      <c r="V9987" s="155"/>
      <c r="W9987" s="151"/>
    </row>
    <row r="9988" spans="3:23" s="145" customFormat="1" ht="15" customHeight="1">
      <c r="C9988" s="152"/>
      <c r="E9988" s="170"/>
      <c r="F9988" s="153"/>
      <c r="J9988" s="170"/>
      <c r="K9988" s="217"/>
      <c r="M9988" s="224"/>
      <c r="U9988" s="155"/>
      <c r="V9988" s="155"/>
      <c r="W9988" s="151"/>
    </row>
    <row r="9989" spans="3:23" s="145" customFormat="1" ht="15" customHeight="1">
      <c r="C9989" s="152"/>
      <c r="E9989" s="170"/>
      <c r="F9989" s="153"/>
      <c r="J9989" s="170"/>
      <c r="K9989" s="217"/>
      <c r="M9989" s="224"/>
      <c r="U9989" s="155"/>
      <c r="V9989" s="155"/>
      <c r="W9989" s="151"/>
    </row>
    <row r="9990" spans="3:23" s="145" customFormat="1" ht="15" customHeight="1">
      <c r="C9990" s="152"/>
      <c r="E9990" s="170"/>
      <c r="F9990" s="153"/>
      <c r="J9990" s="170"/>
      <c r="K9990" s="217"/>
      <c r="M9990" s="224"/>
      <c r="U9990" s="155"/>
      <c r="V9990" s="155"/>
      <c r="W9990" s="151"/>
    </row>
    <row r="9991" spans="3:23" s="145" customFormat="1" ht="15" customHeight="1">
      <c r="C9991" s="152"/>
      <c r="E9991" s="170"/>
      <c r="F9991" s="153"/>
      <c r="J9991" s="170"/>
      <c r="K9991" s="217"/>
      <c r="M9991" s="224"/>
      <c r="U9991" s="155"/>
      <c r="V9991" s="155"/>
      <c r="W9991" s="151"/>
    </row>
    <row r="9992" spans="3:23" s="145" customFormat="1" ht="15" customHeight="1">
      <c r="C9992" s="152"/>
      <c r="E9992" s="170"/>
      <c r="F9992" s="153"/>
      <c r="J9992" s="170"/>
      <c r="K9992" s="217"/>
      <c r="M9992" s="224"/>
      <c r="U9992" s="155"/>
      <c r="V9992" s="155"/>
      <c r="W9992" s="151"/>
    </row>
    <row r="9993" spans="3:23" s="145" customFormat="1" ht="15" customHeight="1">
      <c r="C9993" s="152"/>
      <c r="E9993" s="170"/>
      <c r="F9993" s="153"/>
      <c r="J9993" s="170"/>
      <c r="K9993" s="217"/>
      <c r="M9993" s="224"/>
      <c r="U9993" s="155"/>
      <c r="V9993" s="155"/>
      <c r="W9993" s="151"/>
    </row>
    <row r="9994" spans="3:23" s="145" customFormat="1" ht="15" customHeight="1">
      <c r="C9994" s="152"/>
      <c r="E9994" s="170"/>
      <c r="F9994" s="153"/>
      <c r="J9994" s="170"/>
      <c r="K9994" s="217"/>
      <c r="M9994" s="224"/>
      <c r="U9994" s="155"/>
      <c r="V9994" s="155"/>
      <c r="W9994" s="151"/>
    </row>
    <row r="9995" spans="3:23" s="145" customFormat="1" ht="15" customHeight="1">
      <c r="C9995" s="152"/>
      <c r="E9995" s="170"/>
      <c r="F9995" s="153"/>
      <c r="J9995" s="170"/>
      <c r="K9995" s="217"/>
      <c r="M9995" s="224"/>
      <c r="U9995" s="155"/>
      <c r="V9995" s="155"/>
      <c r="W9995" s="151"/>
    </row>
    <row r="9996" spans="3:23" s="145" customFormat="1" ht="15" customHeight="1">
      <c r="C9996" s="152"/>
      <c r="E9996" s="170"/>
      <c r="F9996" s="153"/>
      <c r="J9996" s="170"/>
      <c r="K9996" s="217"/>
      <c r="M9996" s="224"/>
      <c r="U9996" s="155"/>
      <c r="V9996" s="155"/>
      <c r="W9996" s="151"/>
    </row>
    <row r="9997" spans="3:23" s="145" customFormat="1" ht="15" customHeight="1">
      <c r="C9997" s="152"/>
      <c r="E9997" s="170"/>
      <c r="F9997" s="153"/>
      <c r="J9997" s="170"/>
      <c r="K9997" s="217"/>
      <c r="M9997" s="224"/>
      <c r="U9997" s="155"/>
      <c r="V9997" s="155"/>
      <c r="W9997" s="151"/>
    </row>
    <row r="9998" spans="3:23" s="145" customFormat="1" ht="15" customHeight="1">
      <c r="C9998" s="152"/>
      <c r="E9998" s="170"/>
      <c r="F9998" s="153"/>
      <c r="J9998" s="170"/>
      <c r="K9998" s="217"/>
      <c r="M9998" s="224"/>
      <c r="U9998" s="155"/>
      <c r="V9998" s="155"/>
      <c r="W9998" s="151"/>
    </row>
    <row r="9999" spans="3:23" s="145" customFormat="1" ht="15" customHeight="1">
      <c r="C9999" s="152"/>
      <c r="E9999" s="170"/>
      <c r="F9999" s="153"/>
      <c r="J9999" s="170"/>
      <c r="K9999" s="217"/>
      <c r="M9999" s="224"/>
      <c r="U9999" s="155"/>
      <c r="V9999" s="155"/>
      <c r="W9999" s="151"/>
    </row>
    <row r="10000" spans="3:23" s="145" customFormat="1" ht="15" customHeight="1">
      <c r="C10000" s="152"/>
      <c r="E10000" s="170"/>
      <c r="F10000" s="153"/>
      <c r="J10000" s="170"/>
      <c r="K10000" s="217"/>
      <c r="M10000" s="224"/>
      <c r="U10000" s="155"/>
      <c r="V10000" s="155"/>
      <c r="W10000" s="151"/>
    </row>
    <row r="10001" spans="3:28" s="145" customFormat="1" ht="15" hidden="1" customHeight="1">
      <c r="C10001" s="152"/>
      <c r="E10001" s="232"/>
      <c r="F10001" s="153"/>
      <c r="J10001" s="154"/>
      <c r="K10001" s="217"/>
      <c r="M10001" s="224"/>
      <c r="U10001" s="155"/>
      <c r="V10001" s="155"/>
      <c r="W10001" s="156"/>
      <c r="Y10001" s="157"/>
      <c r="AB10001" s="158"/>
    </row>
    <row r="10002" spans="3:28" ht="15" customHeight="1"/>
  </sheetData>
  <autoFilter ref="A4:AB8093"/>
  <sortState ref="A5:AB1456">
    <sortCondition ref="C5:C1456"/>
    <sortCondition ref="AA5:AA1456"/>
  </sortState>
  <dataConsolidate/>
  <mergeCells count="7">
    <mergeCell ref="A1:Q1"/>
    <mergeCell ref="D3:D4"/>
    <mergeCell ref="P3:Q3"/>
    <mergeCell ref="A3:A4"/>
    <mergeCell ref="B3:B4"/>
    <mergeCell ref="C3:C4"/>
    <mergeCell ref="E3:E4"/>
  </mergeCells>
  <phoneticPr fontId="29" type="noConversion"/>
  <conditionalFormatting sqref="E2:E4">
    <cfRule type="cellIs" dxfId="12" priority="24" operator="between">
      <formula>160026000000000</formula>
      <formula>480077000000000</formula>
    </cfRule>
  </conditionalFormatting>
  <conditionalFormatting sqref="J1882">
    <cfRule type="cellIs" dxfId="11" priority="10" operator="between">
      <formula>160026000000000</formula>
      <formula>480077000000000</formula>
    </cfRule>
  </conditionalFormatting>
  <conditionalFormatting sqref="J1883">
    <cfRule type="cellIs" dxfId="10" priority="9" operator="between">
      <formula>160026000000000</formula>
      <formula>480077000000000</formula>
    </cfRule>
  </conditionalFormatting>
  <conditionalFormatting sqref="J1889">
    <cfRule type="cellIs" dxfId="9" priority="8" operator="between">
      <formula>160026000000000</formula>
      <formula>480077000000000</formula>
    </cfRule>
  </conditionalFormatting>
  <conditionalFormatting sqref="J1988">
    <cfRule type="cellIs" dxfId="8" priority="7" operator="between">
      <formula>160026000000000</formula>
      <formula>480077000000000</formula>
    </cfRule>
  </conditionalFormatting>
  <conditionalFormatting sqref="J1982">
    <cfRule type="cellIs" dxfId="7" priority="5" operator="between">
      <formula>160026000000000</formula>
      <formula>480077000000000</formula>
    </cfRule>
  </conditionalFormatting>
  <conditionalFormatting sqref="J1983">
    <cfRule type="cellIs" dxfId="6" priority="4" operator="between">
      <formula>160026000000000</formula>
      <formula>480077000000000</formula>
    </cfRule>
  </conditionalFormatting>
  <conditionalFormatting sqref="J1984">
    <cfRule type="cellIs" dxfId="5" priority="3" operator="between">
      <formula>160026000000000</formula>
      <formula>480077000000000</formula>
    </cfRule>
  </conditionalFormatting>
  <printOptions horizontalCentered="1" gridLines="1"/>
  <pageMargins left="0.7" right="0.7" top="0.75" bottom="0.75" header="0" footer="0"/>
  <pageSetup paperSize="9" pageOrder="overThenDown" orientation="portrait" cellComments="atEnd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 summaryRight="0"/>
  </sheetPr>
  <dimension ref="A1:AO13591"/>
  <sheetViews>
    <sheetView zoomScale="92" zoomScaleNormal="77" workbookViewId="0">
      <selection activeCell="F2" sqref="F2"/>
    </sheetView>
  </sheetViews>
  <sheetFormatPr defaultColWidth="12.54296875" defaultRowHeight="15" customHeight="1"/>
  <cols>
    <col min="1" max="1" width="5.81640625" customWidth="1"/>
    <col min="2" max="2" width="32.7265625" bestFit="1" customWidth="1"/>
    <col min="3" max="3" width="14.81640625" bestFit="1" customWidth="1"/>
    <col min="4" max="4" width="5.7265625" customWidth="1"/>
    <col min="5" max="5" width="12" bestFit="1" customWidth="1"/>
    <col min="6" max="6" width="11.7265625" customWidth="1"/>
    <col min="7" max="11" width="5.26953125" bestFit="1" customWidth="1"/>
    <col min="12" max="12" width="5.453125" bestFit="1" customWidth="1"/>
    <col min="13" max="13" width="10.81640625" bestFit="1" customWidth="1"/>
    <col min="14" max="15" width="5.26953125" bestFit="1" customWidth="1"/>
    <col min="16" max="16" width="6.26953125" bestFit="1" customWidth="1"/>
    <col min="17" max="17" width="6.26953125" customWidth="1"/>
    <col min="18" max="18" width="8" customWidth="1"/>
    <col min="19" max="19" width="8.81640625" customWidth="1"/>
    <col min="20" max="20" width="36" bestFit="1" customWidth="1"/>
    <col min="21" max="21" width="8.1796875" customWidth="1"/>
    <col min="22" max="22" width="9.453125" customWidth="1"/>
    <col min="23" max="23" width="8.54296875" hidden="1" customWidth="1"/>
    <col min="24" max="24" width="7.54296875" bestFit="1" customWidth="1"/>
    <col min="25" max="25" width="7.1796875" bestFit="1" customWidth="1"/>
    <col min="26" max="26" width="4.54296875" bestFit="1" customWidth="1"/>
    <col min="27" max="27" width="4.54296875" customWidth="1"/>
    <col min="28" max="28" width="11.54296875" bestFit="1" customWidth="1"/>
    <col min="29" max="29" width="7.81640625" bestFit="1" customWidth="1"/>
    <col min="30" max="30" width="23.81640625" customWidth="1"/>
    <col min="31" max="31" width="9.453125" customWidth="1"/>
    <col min="32" max="32" width="12.54296875" style="61"/>
    <col min="33" max="33" width="13.81640625" bestFit="1" customWidth="1"/>
    <col min="34" max="34" width="27.26953125" bestFit="1" customWidth="1"/>
    <col min="36" max="36" width="12.54296875" style="59"/>
  </cols>
  <sheetData>
    <row r="1" spans="1:41" ht="15.75" customHeight="1">
      <c r="A1" s="243" t="s">
        <v>1580</v>
      </c>
      <c r="B1" s="243"/>
      <c r="C1" s="243"/>
      <c r="D1" s="243"/>
      <c r="E1" s="243"/>
      <c r="F1" s="243"/>
      <c r="G1" s="252">
        <v>46284</v>
      </c>
      <c r="H1" s="252"/>
      <c r="I1" s="252"/>
      <c r="J1" s="252"/>
      <c r="K1" s="252"/>
      <c r="L1" s="50"/>
      <c r="M1" s="50"/>
      <c r="N1" s="2"/>
      <c r="O1" s="2"/>
      <c r="P1" s="2"/>
      <c r="Q1" s="2"/>
      <c r="R1" s="10"/>
      <c r="X1" s="10"/>
      <c r="Y1" s="10"/>
      <c r="Z1" s="10"/>
      <c r="AA1" s="10"/>
      <c r="AB1" s="13"/>
      <c r="AG1" s="234"/>
      <c r="AH1" s="234"/>
      <c r="AI1" s="234"/>
      <c r="AJ1" s="234"/>
      <c r="AK1" s="234"/>
    </row>
    <row r="2" spans="1:41" ht="25.5" customHeight="1">
      <c r="A2" s="10"/>
      <c r="B2" s="10"/>
      <c r="C2" s="10"/>
      <c r="D2" s="10"/>
      <c r="E2" s="11"/>
      <c r="F2" s="234"/>
      <c r="G2" s="3"/>
      <c r="L2" s="19"/>
      <c r="R2" s="10"/>
      <c r="X2" s="10"/>
      <c r="Y2" s="10"/>
      <c r="Z2" s="10"/>
      <c r="AA2" s="10"/>
      <c r="AB2" s="13"/>
      <c r="AG2" s="234"/>
      <c r="AH2" s="234"/>
      <c r="AI2" s="234"/>
      <c r="AJ2" s="234"/>
      <c r="AK2" s="234"/>
    </row>
    <row r="3" spans="1:41" s="14" customFormat="1" ht="15.75" customHeight="1">
      <c r="A3" s="246" t="s">
        <v>1579</v>
      </c>
      <c r="B3" s="246"/>
      <c r="C3" s="246"/>
      <c r="D3" s="246"/>
      <c r="E3" s="246"/>
      <c r="F3" s="246"/>
      <c r="G3"/>
      <c r="H3"/>
      <c r="I3"/>
      <c r="J3"/>
      <c r="K3"/>
      <c r="L3" s="33"/>
      <c r="M3"/>
      <c r="N3"/>
      <c r="O3"/>
      <c r="P3"/>
      <c r="Q3"/>
      <c r="R3" s="10"/>
      <c r="S3"/>
      <c r="T3"/>
      <c r="U3"/>
      <c r="V3"/>
      <c r="W3"/>
      <c r="AC3"/>
      <c r="AD3"/>
      <c r="AF3" s="60"/>
      <c r="AG3" s="234"/>
      <c r="AH3" s="234"/>
      <c r="AI3" s="234"/>
      <c r="AJ3" s="234"/>
      <c r="AK3" s="234"/>
    </row>
    <row r="4" spans="1:41" s="14" customFormat="1" ht="15.75" customHeight="1">
      <c r="A4" s="1" t="s">
        <v>14</v>
      </c>
      <c r="B4" s="4" t="s">
        <v>3</v>
      </c>
      <c r="C4" s="4" t="s">
        <v>95</v>
      </c>
      <c r="D4" s="1" t="s">
        <v>1581</v>
      </c>
      <c r="E4" s="1" t="s">
        <v>136</v>
      </c>
      <c r="F4" s="16" t="s">
        <v>101</v>
      </c>
      <c r="G4" s="247" t="s">
        <v>98</v>
      </c>
      <c r="H4" s="247"/>
      <c r="I4" s="247"/>
      <c r="J4" s="248"/>
      <c r="K4" s="248"/>
      <c r="L4" s="248"/>
      <c r="M4" s="248"/>
      <c r="N4" s="248"/>
      <c r="O4" s="248"/>
      <c r="P4" s="248"/>
      <c r="Q4" s="248"/>
      <c r="R4" s="10" t="s">
        <v>116</v>
      </c>
      <c r="S4"/>
      <c r="T4"/>
      <c r="U4"/>
      <c r="V4"/>
      <c r="W4" t="s">
        <v>102</v>
      </c>
      <c r="AC4"/>
      <c r="AD4" s="25"/>
      <c r="AE4" s="31" t="s">
        <v>807</v>
      </c>
      <c r="AF4" s="65" t="s">
        <v>806</v>
      </c>
      <c r="AG4" s="27"/>
      <c r="AH4" s="27"/>
      <c r="AI4" s="27"/>
      <c r="AJ4" s="27"/>
      <c r="AK4" s="27"/>
      <c r="AL4" s="27"/>
      <c r="AM4" s="27"/>
      <c r="AN4" s="27"/>
      <c r="AO4" s="27"/>
    </row>
    <row r="5" spans="1:41" s="14" customFormat="1" ht="15.75" customHeight="1">
      <c r="A5" s="12">
        <f>IF(B5&lt;&gt;"",1,"")</f>
        <v>1</v>
      </c>
      <c r="B5" s="66" t="s">
        <v>1584</v>
      </c>
      <c r="C5" s="67" t="s">
        <v>62</v>
      </c>
      <c r="D5" s="67"/>
      <c r="E5" s="67" t="s">
        <v>136</v>
      </c>
      <c r="F5" s="24">
        <v>33000000</v>
      </c>
      <c r="G5" s="247"/>
      <c r="H5" s="247"/>
      <c r="I5" s="247"/>
      <c r="J5" s="249"/>
      <c r="K5" s="249"/>
      <c r="L5" s="249"/>
      <c r="M5" s="249"/>
      <c r="N5" s="249"/>
      <c r="O5" s="249"/>
      <c r="P5" s="249"/>
      <c r="Q5" s="249"/>
      <c r="R5" s="10">
        <f>IF(B5&lt;&gt;"", INDEX($V$8:$V$1491, MATCH(B5, $T$8:$T$1491, 0)),"")</f>
        <v>3</v>
      </c>
      <c r="S5" s="250" t="s">
        <v>99</v>
      </c>
      <c r="T5" s="250"/>
      <c r="U5" s="250"/>
      <c r="V5" s="250"/>
      <c r="W5"/>
      <c r="X5" s="11"/>
      <c r="Y5" s="10"/>
      <c r="Z5" s="10"/>
      <c r="AA5" s="10"/>
      <c r="AB5" s="13"/>
      <c r="AC5"/>
      <c r="AD5"/>
      <c r="AE5" s="14">
        <f t="shared" ref="AE5:AE68" si="0">IF(B5&lt;&gt;"", INDEX($X$8:$X$1491, MATCH(B5, $T$8:$T$1491, 0)),"")</f>
        <v>0</v>
      </c>
      <c r="AF5" s="60">
        <f t="shared" ref="AF5:AF68" si="1">IF(AH8&lt;&gt;"", INDEX($AJ$8:$AJ$1491, MATCH(AH8, $T$8:$T$1491, 0)),"")</f>
        <v>0.10461872222222229</v>
      </c>
      <c r="AG5" s="234"/>
      <c r="AH5" s="234"/>
      <c r="AI5" s="234"/>
      <c r="AJ5" s="234"/>
      <c r="AK5" s="234" t="s">
        <v>132</v>
      </c>
    </row>
    <row r="6" spans="1:41" ht="15.75" customHeight="1">
      <c r="A6" s="135">
        <f t="shared" ref="A6:A17" si="2">IF(B6&lt;&gt;"",A5+1,"")</f>
        <v>2</v>
      </c>
      <c r="B6" s="66" t="s">
        <v>1585</v>
      </c>
      <c r="C6" s="67" t="s">
        <v>62</v>
      </c>
      <c r="D6" s="67"/>
      <c r="E6" s="67" t="s">
        <v>136</v>
      </c>
      <c r="F6" s="24">
        <v>33000001</v>
      </c>
      <c r="G6" s="21" t="s">
        <v>62</v>
      </c>
      <c r="H6" s="21" t="s">
        <v>63</v>
      </c>
      <c r="I6" s="54" t="s">
        <v>64</v>
      </c>
      <c r="J6" s="21" t="s">
        <v>65</v>
      </c>
      <c r="K6" s="21" t="s">
        <v>66</v>
      </c>
      <c r="L6" s="21" t="s">
        <v>67</v>
      </c>
      <c r="M6" s="21" t="s">
        <v>68</v>
      </c>
      <c r="N6" s="21" t="s">
        <v>69</v>
      </c>
      <c r="O6" s="21" t="s">
        <v>70</v>
      </c>
      <c r="P6" s="21" t="s">
        <v>71</v>
      </c>
      <c r="Q6" s="21" t="s">
        <v>72</v>
      </c>
      <c r="R6" s="10">
        <f t="shared" ref="R6:R68" si="3">IF(B6&lt;&gt;"", INDEX($V$8:$V$1491, MATCH(B6, $T$8:$T$1491, 0)),"")</f>
        <v>3</v>
      </c>
      <c r="S6" s="251"/>
      <c r="T6" s="251"/>
      <c r="U6" s="251"/>
      <c r="V6" s="251"/>
      <c r="W6" s="244" t="s">
        <v>106</v>
      </c>
      <c r="X6" s="244"/>
      <c r="Y6" s="244"/>
      <c r="Z6" s="244"/>
      <c r="AA6" s="244"/>
      <c r="AB6" s="244"/>
      <c r="AC6" s="244"/>
      <c r="AD6" s="244"/>
      <c r="AE6" s="14">
        <f t="shared" si="0"/>
        <v>0</v>
      </c>
      <c r="AF6" s="60">
        <f t="shared" si="1"/>
        <v>0.10463029629629633</v>
      </c>
      <c r="AG6" s="244" t="s">
        <v>13</v>
      </c>
      <c r="AH6" s="245"/>
      <c r="AI6" s="245"/>
      <c r="AJ6" s="245"/>
      <c r="AK6" s="245"/>
    </row>
    <row r="7" spans="1:41" ht="17.25" customHeight="1">
      <c r="A7" s="135">
        <f t="shared" si="2"/>
        <v>3</v>
      </c>
      <c r="B7" s="66" t="s">
        <v>1586</v>
      </c>
      <c r="C7" s="67" t="s">
        <v>62</v>
      </c>
      <c r="D7" s="67"/>
      <c r="E7" s="68" t="s">
        <v>136</v>
      </c>
      <c r="F7" s="24">
        <v>33000002</v>
      </c>
      <c r="G7" s="70">
        <f t="shared" ref="G7:Q7" si="4">COUNTIF($C$5:$C$1491,G6)</f>
        <v>44</v>
      </c>
      <c r="H7" s="70">
        <f t="shared" si="4"/>
        <v>35</v>
      </c>
      <c r="I7" s="136">
        <f t="shared" si="4"/>
        <v>46</v>
      </c>
      <c r="J7" s="20">
        <f t="shared" si="4"/>
        <v>40</v>
      </c>
      <c r="K7" s="20">
        <f t="shared" si="4"/>
        <v>44</v>
      </c>
      <c r="L7" s="20">
        <f t="shared" si="4"/>
        <v>43</v>
      </c>
      <c r="M7" s="20">
        <f t="shared" si="4"/>
        <v>41</v>
      </c>
      <c r="N7" s="20">
        <f t="shared" si="4"/>
        <v>45</v>
      </c>
      <c r="O7" s="20">
        <f t="shared" si="4"/>
        <v>42</v>
      </c>
      <c r="P7" s="20">
        <f t="shared" si="4"/>
        <v>45</v>
      </c>
      <c r="Q7" s="20">
        <f t="shared" si="4"/>
        <v>14</v>
      </c>
      <c r="R7" s="10">
        <f t="shared" si="3"/>
        <v>3</v>
      </c>
      <c r="S7" s="6" t="s">
        <v>14</v>
      </c>
      <c r="T7" s="7" t="s">
        <v>3</v>
      </c>
      <c r="U7" s="8" t="s">
        <v>60</v>
      </c>
      <c r="V7" s="28" t="s">
        <v>104</v>
      </c>
      <c r="W7" s="26" t="s">
        <v>115</v>
      </c>
      <c r="X7" s="26" t="s">
        <v>800</v>
      </c>
      <c r="Y7" s="26" t="s">
        <v>117</v>
      </c>
      <c r="Z7" s="26" t="s">
        <v>131</v>
      </c>
      <c r="AA7" s="26" t="s">
        <v>118</v>
      </c>
      <c r="AB7" s="26" t="s">
        <v>119</v>
      </c>
      <c r="AC7" s="26" t="s">
        <v>103</v>
      </c>
      <c r="AD7" s="30" t="s">
        <v>105</v>
      </c>
      <c r="AE7" s="14">
        <f t="shared" si="0"/>
        <v>0</v>
      </c>
      <c r="AF7" s="60">
        <f t="shared" si="1"/>
        <v>0.14204900000000004</v>
      </c>
      <c r="AG7" s="16" t="s">
        <v>14</v>
      </c>
      <c r="AH7" s="16" t="s">
        <v>797</v>
      </c>
      <c r="AI7" s="16" t="s">
        <v>60</v>
      </c>
      <c r="AJ7" s="16" t="s">
        <v>798</v>
      </c>
      <c r="AK7" s="16" t="s">
        <v>799</v>
      </c>
    </row>
    <row r="8" spans="1:41" ht="15.75" customHeight="1">
      <c r="A8" s="135">
        <f t="shared" si="2"/>
        <v>4</v>
      </c>
      <c r="B8" s="66" t="s">
        <v>1587</v>
      </c>
      <c r="C8" s="67" t="s">
        <v>62</v>
      </c>
      <c r="D8" s="67"/>
      <c r="E8" s="67" t="s">
        <v>136</v>
      </c>
      <c r="F8" s="24">
        <v>33000003</v>
      </c>
      <c r="G8" s="71" t="s">
        <v>73</v>
      </c>
      <c r="H8" s="71" t="s">
        <v>74</v>
      </c>
      <c r="I8" s="71" t="s">
        <v>75</v>
      </c>
      <c r="J8" s="18" t="s">
        <v>76</v>
      </c>
      <c r="K8" s="18" t="s">
        <v>77</v>
      </c>
      <c r="L8" s="18" t="s">
        <v>78</v>
      </c>
      <c r="M8" s="18" t="s">
        <v>79</v>
      </c>
      <c r="N8" s="18" t="s">
        <v>80</v>
      </c>
      <c r="O8" s="18" t="s">
        <v>81</v>
      </c>
      <c r="P8" s="18" t="s">
        <v>93</v>
      </c>
      <c r="Q8" s="18" t="s">
        <v>82</v>
      </c>
      <c r="R8" s="10">
        <f t="shared" si="3"/>
        <v>3</v>
      </c>
      <c r="S8" s="9">
        <f>IF(T8&lt;&gt;"",1,"")</f>
        <v>1</v>
      </c>
      <c r="T8" s="9" t="str">
        <f>data!B5</f>
        <v>TRẦN VIẾT BÌNH AN</v>
      </c>
      <c r="U8" s="9" t="str">
        <f>data!C5</f>
        <v>10A1</v>
      </c>
      <c r="V8" s="29">
        <v>3</v>
      </c>
      <c r="W8" s="24"/>
      <c r="X8" s="32"/>
      <c r="Y8" s="32">
        <f>'10a1tr'!H2</f>
        <v>0</v>
      </c>
      <c r="Z8" s="32">
        <f>'10a1tr'!I2</f>
        <v>0</v>
      </c>
      <c r="AA8" s="32">
        <f>'10a1tr'!J2</f>
        <v>0</v>
      </c>
      <c r="AB8" s="32">
        <f>'10a1tr'!K2</f>
        <v>0</v>
      </c>
      <c r="AC8" s="32">
        <f>'10a1tr'!L2</f>
        <v>0</v>
      </c>
      <c r="AD8" s="24"/>
      <c r="AE8" s="14">
        <f t="shared" si="0"/>
        <v>0</v>
      </c>
      <c r="AF8" s="60">
        <f t="shared" si="1"/>
        <v>0</v>
      </c>
      <c r="AG8" s="12">
        <f>IF(AH8&lt;&gt;"",1,"")</f>
        <v>1</v>
      </c>
      <c r="AH8" s="62" t="s">
        <v>874</v>
      </c>
      <c r="AI8" s="62" t="s">
        <v>64</v>
      </c>
      <c r="AJ8" s="105">
        <v>0.12056779629629633</v>
      </c>
      <c r="AK8" s="105" t="s">
        <v>132</v>
      </c>
    </row>
    <row r="9" spans="1:41" ht="15.75" customHeight="1">
      <c r="A9" s="135">
        <f t="shared" si="2"/>
        <v>5</v>
      </c>
      <c r="B9" s="66" t="s">
        <v>1588</v>
      </c>
      <c r="C9" s="67" t="s">
        <v>62</v>
      </c>
      <c r="D9" s="67"/>
      <c r="E9" s="67" t="s">
        <v>136</v>
      </c>
      <c r="F9" s="24">
        <v>33000004</v>
      </c>
      <c r="G9" s="70">
        <f t="shared" ref="G9:Q9" si="5">COUNTIF($C$5:$C$1491,G8)</f>
        <v>9</v>
      </c>
      <c r="H9" s="70">
        <f t="shared" si="5"/>
        <v>14</v>
      </c>
      <c r="I9" s="5">
        <f t="shared" si="5"/>
        <v>22</v>
      </c>
      <c r="J9" s="5">
        <f t="shared" si="5"/>
        <v>17</v>
      </c>
      <c r="K9" s="5">
        <f t="shared" si="5"/>
        <v>13</v>
      </c>
      <c r="L9" s="5">
        <f t="shared" si="5"/>
        <v>19</v>
      </c>
      <c r="M9" s="5">
        <f t="shared" si="5"/>
        <v>23</v>
      </c>
      <c r="N9" s="5">
        <f t="shared" si="5"/>
        <v>15</v>
      </c>
      <c r="O9" s="5">
        <f t="shared" si="5"/>
        <v>27</v>
      </c>
      <c r="P9" s="5">
        <f t="shared" si="5"/>
        <v>19</v>
      </c>
      <c r="Q9" s="5">
        <f t="shared" si="5"/>
        <v>0</v>
      </c>
      <c r="R9" s="10">
        <f t="shared" si="3"/>
        <v>3</v>
      </c>
      <c r="S9" s="9">
        <f>IF(T9&lt;&gt;"",S8+1,"")</f>
        <v>2</v>
      </c>
      <c r="T9" s="9" t="str">
        <f>data!B6</f>
        <v>NGUYỄN THỊ MAI ANH</v>
      </c>
      <c r="U9" s="9" t="str">
        <f>data!C6</f>
        <v>10A1</v>
      </c>
      <c r="V9" s="29">
        <v>3</v>
      </c>
      <c r="W9" s="24"/>
      <c r="X9" s="32"/>
      <c r="Y9" s="32">
        <f>'10a1tr'!H3</f>
        <v>0</v>
      </c>
      <c r="Z9" s="32">
        <f>'10a1tr'!I3</f>
        <v>0</v>
      </c>
      <c r="AA9" s="32">
        <f>'10a1tr'!J3</f>
        <v>0</v>
      </c>
      <c r="AB9" s="32">
        <f>'10a1tr'!K3</f>
        <v>0</v>
      </c>
      <c r="AC9" s="32">
        <f>'10a1tr'!L3</f>
        <v>0</v>
      </c>
      <c r="AD9" s="24"/>
      <c r="AE9" s="14">
        <f t="shared" si="0"/>
        <v>0</v>
      </c>
      <c r="AF9" s="60">
        <f t="shared" si="1"/>
        <v>0</v>
      </c>
      <c r="AG9" s="24">
        <f>IF(AH9&lt;&gt;"",AG8+1, "")</f>
        <v>2</v>
      </c>
      <c r="AH9" s="24" t="s">
        <v>148</v>
      </c>
      <c r="AI9" s="24" t="s">
        <v>64</v>
      </c>
      <c r="AJ9" s="58">
        <v>0.12057937037037036</v>
      </c>
      <c r="AK9" s="24" t="s">
        <v>132</v>
      </c>
    </row>
    <row r="10" spans="1:41" ht="15.75" customHeight="1">
      <c r="A10" s="135">
        <f t="shared" si="2"/>
        <v>6</v>
      </c>
      <c r="B10" s="66" t="s">
        <v>1589</v>
      </c>
      <c r="C10" s="67" t="s">
        <v>62</v>
      </c>
      <c r="D10" s="67"/>
      <c r="E10" s="67" t="s">
        <v>136</v>
      </c>
      <c r="F10" s="24">
        <v>33000005</v>
      </c>
      <c r="G10" s="71" t="s">
        <v>83</v>
      </c>
      <c r="H10" s="71" t="s">
        <v>84</v>
      </c>
      <c r="I10" s="71" t="s">
        <v>85</v>
      </c>
      <c r="J10" s="18" t="s">
        <v>86</v>
      </c>
      <c r="K10" s="18" t="s">
        <v>87</v>
      </c>
      <c r="L10" s="18" t="s">
        <v>88</v>
      </c>
      <c r="M10" s="18" t="s">
        <v>89</v>
      </c>
      <c r="N10" s="18" t="s">
        <v>90</v>
      </c>
      <c r="O10" s="18" t="s">
        <v>91</v>
      </c>
      <c r="P10" s="53" t="s">
        <v>92</v>
      </c>
      <c r="Q10" s="53" t="s">
        <v>213</v>
      </c>
      <c r="R10" s="10">
        <f t="shared" si="3"/>
        <v>3</v>
      </c>
      <c r="S10" s="9">
        <f t="shared" ref="S10:S73" si="6">IF(T10&lt;&gt;"",S9+1,"")</f>
        <v>3</v>
      </c>
      <c r="T10" s="9" t="str">
        <f>data!B7</f>
        <v>TRẦN HUỲNH KHÁNH BĂNG</v>
      </c>
      <c r="U10" s="9" t="str">
        <f>data!C7</f>
        <v>10A1</v>
      </c>
      <c r="V10" s="29">
        <v>3</v>
      </c>
      <c r="W10" s="24"/>
      <c r="X10" s="32"/>
      <c r="Y10" s="32">
        <f>'10a1tr'!H4</f>
        <v>0</v>
      </c>
      <c r="Z10" s="32">
        <f>'10a1tr'!I4</f>
        <v>0</v>
      </c>
      <c r="AA10" s="32">
        <f>'10a1tr'!J4</f>
        <v>0</v>
      </c>
      <c r="AB10" s="32">
        <f>'10a1tr'!K4</f>
        <v>0</v>
      </c>
      <c r="AC10" s="32">
        <f>'10a1tr'!L4</f>
        <v>0</v>
      </c>
      <c r="AD10" s="24"/>
      <c r="AE10" s="14">
        <f t="shared" si="0"/>
        <v>0</v>
      </c>
      <c r="AF10" s="60">
        <f t="shared" si="1"/>
        <v>0</v>
      </c>
      <c r="AG10" s="24">
        <f t="shared" ref="AG10:AG73" si="7">IF(AH10&lt;&gt;"",AG9+1, "")</f>
        <v>3</v>
      </c>
      <c r="AH10" s="24" t="s">
        <v>1757</v>
      </c>
      <c r="AI10" s="24" t="s">
        <v>64</v>
      </c>
      <c r="AJ10" s="58">
        <v>0.13289400000000001</v>
      </c>
      <c r="AK10" s="24" t="s">
        <v>132</v>
      </c>
    </row>
    <row r="11" spans="1:41" ht="15.75" customHeight="1">
      <c r="A11" s="135">
        <f t="shared" si="2"/>
        <v>7</v>
      </c>
      <c r="B11" s="66" t="s">
        <v>1590</v>
      </c>
      <c r="C11" s="67" t="s">
        <v>62</v>
      </c>
      <c r="D11" s="67"/>
      <c r="E11" s="67" t="s">
        <v>136</v>
      </c>
      <c r="F11" s="24">
        <v>33000006</v>
      </c>
      <c r="G11" s="70">
        <f t="shared" ref="G11:Q11" si="8">COUNTIF($C$5:$C$1491,G10)</f>
        <v>5</v>
      </c>
      <c r="H11" s="70">
        <f t="shared" si="8"/>
        <v>11</v>
      </c>
      <c r="I11" s="5">
        <f t="shared" si="8"/>
        <v>1</v>
      </c>
      <c r="J11" s="5">
        <f t="shared" si="8"/>
        <v>6</v>
      </c>
      <c r="K11" s="5">
        <f t="shared" si="8"/>
        <v>5</v>
      </c>
      <c r="L11" s="5">
        <f t="shared" si="8"/>
        <v>6</v>
      </c>
      <c r="M11" s="5">
        <f t="shared" si="8"/>
        <v>6</v>
      </c>
      <c r="N11" s="5">
        <f t="shared" si="8"/>
        <v>6</v>
      </c>
      <c r="O11" s="5">
        <f t="shared" si="8"/>
        <v>6</v>
      </c>
      <c r="P11" s="5">
        <f t="shared" si="8"/>
        <v>5</v>
      </c>
      <c r="Q11" s="5">
        <f t="shared" si="8"/>
        <v>1</v>
      </c>
      <c r="R11" s="10">
        <f t="shared" si="3"/>
        <v>3</v>
      </c>
      <c r="S11" s="9">
        <f t="shared" si="6"/>
        <v>4</v>
      </c>
      <c r="T11" s="9" t="str">
        <f>data!B8</f>
        <v>TRẦN NGUYỄN THẾ BẢO</v>
      </c>
      <c r="U11" s="9" t="str">
        <f>data!C8</f>
        <v>10A1</v>
      </c>
      <c r="V11" s="29">
        <v>3</v>
      </c>
      <c r="W11" s="24"/>
      <c r="X11" s="32"/>
      <c r="Y11" s="32">
        <f>'10a1tr'!H5</f>
        <v>0</v>
      </c>
      <c r="Z11" s="32">
        <f>'10a1tr'!I5</f>
        <v>0</v>
      </c>
      <c r="AA11" s="32">
        <f>'10a1tr'!J5</f>
        <v>0</v>
      </c>
      <c r="AB11" s="32">
        <f>'10a1tr'!K5</f>
        <v>0</v>
      </c>
      <c r="AC11" s="32">
        <f>'10a1tr'!L5</f>
        <v>0</v>
      </c>
      <c r="AD11" s="24"/>
      <c r="AE11" s="14">
        <f t="shared" si="0"/>
        <v>0</v>
      </c>
      <c r="AF11" s="60">
        <f t="shared" si="1"/>
        <v>0</v>
      </c>
      <c r="AG11" s="24">
        <f t="shared" si="7"/>
        <v>4</v>
      </c>
      <c r="AH11" s="24" t="s">
        <v>754</v>
      </c>
      <c r="AI11" s="24" t="s">
        <v>92</v>
      </c>
      <c r="AJ11" s="58">
        <v>1.2240740740743217E-5</v>
      </c>
      <c r="AK11" s="24" t="s">
        <v>132</v>
      </c>
    </row>
    <row r="12" spans="1:41" ht="15.75" customHeight="1">
      <c r="A12" s="135">
        <f t="shared" si="2"/>
        <v>8</v>
      </c>
      <c r="B12" s="66" t="s">
        <v>1591</v>
      </c>
      <c r="C12" s="67" t="s">
        <v>62</v>
      </c>
      <c r="D12" s="69"/>
      <c r="E12" s="67" t="s">
        <v>136</v>
      </c>
      <c r="F12" s="24">
        <v>33000007</v>
      </c>
      <c r="G12" s="242" t="s">
        <v>94</v>
      </c>
      <c r="H12" s="242"/>
      <c r="I12" s="24">
        <f>SUM(G7:Q7,G9:Q9,G11:P11)</f>
        <v>674</v>
      </c>
      <c r="R12" s="10">
        <f t="shared" si="3"/>
        <v>3</v>
      </c>
      <c r="S12" s="9">
        <f t="shared" si="6"/>
        <v>5</v>
      </c>
      <c r="T12" s="9" t="str">
        <f>data!B9</f>
        <v>THÁI AN BÌNH</v>
      </c>
      <c r="U12" s="9" t="str">
        <f>data!C9</f>
        <v>10A1</v>
      </c>
      <c r="V12" s="29">
        <v>3</v>
      </c>
      <c r="W12" s="24"/>
      <c r="X12" s="32"/>
      <c r="Y12" s="32">
        <f>'10a1tr'!H6</f>
        <v>0</v>
      </c>
      <c r="Z12" s="32">
        <f>'10a1tr'!I6</f>
        <v>0</v>
      </c>
      <c r="AA12" s="32">
        <f>'10a1tr'!J6</f>
        <v>0</v>
      </c>
      <c r="AB12" s="32">
        <f>'10a1tr'!K6</f>
        <v>0</v>
      </c>
      <c r="AC12" s="32">
        <f>'10a1tr'!L6</f>
        <v>0</v>
      </c>
      <c r="AD12" s="24"/>
      <c r="AE12" s="14">
        <f t="shared" si="0"/>
        <v>0</v>
      </c>
      <c r="AF12" s="60">
        <f t="shared" si="1"/>
        <v>0</v>
      </c>
      <c r="AG12" s="24">
        <f t="shared" si="7"/>
        <v>5</v>
      </c>
      <c r="AH12" s="24" t="s">
        <v>756</v>
      </c>
      <c r="AI12" s="24" t="s">
        <v>92</v>
      </c>
      <c r="AJ12" s="58">
        <v>9.3259259259292904E-5</v>
      </c>
      <c r="AK12" s="24" t="s">
        <v>132</v>
      </c>
    </row>
    <row r="13" spans="1:41" ht="15.75" customHeight="1">
      <c r="A13" s="135">
        <f t="shared" si="2"/>
        <v>9</v>
      </c>
      <c r="B13" s="66" t="s">
        <v>1592</v>
      </c>
      <c r="C13" s="67" t="s">
        <v>62</v>
      </c>
      <c r="D13" s="69"/>
      <c r="E13" s="67" t="s">
        <v>136</v>
      </c>
      <c r="F13" s="24">
        <v>33000008</v>
      </c>
      <c r="G13" s="24"/>
      <c r="H13" s="24"/>
      <c r="I13" s="24"/>
      <c r="R13" s="10">
        <f t="shared" si="3"/>
        <v>3</v>
      </c>
      <c r="S13" s="9">
        <f t="shared" si="6"/>
        <v>6</v>
      </c>
      <c r="T13" s="9" t="str">
        <f>data!B10</f>
        <v>TRẦN VŨ NAM BÌNH</v>
      </c>
      <c r="U13" s="9" t="str">
        <f>data!C10</f>
        <v>10A1</v>
      </c>
      <c r="V13" s="29">
        <v>3</v>
      </c>
      <c r="W13" s="24"/>
      <c r="X13" s="32"/>
      <c r="Y13" s="32">
        <f>'10a1tr'!H7</f>
        <v>0</v>
      </c>
      <c r="Z13" s="32">
        <f>'10a1tr'!I7</f>
        <v>0</v>
      </c>
      <c r="AA13" s="32">
        <f>'10a1tr'!J7</f>
        <v>0</v>
      </c>
      <c r="AB13" s="32">
        <f>'10a1tr'!K7</f>
        <v>0</v>
      </c>
      <c r="AC13" s="32">
        <f>'10a1tr'!L7</f>
        <v>0</v>
      </c>
      <c r="AD13" s="24"/>
      <c r="AE13" s="14">
        <f t="shared" si="0"/>
        <v>0</v>
      </c>
      <c r="AF13" s="60">
        <f t="shared" si="1"/>
        <v>0</v>
      </c>
      <c r="AG13" s="24">
        <f t="shared" si="7"/>
        <v>6</v>
      </c>
      <c r="AH13" s="24" t="s">
        <v>486</v>
      </c>
      <c r="AI13" s="24" t="s">
        <v>92</v>
      </c>
      <c r="AJ13" s="58">
        <v>1.3955555555555943E-4</v>
      </c>
      <c r="AK13" s="24" t="s">
        <v>132</v>
      </c>
    </row>
    <row r="14" spans="1:41" ht="15.75" customHeight="1">
      <c r="A14" s="135">
        <f t="shared" si="2"/>
        <v>10</v>
      </c>
      <c r="B14" s="66" t="s">
        <v>1593</v>
      </c>
      <c r="C14" s="67" t="s">
        <v>62</v>
      </c>
      <c r="D14" s="69"/>
      <c r="E14" s="67" t="s">
        <v>136</v>
      </c>
      <c r="F14" s="24">
        <v>33000009</v>
      </c>
      <c r="G14" s="72"/>
      <c r="H14" s="72"/>
      <c r="I14" s="72"/>
      <c r="J14" s="64"/>
      <c r="K14" s="64"/>
      <c r="L14" s="64"/>
      <c r="M14" s="64"/>
      <c r="N14" s="64"/>
      <c r="O14" s="64"/>
      <c r="P14" s="64"/>
      <c r="Q14" s="64"/>
      <c r="R14" s="10">
        <f t="shared" si="3"/>
        <v>3</v>
      </c>
      <c r="S14" s="9">
        <f t="shared" si="6"/>
        <v>7</v>
      </c>
      <c r="T14" s="9" t="str">
        <f>data!B11</f>
        <v>LÝ NGUYỄN KHÁNH DI</v>
      </c>
      <c r="U14" s="9" t="str">
        <f>data!C11</f>
        <v>10A1</v>
      </c>
      <c r="V14" s="29">
        <v>3</v>
      </c>
      <c r="W14" s="24"/>
      <c r="X14" s="32"/>
      <c r="Y14" s="32">
        <f>'10a1tr'!H8</f>
        <v>0</v>
      </c>
      <c r="Z14" s="32">
        <f>'10a1tr'!I8</f>
        <v>0</v>
      </c>
      <c r="AA14" s="32">
        <f>'10a1tr'!J8</f>
        <v>0</v>
      </c>
      <c r="AB14" s="32">
        <f>'10a1tr'!K8</f>
        <v>0</v>
      </c>
      <c r="AC14" s="32">
        <f>'10a1tr'!L8</f>
        <v>0</v>
      </c>
      <c r="AD14" s="24"/>
      <c r="AE14" s="14">
        <f t="shared" si="0"/>
        <v>0</v>
      </c>
      <c r="AF14" s="60">
        <f t="shared" si="1"/>
        <v>0</v>
      </c>
      <c r="AG14" s="24">
        <f t="shared" si="7"/>
        <v>7</v>
      </c>
      <c r="AH14" s="24" t="s">
        <v>757</v>
      </c>
      <c r="AI14" s="24" t="s">
        <v>92</v>
      </c>
      <c r="AJ14" s="58">
        <v>1.6326111111111263E-3</v>
      </c>
      <c r="AK14" s="24" t="s">
        <v>132</v>
      </c>
    </row>
    <row r="15" spans="1:41" ht="15.75" customHeight="1">
      <c r="A15" s="135">
        <f t="shared" si="2"/>
        <v>11</v>
      </c>
      <c r="B15" s="66" t="s">
        <v>1594</v>
      </c>
      <c r="C15" s="67" t="s">
        <v>62</v>
      </c>
      <c r="D15" s="69"/>
      <c r="E15" s="67" t="s">
        <v>136</v>
      </c>
      <c r="F15" s="24">
        <v>33000010</v>
      </c>
      <c r="G15" s="72"/>
      <c r="H15" s="72"/>
      <c r="I15" s="72"/>
      <c r="J15" s="64"/>
      <c r="K15" s="64"/>
      <c r="L15" s="64"/>
      <c r="M15" s="64"/>
      <c r="N15" s="64"/>
      <c r="O15" s="64"/>
      <c r="P15" s="64"/>
      <c r="Q15" s="64"/>
      <c r="R15" s="10">
        <f t="shared" si="3"/>
        <v>3</v>
      </c>
      <c r="S15" s="9">
        <f t="shared" si="6"/>
        <v>8</v>
      </c>
      <c r="T15" s="9" t="str">
        <f>data!B12</f>
        <v>LÊ NGUYỄN HUYỀN DIỆU</v>
      </c>
      <c r="U15" s="9" t="str">
        <f>data!C12</f>
        <v>10A1</v>
      </c>
      <c r="V15" s="29">
        <v>3</v>
      </c>
      <c r="W15" s="24"/>
      <c r="X15" s="32"/>
      <c r="Y15" s="32">
        <f>'10a1tr'!H9</f>
        <v>0</v>
      </c>
      <c r="Z15" s="32">
        <f>'10a1tr'!I9</f>
        <v>0</v>
      </c>
      <c r="AA15" s="32">
        <f>'10a1tr'!J9</f>
        <v>0</v>
      </c>
      <c r="AB15" s="32">
        <f>'10a1tr'!K9</f>
        <v>0</v>
      </c>
      <c r="AC15" s="32">
        <f>'10a1tr'!L9</f>
        <v>0</v>
      </c>
      <c r="AD15" s="24"/>
      <c r="AE15" s="14">
        <f t="shared" si="0"/>
        <v>0</v>
      </c>
      <c r="AF15" s="60">
        <f t="shared" si="1"/>
        <v>0</v>
      </c>
      <c r="AG15" s="24">
        <f t="shared" si="7"/>
        <v>8</v>
      </c>
      <c r="AH15" s="24" t="s">
        <v>758</v>
      </c>
      <c r="AI15" s="24" t="s">
        <v>92</v>
      </c>
      <c r="AJ15" s="58">
        <v>5.0891870370370407E-2</v>
      </c>
      <c r="AK15" s="24" t="s">
        <v>132</v>
      </c>
    </row>
    <row r="16" spans="1:41" ht="15.75" customHeight="1">
      <c r="A16" s="135">
        <f t="shared" si="2"/>
        <v>12</v>
      </c>
      <c r="B16" s="66" t="s">
        <v>1595</v>
      </c>
      <c r="C16" s="67" t="s">
        <v>62</v>
      </c>
      <c r="D16" s="69"/>
      <c r="E16" s="67" t="s">
        <v>136</v>
      </c>
      <c r="F16" s="24">
        <v>33000011</v>
      </c>
      <c r="G16" s="70"/>
      <c r="H16" s="70"/>
      <c r="I16" s="70"/>
      <c r="J16" s="63"/>
      <c r="K16" s="63"/>
      <c r="L16" s="63"/>
      <c r="M16" s="63"/>
      <c r="N16" s="63"/>
      <c r="O16" s="63"/>
      <c r="P16" s="63"/>
      <c r="Q16" s="63"/>
      <c r="R16" s="10">
        <f t="shared" si="3"/>
        <v>3</v>
      </c>
      <c r="S16" s="9">
        <f t="shared" si="6"/>
        <v>9</v>
      </c>
      <c r="T16" s="9" t="str">
        <f>data!B13</f>
        <v>HỨA THANH DUNG</v>
      </c>
      <c r="U16" s="9" t="str">
        <f>data!C13</f>
        <v>10A1</v>
      </c>
      <c r="V16" s="29">
        <v>3</v>
      </c>
      <c r="W16" s="24"/>
      <c r="X16" s="32"/>
      <c r="Y16" s="32">
        <f>'10a1tr'!H10</f>
        <v>0</v>
      </c>
      <c r="Z16" s="32">
        <f>'10a1tr'!I10</f>
        <v>0</v>
      </c>
      <c r="AA16" s="32">
        <f>'10a1tr'!J10</f>
        <v>0</v>
      </c>
      <c r="AB16" s="32">
        <f>'10a1tr'!K10</f>
        <v>0</v>
      </c>
      <c r="AC16" s="32">
        <f>'10a1tr'!L10</f>
        <v>0</v>
      </c>
      <c r="AD16" s="24"/>
      <c r="AE16" s="14">
        <f t="shared" si="0"/>
        <v>0</v>
      </c>
      <c r="AF16" s="60">
        <f t="shared" si="1"/>
        <v>0</v>
      </c>
      <c r="AG16" s="24">
        <f t="shared" si="7"/>
        <v>9</v>
      </c>
      <c r="AH16" s="24" t="s">
        <v>759</v>
      </c>
      <c r="AI16" s="24" t="s">
        <v>92</v>
      </c>
      <c r="AJ16" s="58">
        <v>0.11128538888888889</v>
      </c>
      <c r="AK16" s="24" t="s">
        <v>132</v>
      </c>
    </row>
    <row r="17" spans="1:37" ht="15.75" customHeight="1">
      <c r="A17" s="135">
        <f t="shared" si="2"/>
        <v>13</v>
      </c>
      <c r="B17" s="66" t="s">
        <v>1596</v>
      </c>
      <c r="C17" s="67" t="s">
        <v>62</v>
      </c>
      <c r="D17" s="69"/>
      <c r="E17" s="67" t="s">
        <v>136</v>
      </c>
      <c r="F17" s="24">
        <v>33000012</v>
      </c>
      <c r="G17" s="24"/>
      <c r="H17" s="24"/>
      <c r="I17" s="24"/>
      <c r="J17" s="14"/>
      <c r="K17" s="14"/>
      <c r="L17" s="14"/>
      <c r="M17" s="14"/>
      <c r="N17" s="14"/>
      <c r="O17" s="14"/>
      <c r="P17" s="14"/>
      <c r="Q17" s="14"/>
      <c r="R17" s="10">
        <f t="shared" si="3"/>
        <v>3</v>
      </c>
      <c r="S17" s="9">
        <f t="shared" si="6"/>
        <v>10</v>
      </c>
      <c r="T17" s="9" t="str">
        <f>data!B14</f>
        <v>PHAN NGUYỄN THÙY DƯƠNG</v>
      </c>
      <c r="U17" s="9" t="str">
        <f>data!C14</f>
        <v>10A1</v>
      </c>
      <c r="V17" s="29">
        <v>3</v>
      </c>
      <c r="W17" s="24"/>
      <c r="X17" s="32"/>
      <c r="Y17" s="32">
        <f>'10a1tr'!H11</f>
        <v>0</v>
      </c>
      <c r="Z17" s="32">
        <f>'10a1tr'!I11</f>
        <v>0</v>
      </c>
      <c r="AA17" s="32">
        <f>'10a1tr'!J11</f>
        <v>0</v>
      </c>
      <c r="AB17" s="32">
        <f>'10a1tr'!K11</f>
        <v>0</v>
      </c>
      <c r="AC17" s="32">
        <f>'10a1tr'!L11</f>
        <v>0</v>
      </c>
      <c r="AD17" s="24"/>
      <c r="AE17" s="14">
        <f t="shared" si="0"/>
        <v>0</v>
      </c>
      <c r="AF17" s="60">
        <f t="shared" si="1"/>
        <v>0</v>
      </c>
      <c r="AG17" s="24">
        <f t="shared" si="7"/>
        <v>10</v>
      </c>
      <c r="AH17" s="24" t="s">
        <v>527</v>
      </c>
      <c r="AI17" s="24" t="s">
        <v>92</v>
      </c>
      <c r="AJ17" s="58">
        <v>0.14796300000000001</v>
      </c>
      <c r="AK17" s="24" t="s">
        <v>132</v>
      </c>
    </row>
    <row r="18" spans="1:37" ht="15.75" customHeight="1">
      <c r="A18" s="135">
        <f t="shared" ref="A18:A70" si="9">IF(B18&lt;&gt;"",A17+1,"")</f>
        <v>14</v>
      </c>
      <c r="B18" s="66" t="s">
        <v>1597</v>
      </c>
      <c r="C18" s="67" t="s">
        <v>62</v>
      </c>
      <c r="D18" s="69"/>
      <c r="E18" s="67" t="s">
        <v>136</v>
      </c>
      <c r="F18" s="24">
        <v>33000013</v>
      </c>
      <c r="G18" s="70"/>
      <c r="H18" s="70"/>
      <c r="I18" s="70"/>
      <c r="J18" s="63"/>
      <c r="K18" s="63"/>
      <c r="L18" s="63"/>
      <c r="M18" s="63"/>
      <c r="N18" s="63"/>
      <c r="O18" s="63"/>
      <c r="P18" s="63"/>
      <c r="Q18" s="63"/>
      <c r="R18" s="10">
        <f t="shared" si="3"/>
        <v>3</v>
      </c>
      <c r="S18" s="9">
        <f t="shared" si="6"/>
        <v>11</v>
      </c>
      <c r="T18" s="9" t="str">
        <f>data!B15</f>
        <v>THÁI LÝ GIA HÂN</v>
      </c>
      <c r="U18" s="9" t="str">
        <f>data!C15</f>
        <v>10A1</v>
      </c>
      <c r="V18" s="29">
        <v>3</v>
      </c>
      <c r="W18" s="24"/>
      <c r="X18" s="32"/>
      <c r="Y18" s="32">
        <f>'10a1tr'!H12</f>
        <v>0</v>
      </c>
      <c r="Z18" s="32">
        <f>'10a1tr'!I12</f>
        <v>0</v>
      </c>
      <c r="AA18" s="32">
        <f>'10a1tr'!J12</f>
        <v>0</v>
      </c>
      <c r="AB18" s="32">
        <f>'10a1tr'!K12</f>
        <v>0</v>
      </c>
      <c r="AC18" s="32">
        <f>'10a1tr'!L12</f>
        <v>0</v>
      </c>
      <c r="AD18" s="24"/>
      <c r="AE18" s="14">
        <f t="shared" si="0"/>
        <v>0</v>
      </c>
      <c r="AF18" s="60">
        <f t="shared" si="1"/>
        <v>0</v>
      </c>
      <c r="AG18" s="24">
        <f t="shared" si="7"/>
        <v>11</v>
      </c>
      <c r="AH18" s="24" t="s">
        <v>760</v>
      </c>
      <c r="AI18" s="24" t="s">
        <v>92</v>
      </c>
      <c r="AJ18" s="58">
        <v>0.14797500000000002</v>
      </c>
      <c r="AK18" s="24" t="s">
        <v>132</v>
      </c>
    </row>
    <row r="19" spans="1:37" ht="15.75" customHeight="1">
      <c r="A19" s="135">
        <f t="shared" si="9"/>
        <v>15</v>
      </c>
      <c r="B19" s="66" t="s">
        <v>1599</v>
      </c>
      <c r="C19" s="67" t="s">
        <v>62</v>
      </c>
      <c r="D19" s="69"/>
      <c r="E19" s="67" t="s">
        <v>136</v>
      </c>
      <c r="F19" s="24">
        <v>33000015</v>
      </c>
      <c r="G19" s="24"/>
      <c r="H19" s="24"/>
      <c r="I19" s="24"/>
      <c r="J19" s="14"/>
      <c r="K19" s="14"/>
      <c r="L19" s="14"/>
      <c r="M19" s="14"/>
      <c r="N19" s="14"/>
      <c r="O19" s="14"/>
      <c r="P19" s="14"/>
      <c r="Q19" s="14"/>
      <c r="R19" s="10">
        <f t="shared" si="3"/>
        <v>3</v>
      </c>
      <c r="S19" s="9">
        <f t="shared" si="6"/>
        <v>12</v>
      </c>
      <c r="T19" s="9" t="str">
        <f>data!B16</f>
        <v>NGUYỄN THỊ PHƯƠNG HẬU</v>
      </c>
      <c r="U19" s="9" t="str">
        <f>data!C16</f>
        <v>10A1</v>
      </c>
      <c r="V19" s="29">
        <v>3</v>
      </c>
      <c r="W19" s="24"/>
      <c r="X19" s="32"/>
      <c r="Y19" s="32">
        <f>'10a1tr'!H13</f>
        <v>0</v>
      </c>
      <c r="Z19" s="32">
        <f>'10a1tr'!I13</f>
        <v>0</v>
      </c>
      <c r="AA19" s="32">
        <f>'10a1tr'!J13</f>
        <v>0</v>
      </c>
      <c r="AB19" s="32">
        <f>'10a1tr'!K13</f>
        <v>0</v>
      </c>
      <c r="AC19" s="32">
        <f>'10a1tr'!L13</f>
        <v>0</v>
      </c>
      <c r="AD19" s="24"/>
      <c r="AE19" s="14">
        <f t="shared" si="0"/>
        <v>0</v>
      </c>
      <c r="AF19" s="60">
        <f t="shared" si="1"/>
        <v>0</v>
      </c>
      <c r="AG19" s="24">
        <f t="shared" si="7"/>
        <v>12</v>
      </c>
      <c r="AH19" s="24" t="s">
        <v>761</v>
      </c>
      <c r="AI19" s="24" t="s">
        <v>92</v>
      </c>
      <c r="AJ19" s="58">
        <v>0.14921300000000004</v>
      </c>
      <c r="AK19" s="24" t="s">
        <v>132</v>
      </c>
    </row>
    <row r="20" spans="1:37" ht="15.75" customHeight="1">
      <c r="A20" s="135">
        <f t="shared" si="9"/>
        <v>16</v>
      </c>
      <c r="B20" s="66" t="s">
        <v>1600</v>
      </c>
      <c r="C20" s="67" t="s">
        <v>62</v>
      </c>
      <c r="D20" s="69"/>
      <c r="E20" s="67" t="s">
        <v>136</v>
      </c>
      <c r="F20" s="24">
        <v>33000016</v>
      </c>
      <c r="G20" s="70"/>
      <c r="H20" s="70"/>
      <c r="I20" s="70"/>
      <c r="J20" s="63"/>
      <c r="K20" s="63"/>
      <c r="L20" s="63"/>
      <c r="M20" s="63"/>
      <c r="N20" s="63"/>
      <c r="O20" s="63"/>
      <c r="P20" s="63"/>
      <c r="Q20" s="63"/>
      <c r="R20" s="10">
        <f t="shared" si="3"/>
        <v>3</v>
      </c>
      <c r="S20" s="9">
        <f t="shared" si="6"/>
        <v>13</v>
      </c>
      <c r="T20" s="9" t="str">
        <f>data!B17</f>
        <v>TRẦN VĨ HIỆP</v>
      </c>
      <c r="U20" s="9" t="str">
        <f>data!C17</f>
        <v>10A1</v>
      </c>
      <c r="V20" s="29">
        <v>3</v>
      </c>
      <c r="W20" s="24"/>
      <c r="X20" s="32"/>
      <c r="Y20" s="32">
        <f>'10a1tr'!H14</f>
        <v>0</v>
      </c>
      <c r="Z20" s="32">
        <f>'10a1tr'!I14</f>
        <v>0</v>
      </c>
      <c r="AA20" s="32">
        <f>'10a1tr'!J14</f>
        <v>0</v>
      </c>
      <c r="AB20" s="32">
        <f>'10a1tr'!K14</f>
        <v>0</v>
      </c>
      <c r="AC20" s="32">
        <f>'10a1tr'!L14</f>
        <v>0</v>
      </c>
      <c r="AD20" s="24"/>
      <c r="AE20" s="14">
        <f t="shared" si="0"/>
        <v>0</v>
      </c>
      <c r="AF20" s="60">
        <f t="shared" si="1"/>
        <v>0</v>
      </c>
      <c r="AG20" s="24">
        <f t="shared" si="7"/>
        <v>13</v>
      </c>
      <c r="AH20" s="24" t="s">
        <v>762</v>
      </c>
      <c r="AI20" s="24" t="s">
        <v>92</v>
      </c>
      <c r="AJ20" s="58">
        <v>0.149225</v>
      </c>
      <c r="AK20" s="24" t="s">
        <v>132</v>
      </c>
    </row>
    <row r="21" spans="1:37" ht="15.75" customHeight="1">
      <c r="A21" s="135">
        <f t="shared" si="9"/>
        <v>17</v>
      </c>
      <c r="B21" s="66" t="s">
        <v>1601</v>
      </c>
      <c r="C21" s="67" t="s">
        <v>62</v>
      </c>
      <c r="D21" s="69"/>
      <c r="E21" s="67" t="s">
        <v>136</v>
      </c>
      <c r="F21" s="24">
        <v>33000017</v>
      </c>
      <c r="G21" s="242"/>
      <c r="H21" s="242"/>
      <c r="I21" s="24"/>
      <c r="J21" s="14"/>
      <c r="K21" s="14"/>
      <c r="L21" s="14"/>
      <c r="M21" s="14"/>
      <c r="N21" s="14"/>
      <c r="O21" s="14"/>
      <c r="P21" s="14"/>
      <c r="Q21" s="14"/>
      <c r="R21" s="10">
        <f t="shared" si="3"/>
        <v>3</v>
      </c>
      <c r="S21" s="9">
        <f t="shared" si="6"/>
        <v>14</v>
      </c>
      <c r="T21" s="9" t="str">
        <f>data!B18</f>
        <v>VÕ LÊ GIA HUY</v>
      </c>
      <c r="U21" s="9" t="str">
        <f>data!C18</f>
        <v>10A1</v>
      </c>
      <c r="V21" s="29">
        <v>3</v>
      </c>
      <c r="W21" s="24"/>
      <c r="X21" s="32"/>
      <c r="Y21" s="32">
        <f>'10a1tr'!H15</f>
        <v>0</v>
      </c>
      <c r="Z21" s="32">
        <f>'10a1tr'!I15</f>
        <v>0</v>
      </c>
      <c r="AA21" s="32">
        <f>'10a1tr'!J15</f>
        <v>0</v>
      </c>
      <c r="AB21" s="32">
        <f>'10a1tr'!K15</f>
        <v>0</v>
      </c>
      <c r="AC21" s="32">
        <f>'10a1tr'!L15</f>
        <v>0</v>
      </c>
      <c r="AD21" s="24"/>
      <c r="AE21" s="14">
        <f t="shared" si="0"/>
        <v>0</v>
      </c>
      <c r="AF21" s="60">
        <f t="shared" si="1"/>
        <v>0</v>
      </c>
      <c r="AG21" s="24">
        <f t="shared" si="7"/>
        <v>14</v>
      </c>
      <c r="AH21" s="24" t="s">
        <v>763</v>
      </c>
      <c r="AI21" s="24" t="s">
        <v>92</v>
      </c>
      <c r="AJ21" s="58">
        <v>0.15018500000000001</v>
      </c>
      <c r="AK21" s="24" t="s">
        <v>132</v>
      </c>
    </row>
    <row r="22" spans="1:37" ht="15.75" customHeight="1">
      <c r="A22" s="135">
        <f t="shared" si="9"/>
        <v>18</v>
      </c>
      <c r="B22" s="66" t="s">
        <v>1602</v>
      </c>
      <c r="C22" s="67" t="s">
        <v>62</v>
      </c>
      <c r="D22" s="69"/>
      <c r="E22" s="67" t="s">
        <v>136</v>
      </c>
      <c r="F22" s="24">
        <v>33000018</v>
      </c>
      <c r="G22" s="24"/>
      <c r="H22" s="24"/>
      <c r="I22" s="24"/>
      <c r="R22" s="10">
        <f t="shared" si="3"/>
        <v>3</v>
      </c>
      <c r="S22" s="9">
        <f t="shared" si="6"/>
        <v>15</v>
      </c>
      <c r="T22" s="9" t="str">
        <f>data!B19</f>
        <v>TỐNG THỊ NGỌC HUỲNH</v>
      </c>
      <c r="U22" s="9" t="str">
        <f>data!C19</f>
        <v>10A1</v>
      </c>
      <c r="V22" s="29">
        <v>1</v>
      </c>
      <c r="W22" s="24"/>
      <c r="X22" s="32"/>
      <c r="Y22" s="32">
        <f>'10a1tr'!H16</f>
        <v>0</v>
      </c>
      <c r="Z22" s="32">
        <f>'10a1tr'!I16</f>
        <v>0</v>
      </c>
      <c r="AA22" s="32">
        <f>'10a1tr'!J16</f>
        <v>0</v>
      </c>
      <c r="AB22" s="32">
        <f>'10a1tr'!K16</f>
        <v>0</v>
      </c>
      <c r="AC22" s="32">
        <f>'10a1tr'!L16</f>
        <v>0</v>
      </c>
      <c r="AD22" s="24"/>
      <c r="AE22" s="14">
        <f t="shared" si="0"/>
        <v>0</v>
      </c>
      <c r="AF22" s="60">
        <f t="shared" si="1"/>
        <v>0</v>
      </c>
      <c r="AG22" s="24">
        <f t="shared" si="7"/>
        <v>15</v>
      </c>
      <c r="AH22" s="24" t="s">
        <v>764</v>
      </c>
      <c r="AI22" s="24" t="s">
        <v>92</v>
      </c>
      <c r="AJ22" s="58">
        <v>0.15027800000000002</v>
      </c>
      <c r="AK22" s="24" t="s">
        <v>132</v>
      </c>
    </row>
    <row r="23" spans="1:37" ht="15.75" customHeight="1">
      <c r="A23" s="12">
        <f t="shared" si="9"/>
        <v>19</v>
      </c>
      <c r="B23" s="66" t="s">
        <v>1603</v>
      </c>
      <c r="C23" s="67" t="s">
        <v>62</v>
      </c>
      <c r="D23" s="69"/>
      <c r="E23" s="67" t="s">
        <v>136</v>
      </c>
      <c r="F23" s="24">
        <v>33000019</v>
      </c>
      <c r="G23" s="24"/>
      <c r="H23" s="24"/>
      <c r="I23" s="24"/>
      <c r="R23" s="10">
        <f t="shared" si="3"/>
        <v>3</v>
      </c>
      <c r="S23" s="9">
        <f t="shared" si="6"/>
        <v>16</v>
      </c>
      <c r="T23" s="9" t="str">
        <f>data!B20</f>
        <v>LÊ NGỌC KHANH</v>
      </c>
      <c r="U23" s="9" t="str">
        <f>data!C20</f>
        <v>10A1</v>
      </c>
      <c r="V23" s="29">
        <v>3</v>
      </c>
      <c r="W23" s="24"/>
      <c r="X23" s="32"/>
      <c r="Y23" s="32">
        <f>'10a1tr'!H17</f>
        <v>0</v>
      </c>
      <c r="Z23" s="32">
        <f>'10a1tr'!I17</f>
        <v>0</v>
      </c>
      <c r="AA23" s="32">
        <f>'10a1tr'!J17</f>
        <v>0</v>
      </c>
      <c r="AB23" s="32">
        <f>'10a1tr'!K17</f>
        <v>0</v>
      </c>
      <c r="AC23" s="32">
        <f>'10a1tr'!L17</f>
        <v>0</v>
      </c>
      <c r="AD23" s="24"/>
      <c r="AE23" s="14">
        <f t="shared" si="0"/>
        <v>0</v>
      </c>
      <c r="AF23" s="60">
        <f t="shared" si="1"/>
        <v>0</v>
      </c>
      <c r="AG23" s="24">
        <f t="shared" si="7"/>
        <v>16</v>
      </c>
      <c r="AH23" s="24" t="s">
        <v>767</v>
      </c>
      <c r="AI23" s="24" t="s">
        <v>213</v>
      </c>
      <c r="AJ23" s="58">
        <v>0.15027800000000002</v>
      </c>
      <c r="AK23" s="24" t="s">
        <v>132</v>
      </c>
    </row>
    <row r="24" spans="1:37" ht="15.75" customHeight="1">
      <c r="A24" s="12">
        <f t="shared" si="9"/>
        <v>20</v>
      </c>
      <c r="B24" s="66" t="s">
        <v>1604</v>
      </c>
      <c r="C24" s="67" t="s">
        <v>62</v>
      </c>
      <c r="D24" s="69"/>
      <c r="E24" s="67" t="s">
        <v>136</v>
      </c>
      <c r="F24" s="24">
        <v>33000020</v>
      </c>
      <c r="G24" s="24"/>
      <c r="H24" s="24"/>
      <c r="I24" s="24"/>
      <c r="R24" s="10">
        <f t="shared" si="3"/>
        <v>3</v>
      </c>
      <c r="S24" s="9">
        <f t="shared" si="6"/>
        <v>17</v>
      </c>
      <c r="T24" s="9" t="str">
        <f>data!B21</f>
        <v>NGUYỄN HOÀNG GIA KHÁNH</v>
      </c>
      <c r="U24" s="9" t="str">
        <f>data!C21</f>
        <v>10A1</v>
      </c>
      <c r="V24" s="29">
        <v>3</v>
      </c>
      <c r="W24" s="24"/>
      <c r="X24" s="32"/>
      <c r="Y24" s="32">
        <f>'10a1tr'!H18</f>
        <v>0</v>
      </c>
      <c r="Z24" s="32">
        <f>'10a1tr'!I18</f>
        <v>0</v>
      </c>
      <c r="AA24" s="32">
        <f>'10a1tr'!J18</f>
        <v>0</v>
      </c>
      <c r="AB24" s="32">
        <f>'10a1tr'!K18</f>
        <v>0</v>
      </c>
      <c r="AC24" s="32">
        <f>'10a1tr'!L18</f>
        <v>0</v>
      </c>
      <c r="AD24" s="24"/>
      <c r="AE24" s="14">
        <f t="shared" si="0"/>
        <v>0</v>
      </c>
      <c r="AF24" s="60">
        <f t="shared" si="1"/>
        <v>0.15252300000000002</v>
      </c>
      <c r="AG24" s="24">
        <f t="shared" si="7"/>
        <v>17</v>
      </c>
      <c r="AH24" s="24" t="s">
        <v>765</v>
      </c>
      <c r="AI24" s="24" t="s">
        <v>213</v>
      </c>
      <c r="AJ24" s="58">
        <v>0.150509</v>
      </c>
      <c r="AK24" s="24" t="s">
        <v>132</v>
      </c>
    </row>
    <row r="25" spans="1:37" ht="15.75" customHeight="1">
      <c r="A25" s="12">
        <f t="shared" si="9"/>
        <v>21</v>
      </c>
      <c r="B25" s="66" t="s">
        <v>1605</v>
      </c>
      <c r="C25" s="67" t="s">
        <v>62</v>
      </c>
      <c r="D25" s="69"/>
      <c r="E25" s="67" t="s">
        <v>136</v>
      </c>
      <c r="F25" s="24">
        <v>33000021</v>
      </c>
      <c r="G25" s="24"/>
      <c r="H25" s="24"/>
      <c r="I25" s="24"/>
      <c r="R25" s="10">
        <f t="shared" si="3"/>
        <v>3</v>
      </c>
      <c r="S25" s="9">
        <f t="shared" si="6"/>
        <v>18</v>
      </c>
      <c r="T25" s="9" t="str">
        <f>data!B22</f>
        <v>ĐỖ THỊ TRÚC LAM</v>
      </c>
      <c r="U25" s="9" t="str">
        <f>data!C22</f>
        <v>10A1</v>
      </c>
      <c r="V25" s="29">
        <v>3</v>
      </c>
      <c r="W25" s="24"/>
      <c r="X25" s="32"/>
      <c r="Y25" s="32">
        <f>'10a1tr'!H19</f>
        <v>0</v>
      </c>
      <c r="Z25" s="32">
        <f>'10a1tr'!I19</f>
        <v>0</v>
      </c>
      <c r="AA25" s="32">
        <f>'10a1tr'!J19</f>
        <v>0</v>
      </c>
      <c r="AB25" s="32">
        <f>'10a1tr'!K19</f>
        <v>0</v>
      </c>
      <c r="AC25" s="32">
        <f>'10a1tr'!L19</f>
        <v>0</v>
      </c>
      <c r="AD25" s="24"/>
      <c r="AE25" s="14">
        <f t="shared" si="0"/>
        <v>0</v>
      </c>
      <c r="AF25" s="60">
        <f t="shared" si="1"/>
        <v>0</v>
      </c>
      <c r="AG25" s="24">
        <f t="shared" si="7"/>
        <v>18</v>
      </c>
      <c r="AH25" s="24" t="s">
        <v>766</v>
      </c>
      <c r="AI25" s="24" t="s">
        <v>213</v>
      </c>
      <c r="AJ25" s="58">
        <v>0.15052100000000002</v>
      </c>
      <c r="AK25" s="24" t="s">
        <v>132</v>
      </c>
    </row>
    <row r="26" spans="1:37" ht="15.75" customHeight="1">
      <c r="A26" s="12">
        <f t="shared" si="9"/>
        <v>22</v>
      </c>
      <c r="B26" s="66" t="s">
        <v>1606</v>
      </c>
      <c r="C26" s="67" t="s">
        <v>62</v>
      </c>
      <c r="D26" s="69"/>
      <c r="E26" s="67" t="s">
        <v>136</v>
      </c>
      <c r="F26" s="24">
        <v>33000022</v>
      </c>
      <c r="G26" s="24"/>
      <c r="H26" s="24"/>
      <c r="I26" s="24"/>
      <c r="R26" s="10">
        <f t="shared" si="3"/>
        <v>3</v>
      </c>
      <c r="S26" s="9">
        <f t="shared" si="6"/>
        <v>19</v>
      </c>
      <c r="T26" s="9" t="str">
        <f>data!B23</f>
        <v>LÝ NGỌC VÂN LAM</v>
      </c>
      <c r="U26" s="9" t="str">
        <f>data!C23</f>
        <v>10A1</v>
      </c>
      <c r="V26" s="29">
        <v>3</v>
      </c>
      <c r="W26" s="24"/>
      <c r="X26" s="32"/>
      <c r="Y26" s="32">
        <f>'10a1tr'!H20</f>
        <v>0</v>
      </c>
      <c r="Z26" s="32">
        <f>'10a1tr'!I20</f>
        <v>0</v>
      </c>
      <c r="AA26" s="32">
        <f>'10a1tr'!J20</f>
        <v>0</v>
      </c>
      <c r="AB26" s="32">
        <f>'10a1tr'!K20</f>
        <v>0</v>
      </c>
      <c r="AC26" s="32">
        <f>'10a1tr'!L20</f>
        <v>0</v>
      </c>
      <c r="AD26" s="24"/>
      <c r="AE26" s="14">
        <f t="shared" si="0"/>
        <v>0</v>
      </c>
      <c r="AF26" s="60">
        <f t="shared" si="1"/>
        <v>0</v>
      </c>
      <c r="AG26" s="24">
        <f t="shared" si="7"/>
        <v>19</v>
      </c>
      <c r="AH26" s="24" t="s">
        <v>768</v>
      </c>
      <c r="AI26" s="24" t="s">
        <v>213</v>
      </c>
      <c r="AJ26" s="58">
        <v>0.15099600000000002</v>
      </c>
      <c r="AK26" s="24" t="s">
        <v>132</v>
      </c>
    </row>
    <row r="27" spans="1:37" ht="15.75" customHeight="1">
      <c r="A27" s="12">
        <f t="shared" si="9"/>
        <v>23</v>
      </c>
      <c r="B27" s="66" t="s">
        <v>1607</v>
      </c>
      <c r="C27" s="67" t="s">
        <v>62</v>
      </c>
      <c r="D27" s="69"/>
      <c r="E27" s="67" t="s">
        <v>136</v>
      </c>
      <c r="F27" s="24">
        <v>33000023</v>
      </c>
      <c r="G27" s="24"/>
      <c r="H27" s="24"/>
      <c r="I27" s="24"/>
      <c r="R27" s="10">
        <f t="shared" si="3"/>
        <v>3</v>
      </c>
      <c r="S27" s="9">
        <f t="shared" si="6"/>
        <v>20</v>
      </c>
      <c r="T27" s="9" t="str">
        <f>data!B24</f>
        <v>LÊ MỸ LINH</v>
      </c>
      <c r="U27" s="9" t="str">
        <f>data!C24</f>
        <v>10A1</v>
      </c>
      <c r="V27" s="29">
        <v>3</v>
      </c>
      <c r="W27" s="24"/>
      <c r="X27" s="32"/>
      <c r="Y27" s="32">
        <f>'10a1tr'!H21</f>
        <v>0</v>
      </c>
      <c r="Z27" s="32">
        <f>'10a1tr'!I21</f>
        <v>0</v>
      </c>
      <c r="AA27" s="32">
        <f>'10a1tr'!J21</f>
        <v>0</v>
      </c>
      <c r="AB27" s="32">
        <f>'10a1tr'!K21</f>
        <v>0</v>
      </c>
      <c r="AC27" s="32">
        <f>'10a1tr'!L21</f>
        <v>0</v>
      </c>
      <c r="AD27" s="24"/>
      <c r="AE27" s="14">
        <f t="shared" si="0"/>
        <v>0</v>
      </c>
      <c r="AF27" s="60">
        <f t="shared" si="1"/>
        <v>0</v>
      </c>
      <c r="AG27" s="24">
        <f t="shared" si="7"/>
        <v>20</v>
      </c>
      <c r="AH27" s="24" t="s">
        <v>769</v>
      </c>
      <c r="AI27" s="24" t="s">
        <v>213</v>
      </c>
      <c r="AJ27" s="58">
        <v>0.15174799999999999</v>
      </c>
      <c r="AK27" s="24" t="s">
        <v>132</v>
      </c>
    </row>
    <row r="28" spans="1:37" ht="15.75" customHeight="1">
      <c r="A28" s="12">
        <f t="shared" si="9"/>
        <v>24</v>
      </c>
      <c r="B28" s="66" t="s">
        <v>1608</v>
      </c>
      <c r="C28" s="67" t="s">
        <v>62</v>
      </c>
      <c r="D28" s="69"/>
      <c r="E28" s="67" t="s">
        <v>136</v>
      </c>
      <c r="F28" s="24">
        <v>33000024</v>
      </c>
      <c r="G28" s="24"/>
      <c r="H28" s="24"/>
      <c r="I28" s="24"/>
      <c r="R28" s="10">
        <f t="shared" si="3"/>
        <v>3</v>
      </c>
      <c r="S28" s="9">
        <f t="shared" si="6"/>
        <v>21</v>
      </c>
      <c r="T28" s="9" t="str">
        <f>data!B25</f>
        <v>PHẠM LÊ THANH NGÂN</v>
      </c>
      <c r="U28" s="9" t="str">
        <f>data!C25</f>
        <v>10A1</v>
      </c>
      <c r="V28" s="29">
        <v>3</v>
      </c>
      <c r="W28" s="24"/>
      <c r="X28" s="32"/>
      <c r="Y28" s="32">
        <f>'10a1tr'!H22</f>
        <v>0</v>
      </c>
      <c r="Z28" s="32">
        <f>'10a1tr'!I22</f>
        <v>0</v>
      </c>
      <c r="AA28" s="32">
        <f>'10a1tr'!J22</f>
        <v>0</v>
      </c>
      <c r="AB28" s="32">
        <f>'10a1tr'!K22</f>
        <v>0</v>
      </c>
      <c r="AC28" s="32">
        <f>'10a1tr'!L22</f>
        <v>0</v>
      </c>
      <c r="AD28" s="24"/>
      <c r="AE28" s="14">
        <f t="shared" si="0"/>
        <v>0</v>
      </c>
      <c r="AF28" s="60">
        <f t="shared" si="1"/>
        <v>0</v>
      </c>
      <c r="AG28" s="24">
        <f t="shared" si="7"/>
        <v>21</v>
      </c>
      <c r="AH28" s="24" t="s">
        <v>771</v>
      </c>
      <c r="AI28" s="24" t="s">
        <v>213</v>
      </c>
      <c r="AJ28" s="58">
        <v>0.15191000000000004</v>
      </c>
      <c r="AK28" s="24" t="s">
        <v>132</v>
      </c>
    </row>
    <row r="29" spans="1:37" ht="15.75" customHeight="1">
      <c r="A29" s="12">
        <f t="shared" si="9"/>
        <v>25</v>
      </c>
      <c r="B29" s="66" t="s">
        <v>1609</v>
      </c>
      <c r="C29" s="67" t="s">
        <v>62</v>
      </c>
      <c r="D29" s="69"/>
      <c r="E29" s="67" t="s">
        <v>136</v>
      </c>
      <c r="F29" s="24">
        <v>33000025</v>
      </c>
      <c r="G29" s="24"/>
      <c r="H29" s="24"/>
      <c r="I29" s="24"/>
      <c r="R29" s="10">
        <f t="shared" si="3"/>
        <v>3</v>
      </c>
      <c r="S29" s="9">
        <f t="shared" si="6"/>
        <v>22</v>
      </c>
      <c r="T29" s="9" t="str">
        <f>data!B26</f>
        <v>LÊ HOÀNG BẢO NGỌC</v>
      </c>
      <c r="U29" s="9" t="str">
        <f>data!C26</f>
        <v>10A1</v>
      </c>
      <c r="V29" s="29">
        <v>3</v>
      </c>
      <c r="W29" s="24"/>
      <c r="X29" s="32"/>
      <c r="Y29" s="32">
        <f>'10a1tr'!H23</f>
        <v>0</v>
      </c>
      <c r="Z29" s="32">
        <f>'10a1tr'!I23</f>
        <v>0</v>
      </c>
      <c r="AA29" s="32">
        <f>'10a1tr'!J23</f>
        <v>0</v>
      </c>
      <c r="AB29" s="32">
        <f>'10a1tr'!K23</f>
        <v>0</v>
      </c>
      <c r="AC29" s="32">
        <f>'10a1tr'!L23</f>
        <v>0</v>
      </c>
      <c r="AD29" s="24"/>
      <c r="AE29" s="14">
        <f t="shared" si="0"/>
        <v>0</v>
      </c>
      <c r="AF29" s="60">
        <f t="shared" si="1"/>
        <v>0</v>
      </c>
      <c r="AG29" s="24">
        <f t="shared" si="7"/>
        <v>22</v>
      </c>
      <c r="AH29" s="24" t="s">
        <v>770</v>
      </c>
      <c r="AI29" s="24" t="s">
        <v>213</v>
      </c>
      <c r="AJ29" s="58">
        <v>0.15225700000000003</v>
      </c>
      <c r="AK29" s="24" t="s">
        <v>132</v>
      </c>
    </row>
    <row r="30" spans="1:37" ht="15.75" customHeight="1">
      <c r="A30" s="12">
        <f t="shared" si="9"/>
        <v>26</v>
      </c>
      <c r="B30" s="66" t="s">
        <v>1610</v>
      </c>
      <c r="C30" s="67" t="s">
        <v>62</v>
      </c>
      <c r="D30" s="69"/>
      <c r="E30" s="67" t="s">
        <v>136</v>
      </c>
      <c r="F30" s="24">
        <v>33000026</v>
      </c>
      <c r="G30" s="24"/>
      <c r="H30" s="24"/>
      <c r="I30" s="24"/>
      <c r="R30" s="10">
        <f t="shared" si="3"/>
        <v>3</v>
      </c>
      <c r="S30" s="9">
        <f t="shared" si="6"/>
        <v>23</v>
      </c>
      <c r="T30" s="9" t="str">
        <f>data!B27</f>
        <v>TRẦN NGUYỄN HỒNG NGỌC</v>
      </c>
      <c r="U30" s="9" t="str">
        <f>data!C27</f>
        <v>10A1</v>
      </c>
      <c r="V30" s="29">
        <v>3</v>
      </c>
      <c r="W30" s="24"/>
      <c r="X30" s="32"/>
      <c r="Y30" s="32">
        <f>'10a1tr'!H24</f>
        <v>0</v>
      </c>
      <c r="Z30" s="32">
        <f>'10a1tr'!I24</f>
        <v>0</v>
      </c>
      <c r="AA30" s="32">
        <f>'10a1tr'!J24</f>
        <v>0</v>
      </c>
      <c r="AB30" s="32">
        <f>'10a1tr'!K24</f>
        <v>0</v>
      </c>
      <c r="AC30" s="32">
        <f>'10a1tr'!L24</f>
        <v>0</v>
      </c>
      <c r="AD30" s="24"/>
      <c r="AE30" s="14">
        <f t="shared" si="0"/>
        <v>0</v>
      </c>
      <c r="AF30" s="60">
        <f t="shared" si="1"/>
        <v>0</v>
      </c>
      <c r="AG30" s="24">
        <f t="shared" si="7"/>
        <v>23</v>
      </c>
      <c r="AH30" s="24" t="s">
        <v>772</v>
      </c>
      <c r="AI30" s="24" t="s">
        <v>213</v>
      </c>
      <c r="AJ30" s="58">
        <v>0.15226900000000004</v>
      </c>
      <c r="AK30" s="24" t="s">
        <v>132</v>
      </c>
    </row>
    <row r="31" spans="1:37" ht="15.75" customHeight="1">
      <c r="A31" s="12">
        <f t="shared" si="9"/>
        <v>27</v>
      </c>
      <c r="B31" s="66" t="s">
        <v>1611</v>
      </c>
      <c r="C31" s="67" t="s">
        <v>62</v>
      </c>
      <c r="D31" s="69"/>
      <c r="E31" s="67" t="s">
        <v>136</v>
      </c>
      <c r="F31" s="24">
        <v>33000027</v>
      </c>
      <c r="G31" s="24"/>
      <c r="H31" s="24"/>
      <c r="I31" s="24"/>
      <c r="R31" s="10">
        <f t="shared" si="3"/>
        <v>3</v>
      </c>
      <c r="S31" s="9">
        <f t="shared" si="6"/>
        <v>24</v>
      </c>
      <c r="T31" s="9" t="str">
        <f>data!B28</f>
        <v>PHAN NGUYỄN NGỌC NHI</v>
      </c>
      <c r="U31" s="9" t="str">
        <f>data!C28</f>
        <v>10A1</v>
      </c>
      <c r="V31" s="29">
        <v>3</v>
      </c>
      <c r="W31" s="24"/>
      <c r="X31" s="32"/>
      <c r="Y31" s="32">
        <f>'10a1tr'!H25</f>
        <v>0</v>
      </c>
      <c r="Z31" s="32">
        <f>'10a1tr'!I25</f>
        <v>0</v>
      </c>
      <c r="AA31" s="32">
        <f>'10a1tr'!J25</f>
        <v>0</v>
      </c>
      <c r="AB31" s="32">
        <f>'10a1tr'!K25</f>
        <v>0</v>
      </c>
      <c r="AC31" s="32">
        <f>'10a1tr'!L25</f>
        <v>0</v>
      </c>
      <c r="AD31" s="24"/>
      <c r="AE31" s="14">
        <f t="shared" si="0"/>
        <v>0</v>
      </c>
      <c r="AF31" s="60">
        <f t="shared" si="1"/>
        <v>0</v>
      </c>
      <c r="AG31" s="24">
        <f t="shared" si="7"/>
        <v>24</v>
      </c>
      <c r="AH31" s="24" t="s">
        <v>773</v>
      </c>
      <c r="AI31" s="24" t="s">
        <v>213</v>
      </c>
      <c r="AJ31" s="58">
        <v>0.15228000000000003</v>
      </c>
      <c r="AK31" s="24" t="s">
        <v>132</v>
      </c>
    </row>
    <row r="32" spans="1:37" ht="15.75" customHeight="1">
      <c r="A32" s="12">
        <f t="shared" si="9"/>
        <v>28</v>
      </c>
      <c r="B32" s="66" t="s">
        <v>1612</v>
      </c>
      <c r="C32" s="67" t="s">
        <v>62</v>
      </c>
      <c r="D32" s="69"/>
      <c r="E32" s="67" t="s">
        <v>136</v>
      </c>
      <c r="F32" s="24">
        <v>33000028</v>
      </c>
      <c r="G32" s="24"/>
      <c r="H32" s="24"/>
      <c r="I32" s="24"/>
      <c r="R32" s="10">
        <f t="shared" si="3"/>
        <v>3</v>
      </c>
      <c r="S32" s="9">
        <f t="shared" si="6"/>
        <v>25</v>
      </c>
      <c r="T32" s="9" t="str">
        <f>data!B29</f>
        <v>LÊ THỊ KHÁNH NHIÊN</v>
      </c>
      <c r="U32" s="9" t="str">
        <f>data!C29</f>
        <v>10A1</v>
      </c>
      <c r="V32" s="29">
        <v>3</v>
      </c>
      <c r="W32" s="24"/>
      <c r="X32" s="32"/>
      <c r="Y32" s="32">
        <f>'10a1tr'!H26</f>
        <v>0</v>
      </c>
      <c r="Z32" s="32">
        <f>'10a1tr'!I26</f>
        <v>0</v>
      </c>
      <c r="AA32" s="32">
        <f>'10a1tr'!J26</f>
        <v>0</v>
      </c>
      <c r="AB32" s="32">
        <f>'10a1tr'!K26</f>
        <v>0</v>
      </c>
      <c r="AC32" s="32">
        <f>'10a1tr'!L26</f>
        <v>0</v>
      </c>
      <c r="AD32" s="24"/>
      <c r="AE32" s="14">
        <f t="shared" si="0"/>
        <v>0</v>
      </c>
      <c r="AF32" s="60">
        <f t="shared" si="1"/>
        <v>0</v>
      </c>
      <c r="AG32" s="24">
        <f t="shared" si="7"/>
        <v>25</v>
      </c>
      <c r="AH32" s="24" t="s">
        <v>774</v>
      </c>
      <c r="AI32" s="24" t="s">
        <v>213</v>
      </c>
      <c r="AJ32" s="58">
        <v>0.15228000000000003</v>
      </c>
      <c r="AK32" s="24" t="s">
        <v>132</v>
      </c>
    </row>
    <row r="33" spans="1:37" ht="15.75" customHeight="1">
      <c r="A33" s="12">
        <f t="shared" si="9"/>
        <v>29</v>
      </c>
      <c r="B33" s="66" t="s">
        <v>1613</v>
      </c>
      <c r="C33" s="67" t="s">
        <v>62</v>
      </c>
      <c r="D33" s="69"/>
      <c r="E33" s="67" t="s">
        <v>136</v>
      </c>
      <c r="F33" s="24">
        <v>33000029</v>
      </c>
      <c r="G33" s="24"/>
      <c r="H33" s="24"/>
      <c r="I33" s="24"/>
      <c r="R33" s="10">
        <f t="shared" si="3"/>
        <v>3</v>
      </c>
      <c r="S33" s="9">
        <f t="shared" si="6"/>
        <v>26</v>
      </c>
      <c r="T33" s="9" t="str">
        <f>data!B30</f>
        <v>TRƯƠNG THỊ HUỲNH NHƯ</v>
      </c>
      <c r="U33" s="9" t="str">
        <f>data!C30</f>
        <v>10A1</v>
      </c>
      <c r="V33" s="29">
        <v>3</v>
      </c>
      <c r="W33" s="24"/>
      <c r="X33" s="32"/>
      <c r="Y33" s="32">
        <f>'10a1tr'!H27</f>
        <v>0</v>
      </c>
      <c r="Z33" s="32">
        <f>'10a1tr'!I27</f>
        <v>0</v>
      </c>
      <c r="AA33" s="32">
        <f>'10a1tr'!J27</f>
        <v>0</v>
      </c>
      <c r="AB33" s="32">
        <f>'10a1tr'!K27</f>
        <v>0</v>
      </c>
      <c r="AC33" s="32">
        <f>'10a1tr'!L27</f>
        <v>0</v>
      </c>
      <c r="AD33" s="24"/>
      <c r="AE33" s="14">
        <f t="shared" si="0"/>
        <v>0</v>
      </c>
      <c r="AF33" s="60">
        <f t="shared" si="1"/>
        <v>0</v>
      </c>
      <c r="AG33" s="24">
        <f t="shared" si="7"/>
        <v>26</v>
      </c>
      <c r="AH33" s="24" t="s">
        <v>775</v>
      </c>
      <c r="AI33" s="24" t="s">
        <v>213</v>
      </c>
      <c r="AJ33" s="58">
        <v>0.15229200000000004</v>
      </c>
      <c r="AK33" s="24" t="s">
        <v>132</v>
      </c>
    </row>
    <row r="34" spans="1:37" ht="15.75" customHeight="1">
      <c r="A34" s="12">
        <f t="shared" si="9"/>
        <v>30</v>
      </c>
      <c r="B34" s="66" t="s">
        <v>1614</v>
      </c>
      <c r="C34" s="67" t="s">
        <v>62</v>
      </c>
      <c r="D34" s="69"/>
      <c r="E34" s="67" t="s">
        <v>136</v>
      </c>
      <c r="F34" s="24">
        <v>33000030</v>
      </c>
      <c r="G34" s="24"/>
      <c r="H34" s="24"/>
      <c r="I34" s="24"/>
      <c r="R34" s="10">
        <f t="shared" si="3"/>
        <v>3</v>
      </c>
      <c r="S34" s="9">
        <f t="shared" si="6"/>
        <v>27</v>
      </c>
      <c r="T34" s="9" t="str">
        <f>data!B31</f>
        <v>PHAN THẾ PHONG</v>
      </c>
      <c r="U34" s="9" t="str">
        <f>data!C31</f>
        <v>10A1</v>
      </c>
      <c r="V34" s="29">
        <v>3</v>
      </c>
      <c r="W34" s="24"/>
      <c r="X34" s="32"/>
      <c r="Y34" s="32">
        <f>'10a1tr'!H28</f>
        <v>0</v>
      </c>
      <c r="Z34" s="32">
        <f>'10a1tr'!I28</f>
        <v>0</v>
      </c>
      <c r="AA34" s="32">
        <f>'10a1tr'!J28</f>
        <v>0</v>
      </c>
      <c r="AB34" s="32">
        <f>'10a1tr'!K28</f>
        <v>0</v>
      </c>
      <c r="AC34" s="32">
        <f>'10a1tr'!L28</f>
        <v>0</v>
      </c>
      <c r="AD34" s="24"/>
      <c r="AE34" s="14">
        <f t="shared" si="0"/>
        <v>0</v>
      </c>
      <c r="AF34" s="60">
        <f t="shared" si="1"/>
        <v>0</v>
      </c>
      <c r="AG34" s="24">
        <f t="shared" si="7"/>
        <v>27</v>
      </c>
      <c r="AH34" s="24" t="s">
        <v>776</v>
      </c>
      <c r="AI34" s="24" t="s">
        <v>213</v>
      </c>
      <c r="AJ34" s="58">
        <v>0.15230300000000002</v>
      </c>
      <c r="AK34" s="24" t="s">
        <v>132</v>
      </c>
    </row>
    <row r="35" spans="1:37" ht="15.75" customHeight="1">
      <c r="A35" s="12">
        <f t="shared" si="9"/>
        <v>31</v>
      </c>
      <c r="B35" s="66" t="s">
        <v>1616</v>
      </c>
      <c r="C35" s="67" t="s">
        <v>62</v>
      </c>
      <c r="D35" s="69"/>
      <c r="E35" s="67" t="s">
        <v>136</v>
      </c>
      <c r="F35" s="24">
        <v>33000032</v>
      </c>
      <c r="G35" s="24"/>
      <c r="H35" s="24"/>
      <c r="I35" s="24"/>
      <c r="R35" s="10">
        <f t="shared" si="3"/>
        <v>3</v>
      </c>
      <c r="S35" s="9">
        <f t="shared" si="6"/>
        <v>28</v>
      </c>
      <c r="T35" s="9" t="str">
        <f>data!B32</f>
        <v>TIÊU PHONG</v>
      </c>
      <c r="U35" s="9" t="str">
        <f>data!C32</f>
        <v>10A1</v>
      </c>
      <c r="V35" s="29">
        <v>3</v>
      </c>
      <c r="W35" s="24"/>
      <c r="X35" s="32"/>
      <c r="Y35" s="32">
        <f>'10a1tr'!H29</f>
        <v>0</v>
      </c>
      <c r="Z35" s="32">
        <f>'10a1tr'!I29</f>
        <v>0</v>
      </c>
      <c r="AA35" s="32">
        <f>'10a1tr'!J29</f>
        <v>0</v>
      </c>
      <c r="AB35" s="32">
        <f>'10a1tr'!K29</f>
        <v>0</v>
      </c>
      <c r="AC35" s="32">
        <f>'10a1tr'!L29</f>
        <v>0</v>
      </c>
      <c r="AD35" s="24"/>
      <c r="AE35" s="14">
        <f t="shared" si="0"/>
        <v>0</v>
      </c>
      <c r="AF35" s="60">
        <f t="shared" si="1"/>
        <v>0</v>
      </c>
      <c r="AG35" s="24">
        <f t="shared" si="7"/>
        <v>28</v>
      </c>
      <c r="AH35" s="24" t="s">
        <v>777</v>
      </c>
      <c r="AI35" s="24" t="s">
        <v>213</v>
      </c>
      <c r="AJ35" s="58">
        <v>0.15230300000000002</v>
      </c>
      <c r="AK35" s="24" t="s">
        <v>132</v>
      </c>
    </row>
    <row r="36" spans="1:37" ht="15.75" customHeight="1">
      <c r="A36" s="12">
        <f t="shared" si="9"/>
        <v>32</v>
      </c>
      <c r="B36" s="66" t="s">
        <v>1617</v>
      </c>
      <c r="C36" s="67" t="s">
        <v>62</v>
      </c>
      <c r="D36" s="69"/>
      <c r="E36" s="67" t="s">
        <v>136</v>
      </c>
      <c r="F36" s="24">
        <v>33000033</v>
      </c>
      <c r="G36" s="24"/>
      <c r="H36" s="24"/>
      <c r="I36" s="24"/>
      <c r="R36" s="10">
        <f t="shared" si="3"/>
        <v>3</v>
      </c>
      <c r="S36" s="9">
        <f t="shared" si="6"/>
        <v>29</v>
      </c>
      <c r="T36" s="9" t="str">
        <f>data!B33</f>
        <v>TRẦN THIÊN PHÚC</v>
      </c>
      <c r="U36" s="9" t="str">
        <f>data!C33</f>
        <v>10A1</v>
      </c>
      <c r="V36" s="29">
        <v>3</v>
      </c>
      <c r="W36" s="24"/>
      <c r="X36" s="32"/>
      <c r="Y36" s="32">
        <f>'10a1tr'!H30</f>
        <v>0</v>
      </c>
      <c r="Z36" s="32">
        <f>'10a1tr'!I30</f>
        <v>0</v>
      </c>
      <c r="AA36" s="32">
        <f>'10a1tr'!J30</f>
        <v>0</v>
      </c>
      <c r="AB36" s="32">
        <f>'10a1tr'!K30</f>
        <v>0</v>
      </c>
      <c r="AC36" s="32">
        <f>'10a1tr'!L30</f>
        <v>0</v>
      </c>
      <c r="AD36" s="24"/>
      <c r="AE36" s="14">
        <f t="shared" si="0"/>
        <v>0</v>
      </c>
      <c r="AF36" s="60">
        <f t="shared" si="1"/>
        <v>0</v>
      </c>
      <c r="AG36" s="24">
        <f t="shared" si="7"/>
        <v>29</v>
      </c>
      <c r="AH36" s="24" t="s">
        <v>778</v>
      </c>
      <c r="AI36" s="24" t="s">
        <v>213</v>
      </c>
      <c r="AJ36" s="58">
        <v>0.15231500000000003</v>
      </c>
      <c r="AK36" s="24" t="s">
        <v>132</v>
      </c>
    </row>
    <row r="37" spans="1:37" ht="15.75" customHeight="1">
      <c r="A37" s="12">
        <f t="shared" si="9"/>
        <v>33</v>
      </c>
      <c r="B37" s="66" t="s">
        <v>1618</v>
      </c>
      <c r="C37" s="67" t="s">
        <v>62</v>
      </c>
      <c r="D37" s="69"/>
      <c r="E37" s="67" t="s">
        <v>136</v>
      </c>
      <c r="F37" s="24">
        <v>33000034</v>
      </c>
      <c r="G37" s="24"/>
      <c r="H37" s="24"/>
      <c r="I37" s="24"/>
      <c r="R37" s="10">
        <f t="shared" si="3"/>
        <v>3</v>
      </c>
      <c r="S37" s="9">
        <f t="shared" si="6"/>
        <v>30</v>
      </c>
      <c r="T37" s="9" t="str">
        <f>data!B34</f>
        <v>TRẦN ĐẶNG NGUYÊN QUỐC</v>
      </c>
      <c r="U37" s="9" t="str">
        <f>data!C34</f>
        <v>10A1</v>
      </c>
      <c r="V37" s="29">
        <v>3</v>
      </c>
      <c r="W37" s="24"/>
      <c r="X37" s="32"/>
      <c r="Y37" s="32">
        <f>'10a1tr'!H31</f>
        <v>0</v>
      </c>
      <c r="Z37" s="32">
        <f>'10a1tr'!I31</f>
        <v>0</v>
      </c>
      <c r="AA37" s="32">
        <f>'10a1tr'!J31</f>
        <v>0</v>
      </c>
      <c r="AB37" s="32">
        <f>'10a1tr'!K31</f>
        <v>0</v>
      </c>
      <c r="AC37" s="32">
        <f>'10a1tr'!L31</f>
        <v>0</v>
      </c>
      <c r="AD37" s="24"/>
      <c r="AE37" s="14">
        <f t="shared" si="0"/>
        <v>0</v>
      </c>
      <c r="AF37" s="60">
        <f t="shared" si="1"/>
        <v>0</v>
      </c>
      <c r="AG37" s="24">
        <f t="shared" si="7"/>
        <v>30</v>
      </c>
      <c r="AH37" s="24" t="s">
        <v>779</v>
      </c>
      <c r="AI37" s="24" t="s">
        <v>213</v>
      </c>
      <c r="AJ37" s="58">
        <v>0.15232700000000005</v>
      </c>
      <c r="AK37" s="24" t="s">
        <v>132</v>
      </c>
    </row>
    <row r="38" spans="1:37" ht="15.75" customHeight="1">
      <c r="A38" s="12">
        <f t="shared" si="9"/>
        <v>34</v>
      </c>
      <c r="B38" s="66" t="s">
        <v>1619</v>
      </c>
      <c r="C38" s="67" t="s">
        <v>62</v>
      </c>
      <c r="D38" s="69"/>
      <c r="E38" s="67" t="s">
        <v>136</v>
      </c>
      <c r="F38" s="24">
        <v>33000035</v>
      </c>
      <c r="G38" s="24"/>
      <c r="H38" s="24"/>
      <c r="I38" s="24"/>
      <c r="R38" s="10">
        <f t="shared" si="3"/>
        <v>3</v>
      </c>
      <c r="S38" s="9">
        <f t="shared" si="6"/>
        <v>31</v>
      </c>
      <c r="T38" s="9" t="str">
        <f>data!B35</f>
        <v>LÊ NGỌC THẢO QUYÊN</v>
      </c>
      <c r="U38" s="9" t="str">
        <f>data!C35</f>
        <v>10A1</v>
      </c>
      <c r="V38" s="29">
        <v>3</v>
      </c>
      <c r="W38" s="24"/>
      <c r="X38" s="32"/>
      <c r="Y38" s="32">
        <f>'10a1tr'!H32</f>
        <v>0</v>
      </c>
      <c r="Z38" s="32">
        <f>'10a1tr'!I32</f>
        <v>0</v>
      </c>
      <c r="AA38" s="32">
        <f>'10a1tr'!J32</f>
        <v>0</v>
      </c>
      <c r="AB38" s="32">
        <f>'10a1tr'!K32</f>
        <v>0</v>
      </c>
      <c r="AC38" s="32">
        <f>'10a1tr'!L32</f>
        <v>0</v>
      </c>
      <c r="AD38" s="24"/>
      <c r="AE38" s="14">
        <f t="shared" si="0"/>
        <v>0</v>
      </c>
      <c r="AF38" s="60">
        <f t="shared" si="1"/>
        <v>0</v>
      </c>
      <c r="AG38" s="24">
        <f t="shared" si="7"/>
        <v>31</v>
      </c>
      <c r="AH38" s="24" t="s">
        <v>780</v>
      </c>
      <c r="AI38" s="24" t="s">
        <v>213</v>
      </c>
      <c r="AJ38" s="58">
        <v>0.15233800000000003</v>
      </c>
      <c r="AK38" s="24" t="s">
        <v>132</v>
      </c>
    </row>
    <row r="39" spans="1:37" ht="15.75" customHeight="1">
      <c r="A39" s="12">
        <f t="shared" si="9"/>
        <v>35</v>
      </c>
      <c r="B39" s="66" t="s">
        <v>1620</v>
      </c>
      <c r="C39" s="67" t="s">
        <v>62</v>
      </c>
      <c r="D39" s="69"/>
      <c r="E39" s="67" t="s">
        <v>136</v>
      </c>
      <c r="F39" s="24">
        <v>33000036</v>
      </c>
      <c r="G39" s="24"/>
      <c r="H39" s="24"/>
      <c r="I39" s="24"/>
      <c r="R39" s="10">
        <f t="shared" si="3"/>
        <v>3</v>
      </c>
      <c r="S39" s="9">
        <f t="shared" si="6"/>
        <v>32</v>
      </c>
      <c r="T39" s="9" t="str">
        <f>data!B36</f>
        <v>LÊ KHÁNH QUỲNH</v>
      </c>
      <c r="U39" s="9" t="str">
        <f>data!C36</f>
        <v>10A1</v>
      </c>
      <c r="V39" s="29">
        <v>1</v>
      </c>
      <c r="W39" s="24"/>
      <c r="X39" s="32"/>
      <c r="Y39" s="32">
        <f>'10a1tr'!H33</f>
        <v>0</v>
      </c>
      <c r="Z39" s="32">
        <f>'10a1tr'!I33</f>
        <v>0</v>
      </c>
      <c r="AA39" s="32">
        <f>'10a1tr'!J33</f>
        <v>0</v>
      </c>
      <c r="AB39" s="32">
        <f>'10a1tr'!K33</f>
        <v>0</v>
      </c>
      <c r="AC39" s="32">
        <f>'10a1tr'!L33</f>
        <v>0</v>
      </c>
      <c r="AD39" s="24"/>
      <c r="AE39" s="14">
        <f t="shared" si="0"/>
        <v>0</v>
      </c>
      <c r="AF39" s="60">
        <f t="shared" si="1"/>
        <v>0</v>
      </c>
      <c r="AG39" s="24">
        <f t="shared" si="7"/>
        <v>32</v>
      </c>
      <c r="AH39" s="24" t="s">
        <v>781</v>
      </c>
      <c r="AI39" s="24" t="s">
        <v>213</v>
      </c>
      <c r="AJ39" s="58">
        <v>0.15233800000000003</v>
      </c>
      <c r="AK39" s="24" t="s">
        <v>132</v>
      </c>
    </row>
    <row r="40" spans="1:37" ht="15.75" customHeight="1">
      <c r="A40" s="12">
        <f t="shared" si="9"/>
        <v>36</v>
      </c>
      <c r="B40" s="66" t="s">
        <v>1621</v>
      </c>
      <c r="C40" s="67" t="s">
        <v>62</v>
      </c>
      <c r="D40" s="69"/>
      <c r="E40" s="67" t="s">
        <v>136</v>
      </c>
      <c r="F40" s="24">
        <v>33000037</v>
      </c>
      <c r="G40" s="24"/>
      <c r="H40" s="24"/>
      <c r="I40" s="24"/>
      <c r="R40" s="10">
        <f t="shared" si="3"/>
        <v>3</v>
      </c>
      <c r="S40" s="9">
        <f t="shared" si="6"/>
        <v>33</v>
      </c>
      <c r="T40" s="9" t="str">
        <f>data!B37</f>
        <v>PHẠM THANH TÂM</v>
      </c>
      <c r="U40" s="9" t="str">
        <f>data!C37</f>
        <v>10A1</v>
      </c>
      <c r="V40" s="29">
        <v>3</v>
      </c>
      <c r="W40" s="24"/>
      <c r="X40" s="32"/>
      <c r="Y40" s="32">
        <f>'10a1tr'!H34</f>
        <v>0</v>
      </c>
      <c r="Z40" s="32">
        <f>'10a1tr'!I34</f>
        <v>0</v>
      </c>
      <c r="AA40" s="32">
        <f>'10a1tr'!J34</f>
        <v>0</v>
      </c>
      <c r="AB40" s="32">
        <f>'10a1tr'!K34</f>
        <v>0</v>
      </c>
      <c r="AC40" s="32">
        <f>'10a1tr'!L34</f>
        <v>0</v>
      </c>
      <c r="AD40" s="24"/>
      <c r="AE40" s="14">
        <f t="shared" si="0"/>
        <v>0</v>
      </c>
      <c r="AF40" s="60">
        <f t="shared" si="1"/>
        <v>0</v>
      </c>
      <c r="AG40" s="24">
        <f t="shared" si="7"/>
        <v>33</v>
      </c>
      <c r="AH40" s="24" t="s">
        <v>209</v>
      </c>
      <c r="AI40" s="24" t="s">
        <v>213</v>
      </c>
      <c r="AJ40" s="58">
        <v>0.15235000000000004</v>
      </c>
      <c r="AK40" s="24" t="s">
        <v>132</v>
      </c>
    </row>
    <row r="41" spans="1:37" ht="15.75" customHeight="1">
      <c r="A41" s="12">
        <f t="shared" si="9"/>
        <v>37</v>
      </c>
      <c r="B41" s="66" t="s">
        <v>1622</v>
      </c>
      <c r="C41" s="67" t="s">
        <v>62</v>
      </c>
      <c r="D41" s="69"/>
      <c r="E41" s="67" t="s">
        <v>136</v>
      </c>
      <c r="F41" s="24">
        <v>33000038</v>
      </c>
      <c r="G41" s="24"/>
      <c r="H41" s="24"/>
      <c r="I41" s="24"/>
      <c r="R41" s="10">
        <f t="shared" si="3"/>
        <v>3</v>
      </c>
      <c r="S41" s="9">
        <f t="shared" si="6"/>
        <v>34</v>
      </c>
      <c r="T41" s="9" t="str">
        <f>data!B38</f>
        <v>CAO THẮNG</v>
      </c>
      <c r="U41" s="9" t="str">
        <f>data!C38</f>
        <v>10A1</v>
      </c>
      <c r="V41" s="29">
        <v>3</v>
      </c>
      <c r="W41" s="24"/>
      <c r="X41" s="32"/>
      <c r="Y41" s="32">
        <f>'10a1tr'!H35</f>
        <v>0</v>
      </c>
      <c r="Z41" s="32">
        <f>'10a1tr'!I35</f>
        <v>0</v>
      </c>
      <c r="AA41" s="32">
        <f>'10a1tr'!J35</f>
        <v>0</v>
      </c>
      <c r="AB41" s="32">
        <f>'10a1tr'!K35</f>
        <v>0</v>
      </c>
      <c r="AC41" s="32">
        <f>'10a1tr'!L35</f>
        <v>0</v>
      </c>
      <c r="AD41" s="24"/>
      <c r="AE41" s="14">
        <f t="shared" si="0"/>
        <v>0</v>
      </c>
      <c r="AF41" s="60">
        <f t="shared" si="1"/>
        <v>0</v>
      </c>
      <c r="AG41" s="24">
        <f t="shared" si="7"/>
        <v>34</v>
      </c>
      <c r="AH41" s="24" t="s">
        <v>782</v>
      </c>
      <c r="AI41" s="24" t="s">
        <v>213</v>
      </c>
      <c r="AJ41" s="58">
        <v>0.15236100000000002</v>
      </c>
      <c r="AK41" s="24" t="s">
        <v>132</v>
      </c>
    </row>
    <row r="42" spans="1:37" ht="15.75" customHeight="1">
      <c r="A42" s="12">
        <f t="shared" si="9"/>
        <v>38</v>
      </c>
      <c r="B42" s="66" t="s">
        <v>1623</v>
      </c>
      <c r="C42" s="67" t="s">
        <v>62</v>
      </c>
      <c r="D42" s="69"/>
      <c r="E42" s="67" t="s">
        <v>136</v>
      </c>
      <c r="F42" s="24">
        <v>33000039</v>
      </c>
      <c r="G42" s="24"/>
      <c r="H42" s="24"/>
      <c r="I42" s="24"/>
      <c r="R42" s="10">
        <f t="shared" si="3"/>
        <v>3</v>
      </c>
      <c r="S42" s="9">
        <f t="shared" si="6"/>
        <v>35</v>
      </c>
      <c r="T42" s="9" t="str">
        <f>data!B39</f>
        <v>TRIỆU HOÀNG THANH</v>
      </c>
      <c r="U42" s="9" t="str">
        <f>data!C39</f>
        <v>10A1</v>
      </c>
      <c r="V42" s="29">
        <v>3</v>
      </c>
      <c r="W42" s="24"/>
      <c r="X42" s="32"/>
      <c r="Y42" s="32">
        <f>'10a1tr'!H36</f>
        <v>0</v>
      </c>
      <c r="Z42" s="32">
        <f>'10a1tr'!I36</f>
        <v>0</v>
      </c>
      <c r="AA42" s="32">
        <f>'10a1tr'!J36</f>
        <v>0</v>
      </c>
      <c r="AB42" s="32">
        <f>'10a1tr'!K36</f>
        <v>0</v>
      </c>
      <c r="AC42" s="32">
        <f>'10a1tr'!L36</f>
        <v>0</v>
      </c>
      <c r="AD42" s="24"/>
      <c r="AE42" s="14">
        <f t="shared" si="0"/>
        <v>0</v>
      </c>
      <c r="AF42" s="60">
        <f t="shared" si="1"/>
        <v>0</v>
      </c>
      <c r="AG42" s="24">
        <f t="shared" si="7"/>
        <v>35</v>
      </c>
      <c r="AH42" s="24" t="s">
        <v>783</v>
      </c>
      <c r="AI42" s="24" t="s">
        <v>213</v>
      </c>
      <c r="AJ42" s="58">
        <v>0.15236100000000002</v>
      </c>
      <c r="AK42" s="24" t="s">
        <v>132</v>
      </c>
    </row>
    <row r="43" spans="1:37" ht="15.75" customHeight="1">
      <c r="A43" s="12">
        <f t="shared" si="9"/>
        <v>39</v>
      </c>
      <c r="B43" s="66" t="s">
        <v>1624</v>
      </c>
      <c r="C43" s="67" t="s">
        <v>62</v>
      </c>
      <c r="D43" s="69"/>
      <c r="E43" s="67" t="s">
        <v>136</v>
      </c>
      <c r="F43" s="24">
        <v>33000040</v>
      </c>
      <c r="G43" s="24"/>
      <c r="H43" s="24"/>
      <c r="I43" s="24"/>
      <c r="R43" s="10">
        <f t="shared" si="3"/>
        <v>3</v>
      </c>
      <c r="S43" s="9">
        <f t="shared" si="6"/>
        <v>36</v>
      </c>
      <c r="T43" s="9" t="str">
        <f>data!B40</f>
        <v>LÊ NGUYỄN ANH THI</v>
      </c>
      <c r="U43" s="9" t="str">
        <f>data!C40</f>
        <v>10A1</v>
      </c>
      <c r="V43" s="29">
        <v>3</v>
      </c>
      <c r="W43" s="24"/>
      <c r="X43" s="32"/>
      <c r="Y43" s="32">
        <f>'10a1tr'!H37</f>
        <v>0</v>
      </c>
      <c r="Z43" s="32">
        <f>'10a1tr'!I37</f>
        <v>0</v>
      </c>
      <c r="AA43" s="32">
        <f>'10a1tr'!J37</f>
        <v>0</v>
      </c>
      <c r="AB43" s="32">
        <f>'10a1tr'!K37</f>
        <v>0</v>
      </c>
      <c r="AC43" s="32">
        <f>'10a1tr'!L37</f>
        <v>0</v>
      </c>
      <c r="AD43" s="24"/>
      <c r="AE43" s="14">
        <f t="shared" si="0"/>
        <v>0</v>
      </c>
      <c r="AF43" s="60">
        <f t="shared" si="1"/>
        <v>0</v>
      </c>
      <c r="AG43" s="24">
        <f t="shared" si="7"/>
        <v>36</v>
      </c>
      <c r="AH43" s="24" t="s">
        <v>784</v>
      </c>
      <c r="AI43" s="24" t="s">
        <v>213</v>
      </c>
      <c r="AJ43" s="58">
        <v>0.15237300000000004</v>
      </c>
      <c r="AK43" s="24" t="s">
        <v>132</v>
      </c>
    </row>
    <row r="44" spans="1:37" ht="15.75" customHeight="1">
      <c r="A44" s="12">
        <f t="shared" si="9"/>
        <v>40</v>
      </c>
      <c r="B44" s="66" t="s">
        <v>1625</v>
      </c>
      <c r="C44" s="67" t="s">
        <v>62</v>
      </c>
      <c r="D44" s="69"/>
      <c r="E44" s="67" t="s">
        <v>136</v>
      </c>
      <c r="F44" s="24">
        <v>33000041</v>
      </c>
      <c r="G44" s="24"/>
      <c r="H44" s="24"/>
      <c r="I44" s="24"/>
      <c r="R44" s="10">
        <f t="shared" si="3"/>
        <v>3</v>
      </c>
      <c r="S44" s="9">
        <f t="shared" si="6"/>
        <v>37</v>
      </c>
      <c r="T44" s="9" t="str">
        <f>data!B41</f>
        <v>NGUYỄN LÊ GIA THỊNH</v>
      </c>
      <c r="U44" s="9" t="str">
        <f>data!C41</f>
        <v>10A1</v>
      </c>
      <c r="V44" s="29">
        <v>3</v>
      </c>
      <c r="W44" s="24"/>
      <c r="X44" s="32"/>
      <c r="Y44" s="32">
        <f>'10a1tr'!H38</f>
        <v>0</v>
      </c>
      <c r="Z44" s="32">
        <f>'10a1tr'!I38</f>
        <v>0</v>
      </c>
      <c r="AA44" s="32">
        <f>'10a1tr'!J38</f>
        <v>0</v>
      </c>
      <c r="AB44" s="32">
        <f>'10a1tr'!K38</f>
        <v>0</v>
      </c>
      <c r="AC44" s="32">
        <f>'10a1tr'!L38</f>
        <v>0</v>
      </c>
      <c r="AD44" s="24"/>
      <c r="AE44" s="14">
        <f t="shared" si="0"/>
        <v>0</v>
      </c>
      <c r="AF44" s="60">
        <f t="shared" si="1"/>
        <v>0</v>
      </c>
      <c r="AG44" s="24">
        <f t="shared" si="7"/>
        <v>37</v>
      </c>
      <c r="AH44" s="24" t="s">
        <v>559</v>
      </c>
      <c r="AI44" s="24" t="s">
        <v>213</v>
      </c>
      <c r="AJ44" s="58">
        <v>0.15238400000000002</v>
      </c>
      <c r="AK44" s="24" t="s">
        <v>132</v>
      </c>
    </row>
    <row r="45" spans="1:37" ht="15.75" customHeight="1">
      <c r="A45" s="12">
        <f t="shared" si="9"/>
        <v>41</v>
      </c>
      <c r="B45" s="66" t="s">
        <v>1626</v>
      </c>
      <c r="C45" s="67" t="s">
        <v>62</v>
      </c>
      <c r="D45" s="69"/>
      <c r="E45" s="67" t="s">
        <v>136</v>
      </c>
      <c r="F45" s="24">
        <v>33000042</v>
      </c>
      <c r="G45" s="24"/>
      <c r="H45" s="24"/>
      <c r="I45" s="24"/>
      <c r="R45" s="10">
        <f t="shared" si="3"/>
        <v>3</v>
      </c>
      <c r="S45" s="9">
        <f t="shared" si="6"/>
        <v>38</v>
      </c>
      <c r="T45" s="9" t="str">
        <f>data!B42</f>
        <v>VÕ GIA THỊNH</v>
      </c>
      <c r="U45" s="9" t="str">
        <f>data!C42</f>
        <v>10A1</v>
      </c>
      <c r="V45" s="29">
        <v>3</v>
      </c>
      <c r="W45" s="24"/>
      <c r="X45" s="32"/>
      <c r="Y45" s="32">
        <f>'10a1tr'!H39</f>
        <v>0</v>
      </c>
      <c r="Z45" s="32">
        <f>'10a1tr'!I39</f>
        <v>0</v>
      </c>
      <c r="AA45" s="32">
        <f>'10a1tr'!J39</f>
        <v>0</v>
      </c>
      <c r="AB45" s="32">
        <f>'10a1tr'!K39</f>
        <v>0</v>
      </c>
      <c r="AC45" s="32">
        <f>'10a1tr'!L39</f>
        <v>0</v>
      </c>
      <c r="AD45" s="24"/>
      <c r="AE45" s="14">
        <f t="shared" si="0"/>
        <v>0</v>
      </c>
      <c r="AF45" s="60">
        <f t="shared" si="1"/>
        <v>0</v>
      </c>
      <c r="AG45" s="24">
        <f t="shared" si="7"/>
        <v>38</v>
      </c>
      <c r="AH45" s="24" t="s">
        <v>785</v>
      </c>
      <c r="AI45" s="24" t="s">
        <v>213</v>
      </c>
      <c r="AJ45" s="58">
        <v>0.15239600000000003</v>
      </c>
      <c r="AK45" s="24" t="s">
        <v>132</v>
      </c>
    </row>
    <row r="46" spans="1:37" ht="15.75" customHeight="1">
      <c r="A46" s="12">
        <f t="shared" si="9"/>
        <v>42</v>
      </c>
      <c r="B46" s="66" t="s">
        <v>1627</v>
      </c>
      <c r="C46" s="67" t="s">
        <v>62</v>
      </c>
      <c r="D46" s="69"/>
      <c r="E46" s="67" t="s">
        <v>136</v>
      </c>
      <c r="F46" s="24">
        <v>33000043</v>
      </c>
      <c r="G46" s="24"/>
      <c r="H46" s="24"/>
      <c r="I46" s="24"/>
      <c r="R46" s="10">
        <f t="shared" si="3"/>
        <v>3</v>
      </c>
      <c r="S46" s="9">
        <f t="shared" si="6"/>
        <v>39</v>
      </c>
      <c r="T46" s="9" t="str">
        <f>data!B43</f>
        <v>LƯ TRẦN MINH THƯ</v>
      </c>
      <c r="U46" s="9" t="str">
        <f>data!C43</f>
        <v>10A1</v>
      </c>
      <c r="V46" s="29">
        <v>3</v>
      </c>
      <c r="W46" s="24"/>
      <c r="X46" s="32"/>
      <c r="Y46" s="32">
        <f>'10a1tr'!H40</f>
        <v>0</v>
      </c>
      <c r="Z46" s="32">
        <f>'10a1tr'!I40</f>
        <v>0</v>
      </c>
      <c r="AA46" s="32">
        <f>'10a1tr'!J40</f>
        <v>0</v>
      </c>
      <c r="AB46" s="32">
        <f>'10a1tr'!K40</f>
        <v>0</v>
      </c>
      <c r="AC46" s="32">
        <f>'10a1tr'!L40</f>
        <v>0</v>
      </c>
      <c r="AD46" s="24"/>
      <c r="AE46" s="14">
        <f t="shared" si="0"/>
        <v>0</v>
      </c>
      <c r="AF46" s="60">
        <f t="shared" si="1"/>
        <v>0</v>
      </c>
      <c r="AG46" s="24">
        <f t="shared" si="7"/>
        <v>39</v>
      </c>
      <c r="AH46" s="24" t="s">
        <v>787</v>
      </c>
      <c r="AI46" s="24" t="s">
        <v>213</v>
      </c>
      <c r="AJ46" s="58">
        <v>0.15239600000000003</v>
      </c>
      <c r="AK46" s="24" t="s">
        <v>132</v>
      </c>
    </row>
    <row r="47" spans="1:37" ht="15.75" customHeight="1">
      <c r="A47" s="12">
        <f t="shared" si="9"/>
        <v>43</v>
      </c>
      <c r="B47" s="66" t="s">
        <v>1628</v>
      </c>
      <c r="C47" s="67" t="s">
        <v>62</v>
      </c>
      <c r="D47" s="69"/>
      <c r="E47" s="67" t="s">
        <v>136</v>
      </c>
      <c r="F47" s="24">
        <v>33000044</v>
      </c>
      <c r="G47" s="24"/>
      <c r="H47" s="24"/>
      <c r="I47" s="24"/>
      <c r="R47" s="10">
        <f t="shared" si="3"/>
        <v>3</v>
      </c>
      <c r="S47" s="9">
        <f t="shared" si="6"/>
        <v>40</v>
      </c>
      <c r="T47" s="9" t="str">
        <f>data!B44</f>
        <v>NGUYỄN ĐẶNG MINH THƯ</v>
      </c>
      <c r="U47" s="9" t="str">
        <f>data!C44</f>
        <v>10A1</v>
      </c>
      <c r="V47" s="29">
        <v>3</v>
      </c>
      <c r="W47" s="24"/>
      <c r="X47" s="32"/>
      <c r="Y47" s="32">
        <f>'10a1tr'!H41</f>
        <v>0</v>
      </c>
      <c r="Z47" s="32">
        <f>'10a1tr'!I41</f>
        <v>0</v>
      </c>
      <c r="AA47" s="32">
        <f>'10a1tr'!J41</f>
        <v>0</v>
      </c>
      <c r="AB47" s="32">
        <f>'10a1tr'!K41</f>
        <v>0</v>
      </c>
      <c r="AC47" s="32">
        <f>'10a1tr'!L41</f>
        <v>0</v>
      </c>
      <c r="AD47" s="24"/>
      <c r="AE47" s="14">
        <f t="shared" si="0"/>
        <v>0</v>
      </c>
      <c r="AF47" s="60">
        <f t="shared" si="1"/>
        <v>0</v>
      </c>
      <c r="AG47" s="24">
        <f t="shared" si="7"/>
        <v>40</v>
      </c>
      <c r="AH47" s="24" t="s">
        <v>786</v>
      </c>
      <c r="AI47" s="24" t="s">
        <v>213</v>
      </c>
      <c r="AJ47" s="58">
        <v>0.15240800000000004</v>
      </c>
      <c r="AK47" s="24" t="s">
        <v>132</v>
      </c>
    </row>
    <row r="48" spans="1:37" ht="15.75" customHeight="1">
      <c r="A48" s="12">
        <f t="shared" si="9"/>
        <v>44</v>
      </c>
      <c r="B48" s="66" t="s">
        <v>1629</v>
      </c>
      <c r="C48" s="67" t="s">
        <v>62</v>
      </c>
      <c r="D48" s="69"/>
      <c r="E48" s="67" t="s">
        <v>136</v>
      </c>
      <c r="F48" s="24">
        <v>33000045</v>
      </c>
      <c r="G48" s="24"/>
      <c r="H48" s="24"/>
      <c r="I48" s="24"/>
      <c r="R48" s="10">
        <f t="shared" si="3"/>
        <v>3</v>
      </c>
      <c r="S48" s="9">
        <f t="shared" si="6"/>
        <v>41</v>
      </c>
      <c r="T48" s="9" t="str">
        <f>data!B45</f>
        <v>TRƯƠNG NGỌC ANH THƯ</v>
      </c>
      <c r="U48" s="9" t="str">
        <f>data!C45</f>
        <v>10A1</v>
      </c>
      <c r="V48" s="29">
        <v>3</v>
      </c>
      <c r="W48" s="24"/>
      <c r="X48" s="32"/>
      <c r="Y48" s="32">
        <f>'10a1tr'!H42</f>
        <v>0</v>
      </c>
      <c r="Z48" s="32">
        <f>'10a1tr'!I42</f>
        <v>0</v>
      </c>
      <c r="AA48" s="32">
        <f>'10a1tr'!J42</f>
        <v>0</v>
      </c>
      <c r="AB48" s="32">
        <f>'10a1tr'!K42</f>
        <v>0</v>
      </c>
      <c r="AC48" s="32">
        <f>'10a1tr'!L42</f>
        <v>0</v>
      </c>
      <c r="AD48" s="24"/>
      <c r="AE48" s="14">
        <f t="shared" si="0"/>
        <v>0</v>
      </c>
      <c r="AF48" s="60">
        <f t="shared" si="1"/>
        <v>0</v>
      </c>
      <c r="AG48" s="24">
        <f t="shared" si="7"/>
        <v>41</v>
      </c>
      <c r="AH48" s="24" t="s">
        <v>788</v>
      </c>
      <c r="AI48" s="24" t="s">
        <v>213</v>
      </c>
      <c r="AJ48" s="58">
        <v>0.15241900000000003</v>
      </c>
      <c r="AK48" s="24" t="s">
        <v>132</v>
      </c>
    </row>
    <row r="49" spans="1:37" ht="15.75" customHeight="1">
      <c r="A49" s="12">
        <f t="shared" si="9"/>
        <v>45</v>
      </c>
      <c r="B49" s="66" t="s">
        <v>2212</v>
      </c>
      <c r="C49" s="67" t="s">
        <v>71</v>
      </c>
      <c r="D49" s="69"/>
      <c r="E49" s="67" t="s">
        <v>136</v>
      </c>
      <c r="F49" s="24">
        <v>33000046</v>
      </c>
      <c r="G49" s="24"/>
      <c r="H49" s="24"/>
      <c r="I49" s="24"/>
      <c r="R49" s="10">
        <f t="shared" si="3"/>
        <v>3</v>
      </c>
      <c r="S49" s="9">
        <f t="shared" si="6"/>
        <v>42</v>
      </c>
      <c r="T49" s="9" t="str">
        <f>data!B46</f>
        <v>VÕ THỊ MINH THƯ</v>
      </c>
      <c r="U49" s="9" t="str">
        <f>data!C46</f>
        <v>10A1</v>
      </c>
      <c r="V49" s="29">
        <v>3</v>
      </c>
      <c r="W49" s="24"/>
      <c r="X49" s="32"/>
      <c r="Y49" s="32">
        <f>'10a1tr'!H43</f>
        <v>0</v>
      </c>
      <c r="Z49" s="32">
        <f>'10a1tr'!I43</f>
        <v>0</v>
      </c>
      <c r="AA49" s="32">
        <f>'10a1tr'!J43</f>
        <v>0</v>
      </c>
      <c r="AB49" s="32">
        <f>'10a1tr'!K43</f>
        <v>0</v>
      </c>
      <c r="AC49" s="32">
        <f>'10a1tr'!L43</f>
        <v>0</v>
      </c>
      <c r="AD49" s="24"/>
      <c r="AE49" s="14">
        <f t="shared" si="0"/>
        <v>0</v>
      </c>
      <c r="AF49" s="60">
        <f t="shared" si="1"/>
        <v>0</v>
      </c>
      <c r="AG49" s="24">
        <f t="shared" si="7"/>
        <v>42</v>
      </c>
      <c r="AH49" s="24" t="s">
        <v>789</v>
      </c>
      <c r="AI49" s="24" t="s">
        <v>213</v>
      </c>
      <c r="AJ49" s="58">
        <v>0.15243100000000004</v>
      </c>
      <c r="AK49" s="24" t="s">
        <v>132</v>
      </c>
    </row>
    <row r="50" spans="1:37" ht="15.75" customHeight="1">
      <c r="A50" s="12">
        <f t="shared" si="9"/>
        <v>46</v>
      </c>
      <c r="B50" s="66" t="s">
        <v>2213</v>
      </c>
      <c r="C50" s="67" t="s">
        <v>71</v>
      </c>
      <c r="D50" s="69"/>
      <c r="E50" s="67" t="s">
        <v>136</v>
      </c>
      <c r="F50" s="24">
        <v>33000047</v>
      </c>
      <c r="G50" s="24"/>
      <c r="H50" s="24"/>
      <c r="I50" s="24"/>
      <c r="R50" s="10">
        <f t="shared" si="3"/>
        <v>3</v>
      </c>
      <c r="S50" s="9">
        <f t="shared" si="6"/>
        <v>43</v>
      </c>
      <c r="T50" s="9" t="str">
        <f>data!B47</f>
        <v>NGUYỄN LÂM THUẬN</v>
      </c>
      <c r="U50" s="9" t="str">
        <f>data!C47</f>
        <v>10A1</v>
      </c>
      <c r="V50" s="29">
        <v>3</v>
      </c>
      <c r="W50" s="24"/>
      <c r="X50" s="32"/>
      <c r="Y50" s="32">
        <f>'10a1tr'!H44</f>
        <v>0</v>
      </c>
      <c r="Z50" s="32">
        <f>'10a1tr'!I44</f>
        <v>0</v>
      </c>
      <c r="AA50" s="32">
        <f>'10a1tr'!J44</f>
        <v>0</v>
      </c>
      <c r="AB50" s="32">
        <f>'10a1tr'!K44</f>
        <v>0</v>
      </c>
      <c r="AC50" s="32">
        <f>'10a1tr'!L44</f>
        <v>0</v>
      </c>
      <c r="AD50" s="24"/>
      <c r="AE50" s="14">
        <f t="shared" si="0"/>
        <v>0</v>
      </c>
      <c r="AF50" s="60">
        <f t="shared" si="1"/>
        <v>0</v>
      </c>
      <c r="AG50" s="24">
        <f t="shared" si="7"/>
        <v>43</v>
      </c>
      <c r="AH50" s="24" t="s">
        <v>790</v>
      </c>
      <c r="AI50" s="24" t="s">
        <v>213</v>
      </c>
      <c r="AJ50" s="58">
        <v>0.15244200000000002</v>
      </c>
      <c r="AK50" s="24" t="s">
        <v>132</v>
      </c>
    </row>
    <row r="51" spans="1:37" ht="15.75" customHeight="1">
      <c r="A51" s="12">
        <f t="shared" si="9"/>
        <v>47</v>
      </c>
      <c r="B51" s="66" t="s">
        <v>2214</v>
      </c>
      <c r="C51" s="67" t="s">
        <v>71</v>
      </c>
      <c r="D51" s="69"/>
      <c r="E51" s="67" t="s">
        <v>136</v>
      </c>
      <c r="F51" s="24">
        <v>33000048</v>
      </c>
      <c r="R51" s="10">
        <f t="shared" si="3"/>
        <v>3</v>
      </c>
      <c r="S51" s="9">
        <f t="shared" si="6"/>
        <v>44</v>
      </c>
      <c r="T51" s="9" t="str">
        <f>data!B48</f>
        <v>LÊ PHÚC TƯỜNG</v>
      </c>
      <c r="U51" s="9" t="str">
        <f>data!C48</f>
        <v>10A1</v>
      </c>
      <c r="V51" s="29">
        <v>3</v>
      </c>
      <c r="W51" s="24"/>
      <c r="X51" s="32"/>
      <c r="Y51" s="32">
        <f>'10a1tr'!H45</f>
        <v>0</v>
      </c>
      <c r="Z51" s="32">
        <f>'10a1tr'!I45</f>
        <v>0</v>
      </c>
      <c r="AA51" s="32">
        <f>'10a1tr'!J45</f>
        <v>0</v>
      </c>
      <c r="AB51" s="32">
        <f>'10a1tr'!K45</f>
        <v>0</v>
      </c>
      <c r="AC51" s="32">
        <f>'10a1tr'!L45</f>
        <v>0</v>
      </c>
      <c r="AD51" s="24"/>
      <c r="AE51" s="14">
        <f t="shared" si="0"/>
        <v>0</v>
      </c>
      <c r="AF51" s="60">
        <f t="shared" si="1"/>
        <v>0</v>
      </c>
      <c r="AG51" s="24">
        <f t="shared" si="7"/>
        <v>44</v>
      </c>
      <c r="AH51" s="24" t="s">
        <v>791</v>
      </c>
      <c r="AI51" s="24" t="s">
        <v>213</v>
      </c>
      <c r="AJ51" s="58">
        <v>0.15245400000000003</v>
      </c>
      <c r="AK51" s="24" t="s">
        <v>132</v>
      </c>
    </row>
    <row r="52" spans="1:37" ht="15" customHeight="1">
      <c r="A52" s="12">
        <f t="shared" si="9"/>
        <v>48</v>
      </c>
      <c r="B52" s="68" t="s">
        <v>2215</v>
      </c>
      <c r="C52" s="142" t="s">
        <v>71</v>
      </c>
      <c r="D52" s="68"/>
      <c r="E52" s="67" t="s">
        <v>136</v>
      </c>
      <c r="F52" s="24">
        <v>33000049</v>
      </c>
      <c r="R52" s="10">
        <f t="shared" si="3"/>
        <v>2</v>
      </c>
      <c r="S52" s="9">
        <f t="shared" si="6"/>
        <v>45</v>
      </c>
      <c r="T52" s="9" t="str">
        <f>data!B49</f>
        <v>VÕ NGỌC NHƯ Ý</v>
      </c>
      <c r="U52" s="9" t="str">
        <f>data!C49</f>
        <v>10A1</v>
      </c>
      <c r="V52" s="14">
        <v>3</v>
      </c>
      <c r="W52" s="24"/>
      <c r="X52" s="32"/>
      <c r="Y52" s="32">
        <f>'10a1tr'!H46</f>
        <v>0</v>
      </c>
      <c r="Z52" s="32">
        <f>'10a1tr'!I46</f>
        <v>0</v>
      </c>
      <c r="AA52" s="32">
        <f>'10a1tr'!J46</f>
        <v>0</v>
      </c>
      <c r="AB52" s="32">
        <f>'10a1tr'!K46</f>
        <v>0</v>
      </c>
      <c r="AC52" s="32">
        <f>'10a1tr'!L46</f>
        <v>0</v>
      </c>
      <c r="AD52" s="24"/>
      <c r="AE52" s="14">
        <f t="shared" si="0"/>
        <v>0</v>
      </c>
      <c r="AF52" s="60">
        <f t="shared" si="1"/>
        <v>0</v>
      </c>
      <c r="AG52" s="24">
        <f t="shared" si="7"/>
        <v>45</v>
      </c>
      <c r="AH52" s="24" t="s">
        <v>792</v>
      </c>
      <c r="AI52" s="24" t="s">
        <v>213</v>
      </c>
      <c r="AJ52" s="58">
        <v>0.15246500000000002</v>
      </c>
      <c r="AK52" s="24" t="s">
        <v>132</v>
      </c>
    </row>
    <row r="53" spans="1:37" ht="15" customHeight="1">
      <c r="A53" s="12">
        <f t="shared" si="9"/>
        <v>49</v>
      </c>
      <c r="B53" s="68" t="s">
        <v>2216</v>
      </c>
      <c r="C53" s="68" t="s">
        <v>71</v>
      </c>
      <c r="D53" s="68"/>
      <c r="E53" s="67" t="s">
        <v>136</v>
      </c>
      <c r="F53" s="24">
        <v>33000050</v>
      </c>
      <c r="R53" s="10">
        <f t="shared" si="3"/>
        <v>3</v>
      </c>
      <c r="S53" s="9">
        <f t="shared" si="6"/>
        <v>46</v>
      </c>
      <c r="T53" s="9" t="str">
        <f>data!B50</f>
        <v>LÊ NGỌC HẢI YẾN</v>
      </c>
      <c r="U53" s="9" t="str">
        <f>data!C50</f>
        <v>10A1</v>
      </c>
      <c r="V53" s="14">
        <v>3</v>
      </c>
      <c r="W53" s="24"/>
      <c r="X53" s="32"/>
      <c r="Y53" s="32">
        <f>'10a1tr'!H47</f>
        <v>0</v>
      </c>
      <c r="Z53" s="32">
        <f>'10a1tr'!I47</f>
        <v>0</v>
      </c>
      <c r="AA53" s="32">
        <f>'10a1tr'!J47</f>
        <v>0</v>
      </c>
      <c r="AB53" s="32">
        <f>'10a1tr'!K47</f>
        <v>0</v>
      </c>
      <c r="AC53" s="32">
        <f>'10a1tr'!L47</f>
        <v>0</v>
      </c>
      <c r="AD53" s="24"/>
      <c r="AE53" s="14">
        <f t="shared" si="0"/>
        <v>0</v>
      </c>
      <c r="AF53" s="60">
        <f t="shared" si="1"/>
        <v>0</v>
      </c>
      <c r="AG53" s="24">
        <f t="shared" si="7"/>
        <v>46</v>
      </c>
      <c r="AH53" s="24" t="s">
        <v>793</v>
      </c>
      <c r="AI53" s="24" t="s">
        <v>213</v>
      </c>
      <c r="AJ53" s="58">
        <v>0.15247700000000003</v>
      </c>
      <c r="AK53" s="24" t="s">
        <v>132</v>
      </c>
    </row>
    <row r="54" spans="1:37" ht="15" customHeight="1">
      <c r="A54" s="12">
        <f t="shared" si="9"/>
        <v>50</v>
      </c>
      <c r="B54" s="68" t="s">
        <v>769</v>
      </c>
      <c r="C54" s="142" t="s">
        <v>71</v>
      </c>
      <c r="D54" s="68"/>
      <c r="E54" s="67" t="s">
        <v>136</v>
      </c>
      <c r="F54" s="24">
        <v>33000051</v>
      </c>
      <c r="R54" s="10">
        <f t="shared" si="3"/>
        <v>3</v>
      </c>
      <c r="S54" s="9">
        <f t="shared" si="6"/>
        <v>47</v>
      </c>
      <c r="T54" s="9" t="str">
        <f>data!B51</f>
        <v>NGUYỄN TRẦN NGỌC ÁNH</v>
      </c>
      <c r="U54" s="9" t="str">
        <f>data!C51</f>
        <v>10A10</v>
      </c>
      <c r="V54" s="14">
        <v>3</v>
      </c>
      <c r="W54" s="24"/>
      <c r="X54" s="32"/>
      <c r="Y54" s="32">
        <f>'10a1tr'!H48</f>
        <v>0</v>
      </c>
      <c r="Z54" s="32">
        <f>'10a1tr'!I48</f>
        <v>0</v>
      </c>
      <c r="AA54" s="32">
        <f>'10a1tr'!J48</f>
        <v>0</v>
      </c>
      <c r="AB54" s="32">
        <f>'10a1tr'!K48</f>
        <v>0</v>
      </c>
      <c r="AC54" s="32">
        <f>'10a1tr'!L48</f>
        <v>0</v>
      </c>
      <c r="AD54" s="24"/>
      <c r="AE54" s="14">
        <f t="shared" si="0"/>
        <v>2</v>
      </c>
      <c r="AF54" s="60">
        <f t="shared" si="1"/>
        <v>0</v>
      </c>
      <c r="AG54" s="24">
        <f t="shared" si="7"/>
        <v>47</v>
      </c>
      <c r="AH54" s="24" t="s">
        <v>794</v>
      </c>
      <c r="AI54" s="24" t="s">
        <v>213</v>
      </c>
      <c r="AJ54" s="58">
        <v>0.15247700000000003</v>
      </c>
      <c r="AK54" s="24" t="s">
        <v>132</v>
      </c>
    </row>
    <row r="55" spans="1:37" ht="15" customHeight="1">
      <c r="A55" s="12">
        <f t="shared" si="9"/>
        <v>51</v>
      </c>
      <c r="B55" s="68" t="s">
        <v>2217</v>
      </c>
      <c r="C55" s="68" t="s">
        <v>71</v>
      </c>
      <c r="D55" s="68"/>
      <c r="E55" s="67" t="s">
        <v>136</v>
      </c>
      <c r="F55" s="24">
        <v>33000052</v>
      </c>
      <c r="R55" s="10">
        <f t="shared" si="3"/>
        <v>3</v>
      </c>
      <c r="S55" s="9">
        <f t="shared" si="6"/>
        <v>48</v>
      </c>
      <c r="T55" s="9" t="str">
        <f>data!B52</f>
        <v>NGUYỄN NGỌC KHÁNH BĂNG</v>
      </c>
      <c r="U55" s="9" t="str">
        <f>data!C52</f>
        <v>10A10</v>
      </c>
      <c r="V55" s="14">
        <v>3</v>
      </c>
      <c r="W55" s="24"/>
      <c r="X55" s="32"/>
      <c r="Y55" s="32">
        <f>'10a1tr'!H49</f>
        <v>0</v>
      </c>
      <c r="Z55" s="32">
        <f>'10a1tr'!I49</f>
        <v>0</v>
      </c>
      <c r="AA55" s="32">
        <f>'10a1tr'!J49</f>
        <v>0</v>
      </c>
      <c r="AB55" s="32">
        <f>'10a1tr'!K49</f>
        <v>0</v>
      </c>
      <c r="AC55" s="32">
        <f>'10a1tr'!L49</f>
        <v>0</v>
      </c>
      <c r="AD55" s="24"/>
      <c r="AE55" s="14">
        <f t="shared" si="0"/>
        <v>0</v>
      </c>
      <c r="AF55" s="60">
        <f t="shared" si="1"/>
        <v>0</v>
      </c>
      <c r="AG55" s="24">
        <f t="shared" si="7"/>
        <v>48</v>
      </c>
      <c r="AH55" s="24" t="s">
        <v>795</v>
      </c>
      <c r="AI55" s="24" t="s">
        <v>213</v>
      </c>
      <c r="AJ55" s="58">
        <v>0.15248900000000004</v>
      </c>
      <c r="AK55" s="24" t="s">
        <v>132</v>
      </c>
    </row>
    <row r="56" spans="1:37" ht="15" customHeight="1">
      <c r="A56" s="12">
        <f t="shared" si="9"/>
        <v>52</v>
      </c>
      <c r="B56" s="68" t="s">
        <v>2218</v>
      </c>
      <c r="C56" s="68" t="s">
        <v>71</v>
      </c>
      <c r="D56" s="68"/>
      <c r="E56" s="67" t="s">
        <v>136</v>
      </c>
      <c r="F56" s="24">
        <v>33000053</v>
      </c>
      <c r="R56" s="10">
        <f t="shared" si="3"/>
        <v>3</v>
      </c>
      <c r="S56" s="9">
        <f t="shared" si="6"/>
        <v>49</v>
      </c>
      <c r="T56" s="9" t="str">
        <f>data!B53</f>
        <v>NGUYỄN TRẦN GIA BẢO</v>
      </c>
      <c r="U56" s="9" t="str">
        <f>data!C53</f>
        <v>10A10</v>
      </c>
      <c r="V56" s="14">
        <v>3</v>
      </c>
      <c r="W56" s="24"/>
      <c r="X56" s="32"/>
      <c r="Y56" s="32">
        <f>'10a1tr'!H50</f>
        <v>0</v>
      </c>
      <c r="Z56" s="32">
        <f>'10a1tr'!I50</f>
        <v>0</v>
      </c>
      <c r="AA56" s="32">
        <f>'10a1tr'!J50</f>
        <v>0</v>
      </c>
      <c r="AB56" s="32">
        <f>'10a1tr'!K50</f>
        <v>0</v>
      </c>
      <c r="AC56" s="32">
        <f>'10a1tr'!L50</f>
        <v>0</v>
      </c>
      <c r="AD56" s="24"/>
      <c r="AE56" s="14">
        <f t="shared" si="0"/>
        <v>0</v>
      </c>
      <c r="AF56" s="60">
        <f t="shared" si="1"/>
        <v>0</v>
      </c>
      <c r="AG56" s="24">
        <f>IF(AH56&lt;&gt;"",AG55+1, "")</f>
        <v>49</v>
      </c>
      <c r="AH56" s="24" t="s">
        <v>796</v>
      </c>
      <c r="AI56" s="24" t="s">
        <v>213</v>
      </c>
      <c r="AJ56" s="58">
        <v>0.15250000000000002</v>
      </c>
      <c r="AK56" s="24"/>
    </row>
    <row r="57" spans="1:37" ht="15" customHeight="1">
      <c r="A57" s="12">
        <f t="shared" si="9"/>
        <v>53</v>
      </c>
      <c r="B57" s="68" t="s">
        <v>2219</v>
      </c>
      <c r="C57" s="68" t="s">
        <v>71</v>
      </c>
      <c r="D57" s="68"/>
      <c r="E57" s="67" t="s">
        <v>136</v>
      </c>
      <c r="F57" s="24">
        <v>33000054</v>
      </c>
      <c r="R57" s="10">
        <f t="shared" si="3"/>
        <v>3</v>
      </c>
      <c r="S57" s="9">
        <f t="shared" si="6"/>
        <v>50</v>
      </c>
      <c r="T57" s="9" t="str">
        <f>data!B54</f>
        <v>NGUYỄN TRẦN QUỐC BẢO</v>
      </c>
      <c r="U57" s="9" t="str">
        <f>data!C54</f>
        <v>10A10</v>
      </c>
      <c r="V57" s="14">
        <v>2</v>
      </c>
      <c r="W57" s="24"/>
      <c r="X57" s="32"/>
      <c r="Y57" s="32">
        <f>'10a1tr'!H51</f>
        <v>0</v>
      </c>
      <c r="Z57" s="32">
        <f>'10a1tr'!I51</f>
        <v>0</v>
      </c>
      <c r="AA57" s="32">
        <f>'10a1tr'!J51</f>
        <v>0</v>
      </c>
      <c r="AB57" s="32">
        <f>'10a1tr'!K51</f>
        <v>0</v>
      </c>
      <c r="AC57" s="32">
        <f>'10a1tr'!L51</f>
        <v>0</v>
      </c>
      <c r="AD57" s="24"/>
      <c r="AE57" s="14">
        <f t="shared" si="0"/>
        <v>0</v>
      </c>
      <c r="AF57" s="60">
        <f t="shared" si="1"/>
        <v>0</v>
      </c>
      <c r="AG57" s="24">
        <f t="shared" si="7"/>
        <v>50</v>
      </c>
      <c r="AH57" s="24" t="s">
        <v>804</v>
      </c>
      <c r="AI57" s="24" t="s">
        <v>213</v>
      </c>
      <c r="AJ57" s="58">
        <v>0.15250000000000002</v>
      </c>
      <c r="AK57" s="24"/>
    </row>
    <row r="58" spans="1:37" ht="15" customHeight="1">
      <c r="A58" s="12">
        <f t="shared" si="9"/>
        <v>54</v>
      </c>
      <c r="B58" s="68" t="s">
        <v>2220</v>
      </c>
      <c r="C58" s="68" t="s">
        <v>71</v>
      </c>
      <c r="D58" s="68"/>
      <c r="E58" s="67" t="s">
        <v>136</v>
      </c>
      <c r="F58" s="24">
        <v>33000055</v>
      </c>
      <c r="R58" s="10">
        <f t="shared" si="3"/>
        <v>3</v>
      </c>
      <c r="S58" s="9">
        <f t="shared" si="6"/>
        <v>51</v>
      </c>
      <c r="T58" s="9" t="str">
        <f>data!B55</f>
        <v>TRẦN GIA BẢO</v>
      </c>
      <c r="U58" s="9" t="str">
        <f>data!C55</f>
        <v>10A10</v>
      </c>
      <c r="V58" s="14">
        <v>3</v>
      </c>
      <c r="W58" s="24"/>
      <c r="X58" s="32"/>
      <c r="Y58" s="32">
        <f>'10a1tr'!H52</f>
        <v>0</v>
      </c>
      <c r="Z58" s="32">
        <f>'10a1tr'!I52</f>
        <v>0</v>
      </c>
      <c r="AA58" s="32">
        <f>'10a1tr'!J52</f>
        <v>0</v>
      </c>
      <c r="AB58" s="32">
        <f>'10a1tr'!K52</f>
        <v>0</v>
      </c>
      <c r="AC58" s="32">
        <f>'10a1tr'!L52</f>
        <v>0</v>
      </c>
      <c r="AD58" s="24"/>
      <c r="AE58" s="14">
        <f t="shared" si="0"/>
        <v>0</v>
      </c>
      <c r="AF58" s="60">
        <f t="shared" si="1"/>
        <v>0</v>
      </c>
      <c r="AG58" s="24">
        <f t="shared" si="7"/>
        <v>51</v>
      </c>
      <c r="AH58" s="24" t="s">
        <v>764</v>
      </c>
      <c r="AI58" s="24" t="s">
        <v>213</v>
      </c>
      <c r="AJ58" s="58">
        <v>0.15251200000000004</v>
      </c>
      <c r="AK58" s="24"/>
    </row>
    <row r="59" spans="1:37" ht="15" customHeight="1">
      <c r="A59" s="12">
        <f t="shared" si="9"/>
        <v>55</v>
      </c>
      <c r="B59" s="68" t="s">
        <v>2221</v>
      </c>
      <c r="C59" s="68" t="s">
        <v>71</v>
      </c>
      <c r="D59" s="68"/>
      <c r="E59" s="67" t="s">
        <v>136</v>
      </c>
      <c r="F59" s="24">
        <v>33000056</v>
      </c>
      <c r="R59" s="10">
        <f t="shared" si="3"/>
        <v>3</v>
      </c>
      <c r="S59" s="9">
        <f t="shared" si="6"/>
        <v>52</v>
      </c>
      <c r="T59" s="9" t="str">
        <f>data!B56</f>
        <v>NGUYỄN BẢO CHÂU</v>
      </c>
      <c r="U59" s="9" t="str">
        <f>data!C56</f>
        <v>10A10</v>
      </c>
      <c r="V59" s="14">
        <v>3</v>
      </c>
      <c r="W59" s="24"/>
      <c r="X59" s="32">
        <v>2</v>
      </c>
      <c r="Y59" s="32">
        <f>'10a1tr'!H53</f>
        <v>0</v>
      </c>
      <c r="Z59" s="32">
        <f>'10a1tr'!I53</f>
        <v>0</v>
      </c>
      <c r="AA59" s="32">
        <f>'10a1tr'!J53</f>
        <v>0</v>
      </c>
      <c r="AB59" s="32">
        <f>'10a1tr'!K53</f>
        <v>0</v>
      </c>
      <c r="AC59" s="32">
        <f>'10a1tr'!L53</f>
        <v>0</v>
      </c>
      <c r="AD59" s="24"/>
      <c r="AE59" s="14">
        <f t="shared" si="0"/>
        <v>0</v>
      </c>
      <c r="AF59" s="60">
        <f t="shared" si="1"/>
        <v>0</v>
      </c>
      <c r="AG59" s="24">
        <f t="shared" si="7"/>
        <v>52</v>
      </c>
      <c r="AH59" s="24" t="s">
        <v>409</v>
      </c>
      <c r="AI59" s="24" t="s">
        <v>84</v>
      </c>
      <c r="AJ59" s="58">
        <v>0.15252300000000002</v>
      </c>
      <c r="AK59" s="24"/>
    </row>
    <row r="60" spans="1:37" ht="15" customHeight="1">
      <c r="A60" s="12">
        <f t="shared" si="9"/>
        <v>56</v>
      </c>
      <c r="B60" s="68" t="s">
        <v>2222</v>
      </c>
      <c r="C60" s="68" t="s">
        <v>71</v>
      </c>
      <c r="D60" s="68"/>
      <c r="E60" s="67" t="s">
        <v>136</v>
      </c>
      <c r="F60" s="24">
        <v>33000057</v>
      </c>
      <c r="R60" s="10">
        <f t="shared" si="3"/>
        <v>3</v>
      </c>
      <c r="S60" s="9">
        <f t="shared" si="6"/>
        <v>53</v>
      </c>
      <c r="T60" s="9" t="str">
        <f>data!B57</f>
        <v>HUỲNH CHÍ ĐẠO</v>
      </c>
      <c r="U60" s="9" t="str">
        <f>data!C57</f>
        <v>10A10</v>
      </c>
      <c r="V60" s="14">
        <v>3</v>
      </c>
      <c r="W60" s="24"/>
      <c r="X60" s="32"/>
      <c r="Y60" s="32">
        <f>'10a1tr'!H54</f>
        <v>0</v>
      </c>
      <c r="Z60" s="32">
        <f>'10a1tr'!I54</f>
        <v>0</v>
      </c>
      <c r="AA60" s="32">
        <f>'10a1tr'!J54</f>
        <v>0</v>
      </c>
      <c r="AB60" s="32">
        <f>'10a1tr'!K54</f>
        <v>0</v>
      </c>
      <c r="AC60" s="32">
        <f>'10a1tr'!L54</f>
        <v>0</v>
      </c>
      <c r="AD60" s="24"/>
      <c r="AE60" s="14">
        <f t="shared" si="0"/>
        <v>0</v>
      </c>
      <c r="AF60" s="60">
        <f t="shared" si="1"/>
        <v>0</v>
      </c>
      <c r="AG60" s="24">
        <f t="shared" si="7"/>
        <v>53</v>
      </c>
      <c r="AH60" s="24" t="s">
        <v>413</v>
      </c>
      <c r="AI60" s="24" t="s">
        <v>84</v>
      </c>
      <c r="AJ60" s="58">
        <v>0.15252300000000002</v>
      </c>
      <c r="AK60" s="24"/>
    </row>
    <row r="61" spans="1:37" ht="15" customHeight="1">
      <c r="A61" s="12">
        <f t="shared" si="9"/>
        <v>57</v>
      </c>
      <c r="B61" s="68" t="s">
        <v>2223</v>
      </c>
      <c r="C61" s="68" t="s">
        <v>71</v>
      </c>
      <c r="D61" s="68"/>
      <c r="E61" s="67" t="s">
        <v>136</v>
      </c>
      <c r="F61" s="24">
        <v>33000058</v>
      </c>
      <c r="R61" s="10">
        <f t="shared" si="3"/>
        <v>3</v>
      </c>
      <c r="S61" s="9">
        <f t="shared" si="6"/>
        <v>54</v>
      </c>
      <c r="T61" s="9" t="str">
        <f>data!B58</f>
        <v>NGUYỄN MAI SƠN GIANG</v>
      </c>
      <c r="U61" s="9" t="str">
        <f>data!C58</f>
        <v>10A10</v>
      </c>
      <c r="V61" s="14">
        <v>3</v>
      </c>
      <c r="W61" s="24"/>
      <c r="X61" s="32"/>
      <c r="Y61" s="32">
        <f>'10a1tr'!H55</f>
        <v>0</v>
      </c>
      <c r="Z61" s="32">
        <f>'10a1tr'!I55</f>
        <v>0</v>
      </c>
      <c r="AA61" s="32">
        <f>'10a1tr'!J55</f>
        <v>0</v>
      </c>
      <c r="AB61" s="32">
        <f>'10a1tr'!K55</f>
        <v>0</v>
      </c>
      <c r="AC61" s="32">
        <f>'10a1tr'!L55</f>
        <v>0</v>
      </c>
      <c r="AD61" s="24"/>
      <c r="AE61" s="14">
        <f t="shared" si="0"/>
        <v>0</v>
      </c>
      <c r="AF61" s="60">
        <f t="shared" si="1"/>
        <v>0</v>
      </c>
      <c r="AG61" s="24">
        <f t="shared" si="7"/>
        <v>54</v>
      </c>
      <c r="AH61" s="24" t="s">
        <v>410</v>
      </c>
      <c r="AI61" s="24" t="s">
        <v>84</v>
      </c>
      <c r="AJ61" s="58">
        <v>0.15254600000000001</v>
      </c>
      <c r="AK61" s="24"/>
    </row>
    <row r="62" spans="1:37" ht="15" customHeight="1">
      <c r="A62" s="12">
        <f t="shared" si="9"/>
        <v>58</v>
      </c>
      <c r="B62" s="68" t="s">
        <v>2224</v>
      </c>
      <c r="C62" s="142" t="s">
        <v>71</v>
      </c>
      <c r="D62" s="68"/>
      <c r="E62" s="67" t="s">
        <v>136</v>
      </c>
      <c r="F62" s="24">
        <v>33000059</v>
      </c>
      <c r="R62" s="10">
        <f t="shared" si="3"/>
        <v>3</v>
      </c>
      <c r="S62" s="9">
        <f t="shared" si="6"/>
        <v>55</v>
      </c>
      <c r="T62" s="9" t="str">
        <f>data!B59</f>
        <v>ĐẶNG QUANG HOÀNG HIỆP</v>
      </c>
      <c r="U62" s="9" t="str">
        <f>data!C59</f>
        <v>10A10</v>
      </c>
      <c r="V62" s="14">
        <v>3</v>
      </c>
      <c r="W62" s="24"/>
      <c r="X62" s="32"/>
      <c r="Y62" s="32">
        <f>'10a1tr'!H56</f>
        <v>0</v>
      </c>
      <c r="Z62" s="32">
        <f>'10a1tr'!I56</f>
        <v>0</v>
      </c>
      <c r="AA62" s="32">
        <f>'10a1tr'!J56</f>
        <v>0</v>
      </c>
      <c r="AB62" s="32">
        <f>'10a1tr'!K56</f>
        <v>0</v>
      </c>
      <c r="AC62" s="32">
        <f>'10a1tr'!L56</f>
        <v>0</v>
      </c>
      <c r="AD62" s="24"/>
      <c r="AE62" s="14">
        <f t="shared" si="0"/>
        <v>0</v>
      </c>
      <c r="AF62" s="60">
        <f t="shared" si="1"/>
        <v>0</v>
      </c>
      <c r="AG62" s="24">
        <f t="shared" si="7"/>
        <v>55</v>
      </c>
      <c r="AH62" s="24" t="s">
        <v>412</v>
      </c>
      <c r="AI62" s="24" t="s">
        <v>84</v>
      </c>
      <c r="AJ62" s="58">
        <v>0.15254600000000001</v>
      </c>
      <c r="AK62" s="24"/>
    </row>
    <row r="63" spans="1:37" ht="15" customHeight="1">
      <c r="A63" s="12">
        <f t="shared" si="9"/>
        <v>59</v>
      </c>
      <c r="B63" s="68" t="s">
        <v>2225</v>
      </c>
      <c r="C63" s="68" t="s">
        <v>71</v>
      </c>
      <c r="D63" s="68"/>
      <c r="E63" s="67" t="s">
        <v>136</v>
      </c>
      <c r="F63" s="24">
        <v>33000060</v>
      </c>
      <c r="R63" s="10">
        <f t="shared" si="3"/>
        <v>3</v>
      </c>
      <c r="S63" s="9">
        <f t="shared" si="6"/>
        <v>56</v>
      </c>
      <c r="T63" s="9" t="str">
        <f>data!B60</f>
        <v>NGUYỄN NHẤT HUY</v>
      </c>
      <c r="U63" s="9" t="str">
        <f>data!C60</f>
        <v>10A10</v>
      </c>
      <c r="V63" s="14">
        <v>3</v>
      </c>
      <c r="W63" s="24"/>
      <c r="X63" s="32"/>
      <c r="Y63" s="32">
        <f>'10a1tr'!H57</f>
        <v>0</v>
      </c>
      <c r="Z63" s="32">
        <f>'10a1tr'!I57</f>
        <v>0</v>
      </c>
      <c r="AA63" s="32">
        <f>'10a1tr'!J57</f>
        <v>0</v>
      </c>
      <c r="AB63" s="32">
        <f>'10a1tr'!K57</f>
        <v>0</v>
      </c>
      <c r="AC63" s="32">
        <f>'10a1tr'!L57</f>
        <v>0</v>
      </c>
      <c r="AD63" s="24"/>
      <c r="AE63" s="14">
        <f t="shared" si="0"/>
        <v>0</v>
      </c>
      <c r="AF63" s="60">
        <f t="shared" si="1"/>
        <v>0</v>
      </c>
      <c r="AG63" s="24">
        <f t="shared" si="7"/>
        <v>56</v>
      </c>
      <c r="AH63" s="24" t="s">
        <v>454</v>
      </c>
      <c r="AI63" s="24" t="s">
        <v>84</v>
      </c>
      <c r="AJ63" s="58">
        <v>0.15255800000000003</v>
      </c>
      <c r="AK63" s="24"/>
    </row>
    <row r="64" spans="1:37" ht="15" customHeight="1">
      <c r="A64" s="12">
        <f t="shared" si="9"/>
        <v>60</v>
      </c>
      <c r="B64" s="68" t="s">
        <v>2226</v>
      </c>
      <c r="C64" s="68" t="s">
        <v>71</v>
      </c>
      <c r="D64" s="68"/>
      <c r="E64" s="67" t="s">
        <v>136</v>
      </c>
      <c r="F64" s="24">
        <v>33000061</v>
      </c>
      <c r="R64" s="10">
        <f t="shared" si="3"/>
        <v>3</v>
      </c>
      <c r="S64" s="9">
        <f t="shared" si="6"/>
        <v>57</v>
      </c>
      <c r="T64" s="9" t="str">
        <f>data!B61</f>
        <v>HUỲNH LÂM QUỐC KHÁNH</v>
      </c>
      <c r="U64" s="9" t="str">
        <f>data!C61</f>
        <v>10A10</v>
      </c>
      <c r="V64" s="14">
        <v>3</v>
      </c>
      <c r="W64" s="24"/>
      <c r="X64" s="32"/>
      <c r="Y64" s="32">
        <f>'10a1tr'!H58</f>
        <v>0</v>
      </c>
      <c r="Z64" s="32">
        <f>'10a1tr'!I58</f>
        <v>0</v>
      </c>
      <c r="AA64" s="32">
        <f>'10a1tr'!J58</f>
        <v>0</v>
      </c>
      <c r="AB64" s="32">
        <f>'10a1tr'!K58</f>
        <v>0</v>
      </c>
      <c r="AC64" s="32">
        <f>'10a1tr'!L58</f>
        <v>0</v>
      </c>
      <c r="AD64" s="24"/>
      <c r="AE64" s="14">
        <f t="shared" si="0"/>
        <v>0</v>
      </c>
      <c r="AF64" s="60">
        <f t="shared" si="1"/>
        <v>0</v>
      </c>
      <c r="AG64" s="24">
        <f t="shared" si="7"/>
        <v>57</v>
      </c>
      <c r="AH64" s="24" t="s">
        <v>414</v>
      </c>
      <c r="AI64" s="24" t="s">
        <v>84</v>
      </c>
      <c r="AJ64" s="58">
        <v>0.15257000000000004</v>
      </c>
      <c r="AK64" s="24"/>
    </row>
    <row r="65" spans="1:37" ht="15" customHeight="1">
      <c r="A65" s="12">
        <f t="shared" si="9"/>
        <v>61</v>
      </c>
      <c r="B65" s="68" t="s">
        <v>2227</v>
      </c>
      <c r="C65" s="68" t="s">
        <v>71</v>
      </c>
      <c r="D65" s="68"/>
      <c r="E65" s="67" t="s">
        <v>136</v>
      </c>
      <c r="F65" s="24">
        <v>33000062</v>
      </c>
      <c r="R65" s="10">
        <f t="shared" si="3"/>
        <v>3</v>
      </c>
      <c r="S65" s="9">
        <f t="shared" si="6"/>
        <v>58</v>
      </c>
      <c r="T65" s="9" t="str">
        <f>data!B62</f>
        <v>PHẠM TRẦN MINH KHÔI</v>
      </c>
      <c r="U65" s="9" t="str">
        <f>data!C62</f>
        <v>10A10</v>
      </c>
      <c r="V65" s="14">
        <v>3</v>
      </c>
      <c r="W65" s="24"/>
      <c r="X65" s="32"/>
      <c r="Y65" s="32">
        <f>'10a1tr'!H59</f>
        <v>0</v>
      </c>
      <c r="Z65" s="32">
        <f>'10a1tr'!I59</f>
        <v>0</v>
      </c>
      <c r="AA65" s="32">
        <f>'10a1tr'!J59</f>
        <v>0</v>
      </c>
      <c r="AB65" s="32">
        <f>'10a1tr'!K59</f>
        <v>0</v>
      </c>
      <c r="AC65" s="32">
        <f>'10a1tr'!L59</f>
        <v>0</v>
      </c>
      <c r="AD65" s="24"/>
      <c r="AE65" s="14">
        <f t="shared" si="0"/>
        <v>0</v>
      </c>
      <c r="AF65" s="60">
        <f t="shared" si="1"/>
        <v>0</v>
      </c>
      <c r="AG65" s="24">
        <f t="shared" si="7"/>
        <v>58</v>
      </c>
      <c r="AH65" s="24" t="s">
        <v>415</v>
      </c>
      <c r="AI65" s="24" t="s">
        <v>84</v>
      </c>
      <c r="AJ65" s="58">
        <v>0.15258100000000002</v>
      </c>
      <c r="AK65" s="24"/>
    </row>
    <row r="66" spans="1:37" ht="15" customHeight="1">
      <c r="A66" s="12">
        <f t="shared" si="9"/>
        <v>62</v>
      </c>
      <c r="B66" s="68" t="s">
        <v>2228</v>
      </c>
      <c r="C66" s="68" t="s">
        <v>71</v>
      </c>
      <c r="D66" s="68"/>
      <c r="E66" s="67" t="s">
        <v>136</v>
      </c>
      <c r="F66" s="24">
        <v>33000063</v>
      </c>
      <c r="R66" s="10">
        <f t="shared" si="3"/>
        <v>3</v>
      </c>
      <c r="S66" s="9">
        <f t="shared" si="6"/>
        <v>59</v>
      </c>
      <c r="T66" s="9" t="str">
        <f>data!B63</f>
        <v>TRƯƠNG TRÍ KHÔI</v>
      </c>
      <c r="U66" s="9" t="str">
        <f>data!C63</f>
        <v>10A10</v>
      </c>
      <c r="V66" s="14">
        <v>3</v>
      </c>
      <c r="W66" s="24"/>
      <c r="X66" s="32"/>
      <c r="Y66" s="32">
        <f>'10a1tr'!H60</f>
        <v>0</v>
      </c>
      <c r="Z66" s="32">
        <f>'10a1tr'!I60</f>
        <v>0</v>
      </c>
      <c r="AA66" s="32">
        <f>'10a1tr'!J60</f>
        <v>0</v>
      </c>
      <c r="AB66" s="32">
        <f>'10a1tr'!K60</f>
        <v>0</v>
      </c>
      <c r="AC66" s="32">
        <f>'10a1tr'!L60</f>
        <v>0</v>
      </c>
      <c r="AD66" s="24"/>
      <c r="AE66" s="14">
        <f t="shared" si="0"/>
        <v>0</v>
      </c>
      <c r="AF66" s="60">
        <f t="shared" si="1"/>
        <v>0</v>
      </c>
      <c r="AG66" s="24">
        <f t="shared" si="7"/>
        <v>59</v>
      </c>
      <c r="AH66" s="24" t="s">
        <v>733</v>
      </c>
      <c r="AI66" s="24" t="s">
        <v>84</v>
      </c>
      <c r="AJ66" s="58">
        <v>0.15258100000000002</v>
      </c>
      <c r="AK66" s="24"/>
    </row>
    <row r="67" spans="1:37" ht="15" customHeight="1">
      <c r="A67" s="12">
        <f t="shared" si="9"/>
        <v>63</v>
      </c>
      <c r="B67" s="68" t="s">
        <v>2229</v>
      </c>
      <c r="C67" s="68" t="s">
        <v>71</v>
      </c>
      <c r="D67" s="68"/>
      <c r="E67" s="67" t="s">
        <v>136</v>
      </c>
      <c r="F67" s="24">
        <v>33000064</v>
      </c>
      <c r="R67" s="10">
        <f t="shared" si="3"/>
        <v>3</v>
      </c>
      <c r="S67" s="9">
        <f t="shared" si="6"/>
        <v>60</v>
      </c>
      <c r="T67" s="9" t="str">
        <f>data!B64</f>
        <v>VÕ DUY KHÔI</v>
      </c>
      <c r="U67" s="9" t="str">
        <f>data!C64</f>
        <v>10A10</v>
      </c>
      <c r="V67" s="14">
        <v>3</v>
      </c>
      <c r="W67" s="24"/>
      <c r="X67" s="32"/>
      <c r="Y67" s="32">
        <f>'10a1tr'!H61</f>
        <v>0</v>
      </c>
      <c r="Z67" s="32">
        <f>'10a1tr'!I61</f>
        <v>0</v>
      </c>
      <c r="AA67" s="32">
        <f>'10a1tr'!J61</f>
        <v>0</v>
      </c>
      <c r="AB67" s="32">
        <f>'10a1tr'!K61</f>
        <v>0</v>
      </c>
      <c r="AC67" s="32">
        <f>'10a1tr'!L61</f>
        <v>0</v>
      </c>
      <c r="AD67" s="24"/>
      <c r="AE67" s="14">
        <f t="shared" si="0"/>
        <v>0</v>
      </c>
      <c r="AF67" s="60">
        <f t="shared" si="1"/>
        <v>0</v>
      </c>
      <c r="AG67" s="24">
        <f t="shared" si="7"/>
        <v>60</v>
      </c>
      <c r="AH67" s="24" t="s">
        <v>419</v>
      </c>
      <c r="AI67" s="24" t="s">
        <v>84</v>
      </c>
      <c r="AJ67" s="58">
        <v>0.15259300000000003</v>
      </c>
      <c r="AK67" s="24"/>
    </row>
    <row r="68" spans="1:37" ht="15" customHeight="1">
      <c r="A68" s="12">
        <f t="shared" si="9"/>
        <v>64</v>
      </c>
      <c r="B68" s="68" t="s">
        <v>2230</v>
      </c>
      <c r="C68" s="68" t="s">
        <v>71</v>
      </c>
      <c r="D68" s="68"/>
      <c r="E68" s="67" t="s">
        <v>136</v>
      </c>
      <c r="F68" s="24">
        <v>33000065</v>
      </c>
      <c r="R68" s="10">
        <f t="shared" si="3"/>
        <v>3</v>
      </c>
      <c r="S68" s="9">
        <f t="shared" si="6"/>
        <v>61</v>
      </c>
      <c r="T68" s="9" t="str">
        <f>data!B65</f>
        <v>PHẠM THỊ CẨM LY</v>
      </c>
      <c r="U68" s="9" t="str">
        <f>data!C65</f>
        <v>10A10</v>
      </c>
      <c r="V68" s="14">
        <v>3</v>
      </c>
      <c r="W68" s="24"/>
      <c r="X68" s="32"/>
      <c r="Y68" s="32">
        <f>'10a1tr'!H62</f>
        <v>0</v>
      </c>
      <c r="Z68" s="32">
        <f>'10a1tr'!I62</f>
        <v>0</v>
      </c>
      <c r="AA68" s="32">
        <f>'10a1tr'!J62</f>
        <v>0</v>
      </c>
      <c r="AB68" s="32">
        <f>'10a1tr'!K62</f>
        <v>0</v>
      </c>
      <c r="AC68" s="32">
        <f>'10a1tr'!L62</f>
        <v>0</v>
      </c>
      <c r="AD68" s="24"/>
      <c r="AE68" s="14">
        <f t="shared" si="0"/>
        <v>0</v>
      </c>
      <c r="AF68" s="60">
        <f t="shared" si="1"/>
        <v>0</v>
      </c>
      <c r="AG68" s="24">
        <f t="shared" si="7"/>
        <v>61</v>
      </c>
      <c r="AH68" s="24" t="s">
        <v>418</v>
      </c>
      <c r="AI68" s="24" t="s">
        <v>84</v>
      </c>
      <c r="AJ68" s="58">
        <v>0.15260400000000002</v>
      </c>
      <c r="AK68" s="24"/>
    </row>
    <row r="69" spans="1:37" ht="15" customHeight="1">
      <c r="A69" s="12">
        <f t="shared" si="9"/>
        <v>65</v>
      </c>
      <c r="B69" s="68" t="s">
        <v>2231</v>
      </c>
      <c r="C69" s="68" t="s">
        <v>71</v>
      </c>
      <c r="D69" s="68"/>
      <c r="E69" s="67" t="s">
        <v>136</v>
      </c>
      <c r="F69" s="24">
        <v>33000066</v>
      </c>
      <c r="R69" s="10">
        <f t="shared" ref="R69:R132" si="10">IF(B69&lt;&gt;"", INDEX($V$8:$V$1491, MATCH(B69, $T$8:$T$1491, 0)),"")</f>
        <v>3</v>
      </c>
      <c r="S69" s="9">
        <f t="shared" si="6"/>
        <v>62</v>
      </c>
      <c r="T69" s="9" t="str">
        <f>data!B66</f>
        <v>DANH THỊ NGỌC MAI</v>
      </c>
      <c r="U69" s="9" t="str">
        <f>data!C66</f>
        <v>10A10</v>
      </c>
      <c r="V69" s="14">
        <v>3</v>
      </c>
      <c r="W69" s="24"/>
      <c r="X69" s="32"/>
      <c r="Y69" s="32">
        <f>'10a1tr'!H63</f>
        <v>0</v>
      </c>
      <c r="Z69" s="32">
        <f>'10a1tr'!I63</f>
        <v>0</v>
      </c>
      <c r="AA69" s="32">
        <f>'10a1tr'!J63</f>
        <v>0</v>
      </c>
      <c r="AB69" s="32">
        <f>'10a1tr'!K63</f>
        <v>0</v>
      </c>
      <c r="AC69" s="32">
        <f>'10a1tr'!L63</f>
        <v>0</v>
      </c>
      <c r="AD69" s="24"/>
      <c r="AE69" s="14">
        <f t="shared" ref="AE69:AE132" si="11">IF(B69&lt;&gt;"", INDEX($X$8:$X$1491, MATCH(B69, $T$8:$T$1491, 0)),"")</f>
        <v>0</v>
      </c>
      <c r="AF69" s="60">
        <f t="shared" ref="AF69:AF132" si="12">IF(AH72&lt;&gt;"", INDEX($AJ$8:$AJ$1491, MATCH(AH72, $T$8:$T$1491, 0)),"")</f>
        <v>0</v>
      </c>
      <c r="AG69" s="24">
        <f t="shared" si="7"/>
        <v>62</v>
      </c>
      <c r="AH69" s="24" t="s">
        <v>417</v>
      </c>
      <c r="AI69" s="24" t="s">
        <v>84</v>
      </c>
      <c r="AJ69" s="58">
        <v>0.15260400000000002</v>
      </c>
      <c r="AK69" s="24"/>
    </row>
    <row r="70" spans="1:37" ht="15" customHeight="1">
      <c r="A70" s="12">
        <f t="shared" si="9"/>
        <v>66</v>
      </c>
      <c r="B70" s="68" t="s">
        <v>2232</v>
      </c>
      <c r="C70" s="68" t="s">
        <v>71</v>
      </c>
      <c r="D70" s="68"/>
      <c r="E70" s="67" t="s">
        <v>136</v>
      </c>
      <c r="F70" s="24">
        <v>33000067</v>
      </c>
      <c r="R70" s="10">
        <f t="shared" si="10"/>
        <v>3</v>
      </c>
      <c r="S70" s="9">
        <f t="shared" si="6"/>
        <v>63</v>
      </c>
      <c r="T70" s="9" t="str">
        <f>data!B67</f>
        <v>TĂNG LÊ NHỰT MINH</v>
      </c>
      <c r="U70" s="9" t="str">
        <f>data!C67</f>
        <v>10A10</v>
      </c>
      <c r="V70" s="14">
        <v>3</v>
      </c>
      <c r="W70" s="24"/>
      <c r="X70" s="32"/>
      <c r="Y70" s="32">
        <f>'10a1tr'!H64</f>
        <v>0</v>
      </c>
      <c r="Z70" s="32">
        <f>'10a1tr'!I64</f>
        <v>0</v>
      </c>
      <c r="AA70" s="32">
        <f>'10a1tr'!J64</f>
        <v>0</v>
      </c>
      <c r="AB70" s="32">
        <f>'10a1tr'!K64</f>
        <v>0</v>
      </c>
      <c r="AC70" s="32">
        <f>'10a1tr'!L64</f>
        <v>0</v>
      </c>
      <c r="AD70" s="24"/>
      <c r="AE70" s="14">
        <f t="shared" si="11"/>
        <v>0</v>
      </c>
      <c r="AF70" s="60">
        <f t="shared" si="12"/>
        <v>0</v>
      </c>
      <c r="AG70" s="24">
        <f t="shared" si="7"/>
        <v>63</v>
      </c>
      <c r="AH70" s="24" t="s">
        <v>420</v>
      </c>
      <c r="AI70" s="24" t="s">
        <v>84</v>
      </c>
      <c r="AJ70" s="58">
        <v>0.15262700000000001</v>
      </c>
      <c r="AK70" s="24"/>
    </row>
    <row r="71" spans="1:37" ht="15" customHeight="1">
      <c r="A71" s="12">
        <f t="shared" ref="A71:A134" si="13">IF(B71&lt;&gt;"",A70+1,"")</f>
        <v>67</v>
      </c>
      <c r="B71" s="68" t="s">
        <v>2233</v>
      </c>
      <c r="C71" s="68" t="s">
        <v>71</v>
      </c>
      <c r="D71" s="68"/>
      <c r="E71" s="67" t="s">
        <v>136</v>
      </c>
      <c r="F71" s="24">
        <v>33000068</v>
      </c>
      <c r="R71" s="10">
        <f t="shared" si="10"/>
        <v>3</v>
      </c>
      <c r="S71" s="9">
        <f t="shared" si="6"/>
        <v>64</v>
      </c>
      <c r="T71" s="9" t="str">
        <f>data!B68</f>
        <v>NGUYỄN VÕ THÙY MUỘI</v>
      </c>
      <c r="U71" s="9" t="str">
        <f>data!C68</f>
        <v>10A10</v>
      </c>
      <c r="V71" s="14">
        <v>3</v>
      </c>
      <c r="W71" s="24"/>
      <c r="X71" s="32"/>
      <c r="Y71" s="32">
        <f>'10a1tr'!H65</f>
        <v>0</v>
      </c>
      <c r="Z71" s="32">
        <f>'10a1tr'!I65</f>
        <v>0</v>
      </c>
      <c r="AA71" s="32">
        <f>'10a1tr'!J65</f>
        <v>0</v>
      </c>
      <c r="AB71" s="32">
        <f>'10a1tr'!K65</f>
        <v>0</v>
      </c>
      <c r="AC71" s="32">
        <f>'10a1tr'!L65</f>
        <v>0</v>
      </c>
      <c r="AD71" s="24"/>
      <c r="AE71" s="14">
        <f t="shared" si="11"/>
        <v>0</v>
      </c>
      <c r="AF71" s="60">
        <f t="shared" si="12"/>
        <v>0</v>
      </c>
      <c r="AG71" s="24">
        <f t="shared" si="7"/>
        <v>64</v>
      </c>
      <c r="AH71" s="24" t="s">
        <v>422</v>
      </c>
      <c r="AI71" s="24" t="s">
        <v>84</v>
      </c>
      <c r="AJ71" s="58">
        <v>0.15262700000000001</v>
      </c>
      <c r="AK71" s="24"/>
    </row>
    <row r="72" spans="1:37" ht="15" customHeight="1">
      <c r="A72" s="12">
        <f t="shared" si="13"/>
        <v>68</v>
      </c>
      <c r="B72" s="68" t="s">
        <v>2234</v>
      </c>
      <c r="C72" s="68" t="s">
        <v>71</v>
      </c>
      <c r="D72" s="68"/>
      <c r="E72" s="67" t="s">
        <v>136</v>
      </c>
      <c r="F72" s="24">
        <v>33000069</v>
      </c>
      <c r="R72" s="10">
        <f t="shared" si="10"/>
        <v>3</v>
      </c>
      <c r="S72" s="9">
        <f t="shared" si="6"/>
        <v>65</v>
      </c>
      <c r="T72" s="9" t="str">
        <f>data!B69</f>
        <v>NGUYỄN DƯƠNG DIỄM MY</v>
      </c>
      <c r="U72" s="9" t="str">
        <f>data!C69</f>
        <v>10A10</v>
      </c>
      <c r="V72" s="14">
        <v>3</v>
      </c>
      <c r="W72" s="24"/>
      <c r="X72" s="32"/>
      <c r="Y72" s="32">
        <f>'10a1tr'!H66</f>
        <v>0</v>
      </c>
      <c r="Z72" s="32">
        <f>'10a1tr'!I66</f>
        <v>0</v>
      </c>
      <c r="AA72" s="32">
        <f>'10a1tr'!J66</f>
        <v>0</v>
      </c>
      <c r="AB72" s="32">
        <f>'10a1tr'!K66</f>
        <v>0</v>
      </c>
      <c r="AC72" s="32">
        <f>'10a1tr'!L66</f>
        <v>0</v>
      </c>
      <c r="AD72" s="24"/>
      <c r="AE72" s="14">
        <f t="shared" si="11"/>
        <v>0</v>
      </c>
      <c r="AF72" s="60">
        <f t="shared" si="12"/>
        <v>0</v>
      </c>
      <c r="AG72" s="24">
        <f t="shared" si="7"/>
        <v>65</v>
      </c>
      <c r="AH72" s="24" t="s">
        <v>421</v>
      </c>
      <c r="AI72" s="24" t="s">
        <v>84</v>
      </c>
      <c r="AJ72" s="58">
        <v>0.15263900000000002</v>
      </c>
      <c r="AK72" s="24"/>
    </row>
    <row r="73" spans="1:37" ht="15" customHeight="1">
      <c r="A73" s="12">
        <f t="shared" si="13"/>
        <v>69</v>
      </c>
      <c r="B73" s="68" t="s">
        <v>2235</v>
      </c>
      <c r="C73" s="68" t="s">
        <v>71</v>
      </c>
      <c r="D73" s="68"/>
      <c r="E73" s="67" t="s">
        <v>136</v>
      </c>
      <c r="F73" s="24">
        <v>33000070</v>
      </c>
      <c r="R73" s="10">
        <f t="shared" si="10"/>
        <v>3</v>
      </c>
      <c r="S73" s="9">
        <f t="shared" si="6"/>
        <v>66</v>
      </c>
      <c r="T73" s="9" t="str">
        <f>data!B70</f>
        <v>NGUYỄN NGỌC KHÁNH NGÂN</v>
      </c>
      <c r="U73" s="9" t="str">
        <f>data!C70</f>
        <v>10A10</v>
      </c>
      <c r="V73" s="14">
        <v>3</v>
      </c>
      <c r="W73" s="24"/>
      <c r="X73" s="32"/>
      <c r="Y73" s="32">
        <f>'10a1tr'!H67</f>
        <v>0</v>
      </c>
      <c r="Z73" s="32">
        <f>'10a1tr'!I67</f>
        <v>0</v>
      </c>
      <c r="AA73" s="32">
        <f>'10a1tr'!J67</f>
        <v>0</v>
      </c>
      <c r="AB73" s="32">
        <f>'10a1tr'!K67</f>
        <v>0</v>
      </c>
      <c r="AC73" s="32">
        <f>'10a1tr'!L67</f>
        <v>0</v>
      </c>
      <c r="AD73" s="24"/>
      <c r="AE73" s="14">
        <f t="shared" si="11"/>
        <v>0</v>
      </c>
      <c r="AF73" s="60">
        <f t="shared" si="12"/>
        <v>0</v>
      </c>
      <c r="AG73" s="24">
        <f t="shared" si="7"/>
        <v>66</v>
      </c>
      <c r="AH73" s="24" t="s">
        <v>423</v>
      </c>
      <c r="AI73" s="24" t="s">
        <v>84</v>
      </c>
      <c r="AJ73" s="58">
        <v>0.15265100000000004</v>
      </c>
      <c r="AK73" s="24"/>
    </row>
    <row r="74" spans="1:37" ht="15" customHeight="1">
      <c r="A74" s="12">
        <f t="shared" si="13"/>
        <v>70</v>
      </c>
      <c r="B74" s="68" t="s">
        <v>2236</v>
      </c>
      <c r="C74" s="68" t="s">
        <v>71</v>
      </c>
      <c r="D74" s="68"/>
      <c r="E74" s="67" t="s">
        <v>136</v>
      </c>
      <c r="F74" s="24">
        <v>33000071</v>
      </c>
      <c r="R74" s="10">
        <f t="shared" si="10"/>
        <v>3</v>
      </c>
      <c r="S74" s="9">
        <f t="shared" ref="S74:S137" si="14">IF(T74&lt;&gt;"",S73+1,"")</f>
        <v>67</v>
      </c>
      <c r="T74" s="9" t="str">
        <f>data!B71</f>
        <v>TRẦN PHƯƠNG THANH NGÂN</v>
      </c>
      <c r="U74" s="9" t="str">
        <f>data!C71</f>
        <v>10A10</v>
      </c>
      <c r="V74" s="14">
        <v>3</v>
      </c>
      <c r="W74" s="24"/>
      <c r="X74" s="32"/>
      <c r="Y74" s="32">
        <f>'10a1tr'!H68</f>
        <v>0</v>
      </c>
      <c r="Z74" s="32">
        <f>'10a1tr'!I68</f>
        <v>0</v>
      </c>
      <c r="AA74" s="32">
        <f>'10a1tr'!J68</f>
        <v>0</v>
      </c>
      <c r="AB74" s="32">
        <f>'10a1tr'!K68</f>
        <v>0</v>
      </c>
      <c r="AC74" s="32">
        <f>'10a1tr'!L68</f>
        <v>0</v>
      </c>
      <c r="AD74" s="24"/>
      <c r="AE74" s="14">
        <f t="shared" si="11"/>
        <v>0</v>
      </c>
      <c r="AF74" s="60">
        <f t="shared" si="12"/>
        <v>0</v>
      </c>
      <c r="AG74" s="24">
        <f t="shared" ref="AG74:AG137" si="15">IF(AH74&lt;&gt;"",AG73+1, "")</f>
        <v>67</v>
      </c>
      <c r="AH74" s="24" t="s">
        <v>424</v>
      </c>
      <c r="AI74" s="24" t="s">
        <v>84</v>
      </c>
      <c r="AJ74" s="58">
        <v>0.15266200000000002</v>
      </c>
      <c r="AK74" s="24"/>
    </row>
    <row r="75" spans="1:37" ht="15" customHeight="1">
      <c r="A75" s="12">
        <f t="shared" si="13"/>
        <v>71</v>
      </c>
      <c r="B75" s="68" t="s">
        <v>2237</v>
      </c>
      <c r="C75" s="68" t="s">
        <v>71</v>
      </c>
      <c r="D75" s="68"/>
      <c r="E75" s="68" t="s">
        <v>136</v>
      </c>
      <c r="F75" s="24">
        <v>33000072</v>
      </c>
      <c r="R75" s="10">
        <f t="shared" si="10"/>
        <v>3</v>
      </c>
      <c r="S75" s="9">
        <f t="shared" si="14"/>
        <v>68</v>
      </c>
      <c r="T75" s="9" t="str">
        <f>data!B72</f>
        <v>LÊ KIM NGỌC</v>
      </c>
      <c r="U75" s="9" t="str">
        <f>data!C72</f>
        <v>10A10</v>
      </c>
      <c r="V75" s="14">
        <v>3</v>
      </c>
      <c r="W75" s="24"/>
      <c r="X75" s="32"/>
      <c r="Y75" s="32">
        <f>'10a1tr'!H69</f>
        <v>0</v>
      </c>
      <c r="Z75" s="32">
        <f>'10a1tr'!I69</f>
        <v>0</v>
      </c>
      <c r="AA75" s="32">
        <f>'10a1tr'!J69</f>
        <v>0</v>
      </c>
      <c r="AB75" s="32">
        <f>'10a1tr'!K69</f>
        <v>0</v>
      </c>
      <c r="AC75" s="32">
        <f>'10a1tr'!L69</f>
        <v>0</v>
      </c>
      <c r="AD75" s="24"/>
      <c r="AE75" s="14">
        <f t="shared" si="11"/>
        <v>0</v>
      </c>
      <c r="AF75" s="60">
        <f t="shared" si="12"/>
        <v>0</v>
      </c>
      <c r="AG75" s="24">
        <f t="shared" si="15"/>
        <v>68</v>
      </c>
      <c r="AH75" s="24" t="s">
        <v>425</v>
      </c>
      <c r="AI75" s="24" t="s">
        <v>84</v>
      </c>
      <c r="AJ75" s="58">
        <v>0.15268500000000002</v>
      </c>
      <c r="AK75" s="24"/>
    </row>
    <row r="76" spans="1:37" ht="15" customHeight="1">
      <c r="A76" s="12">
        <f t="shared" si="13"/>
        <v>72</v>
      </c>
      <c r="B76" s="68" t="s">
        <v>2238</v>
      </c>
      <c r="C76" s="68" t="s">
        <v>71</v>
      </c>
      <c r="D76" s="68"/>
      <c r="E76" s="68" t="s">
        <v>136</v>
      </c>
      <c r="F76" s="24">
        <v>33000073</v>
      </c>
      <c r="R76" s="10">
        <f t="shared" si="10"/>
        <v>2</v>
      </c>
      <c r="S76" s="9">
        <f t="shared" si="14"/>
        <v>69</v>
      </c>
      <c r="T76" s="9" t="str">
        <f>data!B73</f>
        <v>NGUYỄN LÊ THU NGỌC</v>
      </c>
      <c r="U76" s="9" t="str">
        <f>data!C73</f>
        <v>10A10</v>
      </c>
      <c r="V76" s="14">
        <v>3</v>
      </c>
      <c r="W76" s="24"/>
      <c r="X76" s="32"/>
      <c r="Y76" s="32">
        <f>'10a1tr'!H70</f>
        <v>0</v>
      </c>
      <c r="Z76" s="32">
        <f>'10a1tr'!I70</f>
        <v>0</v>
      </c>
      <c r="AA76" s="32">
        <f>'10a1tr'!J70</f>
        <v>0</v>
      </c>
      <c r="AB76" s="32">
        <f>'10a1tr'!K70</f>
        <v>0</v>
      </c>
      <c r="AC76" s="32">
        <f>'10a1tr'!L70</f>
        <v>0</v>
      </c>
      <c r="AD76" s="24"/>
      <c r="AE76" s="14">
        <f t="shared" si="11"/>
        <v>0</v>
      </c>
      <c r="AF76" s="60">
        <f t="shared" si="12"/>
        <v>0</v>
      </c>
      <c r="AG76" s="24">
        <f t="shared" si="15"/>
        <v>69</v>
      </c>
      <c r="AH76" s="24" t="s">
        <v>426</v>
      </c>
      <c r="AI76" s="24" t="s">
        <v>84</v>
      </c>
      <c r="AJ76" s="58">
        <v>0.15269700000000003</v>
      </c>
      <c r="AK76" s="24"/>
    </row>
    <row r="77" spans="1:37" ht="15" customHeight="1">
      <c r="A77" s="12">
        <f t="shared" si="13"/>
        <v>73</v>
      </c>
      <c r="B77" s="68" t="s">
        <v>2239</v>
      </c>
      <c r="C77" s="68" t="s">
        <v>71</v>
      </c>
      <c r="D77" s="68"/>
      <c r="E77" s="68" t="s">
        <v>136</v>
      </c>
      <c r="F77" s="24">
        <v>33000074</v>
      </c>
      <c r="R77" s="10">
        <f t="shared" si="10"/>
        <v>3</v>
      </c>
      <c r="S77" s="9">
        <f t="shared" si="14"/>
        <v>70</v>
      </c>
      <c r="T77" s="9" t="str">
        <f>data!B74</f>
        <v>TRẦN HOÀI NGỌC</v>
      </c>
      <c r="U77" s="9" t="str">
        <f>data!C74</f>
        <v>10A10</v>
      </c>
      <c r="V77" s="14">
        <v>3</v>
      </c>
      <c r="W77" s="24"/>
      <c r="X77" s="32"/>
      <c r="Y77" s="32">
        <f>'10a1tr'!H71</f>
        <v>0</v>
      </c>
      <c r="Z77" s="32">
        <f>'10a1tr'!I71</f>
        <v>0</v>
      </c>
      <c r="AA77" s="32">
        <f>'10a1tr'!J71</f>
        <v>0</v>
      </c>
      <c r="AB77" s="32">
        <f>'10a1tr'!K71</f>
        <v>0</v>
      </c>
      <c r="AC77" s="32">
        <f>'10a1tr'!L71</f>
        <v>0</v>
      </c>
      <c r="AD77" s="24"/>
      <c r="AE77" s="14">
        <f t="shared" si="11"/>
        <v>0</v>
      </c>
      <c r="AF77" s="60">
        <f t="shared" si="12"/>
        <v>0</v>
      </c>
      <c r="AG77" s="24">
        <f t="shared" si="15"/>
        <v>70</v>
      </c>
      <c r="AH77" s="24" t="s">
        <v>427</v>
      </c>
      <c r="AI77" s="24" t="s">
        <v>84</v>
      </c>
      <c r="AJ77" s="58">
        <v>0.15270900000000004</v>
      </c>
      <c r="AK77" s="24"/>
    </row>
    <row r="78" spans="1:37" ht="15" customHeight="1">
      <c r="A78" s="12">
        <f t="shared" si="13"/>
        <v>74</v>
      </c>
      <c r="B78" s="68" t="s">
        <v>2240</v>
      </c>
      <c r="C78" s="68" t="s">
        <v>71</v>
      </c>
      <c r="D78" s="68"/>
      <c r="E78" s="68" t="s">
        <v>136</v>
      </c>
      <c r="F78" s="24">
        <v>33000075</v>
      </c>
      <c r="R78" s="10" t="e">
        <f t="shared" si="10"/>
        <v>#N/A</v>
      </c>
      <c r="S78" s="9">
        <f t="shared" si="14"/>
        <v>71</v>
      </c>
      <c r="T78" s="9" t="str">
        <f>data!B75</f>
        <v>TRẦN NGUYỄN BẢO NGỌC</v>
      </c>
      <c r="U78" s="9" t="str">
        <f>data!C75</f>
        <v>10A10</v>
      </c>
      <c r="V78" s="14">
        <v>3</v>
      </c>
      <c r="W78" s="24"/>
      <c r="X78" s="32"/>
      <c r="Y78" s="32">
        <f>'10a1tr'!H72</f>
        <v>0</v>
      </c>
      <c r="Z78" s="32">
        <f>'10a1tr'!I72</f>
        <v>0</v>
      </c>
      <c r="AA78" s="32">
        <f>'10a1tr'!J72</f>
        <v>0</v>
      </c>
      <c r="AB78" s="32">
        <f>'10a1tr'!K72</f>
        <v>0</v>
      </c>
      <c r="AC78" s="32">
        <f>'10a1tr'!L72</f>
        <v>0</v>
      </c>
      <c r="AD78" s="24"/>
      <c r="AE78" s="14" t="e">
        <f t="shared" si="11"/>
        <v>#N/A</v>
      </c>
      <c r="AF78" s="60">
        <f t="shared" si="12"/>
        <v>0</v>
      </c>
      <c r="AG78" s="24">
        <f t="shared" si="15"/>
        <v>71</v>
      </c>
      <c r="AH78" s="24" t="s">
        <v>428</v>
      </c>
      <c r="AI78" s="24" t="s">
        <v>84</v>
      </c>
      <c r="AJ78" s="58">
        <v>0.15272000000000002</v>
      </c>
      <c r="AK78" s="24"/>
    </row>
    <row r="79" spans="1:37" ht="15" customHeight="1">
      <c r="A79" s="12">
        <f t="shared" si="13"/>
        <v>75</v>
      </c>
      <c r="B79" s="68" t="s">
        <v>2241</v>
      </c>
      <c r="C79" s="68" t="s">
        <v>71</v>
      </c>
      <c r="D79" s="68"/>
      <c r="E79" s="68" t="s">
        <v>136</v>
      </c>
      <c r="F79" s="24">
        <v>33000076</v>
      </c>
      <c r="R79" s="10">
        <f t="shared" si="10"/>
        <v>3</v>
      </c>
      <c r="S79" s="9">
        <f t="shared" si="14"/>
        <v>72</v>
      </c>
      <c r="T79" s="9" t="str">
        <f>data!B76</f>
        <v>LÂM THỊ THÚY NHI</v>
      </c>
      <c r="U79" s="9" t="str">
        <f>data!C76</f>
        <v>10A10</v>
      </c>
      <c r="V79" s="14">
        <v>3</v>
      </c>
      <c r="W79" s="24"/>
      <c r="X79" s="32"/>
      <c r="Y79" s="32">
        <f>'10a1tr'!H73</f>
        <v>0</v>
      </c>
      <c r="Z79" s="32">
        <f>'10a1tr'!I73</f>
        <v>0</v>
      </c>
      <c r="AA79" s="32">
        <f>'10a1tr'!J73</f>
        <v>0</v>
      </c>
      <c r="AB79" s="32">
        <f>'10a1tr'!K73</f>
        <v>0</v>
      </c>
      <c r="AC79" s="32">
        <f>'10a1tr'!L73</f>
        <v>0</v>
      </c>
      <c r="AD79" s="24"/>
      <c r="AE79" s="14">
        <f t="shared" si="11"/>
        <v>0</v>
      </c>
      <c r="AF79" s="60">
        <f t="shared" si="12"/>
        <v>0</v>
      </c>
      <c r="AG79" s="24">
        <f t="shared" si="15"/>
        <v>72</v>
      </c>
      <c r="AH79" s="24" t="s">
        <v>429</v>
      </c>
      <c r="AI79" s="24" t="s">
        <v>84</v>
      </c>
      <c r="AJ79" s="58">
        <v>0.15273200000000003</v>
      </c>
      <c r="AK79" s="24"/>
    </row>
    <row r="80" spans="1:37" ht="15" customHeight="1">
      <c r="A80" s="12">
        <f t="shared" si="13"/>
        <v>76</v>
      </c>
      <c r="B80" s="68" t="s">
        <v>2242</v>
      </c>
      <c r="C80" s="68" t="s">
        <v>71</v>
      </c>
      <c r="D80" s="68"/>
      <c r="E80" s="68" t="s">
        <v>136</v>
      </c>
      <c r="F80" s="24">
        <v>33000077</v>
      </c>
      <c r="R80" s="10">
        <f t="shared" si="10"/>
        <v>3</v>
      </c>
      <c r="S80" s="9">
        <f t="shared" si="14"/>
        <v>73</v>
      </c>
      <c r="T80" s="9" t="str">
        <f>data!B77</f>
        <v>TRẦN KHẢ NHI</v>
      </c>
      <c r="U80" s="9" t="str">
        <f>data!C77</f>
        <v>10A10</v>
      </c>
      <c r="V80" s="14">
        <v>3</v>
      </c>
      <c r="W80" s="24"/>
      <c r="X80" s="32"/>
      <c r="Y80" s="32">
        <f>'10a1tr'!H74</f>
        <v>0</v>
      </c>
      <c r="Z80" s="32">
        <f>'10a1tr'!I74</f>
        <v>0</v>
      </c>
      <c r="AA80" s="32">
        <f>'10a1tr'!J74</f>
        <v>0</v>
      </c>
      <c r="AB80" s="32">
        <f>'10a1tr'!K74</f>
        <v>0</v>
      </c>
      <c r="AC80" s="32">
        <f>'10a1tr'!L74</f>
        <v>0</v>
      </c>
      <c r="AD80" s="24"/>
      <c r="AE80" s="14">
        <f t="shared" si="11"/>
        <v>0</v>
      </c>
      <c r="AF80" s="60">
        <f t="shared" si="12"/>
        <v>0</v>
      </c>
      <c r="AG80" s="24">
        <f t="shared" si="15"/>
        <v>73</v>
      </c>
      <c r="AH80" s="24" t="s">
        <v>430</v>
      </c>
      <c r="AI80" s="24" t="s">
        <v>84</v>
      </c>
      <c r="AJ80" s="58">
        <v>0.15273200000000003</v>
      </c>
      <c r="AK80" s="24"/>
    </row>
    <row r="81" spans="1:37" ht="15" customHeight="1">
      <c r="A81" s="12">
        <f t="shared" si="13"/>
        <v>77</v>
      </c>
      <c r="B81" s="24" t="s">
        <v>191</v>
      </c>
      <c r="C81" s="24" t="s">
        <v>71</v>
      </c>
      <c r="D81" s="24"/>
      <c r="E81" s="24" t="s">
        <v>136</v>
      </c>
      <c r="F81" s="24">
        <v>33000078</v>
      </c>
      <c r="R81" s="10">
        <f t="shared" si="10"/>
        <v>3</v>
      </c>
      <c r="S81" s="9">
        <f t="shared" si="14"/>
        <v>74</v>
      </c>
      <c r="T81" s="9" t="str">
        <f>data!B78</f>
        <v>ĐOÀN THỊ TRANG NHUNG</v>
      </c>
      <c r="U81" s="9" t="str">
        <f>data!C78</f>
        <v>10A10</v>
      </c>
      <c r="V81" s="14">
        <v>2</v>
      </c>
      <c r="W81" s="24"/>
      <c r="X81" s="32"/>
      <c r="Y81" s="32">
        <f>'10a1tr'!H75</f>
        <v>0</v>
      </c>
      <c r="Z81" s="32">
        <f>'10a1tr'!I75</f>
        <v>0</v>
      </c>
      <c r="AA81" s="32">
        <f>'10a1tr'!J75</f>
        <v>0</v>
      </c>
      <c r="AB81" s="32">
        <f>'10a1tr'!K75</f>
        <v>0</v>
      </c>
      <c r="AC81" s="32">
        <f>'10a1tr'!L75</f>
        <v>0</v>
      </c>
      <c r="AD81" s="24"/>
      <c r="AE81" s="14">
        <f t="shared" si="11"/>
        <v>3</v>
      </c>
      <c r="AF81" s="60">
        <f t="shared" si="12"/>
        <v>0</v>
      </c>
      <c r="AG81" s="24">
        <f t="shared" si="15"/>
        <v>74</v>
      </c>
      <c r="AH81" s="24" t="s">
        <v>431</v>
      </c>
      <c r="AI81" s="24" t="s">
        <v>84</v>
      </c>
      <c r="AJ81" s="58">
        <v>0.15274300000000002</v>
      </c>
      <c r="AK81" s="24"/>
    </row>
    <row r="82" spans="1:37" ht="15" customHeight="1">
      <c r="A82" s="12">
        <f t="shared" si="13"/>
        <v>78</v>
      </c>
      <c r="B82" s="24" t="s">
        <v>2243</v>
      </c>
      <c r="C82" s="24" t="s">
        <v>71</v>
      </c>
      <c r="D82" s="24"/>
      <c r="E82" s="24" t="s">
        <v>136</v>
      </c>
      <c r="F82" s="24">
        <v>33000079</v>
      </c>
      <c r="R82" s="10">
        <f t="shared" si="10"/>
        <v>3</v>
      </c>
      <c r="S82" s="9">
        <f t="shared" si="14"/>
        <v>75</v>
      </c>
      <c r="T82" s="9" t="str">
        <f>data!B79</f>
        <v>PHAN TẤN PHÁT</v>
      </c>
      <c r="U82" s="9" t="str">
        <f>data!C79</f>
        <v>10A10</v>
      </c>
      <c r="V82" s="14">
        <v>3</v>
      </c>
      <c r="W82" s="24"/>
      <c r="X82" s="32"/>
      <c r="Y82" s="32">
        <f>'10a1tr'!H76</f>
        <v>0</v>
      </c>
      <c r="Z82" s="32">
        <f>'10a1tr'!I76</f>
        <v>0</v>
      </c>
      <c r="AA82" s="32">
        <f>'10a1tr'!J76</f>
        <v>0</v>
      </c>
      <c r="AB82" s="32">
        <f>'10a1tr'!K76</f>
        <v>0</v>
      </c>
      <c r="AC82" s="32">
        <f>'10a1tr'!L76</f>
        <v>0</v>
      </c>
      <c r="AD82" s="24"/>
      <c r="AE82" s="14">
        <f t="shared" si="11"/>
        <v>0</v>
      </c>
      <c r="AF82" s="60">
        <f t="shared" si="12"/>
        <v>0</v>
      </c>
      <c r="AG82" s="24">
        <f t="shared" si="15"/>
        <v>75</v>
      </c>
      <c r="AH82" s="24" t="s">
        <v>432</v>
      </c>
      <c r="AI82" s="24" t="s">
        <v>84</v>
      </c>
      <c r="AJ82" s="58">
        <v>0.15275500000000003</v>
      </c>
      <c r="AK82" s="24"/>
    </row>
    <row r="83" spans="1:37" ht="15" customHeight="1">
      <c r="A83" s="12">
        <f t="shared" si="13"/>
        <v>79</v>
      </c>
      <c r="B83" s="24" t="s">
        <v>2244</v>
      </c>
      <c r="C83" s="24" t="s">
        <v>71</v>
      </c>
      <c r="D83" s="24"/>
      <c r="E83" s="24" t="s">
        <v>136</v>
      </c>
      <c r="F83" s="24">
        <v>33000080</v>
      </c>
      <c r="R83" s="10">
        <f t="shared" si="10"/>
        <v>3</v>
      </c>
      <c r="S83" s="9">
        <f t="shared" si="14"/>
        <v>76</v>
      </c>
      <c r="T83" s="9" t="str">
        <f>data!B81</f>
        <v>NGUYỄN THANH PHÚC</v>
      </c>
      <c r="U83" s="9" t="str">
        <f>data!C81</f>
        <v>10A10</v>
      </c>
      <c r="V83" s="14">
        <v>3</v>
      </c>
      <c r="W83" s="24"/>
      <c r="X83" s="32"/>
      <c r="Y83" s="32">
        <f>'10a1tr'!H77</f>
        <v>0</v>
      </c>
      <c r="Z83" s="32">
        <f>'10a1tr'!I77</f>
        <v>0</v>
      </c>
      <c r="AA83" s="32">
        <f>'10a1tr'!J77</f>
        <v>0</v>
      </c>
      <c r="AB83" s="32">
        <f>'10a1tr'!K77</f>
        <v>0</v>
      </c>
      <c r="AC83" s="32">
        <f>'10a1tr'!L77</f>
        <v>0</v>
      </c>
      <c r="AD83" s="24"/>
      <c r="AE83" s="14">
        <f t="shared" si="11"/>
        <v>0</v>
      </c>
      <c r="AF83" s="60">
        <f t="shared" si="12"/>
        <v>0</v>
      </c>
      <c r="AG83" s="24">
        <f t="shared" si="15"/>
        <v>76</v>
      </c>
      <c r="AH83" s="24" t="s">
        <v>433</v>
      </c>
      <c r="AI83" s="24" t="s">
        <v>84</v>
      </c>
      <c r="AJ83" s="58">
        <v>0.15276600000000001</v>
      </c>
      <c r="AK83" s="24"/>
    </row>
    <row r="84" spans="1:37" ht="15" customHeight="1">
      <c r="A84" s="12">
        <f t="shared" si="13"/>
        <v>80</v>
      </c>
      <c r="B84" s="24" t="s">
        <v>1945</v>
      </c>
      <c r="C84" s="24" t="s">
        <v>71</v>
      </c>
      <c r="D84" s="24"/>
      <c r="E84" s="24" t="s">
        <v>136</v>
      </c>
      <c r="F84" s="24">
        <v>33000081</v>
      </c>
      <c r="R84" s="10">
        <f t="shared" si="10"/>
        <v>3</v>
      </c>
      <c r="S84" s="9">
        <f t="shared" si="14"/>
        <v>77</v>
      </c>
      <c r="T84" s="9" t="str">
        <f>data!B82</f>
        <v>BÙI KHANG AN PHƯỚC</v>
      </c>
      <c r="U84" s="9" t="str">
        <f>data!C82</f>
        <v>10A10</v>
      </c>
      <c r="V84" s="14">
        <v>3</v>
      </c>
      <c r="W84" s="24"/>
      <c r="X84" s="32"/>
      <c r="Y84" s="32">
        <f>'10a1tr'!H78</f>
        <v>0</v>
      </c>
      <c r="Z84" s="32">
        <f>'10a1tr'!I78</f>
        <v>0</v>
      </c>
      <c r="AA84" s="32">
        <f>'10a1tr'!J78</f>
        <v>0</v>
      </c>
      <c r="AB84" s="32">
        <f>'10a1tr'!K78</f>
        <v>0</v>
      </c>
      <c r="AC84" s="32">
        <f>'10a1tr'!L78</f>
        <v>0</v>
      </c>
      <c r="AD84" s="24"/>
      <c r="AE84" s="14">
        <f t="shared" si="11"/>
        <v>0</v>
      </c>
      <c r="AF84" s="60">
        <f t="shared" si="12"/>
        <v>0</v>
      </c>
      <c r="AG84" s="24">
        <f t="shared" si="15"/>
        <v>77</v>
      </c>
      <c r="AH84" s="24" t="s">
        <v>434</v>
      </c>
      <c r="AI84" s="24" t="s">
        <v>84</v>
      </c>
      <c r="AJ84" s="58">
        <v>0.15277800000000002</v>
      </c>
      <c r="AK84" s="24"/>
    </row>
    <row r="85" spans="1:37" ht="15" customHeight="1">
      <c r="A85" s="12">
        <f t="shared" si="13"/>
        <v>81</v>
      </c>
      <c r="B85" s="24" t="s">
        <v>2245</v>
      </c>
      <c r="C85" s="24" t="s">
        <v>71</v>
      </c>
      <c r="D85" s="24"/>
      <c r="E85" s="24" t="s">
        <v>136</v>
      </c>
      <c r="F85" s="24">
        <v>33000082</v>
      </c>
      <c r="R85" s="10">
        <f t="shared" si="10"/>
        <v>3</v>
      </c>
      <c r="S85" s="9">
        <f t="shared" si="14"/>
        <v>78</v>
      </c>
      <c r="T85" s="9" t="str">
        <f>data!B83</f>
        <v>NGUYỄN PHƯƠNG THẢO</v>
      </c>
      <c r="U85" s="9" t="str">
        <f>data!C83</f>
        <v>10A10</v>
      </c>
      <c r="V85" s="14">
        <v>3</v>
      </c>
      <c r="W85" s="24"/>
      <c r="X85" s="32">
        <v>3</v>
      </c>
      <c r="Y85" s="32">
        <f>'10a1tr'!H79</f>
        <v>0</v>
      </c>
      <c r="Z85" s="32">
        <f>'10a1tr'!I79</f>
        <v>0</v>
      </c>
      <c r="AA85" s="32">
        <f>'10a1tr'!J79</f>
        <v>0</v>
      </c>
      <c r="AB85" s="32">
        <f>'10a1tr'!K79</f>
        <v>0</v>
      </c>
      <c r="AC85" s="32">
        <f>'10a1tr'!L79</f>
        <v>0</v>
      </c>
      <c r="AD85" s="24"/>
      <c r="AE85" s="14">
        <f t="shared" si="11"/>
        <v>0</v>
      </c>
      <c r="AF85" s="60">
        <f t="shared" si="12"/>
        <v>0</v>
      </c>
      <c r="AG85" s="24">
        <f t="shared" si="15"/>
        <v>78</v>
      </c>
      <c r="AH85" s="24" t="s">
        <v>435</v>
      </c>
      <c r="AI85" s="24" t="s">
        <v>84</v>
      </c>
      <c r="AJ85" s="58">
        <v>0.15279000000000004</v>
      </c>
      <c r="AK85" s="24"/>
    </row>
    <row r="86" spans="1:37" ht="15" customHeight="1">
      <c r="A86" s="12">
        <f t="shared" si="13"/>
        <v>82</v>
      </c>
      <c r="B86" s="24" t="s">
        <v>2246</v>
      </c>
      <c r="C86" s="24" t="s">
        <v>71</v>
      </c>
      <c r="D86" s="24"/>
      <c r="E86" s="24" t="s">
        <v>136</v>
      </c>
      <c r="F86" s="24">
        <v>33000083</v>
      </c>
      <c r="R86" s="10">
        <f t="shared" si="10"/>
        <v>3</v>
      </c>
      <c r="S86" s="9">
        <f t="shared" si="14"/>
        <v>79</v>
      </c>
      <c r="T86" s="9" t="str">
        <f>data!B84</f>
        <v>BÙI MINH THƯ</v>
      </c>
      <c r="U86" s="9" t="str">
        <f>data!C84</f>
        <v>10A10</v>
      </c>
      <c r="V86" s="14">
        <v>3</v>
      </c>
      <c r="W86" s="24"/>
      <c r="X86" s="32"/>
      <c r="Y86" s="32">
        <f>'10a1tr'!H80</f>
        <v>0</v>
      </c>
      <c r="Z86" s="32">
        <f>'10a1tr'!I80</f>
        <v>0</v>
      </c>
      <c r="AA86" s="32">
        <f>'10a1tr'!J80</f>
        <v>0</v>
      </c>
      <c r="AB86" s="32">
        <f>'10a1tr'!K80</f>
        <v>0</v>
      </c>
      <c r="AC86" s="32">
        <f>'10a1tr'!L80</f>
        <v>0</v>
      </c>
      <c r="AD86" s="24"/>
      <c r="AE86" s="14">
        <f t="shared" si="11"/>
        <v>0</v>
      </c>
      <c r="AF86" s="60">
        <f t="shared" si="12"/>
        <v>0</v>
      </c>
      <c r="AG86" s="24">
        <f t="shared" si="15"/>
        <v>79</v>
      </c>
      <c r="AH86" s="24" t="s">
        <v>436</v>
      </c>
      <c r="AI86" s="24" t="s">
        <v>84</v>
      </c>
      <c r="AJ86" s="58">
        <v>0.15280100000000002</v>
      </c>
      <c r="AK86" s="24"/>
    </row>
    <row r="87" spans="1:37" ht="15" customHeight="1">
      <c r="A87" s="12">
        <f t="shared" si="13"/>
        <v>83</v>
      </c>
      <c r="B87" s="24" t="s">
        <v>2247</v>
      </c>
      <c r="C87" s="24" t="s">
        <v>71</v>
      </c>
      <c r="D87" s="24"/>
      <c r="E87" s="24" t="s">
        <v>136</v>
      </c>
      <c r="F87" s="24">
        <v>33000084</v>
      </c>
      <c r="R87" s="10">
        <f t="shared" si="10"/>
        <v>3</v>
      </c>
      <c r="S87" s="9">
        <f t="shared" si="14"/>
        <v>80</v>
      </c>
      <c r="T87" s="9" t="str">
        <f>data!B85</f>
        <v>NGUYỄN THỊ ANH THƯ</v>
      </c>
      <c r="U87" s="9" t="str">
        <f>data!C85</f>
        <v>10A10</v>
      </c>
      <c r="V87" s="14">
        <v>3</v>
      </c>
      <c r="W87" s="24"/>
      <c r="X87" s="32"/>
      <c r="Y87" s="32">
        <f>'10a1tr'!H81</f>
        <v>0</v>
      </c>
      <c r="Z87" s="32">
        <f>'10a1tr'!I81</f>
        <v>0</v>
      </c>
      <c r="AA87" s="32">
        <f>'10a1tr'!J81</f>
        <v>0</v>
      </c>
      <c r="AB87" s="32">
        <f>'10a1tr'!K81</f>
        <v>0</v>
      </c>
      <c r="AC87" s="32">
        <f>'10a1tr'!L81</f>
        <v>0</v>
      </c>
      <c r="AD87" s="24"/>
      <c r="AE87" s="14">
        <f t="shared" si="11"/>
        <v>0</v>
      </c>
      <c r="AF87" s="60">
        <f t="shared" si="12"/>
        <v>0</v>
      </c>
      <c r="AG87" s="24">
        <f t="shared" si="15"/>
        <v>80</v>
      </c>
      <c r="AH87" s="24" t="s">
        <v>437</v>
      </c>
      <c r="AI87" s="24" t="s">
        <v>84</v>
      </c>
      <c r="AJ87" s="58">
        <v>0.15281300000000003</v>
      </c>
      <c r="AK87" s="24"/>
    </row>
    <row r="88" spans="1:37" ht="15" customHeight="1">
      <c r="A88" s="12">
        <f t="shared" si="13"/>
        <v>84</v>
      </c>
      <c r="B88" s="24" t="s">
        <v>2248</v>
      </c>
      <c r="C88" s="24" t="s">
        <v>71</v>
      </c>
      <c r="D88" s="24"/>
      <c r="E88" s="24" t="s">
        <v>136</v>
      </c>
      <c r="F88" s="24">
        <v>33000085</v>
      </c>
      <c r="R88" s="10">
        <f t="shared" si="10"/>
        <v>2</v>
      </c>
      <c r="S88" s="9">
        <f t="shared" si="14"/>
        <v>81</v>
      </c>
      <c r="T88" s="9" t="str">
        <f>data!B86</f>
        <v>NGUYỄN NGỌC TRÂM</v>
      </c>
      <c r="U88" s="9" t="str">
        <f>data!C86</f>
        <v>10A10</v>
      </c>
      <c r="V88" s="14">
        <v>3</v>
      </c>
      <c r="W88" s="24"/>
      <c r="X88" s="32"/>
      <c r="Y88" s="32">
        <f>'10a1tr'!H82</f>
        <v>0</v>
      </c>
      <c r="Z88" s="32">
        <f>'10a1tr'!I82</f>
        <v>0</v>
      </c>
      <c r="AA88" s="32">
        <f>'10a1tr'!J82</f>
        <v>0</v>
      </c>
      <c r="AB88" s="32">
        <f>'10a1tr'!K82</f>
        <v>0</v>
      </c>
      <c r="AC88" s="32">
        <f>'10a1tr'!L82</f>
        <v>0</v>
      </c>
      <c r="AD88" s="24"/>
      <c r="AE88" s="14">
        <f t="shared" si="11"/>
        <v>0</v>
      </c>
      <c r="AF88" s="60">
        <f t="shared" si="12"/>
        <v>0</v>
      </c>
      <c r="AG88" s="24">
        <f t="shared" si="15"/>
        <v>81</v>
      </c>
      <c r="AH88" s="24" t="s">
        <v>438</v>
      </c>
      <c r="AI88" s="24" t="s">
        <v>84</v>
      </c>
      <c r="AJ88" s="58">
        <v>0.15282400000000002</v>
      </c>
      <c r="AK88" s="24"/>
    </row>
    <row r="89" spans="1:37" ht="15" customHeight="1">
      <c r="A89" s="12">
        <f t="shared" si="13"/>
        <v>85</v>
      </c>
      <c r="B89" s="24" t="s">
        <v>2249</v>
      </c>
      <c r="C89" s="24" t="s">
        <v>71</v>
      </c>
      <c r="D89" s="24"/>
      <c r="E89" s="24" t="s">
        <v>136</v>
      </c>
      <c r="F89" s="24">
        <v>33000086</v>
      </c>
      <c r="R89" s="10">
        <f t="shared" si="10"/>
        <v>3</v>
      </c>
      <c r="S89" s="9">
        <f t="shared" si="14"/>
        <v>82</v>
      </c>
      <c r="T89" s="9" t="str">
        <f>data!B87</f>
        <v>TRẦN THIÊN TRƯỜNG</v>
      </c>
      <c r="U89" s="9" t="str">
        <f>data!C87</f>
        <v>10A10</v>
      </c>
      <c r="V89" s="14">
        <v>3</v>
      </c>
      <c r="W89" s="24"/>
      <c r="X89" s="32"/>
      <c r="Y89" s="32">
        <f>'10a1tr'!H83</f>
        <v>0</v>
      </c>
      <c r="Z89" s="32">
        <f>'10a1tr'!I83</f>
        <v>0</v>
      </c>
      <c r="AA89" s="32">
        <f>'10a1tr'!J83</f>
        <v>0</v>
      </c>
      <c r="AB89" s="32">
        <f>'10a1tr'!K83</f>
        <v>0</v>
      </c>
      <c r="AC89" s="32">
        <f>'10a1tr'!L83</f>
        <v>0</v>
      </c>
      <c r="AD89" s="24"/>
      <c r="AE89" s="14">
        <f t="shared" si="11"/>
        <v>0</v>
      </c>
      <c r="AF89" s="60">
        <f t="shared" si="12"/>
        <v>0</v>
      </c>
      <c r="AG89" s="24">
        <f t="shared" si="15"/>
        <v>82</v>
      </c>
      <c r="AH89" s="24" t="s">
        <v>439</v>
      </c>
      <c r="AI89" s="24" t="s">
        <v>84</v>
      </c>
      <c r="AJ89" s="58">
        <v>0.15284700000000001</v>
      </c>
      <c r="AK89" s="24"/>
    </row>
    <row r="90" spans="1:37" ht="15" customHeight="1">
      <c r="A90" s="12">
        <f t="shared" si="13"/>
        <v>86</v>
      </c>
      <c r="B90" s="24" t="s">
        <v>1124</v>
      </c>
      <c r="C90" s="24" t="s">
        <v>71</v>
      </c>
      <c r="D90" s="24"/>
      <c r="E90" s="24" t="s">
        <v>136</v>
      </c>
      <c r="F90" s="24">
        <v>33000087</v>
      </c>
      <c r="R90" s="10">
        <f t="shared" si="10"/>
        <v>3</v>
      </c>
      <c r="S90" s="9">
        <f t="shared" si="14"/>
        <v>83</v>
      </c>
      <c r="T90" s="9" t="str">
        <f>data!B88</f>
        <v>PHẠM DUY TƯỜNG</v>
      </c>
      <c r="U90" s="9" t="str">
        <f>data!C88</f>
        <v>10A10</v>
      </c>
      <c r="V90" s="14">
        <v>3</v>
      </c>
      <c r="W90" s="24"/>
      <c r="X90" s="32"/>
      <c r="Y90" s="32">
        <f>'10a1tr'!H84</f>
        <v>0</v>
      </c>
      <c r="Z90" s="32">
        <f>'10a1tr'!I84</f>
        <v>0</v>
      </c>
      <c r="AA90" s="32">
        <f>'10a1tr'!J84</f>
        <v>0</v>
      </c>
      <c r="AB90" s="32">
        <f>'10a1tr'!K84</f>
        <v>0</v>
      </c>
      <c r="AC90" s="32">
        <f>'10a1tr'!L84</f>
        <v>0</v>
      </c>
      <c r="AD90" s="24"/>
      <c r="AE90" s="14">
        <f t="shared" si="11"/>
        <v>0</v>
      </c>
      <c r="AF90" s="60">
        <f t="shared" si="12"/>
        <v>0</v>
      </c>
      <c r="AG90" s="24">
        <f t="shared" si="15"/>
        <v>83</v>
      </c>
      <c r="AH90" s="24" t="s">
        <v>440</v>
      </c>
      <c r="AI90" s="24" t="s">
        <v>84</v>
      </c>
      <c r="AJ90" s="58">
        <v>0.15285900000000002</v>
      </c>
      <c r="AK90" s="24"/>
    </row>
    <row r="91" spans="1:37" ht="15" customHeight="1">
      <c r="A91" s="12">
        <f t="shared" si="13"/>
        <v>87</v>
      </c>
      <c r="B91" s="24" t="s">
        <v>2250</v>
      </c>
      <c r="C91" s="24" t="s">
        <v>71</v>
      </c>
      <c r="D91" s="24"/>
      <c r="E91" s="24" t="s">
        <v>136</v>
      </c>
      <c r="F91" s="24">
        <v>33000088</v>
      </c>
      <c r="R91" s="10">
        <f t="shared" si="10"/>
        <v>3</v>
      </c>
      <c r="S91" s="9">
        <f t="shared" si="14"/>
        <v>84</v>
      </c>
      <c r="T91" s="9" t="str">
        <f>data!B89</f>
        <v>TRẦN GIA TƯỜNG</v>
      </c>
      <c r="U91" s="9" t="str">
        <f>data!C89</f>
        <v>10A10</v>
      </c>
      <c r="V91" s="14">
        <v>3</v>
      </c>
      <c r="W91" s="24"/>
      <c r="X91" s="32"/>
      <c r="Y91" s="32">
        <f>'10a1tr'!H85</f>
        <v>0</v>
      </c>
      <c r="Z91" s="32">
        <f>'10a1tr'!I85</f>
        <v>0</v>
      </c>
      <c r="AA91" s="32">
        <f>'10a1tr'!J85</f>
        <v>0</v>
      </c>
      <c r="AB91" s="32">
        <f>'10a1tr'!K85</f>
        <v>0</v>
      </c>
      <c r="AC91" s="32">
        <f>'10a1tr'!L85</f>
        <v>0</v>
      </c>
      <c r="AD91" s="24"/>
      <c r="AE91" s="14">
        <f t="shared" si="11"/>
        <v>0</v>
      </c>
      <c r="AF91" s="60">
        <f t="shared" si="12"/>
        <v>0</v>
      </c>
      <c r="AG91" s="24">
        <f t="shared" si="15"/>
        <v>84</v>
      </c>
      <c r="AH91" s="24" t="s">
        <v>441</v>
      </c>
      <c r="AI91" s="24" t="s">
        <v>84</v>
      </c>
      <c r="AJ91" s="58">
        <v>0.15287100000000003</v>
      </c>
      <c r="AK91" s="24"/>
    </row>
    <row r="92" spans="1:37" ht="15" customHeight="1">
      <c r="A92" s="12">
        <f t="shared" si="13"/>
        <v>88</v>
      </c>
      <c r="B92" s="24" t="s">
        <v>2251</v>
      </c>
      <c r="C92" s="24" t="s">
        <v>71</v>
      </c>
      <c r="D92" s="24"/>
      <c r="E92" s="24" t="s">
        <v>136</v>
      </c>
      <c r="F92" s="24">
        <v>33000089</v>
      </c>
      <c r="R92" s="10">
        <f t="shared" si="10"/>
        <v>3</v>
      </c>
      <c r="S92" s="9">
        <f t="shared" si="14"/>
        <v>85</v>
      </c>
      <c r="T92" s="9" t="str">
        <f>data!B90</f>
        <v>NGUYỄN NGỌC TỶ</v>
      </c>
      <c r="U92" s="9" t="str">
        <f>data!C90</f>
        <v>10A10</v>
      </c>
      <c r="V92" s="14">
        <v>2</v>
      </c>
      <c r="W92" s="24"/>
      <c r="X92" s="32"/>
      <c r="Y92" s="32">
        <f>'10a1tr'!H86</f>
        <v>0</v>
      </c>
      <c r="Z92" s="32">
        <f>'10a1tr'!I86</f>
        <v>0</v>
      </c>
      <c r="AA92" s="32">
        <f>'10a1tr'!J86</f>
        <v>0</v>
      </c>
      <c r="AB92" s="32">
        <f>'10a1tr'!K86</f>
        <v>0</v>
      </c>
      <c r="AC92" s="32">
        <f>'10a1tr'!L86</f>
        <v>0</v>
      </c>
      <c r="AD92" s="24"/>
      <c r="AE92" s="14">
        <f t="shared" si="11"/>
        <v>0</v>
      </c>
      <c r="AF92" s="60">
        <f t="shared" si="12"/>
        <v>0</v>
      </c>
      <c r="AG92" s="24">
        <f t="shared" si="15"/>
        <v>85</v>
      </c>
      <c r="AH92" s="24" t="s">
        <v>442</v>
      </c>
      <c r="AI92" s="24" t="s">
        <v>84</v>
      </c>
      <c r="AJ92" s="58">
        <v>0.15288200000000002</v>
      </c>
      <c r="AK92" s="24"/>
    </row>
    <row r="93" spans="1:37" ht="15" customHeight="1">
      <c r="A93" s="12">
        <f t="shared" si="13"/>
        <v>89</v>
      </c>
      <c r="B93" s="24" t="s">
        <v>2252</v>
      </c>
      <c r="C93" s="24" t="s">
        <v>71</v>
      </c>
      <c r="D93" s="24"/>
      <c r="E93" s="24" t="s">
        <v>136</v>
      </c>
      <c r="F93" s="24">
        <v>33000090</v>
      </c>
      <c r="R93" s="10">
        <f t="shared" si="10"/>
        <v>3</v>
      </c>
      <c r="S93" s="9">
        <f t="shared" si="14"/>
        <v>86</v>
      </c>
      <c r="T93" s="9" t="str">
        <f>data!B91</f>
        <v>LÊ CÁT TƯỜNG VY</v>
      </c>
      <c r="U93" s="9" t="str">
        <f>data!C91</f>
        <v>10A10</v>
      </c>
      <c r="V93" s="14">
        <v>3</v>
      </c>
      <c r="W93" s="24"/>
      <c r="X93" s="32"/>
      <c r="Y93" s="32">
        <f>'10a1tr'!H87</f>
        <v>0</v>
      </c>
      <c r="Z93" s="32">
        <f>'10a1tr'!I87</f>
        <v>0</v>
      </c>
      <c r="AA93" s="32">
        <f>'10a1tr'!J87</f>
        <v>0</v>
      </c>
      <c r="AB93" s="32">
        <f>'10a1tr'!K87</f>
        <v>0</v>
      </c>
      <c r="AC93" s="32">
        <f>'10a1tr'!L87</f>
        <v>0</v>
      </c>
      <c r="AD93" s="24"/>
      <c r="AE93" s="14">
        <f t="shared" si="11"/>
        <v>0</v>
      </c>
      <c r="AF93" s="60">
        <f t="shared" si="12"/>
        <v>0</v>
      </c>
      <c r="AG93" s="24">
        <f t="shared" si="15"/>
        <v>86</v>
      </c>
      <c r="AH93" s="24" t="s">
        <v>443</v>
      </c>
      <c r="AI93" s="24" t="s">
        <v>84</v>
      </c>
      <c r="AJ93" s="58">
        <v>0.15290500000000001</v>
      </c>
      <c r="AK93" s="24"/>
    </row>
    <row r="94" spans="1:37" ht="15" customHeight="1">
      <c r="A94" s="12">
        <f t="shared" si="13"/>
        <v>90</v>
      </c>
      <c r="B94" s="24" t="s">
        <v>1148</v>
      </c>
      <c r="C94" s="24" t="s">
        <v>72</v>
      </c>
      <c r="D94" s="24"/>
      <c r="E94" s="24" t="s">
        <v>136</v>
      </c>
      <c r="F94" s="24">
        <v>33000091</v>
      </c>
      <c r="R94" s="10">
        <f t="shared" si="10"/>
        <v>3</v>
      </c>
      <c r="S94" s="9">
        <f t="shared" si="14"/>
        <v>87</v>
      </c>
      <c r="T94" s="9" t="str">
        <f>data!B92</f>
        <v>NGUYỄN HUỲNH PHƯƠNG VY</v>
      </c>
      <c r="U94" s="9" t="str">
        <f>data!C92</f>
        <v>10A10</v>
      </c>
      <c r="V94" s="14">
        <v>3</v>
      </c>
      <c r="W94" s="24"/>
      <c r="X94" s="32"/>
      <c r="Y94" s="32">
        <f>'10a1tr'!H88</f>
        <v>0</v>
      </c>
      <c r="Z94" s="32">
        <f>'10a1tr'!I88</f>
        <v>0</v>
      </c>
      <c r="AA94" s="32">
        <f>'10a1tr'!J88</f>
        <v>0</v>
      </c>
      <c r="AB94" s="32">
        <f>'10a1tr'!K88</f>
        <v>0</v>
      </c>
      <c r="AC94" s="32">
        <f>'10a1tr'!L88</f>
        <v>0</v>
      </c>
      <c r="AD94" s="24"/>
      <c r="AE94" s="14">
        <f t="shared" si="11"/>
        <v>0</v>
      </c>
      <c r="AF94" s="60">
        <f t="shared" si="12"/>
        <v>0</v>
      </c>
      <c r="AG94" s="24">
        <f t="shared" si="15"/>
        <v>87</v>
      </c>
      <c r="AH94" s="24" t="s">
        <v>208</v>
      </c>
      <c r="AI94" s="24" t="s">
        <v>84</v>
      </c>
      <c r="AJ94" s="58">
        <v>0.15291700000000003</v>
      </c>
      <c r="AK94" s="24"/>
    </row>
    <row r="95" spans="1:37" ht="15" customHeight="1">
      <c r="A95" s="12">
        <f t="shared" si="13"/>
        <v>91</v>
      </c>
      <c r="B95" s="24" t="s">
        <v>141</v>
      </c>
      <c r="C95" s="24" t="s">
        <v>72</v>
      </c>
      <c r="D95" s="24"/>
      <c r="E95" s="24" t="s">
        <v>136</v>
      </c>
      <c r="F95" s="24">
        <v>33000092</v>
      </c>
      <c r="R95" s="10">
        <f t="shared" si="10"/>
        <v>3</v>
      </c>
      <c r="S95" s="9">
        <f t="shared" si="14"/>
        <v>88</v>
      </c>
      <c r="T95" s="9" t="str">
        <f>data!B93</f>
        <v>PHAN DƯƠNG TƯỜNG VY</v>
      </c>
      <c r="U95" s="9" t="str">
        <f>data!C93</f>
        <v>10A10</v>
      </c>
      <c r="V95" s="14">
        <v>3</v>
      </c>
      <c r="W95" s="24"/>
      <c r="X95" s="32"/>
      <c r="Y95" s="32">
        <f>'10a1tr'!H89</f>
        <v>0</v>
      </c>
      <c r="Z95" s="32">
        <f>'10a1tr'!I89</f>
        <v>0</v>
      </c>
      <c r="AA95" s="32">
        <f>'10a1tr'!J89</f>
        <v>0</v>
      </c>
      <c r="AB95" s="32">
        <f>'10a1tr'!K89</f>
        <v>0</v>
      </c>
      <c r="AC95" s="32">
        <f>'10a1tr'!L89</f>
        <v>0</v>
      </c>
      <c r="AD95" s="24"/>
      <c r="AE95" s="14">
        <f t="shared" si="11"/>
        <v>0</v>
      </c>
      <c r="AF95" s="60">
        <f t="shared" si="12"/>
        <v>0</v>
      </c>
      <c r="AG95" s="24">
        <f t="shared" si="15"/>
        <v>88</v>
      </c>
      <c r="AH95" s="24" t="s">
        <v>444</v>
      </c>
      <c r="AI95" s="24" t="s">
        <v>84</v>
      </c>
      <c r="AJ95" s="58">
        <v>0.15294000000000002</v>
      </c>
      <c r="AK95" s="24"/>
    </row>
    <row r="96" spans="1:37" ht="15" customHeight="1">
      <c r="A96" s="12">
        <f t="shared" si="13"/>
        <v>92</v>
      </c>
      <c r="B96" s="24" t="s">
        <v>2269</v>
      </c>
      <c r="C96" s="24" t="s">
        <v>72</v>
      </c>
      <c r="D96" s="24"/>
      <c r="E96" s="24" t="s">
        <v>136</v>
      </c>
      <c r="F96" s="24">
        <v>33000093</v>
      </c>
      <c r="R96" s="10">
        <f t="shared" si="10"/>
        <v>3</v>
      </c>
      <c r="S96" s="9">
        <f t="shared" si="14"/>
        <v>89</v>
      </c>
      <c r="T96" s="9" t="str">
        <f>data!B94</f>
        <v>PHAN THỊ TƯỜNG VY</v>
      </c>
      <c r="U96" s="9" t="str">
        <f>data!C94</f>
        <v>10A10</v>
      </c>
      <c r="V96" s="14">
        <v>3</v>
      </c>
      <c r="W96" s="24"/>
      <c r="X96" s="32"/>
      <c r="Y96" s="32">
        <f>'10a1tr'!H90</f>
        <v>0</v>
      </c>
      <c r="Z96" s="32">
        <f>'10a1tr'!I90</f>
        <v>0</v>
      </c>
      <c r="AA96" s="32">
        <f>'10a1tr'!J90</f>
        <v>0</v>
      </c>
      <c r="AB96" s="32">
        <f>'10a1tr'!K90</f>
        <v>0</v>
      </c>
      <c r="AC96" s="32">
        <f>'10a1tr'!L90</f>
        <v>0</v>
      </c>
      <c r="AD96" s="24"/>
      <c r="AE96" s="14">
        <f t="shared" si="11"/>
        <v>0</v>
      </c>
      <c r="AF96" s="60">
        <f t="shared" si="12"/>
        <v>0</v>
      </c>
      <c r="AG96" s="24">
        <f t="shared" si="15"/>
        <v>89</v>
      </c>
      <c r="AH96" s="24" t="s">
        <v>445</v>
      </c>
      <c r="AI96" s="24" t="s">
        <v>84</v>
      </c>
      <c r="AJ96" s="58">
        <v>0.15294000000000002</v>
      </c>
      <c r="AK96" s="24"/>
    </row>
    <row r="97" spans="1:37" ht="15" customHeight="1">
      <c r="A97" s="12">
        <f t="shared" si="13"/>
        <v>93</v>
      </c>
      <c r="B97" s="24" t="s">
        <v>2270</v>
      </c>
      <c r="C97" s="24" t="s">
        <v>72</v>
      </c>
      <c r="D97" s="24"/>
      <c r="E97" s="24" t="s">
        <v>136</v>
      </c>
      <c r="F97" s="24">
        <v>33000094</v>
      </c>
      <c r="R97" s="10">
        <f t="shared" si="10"/>
        <v>3</v>
      </c>
      <c r="S97" s="9">
        <f t="shared" si="14"/>
        <v>90</v>
      </c>
      <c r="T97" s="9" t="str">
        <f>data!B95</f>
        <v>DANH THẠCH THỊ NHƯ Ý</v>
      </c>
      <c r="U97" s="9" t="str">
        <f>data!C95</f>
        <v>10A10</v>
      </c>
      <c r="V97" s="14">
        <v>3</v>
      </c>
      <c r="W97" s="24"/>
      <c r="X97" s="32"/>
      <c r="Y97" s="32">
        <f>'10a1tr'!H91</f>
        <v>0</v>
      </c>
      <c r="Z97" s="32">
        <f>'10a1tr'!I91</f>
        <v>0</v>
      </c>
      <c r="AA97" s="32">
        <f>'10a1tr'!J91</f>
        <v>0</v>
      </c>
      <c r="AB97" s="32">
        <f>'10a1tr'!K91</f>
        <v>0</v>
      </c>
      <c r="AC97" s="32">
        <f>'10a1tr'!L91</f>
        <v>0</v>
      </c>
      <c r="AD97" s="24"/>
      <c r="AE97" s="14">
        <f t="shared" si="11"/>
        <v>0</v>
      </c>
      <c r="AF97" s="60">
        <f t="shared" si="12"/>
        <v>0</v>
      </c>
      <c r="AG97" s="24">
        <f t="shared" si="15"/>
        <v>90</v>
      </c>
      <c r="AH97" s="24" t="s">
        <v>446</v>
      </c>
      <c r="AI97" s="24" t="s">
        <v>84</v>
      </c>
      <c r="AJ97" s="58">
        <v>0.15295200000000003</v>
      </c>
      <c r="AK97" s="24"/>
    </row>
    <row r="98" spans="1:37" ht="15" customHeight="1">
      <c r="A98" s="12">
        <f t="shared" si="13"/>
        <v>94</v>
      </c>
      <c r="B98" s="24" t="s">
        <v>2271</v>
      </c>
      <c r="C98" s="24" t="s">
        <v>72</v>
      </c>
      <c r="D98" s="24"/>
      <c r="E98" s="24" t="s">
        <v>136</v>
      </c>
      <c r="F98" s="24">
        <v>33000095</v>
      </c>
      <c r="R98" s="10">
        <f t="shared" si="10"/>
        <v>3</v>
      </c>
      <c r="S98" s="9">
        <f t="shared" si="14"/>
        <v>91</v>
      </c>
      <c r="T98" s="9" t="str">
        <f>data!B96</f>
        <v>TRẦN HOÀNG THIÊN ÂN</v>
      </c>
      <c r="U98" s="9" t="str">
        <f>data!C96</f>
        <v>10A11</v>
      </c>
      <c r="V98" s="14">
        <v>3</v>
      </c>
      <c r="W98" s="24"/>
      <c r="X98" s="32"/>
      <c r="Y98" s="32">
        <f>'10a1tr'!H92</f>
        <v>0</v>
      </c>
      <c r="Z98" s="32">
        <f>'10a1tr'!I92</f>
        <v>0</v>
      </c>
      <c r="AA98" s="32">
        <f>'10a1tr'!J92</f>
        <v>0</v>
      </c>
      <c r="AB98" s="32">
        <f>'10a1tr'!K92</f>
        <v>0</v>
      </c>
      <c r="AC98" s="32">
        <f>'10a1tr'!L92</f>
        <v>0</v>
      </c>
      <c r="AD98" s="24"/>
      <c r="AE98" s="14">
        <f t="shared" si="11"/>
        <v>0</v>
      </c>
      <c r="AF98" s="60">
        <f t="shared" si="12"/>
        <v>0</v>
      </c>
      <c r="AG98" s="24">
        <f t="shared" si="15"/>
        <v>91</v>
      </c>
      <c r="AH98" s="24" t="s">
        <v>447</v>
      </c>
      <c r="AI98" s="24" t="s">
        <v>84</v>
      </c>
      <c r="AJ98" s="58">
        <v>0.15296300000000002</v>
      </c>
      <c r="AK98" s="24"/>
    </row>
    <row r="99" spans="1:37" ht="15" customHeight="1">
      <c r="A99" s="12">
        <f t="shared" si="13"/>
        <v>95</v>
      </c>
      <c r="B99" s="24" t="s">
        <v>2272</v>
      </c>
      <c r="C99" s="24" t="s">
        <v>72</v>
      </c>
      <c r="D99" s="24"/>
      <c r="E99" s="24" t="s">
        <v>136</v>
      </c>
      <c r="F99" s="24">
        <v>33000096</v>
      </c>
      <c r="R99" s="10">
        <f t="shared" si="10"/>
        <v>3</v>
      </c>
      <c r="S99" s="9">
        <f t="shared" si="14"/>
        <v>92</v>
      </c>
      <c r="T99" s="9" t="str">
        <f>data!B97</f>
        <v>NGUYỄN QUỲNH ANH</v>
      </c>
      <c r="U99" s="9" t="str">
        <f>data!C97</f>
        <v>10A11</v>
      </c>
      <c r="V99" s="14">
        <v>3</v>
      </c>
      <c r="W99" s="24"/>
      <c r="X99" s="32"/>
      <c r="Y99" s="32">
        <f>'10a1tr'!H93</f>
        <v>0</v>
      </c>
      <c r="Z99" s="32">
        <f>'10a1tr'!I93</f>
        <v>0</v>
      </c>
      <c r="AA99" s="32">
        <f>'10a1tr'!J93</f>
        <v>0</v>
      </c>
      <c r="AB99" s="32">
        <f>'10a1tr'!K93</f>
        <v>0</v>
      </c>
      <c r="AC99" s="32">
        <f>'10a1tr'!L93</f>
        <v>0</v>
      </c>
      <c r="AD99" s="24"/>
      <c r="AE99" s="14">
        <f t="shared" si="11"/>
        <v>0</v>
      </c>
      <c r="AF99" s="60">
        <f t="shared" si="12"/>
        <v>0</v>
      </c>
      <c r="AG99" s="24">
        <f t="shared" si="15"/>
        <v>92</v>
      </c>
      <c r="AH99" s="24" t="s">
        <v>448</v>
      </c>
      <c r="AI99" s="24" t="s">
        <v>84</v>
      </c>
      <c r="AJ99" s="58">
        <v>0.15297500000000003</v>
      </c>
      <c r="AK99" s="24"/>
    </row>
    <row r="100" spans="1:37" ht="15" customHeight="1">
      <c r="A100" s="12">
        <f t="shared" si="13"/>
        <v>96</v>
      </c>
      <c r="B100" s="24" t="s">
        <v>2273</v>
      </c>
      <c r="C100" s="24" t="s">
        <v>72</v>
      </c>
      <c r="D100" s="24"/>
      <c r="E100" s="24" t="s">
        <v>136</v>
      </c>
      <c r="F100" s="24">
        <v>33000097</v>
      </c>
      <c r="R100" s="10">
        <f t="shared" si="10"/>
        <v>3</v>
      </c>
      <c r="S100" s="9">
        <f t="shared" si="14"/>
        <v>93</v>
      </c>
      <c r="T100" s="9" t="str">
        <f>data!B98</f>
        <v>TRẦN LÊ DIỆU ANH</v>
      </c>
      <c r="U100" s="9" t="str">
        <f>data!C98</f>
        <v>10A11</v>
      </c>
      <c r="V100" s="14">
        <v>3</v>
      </c>
      <c r="W100" s="24"/>
      <c r="X100" s="32"/>
      <c r="Y100" s="32">
        <f>'10a1tr'!H94</f>
        <v>0</v>
      </c>
      <c r="Z100" s="32">
        <f>'10a1tr'!I94</f>
        <v>0</v>
      </c>
      <c r="AA100" s="32">
        <f>'10a1tr'!J94</f>
        <v>0</v>
      </c>
      <c r="AB100" s="32">
        <f>'10a1tr'!K94</f>
        <v>0</v>
      </c>
      <c r="AC100" s="32">
        <f>'10a1tr'!L94</f>
        <v>0</v>
      </c>
      <c r="AD100" s="24"/>
      <c r="AE100" s="14">
        <f t="shared" si="11"/>
        <v>0</v>
      </c>
      <c r="AF100" s="60">
        <f t="shared" si="12"/>
        <v>0</v>
      </c>
      <c r="AG100" s="24">
        <f t="shared" si="15"/>
        <v>93</v>
      </c>
      <c r="AH100" s="24" t="s">
        <v>449</v>
      </c>
      <c r="AI100" s="24" t="s">
        <v>84</v>
      </c>
      <c r="AJ100" s="58">
        <v>0.15299800000000002</v>
      </c>
      <c r="AK100" s="24"/>
    </row>
    <row r="101" spans="1:37" ht="15" customHeight="1">
      <c r="A101" s="12">
        <f t="shared" si="13"/>
        <v>97</v>
      </c>
      <c r="B101" t="s">
        <v>2274</v>
      </c>
      <c r="C101" t="s">
        <v>72</v>
      </c>
      <c r="E101" t="s">
        <v>136</v>
      </c>
      <c r="F101" s="14">
        <v>33000098</v>
      </c>
      <c r="R101" s="10">
        <f t="shared" si="10"/>
        <v>3</v>
      </c>
      <c r="S101" s="9">
        <f t="shared" si="14"/>
        <v>94</v>
      </c>
      <c r="T101" s="9" t="str">
        <f>data!B99</f>
        <v>TRẦN THỊ QUỲNH ANH</v>
      </c>
      <c r="U101" s="9" t="str">
        <f>data!C99</f>
        <v>10A11</v>
      </c>
      <c r="V101" s="14">
        <v>3</v>
      </c>
      <c r="W101" s="24"/>
      <c r="X101" s="32"/>
      <c r="Y101" s="32">
        <f>'10a1tr'!H95</f>
        <v>0</v>
      </c>
      <c r="Z101" s="32">
        <f>'10a1tr'!I95</f>
        <v>0</v>
      </c>
      <c r="AA101" s="32">
        <f>'10a1tr'!J95</f>
        <v>0</v>
      </c>
      <c r="AB101" s="32">
        <f>'10a1tr'!K95</f>
        <v>0</v>
      </c>
      <c r="AC101" s="32">
        <f>'10a1tr'!L95</f>
        <v>0</v>
      </c>
      <c r="AD101" s="24"/>
      <c r="AE101" s="14">
        <f t="shared" si="11"/>
        <v>0</v>
      </c>
      <c r="AF101" s="60">
        <f t="shared" si="12"/>
        <v>0</v>
      </c>
      <c r="AG101" s="24">
        <f t="shared" si="15"/>
        <v>94</v>
      </c>
      <c r="AH101" s="24" t="s">
        <v>450</v>
      </c>
      <c r="AI101" s="24" t="s">
        <v>84</v>
      </c>
      <c r="AJ101" s="57">
        <v>0.15300900000000001</v>
      </c>
      <c r="AK101" s="24"/>
    </row>
    <row r="102" spans="1:37" ht="15" customHeight="1">
      <c r="A102" s="12">
        <f t="shared" si="13"/>
        <v>98</v>
      </c>
      <c r="B102" t="s">
        <v>2275</v>
      </c>
      <c r="C102" t="s">
        <v>72</v>
      </c>
      <c r="E102" t="s">
        <v>136</v>
      </c>
      <c r="F102" s="14">
        <v>33000099</v>
      </c>
      <c r="R102" s="10">
        <f t="shared" si="10"/>
        <v>3</v>
      </c>
      <c r="S102" s="9">
        <f t="shared" si="14"/>
        <v>95</v>
      </c>
      <c r="T102" s="9" t="str">
        <f>data!B100</f>
        <v>PHẠM THẾ BẢO</v>
      </c>
      <c r="U102" s="9" t="str">
        <f>data!C100</f>
        <v>10A11</v>
      </c>
      <c r="V102" s="14">
        <v>3</v>
      </c>
      <c r="W102" s="24"/>
      <c r="X102" s="32"/>
      <c r="Y102" s="32">
        <f>'10a1tr'!H96</f>
        <v>0</v>
      </c>
      <c r="Z102" s="32">
        <f>'10a1tr'!I96</f>
        <v>0</v>
      </c>
      <c r="AA102" s="32">
        <f>'10a1tr'!J96</f>
        <v>0</v>
      </c>
      <c r="AB102" s="32">
        <f>'10a1tr'!K96</f>
        <v>0</v>
      </c>
      <c r="AC102" s="32">
        <f>'10a1tr'!L96</f>
        <v>0</v>
      </c>
      <c r="AD102" s="24"/>
      <c r="AE102" s="14">
        <f t="shared" si="11"/>
        <v>0</v>
      </c>
      <c r="AF102" s="60">
        <f t="shared" si="12"/>
        <v>0</v>
      </c>
      <c r="AG102" s="24">
        <f t="shared" si="15"/>
        <v>95</v>
      </c>
      <c r="AH102" s="24" t="s">
        <v>451</v>
      </c>
      <c r="AI102" s="24" t="s">
        <v>84</v>
      </c>
      <c r="AJ102" s="57">
        <v>0.15302100000000002</v>
      </c>
      <c r="AK102" s="24"/>
    </row>
    <row r="103" spans="1:37" ht="15" customHeight="1">
      <c r="A103" s="12">
        <f t="shared" si="13"/>
        <v>99</v>
      </c>
      <c r="B103" t="s">
        <v>2276</v>
      </c>
      <c r="C103" t="s">
        <v>72</v>
      </c>
      <c r="E103" t="s">
        <v>136</v>
      </c>
      <c r="F103" s="14">
        <v>33000100</v>
      </c>
      <c r="R103" s="10">
        <f t="shared" si="10"/>
        <v>3</v>
      </c>
      <c r="S103" s="9">
        <f t="shared" si="14"/>
        <v>96</v>
      </c>
      <c r="T103" s="9" t="str">
        <f>data!B101</f>
        <v>ĐỖ NGỌC CHĂM</v>
      </c>
      <c r="U103" s="9" t="str">
        <f>data!C101</f>
        <v>10A11</v>
      </c>
      <c r="V103" s="14">
        <v>3</v>
      </c>
      <c r="W103" s="24"/>
      <c r="X103" s="32"/>
      <c r="Y103" s="32">
        <f>'10a1tr'!H97</f>
        <v>0</v>
      </c>
      <c r="Z103" s="32">
        <f>'10a1tr'!I97</f>
        <v>0</v>
      </c>
      <c r="AA103" s="32">
        <f>'10a1tr'!J97</f>
        <v>0</v>
      </c>
      <c r="AB103" s="32">
        <f>'10a1tr'!K97</f>
        <v>0</v>
      </c>
      <c r="AC103" s="32">
        <f>'10a1tr'!L97</f>
        <v>0</v>
      </c>
      <c r="AD103" s="24"/>
      <c r="AE103" s="14">
        <f t="shared" si="11"/>
        <v>0</v>
      </c>
      <c r="AF103" s="60">
        <f t="shared" si="12"/>
        <v>0</v>
      </c>
      <c r="AG103" s="24">
        <f t="shared" si="15"/>
        <v>96</v>
      </c>
      <c r="AH103" s="24" t="s">
        <v>452</v>
      </c>
      <c r="AI103" s="24" t="s">
        <v>85</v>
      </c>
      <c r="AJ103" s="57">
        <v>0.15303300000000003</v>
      </c>
      <c r="AK103" s="24"/>
    </row>
    <row r="104" spans="1:37" ht="15" customHeight="1">
      <c r="A104" s="12">
        <f t="shared" si="13"/>
        <v>100</v>
      </c>
      <c r="B104" t="s">
        <v>2277</v>
      </c>
      <c r="C104" t="s">
        <v>72</v>
      </c>
      <c r="E104" t="s">
        <v>136</v>
      </c>
      <c r="F104" s="14">
        <v>33000101</v>
      </c>
      <c r="R104" s="10">
        <f t="shared" si="10"/>
        <v>3</v>
      </c>
      <c r="S104" s="9">
        <f t="shared" si="14"/>
        <v>97</v>
      </c>
      <c r="T104" s="9" t="str">
        <f>data!B102</f>
        <v>NGUYỄN HẢI ĐĂNG</v>
      </c>
      <c r="U104" s="9" t="str">
        <f>data!C102</f>
        <v>10A11</v>
      </c>
      <c r="V104" s="14">
        <v>3</v>
      </c>
      <c r="W104" s="24"/>
      <c r="X104" s="32"/>
      <c r="Y104" s="32">
        <f>'10a1tr'!H98</f>
        <v>0</v>
      </c>
      <c r="Z104" s="32">
        <f>'10a1tr'!I98</f>
        <v>0</v>
      </c>
      <c r="AA104" s="32">
        <f>'10a1tr'!J98</f>
        <v>0</v>
      </c>
      <c r="AB104" s="32">
        <f>'10a1tr'!K98</f>
        <v>0</v>
      </c>
      <c r="AC104" s="32">
        <f>'10a1tr'!L98</f>
        <v>0</v>
      </c>
      <c r="AD104" s="24"/>
      <c r="AE104" s="14">
        <f t="shared" si="11"/>
        <v>0</v>
      </c>
      <c r="AF104" s="60">
        <f t="shared" si="12"/>
        <v>0</v>
      </c>
      <c r="AG104" s="24">
        <f t="shared" si="15"/>
        <v>97</v>
      </c>
      <c r="AH104" s="24" t="s">
        <v>453</v>
      </c>
      <c r="AI104" s="24" t="s">
        <v>85</v>
      </c>
      <c r="AJ104" s="57">
        <v>0.15306700000000001</v>
      </c>
      <c r="AK104" s="24"/>
    </row>
    <row r="105" spans="1:37" ht="15" customHeight="1">
      <c r="A105" s="12">
        <f t="shared" si="13"/>
        <v>101</v>
      </c>
      <c r="B105" t="s">
        <v>2278</v>
      </c>
      <c r="C105" t="s">
        <v>72</v>
      </c>
      <c r="E105" t="s">
        <v>136</v>
      </c>
      <c r="F105" s="14">
        <v>33000102</v>
      </c>
      <c r="R105" s="10">
        <f t="shared" si="10"/>
        <v>3</v>
      </c>
      <c r="S105" s="9">
        <f t="shared" si="14"/>
        <v>98</v>
      </c>
      <c r="T105" s="9" t="str">
        <f>data!B103</f>
        <v>THÁI THỊ HƯƠNG GIANG</v>
      </c>
      <c r="U105" s="9" t="str">
        <f>data!C103</f>
        <v>10A11</v>
      </c>
      <c r="V105" s="14">
        <v>3</v>
      </c>
      <c r="W105" s="24"/>
      <c r="X105" s="32"/>
      <c r="Y105" s="32">
        <f>'10a1tr'!H99</f>
        <v>0</v>
      </c>
      <c r="Z105" s="32">
        <f>'10a1tr'!I99</f>
        <v>0</v>
      </c>
      <c r="AA105" s="32">
        <f>'10a1tr'!J99</f>
        <v>0</v>
      </c>
      <c r="AB105" s="32">
        <f>'10a1tr'!K99</f>
        <v>0</v>
      </c>
      <c r="AC105" s="32">
        <f>'10a1tr'!L99</f>
        <v>0</v>
      </c>
      <c r="AD105" s="24"/>
      <c r="AE105" s="14">
        <f t="shared" si="11"/>
        <v>0</v>
      </c>
      <c r="AF105" s="60">
        <f t="shared" si="12"/>
        <v>0</v>
      </c>
      <c r="AG105" s="24">
        <f t="shared" si="15"/>
        <v>98</v>
      </c>
      <c r="AH105" s="24" t="s">
        <v>457</v>
      </c>
      <c r="AI105" s="24" t="s">
        <v>85</v>
      </c>
      <c r="AJ105" s="57">
        <v>0.15306700000000001</v>
      </c>
      <c r="AK105" s="24"/>
    </row>
    <row r="106" spans="1:37" ht="15" customHeight="1">
      <c r="A106" s="12">
        <f t="shared" si="13"/>
        <v>102</v>
      </c>
      <c r="B106" t="s">
        <v>2279</v>
      </c>
      <c r="C106" t="s">
        <v>72</v>
      </c>
      <c r="E106" t="s">
        <v>136</v>
      </c>
      <c r="F106" s="14">
        <v>33000103</v>
      </c>
      <c r="R106" s="10">
        <f t="shared" si="10"/>
        <v>3</v>
      </c>
      <c r="S106" s="9">
        <f t="shared" si="14"/>
        <v>99</v>
      </c>
      <c r="T106" s="9" t="str">
        <f>data!B104</f>
        <v>NGUYỄN THANH HOÀ</v>
      </c>
      <c r="U106" s="9" t="str">
        <f>data!C104</f>
        <v>10A11</v>
      </c>
      <c r="V106" s="14">
        <v>3</v>
      </c>
      <c r="W106" s="24"/>
      <c r="X106" s="32"/>
      <c r="Y106" s="32">
        <f>'10a1tr'!H100</f>
        <v>0</v>
      </c>
      <c r="Z106" s="32">
        <f>'10a1tr'!I100</f>
        <v>0</v>
      </c>
      <c r="AA106" s="32">
        <f>'10a1tr'!J100</f>
        <v>0</v>
      </c>
      <c r="AB106" s="32">
        <f>'10a1tr'!K100</f>
        <v>0</v>
      </c>
      <c r="AC106" s="32">
        <f>'10a1tr'!L100</f>
        <v>0</v>
      </c>
      <c r="AD106" s="24"/>
      <c r="AE106" s="14">
        <f t="shared" si="11"/>
        <v>0</v>
      </c>
      <c r="AF106" s="60">
        <f t="shared" si="12"/>
        <v>0</v>
      </c>
      <c r="AG106" s="24">
        <f t="shared" si="15"/>
        <v>99</v>
      </c>
      <c r="AH106" s="24" t="s">
        <v>455</v>
      </c>
      <c r="AI106" s="24" t="s">
        <v>85</v>
      </c>
      <c r="AJ106" s="57">
        <v>0.15307900000000002</v>
      </c>
      <c r="AK106" s="24"/>
    </row>
    <row r="107" spans="1:37" ht="15" customHeight="1">
      <c r="A107" s="12">
        <f t="shared" si="13"/>
        <v>103</v>
      </c>
      <c r="B107" t="s">
        <v>2280</v>
      </c>
      <c r="C107" t="s">
        <v>72</v>
      </c>
      <c r="E107" t="s">
        <v>136</v>
      </c>
      <c r="F107" s="14">
        <v>33000104</v>
      </c>
      <c r="R107" s="10">
        <f t="shared" si="10"/>
        <v>3</v>
      </c>
      <c r="S107" s="9">
        <f t="shared" si="14"/>
        <v>100</v>
      </c>
      <c r="T107" s="9" t="str">
        <f>data!B105</f>
        <v>NGUYỄN HUỲNH GIA HUY</v>
      </c>
      <c r="U107" s="9" t="str">
        <f>data!C105</f>
        <v>10A11</v>
      </c>
      <c r="V107" s="14">
        <v>3</v>
      </c>
      <c r="W107" s="24"/>
      <c r="X107" s="32"/>
      <c r="Y107" s="32">
        <f>'10a1tr'!H101</f>
        <v>0</v>
      </c>
      <c r="Z107" s="32">
        <f>'10a1tr'!I101</f>
        <v>0</v>
      </c>
      <c r="AA107" s="32">
        <f>'10a1tr'!J101</f>
        <v>0</v>
      </c>
      <c r="AB107" s="32">
        <f>'10a1tr'!K101</f>
        <v>0</v>
      </c>
      <c r="AC107" s="32">
        <f>'10a1tr'!L101</f>
        <v>0</v>
      </c>
      <c r="AD107" s="24"/>
      <c r="AE107" s="14">
        <f t="shared" si="11"/>
        <v>0</v>
      </c>
      <c r="AF107" s="60">
        <f t="shared" si="12"/>
        <v>0</v>
      </c>
      <c r="AG107" s="24">
        <f t="shared" si="15"/>
        <v>100</v>
      </c>
      <c r="AH107" s="24" t="s">
        <v>456</v>
      </c>
      <c r="AI107" s="24" t="s">
        <v>85</v>
      </c>
      <c r="AJ107" s="57">
        <v>0.15307900000000002</v>
      </c>
      <c r="AK107" s="24"/>
    </row>
    <row r="108" spans="1:37" ht="15" customHeight="1">
      <c r="A108" s="12">
        <f t="shared" si="13"/>
        <v>104</v>
      </c>
      <c r="B108" t="s">
        <v>1675</v>
      </c>
      <c r="C108" t="s">
        <v>63</v>
      </c>
      <c r="E108" t="s">
        <v>136</v>
      </c>
      <c r="F108" s="14">
        <v>33000137</v>
      </c>
      <c r="R108" s="10">
        <f t="shared" si="10"/>
        <v>3</v>
      </c>
      <c r="S108" s="9">
        <f t="shared" si="14"/>
        <v>101</v>
      </c>
      <c r="T108" s="9" t="str">
        <f>data!B106</f>
        <v>HUỲNH TRỌNG KHANG</v>
      </c>
      <c r="U108" s="9" t="str">
        <f>data!C106</f>
        <v>10A11</v>
      </c>
      <c r="V108" s="14">
        <v>3</v>
      </c>
      <c r="W108" s="24"/>
      <c r="X108" s="32"/>
      <c r="Y108" s="32">
        <f>'10a1tr'!H102</f>
        <v>0</v>
      </c>
      <c r="Z108" s="32">
        <f>'10a1tr'!I102</f>
        <v>0</v>
      </c>
      <c r="AA108" s="32">
        <f>'10a1tr'!J102</f>
        <v>0</v>
      </c>
      <c r="AB108" s="32">
        <f>'10a1tr'!K102</f>
        <v>0</v>
      </c>
      <c r="AC108" s="32">
        <f>'10a1tr'!L102</f>
        <v>0</v>
      </c>
      <c r="AD108" s="24"/>
      <c r="AE108" s="14">
        <f t="shared" si="11"/>
        <v>0</v>
      </c>
      <c r="AF108" s="60">
        <f t="shared" si="12"/>
        <v>0</v>
      </c>
      <c r="AG108" s="24">
        <f t="shared" si="15"/>
        <v>101</v>
      </c>
      <c r="AH108" s="24" t="s">
        <v>461</v>
      </c>
      <c r="AI108" s="24" t="s">
        <v>85</v>
      </c>
      <c r="AJ108" s="57">
        <v>0.15309</v>
      </c>
      <c r="AK108" s="24"/>
    </row>
    <row r="109" spans="1:37" ht="15" customHeight="1">
      <c r="A109" s="12">
        <f t="shared" si="13"/>
        <v>105</v>
      </c>
      <c r="B109" t="s">
        <v>1676</v>
      </c>
      <c r="C109" t="s">
        <v>63</v>
      </c>
      <c r="E109" t="s">
        <v>136</v>
      </c>
      <c r="F109" s="14">
        <v>33000138</v>
      </c>
      <c r="R109" s="10">
        <f t="shared" si="10"/>
        <v>3</v>
      </c>
      <c r="S109" s="9">
        <f t="shared" si="14"/>
        <v>102</v>
      </c>
      <c r="T109" s="9" t="str">
        <f>data!B107</f>
        <v>LƯƠNG LƯU MỸ KHÁNH</v>
      </c>
      <c r="U109" s="9" t="str">
        <f>data!C107</f>
        <v>10A11</v>
      </c>
      <c r="V109" s="14">
        <v>3</v>
      </c>
      <c r="W109" s="24"/>
      <c r="X109" s="32"/>
      <c r="Y109" s="32">
        <f>'10a1tr'!H103</f>
        <v>0</v>
      </c>
      <c r="Z109" s="32">
        <f>'10a1tr'!I103</f>
        <v>0</v>
      </c>
      <c r="AA109" s="32">
        <f>'10a1tr'!J103</f>
        <v>0</v>
      </c>
      <c r="AB109" s="32">
        <f>'10a1tr'!K103</f>
        <v>0</v>
      </c>
      <c r="AC109" s="32">
        <f>'10a1tr'!L103</f>
        <v>0</v>
      </c>
      <c r="AD109" s="24"/>
      <c r="AE109" s="14">
        <f t="shared" si="11"/>
        <v>0</v>
      </c>
      <c r="AF109" s="60">
        <f t="shared" si="12"/>
        <v>0</v>
      </c>
      <c r="AG109" s="24">
        <f t="shared" si="15"/>
        <v>102</v>
      </c>
      <c r="AH109" s="24" t="s">
        <v>460</v>
      </c>
      <c r="AI109" s="24" t="s">
        <v>85</v>
      </c>
      <c r="AJ109" s="57">
        <v>0.15309</v>
      </c>
      <c r="AK109" s="24"/>
    </row>
    <row r="110" spans="1:37" ht="15" customHeight="1">
      <c r="A110" s="12">
        <f t="shared" si="13"/>
        <v>106</v>
      </c>
      <c r="B110" t="s">
        <v>1677</v>
      </c>
      <c r="C110" t="s">
        <v>63</v>
      </c>
      <c r="E110" t="s">
        <v>136</v>
      </c>
      <c r="F110" s="14">
        <v>33000139</v>
      </c>
      <c r="R110" s="10">
        <f t="shared" si="10"/>
        <v>3</v>
      </c>
      <c r="S110" s="9">
        <f t="shared" si="14"/>
        <v>103</v>
      </c>
      <c r="T110" s="9" t="str">
        <f>data!B108</f>
        <v>LÂM KHÔI</v>
      </c>
      <c r="U110" s="9" t="str">
        <f>data!C108</f>
        <v>10A11</v>
      </c>
      <c r="V110" s="14">
        <v>3</v>
      </c>
      <c r="W110" s="24"/>
      <c r="X110" s="32"/>
      <c r="Y110" s="32">
        <f>'10a1tr'!H104</f>
        <v>0</v>
      </c>
      <c r="Z110" s="32">
        <f>'10a1tr'!I104</f>
        <v>0</v>
      </c>
      <c r="AA110" s="32">
        <f>'10a1tr'!J104</f>
        <v>0</v>
      </c>
      <c r="AB110" s="32">
        <f>'10a1tr'!K104</f>
        <v>0</v>
      </c>
      <c r="AC110" s="32">
        <f>'10a1tr'!L104</f>
        <v>0</v>
      </c>
      <c r="AD110" s="24"/>
      <c r="AE110" s="14">
        <f t="shared" si="11"/>
        <v>0</v>
      </c>
      <c r="AF110" s="60">
        <f t="shared" si="12"/>
        <v>0</v>
      </c>
      <c r="AG110" s="24">
        <f t="shared" si="15"/>
        <v>103</v>
      </c>
      <c r="AH110" s="24" t="s">
        <v>458</v>
      </c>
      <c r="AI110" s="24" t="s">
        <v>85</v>
      </c>
      <c r="AJ110" s="57">
        <v>0.15310200000000002</v>
      </c>
      <c r="AK110" s="24"/>
    </row>
    <row r="111" spans="1:37" ht="15" customHeight="1">
      <c r="A111" s="12">
        <f t="shared" si="13"/>
        <v>107</v>
      </c>
      <c r="B111" t="s">
        <v>1678</v>
      </c>
      <c r="C111" t="s">
        <v>63</v>
      </c>
      <c r="E111" t="s">
        <v>136</v>
      </c>
      <c r="F111" s="14">
        <v>33000140</v>
      </c>
      <c r="R111" s="10">
        <f t="shared" si="10"/>
        <v>3</v>
      </c>
      <c r="S111" s="9">
        <f t="shared" si="14"/>
        <v>104</v>
      </c>
      <c r="T111" s="9" t="str">
        <f>data!B109</f>
        <v>DANH KIỆT</v>
      </c>
      <c r="U111" s="9" t="str">
        <f>data!C109</f>
        <v>10A11</v>
      </c>
      <c r="V111" s="14">
        <v>3</v>
      </c>
      <c r="W111" s="24"/>
      <c r="X111" s="32"/>
      <c r="Y111" s="32">
        <f>'10a1tr'!H105</f>
        <v>0</v>
      </c>
      <c r="Z111" s="32">
        <f>'10a1tr'!I105</f>
        <v>0</v>
      </c>
      <c r="AA111" s="32">
        <f>'10a1tr'!J105</f>
        <v>0</v>
      </c>
      <c r="AB111" s="32">
        <f>'10a1tr'!K105</f>
        <v>0</v>
      </c>
      <c r="AC111" s="32">
        <f>'10a1tr'!L105</f>
        <v>0</v>
      </c>
      <c r="AD111" s="24"/>
      <c r="AE111" s="14">
        <f t="shared" si="11"/>
        <v>0</v>
      </c>
      <c r="AF111" s="60">
        <f t="shared" si="12"/>
        <v>0</v>
      </c>
      <c r="AG111" s="24">
        <f t="shared" si="15"/>
        <v>104</v>
      </c>
      <c r="AH111" s="24" t="s">
        <v>459</v>
      </c>
      <c r="AI111" s="24" t="s">
        <v>85</v>
      </c>
      <c r="AJ111" s="57">
        <v>0.15311400000000003</v>
      </c>
      <c r="AK111" s="24"/>
    </row>
    <row r="112" spans="1:37" ht="15" customHeight="1">
      <c r="A112" s="12">
        <f t="shared" si="13"/>
        <v>108</v>
      </c>
      <c r="B112" t="s">
        <v>1679</v>
      </c>
      <c r="C112" t="s">
        <v>63</v>
      </c>
      <c r="E112" t="s">
        <v>136</v>
      </c>
      <c r="F112" s="14">
        <v>33000141</v>
      </c>
      <c r="R112" s="10">
        <f t="shared" si="10"/>
        <v>3</v>
      </c>
      <c r="S112" s="9">
        <f t="shared" si="14"/>
        <v>105</v>
      </c>
      <c r="T112" s="9" t="str">
        <f>data!B110</f>
        <v>TRẦN ANH KIỆT</v>
      </c>
      <c r="U112" s="9" t="str">
        <f>data!C110</f>
        <v>10A11</v>
      </c>
      <c r="V112" s="14"/>
      <c r="W112" s="24"/>
      <c r="X112" s="32"/>
      <c r="Y112" s="32">
        <f>'10a1tr'!H106</f>
        <v>0</v>
      </c>
      <c r="Z112" s="32">
        <f>'10a1tr'!I106</f>
        <v>0</v>
      </c>
      <c r="AA112" s="32">
        <f>'10a1tr'!J106</f>
        <v>0</v>
      </c>
      <c r="AB112" s="32">
        <f>'10a1tr'!K106</f>
        <v>0</v>
      </c>
      <c r="AC112" s="32">
        <f>'10a1tr'!L106</f>
        <v>0</v>
      </c>
      <c r="AD112" s="24"/>
      <c r="AE112" s="14">
        <f t="shared" si="11"/>
        <v>0</v>
      </c>
      <c r="AF112" s="60">
        <f t="shared" si="12"/>
        <v>0</v>
      </c>
      <c r="AG112" s="24">
        <f t="shared" si="15"/>
        <v>105</v>
      </c>
      <c r="AH112" s="24" t="s">
        <v>462</v>
      </c>
      <c r="AI112" s="24" t="s">
        <v>85</v>
      </c>
      <c r="AJ112" s="57">
        <v>0.15311400000000003</v>
      </c>
      <c r="AK112" s="24"/>
    </row>
    <row r="113" spans="1:37" ht="15" customHeight="1">
      <c r="A113" s="12">
        <f t="shared" si="13"/>
        <v>109</v>
      </c>
      <c r="B113" t="s">
        <v>1681</v>
      </c>
      <c r="C113" t="s">
        <v>63</v>
      </c>
      <c r="E113" t="s">
        <v>136</v>
      </c>
      <c r="F113" s="14">
        <v>33000143</v>
      </c>
      <c r="R113" s="10">
        <f t="shared" si="10"/>
        <v>3</v>
      </c>
      <c r="S113" s="9">
        <f t="shared" si="14"/>
        <v>106</v>
      </c>
      <c r="T113" s="9" t="str">
        <f>data!B111</f>
        <v>LÊ NGỌC THIÊN KIM</v>
      </c>
      <c r="U113" s="9" t="str">
        <f>data!C111</f>
        <v>10A11</v>
      </c>
      <c r="V113" s="14"/>
      <c r="W113" s="24"/>
      <c r="X113" s="32"/>
      <c r="Y113" s="32">
        <f>'10a1tr'!H107</f>
        <v>0</v>
      </c>
      <c r="Z113" s="32">
        <f>'10a1tr'!I107</f>
        <v>0</v>
      </c>
      <c r="AA113" s="32">
        <f>'10a1tr'!J107</f>
        <v>0</v>
      </c>
      <c r="AB113" s="32">
        <f>'10a1tr'!K107</f>
        <v>0</v>
      </c>
      <c r="AC113" s="32">
        <f>'10a1tr'!L107</f>
        <v>0</v>
      </c>
      <c r="AD113" s="24"/>
      <c r="AE113" s="14">
        <f t="shared" si="11"/>
        <v>0</v>
      </c>
      <c r="AF113" s="60">
        <f t="shared" si="12"/>
        <v>0</v>
      </c>
      <c r="AG113" s="24">
        <f t="shared" si="15"/>
        <v>106</v>
      </c>
      <c r="AH113" s="24" t="s">
        <v>463</v>
      </c>
      <c r="AI113" s="24" t="s">
        <v>85</v>
      </c>
      <c r="AJ113" s="57">
        <v>0.15312500000000001</v>
      </c>
      <c r="AK113" s="24"/>
    </row>
    <row r="114" spans="1:37" ht="15" customHeight="1">
      <c r="A114" s="12">
        <f t="shared" si="13"/>
        <v>110</v>
      </c>
      <c r="B114" t="s">
        <v>1682</v>
      </c>
      <c r="C114" t="s">
        <v>63</v>
      </c>
      <c r="E114" t="s">
        <v>136</v>
      </c>
      <c r="F114" s="14">
        <v>33000144</v>
      </c>
      <c r="R114" s="10">
        <f t="shared" si="10"/>
        <v>3</v>
      </c>
      <c r="S114" s="9">
        <f t="shared" si="14"/>
        <v>107</v>
      </c>
      <c r="T114" s="9" t="str">
        <f>data!B112</f>
        <v>PHAN NGỌC MỸ KIM</v>
      </c>
      <c r="U114" s="9" t="str">
        <f>data!C112</f>
        <v>10A11</v>
      </c>
      <c r="V114" s="14"/>
      <c r="W114" s="24"/>
      <c r="X114" s="32"/>
      <c r="Y114" s="32">
        <f>'10a1tr'!H108</f>
        <v>0</v>
      </c>
      <c r="Z114" s="32">
        <f>'10a1tr'!I108</f>
        <v>0</v>
      </c>
      <c r="AA114" s="32">
        <f>'10a1tr'!J108</f>
        <v>0</v>
      </c>
      <c r="AB114" s="32">
        <f>'10a1tr'!K108</f>
        <v>0</v>
      </c>
      <c r="AC114" s="32">
        <f>'10a1tr'!L108</f>
        <v>0</v>
      </c>
      <c r="AD114" s="24"/>
      <c r="AE114" s="14">
        <f t="shared" si="11"/>
        <v>0</v>
      </c>
      <c r="AF114" s="60">
        <f t="shared" si="12"/>
        <v>0</v>
      </c>
      <c r="AG114" s="24">
        <f t="shared" si="15"/>
        <v>107</v>
      </c>
      <c r="AH114" s="24" t="s">
        <v>464</v>
      </c>
      <c r="AI114" s="24" t="s">
        <v>85</v>
      </c>
      <c r="AJ114" s="57">
        <v>0.15313700000000002</v>
      </c>
      <c r="AK114" s="24"/>
    </row>
    <row r="115" spans="1:37" ht="15" customHeight="1">
      <c r="A115" s="12">
        <f t="shared" si="13"/>
        <v>111</v>
      </c>
      <c r="B115" t="s">
        <v>1687</v>
      </c>
      <c r="C115" t="s">
        <v>63</v>
      </c>
      <c r="E115" t="s">
        <v>136</v>
      </c>
      <c r="F115" s="14">
        <v>33000149</v>
      </c>
      <c r="R115" s="10">
        <f t="shared" si="10"/>
        <v>3</v>
      </c>
      <c r="S115" s="9">
        <f t="shared" si="14"/>
        <v>108</v>
      </c>
      <c r="T115" s="9" t="str">
        <f>data!B113</f>
        <v>DANH THỊ THANH LAM</v>
      </c>
      <c r="U115" s="9" t="str">
        <f>data!C113</f>
        <v>10A11</v>
      </c>
      <c r="V115" s="14"/>
      <c r="W115" s="24"/>
      <c r="X115" s="32"/>
      <c r="Y115" s="32">
        <f>'10a1tr'!H109</f>
        <v>0</v>
      </c>
      <c r="Z115" s="32">
        <f>'10a1tr'!I109</f>
        <v>0</v>
      </c>
      <c r="AA115" s="32">
        <f>'10a1tr'!J109</f>
        <v>0</v>
      </c>
      <c r="AB115" s="32">
        <f>'10a1tr'!K109</f>
        <v>0</v>
      </c>
      <c r="AC115" s="32">
        <f>'10a1tr'!L109</f>
        <v>0</v>
      </c>
      <c r="AD115" s="24"/>
      <c r="AE115" s="14">
        <f t="shared" si="11"/>
        <v>0</v>
      </c>
      <c r="AF115" s="60">
        <f t="shared" si="12"/>
        <v>0</v>
      </c>
      <c r="AG115" s="24">
        <f t="shared" si="15"/>
        <v>108</v>
      </c>
      <c r="AH115" s="24" t="s">
        <v>466</v>
      </c>
      <c r="AI115" s="24" t="s">
        <v>85</v>
      </c>
      <c r="AJ115" s="57">
        <v>0.15316000000000002</v>
      </c>
      <c r="AK115" s="24"/>
    </row>
    <row r="116" spans="1:37" ht="15" customHeight="1">
      <c r="A116" s="12">
        <f t="shared" si="13"/>
        <v>112</v>
      </c>
      <c r="B116" t="s">
        <v>1688</v>
      </c>
      <c r="C116" t="s">
        <v>63</v>
      </c>
      <c r="E116" t="s">
        <v>136</v>
      </c>
      <c r="F116" s="14">
        <v>33000150</v>
      </c>
      <c r="R116" s="10">
        <f t="shared" si="10"/>
        <v>3</v>
      </c>
      <c r="S116" s="9">
        <f t="shared" si="14"/>
        <v>109</v>
      </c>
      <c r="T116" s="9" t="str">
        <f>data!B114</f>
        <v>NGUYỄN VÕ THÙY LÂM</v>
      </c>
      <c r="U116" s="9" t="str">
        <f>data!C114</f>
        <v>10A11</v>
      </c>
      <c r="V116" s="14"/>
      <c r="W116" s="24"/>
      <c r="X116" s="32"/>
      <c r="Y116" s="32">
        <f>'10a1tr'!H110</f>
        <v>0</v>
      </c>
      <c r="Z116" s="32">
        <f>'10a1tr'!I110</f>
        <v>0</v>
      </c>
      <c r="AA116" s="32">
        <f>'10a1tr'!J110</f>
        <v>0</v>
      </c>
      <c r="AB116" s="32">
        <f>'10a1tr'!K110</f>
        <v>0</v>
      </c>
      <c r="AC116" s="32">
        <f>'10a1tr'!L110</f>
        <v>0</v>
      </c>
      <c r="AD116" s="24"/>
      <c r="AE116" s="14">
        <f t="shared" si="11"/>
        <v>0</v>
      </c>
      <c r="AF116" s="60">
        <f t="shared" si="12"/>
        <v>0</v>
      </c>
      <c r="AG116" s="24">
        <f t="shared" si="15"/>
        <v>109</v>
      </c>
      <c r="AH116" s="24" t="s">
        <v>206</v>
      </c>
      <c r="AI116" s="24" t="s">
        <v>85</v>
      </c>
      <c r="AJ116" s="57">
        <v>0.15318300000000001</v>
      </c>
      <c r="AK116" s="24"/>
    </row>
    <row r="117" spans="1:37" ht="15" customHeight="1">
      <c r="A117" s="12">
        <f t="shared" si="13"/>
        <v>113</v>
      </c>
      <c r="B117" t="s">
        <v>1689</v>
      </c>
      <c r="C117" t="s">
        <v>63</v>
      </c>
      <c r="E117" t="s">
        <v>136</v>
      </c>
      <c r="F117" s="14">
        <v>33000151</v>
      </c>
      <c r="R117" s="10">
        <f t="shared" si="10"/>
        <v>3</v>
      </c>
      <c r="S117" s="9">
        <f t="shared" si="14"/>
        <v>110</v>
      </c>
      <c r="T117" s="9" t="str">
        <f>data!B115</f>
        <v>HUỲNH THỊ THU LAN</v>
      </c>
      <c r="U117" s="9" t="str">
        <f>data!C115</f>
        <v>10A11</v>
      </c>
      <c r="V117" s="14"/>
      <c r="W117" s="24"/>
      <c r="X117" s="32"/>
      <c r="Y117" s="32">
        <f>'10a1tr'!H111</f>
        <v>0</v>
      </c>
      <c r="Z117" s="32">
        <f>'10a1tr'!I111</f>
        <v>0</v>
      </c>
      <c r="AA117" s="32">
        <f>'10a1tr'!J111</f>
        <v>0</v>
      </c>
      <c r="AB117" s="32">
        <f>'10a1tr'!K111</f>
        <v>0</v>
      </c>
      <c r="AC117" s="32">
        <f>'10a1tr'!L111</f>
        <v>0</v>
      </c>
      <c r="AD117" s="24"/>
      <c r="AE117" s="14">
        <f t="shared" si="11"/>
        <v>0</v>
      </c>
      <c r="AF117" s="60">
        <f t="shared" si="12"/>
        <v>0</v>
      </c>
      <c r="AG117" s="24">
        <f t="shared" si="15"/>
        <v>110</v>
      </c>
      <c r="AH117" s="24" t="s">
        <v>465</v>
      </c>
      <c r="AI117" s="24" t="s">
        <v>85</v>
      </c>
      <c r="AJ117" s="57">
        <v>0.15318300000000001</v>
      </c>
      <c r="AK117" s="24"/>
    </row>
    <row r="118" spans="1:37" ht="15" customHeight="1">
      <c r="A118" s="12">
        <f t="shared" si="13"/>
        <v>114</v>
      </c>
      <c r="B118" t="s">
        <v>1690</v>
      </c>
      <c r="C118" t="s">
        <v>63</v>
      </c>
      <c r="E118" t="s">
        <v>136</v>
      </c>
      <c r="F118" s="14">
        <v>33000152</v>
      </c>
      <c r="R118" s="10">
        <f t="shared" si="10"/>
        <v>3</v>
      </c>
      <c r="S118" s="9">
        <f t="shared" si="14"/>
        <v>111</v>
      </c>
      <c r="T118" s="9" t="str">
        <f>data!B116</f>
        <v>NGUYỄN XUÂN LỘC</v>
      </c>
      <c r="U118" s="9" t="str">
        <f>data!C116</f>
        <v>10A11</v>
      </c>
      <c r="V118" s="14"/>
      <c r="W118" s="24"/>
      <c r="X118" s="32"/>
      <c r="Y118" s="32">
        <f>'10a1tr'!H112</f>
        <v>0</v>
      </c>
      <c r="Z118" s="32">
        <f>'10a1tr'!I112</f>
        <v>0</v>
      </c>
      <c r="AA118" s="32">
        <f>'10a1tr'!J112</f>
        <v>0</v>
      </c>
      <c r="AB118" s="32">
        <f>'10a1tr'!K112</f>
        <v>0</v>
      </c>
      <c r="AC118" s="32">
        <f>'10a1tr'!L112</f>
        <v>0</v>
      </c>
      <c r="AD118" s="24"/>
      <c r="AE118" s="14">
        <f t="shared" si="11"/>
        <v>0</v>
      </c>
      <c r="AF118" s="60">
        <f t="shared" si="12"/>
        <v>0</v>
      </c>
      <c r="AG118" s="24">
        <f t="shared" si="15"/>
        <v>111</v>
      </c>
      <c r="AH118" s="24" t="s">
        <v>142</v>
      </c>
      <c r="AI118" s="24" t="s">
        <v>85</v>
      </c>
      <c r="AJ118" s="57">
        <v>0.15319500000000003</v>
      </c>
      <c r="AK118" s="24"/>
    </row>
    <row r="119" spans="1:37" ht="15" customHeight="1">
      <c r="A119" s="12">
        <f t="shared" si="13"/>
        <v>115</v>
      </c>
      <c r="B119" t="s">
        <v>1691</v>
      </c>
      <c r="C119" t="s">
        <v>63</v>
      </c>
      <c r="E119" t="s">
        <v>136</v>
      </c>
      <c r="F119" s="14">
        <v>33000153</v>
      </c>
      <c r="R119" s="10">
        <f t="shared" si="10"/>
        <v>3</v>
      </c>
      <c r="S119" s="9">
        <f t="shared" si="14"/>
        <v>112</v>
      </c>
      <c r="T119" s="9" t="str">
        <f>data!B117</f>
        <v>NGUYỄN QUỐC MĨ</v>
      </c>
      <c r="U119" s="9" t="str">
        <f>data!C117</f>
        <v>10A11</v>
      </c>
      <c r="V119" s="14"/>
      <c r="W119" s="24"/>
      <c r="X119" s="32"/>
      <c r="Y119" s="32">
        <f>'10a1tr'!H113</f>
        <v>0</v>
      </c>
      <c r="Z119" s="32">
        <f>'10a1tr'!I113</f>
        <v>0</v>
      </c>
      <c r="AA119" s="32">
        <f>'10a1tr'!J113</f>
        <v>0</v>
      </c>
      <c r="AB119" s="32">
        <f>'10a1tr'!K113</f>
        <v>0</v>
      </c>
      <c r="AC119" s="32">
        <f>'10a1tr'!L113</f>
        <v>0</v>
      </c>
      <c r="AD119" s="24"/>
      <c r="AE119" s="14">
        <f t="shared" si="11"/>
        <v>0</v>
      </c>
      <c r="AF119" s="60">
        <f t="shared" si="12"/>
        <v>0</v>
      </c>
      <c r="AG119" s="24">
        <f t="shared" si="15"/>
        <v>112</v>
      </c>
      <c r="AH119" s="24" t="s">
        <v>467</v>
      </c>
      <c r="AI119" s="24" t="s">
        <v>85</v>
      </c>
      <c r="AJ119" s="57">
        <v>0.15320600000000001</v>
      </c>
      <c r="AK119" s="24"/>
    </row>
    <row r="120" spans="1:37" ht="15" customHeight="1">
      <c r="A120" s="12">
        <f t="shared" si="13"/>
        <v>116</v>
      </c>
      <c r="B120" t="s">
        <v>1692</v>
      </c>
      <c r="C120" t="s">
        <v>63</v>
      </c>
      <c r="E120" t="s">
        <v>136</v>
      </c>
      <c r="F120" s="14">
        <v>33000154</v>
      </c>
      <c r="R120" s="10">
        <f t="shared" si="10"/>
        <v>3</v>
      </c>
      <c r="S120" s="9">
        <f t="shared" si="14"/>
        <v>113</v>
      </c>
      <c r="T120" s="9" t="str">
        <f>data!B118</f>
        <v>NGUYỄN TRIỆU BÍCH NGÂN</v>
      </c>
      <c r="U120" s="9" t="str">
        <f>data!C118</f>
        <v>10A11</v>
      </c>
      <c r="V120" s="14"/>
      <c r="W120" s="24"/>
      <c r="X120" s="32"/>
      <c r="Y120" s="32">
        <f>'10a1tr'!H114</f>
        <v>0</v>
      </c>
      <c r="Z120" s="32">
        <f>'10a1tr'!I114</f>
        <v>0</v>
      </c>
      <c r="AA120" s="32">
        <f>'10a1tr'!J114</f>
        <v>0</v>
      </c>
      <c r="AB120" s="32">
        <f>'10a1tr'!K114</f>
        <v>0</v>
      </c>
      <c r="AC120" s="32">
        <f>'10a1tr'!L114</f>
        <v>0</v>
      </c>
      <c r="AD120" s="24"/>
      <c r="AE120" s="14">
        <f t="shared" si="11"/>
        <v>0</v>
      </c>
      <c r="AF120" s="60">
        <f t="shared" si="12"/>
        <v>0</v>
      </c>
      <c r="AG120" s="24">
        <f t="shared" si="15"/>
        <v>113</v>
      </c>
      <c r="AH120" s="24" t="s">
        <v>468</v>
      </c>
      <c r="AI120" s="24" t="s">
        <v>85</v>
      </c>
      <c r="AJ120" s="57">
        <v>0.15321800000000002</v>
      </c>
      <c r="AK120" s="24"/>
    </row>
    <row r="121" spans="1:37" ht="15" customHeight="1">
      <c r="A121" s="12">
        <f t="shared" si="13"/>
        <v>117</v>
      </c>
      <c r="B121" t="s">
        <v>1694</v>
      </c>
      <c r="C121" t="s">
        <v>63</v>
      </c>
      <c r="E121" t="s">
        <v>136</v>
      </c>
      <c r="F121" s="14">
        <v>33000156</v>
      </c>
      <c r="R121" s="10">
        <f t="shared" si="10"/>
        <v>3</v>
      </c>
      <c r="S121" s="9">
        <f t="shared" si="14"/>
        <v>114</v>
      </c>
      <c r="T121" s="9" t="str">
        <f>data!B119</f>
        <v>LƯU PHỤNG NGHI</v>
      </c>
      <c r="U121" s="9" t="str">
        <f>data!C119</f>
        <v>10A11</v>
      </c>
      <c r="V121" s="14"/>
      <c r="W121" s="24"/>
      <c r="X121" s="32"/>
      <c r="Y121" s="32">
        <f>'10a1tr'!H115</f>
        <v>0</v>
      </c>
      <c r="Z121" s="32">
        <f>'10a1tr'!I115</f>
        <v>0</v>
      </c>
      <c r="AA121" s="32">
        <f>'10a1tr'!J115</f>
        <v>0</v>
      </c>
      <c r="AB121" s="32">
        <f>'10a1tr'!K115</f>
        <v>0</v>
      </c>
      <c r="AC121" s="32">
        <f>'10a1tr'!L115</f>
        <v>0</v>
      </c>
      <c r="AD121" s="24"/>
      <c r="AE121" s="14">
        <f t="shared" si="11"/>
        <v>0</v>
      </c>
      <c r="AF121" s="60">
        <f t="shared" si="12"/>
        <v>0</v>
      </c>
      <c r="AG121" s="24">
        <f t="shared" si="15"/>
        <v>114</v>
      </c>
      <c r="AH121" s="24" t="s">
        <v>469</v>
      </c>
      <c r="AI121" s="24" t="s">
        <v>85</v>
      </c>
      <c r="AJ121" s="57">
        <v>0.153229</v>
      </c>
      <c r="AK121" s="24"/>
    </row>
    <row r="122" spans="1:37" ht="15" customHeight="1">
      <c r="A122" s="12">
        <f t="shared" si="13"/>
        <v>118</v>
      </c>
      <c r="B122" t="s">
        <v>1695</v>
      </c>
      <c r="C122" t="s">
        <v>63</v>
      </c>
      <c r="E122" t="s">
        <v>136</v>
      </c>
      <c r="F122" s="14">
        <v>33000157</v>
      </c>
      <c r="R122" s="10">
        <f t="shared" si="10"/>
        <v>3</v>
      </c>
      <c r="S122" s="9">
        <f t="shared" si="14"/>
        <v>115</v>
      </c>
      <c r="T122" s="9" t="str">
        <f>data!B120</f>
        <v>PHẠM NGỌC PHƯƠNG NGHI</v>
      </c>
      <c r="U122" s="9" t="str">
        <f>data!C120</f>
        <v>10A11</v>
      </c>
      <c r="V122" s="14"/>
      <c r="W122" s="24"/>
      <c r="X122" s="32"/>
      <c r="Y122" s="32">
        <f>'10a1tr'!H116</f>
        <v>0</v>
      </c>
      <c r="Z122" s="32">
        <f>'10a1tr'!I116</f>
        <v>0</v>
      </c>
      <c r="AA122" s="32">
        <f>'10a1tr'!J116</f>
        <v>0</v>
      </c>
      <c r="AB122" s="32">
        <f>'10a1tr'!K116</f>
        <v>0</v>
      </c>
      <c r="AC122" s="32">
        <f>'10a1tr'!L116</f>
        <v>0</v>
      </c>
      <c r="AD122" s="24"/>
      <c r="AE122" s="14">
        <f t="shared" si="11"/>
        <v>0</v>
      </c>
      <c r="AF122" s="60">
        <f t="shared" si="12"/>
        <v>0</v>
      </c>
      <c r="AG122" s="24">
        <f t="shared" si="15"/>
        <v>115</v>
      </c>
      <c r="AH122" s="24" t="s">
        <v>470</v>
      </c>
      <c r="AI122" s="24" t="s">
        <v>85</v>
      </c>
      <c r="AJ122" s="57">
        <v>0.15342600000000001</v>
      </c>
      <c r="AK122" s="24"/>
    </row>
    <row r="123" spans="1:37" ht="15" customHeight="1">
      <c r="A123" s="12">
        <f t="shared" si="13"/>
        <v>119</v>
      </c>
      <c r="B123" t="s">
        <v>1699</v>
      </c>
      <c r="C123" t="s">
        <v>63</v>
      </c>
      <c r="E123" t="s">
        <v>136</v>
      </c>
      <c r="F123" s="14">
        <v>33000161</v>
      </c>
      <c r="R123" s="10">
        <f t="shared" si="10"/>
        <v>3</v>
      </c>
      <c r="S123" s="9">
        <f t="shared" si="14"/>
        <v>116</v>
      </c>
      <c r="T123" s="9" t="str">
        <f>data!B121</f>
        <v>LÊ THỊ HỒNG NGỌC</v>
      </c>
      <c r="U123" s="9" t="str">
        <f>data!C121</f>
        <v>10A11</v>
      </c>
      <c r="V123" s="14"/>
      <c r="W123" s="24"/>
      <c r="X123" s="32"/>
      <c r="Y123" s="32">
        <f>'10a1tr'!H117</f>
        <v>0</v>
      </c>
      <c r="Z123" s="32">
        <f>'10a1tr'!I117</f>
        <v>0</v>
      </c>
      <c r="AA123" s="32">
        <f>'10a1tr'!J117</f>
        <v>0</v>
      </c>
      <c r="AB123" s="32">
        <f>'10a1tr'!K117</f>
        <v>0</v>
      </c>
      <c r="AC123" s="32">
        <f>'10a1tr'!L117</f>
        <v>0</v>
      </c>
      <c r="AD123" s="24"/>
      <c r="AE123" s="14">
        <f t="shared" si="11"/>
        <v>0</v>
      </c>
      <c r="AF123" s="60">
        <f t="shared" si="12"/>
        <v>0</v>
      </c>
      <c r="AG123" s="24">
        <f t="shared" si="15"/>
        <v>116</v>
      </c>
      <c r="AH123" s="24" t="s">
        <v>471</v>
      </c>
      <c r="AI123" s="24" t="s">
        <v>85</v>
      </c>
      <c r="AJ123" s="57">
        <v>0.15346100000000001</v>
      </c>
      <c r="AK123" s="24"/>
    </row>
    <row r="124" spans="1:37" ht="15" customHeight="1">
      <c r="A124" s="12">
        <f t="shared" si="13"/>
        <v>120</v>
      </c>
      <c r="B124" t="s">
        <v>1700</v>
      </c>
      <c r="C124" t="s">
        <v>63</v>
      </c>
      <c r="E124" t="s">
        <v>136</v>
      </c>
      <c r="F124" s="14">
        <v>33000162</v>
      </c>
      <c r="R124" s="10">
        <f t="shared" si="10"/>
        <v>3</v>
      </c>
      <c r="S124" s="9">
        <f t="shared" si="14"/>
        <v>117</v>
      </c>
      <c r="T124" s="9" t="str">
        <f>data!B122</f>
        <v>NGUYỄN THỊ PHƯƠNG NHÃ</v>
      </c>
      <c r="U124" s="9" t="str">
        <f>data!C122</f>
        <v>10A11</v>
      </c>
      <c r="V124" s="14"/>
      <c r="W124" s="24"/>
      <c r="X124" s="32"/>
      <c r="Y124" s="32">
        <f>'10a1tr'!H118</f>
        <v>0</v>
      </c>
      <c r="Z124" s="32">
        <f>'10a1tr'!I118</f>
        <v>0</v>
      </c>
      <c r="AA124" s="32">
        <f>'10a1tr'!J118</f>
        <v>0</v>
      </c>
      <c r="AB124" s="32">
        <f>'10a1tr'!K118</f>
        <v>0</v>
      </c>
      <c r="AC124" s="32">
        <f>'10a1tr'!L118</f>
        <v>0</v>
      </c>
      <c r="AD124" s="24"/>
      <c r="AE124" s="14">
        <f t="shared" si="11"/>
        <v>0</v>
      </c>
      <c r="AF124" s="60">
        <f t="shared" si="12"/>
        <v>0</v>
      </c>
      <c r="AG124" s="24">
        <f t="shared" si="15"/>
        <v>117</v>
      </c>
      <c r="AH124" s="24" t="s">
        <v>472</v>
      </c>
      <c r="AI124" s="24" t="s">
        <v>85</v>
      </c>
      <c r="AJ124" s="57">
        <v>0.153472</v>
      </c>
      <c r="AK124" s="24"/>
    </row>
    <row r="125" spans="1:37" ht="15" customHeight="1">
      <c r="A125" s="12">
        <f t="shared" si="13"/>
        <v>121</v>
      </c>
      <c r="B125" t="s">
        <v>1701</v>
      </c>
      <c r="C125" t="s">
        <v>63</v>
      </c>
      <c r="E125" t="s">
        <v>136</v>
      </c>
      <c r="F125" s="14">
        <v>33000163</v>
      </c>
      <c r="R125" s="10">
        <f t="shared" si="10"/>
        <v>3</v>
      </c>
      <c r="S125" s="9">
        <f t="shared" si="14"/>
        <v>118</v>
      </c>
      <c r="T125" s="9" t="str">
        <f>data!B123</f>
        <v>HOÀNG TRƯƠNG YẾN NHI</v>
      </c>
      <c r="U125" s="9" t="str">
        <f>data!C123</f>
        <v>10A11</v>
      </c>
      <c r="V125" s="14"/>
      <c r="W125" s="24"/>
      <c r="X125" s="32"/>
      <c r="Y125" s="32">
        <f>'10a1tr'!H119</f>
        <v>0</v>
      </c>
      <c r="Z125" s="32">
        <f>'10a1tr'!I119</f>
        <v>0</v>
      </c>
      <c r="AA125" s="32">
        <f>'10a1tr'!J119</f>
        <v>0</v>
      </c>
      <c r="AB125" s="32">
        <f>'10a1tr'!K119</f>
        <v>0</v>
      </c>
      <c r="AC125" s="32">
        <f>'10a1tr'!L119</f>
        <v>0</v>
      </c>
      <c r="AD125" s="24"/>
      <c r="AE125" s="14">
        <f t="shared" si="11"/>
        <v>0</v>
      </c>
      <c r="AF125" s="60">
        <f t="shared" si="12"/>
        <v>0</v>
      </c>
      <c r="AG125" s="24">
        <f t="shared" si="15"/>
        <v>118</v>
      </c>
      <c r="AH125" s="24" t="s">
        <v>473</v>
      </c>
      <c r="AI125" s="24" t="s">
        <v>85</v>
      </c>
      <c r="AJ125" s="57">
        <v>0.15382000000000001</v>
      </c>
      <c r="AK125" s="24"/>
    </row>
    <row r="126" spans="1:37" ht="15" customHeight="1">
      <c r="A126" s="12">
        <f t="shared" si="13"/>
        <v>122</v>
      </c>
      <c r="B126" t="s">
        <v>1702</v>
      </c>
      <c r="C126" t="s">
        <v>63</v>
      </c>
      <c r="E126" t="s">
        <v>136</v>
      </c>
      <c r="F126" s="14">
        <v>33000164</v>
      </c>
      <c r="R126" s="10">
        <f t="shared" si="10"/>
        <v>3</v>
      </c>
      <c r="S126" s="9">
        <f t="shared" si="14"/>
        <v>119</v>
      </c>
      <c r="T126" s="9" t="str">
        <f>data!B124</f>
        <v>TRẦN TUYẾT NHI</v>
      </c>
      <c r="U126" s="9" t="str">
        <f>data!C124</f>
        <v>10A11</v>
      </c>
      <c r="V126" s="14"/>
      <c r="W126" s="24"/>
      <c r="X126" s="32"/>
      <c r="Y126" s="32">
        <f>'10a1tr'!H120</f>
        <v>0</v>
      </c>
      <c r="Z126" s="32">
        <f>'10a1tr'!I120</f>
        <v>0</v>
      </c>
      <c r="AA126" s="32">
        <f>'10a1tr'!J120</f>
        <v>0</v>
      </c>
      <c r="AB126" s="32">
        <f>'10a1tr'!K120</f>
        <v>0</v>
      </c>
      <c r="AC126" s="32">
        <f>'10a1tr'!L120</f>
        <v>0</v>
      </c>
      <c r="AD126" s="24"/>
      <c r="AE126" s="14">
        <f t="shared" si="11"/>
        <v>0</v>
      </c>
      <c r="AF126" s="60">
        <f t="shared" si="12"/>
        <v>0</v>
      </c>
      <c r="AG126" s="24">
        <f t="shared" si="15"/>
        <v>119</v>
      </c>
      <c r="AH126" s="24" t="s">
        <v>474</v>
      </c>
      <c r="AI126" s="24" t="s">
        <v>85</v>
      </c>
      <c r="AJ126" s="57">
        <v>0.15560200000000002</v>
      </c>
      <c r="AK126" s="24"/>
    </row>
    <row r="127" spans="1:37" ht="15" customHeight="1">
      <c r="A127" s="12">
        <f t="shared" si="13"/>
        <v>123</v>
      </c>
      <c r="B127" t="s">
        <v>1703</v>
      </c>
      <c r="C127" t="s">
        <v>63</v>
      </c>
      <c r="E127" t="s">
        <v>136</v>
      </c>
      <c r="F127" s="14">
        <v>33000165</v>
      </c>
      <c r="R127" s="10">
        <f t="shared" si="10"/>
        <v>3</v>
      </c>
      <c r="S127" s="9">
        <f t="shared" si="14"/>
        <v>120</v>
      </c>
      <c r="T127" s="9" t="str">
        <f>data!B125</f>
        <v>NGUYỄN THỊ NGỌC NHƯ</v>
      </c>
      <c r="U127" s="9" t="str">
        <f>data!C125</f>
        <v>10A11</v>
      </c>
      <c r="V127" s="14"/>
      <c r="W127" s="24"/>
      <c r="X127" s="32"/>
      <c r="Y127" s="32">
        <f>'10a1tr'!H121</f>
        <v>0</v>
      </c>
      <c r="Z127" s="32">
        <f>'10a1tr'!I121</f>
        <v>0</v>
      </c>
      <c r="AA127" s="32">
        <f>'10a1tr'!J121</f>
        <v>0</v>
      </c>
      <c r="AB127" s="32">
        <f>'10a1tr'!K121</f>
        <v>0</v>
      </c>
      <c r="AC127" s="32">
        <f>'10a1tr'!L121</f>
        <v>0</v>
      </c>
      <c r="AD127" s="24"/>
      <c r="AE127" s="14">
        <f t="shared" si="11"/>
        <v>0</v>
      </c>
      <c r="AF127" s="60">
        <f t="shared" si="12"/>
        <v>0</v>
      </c>
      <c r="AG127" s="24">
        <f t="shared" si="15"/>
        <v>120</v>
      </c>
      <c r="AH127" s="24" t="s">
        <v>475</v>
      </c>
      <c r="AI127" s="24" t="s">
        <v>85</v>
      </c>
      <c r="AJ127" s="57">
        <v>0.15860000000000002</v>
      </c>
      <c r="AK127" s="24"/>
    </row>
    <row r="128" spans="1:37" ht="15" customHeight="1">
      <c r="A128" s="12">
        <f t="shared" si="13"/>
        <v>124</v>
      </c>
      <c r="B128" t="s">
        <v>1704</v>
      </c>
      <c r="C128" t="s">
        <v>63</v>
      </c>
      <c r="E128" t="s">
        <v>136</v>
      </c>
      <c r="F128" s="14">
        <v>33000166</v>
      </c>
      <c r="R128" s="10">
        <f t="shared" si="10"/>
        <v>3</v>
      </c>
      <c r="S128" s="9">
        <f t="shared" si="14"/>
        <v>121</v>
      </c>
      <c r="T128" s="9" t="str">
        <f>data!B126</f>
        <v>LÝ THỊ LAN PHƯƠNG</v>
      </c>
      <c r="U128" s="9" t="str">
        <f>data!C126</f>
        <v>10A11</v>
      </c>
      <c r="V128" s="14"/>
      <c r="W128" s="24"/>
      <c r="X128" s="32"/>
      <c r="Y128" s="32">
        <f>'10a1tr'!H122</f>
        <v>0</v>
      </c>
      <c r="Z128" s="32">
        <f>'10a1tr'!I122</f>
        <v>0</v>
      </c>
      <c r="AA128" s="32">
        <f>'10a1tr'!J122</f>
        <v>0</v>
      </c>
      <c r="AB128" s="32">
        <f>'10a1tr'!K122</f>
        <v>0</v>
      </c>
      <c r="AC128" s="32">
        <f>'10a1tr'!L122</f>
        <v>0</v>
      </c>
      <c r="AD128" s="24"/>
      <c r="AE128" s="14">
        <f t="shared" si="11"/>
        <v>0</v>
      </c>
      <c r="AF128" s="60">
        <f t="shared" si="12"/>
        <v>0</v>
      </c>
      <c r="AG128" s="24">
        <f t="shared" si="15"/>
        <v>121</v>
      </c>
      <c r="AH128" s="24" t="s">
        <v>476</v>
      </c>
      <c r="AI128" s="24" t="s">
        <v>85</v>
      </c>
      <c r="AJ128" s="57">
        <v>0.161574</v>
      </c>
      <c r="AK128" s="24"/>
    </row>
    <row r="129" spans="1:37" ht="15" customHeight="1">
      <c r="A129" s="12">
        <f t="shared" si="13"/>
        <v>125</v>
      </c>
      <c r="B129" t="s">
        <v>1705</v>
      </c>
      <c r="C129" t="s">
        <v>63</v>
      </c>
      <c r="E129" t="s">
        <v>136</v>
      </c>
      <c r="F129" s="14">
        <v>33000167</v>
      </c>
      <c r="R129" s="10">
        <f t="shared" si="10"/>
        <v>3</v>
      </c>
      <c r="S129" s="9">
        <f t="shared" si="14"/>
        <v>122</v>
      </c>
      <c r="T129" s="9" t="str">
        <f>data!B127</f>
        <v>LÊ THANH QUYÊN</v>
      </c>
      <c r="U129" s="9" t="str">
        <f>data!C127</f>
        <v>10A11</v>
      </c>
      <c r="V129" s="14"/>
      <c r="W129" s="24"/>
      <c r="X129" s="32"/>
      <c r="Y129" s="32">
        <f>'10a1tr'!H123</f>
        <v>0</v>
      </c>
      <c r="Z129" s="32">
        <f>'10a1tr'!I123</f>
        <v>0</v>
      </c>
      <c r="AA129" s="32">
        <f>'10a1tr'!J123</f>
        <v>0</v>
      </c>
      <c r="AB129" s="32">
        <f>'10a1tr'!K123</f>
        <v>0</v>
      </c>
      <c r="AC129" s="32">
        <f>'10a1tr'!L123</f>
        <v>0</v>
      </c>
      <c r="AD129" s="24"/>
      <c r="AE129" s="14">
        <f t="shared" si="11"/>
        <v>0</v>
      </c>
      <c r="AF129" s="60">
        <f t="shared" si="12"/>
        <v>0</v>
      </c>
      <c r="AG129" s="24">
        <f t="shared" si="15"/>
        <v>122</v>
      </c>
      <c r="AH129" s="24" t="s">
        <v>477</v>
      </c>
      <c r="AI129" s="24" t="s">
        <v>85</v>
      </c>
      <c r="AJ129" s="57">
        <v>0.16250000000000003</v>
      </c>
      <c r="AK129" s="24"/>
    </row>
    <row r="130" spans="1:37" ht="15" customHeight="1">
      <c r="A130" s="12">
        <f t="shared" si="13"/>
        <v>126</v>
      </c>
      <c r="B130" t="s">
        <v>1707</v>
      </c>
      <c r="C130" t="s">
        <v>63</v>
      </c>
      <c r="E130" t="s">
        <v>136</v>
      </c>
      <c r="F130" s="14">
        <v>33000169</v>
      </c>
      <c r="R130" s="10">
        <f t="shared" si="10"/>
        <v>3</v>
      </c>
      <c r="S130" s="9">
        <f t="shared" si="14"/>
        <v>123</v>
      </c>
      <c r="T130" s="9" t="str">
        <f>data!B128</f>
        <v>ĐỖ CAO THẮNG</v>
      </c>
      <c r="U130" s="9" t="str">
        <f>data!C128</f>
        <v>10A11</v>
      </c>
      <c r="V130" s="14"/>
      <c r="W130" s="24"/>
      <c r="X130" s="32"/>
      <c r="Y130" s="32">
        <f>'10a1tr'!H124</f>
        <v>0</v>
      </c>
      <c r="Z130" s="32">
        <f>'10a1tr'!I124</f>
        <v>0</v>
      </c>
      <c r="AA130" s="32">
        <f>'10a1tr'!J124</f>
        <v>0</v>
      </c>
      <c r="AB130" s="32">
        <f>'10a1tr'!K124</f>
        <v>0</v>
      </c>
      <c r="AC130" s="32">
        <f>'10a1tr'!L124</f>
        <v>0</v>
      </c>
      <c r="AD130" s="24"/>
      <c r="AE130" s="14">
        <f t="shared" si="11"/>
        <v>0</v>
      </c>
      <c r="AF130" s="60">
        <f t="shared" si="12"/>
        <v>0</v>
      </c>
      <c r="AG130" s="24">
        <f t="shared" si="15"/>
        <v>123</v>
      </c>
      <c r="AH130" s="24" t="s">
        <v>478</v>
      </c>
      <c r="AI130" s="24" t="s">
        <v>85</v>
      </c>
      <c r="AJ130" s="57">
        <v>0.16251200000000005</v>
      </c>
      <c r="AK130" s="24"/>
    </row>
    <row r="131" spans="1:37" ht="15" customHeight="1">
      <c r="A131" s="12">
        <f t="shared" si="13"/>
        <v>127</v>
      </c>
      <c r="B131" t="s">
        <v>1708</v>
      </c>
      <c r="C131" t="s">
        <v>63</v>
      </c>
      <c r="E131" t="s">
        <v>136</v>
      </c>
      <c r="F131" s="14">
        <v>33000170</v>
      </c>
      <c r="R131" s="10">
        <f t="shared" si="10"/>
        <v>3</v>
      </c>
      <c r="S131" s="9">
        <f t="shared" si="14"/>
        <v>124</v>
      </c>
      <c r="T131" s="9" t="str">
        <f>data!B129</f>
        <v>PHẠM VĂN PHƯƠNG THẢO</v>
      </c>
      <c r="U131" s="9" t="str">
        <f>data!C129</f>
        <v>10A11</v>
      </c>
      <c r="V131" s="14"/>
      <c r="W131" s="24"/>
      <c r="X131" s="32"/>
      <c r="Y131" s="32">
        <f>'10a1tr'!H125</f>
        <v>0</v>
      </c>
      <c r="Z131" s="32">
        <f>'10a1tr'!I125</f>
        <v>0</v>
      </c>
      <c r="AA131" s="32">
        <f>'10a1tr'!J125</f>
        <v>0</v>
      </c>
      <c r="AB131" s="32">
        <f>'10a1tr'!K125</f>
        <v>0</v>
      </c>
      <c r="AC131" s="32">
        <f>'10a1tr'!L125</f>
        <v>0</v>
      </c>
      <c r="AD131" s="24"/>
      <c r="AE131" s="14">
        <f t="shared" si="11"/>
        <v>0</v>
      </c>
      <c r="AF131" s="60">
        <f t="shared" si="12"/>
        <v>0</v>
      </c>
      <c r="AG131" s="24">
        <f t="shared" si="15"/>
        <v>124</v>
      </c>
      <c r="AH131" s="24" t="s">
        <v>479</v>
      </c>
      <c r="AI131" s="24" t="s">
        <v>85</v>
      </c>
      <c r="AJ131" s="57">
        <v>0.164688</v>
      </c>
      <c r="AK131" s="24"/>
    </row>
    <row r="132" spans="1:37" ht="15" customHeight="1">
      <c r="A132" s="12">
        <f t="shared" si="13"/>
        <v>128</v>
      </c>
      <c r="B132" t="s">
        <v>1710</v>
      </c>
      <c r="C132" t="s">
        <v>63</v>
      </c>
      <c r="E132" t="s">
        <v>136</v>
      </c>
      <c r="F132" s="14">
        <v>33000172</v>
      </c>
      <c r="R132" s="10">
        <f t="shared" si="10"/>
        <v>3</v>
      </c>
      <c r="S132" s="9">
        <f t="shared" si="14"/>
        <v>125</v>
      </c>
      <c r="T132" s="9" t="str">
        <f>data!B130</f>
        <v>LÊ CHÍ THIỆN</v>
      </c>
      <c r="U132" s="9" t="str">
        <f>data!C130</f>
        <v>10A11</v>
      </c>
      <c r="V132" s="14"/>
      <c r="W132" s="24"/>
      <c r="X132" s="32"/>
      <c r="Y132" s="32">
        <f>'10a1tr'!H126</f>
        <v>0</v>
      </c>
      <c r="Z132" s="32">
        <f>'10a1tr'!I126</f>
        <v>0</v>
      </c>
      <c r="AA132" s="32">
        <f>'10a1tr'!J126</f>
        <v>0</v>
      </c>
      <c r="AB132" s="32">
        <f>'10a1tr'!K126</f>
        <v>0</v>
      </c>
      <c r="AC132" s="32">
        <f>'10a1tr'!L126</f>
        <v>0</v>
      </c>
      <c r="AD132" s="24"/>
      <c r="AE132" s="14">
        <f t="shared" si="11"/>
        <v>0</v>
      </c>
      <c r="AF132" s="60" t="str">
        <f t="shared" si="12"/>
        <v/>
      </c>
      <c r="AG132" s="24">
        <f t="shared" si="15"/>
        <v>125</v>
      </c>
      <c r="AH132" s="24" t="s">
        <v>755</v>
      </c>
      <c r="AI132" s="24" t="s">
        <v>85</v>
      </c>
      <c r="AJ132" s="57">
        <v>0.164688</v>
      </c>
      <c r="AK132" s="24"/>
    </row>
    <row r="133" spans="1:37" ht="15" customHeight="1">
      <c r="A133" s="12">
        <f t="shared" si="13"/>
        <v>129</v>
      </c>
      <c r="B133" t="s">
        <v>1711</v>
      </c>
      <c r="C133" t="s">
        <v>63</v>
      </c>
      <c r="E133" t="s">
        <v>136</v>
      </c>
      <c r="F133" s="14">
        <v>33000173</v>
      </c>
      <c r="R133" s="10">
        <f t="shared" ref="R133:R196" si="16">IF(B133&lt;&gt;"", INDEX($V$8:$V$1491, MATCH(B133, $T$8:$T$1491, 0)),"")</f>
        <v>3</v>
      </c>
      <c r="S133" s="9">
        <f t="shared" si="14"/>
        <v>126</v>
      </c>
      <c r="T133" s="9" t="str">
        <f>data!B131</f>
        <v>DANH THỊ HOÀNG ANH THƠ</v>
      </c>
      <c r="U133" s="9" t="str">
        <f>data!C131</f>
        <v>10A11</v>
      </c>
      <c r="V133" s="14"/>
      <c r="W133" s="24"/>
      <c r="X133" s="32"/>
      <c r="Y133" s="32">
        <f>'10a1tr'!H127</f>
        <v>0</v>
      </c>
      <c r="Z133" s="32">
        <f>'10a1tr'!I127</f>
        <v>0</v>
      </c>
      <c r="AA133" s="32">
        <f>'10a1tr'!J127</f>
        <v>0</v>
      </c>
      <c r="AB133" s="32">
        <f>'10a1tr'!K127</f>
        <v>0</v>
      </c>
      <c r="AC133" s="32">
        <f>'10a1tr'!L127</f>
        <v>0</v>
      </c>
      <c r="AD133" s="24"/>
      <c r="AE133" s="14">
        <f t="shared" ref="AE133:AE196" si="17">IF(B133&lt;&gt;"", INDEX($X$8:$X$1491, MATCH(B133, $T$8:$T$1491, 0)),"")</f>
        <v>0</v>
      </c>
      <c r="AF133" s="60" t="str">
        <f t="shared" ref="AF133:AF196" si="18">IF(AH136&lt;&gt;"", INDEX($AJ$8:$AJ$1491, MATCH(AH136, $T$8:$T$1491, 0)),"")</f>
        <v/>
      </c>
      <c r="AG133" s="24">
        <f t="shared" si="15"/>
        <v>126</v>
      </c>
      <c r="AH133" s="24" t="s">
        <v>755</v>
      </c>
      <c r="AI133" s="24" t="s">
        <v>85</v>
      </c>
      <c r="AJ133" s="57">
        <v>0.17836800000000003</v>
      </c>
      <c r="AK133" s="24"/>
    </row>
    <row r="134" spans="1:37" ht="15" customHeight="1">
      <c r="A134" s="12">
        <f t="shared" si="13"/>
        <v>130</v>
      </c>
      <c r="B134" t="s">
        <v>1712</v>
      </c>
      <c r="C134" t="s">
        <v>63</v>
      </c>
      <c r="E134" t="s">
        <v>136</v>
      </c>
      <c r="F134" s="14">
        <v>33000174</v>
      </c>
      <c r="R134" s="10">
        <f t="shared" si="16"/>
        <v>3</v>
      </c>
      <c r="S134" s="9">
        <f t="shared" si="14"/>
        <v>127</v>
      </c>
      <c r="T134" s="9" t="str">
        <f>data!B132</f>
        <v>NGUYỄN HỒNG THÚY</v>
      </c>
      <c r="U134" s="9" t="str">
        <f>data!C132</f>
        <v>10A11</v>
      </c>
      <c r="V134" s="14"/>
      <c r="W134" s="24"/>
      <c r="X134" s="32"/>
      <c r="Y134" s="32">
        <f>'10a1tr'!H128</f>
        <v>0</v>
      </c>
      <c r="Z134" s="32">
        <f>'10a1tr'!I128</f>
        <v>0</v>
      </c>
      <c r="AA134" s="32">
        <f>'10a1tr'!J128</f>
        <v>0</v>
      </c>
      <c r="AB134" s="32">
        <f>'10a1tr'!K128</f>
        <v>0</v>
      </c>
      <c r="AC134" s="32">
        <f>'10a1tr'!L128</f>
        <v>0</v>
      </c>
      <c r="AD134" s="24"/>
      <c r="AE134" s="14">
        <f t="shared" si="17"/>
        <v>0</v>
      </c>
      <c r="AF134" s="60" t="str">
        <f t="shared" si="18"/>
        <v/>
      </c>
      <c r="AG134" s="24">
        <f t="shared" si="15"/>
        <v>127</v>
      </c>
      <c r="AH134" s="24" t="s">
        <v>480</v>
      </c>
      <c r="AI134" s="24" t="s">
        <v>85</v>
      </c>
      <c r="AJ134" s="57">
        <v>0.17838000000000004</v>
      </c>
      <c r="AK134" s="24"/>
    </row>
    <row r="135" spans="1:37" ht="15" customHeight="1">
      <c r="A135" s="12">
        <f t="shared" ref="A135:A198" si="19">IF(B135&lt;&gt;"",A134+1,"")</f>
        <v>131</v>
      </c>
      <c r="B135" t="s">
        <v>1713</v>
      </c>
      <c r="C135" t="s">
        <v>63</v>
      </c>
      <c r="E135" t="s">
        <v>136</v>
      </c>
      <c r="F135" s="14">
        <v>33000175</v>
      </c>
      <c r="R135" s="10">
        <f t="shared" si="16"/>
        <v>3</v>
      </c>
      <c r="S135" s="9">
        <f t="shared" si="14"/>
        <v>128</v>
      </c>
      <c r="T135" s="9" t="str">
        <f>data!B133</f>
        <v>VĂN THỊ THÙY TRANG</v>
      </c>
      <c r="U135" s="9" t="str">
        <f>data!C133</f>
        <v>10A11</v>
      </c>
      <c r="V135" s="14"/>
      <c r="W135" s="24"/>
      <c r="X135" s="32"/>
      <c r="Y135" s="32">
        <f>'10a1tr'!H129</f>
        <v>0</v>
      </c>
      <c r="Z135" s="32">
        <f>'10a1tr'!I129</f>
        <v>0</v>
      </c>
      <c r="AA135" s="32">
        <f>'10a1tr'!J129</f>
        <v>0</v>
      </c>
      <c r="AB135" s="32">
        <f>'10a1tr'!K129</f>
        <v>0</v>
      </c>
      <c r="AC135" s="32">
        <f>'10a1tr'!L129</f>
        <v>0</v>
      </c>
      <c r="AD135" s="24"/>
      <c r="AE135" s="14">
        <f t="shared" si="17"/>
        <v>0</v>
      </c>
      <c r="AF135" s="60" t="str">
        <f t="shared" si="18"/>
        <v/>
      </c>
      <c r="AG135" s="234" t="str">
        <f t="shared" si="15"/>
        <v/>
      </c>
      <c r="AH135" s="234"/>
      <c r="AI135" s="234"/>
      <c r="AJ135" s="57">
        <v>0.16733800000000004</v>
      </c>
      <c r="AK135" s="234"/>
    </row>
    <row r="136" spans="1:37" ht="15" customHeight="1">
      <c r="A136" s="12">
        <f t="shared" si="19"/>
        <v>132</v>
      </c>
      <c r="B136" t="s">
        <v>1714</v>
      </c>
      <c r="C136" t="s">
        <v>63</v>
      </c>
      <c r="E136" t="s">
        <v>136</v>
      </c>
      <c r="F136" s="14">
        <v>33000176</v>
      </c>
      <c r="R136" s="10">
        <f t="shared" si="16"/>
        <v>3</v>
      </c>
      <c r="S136" s="9">
        <f t="shared" si="14"/>
        <v>129</v>
      </c>
      <c r="T136" s="9" t="str">
        <f>data!B134</f>
        <v>NGUYỄN THANH TRÚC</v>
      </c>
      <c r="U136" s="9" t="str">
        <f>data!C134</f>
        <v>10A11</v>
      </c>
      <c r="V136" s="14">
        <v>3</v>
      </c>
      <c r="W136" s="24"/>
      <c r="X136" s="32"/>
      <c r="Y136" s="32">
        <f>'10a1tr'!H130</f>
        <v>0</v>
      </c>
      <c r="Z136" s="32">
        <f>'10a1tr'!I130</f>
        <v>0</v>
      </c>
      <c r="AA136" s="32">
        <f>'10a1tr'!J130</f>
        <v>0</v>
      </c>
      <c r="AB136" s="32">
        <f>'10a1tr'!K130</f>
        <v>0</v>
      </c>
      <c r="AC136" s="32">
        <f>'10a1tr'!L130</f>
        <v>0</v>
      </c>
      <c r="AD136" s="24"/>
      <c r="AE136" s="14">
        <f t="shared" si="17"/>
        <v>0</v>
      </c>
      <c r="AF136" s="60" t="str">
        <f t="shared" si="18"/>
        <v/>
      </c>
      <c r="AG136" s="234" t="str">
        <f t="shared" si="15"/>
        <v/>
      </c>
      <c r="AH136" s="234"/>
      <c r="AI136" s="234"/>
      <c r="AJ136" s="57">
        <v>0.16735</v>
      </c>
      <c r="AK136" s="234"/>
    </row>
    <row r="137" spans="1:37" ht="15" customHeight="1">
      <c r="A137" s="12">
        <f t="shared" si="19"/>
        <v>133</v>
      </c>
      <c r="B137" t="s">
        <v>1715</v>
      </c>
      <c r="C137" t="s">
        <v>63</v>
      </c>
      <c r="E137" t="s">
        <v>136</v>
      </c>
      <c r="F137" s="14">
        <v>33000177</v>
      </c>
      <c r="R137" s="10">
        <f t="shared" si="16"/>
        <v>3</v>
      </c>
      <c r="S137" s="9">
        <f t="shared" si="14"/>
        <v>130</v>
      </c>
      <c r="T137" s="9" t="str">
        <f>data!B135</f>
        <v>NGUYỄN THỊ MINH TÚ</v>
      </c>
      <c r="U137" s="9" t="str">
        <f>data!C135</f>
        <v>10A11</v>
      </c>
      <c r="V137" s="14"/>
      <c r="W137" s="24"/>
      <c r="X137" s="32"/>
      <c r="Y137" s="32">
        <f>'10a1tr'!H131</f>
        <v>0</v>
      </c>
      <c r="Z137" s="32">
        <f>'10a1tr'!I131</f>
        <v>0</v>
      </c>
      <c r="AA137" s="32">
        <f>'10a1tr'!J131</f>
        <v>0</v>
      </c>
      <c r="AB137" s="32">
        <f>'10a1tr'!K131</f>
        <v>0</v>
      </c>
      <c r="AC137" s="32">
        <f>'10a1tr'!L131</f>
        <v>0</v>
      </c>
      <c r="AD137" s="24"/>
      <c r="AE137" s="14">
        <f t="shared" si="17"/>
        <v>0</v>
      </c>
      <c r="AF137" s="60" t="str">
        <f t="shared" si="18"/>
        <v/>
      </c>
      <c r="AG137" s="234" t="str">
        <f t="shared" si="15"/>
        <v/>
      </c>
      <c r="AH137" s="234"/>
      <c r="AI137" s="234"/>
      <c r="AJ137" s="57">
        <v>0.16735</v>
      </c>
      <c r="AK137" s="234"/>
    </row>
    <row r="138" spans="1:37" ht="15" customHeight="1">
      <c r="A138" s="12">
        <f t="shared" si="19"/>
        <v>134</v>
      </c>
      <c r="B138" t="s">
        <v>1716</v>
      </c>
      <c r="C138" t="s">
        <v>63</v>
      </c>
      <c r="E138" t="s">
        <v>136</v>
      </c>
      <c r="F138" s="14">
        <v>33000178</v>
      </c>
      <c r="R138" s="10">
        <f t="shared" si="16"/>
        <v>3</v>
      </c>
      <c r="S138" s="9">
        <f t="shared" ref="S138:S181" si="20">IF(T138&lt;&gt;"",S137+1,"")</f>
        <v>131</v>
      </c>
      <c r="T138" s="9" t="str">
        <f>data!B136</f>
        <v>NGUYỄN DUY TƯỜNG</v>
      </c>
      <c r="U138" s="9" t="str">
        <f>data!C136</f>
        <v>10A11</v>
      </c>
      <c r="V138" s="14"/>
      <c r="W138" s="24"/>
      <c r="X138" s="32"/>
      <c r="Y138" s="32">
        <f>'10a1tr'!H132</f>
        <v>0</v>
      </c>
      <c r="Z138" s="32">
        <f>'10a1tr'!I132</f>
        <v>0</v>
      </c>
      <c r="AA138" s="32">
        <f>'10a1tr'!J132</f>
        <v>0</v>
      </c>
      <c r="AB138" s="32">
        <f>'10a1tr'!K132</f>
        <v>0</v>
      </c>
      <c r="AC138" s="32">
        <f>'10a1tr'!L132</f>
        <v>0</v>
      </c>
      <c r="AD138" s="24"/>
      <c r="AE138" s="14">
        <f t="shared" si="17"/>
        <v>0</v>
      </c>
      <c r="AF138" s="60" t="str">
        <f t="shared" si="18"/>
        <v/>
      </c>
      <c r="AG138" s="234" t="str">
        <f t="shared" ref="AG138:AG201" si="21">IF(AH138&lt;&gt;"",AG137+1, "")</f>
        <v/>
      </c>
      <c r="AH138" s="234"/>
      <c r="AI138" s="234"/>
      <c r="AJ138" s="57">
        <v>0.16736100000000004</v>
      </c>
      <c r="AK138" s="234"/>
    </row>
    <row r="139" spans="1:37" ht="15" customHeight="1">
      <c r="A139" s="12">
        <f t="shared" si="19"/>
        <v>135</v>
      </c>
      <c r="B139" t="s">
        <v>1717</v>
      </c>
      <c r="C139" t="s">
        <v>63</v>
      </c>
      <c r="E139" t="s">
        <v>136</v>
      </c>
      <c r="F139" s="14">
        <v>33000179</v>
      </c>
      <c r="R139" s="10">
        <f t="shared" si="16"/>
        <v>3</v>
      </c>
      <c r="S139" s="9">
        <f t="shared" si="20"/>
        <v>132</v>
      </c>
      <c r="T139" s="9" t="str">
        <f>data!B137</f>
        <v>SƠN THỊ KHÁNH VY</v>
      </c>
      <c r="U139" s="9" t="str">
        <f>data!C137</f>
        <v>10A11</v>
      </c>
      <c r="V139" s="14"/>
      <c r="W139" s="24"/>
      <c r="X139" s="32"/>
      <c r="Y139" s="32">
        <f>'10a1tr'!H133</f>
        <v>0</v>
      </c>
      <c r="Z139" s="32">
        <f>'10a1tr'!I133</f>
        <v>0</v>
      </c>
      <c r="AA139" s="32">
        <f>'10a1tr'!J133</f>
        <v>0</v>
      </c>
      <c r="AB139" s="32">
        <f>'10a1tr'!K133</f>
        <v>0</v>
      </c>
      <c r="AC139" s="32">
        <f>'10a1tr'!L133</f>
        <v>0</v>
      </c>
      <c r="AD139" s="24"/>
      <c r="AE139" s="14">
        <f t="shared" si="17"/>
        <v>0</v>
      </c>
      <c r="AF139" s="60" t="str">
        <f t="shared" si="18"/>
        <v/>
      </c>
      <c r="AG139" s="234" t="str">
        <f t="shared" si="21"/>
        <v/>
      </c>
      <c r="AH139" s="234"/>
      <c r="AI139" s="234"/>
      <c r="AJ139" s="57">
        <v>0.16736100000000004</v>
      </c>
      <c r="AK139" s="234"/>
    </row>
    <row r="140" spans="1:37" ht="15" customHeight="1">
      <c r="A140" s="12">
        <f t="shared" si="19"/>
        <v>136</v>
      </c>
      <c r="B140" t="s">
        <v>1718</v>
      </c>
      <c r="C140" t="s">
        <v>63</v>
      </c>
      <c r="E140" t="s">
        <v>136</v>
      </c>
      <c r="F140" s="14">
        <v>33000180</v>
      </c>
      <c r="R140" s="10">
        <f t="shared" si="16"/>
        <v>3</v>
      </c>
      <c r="S140" s="9">
        <f t="shared" si="20"/>
        <v>133</v>
      </c>
      <c r="T140" s="9" t="str">
        <f>data!B138</f>
        <v>DƯƠNG BẢO XUYẾN</v>
      </c>
      <c r="U140" s="9" t="str">
        <f>data!C138</f>
        <v>10A11</v>
      </c>
      <c r="V140" s="14"/>
      <c r="W140" s="24"/>
      <c r="X140" s="32"/>
      <c r="Y140" s="32">
        <f>'10a1tr'!H134</f>
        <v>0</v>
      </c>
      <c r="Z140" s="32">
        <f>'10a1tr'!I134</f>
        <v>0</v>
      </c>
      <c r="AA140" s="32">
        <f>'10a1tr'!J134</f>
        <v>0</v>
      </c>
      <c r="AB140" s="32">
        <f>'10a1tr'!K134</f>
        <v>0</v>
      </c>
      <c r="AC140" s="32">
        <f>'10a1tr'!L134</f>
        <v>0</v>
      </c>
      <c r="AD140" s="24"/>
      <c r="AE140" s="14">
        <f t="shared" si="17"/>
        <v>0</v>
      </c>
      <c r="AF140" s="60" t="str">
        <f t="shared" si="18"/>
        <v/>
      </c>
      <c r="AG140" s="234" t="str">
        <f t="shared" si="21"/>
        <v/>
      </c>
      <c r="AH140" s="234"/>
      <c r="AI140" s="234"/>
      <c r="AJ140" s="57">
        <v>0.16737299999999999</v>
      </c>
      <c r="AK140" s="234"/>
    </row>
    <row r="141" spans="1:37" ht="15" customHeight="1">
      <c r="A141" s="12">
        <f t="shared" si="19"/>
        <v>137</v>
      </c>
      <c r="B141" t="s">
        <v>158</v>
      </c>
      <c r="C141" t="s">
        <v>63</v>
      </c>
      <c r="E141" t="s">
        <v>136</v>
      </c>
      <c r="F141" s="14">
        <v>33000181</v>
      </c>
      <c r="R141" s="10">
        <f t="shared" si="16"/>
        <v>3</v>
      </c>
      <c r="S141" s="9">
        <f t="shared" si="20"/>
        <v>134</v>
      </c>
      <c r="T141" s="9" t="str">
        <f>data!B139</f>
        <v>TRẦN NGUYỄN TUYẾT Y</v>
      </c>
      <c r="U141" s="9" t="str">
        <f>data!C139</f>
        <v>10A11</v>
      </c>
      <c r="V141" s="14"/>
      <c r="W141" s="24"/>
      <c r="X141" s="32"/>
      <c r="Y141" s="32">
        <f>'10a1tr'!H135</f>
        <v>0</v>
      </c>
      <c r="Z141" s="32">
        <f>'10a1tr'!I135</f>
        <v>0</v>
      </c>
      <c r="AA141" s="32">
        <f>'10a1tr'!J135</f>
        <v>0</v>
      </c>
      <c r="AB141" s="32">
        <f>'10a1tr'!K135</f>
        <v>0</v>
      </c>
      <c r="AC141" s="32">
        <f>'10a1tr'!L135</f>
        <v>0</v>
      </c>
      <c r="AD141" s="24"/>
      <c r="AE141" s="14">
        <f t="shared" si="17"/>
        <v>0</v>
      </c>
      <c r="AF141" s="60" t="str">
        <f t="shared" si="18"/>
        <v/>
      </c>
      <c r="AG141" s="234" t="str">
        <f t="shared" si="21"/>
        <v/>
      </c>
      <c r="AH141" s="234"/>
      <c r="AI141" s="234"/>
      <c r="AJ141" s="57">
        <v>0.16738400000000003</v>
      </c>
      <c r="AK141" s="234"/>
    </row>
    <row r="142" spans="1:37" ht="15" customHeight="1">
      <c r="A142" s="12">
        <f t="shared" si="19"/>
        <v>138</v>
      </c>
      <c r="B142" t="s">
        <v>1719</v>
      </c>
      <c r="C142" t="s">
        <v>63</v>
      </c>
      <c r="E142" t="s">
        <v>136</v>
      </c>
      <c r="F142" s="14">
        <v>33000182</v>
      </c>
      <c r="R142" s="10">
        <f t="shared" si="16"/>
        <v>3</v>
      </c>
      <c r="S142" s="9">
        <f t="shared" si="20"/>
        <v>135</v>
      </c>
      <c r="T142" s="9" t="str">
        <f>data!B140</f>
        <v>TRIỆU HẢI YẾN</v>
      </c>
      <c r="U142" s="9" t="str">
        <f>data!C140</f>
        <v>10A11</v>
      </c>
      <c r="V142" s="14"/>
      <c r="W142" s="24"/>
      <c r="X142" s="32"/>
      <c r="Y142" s="32">
        <f>'10a1tr'!H136</f>
        <v>0</v>
      </c>
      <c r="Z142" s="32">
        <f>'10a1tr'!I136</f>
        <v>0</v>
      </c>
      <c r="AA142" s="32">
        <f>'10a1tr'!J136</f>
        <v>0</v>
      </c>
      <c r="AB142" s="32">
        <f>'10a1tr'!K136</f>
        <v>0</v>
      </c>
      <c r="AC142" s="32">
        <f>'10a1tr'!L136</f>
        <v>0</v>
      </c>
      <c r="AD142" s="24"/>
      <c r="AE142" s="14">
        <f t="shared" si="17"/>
        <v>0</v>
      </c>
      <c r="AF142" s="60" t="str">
        <f t="shared" si="18"/>
        <v/>
      </c>
      <c r="AG142" s="234" t="str">
        <f t="shared" si="21"/>
        <v/>
      </c>
      <c r="AH142" s="234"/>
      <c r="AI142" s="234"/>
      <c r="AJ142" s="57">
        <v>0.16738400000000003</v>
      </c>
      <c r="AK142" s="234"/>
    </row>
    <row r="143" spans="1:37" ht="15" customHeight="1">
      <c r="A143" s="12">
        <f t="shared" si="19"/>
        <v>139</v>
      </c>
      <c r="B143" t="s">
        <v>874</v>
      </c>
      <c r="C143" t="s">
        <v>64</v>
      </c>
      <c r="E143" t="s">
        <v>136</v>
      </c>
      <c r="F143" s="14">
        <v>33000183</v>
      </c>
      <c r="R143" s="10">
        <f t="shared" si="16"/>
        <v>3</v>
      </c>
      <c r="S143" s="9">
        <f t="shared" si="20"/>
        <v>136</v>
      </c>
      <c r="T143" s="9" t="str">
        <f>data!B141</f>
        <v>TRỊNH THỊ KIỀU YẾN</v>
      </c>
      <c r="U143" s="9" t="str">
        <f>data!C141</f>
        <v>10A11</v>
      </c>
      <c r="V143" s="14"/>
      <c r="W143" s="24"/>
      <c r="X143" s="32"/>
      <c r="Y143" s="32">
        <f>'10a1tr'!H137</f>
        <v>0</v>
      </c>
      <c r="Z143" s="32">
        <f>'10a1tr'!I137</f>
        <v>0</v>
      </c>
      <c r="AA143" s="32">
        <f>'10a1tr'!J137</f>
        <v>0</v>
      </c>
      <c r="AB143" s="32">
        <f>'10a1tr'!K137</f>
        <v>0</v>
      </c>
      <c r="AC143" s="32">
        <f>'10a1tr'!L137</f>
        <v>0</v>
      </c>
      <c r="AD143" s="24"/>
      <c r="AE143" s="14">
        <f t="shared" si="17"/>
        <v>1</v>
      </c>
      <c r="AF143" s="60" t="str">
        <f t="shared" si="18"/>
        <v/>
      </c>
      <c r="AG143" s="234" t="str">
        <f t="shared" si="21"/>
        <v/>
      </c>
      <c r="AH143" s="234"/>
      <c r="AI143" s="234"/>
      <c r="AJ143" s="57">
        <v>0.16739600000000004</v>
      </c>
      <c r="AK143" s="234"/>
    </row>
    <row r="144" spans="1:37" ht="15" customHeight="1">
      <c r="A144" s="12">
        <f t="shared" si="19"/>
        <v>140</v>
      </c>
      <c r="B144" t="s">
        <v>148</v>
      </c>
      <c r="C144" t="s">
        <v>64</v>
      </c>
      <c r="E144" t="s">
        <v>136</v>
      </c>
      <c r="F144" s="14">
        <v>33000184</v>
      </c>
      <c r="R144" s="10">
        <f t="shared" si="16"/>
        <v>3</v>
      </c>
      <c r="S144" s="9">
        <f t="shared" si="20"/>
        <v>137</v>
      </c>
      <c r="T144" s="9" t="str">
        <f>data!B142</f>
        <v>VÕ DIỆP AN AN</v>
      </c>
      <c r="U144" s="9" t="str">
        <f>data!C142</f>
        <v>10A2</v>
      </c>
      <c r="V144" s="14">
        <v>3</v>
      </c>
      <c r="W144" s="24"/>
      <c r="X144" s="32"/>
      <c r="Y144" s="32">
        <f>'10a1tr'!H138</f>
        <v>0</v>
      </c>
      <c r="Z144" s="32">
        <f>'10a1tr'!I138</f>
        <v>0</v>
      </c>
      <c r="AA144" s="32">
        <f>'10a1tr'!J138</f>
        <v>0</v>
      </c>
      <c r="AB144" s="32">
        <f>'10a1tr'!K138</f>
        <v>0</v>
      </c>
      <c r="AC144" s="32">
        <f>'10a1tr'!L138</f>
        <v>0</v>
      </c>
      <c r="AD144" s="24"/>
      <c r="AE144" s="14">
        <f t="shared" si="17"/>
        <v>1</v>
      </c>
      <c r="AF144" s="60" t="str">
        <f t="shared" si="18"/>
        <v/>
      </c>
      <c r="AG144" s="234" t="str">
        <f t="shared" si="21"/>
        <v/>
      </c>
      <c r="AH144" s="234"/>
      <c r="AI144" s="234"/>
      <c r="AJ144" s="57">
        <v>0.16739600000000004</v>
      </c>
      <c r="AK144" s="234"/>
    </row>
    <row r="145" spans="1:37" ht="15" customHeight="1">
      <c r="A145" s="12">
        <f t="shared" si="19"/>
        <v>141</v>
      </c>
      <c r="B145" t="s">
        <v>1757</v>
      </c>
      <c r="C145" t="s">
        <v>64</v>
      </c>
      <c r="E145" t="s">
        <v>136</v>
      </c>
      <c r="F145" s="14">
        <v>33000185</v>
      </c>
      <c r="R145" s="10">
        <f t="shared" si="16"/>
        <v>3</v>
      </c>
      <c r="S145" s="9">
        <f t="shared" si="20"/>
        <v>138</v>
      </c>
      <c r="T145" s="9" t="str">
        <f>data!B143</f>
        <v>SỬ HỒNG ANH</v>
      </c>
      <c r="U145" s="9" t="str">
        <f>data!C143</f>
        <v>10A2</v>
      </c>
      <c r="V145" s="14">
        <v>3</v>
      </c>
      <c r="W145" s="24"/>
      <c r="X145" s="32"/>
      <c r="Y145" s="32">
        <f>'10a1tr'!H139</f>
        <v>0</v>
      </c>
      <c r="Z145" s="32">
        <f>'10a1tr'!I139</f>
        <v>0</v>
      </c>
      <c r="AA145" s="32">
        <f>'10a1tr'!J139</f>
        <v>0</v>
      </c>
      <c r="AB145" s="32">
        <f>'10a1tr'!K139</f>
        <v>0</v>
      </c>
      <c r="AC145" s="32">
        <f>'10a1tr'!L139</f>
        <v>0</v>
      </c>
      <c r="AD145" s="24"/>
      <c r="AE145" s="14">
        <f t="shared" si="17"/>
        <v>1</v>
      </c>
      <c r="AF145" s="60" t="str">
        <f t="shared" si="18"/>
        <v/>
      </c>
      <c r="AG145" s="234" t="str">
        <f t="shared" si="21"/>
        <v/>
      </c>
      <c r="AH145" s="234"/>
      <c r="AI145" s="234"/>
      <c r="AJ145" s="57">
        <v>0.167408</v>
      </c>
      <c r="AK145" s="234"/>
    </row>
    <row r="146" spans="1:37" ht="15" customHeight="1">
      <c r="A146" s="12">
        <f t="shared" si="19"/>
        <v>142</v>
      </c>
      <c r="B146" t="s">
        <v>1758</v>
      </c>
      <c r="C146" t="s">
        <v>64</v>
      </c>
      <c r="E146" t="s">
        <v>136</v>
      </c>
      <c r="F146" s="14">
        <v>33000186</v>
      </c>
      <c r="R146" s="10">
        <f t="shared" si="16"/>
        <v>3</v>
      </c>
      <c r="S146" s="9">
        <f t="shared" si="20"/>
        <v>139</v>
      </c>
      <c r="T146" s="9" t="str">
        <f>data!B144</f>
        <v>LÊ KHÁNH BĂNG</v>
      </c>
      <c r="U146" s="9" t="str">
        <f>data!C144</f>
        <v>10A2</v>
      </c>
      <c r="V146" s="14">
        <v>3</v>
      </c>
      <c r="W146" s="24"/>
      <c r="X146" s="32"/>
      <c r="Y146" s="32">
        <f>'10a1tr'!H140</f>
        <v>0</v>
      </c>
      <c r="Z146" s="32">
        <f>'10a1tr'!I140</f>
        <v>0</v>
      </c>
      <c r="AA146" s="32">
        <f>'10a1tr'!J140</f>
        <v>0</v>
      </c>
      <c r="AB146" s="32">
        <f>'10a1tr'!K140</f>
        <v>0</v>
      </c>
      <c r="AC146" s="32">
        <f>'10a1tr'!L140</f>
        <v>0</v>
      </c>
      <c r="AD146" s="24"/>
      <c r="AE146" s="14">
        <f t="shared" si="17"/>
        <v>0</v>
      </c>
      <c r="AF146" s="60" t="str">
        <f t="shared" si="18"/>
        <v/>
      </c>
      <c r="AG146" s="234" t="str">
        <f t="shared" si="21"/>
        <v/>
      </c>
      <c r="AH146" s="234"/>
      <c r="AI146" s="234"/>
      <c r="AJ146" s="57">
        <v>0.167408</v>
      </c>
      <c r="AK146" s="234"/>
    </row>
    <row r="147" spans="1:37" ht="15" customHeight="1">
      <c r="A147" s="12">
        <f t="shared" si="19"/>
        <v>143</v>
      </c>
      <c r="B147" t="s">
        <v>1759</v>
      </c>
      <c r="C147" t="s">
        <v>64</v>
      </c>
      <c r="E147" t="s">
        <v>136</v>
      </c>
      <c r="F147" s="14">
        <v>33000187</v>
      </c>
      <c r="R147" s="10">
        <f t="shared" si="16"/>
        <v>3</v>
      </c>
      <c r="S147" s="9">
        <f t="shared" si="20"/>
        <v>140</v>
      </c>
      <c r="T147" s="9" t="str">
        <f>data!B145</f>
        <v>TRƯƠNG QUANG BÌNH</v>
      </c>
      <c r="U147" s="9" t="str">
        <f>data!C145</f>
        <v>10A2</v>
      </c>
      <c r="V147" s="14">
        <v>3</v>
      </c>
      <c r="W147" s="24"/>
      <c r="X147" s="32"/>
      <c r="Y147" s="32">
        <f>'10a1tr'!H141</f>
        <v>0</v>
      </c>
      <c r="Z147" s="32">
        <f>'10a1tr'!I141</f>
        <v>0</v>
      </c>
      <c r="AA147" s="32">
        <f>'10a1tr'!J141</f>
        <v>0</v>
      </c>
      <c r="AB147" s="32">
        <f>'10a1tr'!K141</f>
        <v>0</v>
      </c>
      <c r="AC147" s="32">
        <f>'10a1tr'!L141</f>
        <v>0</v>
      </c>
      <c r="AD147" s="24"/>
      <c r="AE147" s="14">
        <f t="shared" si="17"/>
        <v>0</v>
      </c>
      <c r="AF147" s="60" t="str">
        <f t="shared" si="18"/>
        <v/>
      </c>
      <c r="AG147" s="234" t="str">
        <f t="shared" si="21"/>
        <v/>
      </c>
      <c r="AH147" s="234"/>
      <c r="AI147" s="234"/>
      <c r="AJ147" s="57">
        <v>0.16741900000000004</v>
      </c>
      <c r="AK147" s="234"/>
    </row>
    <row r="148" spans="1:37" ht="15" customHeight="1">
      <c r="A148" s="12">
        <f t="shared" si="19"/>
        <v>144</v>
      </c>
      <c r="B148" t="s">
        <v>1760</v>
      </c>
      <c r="C148" t="s">
        <v>64</v>
      </c>
      <c r="E148" t="s">
        <v>136</v>
      </c>
      <c r="F148" s="14">
        <v>33000188</v>
      </c>
      <c r="R148" s="10">
        <f t="shared" si="16"/>
        <v>3</v>
      </c>
      <c r="S148" s="9">
        <f t="shared" si="20"/>
        <v>141</v>
      </c>
      <c r="T148" s="9" t="str">
        <f>data!B146</f>
        <v>NGUYỄN NGỌC BẢO CHÂU</v>
      </c>
      <c r="U148" s="9" t="str">
        <f>data!C146</f>
        <v>10A2</v>
      </c>
      <c r="V148" s="14">
        <v>3</v>
      </c>
      <c r="W148" s="24"/>
      <c r="X148" s="32"/>
      <c r="Y148" s="32">
        <f>'10a1tr'!H142</f>
        <v>0</v>
      </c>
      <c r="Z148" s="32">
        <f>'10a1tr'!I142</f>
        <v>0</v>
      </c>
      <c r="AA148" s="32">
        <f>'10a1tr'!J142</f>
        <v>0</v>
      </c>
      <c r="AB148" s="32">
        <f>'10a1tr'!K142</f>
        <v>0</v>
      </c>
      <c r="AC148" s="32">
        <f>'10a1tr'!L142</f>
        <v>0</v>
      </c>
      <c r="AD148" s="24"/>
      <c r="AE148" s="14">
        <f t="shared" si="17"/>
        <v>0</v>
      </c>
      <c r="AF148" s="60" t="str">
        <f t="shared" si="18"/>
        <v/>
      </c>
      <c r="AG148" s="234" t="str">
        <f t="shared" si="21"/>
        <v/>
      </c>
      <c r="AH148" s="234"/>
      <c r="AI148" s="234"/>
      <c r="AJ148" s="57">
        <v>0.16741900000000004</v>
      </c>
      <c r="AK148" s="234"/>
    </row>
    <row r="149" spans="1:37" ht="15" customHeight="1">
      <c r="A149" s="12">
        <f t="shared" si="19"/>
        <v>145</v>
      </c>
      <c r="B149" t="s">
        <v>1761</v>
      </c>
      <c r="C149" t="s">
        <v>64</v>
      </c>
      <c r="E149" t="s">
        <v>136</v>
      </c>
      <c r="F149" s="14">
        <v>33000189</v>
      </c>
      <c r="R149" s="10">
        <f t="shared" si="16"/>
        <v>2</v>
      </c>
      <c r="S149" s="9">
        <f t="shared" si="20"/>
        <v>142</v>
      </c>
      <c r="T149" s="9" t="str">
        <f>data!B147</f>
        <v>KIM THANH CHÍ</v>
      </c>
      <c r="U149" s="9" t="str">
        <f>data!C147</f>
        <v>10A2</v>
      </c>
      <c r="V149" s="14">
        <v>1</v>
      </c>
      <c r="W149" s="24"/>
      <c r="X149" s="32"/>
      <c r="Y149" s="32">
        <f>'10a1tr'!H143</f>
        <v>0</v>
      </c>
      <c r="Z149" s="32">
        <f>'10a1tr'!I143</f>
        <v>0</v>
      </c>
      <c r="AA149" s="32">
        <f>'10a1tr'!J143</f>
        <v>0</v>
      </c>
      <c r="AB149" s="32">
        <f>'10a1tr'!K143</f>
        <v>0</v>
      </c>
      <c r="AC149" s="32">
        <f>'10a1tr'!L143</f>
        <v>0</v>
      </c>
      <c r="AD149" s="24"/>
      <c r="AE149" s="14">
        <f t="shared" si="17"/>
        <v>0</v>
      </c>
      <c r="AF149" s="60" t="str">
        <f t="shared" si="18"/>
        <v/>
      </c>
      <c r="AG149" s="234" t="str">
        <f t="shared" si="21"/>
        <v/>
      </c>
      <c r="AH149" s="234"/>
      <c r="AI149" s="234"/>
      <c r="AJ149" s="57">
        <v>0.167431</v>
      </c>
      <c r="AK149" s="234"/>
    </row>
    <row r="150" spans="1:37" ht="15" customHeight="1">
      <c r="A150" s="12">
        <f t="shared" si="19"/>
        <v>146</v>
      </c>
      <c r="B150" t="s">
        <v>1762</v>
      </c>
      <c r="C150" t="s">
        <v>64</v>
      </c>
      <c r="E150" t="s">
        <v>136</v>
      </c>
      <c r="F150" s="14">
        <v>33000190</v>
      </c>
      <c r="R150" s="10">
        <f t="shared" si="16"/>
        <v>3</v>
      </c>
      <c r="S150" s="9">
        <f t="shared" si="20"/>
        <v>143</v>
      </c>
      <c r="T150" s="9" t="str">
        <f>data!B148</f>
        <v>NGUYỄN THỊ KIM CƯƠNG</v>
      </c>
      <c r="U150" s="9" t="str">
        <f>data!C148</f>
        <v>10A2</v>
      </c>
      <c r="V150" s="14">
        <v>3</v>
      </c>
      <c r="W150" s="24"/>
      <c r="X150" s="32"/>
      <c r="Y150" s="32">
        <f>'10a1tr'!H144</f>
        <v>0</v>
      </c>
      <c r="Z150" s="32">
        <f>'10a1tr'!I144</f>
        <v>0</v>
      </c>
      <c r="AA150" s="32">
        <f>'10a1tr'!J144</f>
        <v>0</v>
      </c>
      <c r="AB150" s="32">
        <f>'10a1tr'!K144</f>
        <v>0</v>
      </c>
      <c r="AC150" s="32">
        <f>'10a1tr'!L144</f>
        <v>0</v>
      </c>
      <c r="AD150" s="24"/>
      <c r="AE150" s="14">
        <f t="shared" si="17"/>
        <v>0</v>
      </c>
      <c r="AF150" s="60" t="str">
        <f t="shared" si="18"/>
        <v/>
      </c>
      <c r="AG150" s="234" t="str">
        <f t="shared" si="21"/>
        <v/>
      </c>
      <c r="AH150" s="234"/>
      <c r="AI150" s="234"/>
      <c r="AJ150" s="57">
        <v>0.16744200000000004</v>
      </c>
      <c r="AK150" s="234"/>
    </row>
    <row r="151" spans="1:37" ht="15" customHeight="1">
      <c r="A151" s="12">
        <f t="shared" si="19"/>
        <v>147</v>
      </c>
      <c r="B151" t="s">
        <v>1763</v>
      </c>
      <c r="C151" t="s">
        <v>64</v>
      </c>
      <c r="E151" t="s">
        <v>136</v>
      </c>
      <c r="F151" s="14">
        <v>33000191</v>
      </c>
      <c r="R151" s="10">
        <f t="shared" si="16"/>
        <v>3</v>
      </c>
      <c r="S151" s="9">
        <f t="shared" si="20"/>
        <v>144</v>
      </c>
      <c r="T151" s="9" t="str">
        <f>data!B149</f>
        <v>LÊ NHÃ ĐAN</v>
      </c>
      <c r="U151" s="9" t="str">
        <f>data!C149</f>
        <v>10A2</v>
      </c>
      <c r="V151" s="14">
        <v>3</v>
      </c>
      <c r="W151" s="24"/>
      <c r="X151" s="32"/>
      <c r="Y151" s="32">
        <f>'10a1tr'!H145</f>
        <v>0</v>
      </c>
      <c r="Z151" s="32">
        <f>'10a1tr'!I145</f>
        <v>0</v>
      </c>
      <c r="AA151" s="32">
        <f>'10a1tr'!J145</f>
        <v>0</v>
      </c>
      <c r="AB151" s="32">
        <f>'10a1tr'!K145</f>
        <v>0</v>
      </c>
      <c r="AC151" s="32">
        <f>'10a1tr'!L145</f>
        <v>0</v>
      </c>
      <c r="AD151" s="24"/>
      <c r="AE151" s="14">
        <f t="shared" si="17"/>
        <v>0</v>
      </c>
      <c r="AF151" s="60" t="str">
        <f t="shared" si="18"/>
        <v/>
      </c>
      <c r="AG151" s="234" t="str">
        <f t="shared" si="21"/>
        <v/>
      </c>
      <c r="AH151" s="234"/>
      <c r="AI151" s="234"/>
      <c r="AJ151" s="57">
        <v>0.16745399999999999</v>
      </c>
      <c r="AK151" s="234"/>
    </row>
    <row r="152" spans="1:37" ht="15" customHeight="1">
      <c r="A152" s="12">
        <f t="shared" si="19"/>
        <v>148</v>
      </c>
      <c r="B152" t="s">
        <v>1764</v>
      </c>
      <c r="C152" t="s">
        <v>64</v>
      </c>
      <c r="E152" t="s">
        <v>136</v>
      </c>
      <c r="F152" s="14">
        <v>33000192</v>
      </c>
      <c r="R152" s="10">
        <f t="shared" si="16"/>
        <v>3</v>
      </c>
      <c r="S152" s="9">
        <f t="shared" si="20"/>
        <v>145</v>
      </c>
      <c r="T152" s="9" t="str">
        <f>data!B150</f>
        <v>CAO MINH ĐẠT</v>
      </c>
      <c r="U152" s="9" t="str">
        <f>data!C150</f>
        <v>10A2</v>
      </c>
      <c r="V152" s="14">
        <v>1</v>
      </c>
      <c r="W152" s="24"/>
      <c r="X152" s="32"/>
      <c r="Y152" s="32">
        <f>'10a1tr'!H146</f>
        <v>0</v>
      </c>
      <c r="Z152" s="32">
        <f>'10a1tr'!I146</f>
        <v>0</v>
      </c>
      <c r="AA152" s="32">
        <f>'10a1tr'!J146</f>
        <v>0</v>
      </c>
      <c r="AB152" s="32">
        <f>'10a1tr'!K146</f>
        <v>0</v>
      </c>
      <c r="AC152" s="32">
        <f>'10a1tr'!L146</f>
        <v>0</v>
      </c>
      <c r="AD152" s="24"/>
      <c r="AE152" s="14">
        <f t="shared" si="17"/>
        <v>0</v>
      </c>
      <c r="AF152" s="60" t="str">
        <f t="shared" si="18"/>
        <v/>
      </c>
      <c r="AG152" s="234" t="str">
        <f t="shared" si="21"/>
        <v/>
      </c>
      <c r="AH152" s="234"/>
      <c r="AI152" s="234"/>
      <c r="AJ152" s="57">
        <v>0.16745399999999999</v>
      </c>
      <c r="AK152" s="234"/>
    </row>
    <row r="153" spans="1:37" ht="15" customHeight="1">
      <c r="A153" s="12">
        <f t="shared" si="19"/>
        <v>149</v>
      </c>
      <c r="B153" t="s">
        <v>144</v>
      </c>
      <c r="C153" t="s">
        <v>64</v>
      </c>
      <c r="E153" t="s">
        <v>136</v>
      </c>
      <c r="F153" s="14">
        <v>33000193</v>
      </c>
      <c r="R153" s="10">
        <f t="shared" si="16"/>
        <v>3</v>
      </c>
      <c r="S153" s="9">
        <f t="shared" si="20"/>
        <v>146</v>
      </c>
      <c r="T153" s="9" t="str">
        <f>data!B151</f>
        <v>PHAN ĐÌNH DUY</v>
      </c>
      <c r="U153" s="9" t="str">
        <f>data!C151</f>
        <v>10A2</v>
      </c>
      <c r="V153" s="14">
        <v>1</v>
      </c>
      <c r="W153" s="24"/>
      <c r="X153" s="32"/>
      <c r="Y153" s="32">
        <f>'10a1tr'!H147</f>
        <v>0</v>
      </c>
      <c r="Z153" s="32">
        <f>'10a1tr'!I147</f>
        <v>0</v>
      </c>
      <c r="AA153" s="32">
        <f>'10a1tr'!J147</f>
        <v>0</v>
      </c>
      <c r="AB153" s="32">
        <f>'10a1tr'!K147</f>
        <v>0</v>
      </c>
      <c r="AC153" s="32">
        <f>'10a1tr'!L147</f>
        <v>0</v>
      </c>
      <c r="AD153" s="24"/>
      <c r="AE153" s="14">
        <f t="shared" si="17"/>
        <v>0</v>
      </c>
      <c r="AF153" s="60" t="str">
        <f t="shared" si="18"/>
        <v/>
      </c>
      <c r="AG153" s="234" t="str">
        <f t="shared" si="21"/>
        <v/>
      </c>
      <c r="AH153" s="234"/>
      <c r="AI153" s="234"/>
      <c r="AJ153" s="57">
        <v>0.16746500000000003</v>
      </c>
      <c r="AK153" s="234"/>
    </row>
    <row r="154" spans="1:37" ht="15" customHeight="1">
      <c r="A154" s="12">
        <f t="shared" si="19"/>
        <v>150</v>
      </c>
      <c r="B154" t="s">
        <v>144</v>
      </c>
      <c r="C154" t="s">
        <v>64</v>
      </c>
      <c r="E154" t="s">
        <v>136</v>
      </c>
      <c r="F154" s="14">
        <v>33000194</v>
      </c>
      <c r="R154" s="10">
        <f t="shared" si="16"/>
        <v>3</v>
      </c>
      <c r="S154" s="9">
        <f t="shared" si="20"/>
        <v>147</v>
      </c>
      <c r="T154" s="9" t="str">
        <f>data!B152</f>
        <v>LÊ GIA HÀO</v>
      </c>
      <c r="U154" s="9" t="str">
        <f>data!C152</f>
        <v>10A2</v>
      </c>
      <c r="V154" s="14">
        <v>1</v>
      </c>
      <c r="W154" s="24"/>
      <c r="X154" s="32"/>
      <c r="Y154" s="32">
        <f>'10a1tr'!H148</f>
        <v>0</v>
      </c>
      <c r="Z154" s="32">
        <f>'10a1tr'!I148</f>
        <v>0</v>
      </c>
      <c r="AA154" s="32">
        <f>'10a1tr'!J148</f>
        <v>0</v>
      </c>
      <c r="AB154" s="32">
        <f>'10a1tr'!K148</f>
        <v>0</v>
      </c>
      <c r="AC154" s="32">
        <f>'10a1tr'!L148</f>
        <v>0</v>
      </c>
      <c r="AD154" s="24"/>
      <c r="AE154" s="14">
        <f t="shared" si="17"/>
        <v>0</v>
      </c>
      <c r="AF154" s="60" t="str">
        <f t="shared" si="18"/>
        <v/>
      </c>
      <c r="AG154" s="234" t="str">
        <f t="shared" si="21"/>
        <v/>
      </c>
      <c r="AH154" s="234"/>
      <c r="AI154" s="234"/>
      <c r="AJ154" s="57">
        <v>0.16746500000000003</v>
      </c>
      <c r="AK154" s="234"/>
    </row>
    <row r="155" spans="1:37" ht="15" customHeight="1">
      <c r="A155" s="12">
        <f t="shared" si="19"/>
        <v>151</v>
      </c>
      <c r="B155" t="s">
        <v>1765</v>
      </c>
      <c r="C155" t="s">
        <v>64</v>
      </c>
      <c r="E155" t="s">
        <v>136</v>
      </c>
      <c r="F155" s="14">
        <v>33000195</v>
      </c>
      <c r="R155" s="10">
        <f t="shared" si="16"/>
        <v>2</v>
      </c>
      <c r="S155" s="9">
        <f t="shared" si="20"/>
        <v>148</v>
      </c>
      <c r="T155" s="9" t="str">
        <f>data!B153</f>
        <v>NGÔ HUỲNH NGỌC HẢO</v>
      </c>
      <c r="U155" s="9" t="str">
        <f>data!C153</f>
        <v>10A2</v>
      </c>
      <c r="V155" s="14">
        <v>1</v>
      </c>
      <c r="W155" s="24"/>
      <c r="X155" s="32"/>
      <c r="Y155" s="32">
        <f>'10a1tr'!H149</f>
        <v>0</v>
      </c>
      <c r="Z155" s="32">
        <f>'10a1tr'!I149</f>
        <v>0</v>
      </c>
      <c r="AA155" s="32">
        <f>'10a1tr'!J149</f>
        <v>0</v>
      </c>
      <c r="AB155" s="32">
        <f>'10a1tr'!K149</f>
        <v>0</v>
      </c>
      <c r="AC155" s="32">
        <f>'10a1tr'!L149</f>
        <v>0</v>
      </c>
      <c r="AD155" s="24"/>
      <c r="AE155" s="14">
        <f t="shared" si="17"/>
        <v>0</v>
      </c>
      <c r="AF155" s="60" t="str">
        <f t="shared" si="18"/>
        <v/>
      </c>
      <c r="AG155" s="234" t="str">
        <f t="shared" si="21"/>
        <v/>
      </c>
      <c r="AH155" s="234"/>
      <c r="AI155" s="234"/>
      <c r="AJ155" s="57">
        <v>0.16750000000000004</v>
      </c>
      <c r="AK155" s="234"/>
    </row>
    <row r="156" spans="1:37" ht="15" customHeight="1">
      <c r="A156" s="12">
        <f t="shared" si="19"/>
        <v>152</v>
      </c>
      <c r="B156" t="s">
        <v>1766</v>
      </c>
      <c r="C156" t="s">
        <v>64</v>
      </c>
      <c r="E156" t="s">
        <v>136</v>
      </c>
      <c r="F156" s="14">
        <v>33000196</v>
      </c>
      <c r="R156" s="10">
        <f t="shared" si="16"/>
        <v>3</v>
      </c>
      <c r="S156" s="9">
        <f t="shared" si="20"/>
        <v>149</v>
      </c>
      <c r="T156" s="9" t="str">
        <f>data!B154</f>
        <v>DANH HIỀN</v>
      </c>
      <c r="U156" s="9" t="str">
        <f>data!C154</f>
        <v>10A2</v>
      </c>
      <c r="V156" s="14">
        <v>3</v>
      </c>
      <c r="W156" s="24"/>
      <c r="X156" s="32"/>
      <c r="Y156" s="32">
        <f>'10a1tr'!H150</f>
        <v>0</v>
      </c>
      <c r="Z156" s="32">
        <f>'10a1tr'!I150</f>
        <v>0</v>
      </c>
      <c r="AA156" s="32">
        <f>'10a1tr'!J150</f>
        <v>0</v>
      </c>
      <c r="AB156" s="32">
        <f>'10a1tr'!K150</f>
        <v>0</v>
      </c>
      <c r="AC156" s="32">
        <f>'10a1tr'!L150</f>
        <v>0</v>
      </c>
      <c r="AD156" s="24"/>
      <c r="AE156" s="14">
        <f t="shared" si="17"/>
        <v>0</v>
      </c>
      <c r="AF156" s="60" t="str">
        <f t="shared" si="18"/>
        <v/>
      </c>
      <c r="AG156" s="234" t="str">
        <f t="shared" si="21"/>
        <v/>
      </c>
      <c r="AH156" s="234"/>
      <c r="AI156" s="234"/>
      <c r="AJ156" s="57">
        <v>0.16772000000000004</v>
      </c>
      <c r="AK156" s="234"/>
    </row>
    <row r="157" spans="1:37" ht="15" customHeight="1">
      <c r="A157" s="12">
        <f t="shared" si="19"/>
        <v>153</v>
      </c>
      <c r="B157" t="s">
        <v>1767</v>
      </c>
      <c r="C157" t="s">
        <v>64</v>
      </c>
      <c r="E157" t="s">
        <v>136</v>
      </c>
      <c r="F157" s="14">
        <v>33000197</v>
      </c>
      <c r="R157" s="10">
        <f t="shared" si="16"/>
        <v>3</v>
      </c>
      <c r="S157" s="9">
        <f t="shared" si="20"/>
        <v>150</v>
      </c>
      <c r="T157" s="9" t="str">
        <f>data!B155</f>
        <v>PHẠM THỊ DIỆU HIỀN</v>
      </c>
      <c r="U157" s="9" t="str">
        <f>data!C155</f>
        <v>10A2</v>
      </c>
      <c r="V157" s="14">
        <v>3</v>
      </c>
      <c r="W157" s="24"/>
      <c r="X157" s="32"/>
      <c r="Y157" s="32">
        <f>'10a1tr'!H151</f>
        <v>0</v>
      </c>
      <c r="Z157" s="32">
        <f>'10a1tr'!I151</f>
        <v>0</v>
      </c>
      <c r="AA157" s="32">
        <f>'10a1tr'!J151</f>
        <v>0</v>
      </c>
      <c r="AB157" s="32">
        <f>'10a1tr'!K151</f>
        <v>0</v>
      </c>
      <c r="AC157" s="32">
        <f>'10a1tr'!L151</f>
        <v>0</v>
      </c>
      <c r="AD157" s="24"/>
      <c r="AE157" s="14">
        <f t="shared" si="17"/>
        <v>0</v>
      </c>
      <c r="AF157" s="60" t="str">
        <f t="shared" si="18"/>
        <v/>
      </c>
      <c r="AG157" s="234" t="str">
        <f t="shared" si="21"/>
        <v/>
      </c>
      <c r="AH157" s="234"/>
      <c r="AI157" s="234"/>
      <c r="AJ157" s="57">
        <v>0.16772000000000004</v>
      </c>
      <c r="AK157" s="234"/>
    </row>
    <row r="158" spans="1:37" ht="15" customHeight="1">
      <c r="A158" s="12">
        <f t="shared" si="19"/>
        <v>154</v>
      </c>
      <c r="B158" t="s">
        <v>1768</v>
      </c>
      <c r="C158" t="s">
        <v>64</v>
      </c>
      <c r="E158" t="s">
        <v>136</v>
      </c>
      <c r="F158" s="14">
        <v>33000198</v>
      </c>
      <c r="R158" s="10">
        <f t="shared" si="16"/>
        <v>3</v>
      </c>
      <c r="S158" s="9">
        <f t="shared" si="20"/>
        <v>151</v>
      </c>
      <c r="T158" s="9" t="str">
        <f>data!B156</f>
        <v>TRƯƠNG THỊ THU HOÀI</v>
      </c>
      <c r="U158" s="9" t="str">
        <f>data!C156</f>
        <v>10A2</v>
      </c>
      <c r="V158" s="14">
        <v>3</v>
      </c>
      <c r="W158" s="24"/>
      <c r="X158" s="32"/>
      <c r="Y158" s="32">
        <f>'10a1tr'!H152</f>
        <v>0</v>
      </c>
      <c r="Z158" s="32">
        <f>'10a1tr'!I152</f>
        <v>0</v>
      </c>
      <c r="AA158" s="32">
        <f>'10a1tr'!J152</f>
        <v>0</v>
      </c>
      <c r="AB158" s="32">
        <f>'10a1tr'!K152</f>
        <v>0</v>
      </c>
      <c r="AC158" s="32">
        <f>'10a1tr'!L152</f>
        <v>0</v>
      </c>
      <c r="AD158" s="24"/>
      <c r="AE158" s="14">
        <f t="shared" si="17"/>
        <v>0</v>
      </c>
      <c r="AF158" s="60" t="str">
        <f t="shared" si="18"/>
        <v/>
      </c>
      <c r="AG158" s="234" t="str">
        <f t="shared" si="21"/>
        <v/>
      </c>
      <c r="AH158" s="234"/>
      <c r="AI158" s="234"/>
      <c r="AJ158" s="57">
        <v>0.16774300000000003</v>
      </c>
      <c r="AK158" s="234"/>
    </row>
    <row r="159" spans="1:37" ht="15" customHeight="1">
      <c r="A159" s="12">
        <f t="shared" si="19"/>
        <v>155</v>
      </c>
      <c r="B159" t="s">
        <v>1769</v>
      </c>
      <c r="C159" t="s">
        <v>64</v>
      </c>
      <c r="E159" t="s">
        <v>136</v>
      </c>
      <c r="F159" s="14">
        <v>33000199</v>
      </c>
      <c r="R159" s="10">
        <f t="shared" si="16"/>
        <v>3</v>
      </c>
      <c r="S159" s="9">
        <f t="shared" si="20"/>
        <v>152</v>
      </c>
      <c r="T159" s="9" t="str">
        <f>data!B157</f>
        <v>DƯƠNG VĂN ĐÌNH HUY</v>
      </c>
      <c r="U159" s="9" t="str">
        <f>data!C157</f>
        <v>10A2</v>
      </c>
      <c r="V159" s="14">
        <v>3</v>
      </c>
      <c r="W159" s="24"/>
      <c r="X159" s="32"/>
      <c r="Y159" s="32">
        <f>'10a1tr'!H153</f>
        <v>0</v>
      </c>
      <c r="Z159" s="32">
        <f>'10a1tr'!I153</f>
        <v>0</v>
      </c>
      <c r="AA159" s="32">
        <f>'10a1tr'!J153</f>
        <v>0</v>
      </c>
      <c r="AB159" s="32">
        <f>'10a1tr'!K153</f>
        <v>0</v>
      </c>
      <c r="AC159" s="32">
        <f>'10a1tr'!L153</f>
        <v>0</v>
      </c>
      <c r="AD159" s="24"/>
      <c r="AE159" s="14">
        <f t="shared" si="17"/>
        <v>0</v>
      </c>
      <c r="AF159" s="60" t="str">
        <f t="shared" si="18"/>
        <v/>
      </c>
      <c r="AG159" s="234" t="str">
        <f t="shared" si="21"/>
        <v/>
      </c>
      <c r="AH159" s="234"/>
      <c r="AI159" s="234"/>
      <c r="AJ159" s="57">
        <v>0.169514</v>
      </c>
      <c r="AK159" s="234"/>
    </row>
    <row r="160" spans="1:37" ht="15" customHeight="1">
      <c r="A160" s="12">
        <f t="shared" si="19"/>
        <v>156</v>
      </c>
      <c r="B160" t="s">
        <v>1770</v>
      </c>
      <c r="C160" t="s">
        <v>64</v>
      </c>
      <c r="E160" t="s">
        <v>136</v>
      </c>
      <c r="F160" s="14">
        <v>33000200</v>
      </c>
      <c r="R160" s="10">
        <f t="shared" si="16"/>
        <v>3</v>
      </c>
      <c r="S160" s="9">
        <f t="shared" si="20"/>
        <v>153</v>
      </c>
      <c r="T160" s="9" t="str">
        <f>data!B158</f>
        <v>THÁI HUỲNH GIA KHIÊM</v>
      </c>
      <c r="U160" s="9" t="str">
        <f>data!C158</f>
        <v>10A2</v>
      </c>
      <c r="V160" s="14">
        <v>3</v>
      </c>
      <c r="W160" s="24"/>
      <c r="X160" s="32"/>
      <c r="Y160" s="32">
        <f>'10a1tr'!H154</f>
        <v>0</v>
      </c>
      <c r="Z160" s="32">
        <f>'10a1tr'!I154</f>
        <v>0</v>
      </c>
      <c r="AA160" s="32">
        <f>'10a1tr'!J154</f>
        <v>0</v>
      </c>
      <c r="AB160" s="32">
        <f>'10a1tr'!K154</f>
        <v>0</v>
      </c>
      <c r="AC160" s="32">
        <f>'10a1tr'!L154</f>
        <v>0</v>
      </c>
      <c r="AD160" s="24"/>
      <c r="AE160" s="14">
        <f t="shared" si="17"/>
        <v>0</v>
      </c>
      <c r="AF160" s="60" t="str">
        <f t="shared" si="18"/>
        <v/>
      </c>
      <c r="AG160" s="234" t="str">
        <f t="shared" si="21"/>
        <v/>
      </c>
      <c r="AH160" s="234"/>
      <c r="AI160" s="234"/>
      <c r="AJ160" s="57">
        <v>0.169734</v>
      </c>
      <c r="AK160" s="234"/>
    </row>
    <row r="161" spans="1:37" ht="15" customHeight="1">
      <c r="A161" s="12">
        <f t="shared" si="19"/>
        <v>157</v>
      </c>
      <c r="B161" t="s">
        <v>1771</v>
      </c>
      <c r="C161" t="s">
        <v>64</v>
      </c>
      <c r="E161" t="s">
        <v>136</v>
      </c>
      <c r="F161" s="14">
        <v>33000201</v>
      </c>
      <c r="R161" s="10">
        <f t="shared" si="16"/>
        <v>3</v>
      </c>
      <c r="S161" s="9">
        <f t="shared" si="20"/>
        <v>154</v>
      </c>
      <c r="T161" s="9" t="str">
        <f>data!B159</f>
        <v>TRANG NHẬT KHOA</v>
      </c>
      <c r="U161" s="9" t="str">
        <f>data!C159</f>
        <v>10A2</v>
      </c>
      <c r="V161" s="14">
        <v>3</v>
      </c>
      <c r="W161" s="24"/>
      <c r="X161" s="32"/>
      <c r="Y161" s="32">
        <f>'10a1tr'!H155</f>
        <v>0</v>
      </c>
      <c r="Z161" s="32">
        <f>'10a1tr'!I155</f>
        <v>0</v>
      </c>
      <c r="AA161" s="32">
        <f>'10a1tr'!J155</f>
        <v>0</v>
      </c>
      <c r="AB161" s="32">
        <f>'10a1tr'!K155</f>
        <v>0</v>
      </c>
      <c r="AC161" s="32">
        <f>'10a1tr'!L155</f>
        <v>0</v>
      </c>
      <c r="AD161" s="24"/>
      <c r="AE161" s="14">
        <f t="shared" si="17"/>
        <v>0</v>
      </c>
      <c r="AF161" s="60" t="str">
        <f t="shared" si="18"/>
        <v/>
      </c>
      <c r="AG161" s="234" t="str">
        <f t="shared" si="21"/>
        <v/>
      </c>
      <c r="AH161" s="234"/>
      <c r="AI161" s="234"/>
      <c r="AJ161" s="57">
        <v>0.16975700000000005</v>
      </c>
      <c r="AK161" s="234"/>
    </row>
    <row r="162" spans="1:37" ht="15" customHeight="1">
      <c r="A162" s="12">
        <f t="shared" si="19"/>
        <v>158</v>
      </c>
      <c r="B162" t="s">
        <v>1772</v>
      </c>
      <c r="C162" t="s">
        <v>64</v>
      </c>
      <c r="E162" t="s">
        <v>136</v>
      </c>
      <c r="F162" s="14">
        <v>33000202</v>
      </c>
      <c r="R162" s="10">
        <f t="shared" si="16"/>
        <v>3</v>
      </c>
      <c r="S162" s="9">
        <f t="shared" si="20"/>
        <v>155</v>
      </c>
      <c r="T162" s="9" t="str">
        <f>data!B160</f>
        <v>LÊ NHẬT KHƯƠNG</v>
      </c>
      <c r="U162" s="9" t="str">
        <f>data!C160</f>
        <v>10A2</v>
      </c>
      <c r="V162" s="14">
        <v>1</v>
      </c>
      <c r="W162" s="24"/>
      <c r="X162" s="32"/>
      <c r="Y162" s="32">
        <f>'10a1tr'!H156</f>
        <v>0</v>
      </c>
      <c r="Z162" s="32">
        <f>'10a1tr'!I156</f>
        <v>0</v>
      </c>
      <c r="AA162" s="32">
        <f>'10a1tr'!J156</f>
        <v>0</v>
      </c>
      <c r="AB162" s="32">
        <f>'10a1tr'!K156</f>
        <v>0</v>
      </c>
      <c r="AC162" s="32">
        <f>'10a1tr'!L156</f>
        <v>0</v>
      </c>
      <c r="AD162" s="24"/>
      <c r="AE162" s="14">
        <f t="shared" si="17"/>
        <v>0</v>
      </c>
      <c r="AF162" s="60" t="str">
        <f t="shared" si="18"/>
        <v/>
      </c>
      <c r="AG162" s="234" t="str">
        <f t="shared" si="21"/>
        <v/>
      </c>
      <c r="AH162" s="234"/>
      <c r="AI162" s="234"/>
      <c r="AJ162" s="57">
        <v>0.169792</v>
      </c>
      <c r="AK162" s="234"/>
    </row>
    <row r="163" spans="1:37" ht="15" customHeight="1">
      <c r="A163" s="12">
        <f t="shared" si="19"/>
        <v>159</v>
      </c>
      <c r="B163" t="s">
        <v>1773</v>
      </c>
      <c r="C163" t="s">
        <v>64</v>
      </c>
      <c r="E163" t="s">
        <v>136</v>
      </c>
      <c r="F163" s="14">
        <v>33000203</v>
      </c>
      <c r="R163" s="10">
        <f t="shared" si="16"/>
        <v>3</v>
      </c>
      <c r="S163" s="9">
        <f t="shared" si="20"/>
        <v>156</v>
      </c>
      <c r="T163" s="9" t="str">
        <f>data!B161</f>
        <v>TRƯƠNG THỊ TƯỜNG LAM</v>
      </c>
      <c r="U163" s="9" t="str">
        <f>data!C161</f>
        <v>10A2</v>
      </c>
      <c r="V163" s="14">
        <v>3</v>
      </c>
      <c r="W163" s="24"/>
      <c r="X163" s="32"/>
      <c r="Y163" s="32">
        <f>'10a1tr'!H157</f>
        <v>0</v>
      </c>
      <c r="Z163" s="32">
        <f>'10a1tr'!I157</f>
        <v>0</v>
      </c>
      <c r="AA163" s="32">
        <f>'10a1tr'!J157</f>
        <v>0</v>
      </c>
      <c r="AB163" s="32">
        <f>'10a1tr'!K157</f>
        <v>0</v>
      </c>
      <c r="AC163" s="32">
        <f>'10a1tr'!L157</f>
        <v>0</v>
      </c>
      <c r="AD163" s="24"/>
      <c r="AE163" s="14">
        <f t="shared" si="17"/>
        <v>0</v>
      </c>
      <c r="AF163" s="60" t="e">
        <f t="shared" si="18"/>
        <v>#N/A</v>
      </c>
      <c r="AG163" s="234" t="str">
        <f t="shared" si="21"/>
        <v/>
      </c>
      <c r="AH163" s="234"/>
      <c r="AI163" s="234"/>
      <c r="AJ163" s="57">
        <v>0.169792</v>
      </c>
      <c r="AK163" s="234"/>
    </row>
    <row r="164" spans="1:37" ht="15" customHeight="1">
      <c r="A164" s="12">
        <f t="shared" si="19"/>
        <v>160</v>
      </c>
      <c r="B164" t="s">
        <v>1774</v>
      </c>
      <c r="C164" t="s">
        <v>64</v>
      </c>
      <c r="E164" t="s">
        <v>136</v>
      </c>
      <c r="F164" s="14">
        <v>33000204</v>
      </c>
      <c r="R164" s="10">
        <f t="shared" si="16"/>
        <v>3</v>
      </c>
      <c r="S164" s="9">
        <f t="shared" si="20"/>
        <v>157</v>
      </c>
      <c r="T164" s="9" t="str">
        <f>data!B162</f>
        <v>TRẦN CHÚC LIÊN</v>
      </c>
      <c r="U164" s="9" t="str">
        <f>data!C162</f>
        <v>10A2</v>
      </c>
      <c r="V164" s="14">
        <v>3</v>
      </c>
      <c r="W164" s="24"/>
      <c r="X164" s="32"/>
      <c r="Y164" s="32">
        <f>'10a1tr'!H158</f>
        <v>0</v>
      </c>
      <c r="Z164" s="32">
        <f>'10a1tr'!I158</f>
        <v>0</v>
      </c>
      <c r="AA164" s="32">
        <f>'10a1tr'!J158</f>
        <v>0</v>
      </c>
      <c r="AB164" s="32">
        <f>'10a1tr'!K158</f>
        <v>0</v>
      </c>
      <c r="AC164" s="32">
        <f>'10a1tr'!L158</f>
        <v>0</v>
      </c>
      <c r="AD164" s="24"/>
      <c r="AE164" s="14">
        <f t="shared" si="17"/>
        <v>0</v>
      </c>
      <c r="AF164" s="60" t="e">
        <f t="shared" si="18"/>
        <v>#N/A</v>
      </c>
      <c r="AG164" s="234" t="str">
        <f t="shared" si="21"/>
        <v/>
      </c>
      <c r="AH164" s="234"/>
      <c r="AI164" s="234"/>
      <c r="AJ164" s="57">
        <v>0.16980300000000004</v>
      </c>
      <c r="AK164" s="234"/>
    </row>
    <row r="165" spans="1:37" ht="15" customHeight="1">
      <c r="A165" s="12">
        <f t="shared" si="19"/>
        <v>161</v>
      </c>
      <c r="B165" t="s">
        <v>1775</v>
      </c>
      <c r="C165" t="s">
        <v>64</v>
      </c>
      <c r="E165" t="s">
        <v>136</v>
      </c>
      <c r="F165" s="14">
        <v>33000205</v>
      </c>
      <c r="R165" s="10">
        <f t="shared" si="16"/>
        <v>3</v>
      </c>
      <c r="S165" s="9">
        <f t="shared" si="20"/>
        <v>158</v>
      </c>
      <c r="T165" s="9" t="str">
        <f>data!B163</f>
        <v>LÊ CÔNG HOÀNG LONG</v>
      </c>
      <c r="U165" s="9" t="str">
        <f>data!C163</f>
        <v>10A2</v>
      </c>
      <c r="V165" s="14">
        <v>1</v>
      </c>
      <c r="W165" s="24"/>
      <c r="X165" s="32"/>
      <c r="Y165" s="32">
        <f>'10a1tr'!H159</f>
        <v>0</v>
      </c>
      <c r="Z165" s="32">
        <f>'10a1tr'!I159</f>
        <v>0</v>
      </c>
      <c r="AA165" s="32">
        <f>'10a1tr'!J159</f>
        <v>0</v>
      </c>
      <c r="AB165" s="32">
        <f>'10a1tr'!K159</f>
        <v>0</v>
      </c>
      <c r="AC165" s="32">
        <f>'10a1tr'!L159</f>
        <v>0</v>
      </c>
      <c r="AD165" s="24"/>
      <c r="AE165" s="14">
        <f t="shared" si="17"/>
        <v>0</v>
      </c>
      <c r="AF165" s="60" t="e">
        <f t="shared" si="18"/>
        <v>#N/A</v>
      </c>
      <c r="AG165" s="234" t="str">
        <f t="shared" si="21"/>
        <v/>
      </c>
      <c r="AH165" s="234"/>
      <c r="AI165" s="234"/>
      <c r="AJ165" s="57">
        <v>0.16980300000000004</v>
      </c>
      <c r="AK165" s="234"/>
    </row>
    <row r="166" spans="1:37" ht="15" customHeight="1">
      <c r="A166" s="12">
        <f t="shared" si="19"/>
        <v>162</v>
      </c>
      <c r="B166" t="s">
        <v>1776</v>
      </c>
      <c r="C166" t="s">
        <v>64</v>
      </c>
      <c r="E166" t="s">
        <v>136</v>
      </c>
      <c r="F166" s="14">
        <v>33000206</v>
      </c>
      <c r="R166" s="10">
        <f t="shared" si="16"/>
        <v>3</v>
      </c>
      <c r="S166" s="9">
        <f t="shared" si="20"/>
        <v>159</v>
      </c>
      <c r="T166" s="9" t="str">
        <f>data!B164</f>
        <v>NGUYỄN HUỲNH HỚN MINH</v>
      </c>
      <c r="U166" s="9" t="str">
        <f>data!C164</f>
        <v>10A2</v>
      </c>
      <c r="V166" s="14">
        <v>1</v>
      </c>
      <c r="W166" s="24"/>
      <c r="X166" s="32"/>
      <c r="Y166" s="32">
        <f>'10a1tr'!H160</f>
        <v>0</v>
      </c>
      <c r="Z166" s="32">
        <f>'10a1tr'!I160</f>
        <v>0</v>
      </c>
      <c r="AA166" s="32">
        <f>'10a1tr'!J160</f>
        <v>0</v>
      </c>
      <c r="AB166" s="32">
        <f>'10a1tr'!K160</f>
        <v>0</v>
      </c>
      <c r="AC166" s="32">
        <f>'10a1tr'!L160</f>
        <v>0</v>
      </c>
      <c r="AD166" s="24"/>
      <c r="AE166" s="14">
        <f t="shared" si="17"/>
        <v>0</v>
      </c>
      <c r="AF166" s="60" t="e">
        <f t="shared" si="18"/>
        <v>#N/A</v>
      </c>
      <c r="AG166" s="24" t="e">
        <f t="shared" si="21"/>
        <v>#VALUE!</v>
      </c>
      <c r="AH166" s="24" t="s">
        <v>166</v>
      </c>
      <c r="AI166" s="24" t="s">
        <v>92</v>
      </c>
      <c r="AJ166" s="57">
        <v>4.1354833333333341E-2</v>
      </c>
      <c r="AK166" s="24"/>
    </row>
    <row r="167" spans="1:37" ht="15" customHeight="1">
      <c r="A167" s="12">
        <f t="shared" si="19"/>
        <v>163</v>
      </c>
      <c r="B167" t="s">
        <v>1777</v>
      </c>
      <c r="C167" t="s">
        <v>64</v>
      </c>
      <c r="E167" t="s">
        <v>136</v>
      </c>
      <c r="F167" s="14">
        <v>33000207</v>
      </c>
      <c r="R167" s="10">
        <f t="shared" si="16"/>
        <v>3</v>
      </c>
      <c r="S167" s="9">
        <f t="shared" si="20"/>
        <v>160</v>
      </c>
      <c r="T167" s="9" t="str">
        <f>data!B165</f>
        <v>HUỲNH THỊ KIM NGÂN</v>
      </c>
      <c r="U167" s="9" t="str">
        <f>data!C165</f>
        <v>10A2</v>
      </c>
      <c r="V167" s="14">
        <v>1</v>
      </c>
      <c r="W167" s="24"/>
      <c r="X167" s="32"/>
      <c r="Y167" s="32">
        <f>'10a1tr'!H161</f>
        <v>0</v>
      </c>
      <c r="Z167" s="32">
        <f>'10a1tr'!I161</f>
        <v>0</v>
      </c>
      <c r="AA167" s="32">
        <f>'10a1tr'!J161</f>
        <v>0</v>
      </c>
      <c r="AB167" s="32">
        <f>'10a1tr'!K161</f>
        <v>0</v>
      </c>
      <c r="AC167" s="32">
        <f>'10a1tr'!L161</f>
        <v>0</v>
      </c>
      <c r="AD167" s="24"/>
      <c r="AE167" s="14">
        <f t="shared" si="17"/>
        <v>0</v>
      </c>
      <c r="AF167" s="60" t="e">
        <f t="shared" si="18"/>
        <v>#N/A</v>
      </c>
      <c r="AG167" s="24" t="e">
        <f t="shared" si="21"/>
        <v>#VALUE!</v>
      </c>
      <c r="AH167" s="24" t="s">
        <v>167</v>
      </c>
      <c r="AI167" s="24" t="s">
        <v>92</v>
      </c>
      <c r="AJ167" s="57">
        <v>4.2581685185185236E-2</v>
      </c>
      <c r="AK167" s="24"/>
    </row>
    <row r="168" spans="1:37" ht="15" customHeight="1">
      <c r="A168" s="12">
        <f t="shared" si="19"/>
        <v>164</v>
      </c>
      <c r="B168" t="s">
        <v>1778</v>
      </c>
      <c r="C168" t="s">
        <v>64</v>
      </c>
      <c r="E168" t="s">
        <v>136</v>
      </c>
      <c r="F168" s="14">
        <v>33000208</v>
      </c>
      <c r="R168" s="10">
        <f t="shared" si="16"/>
        <v>3</v>
      </c>
      <c r="S168" s="9">
        <f t="shared" si="20"/>
        <v>161</v>
      </c>
      <c r="T168" s="9" t="str">
        <f>data!B166</f>
        <v>PHẠM BẢO NGÂN</v>
      </c>
      <c r="U168" s="9" t="str">
        <f>data!C166</f>
        <v>10A2</v>
      </c>
      <c r="V168" s="14">
        <v>3</v>
      </c>
      <c r="W168" s="24"/>
      <c r="X168" s="32"/>
      <c r="Y168" s="32">
        <f>'10a1tr'!H162</f>
        <v>0</v>
      </c>
      <c r="Z168" s="32">
        <f>'10a1tr'!I162</f>
        <v>0</v>
      </c>
      <c r="AA168" s="32">
        <f>'10a1tr'!J162</f>
        <v>0</v>
      </c>
      <c r="AB168" s="32">
        <f>'10a1tr'!K162</f>
        <v>0</v>
      </c>
      <c r="AC168" s="32">
        <f>'10a1tr'!L162</f>
        <v>0</v>
      </c>
      <c r="AD168" s="24"/>
      <c r="AE168" s="14">
        <f t="shared" si="17"/>
        <v>0</v>
      </c>
      <c r="AF168" s="60" t="e">
        <f t="shared" si="18"/>
        <v>#N/A</v>
      </c>
      <c r="AG168" s="24" t="e">
        <f t="shared" si="21"/>
        <v>#VALUE!</v>
      </c>
      <c r="AH168" s="24" t="s">
        <v>168</v>
      </c>
      <c r="AI168" s="24" t="s">
        <v>92</v>
      </c>
      <c r="AJ168" s="57">
        <v>4.2593259259259275E-2</v>
      </c>
      <c r="AK168" s="24"/>
    </row>
    <row r="169" spans="1:37" ht="15" customHeight="1">
      <c r="A169" s="12">
        <f t="shared" si="19"/>
        <v>165</v>
      </c>
      <c r="B169" t="s">
        <v>1779</v>
      </c>
      <c r="C169" t="s">
        <v>64</v>
      </c>
      <c r="E169" t="s">
        <v>136</v>
      </c>
      <c r="F169" s="14">
        <v>33000209</v>
      </c>
      <c r="R169" s="10">
        <f t="shared" si="16"/>
        <v>3</v>
      </c>
      <c r="S169" s="9">
        <f t="shared" si="20"/>
        <v>162</v>
      </c>
      <c r="T169" s="9" t="str">
        <f>data!B167</f>
        <v>LÊ HUỲNH BẢO NGỌC</v>
      </c>
      <c r="U169" s="9" t="str">
        <f>data!C167</f>
        <v>10A2</v>
      </c>
      <c r="V169" s="14">
        <v>3</v>
      </c>
      <c r="W169" s="24"/>
      <c r="X169" s="32"/>
      <c r="Y169" s="32">
        <f>'10a1tr'!H163</f>
        <v>0</v>
      </c>
      <c r="Z169" s="32">
        <f>'10a1tr'!I163</f>
        <v>0</v>
      </c>
      <c r="AA169" s="32">
        <f>'10a1tr'!J163</f>
        <v>0</v>
      </c>
      <c r="AB169" s="32">
        <f>'10a1tr'!K163</f>
        <v>0</v>
      </c>
      <c r="AC169" s="32">
        <f>'10a1tr'!L163</f>
        <v>0</v>
      </c>
      <c r="AD169" s="24"/>
      <c r="AE169" s="14">
        <f t="shared" si="17"/>
        <v>0</v>
      </c>
      <c r="AF169" s="60" t="e">
        <f t="shared" si="18"/>
        <v>#N/A</v>
      </c>
      <c r="AG169" s="24" t="e">
        <f t="shared" si="21"/>
        <v>#VALUE!</v>
      </c>
      <c r="AH169" s="24" t="s">
        <v>169</v>
      </c>
      <c r="AI169" s="24" t="s">
        <v>92</v>
      </c>
      <c r="AJ169" s="57">
        <v>4.33918703703704E-2</v>
      </c>
      <c r="AK169" s="24"/>
    </row>
    <row r="170" spans="1:37" ht="15" customHeight="1">
      <c r="A170" s="12">
        <f t="shared" si="19"/>
        <v>166</v>
      </c>
      <c r="B170" t="s">
        <v>1780</v>
      </c>
      <c r="C170" t="s">
        <v>64</v>
      </c>
      <c r="E170" t="s">
        <v>136</v>
      </c>
      <c r="F170" s="14">
        <v>33000210</v>
      </c>
      <c r="R170" s="10">
        <f t="shared" si="16"/>
        <v>3</v>
      </c>
      <c r="S170" s="9">
        <f t="shared" si="20"/>
        <v>163</v>
      </c>
      <c r="T170" s="9" t="str">
        <f>data!B168</f>
        <v>TRẦN NGUYỄN LAN NGỌC</v>
      </c>
      <c r="U170" s="9" t="str">
        <f>data!C168</f>
        <v>10A2</v>
      </c>
      <c r="V170" s="14">
        <v>3</v>
      </c>
      <c r="W170" s="24"/>
      <c r="X170" s="32"/>
      <c r="Y170" s="32">
        <f>'10a1tr'!H164</f>
        <v>0</v>
      </c>
      <c r="Z170" s="32">
        <f>'10a1tr'!I164</f>
        <v>0</v>
      </c>
      <c r="AA170" s="32">
        <f>'10a1tr'!J164</f>
        <v>0</v>
      </c>
      <c r="AB170" s="32">
        <f>'10a1tr'!K164</f>
        <v>0</v>
      </c>
      <c r="AC170" s="32">
        <f>'10a1tr'!L164</f>
        <v>0</v>
      </c>
      <c r="AD170" s="24"/>
      <c r="AE170" s="14">
        <f t="shared" si="17"/>
        <v>0</v>
      </c>
      <c r="AF170" s="60" t="e">
        <f t="shared" si="18"/>
        <v>#N/A</v>
      </c>
      <c r="AG170" s="24" t="e">
        <f t="shared" si="21"/>
        <v>#VALUE!</v>
      </c>
      <c r="AH170" s="24" t="s">
        <v>170</v>
      </c>
      <c r="AI170" s="24" t="s">
        <v>92</v>
      </c>
      <c r="AJ170" s="57">
        <v>4.3403444444444439E-2</v>
      </c>
      <c r="AK170" s="24"/>
    </row>
    <row r="171" spans="1:37" ht="15" customHeight="1">
      <c r="A171" s="12">
        <f t="shared" si="19"/>
        <v>167</v>
      </c>
      <c r="B171" t="s">
        <v>1781</v>
      </c>
      <c r="C171" t="s">
        <v>64</v>
      </c>
      <c r="E171" t="s">
        <v>136</v>
      </c>
      <c r="F171" s="14">
        <v>33000211</v>
      </c>
      <c r="R171" s="10">
        <f t="shared" si="16"/>
        <v>3</v>
      </c>
      <c r="S171" s="9">
        <f t="shared" si="20"/>
        <v>164</v>
      </c>
      <c r="T171" s="9" t="str">
        <f>data!B169</f>
        <v>TRƯƠNG HUỲNH THẢO NGUYÊN</v>
      </c>
      <c r="U171" s="9" t="str">
        <f>data!C169</f>
        <v>10A2</v>
      </c>
      <c r="V171" s="14">
        <v>3</v>
      </c>
      <c r="W171" s="24"/>
      <c r="X171" s="32"/>
      <c r="Y171" s="32">
        <f>'10a1tr'!H165</f>
        <v>0</v>
      </c>
      <c r="Z171" s="32">
        <f>'10a1tr'!I165</f>
        <v>0</v>
      </c>
      <c r="AA171" s="32">
        <f>'10a1tr'!J165</f>
        <v>0</v>
      </c>
      <c r="AB171" s="32">
        <f>'10a1tr'!K165</f>
        <v>0</v>
      </c>
      <c r="AC171" s="32">
        <f>'10a1tr'!L165</f>
        <v>0</v>
      </c>
      <c r="AD171" s="24"/>
      <c r="AE171" s="14">
        <f t="shared" si="17"/>
        <v>0</v>
      </c>
      <c r="AF171" s="60" t="e">
        <f t="shared" si="18"/>
        <v>#N/A</v>
      </c>
      <c r="AG171" s="24" t="e">
        <f t="shared" si="21"/>
        <v>#VALUE!</v>
      </c>
      <c r="AH171" s="24" t="s">
        <v>171</v>
      </c>
      <c r="AI171" s="24" t="s">
        <v>92</v>
      </c>
      <c r="AJ171" s="57">
        <v>4.3415018518518533E-2</v>
      </c>
      <c r="AK171" s="24"/>
    </row>
    <row r="172" spans="1:37" ht="15" customHeight="1">
      <c r="A172" s="12">
        <f t="shared" si="19"/>
        <v>168</v>
      </c>
      <c r="B172" t="s">
        <v>1782</v>
      </c>
      <c r="C172" t="s">
        <v>64</v>
      </c>
      <c r="E172" t="s">
        <v>136</v>
      </c>
      <c r="F172" s="14">
        <v>33000212</v>
      </c>
      <c r="R172" s="10">
        <f t="shared" si="16"/>
        <v>3</v>
      </c>
      <c r="S172" s="9">
        <f t="shared" si="20"/>
        <v>165</v>
      </c>
      <c r="T172" s="9" t="str">
        <f>data!B170</f>
        <v>LÊ NGUYỄN MINH NHẬT</v>
      </c>
      <c r="U172" s="9" t="str">
        <f>data!C170</f>
        <v>10A2</v>
      </c>
      <c r="V172" s="14">
        <v>3</v>
      </c>
      <c r="W172" s="24"/>
      <c r="X172" s="32"/>
      <c r="Y172" s="32">
        <f>'10a1tr'!H166</f>
        <v>0</v>
      </c>
      <c r="Z172" s="32">
        <f>'10a1tr'!I166</f>
        <v>0</v>
      </c>
      <c r="AA172" s="32">
        <f>'10a1tr'!J166</f>
        <v>0</v>
      </c>
      <c r="AB172" s="32">
        <f>'10a1tr'!K166</f>
        <v>0</v>
      </c>
      <c r="AC172" s="32">
        <f>'10a1tr'!L166</f>
        <v>0</v>
      </c>
      <c r="AD172" s="24"/>
      <c r="AE172" s="14">
        <f t="shared" si="17"/>
        <v>0</v>
      </c>
      <c r="AF172" s="60" t="e">
        <f t="shared" si="18"/>
        <v>#N/A</v>
      </c>
      <c r="AG172" s="24" t="e">
        <f t="shared" si="21"/>
        <v>#VALUE!</v>
      </c>
      <c r="AH172" s="24" t="s">
        <v>172</v>
      </c>
      <c r="AI172" s="24" t="s">
        <v>92</v>
      </c>
      <c r="AJ172" s="57">
        <v>4.3415018518518533E-2</v>
      </c>
      <c r="AK172" s="24"/>
    </row>
    <row r="173" spans="1:37" ht="15" customHeight="1">
      <c r="A173" s="12">
        <f t="shared" si="19"/>
        <v>169</v>
      </c>
      <c r="B173" t="s">
        <v>1783</v>
      </c>
      <c r="C173" t="s">
        <v>64</v>
      </c>
      <c r="E173" t="s">
        <v>136</v>
      </c>
      <c r="F173" s="14">
        <v>33000213</v>
      </c>
      <c r="R173" s="10">
        <f t="shared" si="16"/>
        <v>3</v>
      </c>
      <c r="S173" s="9">
        <f t="shared" si="20"/>
        <v>166</v>
      </c>
      <c r="T173" s="9" t="str">
        <f>data!B171</f>
        <v>NGUYỄN THỊ QUYỂN NHI</v>
      </c>
      <c r="U173" s="9" t="str">
        <f>data!C171</f>
        <v>10A2</v>
      </c>
      <c r="V173" s="14">
        <v>3</v>
      </c>
      <c r="W173" s="24"/>
      <c r="X173" s="32"/>
      <c r="Y173" s="32">
        <f>'10a1tr'!H167</f>
        <v>0</v>
      </c>
      <c r="Z173" s="32">
        <f>'10a1tr'!I167</f>
        <v>0</v>
      </c>
      <c r="AA173" s="32">
        <f>'10a1tr'!J167</f>
        <v>0</v>
      </c>
      <c r="AB173" s="32">
        <f>'10a1tr'!K167</f>
        <v>0</v>
      </c>
      <c r="AC173" s="32">
        <f>'10a1tr'!L167</f>
        <v>0</v>
      </c>
      <c r="AD173" s="24"/>
      <c r="AE173" s="14">
        <f t="shared" si="17"/>
        <v>0</v>
      </c>
      <c r="AF173" s="60" t="e">
        <f t="shared" si="18"/>
        <v>#N/A</v>
      </c>
      <c r="AG173" s="24" t="e">
        <f t="shared" si="21"/>
        <v>#VALUE!</v>
      </c>
      <c r="AH173" s="24" t="s">
        <v>173</v>
      </c>
      <c r="AI173" s="24" t="s">
        <v>92</v>
      </c>
      <c r="AJ173" s="57">
        <v>4.3426592592592572E-2</v>
      </c>
      <c r="AK173" s="24"/>
    </row>
    <row r="174" spans="1:37" ht="15" customHeight="1">
      <c r="A174" s="12">
        <f t="shared" si="19"/>
        <v>170</v>
      </c>
      <c r="B174" t="s">
        <v>1218</v>
      </c>
      <c r="C174" t="s">
        <v>64</v>
      </c>
      <c r="E174" t="s">
        <v>136</v>
      </c>
      <c r="F174" s="14">
        <v>33000214</v>
      </c>
      <c r="R174" s="10">
        <f t="shared" si="16"/>
        <v>3</v>
      </c>
      <c r="S174" s="9">
        <f t="shared" si="20"/>
        <v>167</v>
      </c>
      <c r="T174" s="9" t="str">
        <f>data!B172</f>
        <v>ĐỒNG NGỌC NHƯ</v>
      </c>
      <c r="U174" s="9" t="str">
        <f>data!C172</f>
        <v>10A2</v>
      </c>
      <c r="V174" s="14">
        <v>3</v>
      </c>
      <c r="W174" s="24"/>
      <c r="X174" s="32"/>
      <c r="Y174" s="32">
        <f>'10a1tr'!H168</f>
        <v>0</v>
      </c>
      <c r="Z174" s="32">
        <f>'10a1tr'!I168</f>
        <v>0</v>
      </c>
      <c r="AA174" s="32">
        <f>'10a1tr'!J168</f>
        <v>0</v>
      </c>
      <c r="AB174" s="32">
        <f>'10a1tr'!K168</f>
        <v>0</v>
      </c>
      <c r="AC174" s="32">
        <f>'10a1tr'!L168</f>
        <v>0</v>
      </c>
      <c r="AD174" s="24"/>
      <c r="AE174" s="14">
        <f t="shared" si="17"/>
        <v>0</v>
      </c>
      <c r="AF174" s="60" t="e">
        <f t="shared" si="18"/>
        <v>#N/A</v>
      </c>
      <c r="AG174" s="24" t="e">
        <f t="shared" si="21"/>
        <v>#VALUE!</v>
      </c>
      <c r="AH174" s="24" t="s">
        <v>174</v>
      </c>
      <c r="AI174" s="24" t="s">
        <v>92</v>
      </c>
      <c r="AJ174" s="57">
        <v>4.3426592592592572E-2</v>
      </c>
      <c r="AK174" s="24"/>
    </row>
    <row r="175" spans="1:37" ht="15" customHeight="1">
      <c r="A175" s="12">
        <f t="shared" si="19"/>
        <v>171</v>
      </c>
      <c r="B175" t="s">
        <v>1784</v>
      </c>
      <c r="C175" t="s">
        <v>64</v>
      </c>
      <c r="E175" t="s">
        <v>136</v>
      </c>
      <c r="F175" s="14">
        <v>33000215</v>
      </c>
      <c r="R175" s="10">
        <f t="shared" si="16"/>
        <v>3</v>
      </c>
      <c r="S175" s="9">
        <f t="shared" si="20"/>
        <v>168</v>
      </c>
      <c r="T175" s="9" t="str">
        <f>data!B173</f>
        <v>TRẦN LÊ GIA PHÁT</v>
      </c>
      <c r="U175" s="9" t="str">
        <f>data!C173</f>
        <v>10A2</v>
      </c>
      <c r="V175" s="14">
        <v>1</v>
      </c>
      <c r="W175" s="24"/>
      <c r="X175" s="32"/>
      <c r="Y175" s="32">
        <f>'10a1tr'!H169</f>
        <v>0</v>
      </c>
      <c r="Z175" s="32">
        <f>'10a1tr'!I169</f>
        <v>0</v>
      </c>
      <c r="AA175" s="32">
        <f>'10a1tr'!J169</f>
        <v>0</v>
      </c>
      <c r="AB175" s="32">
        <f>'10a1tr'!K169</f>
        <v>0</v>
      </c>
      <c r="AC175" s="32">
        <f>'10a1tr'!L169</f>
        <v>0</v>
      </c>
      <c r="AD175" s="24"/>
      <c r="AE175" s="14">
        <f t="shared" si="17"/>
        <v>0</v>
      </c>
      <c r="AF175" s="60" t="e">
        <f t="shared" si="18"/>
        <v>#N/A</v>
      </c>
      <c r="AG175" s="24" t="e">
        <f t="shared" si="21"/>
        <v>#VALUE!</v>
      </c>
      <c r="AH175" s="24" t="s">
        <v>175</v>
      </c>
      <c r="AI175" s="24" t="s">
        <v>92</v>
      </c>
      <c r="AJ175" s="57">
        <v>4.404001851851852E-2</v>
      </c>
      <c r="AK175" s="24"/>
    </row>
    <row r="176" spans="1:37" ht="15" customHeight="1">
      <c r="A176" s="12">
        <f t="shared" si="19"/>
        <v>172</v>
      </c>
      <c r="B176" t="s">
        <v>1785</v>
      </c>
      <c r="C176" t="s">
        <v>64</v>
      </c>
      <c r="E176" t="s">
        <v>136</v>
      </c>
      <c r="F176" s="14">
        <v>33000216</v>
      </c>
      <c r="R176" s="10">
        <f t="shared" si="16"/>
        <v>3</v>
      </c>
      <c r="S176" s="9">
        <f t="shared" si="20"/>
        <v>169</v>
      </c>
      <c r="T176" s="9" t="str">
        <f>data!B174</f>
        <v>VU ĐÌNH PHÁT</v>
      </c>
      <c r="U176" s="9" t="str">
        <f>data!C174</f>
        <v>10A2</v>
      </c>
      <c r="V176" s="14">
        <v>3</v>
      </c>
      <c r="W176" s="24"/>
      <c r="X176" s="32"/>
      <c r="Y176" s="32">
        <f>'10a1tr'!H170</f>
        <v>0</v>
      </c>
      <c r="Z176" s="32">
        <f>'10a1tr'!I170</f>
        <v>0</v>
      </c>
      <c r="AA176" s="32">
        <f>'10a1tr'!J170</f>
        <v>0</v>
      </c>
      <c r="AB176" s="32">
        <f>'10a1tr'!K170</f>
        <v>0</v>
      </c>
      <c r="AC176" s="32">
        <f>'10a1tr'!L170</f>
        <v>0</v>
      </c>
      <c r="AD176" s="24"/>
      <c r="AE176" s="14">
        <f t="shared" si="17"/>
        <v>0</v>
      </c>
      <c r="AF176" s="60" t="e">
        <f t="shared" si="18"/>
        <v>#N/A</v>
      </c>
      <c r="AG176" s="24" t="e">
        <f t="shared" si="21"/>
        <v>#VALUE!</v>
      </c>
      <c r="AH176" s="24" t="s">
        <v>176</v>
      </c>
      <c r="AI176" s="24" t="s">
        <v>92</v>
      </c>
      <c r="AJ176" s="57">
        <v>4.5394185185185176E-2</v>
      </c>
      <c r="AK176" s="24"/>
    </row>
    <row r="177" spans="1:37" ht="15" customHeight="1">
      <c r="A177" s="12">
        <f t="shared" si="19"/>
        <v>173</v>
      </c>
      <c r="B177" t="s">
        <v>1786</v>
      </c>
      <c r="C177" t="s">
        <v>64</v>
      </c>
      <c r="E177" t="s">
        <v>136</v>
      </c>
      <c r="F177" s="14">
        <v>33000217</v>
      </c>
      <c r="R177" s="10">
        <f t="shared" si="16"/>
        <v>3</v>
      </c>
      <c r="S177" s="9">
        <f t="shared" si="20"/>
        <v>170</v>
      </c>
      <c r="T177" s="9" t="str">
        <f>data!B175</f>
        <v>NGUYỄN HUỲNH HỚN QUANG</v>
      </c>
      <c r="U177" s="9" t="str">
        <f>data!C175</f>
        <v>10A2</v>
      </c>
      <c r="V177" s="14">
        <v>3</v>
      </c>
      <c r="W177" s="24"/>
      <c r="X177" s="32"/>
      <c r="Y177" s="32">
        <f>'10a1tr'!H171</f>
        <v>0</v>
      </c>
      <c r="Z177" s="32">
        <f>'10a1tr'!I171</f>
        <v>0</v>
      </c>
      <c r="AA177" s="32">
        <f>'10a1tr'!J171</f>
        <v>0</v>
      </c>
      <c r="AB177" s="32">
        <f>'10a1tr'!K171</f>
        <v>0</v>
      </c>
      <c r="AC177" s="32">
        <f>'10a1tr'!L171</f>
        <v>0</v>
      </c>
      <c r="AD177" s="24"/>
      <c r="AE177" s="14">
        <f t="shared" si="17"/>
        <v>0</v>
      </c>
      <c r="AF177" s="60" t="e">
        <f t="shared" si="18"/>
        <v>#N/A</v>
      </c>
      <c r="AG177" s="24" t="e">
        <f t="shared" si="21"/>
        <v>#VALUE!</v>
      </c>
      <c r="AH177" s="24" t="s">
        <v>177</v>
      </c>
      <c r="AI177" s="24" t="s">
        <v>92</v>
      </c>
      <c r="AJ177" s="57">
        <v>4.5405759259259326E-2</v>
      </c>
      <c r="AK177" s="24"/>
    </row>
    <row r="178" spans="1:37" ht="15" customHeight="1">
      <c r="A178" s="12">
        <f t="shared" si="19"/>
        <v>174</v>
      </c>
      <c r="B178" t="s">
        <v>1787</v>
      </c>
      <c r="C178" t="s">
        <v>64</v>
      </c>
      <c r="E178" t="s">
        <v>136</v>
      </c>
      <c r="F178" s="14">
        <v>33000218</v>
      </c>
      <c r="R178" s="10">
        <f t="shared" si="16"/>
        <v>3</v>
      </c>
      <c r="S178" s="9">
        <f t="shared" si="20"/>
        <v>171</v>
      </c>
      <c r="T178" s="9" t="str">
        <f>data!B176</f>
        <v>NGUYỄN HOÀI TÂM</v>
      </c>
      <c r="U178" s="9" t="str">
        <f>data!C176</f>
        <v>10A2</v>
      </c>
      <c r="V178" s="14">
        <v>2</v>
      </c>
      <c r="W178" s="24"/>
      <c r="X178" s="32"/>
      <c r="Y178" s="32">
        <f>'10a1tr'!H172</f>
        <v>0</v>
      </c>
      <c r="Z178" s="32">
        <f>'10a1tr'!I172</f>
        <v>0</v>
      </c>
      <c r="AA178" s="32">
        <f>'10a1tr'!J172</f>
        <v>0</v>
      </c>
      <c r="AB178" s="32">
        <f>'10a1tr'!K172</f>
        <v>0</v>
      </c>
      <c r="AC178" s="32">
        <f>'10a1tr'!L172</f>
        <v>0</v>
      </c>
      <c r="AD178" s="24"/>
      <c r="AE178" s="14">
        <f t="shared" si="17"/>
        <v>0</v>
      </c>
      <c r="AF178" s="60" t="e">
        <f t="shared" si="18"/>
        <v>#N/A</v>
      </c>
      <c r="AG178" s="24" t="e">
        <f t="shared" si="21"/>
        <v>#VALUE!</v>
      </c>
      <c r="AH178" s="24" t="s">
        <v>178</v>
      </c>
      <c r="AI178" s="24" t="s">
        <v>92</v>
      </c>
      <c r="AJ178" s="57">
        <v>4.6632611111111111E-2</v>
      </c>
      <c r="AK178" s="24"/>
    </row>
    <row r="179" spans="1:37" ht="15" customHeight="1">
      <c r="A179" s="12">
        <f t="shared" si="19"/>
        <v>175</v>
      </c>
      <c r="B179" t="s">
        <v>1788</v>
      </c>
      <c r="C179" t="s">
        <v>64</v>
      </c>
      <c r="E179" t="s">
        <v>136</v>
      </c>
      <c r="F179" s="14">
        <v>33000219</v>
      </c>
      <c r="R179" s="10">
        <f t="shared" si="16"/>
        <v>3</v>
      </c>
      <c r="S179" s="9">
        <f t="shared" si="20"/>
        <v>172</v>
      </c>
      <c r="T179" s="9" t="str">
        <f>data!B177</f>
        <v>NGUYỄN HOÀI THANH</v>
      </c>
      <c r="U179" s="9" t="str">
        <f>data!C177</f>
        <v>10A2</v>
      </c>
      <c r="V179" s="14">
        <v>3</v>
      </c>
      <c r="W179" s="24"/>
      <c r="X179" s="32"/>
      <c r="Y179" s="32">
        <f>'10a1tr'!H173</f>
        <v>0</v>
      </c>
      <c r="Z179" s="32">
        <f>'10a1tr'!I173</f>
        <v>0</v>
      </c>
      <c r="AA179" s="32">
        <f>'10a1tr'!J173</f>
        <v>0</v>
      </c>
      <c r="AB179" s="32">
        <f>'10a1tr'!K173</f>
        <v>0</v>
      </c>
      <c r="AC179" s="32">
        <f>'10a1tr'!L173</f>
        <v>0</v>
      </c>
      <c r="AD179" s="24"/>
      <c r="AE179" s="14">
        <f t="shared" si="17"/>
        <v>0</v>
      </c>
      <c r="AF179" s="60" t="e">
        <f t="shared" si="18"/>
        <v>#N/A</v>
      </c>
      <c r="AG179" s="24" t="e">
        <f t="shared" si="21"/>
        <v>#VALUE!</v>
      </c>
      <c r="AH179" s="24" t="s">
        <v>179</v>
      </c>
      <c r="AI179" s="24" t="s">
        <v>92</v>
      </c>
      <c r="AJ179" s="57">
        <v>4.6632611111111111E-2</v>
      </c>
      <c r="AK179" s="24"/>
    </row>
    <row r="180" spans="1:37" ht="15" customHeight="1">
      <c r="A180" s="12">
        <f t="shared" si="19"/>
        <v>176</v>
      </c>
      <c r="B180" t="s">
        <v>1789</v>
      </c>
      <c r="C180" t="s">
        <v>64</v>
      </c>
      <c r="E180" t="s">
        <v>136</v>
      </c>
      <c r="F180" s="14">
        <v>33000220</v>
      </c>
      <c r="R180" s="10">
        <f t="shared" si="16"/>
        <v>3</v>
      </c>
      <c r="S180" s="9">
        <f t="shared" si="20"/>
        <v>173</v>
      </c>
      <c r="T180" s="9" t="str">
        <f>data!B178</f>
        <v>NGUYỄN MINH THIỆN</v>
      </c>
      <c r="U180" s="9" t="str">
        <f>data!C178</f>
        <v>10A2</v>
      </c>
      <c r="V180" s="14">
        <v>3</v>
      </c>
      <c r="W180" s="24"/>
      <c r="X180" s="32"/>
      <c r="Y180" s="32">
        <f>'10a1tr'!H174</f>
        <v>0</v>
      </c>
      <c r="Z180" s="32">
        <f>'10a1tr'!I174</f>
        <v>0</v>
      </c>
      <c r="AA180" s="32">
        <f>'10a1tr'!J174</f>
        <v>0</v>
      </c>
      <c r="AB180" s="32">
        <f>'10a1tr'!K174</f>
        <v>0</v>
      </c>
      <c r="AC180" s="32">
        <f>'10a1tr'!L174</f>
        <v>0</v>
      </c>
      <c r="AD180" s="24"/>
      <c r="AE180" s="14">
        <f t="shared" si="17"/>
        <v>0</v>
      </c>
      <c r="AF180" s="60" t="e">
        <f t="shared" si="18"/>
        <v>#N/A</v>
      </c>
      <c r="AG180" s="24" t="e">
        <f t="shared" si="21"/>
        <v>#VALUE!</v>
      </c>
      <c r="AH180" s="24" t="s">
        <v>180</v>
      </c>
      <c r="AI180" s="24" t="s">
        <v>92</v>
      </c>
      <c r="AJ180" s="57">
        <v>4.8773814814814853E-2</v>
      </c>
      <c r="AK180" s="24"/>
    </row>
    <row r="181" spans="1:37" ht="15" customHeight="1">
      <c r="A181" s="12">
        <f t="shared" si="19"/>
        <v>177</v>
      </c>
      <c r="B181" t="s">
        <v>1790</v>
      </c>
      <c r="C181" t="s">
        <v>64</v>
      </c>
      <c r="E181" t="s">
        <v>136</v>
      </c>
      <c r="F181" s="14">
        <v>33000221</v>
      </c>
      <c r="R181" s="10">
        <f t="shared" si="16"/>
        <v>3</v>
      </c>
      <c r="S181" s="9">
        <f t="shared" si="20"/>
        <v>174</v>
      </c>
      <c r="T181" s="9" t="str">
        <f>data!B179</f>
        <v>TRẦN ANH THƠ</v>
      </c>
      <c r="U181" s="9" t="str">
        <f>data!C179</f>
        <v>10A2</v>
      </c>
      <c r="V181" s="14">
        <v>3</v>
      </c>
      <c r="W181" s="24"/>
      <c r="X181" s="32"/>
      <c r="Y181" s="32">
        <f>'10a1tr'!H175</f>
        <v>0</v>
      </c>
      <c r="Z181" s="32">
        <f>'10a1tr'!I175</f>
        <v>0</v>
      </c>
      <c r="AA181" s="32">
        <f>'10a1tr'!J175</f>
        <v>0</v>
      </c>
      <c r="AB181" s="32">
        <f>'10a1tr'!K175</f>
        <v>0</v>
      </c>
      <c r="AC181" s="32">
        <f>'10a1tr'!L175</f>
        <v>0</v>
      </c>
      <c r="AD181" s="24"/>
      <c r="AE181" s="14">
        <f t="shared" si="17"/>
        <v>0</v>
      </c>
      <c r="AF181" s="60" t="e">
        <f t="shared" si="18"/>
        <v>#N/A</v>
      </c>
      <c r="AG181" s="24" t="e">
        <f t="shared" si="21"/>
        <v>#VALUE!</v>
      </c>
      <c r="AH181" s="24" t="s">
        <v>181</v>
      </c>
      <c r="AI181" s="24" t="s">
        <v>92</v>
      </c>
      <c r="AJ181" s="57">
        <v>4.8773814814814853E-2</v>
      </c>
      <c r="AK181" s="24"/>
    </row>
    <row r="182" spans="1:37" ht="15" customHeight="1">
      <c r="A182" s="12">
        <f t="shared" si="19"/>
        <v>178</v>
      </c>
      <c r="B182" t="s">
        <v>1791</v>
      </c>
      <c r="C182" t="s">
        <v>64</v>
      </c>
      <c r="E182" t="s">
        <v>136</v>
      </c>
      <c r="F182" s="14">
        <v>33000222</v>
      </c>
      <c r="R182" s="10">
        <f t="shared" si="16"/>
        <v>3</v>
      </c>
      <c r="S182" s="9">
        <f>IF(T182&lt;&gt;"",S181+1,"")</f>
        <v>175</v>
      </c>
      <c r="T182" s="9" t="str">
        <f>data!B180</f>
        <v>PHAN THỊ ANH THUYÊN</v>
      </c>
      <c r="U182" s="9" t="str">
        <f>data!C180</f>
        <v>10A2</v>
      </c>
      <c r="V182" s="14">
        <v>3</v>
      </c>
      <c r="W182" s="24"/>
      <c r="X182" s="32"/>
      <c r="Y182" s="32">
        <f>'10a1tr'!H176</f>
        <v>0</v>
      </c>
      <c r="Z182" s="32">
        <f>'10a1tr'!I176</f>
        <v>0</v>
      </c>
      <c r="AA182" s="32">
        <f>'10a1tr'!J176</f>
        <v>0</v>
      </c>
      <c r="AB182" s="32">
        <f>'10a1tr'!K176</f>
        <v>0</v>
      </c>
      <c r="AC182" s="32">
        <f>'10a1tr'!L176</f>
        <v>0</v>
      </c>
      <c r="AD182" s="24"/>
      <c r="AE182" s="14">
        <f t="shared" si="17"/>
        <v>0</v>
      </c>
      <c r="AF182" s="60" t="e">
        <f t="shared" si="18"/>
        <v>#N/A</v>
      </c>
      <c r="AG182" s="24" t="e">
        <f t="shared" si="21"/>
        <v>#VALUE!</v>
      </c>
      <c r="AH182" s="24" t="s">
        <v>182</v>
      </c>
      <c r="AI182" s="24" t="s">
        <v>92</v>
      </c>
      <c r="AJ182" s="57">
        <v>5.5521500000000001E-2</v>
      </c>
      <c r="AK182" s="24"/>
    </row>
    <row r="183" spans="1:37" ht="15" customHeight="1">
      <c r="A183" s="12">
        <f t="shared" si="19"/>
        <v>179</v>
      </c>
      <c r="B183" t="s">
        <v>1792</v>
      </c>
      <c r="C183" t="s">
        <v>64</v>
      </c>
      <c r="E183" t="s">
        <v>136</v>
      </c>
      <c r="F183" s="14">
        <v>33000223</v>
      </c>
      <c r="R183" s="10">
        <f t="shared" si="16"/>
        <v>3</v>
      </c>
      <c r="S183" s="9">
        <f>IF(T183&lt;&gt;"",S182+1,"")</f>
        <v>176</v>
      </c>
      <c r="T183" s="9" t="str">
        <f>data!B181</f>
        <v>PHAN THỦY TIÊN</v>
      </c>
      <c r="U183" s="9" t="str">
        <f>data!C181</f>
        <v>10A2</v>
      </c>
      <c r="V183" s="14">
        <v>3</v>
      </c>
      <c r="W183" s="24"/>
      <c r="X183" s="32"/>
      <c r="Y183" s="32">
        <f>'10a1tr'!H177</f>
        <v>0</v>
      </c>
      <c r="Z183" s="32">
        <f>'10a1tr'!I177</f>
        <v>0</v>
      </c>
      <c r="AA183" s="32">
        <f>'10a1tr'!J177</f>
        <v>0</v>
      </c>
      <c r="AB183" s="32">
        <f>'10a1tr'!K177</f>
        <v>0</v>
      </c>
      <c r="AC183" s="32">
        <f>'10a1tr'!L177</f>
        <v>0</v>
      </c>
      <c r="AD183" s="24"/>
      <c r="AE183" s="14">
        <f t="shared" si="17"/>
        <v>0</v>
      </c>
      <c r="AF183" s="60" t="e">
        <f t="shared" si="18"/>
        <v>#N/A</v>
      </c>
      <c r="AG183" s="24" t="e">
        <f t="shared" si="21"/>
        <v>#VALUE!</v>
      </c>
      <c r="AH183" s="24" t="s">
        <v>183</v>
      </c>
      <c r="AI183" s="24" t="s">
        <v>92</v>
      </c>
      <c r="AJ183" s="57">
        <v>0.1038432592592593</v>
      </c>
      <c r="AK183" s="24"/>
    </row>
    <row r="184" spans="1:37" ht="15" customHeight="1">
      <c r="A184" s="12">
        <f t="shared" si="19"/>
        <v>180</v>
      </c>
      <c r="B184" t="s">
        <v>1793</v>
      </c>
      <c r="C184" t="s">
        <v>64</v>
      </c>
      <c r="E184" t="s">
        <v>136</v>
      </c>
      <c r="F184" s="14">
        <v>33000224</v>
      </c>
      <c r="R184" s="10">
        <f t="shared" si="16"/>
        <v>3</v>
      </c>
      <c r="S184" s="9">
        <f t="shared" ref="S184:S247" si="22">IF(T184&lt;&gt;"",S183+1,"")</f>
        <v>177</v>
      </c>
      <c r="T184" s="9" t="str">
        <f>data!B182</f>
        <v>LÂM THỊ YẾN VY</v>
      </c>
      <c r="U184" s="9" t="str">
        <f>data!C182</f>
        <v>10A2</v>
      </c>
      <c r="V184" s="14">
        <v>3</v>
      </c>
      <c r="W184" s="24"/>
      <c r="X184" s="32"/>
      <c r="Y184" s="32">
        <f>'10a1tr'!H178</f>
        <v>0</v>
      </c>
      <c r="Z184" s="32">
        <f>'10a1tr'!I178</f>
        <v>0</v>
      </c>
      <c r="AA184" s="32">
        <f>'10a1tr'!J178</f>
        <v>0</v>
      </c>
      <c r="AB184" s="32">
        <f>'10a1tr'!K178</f>
        <v>0</v>
      </c>
      <c r="AC184" s="32">
        <f>'10a1tr'!L178</f>
        <v>0</v>
      </c>
      <c r="AD184" s="24"/>
      <c r="AE184" s="14">
        <f t="shared" si="17"/>
        <v>0</v>
      </c>
      <c r="AF184" s="60" t="e">
        <f t="shared" si="18"/>
        <v>#N/A</v>
      </c>
      <c r="AG184" s="24" t="e">
        <f t="shared" si="21"/>
        <v>#VALUE!</v>
      </c>
      <c r="AH184" s="24" t="s">
        <v>184</v>
      </c>
      <c r="AI184" s="24" t="s">
        <v>92</v>
      </c>
      <c r="AJ184" s="57">
        <v>0.10385483333333334</v>
      </c>
      <c r="AK184" s="24"/>
    </row>
    <row r="185" spans="1:37" ht="15" customHeight="1">
      <c r="A185" s="12">
        <f t="shared" si="19"/>
        <v>181</v>
      </c>
      <c r="B185" t="s">
        <v>1794</v>
      </c>
      <c r="C185" t="s">
        <v>64</v>
      </c>
      <c r="E185" t="s">
        <v>136</v>
      </c>
      <c r="F185" s="14">
        <v>33000225</v>
      </c>
      <c r="R185" s="10">
        <f t="shared" si="16"/>
        <v>3</v>
      </c>
      <c r="S185" s="9">
        <f t="shared" si="22"/>
        <v>178</v>
      </c>
      <c r="T185" s="9" t="str">
        <f>data!B183</f>
        <v>PHAN TƯỜNG VY</v>
      </c>
      <c r="U185" s="9" t="str">
        <f>data!C183</f>
        <v>10A2</v>
      </c>
      <c r="V185" s="14">
        <v>3</v>
      </c>
      <c r="W185" s="24"/>
      <c r="X185" s="32"/>
      <c r="Y185" s="32">
        <f>'10a1tr'!H179</f>
        <v>0</v>
      </c>
      <c r="Z185" s="32">
        <f>'10a1tr'!I179</f>
        <v>0</v>
      </c>
      <c r="AA185" s="32">
        <f>'10a1tr'!J179</f>
        <v>0</v>
      </c>
      <c r="AB185" s="32">
        <f>'10a1tr'!K179</f>
        <v>0</v>
      </c>
      <c r="AC185" s="32">
        <f>'10a1tr'!L179</f>
        <v>0</v>
      </c>
      <c r="AD185" s="24"/>
      <c r="AE185" s="14">
        <f t="shared" si="17"/>
        <v>0</v>
      </c>
      <c r="AF185" s="60" t="e">
        <f t="shared" si="18"/>
        <v>#N/A</v>
      </c>
      <c r="AG185" s="24" t="e">
        <f t="shared" si="21"/>
        <v>#VALUE!</v>
      </c>
      <c r="AH185" s="24" t="s">
        <v>185</v>
      </c>
      <c r="AI185" s="24" t="s">
        <v>92</v>
      </c>
      <c r="AJ185" s="57">
        <v>0.10385483333333334</v>
      </c>
      <c r="AK185" s="24"/>
    </row>
    <row r="186" spans="1:37" ht="15" customHeight="1">
      <c r="A186" s="12">
        <f t="shared" si="19"/>
        <v>182</v>
      </c>
      <c r="B186" t="s">
        <v>1795</v>
      </c>
      <c r="C186" t="s">
        <v>64</v>
      </c>
      <c r="E186" t="s">
        <v>136</v>
      </c>
      <c r="F186" s="14">
        <v>33000226</v>
      </c>
      <c r="R186" s="10">
        <f t="shared" si="16"/>
        <v>3</v>
      </c>
      <c r="S186" s="9">
        <f t="shared" si="22"/>
        <v>179</v>
      </c>
      <c r="T186" s="9" t="str">
        <f>data!B184</f>
        <v>PHAN THỊ THANH XƯƠNG</v>
      </c>
      <c r="U186" s="9" t="str">
        <f>data!C184</f>
        <v>10A2</v>
      </c>
      <c r="V186" s="14">
        <v>3</v>
      </c>
      <c r="W186" s="24"/>
      <c r="X186" s="32"/>
      <c r="Y186" s="32">
        <f>'10a1tr'!H180</f>
        <v>0</v>
      </c>
      <c r="Z186" s="32">
        <f>'10a1tr'!I180</f>
        <v>0</v>
      </c>
      <c r="AA186" s="32">
        <f>'10a1tr'!J180</f>
        <v>0</v>
      </c>
      <c r="AB186" s="32">
        <f>'10a1tr'!K180</f>
        <v>0</v>
      </c>
      <c r="AC186" s="32">
        <f>'10a1tr'!L180</f>
        <v>0</v>
      </c>
      <c r="AD186" s="24"/>
      <c r="AE186" s="14">
        <f t="shared" si="17"/>
        <v>0</v>
      </c>
      <c r="AF186" s="60" t="e">
        <f t="shared" si="18"/>
        <v>#N/A</v>
      </c>
      <c r="AG186" s="24" t="e">
        <f t="shared" si="21"/>
        <v>#VALUE!</v>
      </c>
      <c r="AH186" s="24" t="s">
        <v>186</v>
      </c>
      <c r="AI186" s="24" t="s">
        <v>92</v>
      </c>
      <c r="AJ186" s="57">
        <v>0.10386640740740744</v>
      </c>
      <c r="AK186" s="24"/>
    </row>
    <row r="187" spans="1:37" ht="15" customHeight="1">
      <c r="A187" s="12">
        <f t="shared" si="19"/>
        <v>183</v>
      </c>
      <c r="B187" t="s">
        <v>1796</v>
      </c>
      <c r="C187" t="s">
        <v>64</v>
      </c>
      <c r="E187" t="s">
        <v>136</v>
      </c>
      <c r="F187" s="14">
        <v>33000227</v>
      </c>
      <c r="R187" s="10">
        <f t="shared" si="16"/>
        <v>3</v>
      </c>
      <c r="S187" s="9">
        <f t="shared" si="22"/>
        <v>180</v>
      </c>
      <c r="T187" s="9" t="str">
        <f>data!B185</f>
        <v>ĐỒNG NGỌC Ý</v>
      </c>
      <c r="U187" s="9" t="str">
        <f>data!C185</f>
        <v>10A2</v>
      </c>
      <c r="V187" s="14">
        <v>3</v>
      </c>
      <c r="W187" s="24"/>
      <c r="X187" s="32"/>
      <c r="Y187" s="32">
        <f>'10a1tr'!H181</f>
        <v>0</v>
      </c>
      <c r="Z187" s="32">
        <f>'10a1tr'!I181</f>
        <v>0</v>
      </c>
      <c r="AA187" s="32">
        <f>'10a1tr'!J181</f>
        <v>0</v>
      </c>
      <c r="AB187" s="32">
        <f>'10a1tr'!K181</f>
        <v>0</v>
      </c>
      <c r="AC187" s="32">
        <f>'10a1tr'!L181</f>
        <v>0</v>
      </c>
      <c r="AD187" s="24"/>
      <c r="AE187" s="14">
        <f t="shared" si="17"/>
        <v>0</v>
      </c>
      <c r="AF187" s="60" t="e">
        <f t="shared" si="18"/>
        <v>#N/A</v>
      </c>
      <c r="AG187" s="24" t="e">
        <f t="shared" si="21"/>
        <v>#VALUE!</v>
      </c>
      <c r="AH187" s="24" t="s">
        <v>187</v>
      </c>
      <c r="AI187" s="24" t="s">
        <v>92</v>
      </c>
      <c r="AJ187" s="57">
        <v>0.10386640740740744</v>
      </c>
      <c r="AK187" s="24"/>
    </row>
    <row r="188" spans="1:37" ht="15" customHeight="1">
      <c r="A188" s="12">
        <f t="shared" si="19"/>
        <v>184</v>
      </c>
      <c r="B188" t="s">
        <v>1797</v>
      </c>
      <c r="C188" t="s">
        <v>64</v>
      </c>
      <c r="E188" t="s">
        <v>136</v>
      </c>
      <c r="F188" s="14">
        <v>33000228</v>
      </c>
      <c r="R188" s="10">
        <f t="shared" si="16"/>
        <v>3</v>
      </c>
      <c r="S188" s="9">
        <f t="shared" si="22"/>
        <v>181</v>
      </c>
      <c r="T188" s="9" t="str">
        <f>data!B186</f>
        <v>NGUYỄN THỊ NHƯ Ý</v>
      </c>
      <c r="U188" s="9" t="str">
        <f>data!C186</f>
        <v>10A2</v>
      </c>
      <c r="V188" s="14">
        <v>3</v>
      </c>
      <c r="W188" s="24"/>
      <c r="X188" s="32"/>
      <c r="Y188" s="32">
        <f>'10a1tr'!H182</f>
        <v>0</v>
      </c>
      <c r="Z188" s="32">
        <f>'10a1tr'!I182</f>
        <v>0</v>
      </c>
      <c r="AA188" s="32">
        <f>'10a1tr'!J182</f>
        <v>0</v>
      </c>
      <c r="AB188" s="32">
        <f>'10a1tr'!K182</f>
        <v>0</v>
      </c>
      <c r="AC188" s="32">
        <f>'10a1tr'!L182</f>
        <v>0</v>
      </c>
      <c r="AD188" s="24"/>
      <c r="AE188" s="14">
        <f t="shared" si="17"/>
        <v>0</v>
      </c>
      <c r="AF188" s="60">
        <f t="shared" si="18"/>
        <v>0.15279000000000004</v>
      </c>
      <c r="AG188" s="24" t="e">
        <f t="shared" si="21"/>
        <v>#VALUE!</v>
      </c>
      <c r="AH188" s="24" t="s">
        <v>188</v>
      </c>
      <c r="AI188" s="24" t="s">
        <v>92</v>
      </c>
      <c r="AJ188" s="57">
        <v>0.10387798148148147</v>
      </c>
      <c r="AK188" s="24"/>
    </row>
    <row r="189" spans="1:37" ht="15" customHeight="1">
      <c r="A189" s="12">
        <f t="shared" si="19"/>
        <v>185</v>
      </c>
      <c r="B189" t="s">
        <v>1832</v>
      </c>
      <c r="C189" t="s">
        <v>65</v>
      </c>
      <c r="E189" t="s">
        <v>136</v>
      </c>
      <c r="F189" s="14">
        <v>33000229</v>
      </c>
      <c r="R189" s="10">
        <f t="shared" si="16"/>
        <v>3</v>
      </c>
      <c r="S189" s="9">
        <f t="shared" si="22"/>
        <v>182</v>
      </c>
      <c r="T189" s="9" t="str">
        <f>data!B187</f>
        <v>NGUYỄN THỊ NGỌC YẾN</v>
      </c>
      <c r="U189" s="9" t="str">
        <f>data!C187</f>
        <v>10A2</v>
      </c>
      <c r="V189" s="14">
        <v>3</v>
      </c>
      <c r="W189" s="24"/>
      <c r="X189" s="32"/>
      <c r="Y189" s="32">
        <f>'10a1tr'!H183</f>
        <v>0</v>
      </c>
      <c r="Z189" s="32">
        <f>'10a1tr'!I183</f>
        <v>0</v>
      </c>
      <c r="AA189" s="32">
        <f>'10a1tr'!J183</f>
        <v>0</v>
      </c>
      <c r="AB189" s="32">
        <f>'10a1tr'!K183</f>
        <v>0</v>
      </c>
      <c r="AC189" s="32">
        <f>'10a1tr'!L183</f>
        <v>0</v>
      </c>
      <c r="AD189" s="24"/>
      <c r="AE189" s="14">
        <f t="shared" si="17"/>
        <v>0</v>
      </c>
      <c r="AF189" s="60" t="e">
        <f t="shared" si="18"/>
        <v>#N/A</v>
      </c>
      <c r="AG189" s="24" t="e">
        <f t="shared" si="21"/>
        <v>#VALUE!</v>
      </c>
      <c r="AH189" s="24" t="s">
        <v>189</v>
      </c>
      <c r="AI189" s="24" t="s">
        <v>92</v>
      </c>
      <c r="AJ189" s="57">
        <v>0.10461872222222229</v>
      </c>
      <c r="AK189" s="24"/>
    </row>
    <row r="190" spans="1:37" ht="15" customHeight="1">
      <c r="A190" s="12">
        <f t="shared" si="19"/>
        <v>186</v>
      </c>
      <c r="B190" t="s">
        <v>1833</v>
      </c>
      <c r="C190" t="s">
        <v>65</v>
      </c>
      <c r="E190" t="s">
        <v>136</v>
      </c>
      <c r="F190" s="14">
        <v>33000230</v>
      </c>
      <c r="R190" s="10">
        <f t="shared" si="16"/>
        <v>3</v>
      </c>
      <c r="S190" s="9">
        <f t="shared" si="22"/>
        <v>183</v>
      </c>
      <c r="T190" s="9" t="str">
        <f>data!B188</f>
        <v>VÕ THÚY AN</v>
      </c>
      <c r="U190" s="9" t="str">
        <f>data!C188</f>
        <v>10A3</v>
      </c>
      <c r="V190" s="14">
        <v>3</v>
      </c>
      <c r="W190" s="24"/>
      <c r="X190" s="32">
        <v>1</v>
      </c>
      <c r="Y190" s="32">
        <f>'10a1tr'!H184</f>
        <v>0</v>
      </c>
      <c r="Z190" s="32">
        <f>'10a1tr'!I184</f>
        <v>0</v>
      </c>
      <c r="AA190" s="32">
        <f>'10a1tr'!J184</f>
        <v>0</v>
      </c>
      <c r="AB190" s="32">
        <f>'10a1tr'!K184</f>
        <v>0</v>
      </c>
      <c r="AC190" s="32">
        <f>'10a1tr'!L184</f>
        <v>0</v>
      </c>
      <c r="AD190" s="24"/>
      <c r="AE190" s="14">
        <f t="shared" si="17"/>
        <v>0</v>
      </c>
      <c r="AF190" s="60" t="e">
        <f t="shared" si="18"/>
        <v>#N/A</v>
      </c>
      <c r="AG190" s="24" t="e">
        <f t="shared" si="21"/>
        <v>#VALUE!</v>
      </c>
      <c r="AH190" s="24" t="s">
        <v>190</v>
      </c>
      <c r="AI190" s="24" t="s">
        <v>92</v>
      </c>
      <c r="AJ190" s="57">
        <v>0.10461872222222229</v>
      </c>
      <c r="AK190" s="24"/>
    </row>
    <row r="191" spans="1:37" ht="15" customHeight="1">
      <c r="A191" s="12">
        <f t="shared" si="19"/>
        <v>187</v>
      </c>
      <c r="B191" t="s">
        <v>1835</v>
      </c>
      <c r="C191" t="s">
        <v>65</v>
      </c>
      <c r="E191" t="s">
        <v>136</v>
      </c>
      <c r="F191" s="14">
        <v>33000232</v>
      </c>
      <c r="R191" s="10">
        <f t="shared" si="16"/>
        <v>3</v>
      </c>
      <c r="S191" s="9">
        <f t="shared" si="22"/>
        <v>184</v>
      </c>
      <c r="T191" s="9" t="str">
        <f>data!B189</f>
        <v>LÊ HUỲNH ANH</v>
      </c>
      <c r="U191" s="9" t="str">
        <f>data!C189</f>
        <v>10A3</v>
      </c>
      <c r="V191" s="14">
        <v>3</v>
      </c>
      <c r="W191" s="24"/>
      <c r="X191" s="32">
        <v>1</v>
      </c>
      <c r="Y191" s="32">
        <f>'10a1tr'!H185</f>
        <v>0</v>
      </c>
      <c r="Z191" s="32">
        <f>'10a1tr'!I185</f>
        <v>0</v>
      </c>
      <c r="AA191" s="32">
        <f>'10a1tr'!J185</f>
        <v>0</v>
      </c>
      <c r="AB191" s="32">
        <f>'10a1tr'!K185</f>
        <v>0</v>
      </c>
      <c r="AC191" s="32">
        <f>'10a1tr'!L185</f>
        <v>0</v>
      </c>
      <c r="AD191" s="24"/>
      <c r="AE191" s="14">
        <f t="shared" si="17"/>
        <v>0</v>
      </c>
      <c r="AF191" s="60" t="e">
        <f t="shared" si="18"/>
        <v>#N/A</v>
      </c>
      <c r="AG191" s="24" t="e">
        <f t="shared" si="21"/>
        <v>#VALUE!</v>
      </c>
      <c r="AH191" s="24" t="s">
        <v>191</v>
      </c>
      <c r="AI191" s="24" t="s">
        <v>92</v>
      </c>
      <c r="AJ191" s="57">
        <v>0.10463029629629633</v>
      </c>
      <c r="AK191" s="24"/>
    </row>
    <row r="192" spans="1:37" ht="15" customHeight="1">
      <c r="A192" s="12">
        <f t="shared" si="19"/>
        <v>188</v>
      </c>
      <c r="B192" t="s">
        <v>1836</v>
      </c>
      <c r="C192" t="s">
        <v>65</v>
      </c>
      <c r="E192" t="s">
        <v>136</v>
      </c>
      <c r="F192" s="14">
        <v>33000233</v>
      </c>
      <c r="R192" s="10">
        <f t="shared" si="16"/>
        <v>2</v>
      </c>
      <c r="S192" s="9">
        <f t="shared" si="22"/>
        <v>185</v>
      </c>
      <c r="T192" s="9" t="str">
        <f>data!B190</f>
        <v>TRIỆU QUỐC BẢO</v>
      </c>
      <c r="U192" s="9" t="str">
        <f>data!C190</f>
        <v>10A3</v>
      </c>
      <c r="V192" s="14">
        <v>3</v>
      </c>
      <c r="W192" s="24"/>
      <c r="X192" s="32">
        <v>1</v>
      </c>
      <c r="Y192" s="32">
        <f>'10a1tr'!H186</f>
        <v>0</v>
      </c>
      <c r="Z192" s="32">
        <f>'10a1tr'!I186</f>
        <v>0</v>
      </c>
      <c r="AA192" s="32">
        <f>'10a1tr'!J186</f>
        <v>0</v>
      </c>
      <c r="AB192" s="32">
        <f>'10a1tr'!K186</f>
        <v>0</v>
      </c>
      <c r="AC192" s="32">
        <f>'10a1tr'!L186</f>
        <v>0</v>
      </c>
      <c r="AD192" s="24"/>
      <c r="AE192" s="14">
        <f t="shared" si="17"/>
        <v>0</v>
      </c>
      <c r="AF192" s="60" t="e">
        <f t="shared" si="18"/>
        <v>#N/A</v>
      </c>
      <c r="AG192" s="24" t="e">
        <f t="shared" si="21"/>
        <v>#VALUE!</v>
      </c>
      <c r="AH192" s="24" t="s">
        <v>192</v>
      </c>
      <c r="AI192" s="24" t="s">
        <v>92</v>
      </c>
      <c r="AJ192" s="57">
        <v>0.14204900000000004</v>
      </c>
      <c r="AK192" s="24"/>
    </row>
    <row r="193" spans="1:37" ht="15" customHeight="1">
      <c r="A193" s="12">
        <f t="shared" si="19"/>
        <v>189</v>
      </c>
      <c r="B193" t="s">
        <v>1838</v>
      </c>
      <c r="C193" t="s">
        <v>65</v>
      </c>
      <c r="E193" t="s">
        <v>136</v>
      </c>
      <c r="F193" s="14">
        <v>33000235</v>
      </c>
      <c r="R193" s="10">
        <f t="shared" si="16"/>
        <v>3</v>
      </c>
      <c r="S193" s="9">
        <f t="shared" si="22"/>
        <v>186</v>
      </c>
      <c r="T193" s="9" t="str">
        <f>data!B191</f>
        <v>PHẠM NGỌC BÍCH</v>
      </c>
      <c r="U193" s="9" t="str">
        <f>data!C191</f>
        <v>10A3</v>
      </c>
      <c r="V193" s="14">
        <v>3</v>
      </c>
      <c r="W193" s="24"/>
      <c r="X193" s="32"/>
      <c r="Y193" s="32">
        <f>'10a1tr'!H187</f>
        <v>0</v>
      </c>
      <c r="Z193" s="32">
        <f>'10a1tr'!I187</f>
        <v>0</v>
      </c>
      <c r="AA193" s="32">
        <f>'10a1tr'!J187</f>
        <v>0</v>
      </c>
      <c r="AB193" s="32">
        <f>'10a1tr'!K187</f>
        <v>0</v>
      </c>
      <c r="AC193" s="32">
        <f>'10a1tr'!L187</f>
        <v>0</v>
      </c>
      <c r="AD193" s="24"/>
      <c r="AE193" s="14">
        <f t="shared" si="17"/>
        <v>0</v>
      </c>
      <c r="AF193" s="60" t="e">
        <f t="shared" si="18"/>
        <v>#N/A</v>
      </c>
      <c r="AG193" s="24" t="e">
        <f t="shared" si="21"/>
        <v>#VALUE!</v>
      </c>
      <c r="AH193" s="24" t="s">
        <v>193</v>
      </c>
      <c r="AI193" s="24" t="s">
        <v>92</v>
      </c>
      <c r="AJ193" s="57">
        <v>0.14204900000000004</v>
      </c>
      <c r="AK193" s="24"/>
    </row>
    <row r="194" spans="1:37" ht="15" customHeight="1">
      <c r="A194" s="12">
        <f t="shared" si="19"/>
        <v>190</v>
      </c>
      <c r="B194" t="s">
        <v>1839</v>
      </c>
      <c r="C194" t="s">
        <v>65</v>
      </c>
      <c r="E194" t="s">
        <v>136</v>
      </c>
      <c r="F194" s="14">
        <v>33000236</v>
      </c>
      <c r="R194" s="10">
        <f t="shared" si="16"/>
        <v>3</v>
      </c>
      <c r="S194" s="9">
        <f t="shared" si="22"/>
        <v>187</v>
      </c>
      <c r="T194" s="9" t="str">
        <f>data!B192</f>
        <v>LÊ THỊ NHƯ BÌNH</v>
      </c>
      <c r="U194" s="9" t="str">
        <f>data!C192</f>
        <v>10A3</v>
      </c>
      <c r="V194" s="14">
        <v>3</v>
      </c>
      <c r="W194" s="24"/>
      <c r="X194" s="32"/>
      <c r="Y194" s="32">
        <f>'10a1tr'!H188</f>
        <v>0</v>
      </c>
      <c r="Z194" s="32">
        <f>'10a1tr'!I188</f>
        <v>0</v>
      </c>
      <c r="AA194" s="32">
        <f>'10a1tr'!J188</f>
        <v>0</v>
      </c>
      <c r="AB194" s="32">
        <f>'10a1tr'!K188</f>
        <v>0</v>
      </c>
      <c r="AC194" s="32">
        <f>'10a1tr'!L188</f>
        <v>0</v>
      </c>
      <c r="AD194" s="24"/>
      <c r="AE194" s="14">
        <f t="shared" si="17"/>
        <v>0</v>
      </c>
      <c r="AF194" s="60" t="e">
        <f t="shared" si="18"/>
        <v>#N/A</v>
      </c>
      <c r="AG194" s="24" t="e">
        <f t="shared" si="21"/>
        <v>#VALUE!</v>
      </c>
      <c r="AH194" s="24" t="s">
        <v>194</v>
      </c>
      <c r="AI194" s="24" t="s">
        <v>92</v>
      </c>
      <c r="AJ194" s="57">
        <v>0.14295200000000002</v>
      </c>
      <c r="AK194" s="24"/>
    </row>
    <row r="195" spans="1:37" ht="15" customHeight="1">
      <c r="A195" s="12">
        <f t="shared" si="19"/>
        <v>191</v>
      </c>
      <c r="B195" t="s">
        <v>1840</v>
      </c>
      <c r="C195" t="s">
        <v>65</v>
      </c>
      <c r="E195" t="s">
        <v>136</v>
      </c>
      <c r="F195" s="14">
        <v>33000237</v>
      </c>
      <c r="R195" s="10">
        <f t="shared" si="16"/>
        <v>3</v>
      </c>
      <c r="S195" s="9">
        <f t="shared" si="22"/>
        <v>188</v>
      </c>
      <c r="T195" s="9" t="str">
        <f>data!B193</f>
        <v>VÕ THÀNH CÔNG</v>
      </c>
      <c r="U195" s="9" t="str">
        <f>data!C193</f>
        <v>10A3</v>
      </c>
      <c r="V195" s="14">
        <v>3</v>
      </c>
      <c r="W195" s="24"/>
      <c r="X195" s="32"/>
      <c r="Y195" s="32">
        <f>'10a1tr'!H189</f>
        <v>0</v>
      </c>
      <c r="Z195" s="32">
        <f>'10a1tr'!I189</f>
        <v>0</v>
      </c>
      <c r="AA195" s="32">
        <f>'10a1tr'!J189</f>
        <v>0</v>
      </c>
      <c r="AB195" s="32">
        <f>'10a1tr'!K189</f>
        <v>0</v>
      </c>
      <c r="AC195" s="32">
        <f>'10a1tr'!L189</f>
        <v>0</v>
      </c>
      <c r="AD195" s="24"/>
      <c r="AE195" s="14">
        <f t="shared" si="17"/>
        <v>0</v>
      </c>
      <c r="AF195" s="60" t="e">
        <f t="shared" si="18"/>
        <v>#N/A</v>
      </c>
      <c r="AG195" s="24" t="e">
        <f t="shared" si="21"/>
        <v>#VALUE!</v>
      </c>
      <c r="AH195" s="24" t="s">
        <v>195</v>
      </c>
      <c r="AI195" s="24" t="s">
        <v>92</v>
      </c>
      <c r="AJ195" s="57">
        <v>0.143148</v>
      </c>
      <c r="AK195" s="24"/>
    </row>
    <row r="196" spans="1:37" ht="15" customHeight="1">
      <c r="A196" s="12">
        <f t="shared" si="19"/>
        <v>192</v>
      </c>
      <c r="B196" t="s">
        <v>1841</v>
      </c>
      <c r="C196" t="s">
        <v>65</v>
      </c>
      <c r="E196" t="s">
        <v>136</v>
      </c>
      <c r="F196" s="14">
        <v>33000238</v>
      </c>
      <c r="R196" s="10">
        <f t="shared" si="16"/>
        <v>3</v>
      </c>
      <c r="S196" s="9">
        <f t="shared" si="22"/>
        <v>189</v>
      </c>
      <c r="T196" s="9" t="str">
        <f>data!B194</f>
        <v>NGUYỄN MINH ĐẠI</v>
      </c>
      <c r="U196" s="9" t="str">
        <f>data!C194</f>
        <v>10A3</v>
      </c>
      <c r="V196" s="14">
        <v>2</v>
      </c>
      <c r="W196" s="24"/>
      <c r="X196" s="32"/>
      <c r="Y196" s="32">
        <f>'10a1tr'!H190</f>
        <v>0</v>
      </c>
      <c r="Z196" s="32">
        <f>'10a1tr'!I190</f>
        <v>0</v>
      </c>
      <c r="AA196" s="32">
        <f>'10a1tr'!J190</f>
        <v>0</v>
      </c>
      <c r="AB196" s="32">
        <f>'10a1tr'!K190</f>
        <v>0</v>
      </c>
      <c r="AC196" s="32">
        <f>'10a1tr'!L190</f>
        <v>0</v>
      </c>
      <c r="AD196" s="24"/>
      <c r="AE196" s="14">
        <f t="shared" si="17"/>
        <v>0</v>
      </c>
      <c r="AF196" s="60" t="e">
        <f t="shared" si="18"/>
        <v>#N/A</v>
      </c>
      <c r="AG196" s="24" t="e">
        <f t="shared" si="21"/>
        <v>#VALUE!</v>
      </c>
      <c r="AH196" s="24" t="s">
        <v>196</v>
      </c>
      <c r="AI196" s="24" t="s">
        <v>92</v>
      </c>
      <c r="AJ196" s="57">
        <v>0.143148</v>
      </c>
      <c r="AK196" s="24"/>
    </row>
    <row r="197" spans="1:37" ht="15" customHeight="1">
      <c r="A197" s="12">
        <f t="shared" si="19"/>
        <v>193</v>
      </c>
      <c r="B197" t="s">
        <v>1842</v>
      </c>
      <c r="C197" t="s">
        <v>65</v>
      </c>
      <c r="E197" t="s">
        <v>136</v>
      </c>
      <c r="F197" s="14">
        <v>33000239</v>
      </c>
      <c r="R197" s="10">
        <f t="shared" ref="R197:R260" si="23">IF(B197&lt;&gt;"", INDEX($V$8:$V$1491, MATCH(B197, $T$8:$T$1491, 0)),"")</f>
        <v>3</v>
      </c>
      <c r="S197" s="9">
        <f t="shared" si="22"/>
        <v>190</v>
      </c>
      <c r="T197" s="9" t="str">
        <f>data!B195</f>
        <v>LÊ THỊ ĐAN ĐAN</v>
      </c>
      <c r="U197" s="9" t="str">
        <f>data!C195</f>
        <v>10A3</v>
      </c>
      <c r="V197" s="14">
        <v>3</v>
      </c>
      <c r="W197" s="24"/>
      <c r="X197" s="32"/>
      <c r="Y197" s="32">
        <f>'10a1tr'!H191</f>
        <v>0</v>
      </c>
      <c r="Z197" s="32">
        <f>'10a1tr'!I191</f>
        <v>0</v>
      </c>
      <c r="AA197" s="32">
        <f>'10a1tr'!J191</f>
        <v>0</v>
      </c>
      <c r="AB197" s="32">
        <f>'10a1tr'!K191</f>
        <v>0</v>
      </c>
      <c r="AC197" s="32">
        <f>'10a1tr'!L191</f>
        <v>0</v>
      </c>
      <c r="AD197" s="24"/>
      <c r="AE197" s="14">
        <f t="shared" ref="AE197:AE260" si="24">IF(B197&lt;&gt;"", INDEX($X$8:$X$1491, MATCH(B197, $T$8:$T$1491, 0)),"")</f>
        <v>0</v>
      </c>
      <c r="AF197" s="60" t="e">
        <f t="shared" ref="AF197:AF260" si="25">IF(AH200&lt;&gt;"", INDEX($AJ$8:$AJ$1491, MATCH(AH200, $T$8:$T$1491, 0)),"")</f>
        <v>#N/A</v>
      </c>
      <c r="AG197" s="24" t="e">
        <f t="shared" si="21"/>
        <v>#VALUE!</v>
      </c>
      <c r="AH197" s="24" t="s">
        <v>197</v>
      </c>
      <c r="AI197" s="24" t="s">
        <v>92</v>
      </c>
      <c r="AJ197" s="57">
        <v>0.14316000000000001</v>
      </c>
      <c r="AK197" s="24"/>
    </row>
    <row r="198" spans="1:37" ht="15" customHeight="1">
      <c r="A198" s="12">
        <f t="shared" si="19"/>
        <v>194</v>
      </c>
      <c r="B198" t="s">
        <v>1843</v>
      </c>
      <c r="C198" t="s">
        <v>65</v>
      </c>
      <c r="E198" t="s">
        <v>136</v>
      </c>
      <c r="F198" s="14">
        <v>33000240</v>
      </c>
      <c r="R198" s="10">
        <f t="shared" si="23"/>
        <v>3</v>
      </c>
      <c r="S198" s="9">
        <f t="shared" si="22"/>
        <v>191</v>
      </c>
      <c r="T198" s="9" t="str">
        <f>data!B196</f>
        <v>TRƯƠNG HẢI ĐĂNG</v>
      </c>
      <c r="U198" s="9" t="str">
        <f>data!C196</f>
        <v>10A3</v>
      </c>
      <c r="V198" s="14">
        <v>3</v>
      </c>
      <c r="W198" s="24"/>
      <c r="X198" s="32"/>
      <c r="Y198" s="32">
        <f>'10a1tr'!H192</f>
        <v>0</v>
      </c>
      <c r="Z198" s="32">
        <f>'10a1tr'!I192</f>
        <v>0</v>
      </c>
      <c r="AA198" s="32">
        <f>'10a1tr'!J192</f>
        <v>0</v>
      </c>
      <c r="AB198" s="32">
        <f>'10a1tr'!K192</f>
        <v>0</v>
      </c>
      <c r="AC198" s="32">
        <f>'10a1tr'!L192</f>
        <v>0</v>
      </c>
      <c r="AD198" s="24"/>
      <c r="AE198" s="14">
        <f t="shared" si="24"/>
        <v>0</v>
      </c>
      <c r="AF198" s="60" t="str">
        <f t="shared" si="25"/>
        <v/>
      </c>
      <c r="AG198" s="24" t="e">
        <f t="shared" si="21"/>
        <v>#VALUE!</v>
      </c>
      <c r="AH198" s="24" t="s">
        <v>198</v>
      </c>
      <c r="AI198" s="24" t="s">
        <v>92</v>
      </c>
      <c r="AJ198" s="57">
        <v>0.14316000000000001</v>
      </c>
      <c r="AK198" s="24"/>
    </row>
    <row r="199" spans="1:37" ht="15" customHeight="1">
      <c r="A199" s="12">
        <f t="shared" ref="A199:A262" si="26">IF(B199&lt;&gt;"",A198+1,"")</f>
        <v>195</v>
      </c>
      <c r="B199" t="s">
        <v>1844</v>
      </c>
      <c r="C199" t="s">
        <v>65</v>
      </c>
      <c r="E199" t="s">
        <v>136</v>
      </c>
      <c r="F199" s="14">
        <v>33000241</v>
      </c>
      <c r="R199" s="10">
        <f t="shared" si="23"/>
        <v>3</v>
      </c>
      <c r="S199" s="9">
        <f t="shared" si="22"/>
        <v>192</v>
      </c>
      <c r="T199" s="9" t="str">
        <f>data!B197</f>
        <v>PHAN BÌNH ĐẲNG</v>
      </c>
      <c r="U199" s="9" t="str">
        <f>data!C197</f>
        <v>10A3</v>
      </c>
      <c r="V199" s="14">
        <v>3</v>
      </c>
      <c r="W199" s="24"/>
      <c r="X199" s="32"/>
      <c r="Y199" s="32">
        <f>'10a1tr'!H193</f>
        <v>0</v>
      </c>
      <c r="Z199" s="32">
        <f>'10a1tr'!I193</f>
        <v>0</v>
      </c>
      <c r="AA199" s="32">
        <f>'10a1tr'!J193</f>
        <v>0</v>
      </c>
      <c r="AB199" s="32">
        <f>'10a1tr'!K193</f>
        <v>0</v>
      </c>
      <c r="AC199" s="32">
        <f>'10a1tr'!L193</f>
        <v>0</v>
      </c>
      <c r="AD199" s="24"/>
      <c r="AE199" s="14">
        <f t="shared" si="24"/>
        <v>0</v>
      </c>
      <c r="AF199" s="60" t="str">
        <f t="shared" si="25"/>
        <v/>
      </c>
      <c r="AG199" s="24" t="e">
        <f t="shared" si="21"/>
        <v>#VALUE!</v>
      </c>
      <c r="AH199" s="24" t="s">
        <v>199</v>
      </c>
      <c r="AI199" s="24" t="s">
        <v>92</v>
      </c>
      <c r="AJ199" s="57">
        <v>0.14333400000000002</v>
      </c>
      <c r="AK199" s="24"/>
    </row>
    <row r="200" spans="1:37" ht="15" customHeight="1">
      <c r="A200" s="12">
        <f t="shared" si="26"/>
        <v>196</v>
      </c>
      <c r="B200" t="s">
        <v>1845</v>
      </c>
      <c r="C200" t="s">
        <v>65</v>
      </c>
      <c r="E200" t="s">
        <v>136</v>
      </c>
      <c r="F200" s="14">
        <v>33000242</v>
      </c>
      <c r="R200" s="10">
        <f t="shared" si="23"/>
        <v>3</v>
      </c>
      <c r="S200" s="9">
        <f t="shared" si="22"/>
        <v>193</v>
      </c>
      <c r="T200" s="9" t="str">
        <f>data!B198</f>
        <v>NGUYỄN THÀNH ĐẠT</v>
      </c>
      <c r="U200" s="9" t="str">
        <f>data!C198</f>
        <v>10A3</v>
      </c>
      <c r="V200" s="14">
        <v>3</v>
      </c>
      <c r="W200" s="24"/>
      <c r="X200" s="32"/>
      <c r="Y200" s="32">
        <f>'10a1tr'!H194</f>
        <v>0</v>
      </c>
      <c r="Z200" s="32">
        <f>'10a1tr'!I194</f>
        <v>0</v>
      </c>
      <c r="AA200" s="32">
        <f>'10a1tr'!J194</f>
        <v>0</v>
      </c>
      <c r="AB200" s="32">
        <f>'10a1tr'!K194</f>
        <v>0</v>
      </c>
      <c r="AC200" s="32">
        <f>'10a1tr'!L194</f>
        <v>0</v>
      </c>
      <c r="AD200" s="24"/>
      <c r="AE200" s="14">
        <f t="shared" si="24"/>
        <v>0</v>
      </c>
      <c r="AF200" s="60" t="str">
        <f t="shared" si="25"/>
        <v/>
      </c>
      <c r="AG200" s="24" t="e">
        <f t="shared" si="21"/>
        <v>#VALUE!</v>
      </c>
      <c r="AH200" s="24" t="s">
        <v>200</v>
      </c>
      <c r="AI200" s="24" t="s">
        <v>92</v>
      </c>
      <c r="AJ200" s="57">
        <v>0.143345</v>
      </c>
      <c r="AK200" s="24"/>
    </row>
    <row r="201" spans="1:37" ht="15" customHeight="1">
      <c r="A201" s="12">
        <f t="shared" si="26"/>
        <v>197</v>
      </c>
      <c r="B201" t="s">
        <v>1847</v>
      </c>
      <c r="C201" t="s">
        <v>65</v>
      </c>
      <c r="E201" t="s">
        <v>136</v>
      </c>
      <c r="F201" s="14">
        <v>33000244</v>
      </c>
      <c r="R201" s="10">
        <f t="shared" si="23"/>
        <v>3</v>
      </c>
      <c r="S201" s="9">
        <f t="shared" si="22"/>
        <v>194</v>
      </c>
      <c r="T201" s="9" t="str">
        <f>data!B199</f>
        <v>NGUYỄN THÀNH ĐẠT</v>
      </c>
      <c r="U201" s="9" t="str">
        <f>data!C199</f>
        <v>10A3</v>
      </c>
      <c r="V201" s="14">
        <v>3</v>
      </c>
      <c r="W201" s="24"/>
      <c r="X201" s="32"/>
      <c r="Y201" s="32">
        <f>'10a1tr'!H195</f>
        <v>0</v>
      </c>
      <c r="Z201" s="32">
        <f>'10a1tr'!I195</f>
        <v>0</v>
      </c>
      <c r="AA201" s="32">
        <f>'10a1tr'!J195</f>
        <v>0</v>
      </c>
      <c r="AB201" s="32">
        <f>'10a1tr'!K195</f>
        <v>0</v>
      </c>
      <c r="AC201" s="32">
        <f>'10a1tr'!L195</f>
        <v>0</v>
      </c>
      <c r="AD201" s="24"/>
      <c r="AE201" s="14">
        <f t="shared" si="24"/>
        <v>0</v>
      </c>
      <c r="AF201" s="60" t="str">
        <f t="shared" si="25"/>
        <v/>
      </c>
      <c r="AG201" s="234" t="str">
        <f t="shared" si="21"/>
        <v/>
      </c>
      <c r="AH201" s="234"/>
      <c r="AI201" s="234"/>
      <c r="AJ201" s="57"/>
      <c r="AK201" s="234"/>
    </row>
    <row r="202" spans="1:37" ht="15" customHeight="1">
      <c r="A202" s="12">
        <f t="shared" si="26"/>
        <v>198</v>
      </c>
      <c r="B202" t="s">
        <v>1848</v>
      </c>
      <c r="C202" t="s">
        <v>65</v>
      </c>
      <c r="E202" t="s">
        <v>136</v>
      </c>
      <c r="F202" s="14">
        <v>33000245</v>
      </c>
      <c r="R202" s="10">
        <f t="shared" si="23"/>
        <v>3</v>
      </c>
      <c r="S202" s="9">
        <f t="shared" si="22"/>
        <v>195</v>
      </c>
      <c r="T202" s="9" t="str">
        <f>data!B200</f>
        <v>NGUYỄN NGỌC GIÀU</v>
      </c>
      <c r="U202" s="9" t="str">
        <f>data!C200</f>
        <v>10A3</v>
      </c>
      <c r="V202" s="14">
        <v>2</v>
      </c>
      <c r="W202" s="24"/>
      <c r="X202" s="32"/>
      <c r="Y202" s="32">
        <f>'10a1tr'!H196</f>
        <v>0</v>
      </c>
      <c r="Z202" s="32">
        <f>'10a1tr'!I196</f>
        <v>0</v>
      </c>
      <c r="AA202" s="32">
        <f>'10a1tr'!J196</f>
        <v>0</v>
      </c>
      <c r="AB202" s="32">
        <f>'10a1tr'!K196</f>
        <v>0</v>
      </c>
      <c r="AC202" s="32">
        <f>'10a1tr'!L196</f>
        <v>0</v>
      </c>
      <c r="AD202" s="24"/>
      <c r="AE202" s="14">
        <f t="shared" si="24"/>
        <v>0</v>
      </c>
      <c r="AF202" s="60" t="str">
        <f t="shared" si="25"/>
        <v/>
      </c>
      <c r="AG202" s="234" t="str">
        <f t="shared" ref="AG202:AG265" si="27">IF(AH202&lt;&gt;"",AG201+1, "")</f>
        <v/>
      </c>
      <c r="AH202" s="234"/>
      <c r="AI202" s="234"/>
      <c r="AJ202" s="57"/>
      <c r="AK202" s="234"/>
    </row>
    <row r="203" spans="1:37" ht="15" customHeight="1">
      <c r="A203" s="12">
        <f t="shared" si="26"/>
        <v>199</v>
      </c>
      <c r="B203" t="s">
        <v>1849</v>
      </c>
      <c r="C203" t="s">
        <v>65</v>
      </c>
      <c r="E203" t="s">
        <v>136</v>
      </c>
      <c r="F203" s="14">
        <v>33000246</v>
      </c>
      <c r="R203" s="10">
        <f t="shared" si="23"/>
        <v>3</v>
      </c>
      <c r="S203" s="9">
        <f t="shared" si="22"/>
        <v>196</v>
      </c>
      <c r="T203" s="9" t="str">
        <f>data!B201</f>
        <v>ĐỖ NHƯ HẢO</v>
      </c>
      <c r="U203" s="9" t="str">
        <f>data!C201</f>
        <v>10A3</v>
      </c>
      <c r="V203" s="14">
        <v>3</v>
      </c>
      <c r="W203" s="24"/>
      <c r="X203" s="32"/>
      <c r="Y203" s="32">
        <f>'10a1tr'!H197</f>
        <v>0</v>
      </c>
      <c r="Z203" s="32">
        <f>'10a1tr'!I197</f>
        <v>0</v>
      </c>
      <c r="AA203" s="32">
        <f>'10a1tr'!J197</f>
        <v>0</v>
      </c>
      <c r="AB203" s="32">
        <f>'10a1tr'!K197</f>
        <v>0</v>
      </c>
      <c r="AC203" s="32">
        <f>'10a1tr'!L197</f>
        <v>0</v>
      </c>
      <c r="AD203" s="24"/>
      <c r="AE203" s="14">
        <f t="shared" si="24"/>
        <v>0</v>
      </c>
      <c r="AF203" s="60" t="str">
        <f t="shared" si="25"/>
        <v/>
      </c>
      <c r="AG203" s="234" t="str">
        <f t="shared" si="27"/>
        <v/>
      </c>
      <c r="AH203" s="234"/>
      <c r="AI203" s="234"/>
      <c r="AJ203" s="57"/>
      <c r="AK203" s="234"/>
    </row>
    <row r="204" spans="1:37" ht="15" customHeight="1">
      <c r="A204" s="12">
        <f t="shared" si="26"/>
        <v>200</v>
      </c>
      <c r="B204" t="s">
        <v>1851</v>
      </c>
      <c r="C204" t="s">
        <v>65</v>
      </c>
      <c r="E204" t="s">
        <v>136</v>
      </c>
      <c r="F204" s="14">
        <v>33000248</v>
      </c>
      <c r="R204" s="10">
        <f t="shared" si="23"/>
        <v>3</v>
      </c>
      <c r="S204" s="9">
        <f t="shared" si="22"/>
        <v>197</v>
      </c>
      <c r="T204" s="9" t="str">
        <f>data!B202</f>
        <v>NGUYỄN THANH HOÀI</v>
      </c>
      <c r="U204" s="9" t="str">
        <f>data!C202</f>
        <v>10A3</v>
      </c>
      <c r="V204" s="14">
        <v>3</v>
      </c>
      <c r="W204" s="24"/>
      <c r="X204" s="32"/>
      <c r="Y204" s="32">
        <f>'10a1tr'!H198</f>
        <v>0</v>
      </c>
      <c r="Z204" s="32">
        <f>'10a1tr'!I198</f>
        <v>0</v>
      </c>
      <c r="AA204" s="32">
        <f>'10a1tr'!J198</f>
        <v>0</v>
      </c>
      <c r="AB204" s="32">
        <f>'10a1tr'!K198</f>
        <v>0</v>
      </c>
      <c r="AC204" s="32">
        <f>'10a1tr'!L198</f>
        <v>0</v>
      </c>
      <c r="AD204" s="24"/>
      <c r="AE204" s="14">
        <f t="shared" si="24"/>
        <v>0</v>
      </c>
      <c r="AF204" s="60" t="str">
        <f t="shared" si="25"/>
        <v/>
      </c>
      <c r="AG204" s="234" t="str">
        <f t="shared" si="27"/>
        <v/>
      </c>
      <c r="AH204" s="234"/>
      <c r="AI204" s="234"/>
      <c r="AJ204" s="57"/>
      <c r="AK204" s="234"/>
    </row>
    <row r="205" spans="1:37" ht="15" customHeight="1">
      <c r="A205" s="12">
        <f t="shared" si="26"/>
        <v>201</v>
      </c>
      <c r="B205" t="s">
        <v>1852</v>
      </c>
      <c r="C205" t="s">
        <v>65</v>
      </c>
      <c r="E205" t="s">
        <v>136</v>
      </c>
      <c r="F205" s="14">
        <v>33000249</v>
      </c>
      <c r="R205" s="10">
        <f t="shared" si="23"/>
        <v>3</v>
      </c>
      <c r="S205" s="9">
        <f t="shared" si="22"/>
        <v>198</v>
      </c>
      <c r="T205" s="9" t="str">
        <f>data!B203</f>
        <v>NGUYỄN TRỌNG KHANG</v>
      </c>
      <c r="U205" s="9" t="str">
        <f>data!C203</f>
        <v>10A3</v>
      </c>
      <c r="V205" s="14">
        <v>3</v>
      </c>
      <c r="W205" s="24"/>
      <c r="X205" s="32"/>
      <c r="Y205" s="32">
        <f>'10a1tr'!H199</f>
        <v>0</v>
      </c>
      <c r="Z205" s="32">
        <f>'10a1tr'!I199</f>
        <v>0</v>
      </c>
      <c r="AA205" s="32">
        <f>'10a1tr'!J199</f>
        <v>0</v>
      </c>
      <c r="AB205" s="32">
        <f>'10a1tr'!K199</f>
        <v>0</v>
      </c>
      <c r="AC205" s="32">
        <f>'10a1tr'!L199</f>
        <v>0</v>
      </c>
      <c r="AD205" s="24"/>
      <c r="AE205" s="14">
        <f t="shared" si="24"/>
        <v>0</v>
      </c>
      <c r="AF205" s="60" t="str">
        <f t="shared" si="25"/>
        <v/>
      </c>
      <c r="AG205" s="234" t="str">
        <f t="shared" si="27"/>
        <v/>
      </c>
      <c r="AH205" s="234"/>
      <c r="AI205" s="234"/>
      <c r="AJ205" s="57"/>
      <c r="AK205" s="234"/>
    </row>
    <row r="206" spans="1:37" ht="15" customHeight="1">
      <c r="A206" s="12">
        <f t="shared" si="26"/>
        <v>202</v>
      </c>
      <c r="B206" t="s">
        <v>1853</v>
      </c>
      <c r="C206" t="s">
        <v>65</v>
      </c>
      <c r="E206" t="s">
        <v>136</v>
      </c>
      <c r="F206" s="14">
        <v>33000250</v>
      </c>
      <c r="R206" s="10">
        <f t="shared" si="23"/>
        <v>3</v>
      </c>
      <c r="S206" s="9">
        <f t="shared" si="22"/>
        <v>199</v>
      </c>
      <c r="T206" s="9" t="str">
        <f>data!B204</f>
        <v>PHAN MINH KHANG</v>
      </c>
      <c r="U206" s="9" t="str">
        <f>data!C204</f>
        <v>10A3</v>
      </c>
      <c r="V206" s="14">
        <v>3</v>
      </c>
      <c r="W206" s="24"/>
      <c r="X206" s="32"/>
      <c r="Y206" s="32">
        <f>'10a1tr'!H200</f>
        <v>0</v>
      </c>
      <c r="Z206" s="32">
        <f>'10a1tr'!I200</f>
        <v>0</v>
      </c>
      <c r="AA206" s="32">
        <f>'10a1tr'!J200</f>
        <v>0</v>
      </c>
      <c r="AB206" s="32">
        <f>'10a1tr'!K200</f>
        <v>0</v>
      </c>
      <c r="AC206" s="32">
        <f>'10a1tr'!L200</f>
        <v>0</v>
      </c>
      <c r="AD206" s="24"/>
      <c r="AE206" s="14">
        <f t="shared" si="24"/>
        <v>0</v>
      </c>
      <c r="AF206" s="60" t="str">
        <f t="shared" si="25"/>
        <v/>
      </c>
      <c r="AG206" s="234" t="str">
        <f t="shared" si="27"/>
        <v/>
      </c>
      <c r="AH206" s="234"/>
      <c r="AI206" s="234"/>
      <c r="AJ206" s="57"/>
      <c r="AK206" s="234"/>
    </row>
    <row r="207" spans="1:37" ht="15" customHeight="1">
      <c r="A207" s="12">
        <f t="shared" si="26"/>
        <v>203</v>
      </c>
      <c r="B207" t="s">
        <v>1854</v>
      </c>
      <c r="C207" t="s">
        <v>65</v>
      </c>
      <c r="E207" t="s">
        <v>136</v>
      </c>
      <c r="F207" s="14">
        <v>33000251</v>
      </c>
      <c r="R207" s="10">
        <f t="shared" si="23"/>
        <v>3</v>
      </c>
      <c r="S207" s="9">
        <f t="shared" si="22"/>
        <v>200</v>
      </c>
      <c r="T207" s="9" t="str">
        <f>data!B205</f>
        <v>TRẦN MINH KHANG</v>
      </c>
      <c r="U207" s="9" t="str">
        <f>data!C205</f>
        <v>10A3</v>
      </c>
      <c r="V207" s="14">
        <v>3</v>
      </c>
      <c r="W207" s="24"/>
      <c r="X207" s="32"/>
      <c r="Y207" s="32">
        <f>'10a1tr'!H201</f>
        <v>0</v>
      </c>
      <c r="Z207" s="32">
        <f>'10a1tr'!I201</f>
        <v>0</v>
      </c>
      <c r="AA207" s="32">
        <f>'10a1tr'!J201</f>
        <v>0</v>
      </c>
      <c r="AB207" s="32">
        <f>'10a1tr'!K201</f>
        <v>0</v>
      </c>
      <c r="AC207" s="32">
        <f>'10a1tr'!L201</f>
        <v>0</v>
      </c>
      <c r="AD207" s="24"/>
      <c r="AE207" s="14">
        <f t="shared" si="24"/>
        <v>0</v>
      </c>
      <c r="AF207" s="60" t="str">
        <f t="shared" si="25"/>
        <v/>
      </c>
      <c r="AG207" s="234" t="str">
        <f t="shared" si="27"/>
        <v/>
      </c>
      <c r="AH207" s="234"/>
      <c r="AI207" s="234"/>
      <c r="AJ207" s="57"/>
      <c r="AK207" s="234"/>
    </row>
    <row r="208" spans="1:37" ht="15" customHeight="1">
      <c r="A208" s="12">
        <f t="shared" si="26"/>
        <v>204</v>
      </c>
      <c r="B208" t="s">
        <v>1855</v>
      </c>
      <c r="C208" t="s">
        <v>65</v>
      </c>
      <c r="E208" t="s">
        <v>136</v>
      </c>
      <c r="F208" s="14">
        <v>33000252</v>
      </c>
      <c r="R208" s="10">
        <f t="shared" si="23"/>
        <v>3</v>
      </c>
      <c r="S208" s="9">
        <f t="shared" si="22"/>
        <v>201</v>
      </c>
      <c r="T208" s="9" t="str">
        <f>data!B206</f>
        <v>QUÁCH VÂN KHÁNH</v>
      </c>
      <c r="U208" s="9" t="str">
        <f>data!C206</f>
        <v>10A3</v>
      </c>
      <c r="V208" s="14">
        <v>3</v>
      </c>
      <c r="W208" s="24"/>
      <c r="X208" s="32"/>
      <c r="Y208" s="32">
        <f>'10a1tr'!H202</f>
        <v>0</v>
      </c>
      <c r="Z208" s="32">
        <f>'10a1tr'!I202</f>
        <v>0</v>
      </c>
      <c r="AA208" s="32">
        <f>'10a1tr'!J202</f>
        <v>0</v>
      </c>
      <c r="AB208" s="32">
        <f>'10a1tr'!K202</f>
        <v>0</v>
      </c>
      <c r="AC208" s="32">
        <f>'10a1tr'!L202</f>
        <v>0</v>
      </c>
      <c r="AD208" s="24"/>
      <c r="AE208" s="14">
        <f t="shared" si="24"/>
        <v>0</v>
      </c>
      <c r="AF208" s="60" t="str">
        <f t="shared" si="25"/>
        <v/>
      </c>
      <c r="AG208" s="234" t="str">
        <f t="shared" si="27"/>
        <v/>
      </c>
      <c r="AH208" s="234"/>
      <c r="AI208" s="234"/>
      <c r="AJ208" s="57"/>
      <c r="AK208" s="234"/>
    </row>
    <row r="209" spans="1:37" ht="15" customHeight="1">
      <c r="A209" s="12">
        <f t="shared" si="26"/>
        <v>205</v>
      </c>
      <c r="B209" t="s">
        <v>1856</v>
      </c>
      <c r="C209" t="s">
        <v>65</v>
      </c>
      <c r="E209" t="s">
        <v>136</v>
      </c>
      <c r="F209" s="14">
        <v>33000253</v>
      </c>
      <c r="R209" s="10">
        <f t="shared" si="23"/>
        <v>3</v>
      </c>
      <c r="S209" s="9">
        <f t="shared" si="22"/>
        <v>202</v>
      </c>
      <c r="T209" s="9" t="str">
        <f>data!B207</f>
        <v>HUỲNH THỊ TRÚC LAM</v>
      </c>
      <c r="U209" s="9" t="str">
        <f>data!C207</f>
        <v>10A3</v>
      </c>
      <c r="V209" s="14">
        <v>3</v>
      </c>
      <c r="W209" s="24"/>
      <c r="X209" s="32"/>
      <c r="Y209" s="32">
        <f>'10a1tr'!H203</f>
        <v>0</v>
      </c>
      <c r="Z209" s="32">
        <f>'10a1tr'!I203</f>
        <v>0</v>
      </c>
      <c r="AA209" s="32">
        <f>'10a1tr'!J203</f>
        <v>0</v>
      </c>
      <c r="AB209" s="32">
        <f>'10a1tr'!K203</f>
        <v>0</v>
      </c>
      <c r="AC209" s="32">
        <f>'10a1tr'!L203</f>
        <v>0</v>
      </c>
      <c r="AD209" s="24"/>
      <c r="AE209" s="14">
        <f t="shared" si="24"/>
        <v>0</v>
      </c>
      <c r="AF209" s="60" t="str">
        <f t="shared" si="25"/>
        <v/>
      </c>
      <c r="AG209" s="234" t="str">
        <f t="shared" si="27"/>
        <v/>
      </c>
      <c r="AH209" s="234"/>
      <c r="AI209" s="234"/>
      <c r="AJ209" s="57"/>
      <c r="AK209" s="234"/>
    </row>
    <row r="210" spans="1:37" ht="15" customHeight="1">
      <c r="A210" s="12">
        <f t="shared" si="26"/>
        <v>206</v>
      </c>
      <c r="B210" t="s">
        <v>1857</v>
      </c>
      <c r="C210" t="s">
        <v>65</v>
      </c>
      <c r="E210" t="s">
        <v>136</v>
      </c>
      <c r="F210" s="14">
        <v>33000254</v>
      </c>
      <c r="R210" s="10">
        <f t="shared" si="23"/>
        <v>3</v>
      </c>
      <c r="S210" s="9">
        <f t="shared" si="22"/>
        <v>203</v>
      </c>
      <c r="T210" s="9" t="str">
        <f>data!B208</f>
        <v>NGUYỄN NGỌC LAM</v>
      </c>
      <c r="U210" s="9" t="str">
        <f>data!C208</f>
        <v>10A3</v>
      </c>
      <c r="V210" s="14">
        <v>3</v>
      </c>
      <c r="W210" s="24"/>
      <c r="X210" s="32"/>
      <c r="Y210" s="32">
        <f>'10a1tr'!H204</f>
        <v>0</v>
      </c>
      <c r="Z210" s="32">
        <f>'10a1tr'!I204</f>
        <v>0</v>
      </c>
      <c r="AA210" s="32">
        <f>'10a1tr'!J204</f>
        <v>0</v>
      </c>
      <c r="AB210" s="32">
        <f>'10a1tr'!K204</f>
        <v>0</v>
      </c>
      <c r="AC210" s="32">
        <f>'10a1tr'!L204</f>
        <v>0</v>
      </c>
      <c r="AD210" s="24"/>
      <c r="AE210" s="14">
        <f t="shared" si="24"/>
        <v>0</v>
      </c>
      <c r="AF210" s="60" t="str">
        <f t="shared" si="25"/>
        <v/>
      </c>
      <c r="AG210" s="234" t="str">
        <f t="shared" si="27"/>
        <v/>
      </c>
      <c r="AH210" s="234"/>
      <c r="AI210" s="234"/>
      <c r="AJ210" s="57"/>
      <c r="AK210" s="234"/>
    </row>
    <row r="211" spans="1:37" ht="15" customHeight="1">
      <c r="A211" s="12">
        <f t="shared" si="26"/>
        <v>207</v>
      </c>
      <c r="B211" t="s">
        <v>1858</v>
      </c>
      <c r="C211" t="s">
        <v>65</v>
      </c>
      <c r="E211" t="s">
        <v>136</v>
      </c>
      <c r="F211" s="14">
        <v>33000255</v>
      </c>
      <c r="R211" s="10">
        <f t="shared" si="23"/>
        <v>3</v>
      </c>
      <c r="S211" s="9">
        <f t="shared" si="22"/>
        <v>204</v>
      </c>
      <c r="T211" s="9" t="str">
        <f>data!B209</f>
        <v>LÂM XUÂN MAI</v>
      </c>
      <c r="U211" s="9" t="str">
        <f>data!C209</f>
        <v>10A3</v>
      </c>
      <c r="V211" s="14">
        <v>3</v>
      </c>
      <c r="W211" s="24"/>
      <c r="X211" s="32"/>
      <c r="Y211" s="32">
        <f>'10a1tr'!H205</f>
        <v>0</v>
      </c>
      <c r="Z211" s="32">
        <f>'10a1tr'!I205</f>
        <v>0</v>
      </c>
      <c r="AA211" s="32">
        <f>'10a1tr'!J205</f>
        <v>0</v>
      </c>
      <c r="AB211" s="32">
        <f>'10a1tr'!K205</f>
        <v>0</v>
      </c>
      <c r="AC211" s="32">
        <f>'10a1tr'!L205</f>
        <v>0</v>
      </c>
      <c r="AD211" s="24"/>
      <c r="AE211" s="14">
        <f t="shared" si="24"/>
        <v>0</v>
      </c>
      <c r="AF211" s="60" t="str">
        <f t="shared" si="25"/>
        <v/>
      </c>
      <c r="AG211" s="234" t="str">
        <f t="shared" si="27"/>
        <v/>
      </c>
      <c r="AH211" s="234"/>
      <c r="AI211" s="234"/>
      <c r="AJ211" s="57"/>
      <c r="AK211" s="234"/>
    </row>
    <row r="212" spans="1:37" ht="15" customHeight="1">
      <c r="A212" s="12">
        <f t="shared" si="26"/>
        <v>208</v>
      </c>
      <c r="B212" t="s">
        <v>1859</v>
      </c>
      <c r="C212" t="s">
        <v>65</v>
      </c>
      <c r="E212" t="s">
        <v>136</v>
      </c>
      <c r="F212" s="14">
        <v>33000256</v>
      </c>
      <c r="R212" s="10">
        <f t="shared" si="23"/>
        <v>3</v>
      </c>
      <c r="S212" s="9">
        <f t="shared" si="22"/>
        <v>205</v>
      </c>
      <c r="T212" s="9" t="str">
        <f>data!B210</f>
        <v>LÝ THỊ NGỌC MINH</v>
      </c>
      <c r="U212" s="9" t="str">
        <f>data!C210</f>
        <v>10A3</v>
      </c>
      <c r="V212" s="14">
        <v>3</v>
      </c>
      <c r="W212" s="24"/>
      <c r="X212" s="32"/>
      <c r="Y212" s="32">
        <f>'10a1tr'!H206</f>
        <v>0</v>
      </c>
      <c r="Z212" s="32">
        <f>'10a1tr'!I206</f>
        <v>0</v>
      </c>
      <c r="AA212" s="32">
        <f>'10a1tr'!J206</f>
        <v>0</v>
      </c>
      <c r="AB212" s="32">
        <f>'10a1tr'!K206</f>
        <v>0</v>
      </c>
      <c r="AC212" s="32">
        <f>'10a1tr'!L206</f>
        <v>0</v>
      </c>
      <c r="AD212" s="24"/>
      <c r="AE212" s="14">
        <f t="shared" si="24"/>
        <v>0</v>
      </c>
      <c r="AF212" s="60" t="str">
        <f t="shared" si="25"/>
        <v/>
      </c>
      <c r="AG212" s="234" t="str">
        <f t="shared" si="27"/>
        <v/>
      </c>
      <c r="AH212" s="234"/>
      <c r="AI212" s="234"/>
      <c r="AJ212" s="57"/>
      <c r="AK212" s="234"/>
    </row>
    <row r="213" spans="1:37" ht="15" customHeight="1">
      <c r="A213" s="12">
        <f t="shared" si="26"/>
        <v>209</v>
      </c>
      <c r="B213" t="s">
        <v>1860</v>
      </c>
      <c r="C213" t="s">
        <v>65</v>
      </c>
      <c r="E213" t="s">
        <v>136</v>
      </c>
      <c r="F213" s="14">
        <v>33000257</v>
      </c>
      <c r="R213" s="10">
        <f t="shared" si="23"/>
        <v>3</v>
      </c>
      <c r="S213" s="9">
        <f t="shared" si="22"/>
        <v>206</v>
      </c>
      <c r="T213" s="9" t="str">
        <f>data!B211</f>
        <v>CHÂU THẢO NGÂN</v>
      </c>
      <c r="U213" s="9" t="str">
        <f>data!C211</f>
        <v>10A3</v>
      </c>
      <c r="V213" s="14">
        <v>3</v>
      </c>
      <c r="W213" s="24"/>
      <c r="X213" s="32"/>
      <c r="Y213" s="32">
        <f>'10a1tr'!H207</f>
        <v>0</v>
      </c>
      <c r="Z213" s="32">
        <f>'10a1tr'!I207</f>
        <v>0</v>
      </c>
      <c r="AA213" s="32">
        <f>'10a1tr'!J207</f>
        <v>0</v>
      </c>
      <c r="AB213" s="32">
        <f>'10a1tr'!K207</f>
        <v>0</v>
      </c>
      <c r="AC213" s="32">
        <f>'10a1tr'!L207</f>
        <v>0</v>
      </c>
      <c r="AD213" s="24"/>
      <c r="AE213" s="14">
        <f t="shared" si="24"/>
        <v>0</v>
      </c>
      <c r="AF213" s="60" t="str">
        <f t="shared" si="25"/>
        <v/>
      </c>
      <c r="AG213" s="234" t="str">
        <f t="shared" si="27"/>
        <v/>
      </c>
      <c r="AH213" s="234"/>
      <c r="AI213" s="234"/>
      <c r="AJ213" s="57"/>
      <c r="AK213" s="234"/>
    </row>
    <row r="214" spans="1:37" ht="15" customHeight="1">
      <c r="A214" s="12">
        <f t="shared" si="26"/>
        <v>210</v>
      </c>
      <c r="B214" t="s">
        <v>1861</v>
      </c>
      <c r="C214" t="s">
        <v>65</v>
      </c>
      <c r="E214" t="s">
        <v>136</v>
      </c>
      <c r="F214" s="14">
        <v>33000258</v>
      </c>
      <c r="R214" s="10">
        <f t="shared" si="23"/>
        <v>3</v>
      </c>
      <c r="S214" s="9">
        <f t="shared" si="22"/>
        <v>207</v>
      </c>
      <c r="T214" s="9" t="str">
        <f>data!B212</f>
        <v>ĐẶNG KIM NGÂN</v>
      </c>
      <c r="U214" s="9" t="str">
        <f>data!C212</f>
        <v>10A3</v>
      </c>
      <c r="V214" s="14">
        <v>3</v>
      </c>
      <c r="W214" s="24"/>
      <c r="X214" s="32"/>
      <c r="Y214" s="32">
        <f>'10a1tr'!H208</f>
        <v>0</v>
      </c>
      <c r="Z214" s="32">
        <f>'10a1tr'!I208</f>
        <v>0</v>
      </c>
      <c r="AA214" s="32">
        <f>'10a1tr'!J208</f>
        <v>0</v>
      </c>
      <c r="AB214" s="32">
        <f>'10a1tr'!K208</f>
        <v>0</v>
      </c>
      <c r="AC214" s="32">
        <f>'10a1tr'!L208</f>
        <v>0</v>
      </c>
      <c r="AD214" s="24"/>
      <c r="AE214" s="14">
        <f t="shared" si="24"/>
        <v>0</v>
      </c>
      <c r="AF214" s="60" t="str">
        <f t="shared" si="25"/>
        <v/>
      </c>
      <c r="AG214" s="234" t="str">
        <f t="shared" si="27"/>
        <v/>
      </c>
      <c r="AH214" s="234"/>
      <c r="AI214" s="234"/>
      <c r="AJ214" s="57"/>
      <c r="AK214" s="234"/>
    </row>
    <row r="215" spans="1:37" ht="15" customHeight="1">
      <c r="A215" s="12">
        <f t="shared" si="26"/>
        <v>211</v>
      </c>
      <c r="B215" t="s">
        <v>1864</v>
      </c>
      <c r="C215" t="s">
        <v>65</v>
      </c>
      <c r="E215" t="s">
        <v>136</v>
      </c>
      <c r="F215" s="14">
        <v>33000261</v>
      </c>
      <c r="R215" s="10">
        <f t="shared" si="23"/>
        <v>3</v>
      </c>
      <c r="S215" s="9">
        <f t="shared" si="22"/>
        <v>208</v>
      </c>
      <c r="T215" s="9" t="str">
        <f>data!B213</f>
        <v>PHAN TRUNG NGHĨA</v>
      </c>
      <c r="U215" s="9" t="str">
        <f>data!C213</f>
        <v>10A3</v>
      </c>
      <c r="V215" s="14">
        <v>3</v>
      </c>
      <c r="W215" s="24"/>
      <c r="X215" s="32"/>
      <c r="Y215" s="32">
        <f>'10a1tr'!H209</f>
        <v>0</v>
      </c>
      <c r="Z215" s="32">
        <f>'10a1tr'!I209</f>
        <v>0</v>
      </c>
      <c r="AA215" s="32">
        <f>'10a1tr'!J209</f>
        <v>0</v>
      </c>
      <c r="AB215" s="32">
        <f>'10a1tr'!K209</f>
        <v>0</v>
      </c>
      <c r="AC215" s="32">
        <f>'10a1tr'!L209</f>
        <v>0</v>
      </c>
      <c r="AD215" s="24"/>
      <c r="AE215" s="14">
        <f t="shared" si="24"/>
        <v>0</v>
      </c>
      <c r="AF215" s="60" t="str">
        <f t="shared" si="25"/>
        <v/>
      </c>
      <c r="AG215" s="234" t="str">
        <f t="shared" si="27"/>
        <v/>
      </c>
      <c r="AH215" s="234"/>
      <c r="AI215" s="234"/>
      <c r="AJ215" s="57"/>
      <c r="AK215" s="234"/>
    </row>
    <row r="216" spans="1:37" ht="15" customHeight="1">
      <c r="A216" s="12">
        <f t="shared" si="26"/>
        <v>212</v>
      </c>
      <c r="B216" t="s">
        <v>1865</v>
      </c>
      <c r="C216" t="s">
        <v>65</v>
      </c>
      <c r="E216" t="s">
        <v>136</v>
      </c>
      <c r="F216" s="14">
        <v>33000262</v>
      </c>
      <c r="R216" s="10">
        <f t="shared" si="23"/>
        <v>3</v>
      </c>
      <c r="S216" s="9">
        <f t="shared" si="22"/>
        <v>209</v>
      </c>
      <c r="T216" s="9" t="str">
        <f>data!B214</f>
        <v>VÕ THÀNH NGHIỆP</v>
      </c>
      <c r="U216" s="9" t="str">
        <f>data!C214</f>
        <v>10A3</v>
      </c>
      <c r="V216" s="14">
        <v>3</v>
      </c>
      <c r="W216" s="24"/>
      <c r="X216" s="32"/>
      <c r="Y216" s="32">
        <f>'10a1tr'!H210</f>
        <v>0</v>
      </c>
      <c r="Z216" s="32">
        <f>'10a1tr'!I210</f>
        <v>0</v>
      </c>
      <c r="AA216" s="32">
        <f>'10a1tr'!J210</f>
        <v>0</v>
      </c>
      <c r="AB216" s="32">
        <f>'10a1tr'!K210</f>
        <v>0</v>
      </c>
      <c r="AC216" s="32">
        <f>'10a1tr'!L210</f>
        <v>0</v>
      </c>
      <c r="AD216" s="24"/>
      <c r="AE216" s="14">
        <f t="shared" si="24"/>
        <v>0</v>
      </c>
      <c r="AF216" s="60" t="str">
        <f t="shared" si="25"/>
        <v/>
      </c>
      <c r="AG216" s="234" t="str">
        <f t="shared" si="27"/>
        <v/>
      </c>
      <c r="AH216" s="234"/>
      <c r="AI216" s="234"/>
      <c r="AJ216" s="57"/>
      <c r="AK216" s="234"/>
    </row>
    <row r="217" spans="1:37" ht="15" customHeight="1">
      <c r="A217" s="12">
        <f t="shared" si="26"/>
        <v>213</v>
      </c>
      <c r="B217" t="s">
        <v>1866</v>
      </c>
      <c r="C217" t="s">
        <v>65</v>
      </c>
      <c r="E217" t="s">
        <v>136</v>
      </c>
      <c r="F217" s="14">
        <v>33000263</v>
      </c>
      <c r="R217" s="10">
        <f t="shared" si="23"/>
        <v>3</v>
      </c>
      <c r="S217" s="9">
        <f t="shared" si="22"/>
        <v>210</v>
      </c>
      <c r="T217" s="9" t="str">
        <f>data!B215</f>
        <v>NGỤY KIM YẾN NGỌC</v>
      </c>
      <c r="U217" s="9" t="str">
        <f>data!C215</f>
        <v>10A3</v>
      </c>
      <c r="V217" s="14">
        <v>3</v>
      </c>
      <c r="W217" s="24"/>
      <c r="X217" s="32"/>
      <c r="Y217" s="32">
        <f>'10a1tr'!H211</f>
        <v>0</v>
      </c>
      <c r="Z217" s="32">
        <f>'10a1tr'!I211</f>
        <v>0</v>
      </c>
      <c r="AA217" s="32">
        <f>'10a1tr'!J211</f>
        <v>0</v>
      </c>
      <c r="AB217" s="32">
        <f>'10a1tr'!K211</f>
        <v>0</v>
      </c>
      <c r="AC217" s="32">
        <f>'10a1tr'!L211</f>
        <v>0</v>
      </c>
      <c r="AD217" s="24"/>
      <c r="AE217" s="14">
        <f t="shared" si="24"/>
        <v>0</v>
      </c>
      <c r="AF217" s="60" t="str">
        <f t="shared" si="25"/>
        <v/>
      </c>
      <c r="AG217" s="234" t="str">
        <f t="shared" si="27"/>
        <v/>
      </c>
      <c r="AH217" s="234"/>
      <c r="AI217" s="234"/>
      <c r="AJ217" s="57"/>
      <c r="AK217" s="234"/>
    </row>
    <row r="218" spans="1:37" ht="15" customHeight="1">
      <c r="A218" s="12">
        <f t="shared" si="26"/>
        <v>214</v>
      </c>
      <c r="B218" t="s">
        <v>1867</v>
      </c>
      <c r="C218" t="s">
        <v>65</v>
      </c>
      <c r="E218" t="s">
        <v>136</v>
      </c>
      <c r="F218" s="14">
        <v>33000264</v>
      </c>
      <c r="R218" s="10">
        <f t="shared" si="23"/>
        <v>3</v>
      </c>
      <c r="S218" s="9">
        <f t="shared" si="22"/>
        <v>211</v>
      </c>
      <c r="T218" s="9" t="str">
        <f>data!B216</f>
        <v>KHƯU ĐÌNH KỲ NGUYÊN</v>
      </c>
      <c r="U218" s="9" t="str">
        <f>data!C216</f>
        <v>10A3</v>
      </c>
      <c r="V218" s="14">
        <v>3</v>
      </c>
      <c r="W218" s="24"/>
      <c r="X218" s="32"/>
      <c r="Y218" s="32">
        <f>'10a1tr'!H212</f>
        <v>0</v>
      </c>
      <c r="Z218" s="32">
        <f>'10a1tr'!I212</f>
        <v>0</v>
      </c>
      <c r="AA218" s="32">
        <f>'10a1tr'!J212</f>
        <v>0</v>
      </c>
      <c r="AB218" s="32">
        <f>'10a1tr'!K212</f>
        <v>0</v>
      </c>
      <c r="AC218" s="32">
        <f>'10a1tr'!L212</f>
        <v>0</v>
      </c>
      <c r="AD218" s="24"/>
      <c r="AE218" s="14">
        <f t="shared" si="24"/>
        <v>0</v>
      </c>
      <c r="AF218" s="60" t="str">
        <f t="shared" si="25"/>
        <v/>
      </c>
      <c r="AG218" s="234" t="str">
        <f t="shared" si="27"/>
        <v/>
      </c>
      <c r="AH218" s="234"/>
      <c r="AI218" s="234"/>
      <c r="AJ218" s="57"/>
      <c r="AK218" s="234"/>
    </row>
    <row r="219" spans="1:37" ht="15" customHeight="1">
      <c r="A219" s="12">
        <f t="shared" si="26"/>
        <v>215</v>
      </c>
      <c r="B219" t="s">
        <v>1868</v>
      </c>
      <c r="C219" t="s">
        <v>65</v>
      </c>
      <c r="E219" t="s">
        <v>136</v>
      </c>
      <c r="F219" s="14">
        <v>33000265</v>
      </c>
      <c r="R219" s="10">
        <f t="shared" si="23"/>
        <v>3</v>
      </c>
      <c r="S219" s="9">
        <f t="shared" si="22"/>
        <v>212</v>
      </c>
      <c r="T219" s="9" t="str">
        <f>data!B217</f>
        <v>NGUYỄN TRỌNG NGUYỄN</v>
      </c>
      <c r="U219" s="9" t="str">
        <f>data!C217</f>
        <v>10A3</v>
      </c>
      <c r="V219" s="14">
        <v>3</v>
      </c>
      <c r="W219" s="24"/>
      <c r="X219" s="32"/>
      <c r="Y219" s="32">
        <f>'10a1tr'!H213</f>
        <v>0</v>
      </c>
      <c r="Z219" s="32">
        <f>'10a1tr'!I213</f>
        <v>0</v>
      </c>
      <c r="AA219" s="32">
        <f>'10a1tr'!J213</f>
        <v>0</v>
      </c>
      <c r="AB219" s="32">
        <f>'10a1tr'!K213</f>
        <v>0</v>
      </c>
      <c r="AC219" s="32">
        <f>'10a1tr'!L213</f>
        <v>0</v>
      </c>
      <c r="AD219" s="24"/>
      <c r="AE219" s="14">
        <f t="shared" si="24"/>
        <v>0</v>
      </c>
      <c r="AF219" s="60" t="str">
        <f t="shared" si="25"/>
        <v/>
      </c>
      <c r="AG219" s="234" t="str">
        <f t="shared" si="27"/>
        <v/>
      </c>
      <c r="AH219" s="234"/>
      <c r="AI219" s="234"/>
      <c r="AJ219" s="57"/>
      <c r="AK219" s="234"/>
    </row>
    <row r="220" spans="1:37" ht="15" customHeight="1">
      <c r="A220" s="12">
        <f t="shared" si="26"/>
        <v>216</v>
      </c>
      <c r="B220" t="s">
        <v>1869</v>
      </c>
      <c r="C220" t="s">
        <v>65</v>
      </c>
      <c r="E220" t="s">
        <v>136</v>
      </c>
      <c r="F220" s="14">
        <v>33000266</v>
      </c>
      <c r="R220" s="10">
        <f t="shared" si="23"/>
        <v>3</v>
      </c>
      <c r="S220" s="9">
        <f t="shared" si="22"/>
        <v>213</v>
      </c>
      <c r="T220" s="9" t="str">
        <f>data!B218</f>
        <v>CHIÊM NGỌC NHƯ</v>
      </c>
      <c r="U220" s="9" t="str">
        <f>data!C218</f>
        <v>10A3</v>
      </c>
      <c r="V220" s="14">
        <v>3</v>
      </c>
      <c r="W220" s="24"/>
      <c r="X220" s="32"/>
      <c r="Y220" s="32">
        <f>'10a1tr'!H214</f>
        <v>0</v>
      </c>
      <c r="Z220" s="32">
        <f>'10a1tr'!I214</f>
        <v>0</v>
      </c>
      <c r="AA220" s="32">
        <f>'10a1tr'!J214</f>
        <v>0</v>
      </c>
      <c r="AB220" s="32">
        <f>'10a1tr'!K214</f>
        <v>0</v>
      </c>
      <c r="AC220" s="32">
        <f>'10a1tr'!L214</f>
        <v>0</v>
      </c>
      <c r="AD220" s="24"/>
      <c r="AE220" s="14">
        <f t="shared" si="24"/>
        <v>0</v>
      </c>
      <c r="AF220" s="60" t="str">
        <f t="shared" si="25"/>
        <v/>
      </c>
      <c r="AG220" s="234" t="str">
        <f t="shared" si="27"/>
        <v/>
      </c>
      <c r="AH220" s="234"/>
      <c r="AI220" s="234"/>
      <c r="AJ220" s="57"/>
      <c r="AK220" s="234"/>
    </row>
    <row r="221" spans="1:37" ht="15" customHeight="1">
      <c r="A221" s="12">
        <f t="shared" si="26"/>
        <v>217</v>
      </c>
      <c r="B221" t="s">
        <v>1870</v>
      </c>
      <c r="C221" t="s">
        <v>65</v>
      </c>
      <c r="E221" t="s">
        <v>136</v>
      </c>
      <c r="F221" s="14">
        <v>33000267</v>
      </c>
      <c r="R221" s="10">
        <f t="shared" si="23"/>
        <v>3</v>
      </c>
      <c r="S221" s="9">
        <f t="shared" si="22"/>
        <v>214</v>
      </c>
      <c r="T221" s="9" t="str">
        <f>data!B219</f>
        <v>HUỲNH TẤN PHÁT</v>
      </c>
      <c r="U221" s="9" t="str">
        <f>data!C219</f>
        <v>10A3</v>
      </c>
      <c r="V221" s="14">
        <v>3</v>
      </c>
      <c r="W221" s="24"/>
      <c r="X221" s="32"/>
      <c r="Y221" s="32">
        <f>'10a1tr'!H215</f>
        <v>0</v>
      </c>
      <c r="Z221" s="32">
        <f>'10a1tr'!I215</f>
        <v>0</v>
      </c>
      <c r="AA221" s="32">
        <f>'10a1tr'!J215</f>
        <v>0</v>
      </c>
      <c r="AB221" s="32">
        <f>'10a1tr'!K215</f>
        <v>0</v>
      </c>
      <c r="AC221" s="32">
        <f>'10a1tr'!L215</f>
        <v>0</v>
      </c>
      <c r="AD221" s="24"/>
      <c r="AE221" s="14">
        <f t="shared" si="24"/>
        <v>0</v>
      </c>
      <c r="AF221" s="60" t="str">
        <f t="shared" si="25"/>
        <v/>
      </c>
      <c r="AG221" s="234" t="str">
        <f t="shared" si="27"/>
        <v/>
      </c>
      <c r="AH221" s="234"/>
      <c r="AI221" s="234"/>
      <c r="AJ221" s="57"/>
      <c r="AK221" s="234"/>
    </row>
    <row r="222" spans="1:37" ht="15" customHeight="1">
      <c r="A222" s="12">
        <f t="shared" si="26"/>
        <v>218</v>
      </c>
      <c r="B222" t="s">
        <v>1871</v>
      </c>
      <c r="C222" t="s">
        <v>65</v>
      </c>
      <c r="E222" t="s">
        <v>136</v>
      </c>
      <c r="F222" s="14">
        <v>33000268</v>
      </c>
      <c r="R222" s="10">
        <f t="shared" si="23"/>
        <v>3</v>
      </c>
      <c r="S222" s="9">
        <f t="shared" si="22"/>
        <v>215</v>
      </c>
      <c r="T222" s="9" t="str">
        <f>data!B220</f>
        <v>TRẦN BÙI MINH PHÚC</v>
      </c>
      <c r="U222" s="9" t="str">
        <f>data!C220</f>
        <v>10A3</v>
      </c>
      <c r="V222" s="14">
        <v>3</v>
      </c>
      <c r="W222" s="24"/>
      <c r="X222" s="32"/>
      <c r="Y222" s="32">
        <f>'10a1tr'!H216</f>
        <v>0</v>
      </c>
      <c r="Z222" s="32">
        <f>'10a1tr'!I216</f>
        <v>0</v>
      </c>
      <c r="AA222" s="32">
        <f>'10a1tr'!J216</f>
        <v>0</v>
      </c>
      <c r="AB222" s="32">
        <f>'10a1tr'!K216</f>
        <v>0</v>
      </c>
      <c r="AC222" s="32">
        <f>'10a1tr'!L216</f>
        <v>0</v>
      </c>
      <c r="AD222" s="24"/>
      <c r="AE222" s="14">
        <f t="shared" si="24"/>
        <v>0</v>
      </c>
      <c r="AF222" s="60" t="str">
        <f t="shared" si="25"/>
        <v/>
      </c>
      <c r="AG222" s="234" t="str">
        <f t="shared" si="27"/>
        <v/>
      </c>
      <c r="AH222" s="234"/>
      <c r="AI222" s="234"/>
      <c r="AJ222" s="57"/>
      <c r="AK222" s="234"/>
    </row>
    <row r="223" spans="1:37" ht="15" customHeight="1">
      <c r="A223" s="12">
        <f t="shared" si="26"/>
        <v>219</v>
      </c>
      <c r="B223" t="s">
        <v>1872</v>
      </c>
      <c r="C223" t="s">
        <v>65</v>
      </c>
      <c r="E223" t="s">
        <v>136</v>
      </c>
      <c r="F223" s="14">
        <v>33000269</v>
      </c>
      <c r="R223" s="10">
        <f t="shared" si="23"/>
        <v>3</v>
      </c>
      <c r="S223" s="9">
        <f t="shared" si="22"/>
        <v>216</v>
      </c>
      <c r="T223" s="9" t="str">
        <f>data!B221</f>
        <v>NGUYỄN NGỌC THIÊN PHỤNG</v>
      </c>
      <c r="U223" s="9" t="str">
        <f>data!C221</f>
        <v>10A3</v>
      </c>
      <c r="V223" s="14">
        <v>3</v>
      </c>
      <c r="W223" s="24"/>
      <c r="X223" s="32"/>
      <c r="Y223" s="32">
        <f>'10a1tr'!H217</f>
        <v>0</v>
      </c>
      <c r="Z223" s="32">
        <f>'10a1tr'!I217</f>
        <v>0</v>
      </c>
      <c r="AA223" s="32">
        <f>'10a1tr'!J217</f>
        <v>0</v>
      </c>
      <c r="AB223" s="32">
        <f>'10a1tr'!K217</f>
        <v>0</v>
      </c>
      <c r="AC223" s="32">
        <f>'10a1tr'!L217</f>
        <v>0</v>
      </c>
      <c r="AD223" s="24"/>
      <c r="AE223" s="14">
        <f t="shared" si="24"/>
        <v>0</v>
      </c>
      <c r="AF223" s="60" t="str">
        <f t="shared" si="25"/>
        <v/>
      </c>
      <c r="AG223" s="234" t="str">
        <f t="shared" si="27"/>
        <v/>
      </c>
      <c r="AH223" s="234"/>
      <c r="AI223" s="234"/>
      <c r="AJ223" s="57"/>
      <c r="AK223" s="234"/>
    </row>
    <row r="224" spans="1:37" ht="15" customHeight="1">
      <c r="A224" s="12">
        <f t="shared" si="26"/>
        <v>220</v>
      </c>
      <c r="B224" t="s">
        <v>1874</v>
      </c>
      <c r="C224" t="s">
        <v>65</v>
      </c>
      <c r="E224" t="s">
        <v>136</v>
      </c>
      <c r="F224" s="14">
        <v>33000271</v>
      </c>
      <c r="R224" s="10">
        <f t="shared" si="23"/>
        <v>3</v>
      </c>
      <c r="S224" s="9">
        <f t="shared" si="22"/>
        <v>217</v>
      </c>
      <c r="T224" s="9" t="str">
        <f>data!B222</f>
        <v>HUỲNH PHƯỚC THẮNG</v>
      </c>
      <c r="U224" s="9" t="str">
        <f>data!C222</f>
        <v>10A3</v>
      </c>
      <c r="V224" s="14">
        <v>3</v>
      </c>
      <c r="W224" s="24"/>
      <c r="X224" s="32"/>
      <c r="Y224" s="32">
        <f>'10a1tr'!H218</f>
        <v>0</v>
      </c>
      <c r="Z224" s="32">
        <f>'10a1tr'!I218</f>
        <v>0</v>
      </c>
      <c r="AA224" s="32">
        <f>'10a1tr'!J218</f>
        <v>0</v>
      </c>
      <c r="AB224" s="32">
        <f>'10a1tr'!K218</f>
        <v>0</v>
      </c>
      <c r="AC224" s="32">
        <f>'10a1tr'!L218</f>
        <v>0</v>
      </c>
      <c r="AD224" s="24"/>
      <c r="AE224" s="14">
        <f t="shared" si="24"/>
        <v>0</v>
      </c>
      <c r="AF224" s="60" t="str">
        <f t="shared" si="25"/>
        <v/>
      </c>
      <c r="AG224" s="234" t="str">
        <f t="shared" si="27"/>
        <v/>
      </c>
      <c r="AH224" s="234"/>
      <c r="AI224" s="234"/>
      <c r="AJ224" s="57"/>
      <c r="AK224" s="234"/>
    </row>
    <row r="225" spans="1:37" ht="15" customHeight="1">
      <c r="A225" s="12">
        <f t="shared" si="26"/>
        <v>221</v>
      </c>
      <c r="B225" t="s">
        <v>1875</v>
      </c>
      <c r="C225" t="s">
        <v>65</v>
      </c>
      <c r="E225" t="s">
        <v>136</v>
      </c>
      <c r="F225" s="14">
        <v>33000272</v>
      </c>
      <c r="R225" s="10">
        <f t="shared" si="23"/>
        <v>3</v>
      </c>
      <c r="S225" s="9">
        <f t="shared" si="22"/>
        <v>218</v>
      </c>
      <c r="T225" s="9" t="str">
        <f>data!B223</f>
        <v>CAO MINH THẢO</v>
      </c>
      <c r="U225" s="9" t="str">
        <f>data!C223</f>
        <v>10A3</v>
      </c>
      <c r="V225" s="14">
        <v>3</v>
      </c>
      <c r="W225" s="24"/>
      <c r="X225" s="32"/>
      <c r="Y225" s="32">
        <f>'10a1tr'!H219</f>
        <v>0</v>
      </c>
      <c r="Z225" s="32">
        <f>'10a1tr'!I219</f>
        <v>0</v>
      </c>
      <c r="AA225" s="32">
        <f>'10a1tr'!J219</f>
        <v>0</v>
      </c>
      <c r="AB225" s="32">
        <f>'10a1tr'!K219</f>
        <v>0</v>
      </c>
      <c r="AC225" s="32">
        <f>'10a1tr'!L219</f>
        <v>0</v>
      </c>
      <c r="AD225" s="24"/>
      <c r="AE225" s="14">
        <f t="shared" si="24"/>
        <v>0</v>
      </c>
      <c r="AF225" s="60" t="str">
        <f t="shared" si="25"/>
        <v/>
      </c>
      <c r="AG225" s="234" t="str">
        <f t="shared" si="27"/>
        <v/>
      </c>
      <c r="AH225" s="234"/>
      <c r="AI225" s="234"/>
      <c r="AJ225" s="57"/>
      <c r="AK225" s="234"/>
    </row>
    <row r="226" spans="1:37" ht="15" customHeight="1">
      <c r="A226" s="12">
        <f t="shared" si="26"/>
        <v>222</v>
      </c>
      <c r="B226" t="s">
        <v>1876</v>
      </c>
      <c r="C226" t="s">
        <v>65</v>
      </c>
      <c r="E226" t="s">
        <v>136</v>
      </c>
      <c r="F226" s="14">
        <v>33000273</v>
      </c>
      <c r="R226" s="10">
        <f t="shared" si="23"/>
        <v>3</v>
      </c>
      <c r="S226" s="9">
        <f t="shared" si="22"/>
        <v>219</v>
      </c>
      <c r="T226" s="9" t="str">
        <f>data!B224</f>
        <v>DANH CHÀNH THI</v>
      </c>
      <c r="U226" s="9" t="str">
        <f>data!C224</f>
        <v>10A3</v>
      </c>
      <c r="V226" s="14">
        <v>3</v>
      </c>
      <c r="W226" s="24"/>
      <c r="X226" s="32"/>
      <c r="Y226" s="32">
        <f>'10a1tr'!H220</f>
        <v>0</v>
      </c>
      <c r="Z226" s="32">
        <f>'10a1tr'!I220</f>
        <v>0</v>
      </c>
      <c r="AA226" s="32">
        <f>'10a1tr'!J220</f>
        <v>0</v>
      </c>
      <c r="AB226" s="32">
        <f>'10a1tr'!K220</f>
        <v>0</v>
      </c>
      <c r="AC226" s="32">
        <f>'10a1tr'!L220</f>
        <v>0</v>
      </c>
      <c r="AD226" s="24"/>
      <c r="AE226" s="14">
        <f t="shared" si="24"/>
        <v>0</v>
      </c>
      <c r="AF226" s="60" t="str">
        <f t="shared" si="25"/>
        <v/>
      </c>
      <c r="AG226" s="234" t="str">
        <f t="shared" si="27"/>
        <v/>
      </c>
      <c r="AH226" s="234"/>
      <c r="AI226" s="234"/>
      <c r="AJ226" s="57"/>
      <c r="AK226" s="234"/>
    </row>
    <row r="227" spans="1:37" ht="15" customHeight="1">
      <c r="A227" s="12">
        <f t="shared" si="26"/>
        <v>223</v>
      </c>
      <c r="B227" t="s">
        <v>1877</v>
      </c>
      <c r="C227" t="s">
        <v>65</v>
      </c>
      <c r="E227" t="s">
        <v>136</v>
      </c>
      <c r="F227" s="14">
        <v>33000274</v>
      </c>
      <c r="R227" s="10">
        <f t="shared" si="23"/>
        <v>3</v>
      </c>
      <c r="S227" s="9">
        <f t="shared" si="22"/>
        <v>220</v>
      </c>
      <c r="T227" s="9" t="str">
        <f>data!B225</f>
        <v>HUỲNH QUANG THIÊN</v>
      </c>
      <c r="U227" s="9" t="str">
        <f>data!C225</f>
        <v>10A3</v>
      </c>
      <c r="V227" s="14">
        <v>3</v>
      </c>
      <c r="W227" s="24"/>
      <c r="X227" s="32"/>
      <c r="Y227" s="32">
        <f>'10a1tr'!H221</f>
        <v>0</v>
      </c>
      <c r="Z227" s="32">
        <f>'10a1tr'!I221</f>
        <v>0</v>
      </c>
      <c r="AA227" s="32">
        <f>'10a1tr'!J221</f>
        <v>0</v>
      </c>
      <c r="AB227" s="32">
        <f>'10a1tr'!K221</f>
        <v>0</v>
      </c>
      <c r="AC227" s="32">
        <f>'10a1tr'!L221</f>
        <v>0</v>
      </c>
      <c r="AD227" s="24"/>
      <c r="AE227" s="14">
        <f t="shared" si="24"/>
        <v>0</v>
      </c>
      <c r="AF227" s="60" t="str">
        <f t="shared" si="25"/>
        <v/>
      </c>
      <c r="AG227" s="234" t="str">
        <f t="shared" si="27"/>
        <v/>
      </c>
      <c r="AH227" s="234"/>
      <c r="AI227" s="234"/>
      <c r="AJ227" s="57"/>
      <c r="AK227" s="234"/>
    </row>
    <row r="228" spans="1:37" ht="15" customHeight="1">
      <c r="A228" s="12">
        <f t="shared" si="26"/>
        <v>224</v>
      </c>
      <c r="B228" t="s">
        <v>1878</v>
      </c>
      <c r="C228" t="s">
        <v>65</v>
      </c>
      <c r="E228" t="s">
        <v>136</v>
      </c>
      <c r="F228" s="14">
        <v>33000275</v>
      </c>
      <c r="R228" s="10">
        <f t="shared" si="23"/>
        <v>3</v>
      </c>
      <c r="S228" s="9">
        <f t="shared" si="22"/>
        <v>221</v>
      </c>
      <c r="T228" s="9" t="str">
        <f>data!B226</f>
        <v>PHAN CHÍ THIỆN</v>
      </c>
      <c r="U228" s="9" t="str">
        <f>data!C226</f>
        <v>10A3</v>
      </c>
      <c r="V228" s="14">
        <v>3</v>
      </c>
      <c r="W228" s="24"/>
      <c r="X228" s="32"/>
      <c r="Y228" s="32">
        <f>'10a1tr'!H222</f>
        <v>0</v>
      </c>
      <c r="Z228" s="32">
        <f>'10a1tr'!I222</f>
        <v>0</v>
      </c>
      <c r="AA228" s="32">
        <f>'10a1tr'!J222</f>
        <v>0</v>
      </c>
      <c r="AB228" s="32">
        <f>'10a1tr'!K222</f>
        <v>0</v>
      </c>
      <c r="AC228" s="32">
        <f>'10a1tr'!L222</f>
        <v>0</v>
      </c>
      <c r="AD228" s="24"/>
      <c r="AE228" s="14">
        <f t="shared" si="24"/>
        <v>0</v>
      </c>
      <c r="AF228" s="60" t="str">
        <f t="shared" si="25"/>
        <v/>
      </c>
      <c r="AG228" s="234" t="str">
        <f t="shared" si="27"/>
        <v/>
      </c>
      <c r="AH228" s="234"/>
      <c r="AI228" s="234"/>
      <c r="AJ228" s="57"/>
      <c r="AK228" s="234"/>
    </row>
    <row r="229" spans="1:37" ht="15" customHeight="1">
      <c r="A229" s="12">
        <f t="shared" si="26"/>
        <v>225</v>
      </c>
      <c r="B229" t="s">
        <v>1907</v>
      </c>
      <c r="C229" t="s">
        <v>66</v>
      </c>
      <c r="E229" t="s">
        <v>136</v>
      </c>
      <c r="F229" s="14">
        <v>33000277</v>
      </c>
      <c r="R229" s="10">
        <f t="shared" si="23"/>
        <v>3</v>
      </c>
      <c r="S229" s="9">
        <f t="shared" si="22"/>
        <v>222</v>
      </c>
      <c r="T229" s="9" t="str">
        <f>data!B227</f>
        <v>NGUYỄN HUỲNH BẢO TRÂN</v>
      </c>
      <c r="U229" s="9" t="str">
        <f>data!C227</f>
        <v>10A3</v>
      </c>
      <c r="V229" s="14">
        <v>3</v>
      </c>
      <c r="W229" s="24"/>
      <c r="X229" s="32"/>
      <c r="Y229" s="32">
        <f>'10a1tr'!H223</f>
        <v>0</v>
      </c>
      <c r="Z229" s="32">
        <f>'10a1tr'!I223</f>
        <v>0</v>
      </c>
      <c r="AA229" s="32">
        <f>'10a1tr'!J223</f>
        <v>0</v>
      </c>
      <c r="AB229" s="32">
        <f>'10a1tr'!K223</f>
        <v>0</v>
      </c>
      <c r="AC229" s="32">
        <f>'10a1tr'!L223</f>
        <v>0</v>
      </c>
      <c r="AD229" s="24"/>
      <c r="AE229" s="14">
        <f t="shared" si="24"/>
        <v>0</v>
      </c>
      <c r="AF229" s="60" t="str">
        <f t="shared" si="25"/>
        <v/>
      </c>
      <c r="AG229" s="234" t="str">
        <f t="shared" si="27"/>
        <v/>
      </c>
      <c r="AH229" s="234"/>
      <c r="AI229" s="234"/>
      <c r="AJ229" s="57"/>
      <c r="AK229" s="234"/>
    </row>
    <row r="230" spans="1:37" ht="15" customHeight="1">
      <c r="A230" s="12">
        <f t="shared" si="26"/>
        <v>226</v>
      </c>
      <c r="B230" t="s">
        <v>1908</v>
      </c>
      <c r="C230" t="s">
        <v>66</v>
      </c>
      <c r="E230" t="s">
        <v>136</v>
      </c>
      <c r="F230" s="14">
        <v>33000278</v>
      </c>
      <c r="R230" s="10">
        <f t="shared" si="23"/>
        <v>3</v>
      </c>
      <c r="S230" s="9">
        <f t="shared" si="22"/>
        <v>223</v>
      </c>
      <c r="T230" s="9" t="str">
        <f>data!B228</f>
        <v>NGUYỄN TRẦN KHÁNH TRÂN</v>
      </c>
      <c r="U230" s="9" t="str">
        <f>data!C228</f>
        <v>10A3</v>
      </c>
      <c r="V230" s="14">
        <v>3</v>
      </c>
      <c r="W230" s="24"/>
      <c r="X230" s="32"/>
      <c r="Y230" s="32">
        <f>'10a1tr'!H224</f>
        <v>0</v>
      </c>
      <c r="Z230" s="32">
        <f>'10a1tr'!I224</f>
        <v>0</v>
      </c>
      <c r="AA230" s="32">
        <f>'10a1tr'!J224</f>
        <v>0</v>
      </c>
      <c r="AB230" s="32">
        <f>'10a1tr'!K224</f>
        <v>0</v>
      </c>
      <c r="AC230" s="32">
        <f>'10a1tr'!L224</f>
        <v>0</v>
      </c>
      <c r="AD230" s="24"/>
      <c r="AE230" s="14">
        <f t="shared" si="24"/>
        <v>0</v>
      </c>
      <c r="AF230" s="60" t="str">
        <f t="shared" si="25"/>
        <v/>
      </c>
      <c r="AG230" s="234" t="str">
        <f t="shared" si="27"/>
        <v/>
      </c>
      <c r="AH230" s="234"/>
      <c r="AI230" s="234"/>
      <c r="AJ230" s="57"/>
      <c r="AK230" s="234"/>
    </row>
    <row r="231" spans="1:37" ht="15" customHeight="1">
      <c r="A231" s="12">
        <f t="shared" si="26"/>
        <v>227</v>
      </c>
      <c r="B231" t="s">
        <v>1909</v>
      </c>
      <c r="C231" t="s">
        <v>66</v>
      </c>
      <c r="E231" t="s">
        <v>136</v>
      </c>
      <c r="F231" s="14">
        <v>33000279</v>
      </c>
      <c r="R231" s="10">
        <f t="shared" si="23"/>
        <v>3</v>
      </c>
      <c r="S231" s="9">
        <f t="shared" si="22"/>
        <v>224</v>
      </c>
      <c r="T231" s="9" t="str">
        <f>data!B229</f>
        <v>TRẦN NGỌC BẢO TRÂN</v>
      </c>
      <c r="U231" s="9" t="str">
        <f>data!C229</f>
        <v>10A3</v>
      </c>
      <c r="V231" s="14">
        <v>3</v>
      </c>
      <c r="W231" s="24"/>
      <c r="X231" s="32"/>
      <c r="Y231" s="32">
        <f>'10a1tr'!H225</f>
        <v>0</v>
      </c>
      <c r="Z231" s="32">
        <f>'10a1tr'!I225</f>
        <v>0</v>
      </c>
      <c r="AA231" s="32">
        <f>'10a1tr'!J225</f>
        <v>0</v>
      </c>
      <c r="AB231" s="32">
        <f>'10a1tr'!K225</f>
        <v>0</v>
      </c>
      <c r="AC231" s="32">
        <f>'10a1tr'!L225</f>
        <v>0</v>
      </c>
      <c r="AD231" s="24"/>
      <c r="AE231" s="14">
        <f t="shared" si="24"/>
        <v>0</v>
      </c>
      <c r="AF231" s="60" t="str">
        <f t="shared" si="25"/>
        <v/>
      </c>
      <c r="AG231" s="234" t="str">
        <f t="shared" si="27"/>
        <v/>
      </c>
      <c r="AH231" s="234"/>
      <c r="AI231" s="234"/>
      <c r="AJ231" s="57"/>
      <c r="AK231" s="234"/>
    </row>
    <row r="232" spans="1:37" ht="15" customHeight="1">
      <c r="A232" s="12">
        <f t="shared" si="26"/>
        <v>228</v>
      </c>
      <c r="B232" t="s">
        <v>1911</v>
      </c>
      <c r="C232" t="s">
        <v>66</v>
      </c>
      <c r="E232" t="s">
        <v>136</v>
      </c>
      <c r="F232" s="14">
        <v>33000281</v>
      </c>
      <c r="R232" s="10">
        <f t="shared" si="23"/>
        <v>3</v>
      </c>
      <c r="S232" s="9">
        <f t="shared" si="22"/>
        <v>225</v>
      </c>
      <c r="T232" s="9" t="str">
        <f>data!B230</f>
        <v>LÊ HÙNG VĨ</v>
      </c>
      <c r="U232" s="9" t="str">
        <f>data!C230</f>
        <v>10A3</v>
      </c>
      <c r="V232" s="14">
        <v>3</v>
      </c>
      <c r="W232" s="24"/>
      <c r="X232" s="32"/>
      <c r="Y232" s="32">
        <f>'10a1tr'!H226</f>
        <v>0</v>
      </c>
      <c r="Z232" s="32">
        <f>'10a1tr'!I226</f>
        <v>0</v>
      </c>
      <c r="AA232" s="32">
        <f>'10a1tr'!J226</f>
        <v>0</v>
      </c>
      <c r="AB232" s="32">
        <f>'10a1tr'!K226</f>
        <v>0</v>
      </c>
      <c r="AC232" s="32">
        <f>'10a1tr'!L226</f>
        <v>0</v>
      </c>
      <c r="AD232" s="24"/>
      <c r="AE232" s="14">
        <f t="shared" si="24"/>
        <v>0</v>
      </c>
      <c r="AF232" s="60" t="str">
        <f t="shared" si="25"/>
        <v/>
      </c>
      <c r="AG232" s="234" t="str">
        <f t="shared" si="27"/>
        <v/>
      </c>
      <c r="AH232" s="234"/>
      <c r="AI232" s="234"/>
      <c r="AJ232" s="57"/>
      <c r="AK232" s="234"/>
    </row>
    <row r="233" spans="1:37" ht="15" customHeight="1">
      <c r="A233" s="12">
        <f t="shared" si="26"/>
        <v>229</v>
      </c>
      <c r="B233" t="s">
        <v>1913</v>
      </c>
      <c r="C233" t="s">
        <v>66</v>
      </c>
      <c r="E233" t="s">
        <v>136</v>
      </c>
      <c r="F233" s="14">
        <v>33000283</v>
      </c>
      <c r="R233" s="10">
        <f t="shared" si="23"/>
        <v>3</v>
      </c>
      <c r="S233" s="9">
        <f t="shared" si="22"/>
        <v>226</v>
      </c>
      <c r="T233" s="9" t="str">
        <f>data!B231</f>
        <v>ĐỖ THỊ KIỀU VY</v>
      </c>
      <c r="U233" s="9" t="str">
        <f>data!C231</f>
        <v>10A3</v>
      </c>
      <c r="V233" s="14">
        <v>3</v>
      </c>
      <c r="W233" s="24"/>
      <c r="X233" s="32"/>
      <c r="Y233" s="32">
        <f>'10a1tr'!H227</f>
        <v>0</v>
      </c>
      <c r="Z233" s="32">
        <f>'10a1tr'!I227</f>
        <v>0</v>
      </c>
      <c r="AA233" s="32">
        <f>'10a1tr'!J227</f>
        <v>0</v>
      </c>
      <c r="AB233" s="32">
        <f>'10a1tr'!K227</f>
        <v>0</v>
      </c>
      <c r="AC233" s="32">
        <f>'10a1tr'!L227</f>
        <v>0</v>
      </c>
      <c r="AD233" s="24"/>
      <c r="AE233" s="14">
        <f t="shared" si="24"/>
        <v>0</v>
      </c>
      <c r="AF233" s="60" t="str">
        <f t="shared" si="25"/>
        <v/>
      </c>
      <c r="AG233" s="234" t="str">
        <f t="shared" si="27"/>
        <v/>
      </c>
      <c r="AH233" s="234"/>
      <c r="AI233" s="234"/>
      <c r="AJ233" s="57"/>
      <c r="AK233" s="234"/>
    </row>
    <row r="234" spans="1:37" ht="15" customHeight="1">
      <c r="A234" s="12">
        <f t="shared" si="26"/>
        <v>230</v>
      </c>
      <c r="B234" t="s">
        <v>1914</v>
      </c>
      <c r="C234" t="s">
        <v>66</v>
      </c>
      <c r="E234" t="s">
        <v>136</v>
      </c>
      <c r="F234" s="14">
        <v>33000284</v>
      </c>
      <c r="R234" s="10">
        <f t="shared" si="23"/>
        <v>3</v>
      </c>
      <c r="S234" s="9">
        <f t="shared" si="22"/>
        <v>227</v>
      </c>
      <c r="T234" s="9" t="str">
        <f>data!B232</f>
        <v>TRANG HUỲNH NHƯ Ý</v>
      </c>
      <c r="U234" s="9" t="str">
        <f>data!C232</f>
        <v>10A3</v>
      </c>
      <c r="V234" s="14">
        <v>3</v>
      </c>
      <c r="W234" s="24"/>
      <c r="X234" s="32"/>
      <c r="Y234" s="32">
        <f>'10a1tr'!H228</f>
        <v>0</v>
      </c>
      <c r="Z234" s="32">
        <f>'10a1tr'!I228</f>
        <v>0</v>
      </c>
      <c r="AA234" s="32">
        <f>'10a1tr'!J228</f>
        <v>0</v>
      </c>
      <c r="AB234" s="32">
        <f>'10a1tr'!K228</f>
        <v>0</v>
      </c>
      <c r="AC234" s="32">
        <f>'10a1tr'!L228</f>
        <v>0</v>
      </c>
      <c r="AD234" s="24"/>
      <c r="AE234" s="14">
        <f t="shared" si="24"/>
        <v>0</v>
      </c>
      <c r="AF234" s="60" t="str">
        <f t="shared" si="25"/>
        <v/>
      </c>
      <c r="AG234" s="234" t="str">
        <f t="shared" si="27"/>
        <v/>
      </c>
      <c r="AH234" s="234"/>
      <c r="AI234" s="234"/>
      <c r="AJ234" s="57"/>
      <c r="AK234" s="234"/>
    </row>
    <row r="235" spans="1:37" ht="15" customHeight="1">
      <c r="A235" s="12">
        <f t="shared" si="26"/>
        <v>231</v>
      </c>
      <c r="B235" t="s">
        <v>1915</v>
      </c>
      <c r="C235" t="s">
        <v>66</v>
      </c>
      <c r="E235" t="s">
        <v>136</v>
      </c>
      <c r="F235" s="14">
        <v>33000285</v>
      </c>
      <c r="R235" s="10">
        <f t="shared" si="23"/>
        <v>3</v>
      </c>
      <c r="S235" s="9">
        <f t="shared" si="22"/>
        <v>228</v>
      </c>
      <c r="T235" s="9" t="str">
        <f>data!B233</f>
        <v>NGUYỄN THỊ KIM YẾN</v>
      </c>
      <c r="U235" s="9" t="str">
        <f>data!C233</f>
        <v>10A3</v>
      </c>
      <c r="V235" s="14">
        <v>3</v>
      </c>
      <c r="W235" s="24"/>
      <c r="X235" s="32"/>
      <c r="Y235" s="32">
        <f>'10a1tr'!H229</f>
        <v>0</v>
      </c>
      <c r="Z235" s="32">
        <f>'10a1tr'!I229</f>
        <v>0</v>
      </c>
      <c r="AA235" s="32">
        <f>'10a1tr'!J229</f>
        <v>0</v>
      </c>
      <c r="AB235" s="32">
        <f>'10a1tr'!K229</f>
        <v>0</v>
      </c>
      <c r="AC235" s="32">
        <f>'10a1tr'!L229</f>
        <v>0</v>
      </c>
      <c r="AD235" s="24"/>
      <c r="AE235" s="14">
        <f t="shared" si="24"/>
        <v>0</v>
      </c>
      <c r="AF235" s="60" t="str">
        <f t="shared" si="25"/>
        <v/>
      </c>
      <c r="AG235" s="234" t="str">
        <f t="shared" si="27"/>
        <v/>
      </c>
      <c r="AH235" s="234"/>
      <c r="AI235" s="234"/>
      <c r="AJ235" s="57"/>
      <c r="AK235" s="234"/>
    </row>
    <row r="236" spans="1:37" ht="15" customHeight="1">
      <c r="A236" s="12">
        <f t="shared" si="26"/>
        <v>232</v>
      </c>
      <c r="B236" t="s">
        <v>1916</v>
      </c>
      <c r="C236" t="s">
        <v>66</v>
      </c>
      <c r="E236" t="s">
        <v>136</v>
      </c>
      <c r="F236" s="14">
        <v>33000286</v>
      </c>
      <c r="R236" s="10">
        <f t="shared" si="23"/>
        <v>3</v>
      </c>
      <c r="S236" s="9">
        <f t="shared" si="22"/>
        <v>229</v>
      </c>
      <c r="T236" s="9" t="str">
        <f>data!B234</f>
        <v>PHAN AN</v>
      </c>
      <c r="U236" s="9" t="str">
        <f>data!C234</f>
        <v>10A4</v>
      </c>
      <c r="V236" s="14">
        <v>3</v>
      </c>
      <c r="W236" s="24"/>
      <c r="X236" s="32"/>
      <c r="Y236" s="32">
        <f>'10a1tr'!H230</f>
        <v>0</v>
      </c>
      <c r="Z236" s="32">
        <f>'10a1tr'!I230</f>
        <v>0</v>
      </c>
      <c r="AA236" s="32">
        <f>'10a1tr'!J230</f>
        <v>0</v>
      </c>
      <c r="AB236" s="32">
        <f>'10a1tr'!K230</f>
        <v>0</v>
      </c>
      <c r="AC236" s="32">
        <f>'10a1tr'!L230</f>
        <v>0</v>
      </c>
      <c r="AD236" s="24"/>
      <c r="AE236" s="14">
        <f t="shared" si="24"/>
        <v>0</v>
      </c>
      <c r="AF236" s="60" t="str">
        <f t="shared" si="25"/>
        <v/>
      </c>
      <c r="AG236" s="234" t="str">
        <f t="shared" si="27"/>
        <v/>
      </c>
      <c r="AH236" s="234"/>
      <c r="AI236" s="234"/>
      <c r="AJ236" s="57"/>
      <c r="AK236" s="234"/>
    </row>
    <row r="237" spans="1:37" ht="15" customHeight="1">
      <c r="A237" s="12">
        <f t="shared" si="26"/>
        <v>233</v>
      </c>
      <c r="B237" t="s">
        <v>1917</v>
      </c>
      <c r="C237" t="s">
        <v>66</v>
      </c>
      <c r="E237" t="s">
        <v>136</v>
      </c>
      <c r="F237" s="14">
        <v>33000287</v>
      </c>
      <c r="R237" s="10">
        <f t="shared" si="23"/>
        <v>3</v>
      </c>
      <c r="S237" s="9">
        <f t="shared" si="22"/>
        <v>230</v>
      </c>
      <c r="T237" s="9" t="str">
        <f>data!B235</f>
        <v>LÊ NGỌC PHƯƠNG ANH</v>
      </c>
      <c r="U237" s="9" t="str">
        <f>data!C235</f>
        <v>10A4</v>
      </c>
      <c r="V237" s="14">
        <v>3</v>
      </c>
      <c r="W237" s="24"/>
      <c r="X237" s="32"/>
      <c r="Y237" s="32">
        <f>'10a1tr'!H231</f>
        <v>0</v>
      </c>
      <c r="Z237" s="32">
        <f>'10a1tr'!I231</f>
        <v>0</v>
      </c>
      <c r="AA237" s="32">
        <f>'10a1tr'!J231</f>
        <v>0</v>
      </c>
      <c r="AB237" s="32">
        <f>'10a1tr'!K231</f>
        <v>0</v>
      </c>
      <c r="AC237" s="32">
        <f>'10a1tr'!L231</f>
        <v>0</v>
      </c>
      <c r="AD237" s="24"/>
      <c r="AE237" s="14">
        <f t="shared" si="24"/>
        <v>0</v>
      </c>
      <c r="AF237" s="60" t="str">
        <f t="shared" si="25"/>
        <v/>
      </c>
      <c r="AG237" s="234" t="str">
        <f t="shared" si="27"/>
        <v/>
      </c>
      <c r="AH237" s="234"/>
      <c r="AI237" s="234"/>
      <c r="AJ237" s="57"/>
      <c r="AK237" s="234"/>
    </row>
    <row r="238" spans="1:37" ht="15" customHeight="1">
      <c r="A238" s="12">
        <f t="shared" si="26"/>
        <v>234</v>
      </c>
      <c r="B238" t="s">
        <v>1918</v>
      </c>
      <c r="C238" t="s">
        <v>66</v>
      </c>
      <c r="E238" t="s">
        <v>136</v>
      </c>
      <c r="F238" s="14">
        <v>33000288</v>
      </c>
      <c r="R238" s="10">
        <f t="shared" si="23"/>
        <v>3</v>
      </c>
      <c r="S238" s="9">
        <f t="shared" si="22"/>
        <v>231</v>
      </c>
      <c r="T238" s="9" t="str">
        <f>data!B236</f>
        <v>TÀO TRÍ ANH</v>
      </c>
      <c r="U238" s="9" t="str">
        <f>data!C236</f>
        <v>10A4</v>
      </c>
      <c r="V238" s="14">
        <v>1</v>
      </c>
      <c r="W238" s="24"/>
      <c r="X238" s="32"/>
      <c r="Y238" s="32">
        <f>'10a1tr'!H232</f>
        <v>0</v>
      </c>
      <c r="Z238" s="32">
        <f>'10a1tr'!I232</f>
        <v>0</v>
      </c>
      <c r="AA238" s="32">
        <f>'10a1tr'!J232</f>
        <v>0</v>
      </c>
      <c r="AB238" s="32">
        <f>'10a1tr'!K232</f>
        <v>0</v>
      </c>
      <c r="AC238" s="32">
        <f>'10a1tr'!L232</f>
        <v>0</v>
      </c>
      <c r="AD238" s="24"/>
      <c r="AE238" s="14">
        <f t="shared" si="24"/>
        <v>0</v>
      </c>
      <c r="AF238" s="60" t="str">
        <f t="shared" si="25"/>
        <v/>
      </c>
      <c r="AG238" s="234" t="str">
        <f t="shared" si="27"/>
        <v/>
      </c>
      <c r="AH238" s="234"/>
      <c r="AI238" s="234"/>
      <c r="AJ238" s="57"/>
      <c r="AK238" s="234"/>
    </row>
    <row r="239" spans="1:37" ht="15" customHeight="1">
      <c r="A239" s="12">
        <f t="shared" si="26"/>
        <v>235</v>
      </c>
      <c r="B239" t="s">
        <v>1919</v>
      </c>
      <c r="C239" t="s">
        <v>66</v>
      </c>
      <c r="E239" t="s">
        <v>136</v>
      </c>
      <c r="F239" s="14">
        <v>33000289</v>
      </c>
      <c r="R239" s="10">
        <f t="shared" si="23"/>
        <v>3</v>
      </c>
      <c r="S239" s="9">
        <f t="shared" si="22"/>
        <v>232</v>
      </c>
      <c r="T239" s="9" t="str">
        <f>data!B237</f>
        <v>BÙI NGỌC CHÂU</v>
      </c>
      <c r="U239" s="9" t="str">
        <f>data!C237</f>
        <v>10A4</v>
      </c>
      <c r="V239" s="14">
        <v>3</v>
      </c>
      <c r="W239" s="24"/>
      <c r="X239" s="32"/>
      <c r="Y239" s="32">
        <f>'10a1tr'!H233</f>
        <v>0</v>
      </c>
      <c r="Z239" s="32">
        <f>'10a1tr'!I233</f>
        <v>0</v>
      </c>
      <c r="AA239" s="32">
        <f>'10a1tr'!J233</f>
        <v>0</v>
      </c>
      <c r="AB239" s="32">
        <f>'10a1tr'!K233</f>
        <v>0</v>
      </c>
      <c r="AC239" s="32">
        <f>'10a1tr'!L233</f>
        <v>0</v>
      </c>
      <c r="AD239" s="24"/>
      <c r="AE239" s="14">
        <f t="shared" si="24"/>
        <v>0</v>
      </c>
      <c r="AF239" s="60" t="str">
        <f t="shared" si="25"/>
        <v/>
      </c>
      <c r="AG239" s="234" t="str">
        <f t="shared" si="27"/>
        <v/>
      </c>
      <c r="AH239" s="234"/>
      <c r="AI239" s="234"/>
      <c r="AJ239" s="57"/>
      <c r="AK239" s="234"/>
    </row>
    <row r="240" spans="1:37" ht="15" customHeight="1">
      <c r="A240" s="12">
        <f t="shared" si="26"/>
        <v>236</v>
      </c>
      <c r="B240" t="s">
        <v>1920</v>
      </c>
      <c r="C240" t="s">
        <v>66</v>
      </c>
      <c r="E240" t="s">
        <v>136</v>
      </c>
      <c r="F240" s="14">
        <v>33000290</v>
      </c>
      <c r="R240" s="10">
        <f t="shared" si="23"/>
        <v>3</v>
      </c>
      <c r="S240" s="9">
        <f t="shared" si="22"/>
        <v>233</v>
      </c>
      <c r="T240" s="9" t="str">
        <f>data!B238</f>
        <v>LÊ BẢO CHÂU</v>
      </c>
      <c r="U240" s="9" t="str">
        <f>data!C238</f>
        <v>10A4</v>
      </c>
      <c r="V240" s="14">
        <v>2</v>
      </c>
      <c r="W240" s="24"/>
      <c r="X240" s="32"/>
      <c r="Y240" s="32">
        <f>'10a1tr'!H234</f>
        <v>0</v>
      </c>
      <c r="Z240" s="32">
        <f>'10a1tr'!I234</f>
        <v>0</v>
      </c>
      <c r="AA240" s="32">
        <f>'10a1tr'!J234</f>
        <v>0</v>
      </c>
      <c r="AB240" s="32">
        <f>'10a1tr'!K234</f>
        <v>0</v>
      </c>
      <c r="AC240" s="32">
        <f>'10a1tr'!L234</f>
        <v>0</v>
      </c>
      <c r="AD240" s="24"/>
      <c r="AE240" s="14">
        <f t="shared" si="24"/>
        <v>0</v>
      </c>
      <c r="AF240" s="60" t="str">
        <f t="shared" si="25"/>
        <v/>
      </c>
      <c r="AG240" s="234" t="str">
        <f t="shared" si="27"/>
        <v/>
      </c>
      <c r="AH240" s="234"/>
      <c r="AI240" s="234"/>
      <c r="AJ240" s="57"/>
      <c r="AK240" s="234"/>
    </row>
    <row r="241" spans="1:37" ht="15" customHeight="1">
      <c r="A241" s="12">
        <f t="shared" si="26"/>
        <v>237</v>
      </c>
      <c r="B241" t="s">
        <v>1921</v>
      </c>
      <c r="C241" t="s">
        <v>66</v>
      </c>
      <c r="E241" t="s">
        <v>136</v>
      </c>
      <c r="F241" s="14">
        <v>33000291</v>
      </c>
      <c r="R241" s="10">
        <f t="shared" si="23"/>
        <v>3</v>
      </c>
      <c r="S241" s="9">
        <f t="shared" si="22"/>
        <v>234</v>
      </c>
      <c r="T241" s="9" t="str">
        <f>data!B239</f>
        <v>BÙI QUỐC ĐẠI</v>
      </c>
      <c r="U241" s="9" t="str">
        <f>data!C239</f>
        <v>10A4</v>
      </c>
      <c r="V241" s="14">
        <v>1</v>
      </c>
      <c r="W241" s="24"/>
      <c r="X241" s="32"/>
      <c r="Y241" s="32">
        <f>'10a1tr'!H235</f>
        <v>0</v>
      </c>
      <c r="Z241" s="32">
        <f>'10a1tr'!I235</f>
        <v>0</v>
      </c>
      <c r="AA241" s="32">
        <f>'10a1tr'!J235</f>
        <v>0</v>
      </c>
      <c r="AB241" s="32">
        <f>'10a1tr'!K235</f>
        <v>0</v>
      </c>
      <c r="AC241" s="32">
        <f>'10a1tr'!L235</f>
        <v>0</v>
      </c>
      <c r="AD241" s="24"/>
      <c r="AE241" s="14">
        <f t="shared" si="24"/>
        <v>0</v>
      </c>
      <c r="AF241" s="60" t="str">
        <f t="shared" si="25"/>
        <v/>
      </c>
      <c r="AG241" s="234" t="str">
        <f t="shared" si="27"/>
        <v/>
      </c>
      <c r="AH241" s="234"/>
      <c r="AI241" s="234"/>
      <c r="AJ241" s="57"/>
      <c r="AK241" s="234"/>
    </row>
    <row r="242" spans="1:37" ht="15" customHeight="1">
      <c r="A242" s="12">
        <f t="shared" si="26"/>
        <v>238</v>
      </c>
      <c r="B242" t="s">
        <v>1922</v>
      </c>
      <c r="C242" t="s">
        <v>66</v>
      </c>
      <c r="E242" t="s">
        <v>136</v>
      </c>
      <c r="F242" s="14">
        <v>33000293</v>
      </c>
      <c r="R242" s="10">
        <f t="shared" si="23"/>
        <v>3</v>
      </c>
      <c r="S242" s="9">
        <f t="shared" si="22"/>
        <v>235</v>
      </c>
      <c r="T242" s="9" t="str">
        <f>data!B240</f>
        <v>NGUYỄN KHÁNH ĐĂNG</v>
      </c>
      <c r="U242" s="9" t="str">
        <f>data!C240</f>
        <v>10A4</v>
      </c>
      <c r="V242" s="14">
        <v>3</v>
      </c>
      <c r="W242" s="24"/>
      <c r="X242" s="32"/>
      <c r="Y242" s="32">
        <f>'10a1tr'!H236</f>
        <v>0</v>
      </c>
      <c r="Z242" s="32">
        <f>'10a1tr'!I236</f>
        <v>0</v>
      </c>
      <c r="AA242" s="32">
        <f>'10a1tr'!J236</f>
        <v>0</v>
      </c>
      <c r="AB242" s="32">
        <f>'10a1tr'!K236</f>
        <v>0</v>
      </c>
      <c r="AC242" s="32">
        <f>'10a1tr'!L236</f>
        <v>0</v>
      </c>
      <c r="AD242" s="24"/>
      <c r="AE242" s="14">
        <f t="shared" si="24"/>
        <v>0</v>
      </c>
      <c r="AF242" s="60" t="str">
        <f t="shared" si="25"/>
        <v/>
      </c>
      <c r="AG242" s="234" t="str">
        <f t="shared" si="27"/>
        <v/>
      </c>
      <c r="AH242" s="234"/>
      <c r="AI242" s="234"/>
      <c r="AJ242" s="57"/>
      <c r="AK242" s="234"/>
    </row>
    <row r="243" spans="1:37" ht="15" customHeight="1">
      <c r="A243" s="12">
        <f t="shared" si="26"/>
        <v>239</v>
      </c>
      <c r="B243" t="s">
        <v>1923</v>
      </c>
      <c r="C243" t="s">
        <v>66</v>
      </c>
      <c r="E243" t="s">
        <v>136</v>
      </c>
      <c r="F243" s="14">
        <v>33000294</v>
      </c>
      <c r="R243" s="10">
        <f t="shared" si="23"/>
        <v>3</v>
      </c>
      <c r="S243" s="9">
        <f t="shared" si="22"/>
        <v>236</v>
      </c>
      <c r="T243" s="9" t="str">
        <f>data!B241</f>
        <v>TRƯƠNG GIA ĐẠT</v>
      </c>
      <c r="U243" s="9" t="str">
        <f>data!C241</f>
        <v>10A4</v>
      </c>
      <c r="V243" s="14">
        <v>3</v>
      </c>
      <c r="W243" s="24"/>
      <c r="X243" s="32"/>
      <c r="Y243" s="32">
        <f>'10a1tr'!H237</f>
        <v>0</v>
      </c>
      <c r="Z243" s="32">
        <f>'10a1tr'!I237</f>
        <v>0</v>
      </c>
      <c r="AA243" s="32">
        <f>'10a1tr'!J237</f>
        <v>0</v>
      </c>
      <c r="AB243" s="32">
        <f>'10a1tr'!K237</f>
        <v>0</v>
      </c>
      <c r="AC243" s="32">
        <f>'10a1tr'!L237</f>
        <v>0</v>
      </c>
      <c r="AD243" s="24"/>
      <c r="AE243" s="14">
        <f t="shared" si="24"/>
        <v>0</v>
      </c>
      <c r="AF243" s="60" t="str">
        <f t="shared" si="25"/>
        <v/>
      </c>
      <c r="AG243" s="234" t="str">
        <f t="shared" si="27"/>
        <v/>
      </c>
      <c r="AH243" s="234"/>
      <c r="AI243" s="234"/>
      <c r="AJ243" s="57"/>
      <c r="AK243" s="234"/>
    </row>
    <row r="244" spans="1:37" ht="15" customHeight="1">
      <c r="A244" s="12">
        <f t="shared" si="26"/>
        <v>240</v>
      </c>
      <c r="B244" t="s">
        <v>1924</v>
      </c>
      <c r="C244" t="s">
        <v>66</v>
      </c>
      <c r="E244" t="s">
        <v>136</v>
      </c>
      <c r="F244" s="14">
        <v>33000295</v>
      </c>
      <c r="R244" s="10">
        <f t="shared" si="23"/>
        <v>3</v>
      </c>
      <c r="S244" s="9">
        <f t="shared" si="22"/>
        <v>237</v>
      </c>
      <c r="T244" s="9" t="str">
        <f>data!B242</f>
        <v>NGÔ TRẦN KỲ DUYÊN</v>
      </c>
      <c r="U244" s="9" t="str">
        <f>data!C242</f>
        <v>10A4</v>
      </c>
      <c r="V244" s="14">
        <v>3</v>
      </c>
      <c r="W244" s="24"/>
      <c r="X244" s="32"/>
      <c r="Y244" s="32">
        <f>'10a1tr'!H238</f>
        <v>0</v>
      </c>
      <c r="Z244" s="32">
        <f>'10a1tr'!I238</f>
        <v>0</v>
      </c>
      <c r="AA244" s="32">
        <f>'10a1tr'!J238</f>
        <v>0</v>
      </c>
      <c r="AB244" s="32">
        <f>'10a1tr'!K238</f>
        <v>0</v>
      </c>
      <c r="AC244" s="32">
        <f>'10a1tr'!L238</f>
        <v>0</v>
      </c>
      <c r="AD244" s="24"/>
      <c r="AE244" s="14">
        <f t="shared" si="24"/>
        <v>0</v>
      </c>
      <c r="AF244" s="60" t="str">
        <f t="shared" si="25"/>
        <v/>
      </c>
      <c r="AG244" s="234" t="str">
        <f t="shared" si="27"/>
        <v/>
      </c>
      <c r="AH244" s="234"/>
      <c r="AI244" s="234"/>
      <c r="AJ244" s="57"/>
      <c r="AK244" s="234"/>
    </row>
    <row r="245" spans="1:37" ht="15" customHeight="1">
      <c r="A245" s="12">
        <f t="shared" si="26"/>
        <v>241</v>
      </c>
      <c r="B245" t="s">
        <v>1925</v>
      </c>
      <c r="C245" t="s">
        <v>66</v>
      </c>
      <c r="E245" t="s">
        <v>136</v>
      </c>
      <c r="F245" s="14">
        <v>33000296</v>
      </c>
      <c r="R245" s="10">
        <f t="shared" si="23"/>
        <v>2</v>
      </c>
      <c r="S245" s="9">
        <f t="shared" si="22"/>
        <v>238</v>
      </c>
      <c r="T245" s="9" t="str">
        <f>data!B243</f>
        <v>HUỲNH LA HỒNG GIAO</v>
      </c>
      <c r="U245" s="9" t="str">
        <f>data!C243</f>
        <v>10A4</v>
      </c>
      <c r="V245" s="14">
        <v>3</v>
      </c>
      <c r="W245" s="24"/>
      <c r="X245" s="32"/>
      <c r="Y245" s="32">
        <f>'10a1tr'!H239</f>
        <v>0</v>
      </c>
      <c r="Z245" s="32">
        <f>'10a1tr'!I239</f>
        <v>0</v>
      </c>
      <c r="AA245" s="32">
        <f>'10a1tr'!J239</f>
        <v>0</v>
      </c>
      <c r="AB245" s="32">
        <f>'10a1tr'!K239</f>
        <v>0</v>
      </c>
      <c r="AC245" s="32">
        <f>'10a1tr'!L239</f>
        <v>0</v>
      </c>
      <c r="AD245" s="24"/>
      <c r="AE245" s="14">
        <f t="shared" si="24"/>
        <v>0</v>
      </c>
      <c r="AF245" s="60" t="str">
        <f t="shared" si="25"/>
        <v/>
      </c>
      <c r="AG245" s="234" t="str">
        <f t="shared" si="27"/>
        <v/>
      </c>
      <c r="AH245" s="234"/>
      <c r="AI245" s="234"/>
      <c r="AJ245" s="57"/>
      <c r="AK245" s="234"/>
    </row>
    <row r="246" spans="1:37" ht="15" customHeight="1">
      <c r="A246" s="12">
        <f t="shared" si="26"/>
        <v>242</v>
      </c>
      <c r="B246" t="s">
        <v>1926</v>
      </c>
      <c r="C246" t="s">
        <v>66</v>
      </c>
      <c r="E246" t="s">
        <v>136</v>
      </c>
      <c r="F246" s="14">
        <v>33000297</v>
      </c>
      <c r="R246" s="10">
        <f t="shared" si="23"/>
        <v>3</v>
      </c>
      <c r="S246" s="9">
        <f t="shared" si="22"/>
        <v>239</v>
      </c>
      <c r="T246" s="9" t="str">
        <f>data!B244</f>
        <v>LÊ HUỲNH NHÃ HÂN</v>
      </c>
      <c r="U246" s="9" t="str">
        <f>data!C244</f>
        <v>10A4</v>
      </c>
      <c r="V246" s="14">
        <v>3</v>
      </c>
      <c r="W246" s="24"/>
      <c r="X246" s="32"/>
      <c r="Y246" s="32">
        <f>'10a1tr'!H240</f>
        <v>0</v>
      </c>
      <c r="Z246" s="32">
        <f>'10a1tr'!I240</f>
        <v>0</v>
      </c>
      <c r="AA246" s="32">
        <f>'10a1tr'!J240</f>
        <v>0</v>
      </c>
      <c r="AB246" s="32">
        <f>'10a1tr'!K240</f>
        <v>0</v>
      </c>
      <c r="AC246" s="32">
        <f>'10a1tr'!L240</f>
        <v>0</v>
      </c>
      <c r="AD246" s="24"/>
      <c r="AE246" s="14">
        <f t="shared" si="24"/>
        <v>0</v>
      </c>
      <c r="AF246" s="60" t="str">
        <f t="shared" si="25"/>
        <v/>
      </c>
      <c r="AG246" s="234" t="str">
        <f t="shared" si="27"/>
        <v/>
      </c>
      <c r="AH246" s="234"/>
      <c r="AI246" s="234"/>
      <c r="AJ246" s="57"/>
      <c r="AK246" s="234"/>
    </row>
    <row r="247" spans="1:37" ht="15" customHeight="1">
      <c r="A247" s="12">
        <f t="shared" si="26"/>
        <v>243</v>
      </c>
      <c r="B247" t="s">
        <v>1927</v>
      </c>
      <c r="C247" t="s">
        <v>66</v>
      </c>
      <c r="E247" t="s">
        <v>136</v>
      </c>
      <c r="F247" s="14">
        <v>33000298</v>
      </c>
      <c r="R247" s="10">
        <f t="shared" si="23"/>
        <v>3</v>
      </c>
      <c r="S247" s="9">
        <f t="shared" si="22"/>
        <v>240</v>
      </c>
      <c r="T247" s="9" t="str">
        <f>data!B245</f>
        <v>PHAN ANH HÀO</v>
      </c>
      <c r="U247" s="9" t="str">
        <f>data!C245</f>
        <v>10A4</v>
      </c>
      <c r="V247" s="14">
        <v>3</v>
      </c>
      <c r="W247" s="24"/>
      <c r="X247" s="32"/>
      <c r="Y247" s="32">
        <f>'10a1tr'!H241</f>
        <v>0</v>
      </c>
      <c r="Z247" s="32">
        <f>'10a1tr'!I241</f>
        <v>0</v>
      </c>
      <c r="AA247" s="32">
        <f>'10a1tr'!J241</f>
        <v>0</v>
      </c>
      <c r="AB247" s="32">
        <f>'10a1tr'!K241</f>
        <v>0</v>
      </c>
      <c r="AC247" s="32">
        <f>'10a1tr'!L241</f>
        <v>0</v>
      </c>
      <c r="AD247" s="24"/>
      <c r="AE247" s="14">
        <f t="shared" si="24"/>
        <v>0</v>
      </c>
      <c r="AF247" s="60" t="str">
        <f t="shared" si="25"/>
        <v/>
      </c>
      <c r="AG247" s="234" t="str">
        <f t="shared" si="27"/>
        <v/>
      </c>
      <c r="AH247" s="234"/>
      <c r="AI247" s="234"/>
      <c r="AJ247" s="57"/>
      <c r="AK247" s="234"/>
    </row>
    <row r="248" spans="1:37" ht="15" customHeight="1">
      <c r="A248" s="12">
        <f t="shared" si="26"/>
        <v>244</v>
      </c>
      <c r="B248" t="s">
        <v>1928</v>
      </c>
      <c r="C248" t="s">
        <v>66</v>
      </c>
      <c r="E248" t="s">
        <v>136</v>
      </c>
      <c r="F248" s="14">
        <v>33000299</v>
      </c>
      <c r="R248" s="10">
        <f t="shared" si="23"/>
        <v>3</v>
      </c>
      <c r="S248" s="9">
        <f t="shared" ref="S248:S294" si="28">IF(T248&lt;&gt;"",S247+1,"")</f>
        <v>241</v>
      </c>
      <c r="T248" s="9" t="str">
        <f>data!B246</f>
        <v>LÊ HOÀNG ANH HUY</v>
      </c>
      <c r="U248" s="9" t="str">
        <f>data!C246</f>
        <v>10A4</v>
      </c>
      <c r="V248" s="14">
        <v>3</v>
      </c>
      <c r="W248" s="24"/>
      <c r="X248" s="32"/>
      <c r="Y248" s="32">
        <f>'10a1tr'!H242</f>
        <v>0</v>
      </c>
      <c r="Z248" s="32">
        <f>'10a1tr'!I242</f>
        <v>0</v>
      </c>
      <c r="AA248" s="32">
        <f>'10a1tr'!J242</f>
        <v>0</v>
      </c>
      <c r="AB248" s="32">
        <f>'10a1tr'!K242</f>
        <v>0</v>
      </c>
      <c r="AC248" s="32">
        <f>'10a1tr'!L242</f>
        <v>0</v>
      </c>
      <c r="AD248" s="24"/>
      <c r="AE248" s="14">
        <f t="shared" si="24"/>
        <v>0</v>
      </c>
      <c r="AF248" s="60" t="str">
        <f t="shared" si="25"/>
        <v/>
      </c>
      <c r="AG248" s="234" t="str">
        <f t="shared" si="27"/>
        <v/>
      </c>
      <c r="AH248" s="234"/>
      <c r="AI248" s="234"/>
      <c r="AJ248" s="57"/>
      <c r="AK248" s="234"/>
    </row>
    <row r="249" spans="1:37" ht="15" customHeight="1">
      <c r="A249" s="12">
        <f t="shared" si="26"/>
        <v>245</v>
      </c>
      <c r="B249" t="s">
        <v>1929</v>
      </c>
      <c r="C249" t="s">
        <v>66</v>
      </c>
      <c r="E249" t="s">
        <v>136</v>
      </c>
      <c r="F249" s="14">
        <v>33000300</v>
      </c>
      <c r="R249" s="10">
        <f t="shared" si="23"/>
        <v>3</v>
      </c>
      <c r="S249" s="9">
        <f t="shared" si="28"/>
        <v>242</v>
      </c>
      <c r="T249" s="9" t="str">
        <f>data!B247</f>
        <v>TRẦN THỊ NHƯ HUỲNH</v>
      </c>
      <c r="U249" s="9" t="str">
        <f>data!C247</f>
        <v>10A4</v>
      </c>
      <c r="V249" s="14">
        <v>3</v>
      </c>
      <c r="W249" s="24"/>
      <c r="X249" s="32"/>
      <c r="Y249" s="32">
        <f>'10a1tr'!H243</f>
        <v>0</v>
      </c>
      <c r="Z249" s="32">
        <f>'10a1tr'!I243</f>
        <v>0</v>
      </c>
      <c r="AA249" s="32">
        <f>'10a1tr'!J243</f>
        <v>0</v>
      </c>
      <c r="AB249" s="32">
        <f>'10a1tr'!K243</f>
        <v>0</v>
      </c>
      <c r="AC249" s="32">
        <f>'10a1tr'!L243</f>
        <v>0</v>
      </c>
      <c r="AD249" s="24"/>
      <c r="AE249" s="14">
        <f t="shared" si="24"/>
        <v>0</v>
      </c>
      <c r="AF249" s="60" t="str">
        <f t="shared" si="25"/>
        <v/>
      </c>
      <c r="AG249" s="234" t="str">
        <f t="shared" si="27"/>
        <v/>
      </c>
      <c r="AH249" s="234"/>
      <c r="AI249" s="234"/>
      <c r="AJ249" s="57"/>
      <c r="AK249" s="234"/>
    </row>
    <row r="250" spans="1:37" ht="15" customHeight="1">
      <c r="A250" s="12">
        <f t="shared" si="26"/>
        <v>246</v>
      </c>
      <c r="B250" t="s">
        <v>1930</v>
      </c>
      <c r="C250" t="s">
        <v>66</v>
      </c>
      <c r="E250" t="s">
        <v>136</v>
      </c>
      <c r="F250" s="14">
        <v>33000301</v>
      </c>
      <c r="R250" s="10">
        <f t="shared" si="23"/>
        <v>3</v>
      </c>
      <c r="S250" s="9">
        <f t="shared" si="28"/>
        <v>243</v>
      </c>
      <c r="T250" s="9" t="str">
        <f>data!B248</f>
        <v>LÂM NHỰT KHANG</v>
      </c>
      <c r="U250" s="9" t="str">
        <f>data!C248</f>
        <v>10A4</v>
      </c>
      <c r="V250" s="14">
        <v>1</v>
      </c>
      <c r="W250" s="24"/>
      <c r="X250" s="32"/>
      <c r="Y250" s="32">
        <f>'10a1tr'!H244</f>
        <v>0</v>
      </c>
      <c r="Z250" s="32">
        <f>'10a1tr'!I244</f>
        <v>0</v>
      </c>
      <c r="AA250" s="32">
        <f>'10a1tr'!J244</f>
        <v>0</v>
      </c>
      <c r="AB250" s="32">
        <f>'10a1tr'!K244</f>
        <v>0</v>
      </c>
      <c r="AC250" s="32">
        <f>'10a1tr'!L244</f>
        <v>0</v>
      </c>
      <c r="AD250" s="24"/>
      <c r="AE250" s="14">
        <f t="shared" si="24"/>
        <v>0</v>
      </c>
      <c r="AF250" s="60" t="str">
        <f t="shared" si="25"/>
        <v/>
      </c>
      <c r="AG250" s="234" t="str">
        <f t="shared" si="27"/>
        <v/>
      </c>
      <c r="AH250" s="234"/>
      <c r="AI250" s="234"/>
      <c r="AJ250" s="57"/>
      <c r="AK250" s="234"/>
    </row>
    <row r="251" spans="1:37" ht="15" customHeight="1">
      <c r="A251" s="12">
        <f t="shared" si="26"/>
        <v>247</v>
      </c>
      <c r="B251" t="s">
        <v>1931</v>
      </c>
      <c r="C251" t="s">
        <v>66</v>
      </c>
      <c r="E251" t="s">
        <v>136</v>
      </c>
      <c r="F251" s="14">
        <v>33000302</v>
      </c>
      <c r="R251" s="10">
        <f t="shared" si="23"/>
        <v>3</v>
      </c>
      <c r="S251" s="9">
        <f t="shared" si="28"/>
        <v>244</v>
      </c>
      <c r="T251" s="9" t="str">
        <f>data!B249</f>
        <v>NGUYỄN HUỲNH GIA KHANG</v>
      </c>
      <c r="U251" s="9" t="str">
        <f>data!C249</f>
        <v>10A4</v>
      </c>
      <c r="V251" s="14">
        <v>3</v>
      </c>
      <c r="W251" s="24"/>
      <c r="X251" s="32"/>
      <c r="Y251" s="32">
        <f>'10a1tr'!H245</f>
        <v>0</v>
      </c>
      <c r="Z251" s="32">
        <f>'10a1tr'!I245</f>
        <v>0</v>
      </c>
      <c r="AA251" s="32">
        <f>'10a1tr'!J245</f>
        <v>0</v>
      </c>
      <c r="AB251" s="32">
        <f>'10a1tr'!K245</f>
        <v>0</v>
      </c>
      <c r="AC251" s="32">
        <f>'10a1tr'!L245</f>
        <v>0</v>
      </c>
      <c r="AD251" s="24"/>
      <c r="AE251" s="14">
        <f t="shared" si="24"/>
        <v>0</v>
      </c>
      <c r="AF251" s="60" t="str">
        <f t="shared" si="25"/>
        <v/>
      </c>
      <c r="AG251" s="234" t="str">
        <f t="shared" si="27"/>
        <v/>
      </c>
      <c r="AH251" s="234"/>
      <c r="AI251" s="234"/>
      <c r="AJ251" s="57"/>
      <c r="AK251" s="234"/>
    </row>
    <row r="252" spans="1:37" ht="15" customHeight="1">
      <c r="A252" s="12">
        <f t="shared" si="26"/>
        <v>248</v>
      </c>
      <c r="B252" t="s">
        <v>1932</v>
      </c>
      <c r="C252" t="s">
        <v>66</v>
      </c>
      <c r="E252" t="s">
        <v>136</v>
      </c>
      <c r="F252" s="14">
        <v>33000303</v>
      </c>
      <c r="R252" s="10">
        <f t="shared" si="23"/>
        <v>3</v>
      </c>
      <c r="S252" s="9">
        <f t="shared" si="28"/>
        <v>245</v>
      </c>
      <c r="T252" s="9" t="str">
        <f>data!B250</f>
        <v>TỐNG NHẬT LAM</v>
      </c>
      <c r="U252" s="9" t="str">
        <f>data!C250</f>
        <v>10A4</v>
      </c>
      <c r="V252" s="14">
        <v>3</v>
      </c>
      <c r="W252" s="24"/>
      <c r="X252" s="32"/>
      <c r="Y252" s="32">
        <f>'10a1tr'!H246</f>
        <v>0</v>
      </c>
      <c r="Z252" s="32">
        <f>'10a1tr'!I246</f>
        <v>0</v>
      </c>
      <c r="AA252" s="32">
        <f>'10a1tr'!J246</f>
        <v>0</v>
      </c>
      <c r="AB252" s="32">
        <f>'10a1tr'!K246</f>
        <v>0</v>
      </c>
      <c r="AC252" s="32">
        <f>'10a1tr'!L246</f>
        <v>0</v>
      </c>
      <c r="AD252" s="24"/>
      <c r="AE252" s="14">
        <f t="shared" si="24"/>
        <v>0</v>
      </c>
      <c r="AF252" s="60" t="str">
        <f t="shared" si="25"/>
        <v/>
      </c>
      <c r="AG252" s="234" t="str">
        <f t="shared" si="27"/>
        <v/>
      </c>
      <c r="AH252" s="234"/>
      <c r="AI252" s="234"/>
      <c r="AJ252" s="57"/>
      <c r="AK252" s="234"/>
    </row>
    <row r="253" spans="1:37" ht="15" customHeight="1">
      <c r="A253" s="12">
        <f t="shared" si="26"/>
        <v>249</v>
      </c>
      <c r="B253" t="s">
        <v>1933</v>
      </c>
      <c r="C253" t="s">
        <v>66</v>
      </c>
      <c r="E253" t="s">
        <v>136</v>
      </c>
      <c r="F253" s="14">
        <v>33000304</v>
      </c>
      <c r="R253" s="10">
        <f t="shared" si="23"/>
        <v>3</v>
      </c>
      <c r="S253" s="9">
        <f t="shared" si="28"/>
        <v>246</v>
      </c>
      <c r="T253" s="9" t="str">
        <f>data!B251</f>
        <v>NGUYỄN MỸ LINH</v>
      </c>
      <c r="U253" s="9" t="str">
        <f>data!C251</f>
        <v>10A4</v>
      </c>
      <c r="V253" s="14">
        <v>3</v>
      </c>
      <c r="W253" s="24"/>
      <c r="X253" s="32"/>
      <c r="Y253" s="32">
        <f>'10a1tr'!H247</f>
        <v>0</v>
      </c>
      <c r="Z253" s="32">
        <f>'10a1tr'!I247</f>
        <v>0</v>
      </c>
      <c r="AA253" s="32">
        <f>'10a1tr'!J247</f>
        <v>0</v>
      </c>
      <c r="AB253" s="32">
        <f>'10a1tr'!K247</f>
        <v>0</v>
      </c>
      <c r="AC253" s="32">
        <f>'10a1tr'!L247</f>
        <v>0</v>
      </c>
      <c r="AD253" s="24"/>
      <c r="AE253" s="14">
        <f t="shared" si="24"/>
        <v>0</v>
      </c>
      <c r="AF253" s="60" t="str">
        <f t="shared" si="25"/>
        <v/>
      </c>
      <c r="AG253" s="234" t="str">
        <f t="shared" si="27"/>
        <v/>
      </c>
      <c r="AH253" s="234"/>
      <c r="AI253" s="234"/>
      <c r="AJ253" s="57"/>
      <c r="AK253" s="234"/>
    </row>
    <row r="254" spans="1:37" ht="15" customHeight="1">
      <c r="A254" s="12">
        <f t="shared" si="26"/>
        <v>250</v>
      </c>
      <c r="B254" t="s">
        <v>1934</v>
      </c>
      <c r="C254" t="s">
        <v>66</v>
      </c>
      <c r="E254" t="s">
        <v>136</v>
      </c>
      <c r="F254" s="14">
        <v>33000305</v>
      </c>
      <c r="R254" s="10">
        <f t="shared" si="23"/>
        <v>2</v>
      </c>
      <c r="S254" s="9">
        <f t="shared" si="28"/>
        <v>247</v>
      </c>
      <c r="T254" s="9" t="str">
        <f>data!B252</f>
        <v>PHAN THIÊN LỘC</v>
      </c>
      <c r="U254" s="9" t="str">
        <f>data!C252</f>
        <v>10A4</v>
      </c>
      <c r="V254" s="14">
        <v>1</v>
      </c>
      <c r="W254" s="24"/>
      <c r="X254" s="32"/>
      <c r="Y254" s="32">
        <f>'10a1tr'!H248</f>
        <v>0</v>
      </c>
      <c r="Z254" s="32">
        <f>'10a1tr'!I248</f>
        <v>0</v>
      </c>
      <c r="AA254" s="32">
        <f>'10a1tr'!J248</f>
        <v>0</v>
      </c>
      <c r="AB254" s="32">
        <f>'10a1tr'!K248</f>
        <v>0</v>
      </c>
      <c r="AC254" s="32">
        <f>'10a1tr'!L248</f>
        <v>0</v>
      </c>
      <c r="AD254" s="24"/>
      <c r="AE254" s="14">
        <f t="shared" si="24"/>
        <v>0</v>
      </c>
      <c r="AF254" s="60" t="str">
        <f t="shared" si="25"/>
        <v/>
      </c>
      <c r="AG254" s="234" t="str">
        <f t="shared" si="27"/>
        <v/>
      </c>
      <c r="AH254" s="234"/>
      <c r="AI254" s="234"/>
      <c r="AJ254" s="57"/>
      <c r="AK254" s="234"/>
    </row>
    <row r="255" spans="1:37" ht="15" customHeight="1">
      <c r="A255" s="12">
        <f t="shared" si="26"/>
        <v>251</v>
      </c>
      <c r="B255" t="s">
        <v>1935</v>
      </c>
      <c r="C255" t="s">
        <v>66</v>
      </c>
      <c r="E255" t="s">
        <v>136</v>
      </c>
      <c r="F255" s="14">
        <v>33000306</v>
      </c>
      <c r="R255" s="10">
        <f t="shared" si="23"/>
        <v>3</v>
      </c>
      <c r="S255" s="9">
        <f t="shared" si="28"/>
        <v>248</v>
      </c>
      <c r="T255" s="9" t="str">
        <f>data!B253</f>
        <v>TĂNG PHÚC MAI</v>
      </c>
      <c r="U255" s="9" t="str">
        <f>data!C253</f>
        <v>10A4</v>
      </c>
      <c r="V255" s="14">
        <v>3</v>
      </c>
      <c r="W255" s="24"/>
      <c r="X255" s="32"/>
      <c r="Y255" s="32">
        <f>'10a1tr'!H249</f>
        <v>0</v>
      </c>
      <c r="Z255" s="32">
        <f>'10a1tr'!I249</f>
        <v>0</v>
      </c>
      <c r="AA255" s="32">
        <f>'10a1tr'!J249</f>
        <v>0</v>
      </c>
      <c r="AB255" s="32">
        <f>'10a1tr'!K249</f>
        <v>0</v>
      </c>
      <c r="AC255" s="32">
        <f>'10a1tr'!L249</f>
        <v>0</v>
      </c>
      <c r="AD255" s="24"/>
      <c r="AE255" s="14">
        <f t="shared" si="24"/>
        <v>0</v>
      </c>
      <c r="AF255" s="60" t="str">
        <f t="shared" si="25"/>
        <v/>
      </c>
      <c r="AG255" s="234" t="str">
        <f t="shared" si="27"/>
        <v/>
      </c>
      <c r="AH255" s="234"/>
      <c r="AI255" s="234"/>
      <c r="AJ255" s="57"/>
      <c r="AK255" s="234"/>
    </row>
    <row r="256" spans="1:37" ht="15" customHeight="1">
      <c r="A256" s="12">
        <f t="shared" si="26"/>
        <v>252</v>
      </c>
      <c r="B256" t="s">
        <v>1936</v>
      </c>
      <c r="C256" t="s">
        <v>66</v>
      </c>
      <c r="E256" t="s">
        <v>136</v>
      </c>
      <c r="F256" s="14">
        <v>33000307</v>
      </c>
      <c r="R256" s="10">
        <f t="shared" si="23"/>
        <v>3</v>
      </c>
      <c r="S256" s="9">
        <f t="shared" si="28"/>
        <v>249</v>
      </c>
      <c r="T256" s="9" t="str">
        <f>data!B254</f>
        <v>NGUYỄN HÙNG MẠNH</v>
      </c>
      <c r="U256" s="9" t="str">
        <f>data!C254</f>
        <v>10A4</v>
      </c>
      <c r="V256" s="14">
        <v>3</v>
      </c>
      <c r="W256" s="24"/>
      <c r="X256" s="32"/>
      <c r="Y256" s="32">
        <f>'10a1tr'!H250</f>
        <v>0</v>
      </c>
      <c r="Z256" s="32">
        <f>'10a1tr'!I250</f>
        <v>0</v>
      </c>
      <c r="AA256" s="32">
        <f>'10a1tr'!J250</f>
        <v>0</v>
      </c>
      <c r="AB256" s="32">
        <f>'10a1tr'!K250</f>
        <v>0</v>
      </c>
      <c r="AC256" s="32">
        <f>'10a1tr'!L250</f>
        <v>0</v>
      </c>
      <c r="AD256" s="24"/>
      <c r="AE256" s="14">
        <f t="shared" si="24"/>
        <v>0</v>
      </c>
      <c r="AF256" s="60" t="str">
        <f t="shared" si="25"/>
        <v/>
      </c>
      <c r="AG256" s="234" t="str">
        <f t="shared" si="27"/>
        <v/>
      </c>
      <c r="AH256" s="234"/>
      <c r="AI256" s="234"/>
      <c r="AJ256" s="57"/>
      <c r="AK256" s="234"/>
    </row>
    <row r="257" spans="1:37" ht="15" customHeight="1">
      <c r="A257" s="12">
        <f t="shared" si="26"/>
        <v>253</v>
      </c>
      <c r="B257" t="s">
        <v>1937</v>
      </c>
      <c r="C257" t="s">
        <v>66</v>
      </c>
      <c r="E257" t="s">
        <v>136</v>
      </c>
      <c r="F257" s="14">
        <v>33000308</v>
      </c>
      <c r="R257" s="10">
        <f t="shared" si="23"/>
        <v>3</v>
      </c>
      <c r="S257" s="9">
        <f t="shared" si="28"/>
        <v>250</v>
      </c>
      <c r="T257" s="9" t="str">
        <f>data!B255</f>
        <v>TRẦN MINH MẠNH</v>
      </c>
      <c r="U257" s="9" t="str">
        <f>data!C255</f>
        <v>10A4</v>
      </c>
      <c r="V257" s="14">
        <v>3</v>
      </c>
      <c r="W257" s="24"/>
      <c r="X257" s="32"/>
      <c r="Y257" s="32">
        <f>'10a1tr'!H251</f>
        <v>0</v>
      </c>
      <c r="Z257" s="32">
        <f>'10a1tr'!I251</f>
        <v>0</v>
      </c>
      <c r="AA257" s="32">
        <f>'10a1tr'!J251</f>
        <v>0</v>
      </c>
      <c r="AB257" s="32">
        <f>'10a1tr'!K251</f>
        <v>0</v>
      </c>
      <c r="AC257" s="32">
        <f>'10a1tr'!L251</f>
        <v>0</v>
      </c>
      <c r="AD257" s="24"/>
      <c r="AE257" s="14">
        <f t="shared" si="24"/>
        <v>0</v>
      </c>
      <c r="AF257" s="60" t="str">
        <f t="shared" si="25"/>
        <v/>
      </c>
      <c r="AG257" s="234" t="str">
        <f t="shared" si="27"/>
        <v/>
      </c>
      <c r="AH257" s="234"/>
      <c r="AI257" s="234"/>
      <c r="AJ257" s="57"/>
      <c r="AK257" s="234"/>
    </row>
    <row r="258" spans="1:37" ht="15" customHeight="1">
      <c r="A258" s="12">
        <f t="shared" si="26"/>
        <v>254</v>
      </c>
      <c r="B258" t="s">
        <v>1938</v>
      </c>
      <c r="C258" t="s">
        <v>66</v>
      </c>
      <c r="E258" t="s">
        <v>136</v>
      </c>
      <c r="F258" s="14">
        <v>33000309</v>
      </c>
      <c r="R258" s="10">
        <f t="shared" si="23"/>
        <v>3</v>
      </c>
      <c r="S258" s="9">
        <f t="shared" si="28"/>
        <v>251</v>
      </c>
      <c r="T258" s="9" t="str">
        <f>data!B256</f>
        <v>NGUYỄN PHƯƠNG NGHI</v>
      </c>
      <c r="U258" s="9" t="str">
        <f>data!C256</f>
        <v>10A4</v>
      </c>
      <c r="V258" s="14">
        <v>3</v>
      </c>
      <c r="W258" s="24"/>
      <c r="X258" s="32"/>
      <c r="Y258" s="32">
        <f>'10a1tr'!H252</f>
        <v>0</v>
      </c>
      <c r="Z258" s="32">
        <f>'10a1tr'!I252</f>
        <v>0</v>
      </c>
      <c r="AA258" s="32">
        <f>'10a1tr'!J252</f>
        <v>0</v>
      </c>
      <c r="AB258" s="32">
        <f>'10a1tr'!K252</f>
        <v>0</v>
      </c>
      <c r="AC258" s="32">
        <f>'10a1tr'!L252</f>
        <v>0</v>
      </c>
      <c r="AD258" s="24"/>
      <c r="AE258" s="14">
        <f t="shared" si="24"/>
        <v>0</v>
      </c>
      <c r="AF258" s="60" t="str">
        <f t="shared" si="25"/>
        <v/>
      </c>
      <c r="AG258" s="234" t="str">
        <f t="shared" si="27"/>
        <v/>
      </c>
      <c r="AH258" s="234"/>
      <c r="AI258" s="234"/>
      <c r="AJ258" s="57"/>
      <c r="AK258" s="234"/>
    </row>
    <row r="259" spans="1:37" ht="15" customHeight="1">
      <c r="A259" s="12">
        <f t="shared" si="26"/>
        <v>255</v>
      </c>
      <c r="B259" t="s">
        <v>1939</v>
      </c>
      <c r="C259" t="s">
        <v>66</v>
      </c>
      <c r="E259" t="s">
        <v>136</v>
      </c>
      <c r="F259" s="14">
        <v>33000310</v>
      </c>
      <c r="R259" s="10">
        <f t="shared" si="23"/>
        <v>3</v>
      </c>
      <c r="S259" s="9" t="e">
        <f t="shared" si="28"/>
        <v>#REF!</v>
      </c>
      <c r="T259" s="9" t="e">
        <f>data!#REF!</f>
        <v>#REF!</v>
      </c>
      <c r="U259" s="9" t="e">
        <f>data!#REF!</f>
        <v>#REF!</v>
      </c>
      <c r="V259" s="14"/>
      <c r="W259" s="24"/>
      <c r="X259" s="32"/>
      <c r="Y259" s="32">
        <f>'10a1tr'!H253</f>
        <v>0</v>
      </c>
      <c r="Z259" s="32">
        <f>'10a1tr'!I253</f>
        <v>0</v>
      </c>
      <c r="AA259" s="32">
        <f>'10a1tr'!J253</f>
        <v>0</v>
      </c>
      <c r="AB259" s="32">
        <f>'10a1tr'!K253</f>
        <v>0</v>
      </c>
      <c r="AC259" s="32">
        <f>'10a1tr'!L253</f>
        <v>0</v>
      </c>
      <c r="AD259" s="24"/>
      <c r="AE259" s="14">
        <f t="shared" si="24"/>
        <v>0</v>
      </c>
      <c r="AF259" s="60" t="str">
        <f t="shared" si="25"/>
        <v/>
      </c>
      <c r="AG259" s="234" t="str">
        <f t="shared" si="27"/>
        <v/>
      </c>
      <c r="AH259" s="234"/>
      <c r="AI259" s="234"/>
      <c r="AJ259" s="57"/>
      <c r="AK259" s="234"/>
    </row>
    <row r="260" spans="1:37" ht="15" customHeight="1">
      <c r="A260" s="12">
        <f t="shared" si="26"/>
        <v>256</v>
      </c>
      <c r="B260" t="s">
        <v>1940</v>
      </c>
      <c r="C260" t="s">
        <v>66</v>
      </c>
      <c r="E260" t="s">
        <v>136</v>
      </c>
      <c r="F260" s="14">
        <v>33000311</v>
      </c>
      <c r="R260" s="10">
        <f t="shared" si="23"/>
        <v>3</v>
      </c>
      <c r="S260" s="9" t="e">
        <f t="shared" si="28"/>
        <v>#REF!</v>
      </c>
      <c r="T260" s="9" t="str">
        <f>data!B257</f>
        <v>PHẠM LÝ TRÍ NGHĨA</v>
      </c>
      <c r="U260" s="9" t="str">
        <f>data!C257</f>
        <v>10A4</v>
      </c>
      <c r="V260" s="14">
        <v>3</v>
      </c>
      <c r="W260" s="24"/>
      <c r="X260" s="32"/>
      <c r="Y260" s="32">
        <f>'10a1tr'!H254</f>
        <v>0</v>
      </c>
      <c r="Z260" s="32">
        <f>'10a1tr'!I254</f>
        <v>0</v>
      </c>
      <c r="AA260" s="32">
        <f>'10a1tr'!J254</f>
        <v>0</v>
      </c>
      <c r="AB260" s="32">
        <f>'10a1tr'!K254</f>
        <v>0</v>
      </c>
      <c r="AC260" s="32">
        <f>'10a1tr'!L254</f>
        <v>0</v>
      </c>
      <c r="AD260" s="24"/>
      <c r="AE260" s="14">
        <f t="shared" si="24"/>
        <v>0</v>
      </c>
      <c r="AF260" s="60" t="str">
        <f t="shared" si="25"/>
        <v/>
      </c>
      <c r="AG260" s="234" t="str">
        <f t="shared" si="27"/>
        <v/>
      </c>
      <c r="AH260" s="234"/>
      <c r="AI260" s="234"/>
      <c r="AJ260" s="57"/>
      <c r="AK260" s="234"/>
    </row>
    <row r="261" spans="1:37" ht="15" customHeight="1">
      <c r="A261" s="12">
        <f t="shared" si="26"/>
        <v>257</v>
      </c>
      <c r="B261" t="s">
        <v>1941</v>
      </c>
      <c r="C261" t="s">
        <v>66</v>
      </c>
      <c r="E261" t="s">
        <v>136</v>
      </c>
      <c r="F261" s="14">
        <v>33000312</v>
      </c>
      <c r="R261" s="10">
        <f t="shared" ref="R261:R324" si="29">IF(B261&lt;&gt;"", INDEX($V$8:$V$1491, MATCH(B261, $T$8:$T$1491, 0)),"")</f>
        <v>3</v>
      </c>
      <c r="S261" s="9" t="e">
        <f t="shared" si="28"/>
        <v>#REF!</v>
      </c>
      <c r="T261" s="9" t="str">
        <f>data!B258</f>
        <v>VÕ HOÀNG NGHĨA</v>
      </c>
      <c r="U261" s="9" t="str">
        <f>data!C258</f>
        <v>10A4</v>
      </c>
      <c r="V261" s="14">
        <v>3</v>
      </c>
      <c r="W261" s="24"/>
      <c r="X261" s="32"/>
      <c r="Y261" s="32">
        <f>'10a1tr'!H255</f>
        <v>0</v>
      </c>
      <c r="Z261" s="32">
        <f>'10a1tr'!I255</f>
        <v>0</v>
      </c>
      <c r="AA261" s="32">
        <f>'10a1tr'!J255</f>
        <v>0</v>
      </c>
      <c r="AB261" s="32">
        <f>'10a1tr'!K255</f>
        <v>0</v>
      </c>
      <c r="AC261" s="32">
        <f>'10a1tr'!L255</f>
        <v>0</v>
      </c>
      <c r="AD261" s="24"/>
      <c r="AE261" s="14">
        <f t="shared" ref="AE261:AE324" si="30">IF(B261&lt;&gt;"", INDEX($X$8:$X$1491, MATCH(B261, $T$8:$T$1491, 0)),"")</f>
        <v>0</v>
      </c>
      <c r="AF261" s="60" t="str">
        <f t="shared" ref="AF261:AF324" si="31">IF(AH264&lt;&gt;"", INDEX($AJ$8:$AJ$1491, MATCH(AH264, $T$8:$T$1491, 0)),"")</f>
        <v/>
      </c>
      <c r="AG261" s="234" t="str">
        <f t="shared" si="27"/>
        <v/>
      </c>
      <c r="AH261" s="234"/>
      <c r="AI261" s="234"/>
      <c r="AJ261" s="57"/>
      <c r="AK261" s="234"/>
    </row>
    <row r="262" spans="1:37" ht="15" customHeight="1">
      <c r="A262" s="12">
        <f t="shared" si="26"/>
        <v>258</v>
      </c>
      <c r="B262" t="s">
        <v>1227</v>
      </c>
      <c r="C262" t="s">
        <v>66</v>
      </c>
      <c r="E262" t="s">
        <v>136</v>
      </c>
      <c r="F262" s="14">
        <v>33000314</v>
      </c>
      <c r="R262" s="10">
        <f t="shared" si="29"/>
        <v>3</v>
      </c>
      <c r="S262" s="9" t="e">
        <f t="shared" si="28"/>
        <v>#REF!</v>
      </c>
      <c r="T262" s="9" t="str">
        <f>data!B259</f>
        <v>BÙI CHÂU BẢO NGỌC</v>
      </c>
      <c r="U262" s="9" t="str">
        <f>data!C259</f>
        <v>10A4</v>
      </c>
      <c r="V262" s="14">
        <v>3</v>
      </c>
      <c r="W262" s="24"/>
      <c r="X262" s="32"/>
      <c r="Y262" s="32">
        <f>'10a1tr'!H256</f>
        <v>0</v>
      </c>
      <c r="Z262" s="32">
        <f>'10a1tr'!I256</f>
        <v>0</v>
      </c>
      <c r="AA262" s="32">
        <f>'10a1tr'!J256</f>
        <v>0</v>
      </c>
      <c r="AB262" s="32">
        <f>'10a1tr'!K256</f>
        <v>0</v>
      </c>
      <c r="AC262" s="32">
        <f>'10a1tr'!L256</f>
        <v>0</v>
      </c>
      <c r="AD262" s="24"/>
      <c r="AE262" s="14">
        <f t="shared" si="30"/>
        <v>0</v>
      </c>
      <c r="AF262" s="60" t="str">
        <f t="shared" si="31"/>
        <v/>
      </c>
      <c r="AG262" s="234" t="str">
        <f t="shared" si="27"/>
        <v/>
      </c>
      <c r="AH262" s="234"/>
      <c r="AI262" s="234"/>
      <c r="AJ262" s="57"/>
      <c r="AK262" s="234"/>
    </row>
    <row r="263" spans="1:37" ht="15" customHeight="1">
      <c r="A263" s="12">
        <f t="shared" ref="A263:A326" si="32">IF(B263&lt;&gt;"",A262+1,"")</f>
        <v>259</v>
      </c>
      <c r="B263" t="s">
        <v>1943</v>
      </c>
      <c r="C263" t="s">
        <v>66</v>
      </c>
      <c r="E263" t="s">
        <v>136</v>
      </c>
      <c r="F263" s="14">
        <v>33000315</v>
      </c>
      <c r="R263" s="10">
        <f t="shared" si="29"/>
        <v>3</v>
      </c>
      <c r="S263" s="9" t="e">
        <f t="shared" si="28"/>
        <v>#REF!</v>
      </c>
      <c r="T263" s="9" t="str">
        <f>data!B260</f>
        <v>ĐỒNG THANH NGỌC</v>
      </c>
      <c r="U263" s="9" t="str">
        <f>data!C260</f>
        <v>10A4</v>
      </c>
      <c r="V263" s="14">
        <v>3</v>
      </c>
      <c r="W263" s="24"/>
      <c r="X263" s="32"/>
      <c r="Y263" s="32">
        <f>'10a1tr'!H257</f>
        <v>0</v>
      </c>
      <c r="Z263" s="32">
        <f>'10a1tr'!I257</f>
        <v>0</v>
      </c>
      <c r="AA263" s="32">
        <f>'10a1tr'!J257</f>
        <v>0</v>
      </c>
      <c r="AB263" s="32">
        <f>'10a1tr'!K257</f>
        <v>0</v>
      </c>
      <c r="AC263" s="32">
        <f>'10a1tr'!L257</f>
        <v>0</v>
      </c>
      <c r="AD263" s="24"/>
      <c r="AE263" s="14">
        <f t="shared" si="30"/>
        <v>0</v>
      </c>
      <c r="AF263" s="60" t="str">
        <f t="shared" si="31"/>
        <v/>
      </c>
      <c r="AG263" s="234" t="str">
        <f t="shared" si="27"/>
        <v/>
      </c>
      <c r="AH263" s="234"/>
      <c r="AI263" s="234"/>
      <c r="AJ263" s="57"/>
      <c r="AK263" s="234"/>
    </row>
    <row r="264" spans="1:37" ht="15" customHeight="1">
      <c r="A264" s="12">
        <f t="shared" si="32"/>
        <v>260</v>
      </c>
      <c r="B264" t="s">
        <v>1944</v>
      </c>
      <c r="C264" t="s">
        <v>66</v>
      </c>
      <c r="E264" t="s">
        <v>136</v>
      </c>
      <c r="F264" s="14">
        <v>33000316</v>
      </c>
      <c r="R264" s="10">
        <f t="shared" si="29"/>
        <v>3</v>
      </c>
      <c r="S264" s="9" t="e">
        <f t="shared" si="28"/>
        <v>#REF!</v>
      </c>
      <c r="T264" s="9" t="str">
        <f>data!B261</f>
        <v>LÊ HUỲNH XUÂN NGỌC</v>
      </c>
      <c r="U264" s="9" t="str">
        <f>data!C261</f>
        <v>10A4</v>
      </c>
      <c r="V264" s="14">
        <v>3</v>
      </c>
      <c r="W264" s="24"/>
      <c r="X264" s="32"/>
      <c r="Y264" s="32">
        <f>'10a1tr'!H258</f>
        <v>0</v>
      </c>
      <c r="Z264" s="32">
        <f>'10a1tr'!I258</f>
        <v>0</v>
      </c>
      <c r="AA264" s="32">
        <f>'10a1tr'!J258</f>
        <v>0</v>
      </c>
      <c r="AB264" s="32">
        <f>'10a1tr'!K258</f>
        <v>0</v>
      </c>
      <c r="AC264" s="32">
        <f>'10a1tr'!L258</f>
        <v>0</v>
      </c>
      <c r="AD264" s="24"/>
      <c r="AE264" s="14">
        <f t="shared" si="30"/>
        <v>0</v>
      </c>
      <c r="AF264" s="60" t="str">
        <f t="shared" si="31"/>
        <v/>
      </c>
      <c r="AG264" s="234" t="str">
        <f t="shared" si="27"/>
        <v/>
      </c>
      <c r="AH264" s="234"/>
      <c r="AI264" s="234"/>
      <c r="AJ264" s="57"/>
      <c r="AK264" s="234"/>
    </row>
    <row r="265" spans="1:37" ht="15" customHeight="1">
      <c r="A265" s="12">
        <f t="shared" si="32"/>
        <v>261</v>
      </c>
      <c r="B265" t="s">
        <v>1945</v>
      </c>
      <c r="C265" t="s">
        <v>66</v>
      </c>
      <c r="E265" t="s">
        <v>136</v>
      </c>
      <c r="F265" s="14">
        <v>33000317</v>
      </c>
      <c r="R265" s="10">
        <f t="shared" si="29"/>
        <v>3</v>
      </c>
      <c r="S265" s="9" t="e">
        <f t="shared" si="28"/>
        <v>#REF!</v>
      </c>
      <c r="T265" s="9" t="str">
        <f>data!B262</f>
        <v>NGUYỄN HƯƠNG NGỌC</v>
      </c>
      <c r="U265" s="9" t="str">
        <f>data!C262</f>
        <v>10A4</v>
      </c>
      <c r="V265" s="14">
        <v>3</v>
      </c>
      <c r="W265" s="24"/>
      <c r="X265" s="32"/>
      <c r="Y265" s="32">
        <f>'10a1tr'!H259</f>
        <v>0</v>
      </c>
      <c r="Z265" s="32">
        <f>'10a1tr'!I259</f>
        <v>0</v>
      </c>
      <c r="AA265" s="32">
        <f>'10a1tr'!J259</f>
        <v>0</v>
      </c>
      <c r="AB265" s="32">
        <f>'10a1tr'!K259</f>
        <v>0</v>
      </c>
      <c r="AC265" s="32">
        <f>'10a1tr'!L259</f>
        <v>0</v>
      </c>
      <c r="AD265" s="24"/>
      <c r="AE265" s="14">
        <f t="shared" si="30"/>
        <v>0</v>
      </c>
      <c r="AF265" s="60" t="str">
        <f t="shared" si="31"/>
        <v/>
      </c>
      <c r="AG265" s="234" t="str">
        <f t="shared" si="27"/>
        <v/>
      </c>
      <c r="AH265" s="234"/>
      <c r="AI265" s="234"/>
      <c r="AJ265" s="57"/>
      <c r="AK265" s="234"/>
    </row>
    <row r="266" spans="1:37" ht="15" customHeight="1">
      <c r="A266" s="12">
        <f t="shared" si="32"/>
        <v>262</v>
      </c>
      <c r="B266" t="s">
        <v>1946</v>
      </c>
      <c r="C266" t="s">
        <v>66</v>
      </c>
      <c r="E266" t="s">
        <v>136</v>
      </c>
      <c r="F266" s="14">
        <v>33000318</v>
      </c>
      <c r="R266" s="10">
        <f t="shared" si="29"/>
        <v>3</v>
      </c>
      <c r="S266" s="9" t="e">
        <f t="shared" si="28"/>
        <v>#REF!</v>
      </c>
      <c r="T266" s="9" t="str">
        <f>data!B263</f>
        <v>TRƯƠNG NHƯ NGỌC</v>
      </c>
      <c r="U266" s="9" t="str">
        <f>data!C263</f>
        <v>10A4</v>
      </c>
      <c r="V266" s="14">
        <v>3</v>
      </c>
      <c r="W266" s="24"/>
      <c r="X266" s="32"/>
      <c r="Y266" s="32">
        <f>'10a1tr'!H260</f>
        <v>0</v>
      </c>
      <c r="Z266" s="32">
        <f>'10a1tr'!I260</f>
        <v>0</v>
      </c>
      <c r="AA266" s="32">
        <f>'10a1tr'!J260</f>
        <v>0</v>
      </c>
      <c r="AB266" s="32">
        <f>'10a1tr'!K260</f>
        <v>0</v>
      </c>
      <c r="AC266" s="32">
        <f>'10a1tr'!L260</f>
        <v>0</v>
      </c>
      <c r="AD266" s="24"/>
      <c r="AE266" s="14">
        <f t="shared" si="30"/>
        <v>0</v>
      </c>
      <c r="AF266" s="60" t="str">
        <f t="shared" si="31"/>
        <v/>
      </c>
      <c r="AG266" s="234" t="str">
        <f t="shared" ref="AG266:AG308" si="33">IF(AH266&lt;&gt;"",AG265+1, "")</f>
        <v/>
      </c>
      <c r="AH266" s="234"/>
      <c r="AI266" s="234"/>
      <c r="AJ266" s="57"/>
      <c r="AK266" s="234"/>
    </row>
    <row r="267" spans="1:37" ht="15" customHeight="1">
      <c r="A267" s="12">
        <f t="shared" si="32"/>
        <v>263</v>
      </c>
      <c r="B267" t="s">
        <v>1947</v>
      </c>
      <c r="C267" t="s">
        <v>66</v>
      </c>
      <c r="E267" t="s">
        <v>136</v>
      </c>
      <c r="F267" s="14">
        <v>33000319</v>
      </c>
      <c r="R267" s="10">
        <f t="shared" si="29"/>
        <v>3</v>
      </c>
      <c r="S267" s="9" t="e">
        <f t="shared" si="28"/>
        <v>#REF!</v>
      </c>
      <c r="T267" s="9" t="str">
        <f>data!B264</f>
        <v>ĐỖ KHÔI NGUYÊN</v>
      </c>
      <c r="U267" s="9" t="str">
        <f>data!C264</f>
        <v>10A4</v>
      </c>
      <c r="V267" s="14">
        <v>1</v>
      </c>
      <c r="W267" s="24"/>
      <c r="X267" s="32"/>
      <c r="Y267" s="32">
        <f>'10a1tr'!H261</f>
        <v>0</v>
      </c>
      <c r="Z267" s="32">
        <f>'10a1tr'!I261</f>
        <v>0</v>
      </c>
      <c r="AA267" s="32">
        <f>'10a1tr'!J261</f>
        <v>0</v>
      </c>
      <c r="AB267" s="32">
        <f>'10a1tr'!K261</f>
        <v>0</v>
      </c>
      <c r="AC267" s="32">
        <f>'10a1tr'!L261</f>
        <v>0</v>
      </c>
      <c r="AD267" s="24"/>
      <c r="AE267" s="14">
        <f t="shared" si="30"/>
        <v>0</v>
      </c>
      <c r="AF267" s="60" t="str">
        <f t="shared" si="31"/>
        <v/>
      </c>
      <c r="AG267" s="234" t="str">
        <f t="shared" si="33"/>
        <v/>
      </c>
      <c r="AH267" s="234"/>
      <c r="AI267" s="234"/>
      <c r="AJ267" s="57"/>
      <c r="AK267" s="234"/>
    </row>
    <row r="268" spans="1:37" ht="15" customHeight="1">
      <c r="A268" s="12">
        <f t="shared" si="32"/>
        <v>264</v>
      </c>
      <c r="B268" t="s">
        <v>1948</v>
      </c>
      <c r="C268" t="s">
        <v>66</v>
      </c>
      <c r="E268" t="s">
        <v>136</v>
      </c>
      <c r="F268" s="14">
        <v>33000320</v>
      </c>
      <c r="R268" s="10">
        <f t="shared" si="29"/>
        <v>3</v>
      </c>
      <c r="S268" s="9" t="e">
        <f t="shared" si="28"/>
        <v>#REF!</v>
      </c>
      <c r="T268" s="9" t="str">
        <f>data!B265</f>
        <v>NGUYỄN PHÚC NGUYÊN</v>
      </c>
      <c r="U268" s="9" t="str">
        <f>data!C265</f>
        <v>10A4</v>
      </c>
      <c r="V268" s="14">
        <v>1</v>
      </c>
      <c r="W268" s="24"/>
      <c r="X268" s="32"/>
      <c r="Y268" s="32">
        <f>'10a1tr'!H262</f>
        <v>0</v>
      </c>
      <c r="Z268" s="32">
        <f>'10a1tr'!I262</f>
        <v>0</v>
      </c>
      <c r="AA268" s="32">
        <f>'10a1tr'!J262</f>
        <v>0</v>
      </c>
      <c r="AB268" s="32">
        <f>'10a1tr'!K262</f>
        <v>0</v>
      </c>
      <c r="AC268" s="32">
        <f>'10a1tr'!L262</f>
        <v>0</v>
      </c>
      <c r="AD268" s="24"/>
      <c r="AE268" s="14">
        <f t="shared" si="30"/>
        <v>0</v>
      </c>
      <c r="AF268" s="60" t="str">
        <f t="shared" si="31"/>
        <v/>
      </c>
      <c r="AG268" s="234" t="str">
        <f t="shared" si="33"/>
        <v/>
      </c>
      <c r="AH268" s="234"/>
      <c r="AI268" s="234"/>
      <c r="AJ268" s="57"/>
      <c r="AK268" s="234"/>
    </row>
    <row r="269" spans="1:37" ht="15" customHeight="1">
      <c r="A269" s="12">
        <f t="shared" si="32"/>
        <v>265</v>
      </c>
      <c r="B269" t="s">
        <v>1949</v>
      </c>
      <c r="C269" t="s">
        <v>66</v>
      </c>
      <c r="E269" t="s">
        <v>136</v>
      </c>
      <c r="F269" s="14">
        <v>33000321</v>
      </c>
      <c r="R269" s="10">
        <f t="shared" si="29"/>
        <v>3</v>
      </c>
      <c r="S269" s="9" t="e">
        <f t="shared" si="28"/>
        <v>#REF!</v>
      </c>
      <c r="T269" s="9" t="str">
        <f>data!B266</f>
        <v>PHẠM NGUYỄN UYÊN NHI</v>
      </c>
      <c r="U269" s="9" t="str">
        <f>data!C266</f>
        <v>10A4</v>
      </c>
      <c r="V269" s="14">
        <v>3</v>
      </c>
      <c r="W269" s="24"/>
      <c r="X269" s="32"/>
      <c r="Y269" s="32">
        <f>'10a1tr'!H263</f>
        <v>0</v>
      </c>
      <c r="Z269" s="32">
        <f>'10a1tr'!I263</f>
        <v>0</v>
      </c>
      <c r="AA269" s="32">
        <f>'10a1tr'!J263</f>
        <v>0</v>
      </c>
      <c r="AB269" s="32">
        <f>'10a1tr'!K263</f>
        <v>0</v>
      </c>
      <c r="AC269" s="32">
        <f>'10a1tr'!L263</f>
        <v>0</v>
      </c>
      <c r="AD269" s="24"/>
      <c r="AE269" s="14">
        <f t="shared" si="30"/>
        <v>0</v>
      </c>
      <c r="AF269" s="60" t="str">
        <f t="shared" si="31"/>
        <v/>
      </c>
      <c r="AG269" s="234" t="str">
        <f t="shared" si="33"/>
        <v/>
      </c>
      <c r="AH269" s="234"/>
      <c r="AI269" s="234"/>
      <c r="AJ269" s="57"/>
      <c r="AK269" s="234"/>
    </row>
    <row r="270" spans="1:37" ht="15" customHeight="1">
      <c r="A270" s="12">
        <f t="shared" si="32"/>
        <v>266</v>
      </c>
      <c r="B270" t="s">
        <v>1950</v>
      </c>
      <c r="C270" t="s">
        <v>66</v>
      </c>
      <c r="E270" t="s">
        <v>136</v>
      </c>
      <c r="F270" s="14">
        <v>33000322</v>
      </c>
      <c r="R270" s="10">
        <f t="shared" si="29"/>
        <v>3</v>
      </c>
      <c r="S270" s="9" t="e">
        <f t="shared" si="28"/>
        <v>#REF!</v>
      </c>
      <c r="T270" s="9" t="str">
        <f>data!B267</f>
        <v>LÊ THỊ NGỌC NHIÊN</v>
      </c>
      <c r="U270" s="9" t="str">
        <f>data!C267</f>
        <v>10A4</v>
      </c>
      <c r="V270" s="14">
        <v>3</v>
      </c>
      <c r="W270" s="24"/>
      <c r="X270" s="32"/>
      <c r="Y270" s="32">
        <f>'10a1tr'!H264</f>
        <v>0</v>
      </c>
      <c r="Z270" s="32">
        <f>'10a1tr'!I264</f>
        <v>0</v>
      </c>
      <c r="AA270" s="32">
        <f>'10a1tr'!J264</f>
        <v>0</v>
      </c>
      <c r="AB270" s="32">
        <f>'10a1tr'!K264</f>
        <v>0</v>
      </c>
      <c r="AC270" s="32">
        <f>'10a1tr'!L264</f>
        <v>0</v>
      </c>
      <c r="AD270" s="24"/>
      <c r="AE270" s="14">
        <f t="shared" si="30"/>
        <v>0</v>
      </c>
      <c r="AF270" s="60" t="str">
        <f t="shared" si="31"/>
        <v/>
      </c>
      <c r="AG270" s="234" t="str">
        <f t="shared" si="33"/>
        <v/>
      </c>
      <c r="AH270" s="234"/>
      <c r="AI270" s="234"/>
      <c r="AJ270" s="57"/>
      <c r="AK270" s="234"/>
    </row>
    <row r="271" spans="1:37" ht="15" customHeight="1">
      <c r="A271" s="12">
        <f t="shared" si="32"/>
        <v>267</v>
      </c>
      <c r="B271" t="s">
        <v>1951</v>
      </c>
      <c r="C271" t="s">
        <v>66</v>
      </c>
      <c r="E271" t="s">
        <v>136</v>
      </c>
      <c r="F271" s="14">
        <v>33000323</v>
      </c>
      <c r="R271" s="10">
        <f t="shared" si="29"/>
        <v>3</v>
      </c>
      <c r="S271" s="9" t="e">
        <f t="shared" si="28"/>
        <v>#REF!</v>
      </c>
      <c r="T271" s="9" t="str">
        <f>data!B268</f>
        <v>TRƯƠNG GIA PHÁT</v>
      </c>
      <c r="U271" s="9" t="str">
        <f>data!C268</f>
        <v>10A4</v>
      </c>
      <c r="V271" s="14">
        <v>3</v>
      </c>
      <c r="W271" s="24"/>
      <c r="X271" s="32"/>
      <c r="Y271" s="32">
        <f>'10a1tr'!H265</f>
        <v>0</v>
      </c>
      <c r="Z271" s="32">
        <f>'10a1tr'!I265</f>
        <v>0</v>
      </c>
      <c r="AA271" s="32">
        <f>'10a1tr'!J265</f>
        <v>0</v>
      </c>
      <c r="AB271" s="32">
        <f>'10a1tr'!K265</f>
        <v>0</v>
      </c>
      <c r="AC271" s="32">
        <f>'10a1tr'!L265</f>
        <v>0</v>
      </c>
      <c r="AD271" s="24"/>
      <c r="AE271" s="14">
        <f t="shared" si="30"/>
        <v>0</v>
      </c>
      <c r="AF271" s="60" t="str">
        <f t="shared" si="31"/>
        <v/>
      </c>
      <c r="AG271" s="234" t="str">
        <f t="shared" si="33"/>
        <v/>
      </c>
      <c r="AH271" s="234"/>
      <c r="AI271" s="234"/>
      <c r="AJ271" s="57"/>
      <c r="AK271" s="234"/>
    </row>
    <row r="272" spans="1:37" ht="15" customHeight="1">
      <c r="A272" s="12">
        <f t="shared" si="32"/>
        <v>268</v>
      </c>
      <c r="B272" t="s">
        <v>1952</v>
      </c>
      <c r="C272" t="s">
        <v>66</v>
      </c>
      <c r="E272" t="s">
        <v>136</v>
      </c>
      <c r="F272" s="14">
        <v>33000324</v>
      </c>
      <c r="R272" s="10">
        <f t="shared" si="29"/>
        <v>3</v>
      </c>
      <c r="S272" s="9" t="e">
        <f t="shared" si="28"/>
        <v>#REF!</v>
      </c>
      <c r="T272" s="9" t="str">
        <f>data!B269</f>
        <v>LÊ NGỌC YẾN PHƯƠNG</v>
      </c>
      <c r="U272" s="9" t="str">
        <f>data!C269</f>
        <v>10A4</v>
      </c>
      <c r="V272" s="14">
        <v>3</v>
      </c>
      <c r="W272" s="24"/>
      <c r="X272" s="32"/>
      <c r="Y272" s="32">
        <f>'10a1tr'!H266</f>
        <v>0</v>
      </c>
      <c r="Z272" s="32">
        <f>'10a1tr'!I266</f>
        <v>0</v>
      </c>
      <c r="AA272" s="32">
        <f>'10a1tr'!J266</f>
        <v>0</v>
      </c>
      <c r="AB272" s="32">
        <f>'10a1tr'!K266</f>
        <v>0</v>
      </c>
      <c r="AC272" s="32">
        <f>'10a1tr'!L266</f>
        <v>0</v>
      </c>
      <c r="AD272" s="24"/>
      <c r="AE272" s="14">
        <f t="shared" si="30"/>
        <v>0</v>
      </c>
      <c r="AF272" s="60" t="str">
        <f t="shared" si="31"/>
        <v/>
      </c>
      <c r="AG272" s="234" t="str">
        <f t="shared" si="33"/>
        <v/>
      </c>
      <c r="AH272" s="234"/>
      <c r="AI272" s="234"/>
      <c r="AJ272" s="57"/>
      <c r="AK272" s="234"/>
    </row>
    <row r="273" spans="1:37" ht="15" customHeight="1">
      <c r="A273" s="12">
        <f t="shared" si="32"/>
        <v>269</v>
      </c>
      <c r="B273" t="s">
        <v>1984</v>
      </c>
      <c r="C273" t="s">
        <v>67</v>
      </c>
      <c r="E273" t="s">
        <v>136</v>
      </c>
      <c r="F273" s="14">
        <v>33000325</v>
      </c>
      <c r="R273" s="10">
        <f t="shared" si="29"/>
        <v>3</v>
      </c>
      <c r="S273" s="9" t="e">
        <f t="shared" si="28"/>
        <v>#REF!</v>
      </c>
      <c r="T273" s="9" t="str">
        <f>data!B270</f>
        <v>NGUYỄN BẢO NAM PHƯƠNG</v>
      </c>
      <c r="U273" s="9" t="str">
        <f>data!C270</f>
        <v>10A4</v>
      </c>
      <c r="V273" s="14">
        <v>3</v>
      </c>
      <c r="W273" s="24"/>
      <c r="X273" s="32"/>
      <c r="Y273" s="32">
        <f>'10a1tr'!H267</f>
        <v>0</v>
      </c>
      <c r="Z273" s="32">
        <f>'10a1tr'!I267</f>
        <v>0</v>
      </c>
      <c r="AA273" s="32">
        <f>'10a1tr'!J267</f>
        <v>0</v>
      </c>
      <c r="AB273" s="32">
        <f>'10a1tr'!K267</f>
        <v>0</v>
      </c>
      <c r="AC273" s="32">
        <f>'10a1tr'!L267</f>
        <v>0</v>
      </c>
      <c r="AD273" s="24"/>
      <c r="AE273" s="14">
        <f t="shared" si="30"/>
        <v>0</v>
      </c>
      <c r="AF273" s="60" t="str">
        <f t="shared" si="31"/>
        <v/>
      </c>
      <c r="AG273" s="234" t="str">
        <f t="shared" si="33"/>
        <v/>
      </c>
      <c r="AH273" s="234"/>
      <c r="AI273" s="234"/>
      <c r="AJ273" s="57"/>
      <c r="AK273" s="234"/>
    </row>
    <row r="274" spans="1:37" ht="15" customHeight="1">
      <c r="A274" s="12">
        <f t="shared" si="32"/>
        <v>270</v>
      </c>
      <c r="B274" t="s">
        <v>1985</v>
      </c>
      <c r="C274" t="s">
        <v>67</v>
      </c>
      <c r="E274" t="s">
        <v>136</v>
      </c>
      <c r="F274" s="14">
        <v>33000326</v>
      </c>
      <c r="R274" s="10">
        <f t="shared" si="29"/>
        <v>3</v>
      </c>
      <c r="S274" s="9" t="e">
        <f t="shared" si="28"/>
        <v>#REF!</v>
      </c>
      <c r="T274" s="9" t="str">
        <f>data!B271</f>
        <v>HUỲNH XUÂN QUANG</v>
      </c>
      <c r="U274" s="9" t="str">
        <f>data!C271</f>
        <v>10A4</v>
      </c>
      <c r="V274" s="14">
        <v>3</v>
      </c>
      <c r="W274" s="24"/>
      <c r="X274" s="32"/>
      <c r="Y274" s="32">
        <f>'10a1tr'!H268</f>
        <v>0</v>
      </c>
      <c r="Z274" s="32">
        <f>'10a1tr'!I268</f>
        <v>0</v>
      </c>
      <c r="AA274" s="32">
        <f>'10a1tr'!J268</f>
        <v>0</v>
      </c>
      <c r="AB274" s="32">
        <f>'10a1tr'!K268</f>
        <v>0</v>
      </c>
      <c r="AC274" s="32">
        <f>'10a1tr'!L268</f>
        <v>0</v>
      </c>
      <c r="AD274" s="24"/>
      <c r="AE274" s="14">
        <f t="shared" si="30"/>
        <v>0</v>
      </c>
      <c r="AF274" s="60" t="str">
        <f t="shared" si="31"/>
        <v/>
      </c>
      <c r="AG274" s="234" t="str">
        <f t="shared" si="33"/>
        <v/>
      </c>
      <c r="AH274" s="234"/>
      <c r="AI274" s="234"/>
      <c r="AJ274" s="57"/>
      <c r="AK274" s="234"/>
    </row>
    <row r="275" spans="1:37" ht="15" customHeight="1">
      <c r="A275" s="12">
        <f t="shared" si="32"/>
        <v>271</v>
      </c>
      <c r="B275" t="s">
        <v>1986</v>
      </c>
      <c r="C275" t="s">
        <v>67</v>
      </c>
      <c r="E275" t="s">
        <v>136</v>
      </c>
      <c r="F275" s="14">
        <v>33000327</v>
      </c>
      <c r="R275" s="10">
        <f t="shared" si="29"/>
        <v>3</v>
      </c>
      <c r="S275" s="9" t="e">
        <f t="shared" si="28"/>
        <v>#REF!</v>
      </c>
      <c r="T275" s="9" t="str">
        <f>data!B272</f>
        <v>NGUYỄN CAO KIM QUỲNH</v>
      </c>
      <c r="U275" s="9" t="str">
        <f>data!C272</f>
        <v>10A4</v>
      </c>
      <c r="V275" s="14">
        <v>3</v>
      </c>
      <c r="W275" s="24"/>
      <c r="X275" s="32"/>
      <c r="Y275" s="32">
        <f>'10a1tr'!H269</f>
        <v>0</v>
      </c>
      <c r="Z275" s="32">
        <f>'10a1tr'!I269</f>
        <v>0</v>
      </c>
      <c r="AA275" s="32">
        <f>'10a1tr'!J269</f>
        <v>0</v>
      </c>
      <c r="AB275" s="32">
        <f>'10a1tr'!K269</f>
        <v>0</v>
      </c>
      <c r="AC275" s="32">
        <f>'10a1tr'!L269</f>
        <v>0</v>
      </c>
      <c r="AD275" s="24"/>
      <c r="AE275" s="14">
        <f t="shared" si="30"/>
        <v>0</v>
      </c>
      <c r="AF275" s="60" t="str">
        <f t="shared" si="31"/>
        <v/>
      </c>
      <c r="AG275" s="234" t="str">
        <f t="shared" si="33"/>
        <v/>
      </c>
      <c r="AH275" s="234"/>
      <c r="AI275" s="234"/>
      <c r="AJ275" s="57"/>
      <c r="AK275" s="234"/>
    </row>
    <row r="276" spans="1:37" ht="15" customHeight="1">
      <c r="A276" s="12">
        <f t="shared" si="32"/>
        <v>272</v>
      </c>
      <c r="B276" t="s">
        <v>1987</v>
      </c>
      <c r="C276" t="s">
        <v>67</v>
      </c>
      <c r="E276" t="s">
        <v>136</v>
      </c>
      <c r="F276" s="14">
        <v>33000328</v>
      </c>
      <c r="R276" s="10">
        <f t="shared" si="29"/>
        <v>3</v>
      </c>
      <c r="S276" s="9" t="e">
        <f t="shared" si="28"/>
        <v>#REF!</v>
      </c>
      <c r="T276" s="9" t="str">
        <f>data!B273</f>
        <v>LÝ KHIẾT TÂM</v>
      </c>
      <c r="U276" s="9" t="str">
        <f>data!C273</f>
        <v>10A4</v>
      </c>
      <c r="V276" s="14">
        <v>3</v>
      </c>
      <c r="W276" s="24"/>
      <c r="X276" s="32"/>
      <c r="Y276" s="32">
        <f>'10a1tr'!H270</f>
        <v>0</v>
      </c>
      <c r="Z276" s="32">
        <f>'10a1tr'!I270</f>
        <v>0</v>
      </c>
      <c r="AA276" s="32">
        <f>'10a1tr'!J270</f>
        <v>0</v>
      </c>
      <c r="AB276" s="32">
        <f>'10a1tr'!K270</f>
        <v>0</v>
      </c>
      <c r="AC276" s="32">
        <f>'10a1tr'!L270</f>
        <v>0</v>
      </c>
      <c r="AD276" s="24"/>
      <c r="AE276" s="14">
        <f t="shared" si="30"/>
        <v>0</v>
      </c>
      <c r="AF276" s="60" t="str">
        <f t="shared" si="31"/>
        <v/>
      </c>
      <c r="AG276" s="234" t="str">
        <f t="shared" si="33"/>
        <v/>
      </c>
      <c r="AH276" s="234"/>
      <c r="AI276" s="234"/>
      <c r="AJ276" s="57"/>
      <c r="AK276" s="234"/>
    </row>
    <row r="277" spans="1:37" ht="15" customHeight="1">
      <c r="A277" s="12">
        <f t="shared" si="32"/>
        <v>273</v>
      </c>
      <c r="B277" t="s">
        <v>1988</v>
      </c>
      <c r="C277" t="s">
        <v>67</v>
      </c>
      <c r="E277" t="s">
        <v>136</v>
      </c>
      <c r="F277" s="14">
        <v>33000329</v>
      </c>
      <c r="R277" s="10">
        <f t="shared" si="29"/>
        <v>3</v>
      </c>
      <c r="S277" s="9" t="e">
        <f t="shared" si="28"/>
        <v>#REF!</v>
      </c>
      <c r="T277" s="9" t="str">
        <f>data!B274</f>
        <v>LÊ PHÚC THỊNH</v>
      </c>
      <c r="U277" s="9" t="str">
        <f>data!C274</f>
        <v>10A4</v>
      </c>
      <c r="V277" s="14">
        <v>3</v>
      </c>
      <c r="W277" s="24"/>
      <c r="X277" s="32"/>
      <c r="Y277" s="32">
        <f>'10a1tr'!H271</f>
        <v>0</v>
      </c>
      <c r="Z277" s="32">
        <f>'10a1tr'!I271</f>
        <v>0</v>
      </c>
      <c r="AA277" s="32">
        <f>'10a1tr'!J271</f>
        <v>0</v>
      </c>
      <c r="AB277" s="32">
        <f>'10a1tr'!K271</f>
        <v>0</v>
      </c>
      <c r="AC277" s="32">
        <f>'10a1tr'!L271</f>
        <v>0</v>
      </c>
      <c r="AD277" s="24"/>
      <c r="AE277" s="14">
        <f t="shared" si="30"/>
        <v>0</v>
      </c>
      <c r="AF277" s="60" t="str">
        <f t="shared" si="31"/>
        <v/>
      </c>
      <c r="AG277" s="234" t="str">
        <f t="shared" si="33"/>
        <v/>
      </c>
      <c r="AH277" s="234"/>
      <c r="AI277" s="234"/>
      <c r="AJ277" s="57"/>
      <c r="AK277" s="234"/>
    </row>
    <row r="278" spans="1:37" ht="15" customHeight="1">
      <c r="A278" s="12">
        <f t="shared" si="32"/>
        <v>274</v>
      </c>
      <c r="B278" t="s">
        <v>1989</v>
      </c>
      <c r="C278" t="s">
        <v>67</v>
      </c>
      <c r="E278" t="s">
        <v>136</v>
      </c>
      <c r="F278" s="14">
        <v>33000330</v>
      </c>
      <c r="R278" s="10">
        <f t="shared" si="29"/>
        <v>3</v>
      </c>
      <c r="S278" s="9" t="e">
        <f t="shared" si="28"/>
        <v>#REF!</v>
      </c>
      <c r="T278" s="9" t="str">
        <f>data!B275</f>
        <v>NGUYỄN LÊ HÙNG TIẾN</v>
      </c>
      <c r="U278" s="9" t="str">
        <f>data!C275</f>
        <v>10A4</v>
      </c>
      <c r="V278" s="14">
        <v>1</v>
      </c>
      <c r="W278" s="24"/>
      <c r="X278" s="32"/>
      <c r="Y278" s="32">
        <f>'10a1tr'!H272</f>
        <v>0</v>
      </c>
      <c r="Z278" s="32">
        <f>'10a1tr'!I272</f>
        <v>0</v>
      </c>
      <c r="AA278" s="32">
        <f>'10a1tr'!J272</f>
        <v>0</v>
      </c>
      <c r="AB278" s="32">
        <f>'10a1tr'!K272</f>
        <v>0</v>
      </c>
      <c r="AC278" s="32">
        <f>'10a1tr'!L272</f>
        <v>0</v>
      </c>
      <c r="AD278" s="24"/>
      <c r="AE278" s="14">
        <f t="shared" si="30"/>
        <v>0</v>
      </c>
      <c r="AF278" s="60" t="str">
        <f t="shared" si="31"/>
        <v/>
      </c>
      <c r="AG278" s="234" t="str">
        <f t="shared" si="33"/>
        <v/>
      </c>
      <c r="AH278" s="234"/>
      <c r="AI278" s="234"/>
      <c r="AJ278" s="57"/>
      <c r="AK278" s="234"/>
    </row>
    <row r="279" spans="1:37" ht="15" customHeight="1">
      <c r="A279" s="12">
        <f t="shared" si="32"/>
        <v>275</v>
      </c>
      <c r="B279" t="s">
        <v>1991</v>
      </c>
      <c r="C279" t="s">
        <v>67</v>
      </c>
      <c r="E279" t="s">
        <v>136</v>
      </c>
      <c r="F279" s="14">
        <v>33000332</v>
      </c>
      <c r="R279" s="10">
        <f t="shared" si="29"/>
        <v>3</v>
      </c>
      <c r="S279" s="9" t="e">
        <f t="shared" si="28"/>
        <v>#REF!</v>
      </c>
      <c r="T279" s="9" t="str">
        <f>data!B276</f>
        <v>TRẦN HOÀNG UYÊN</v>
      </c>
      <c r="U279" s="9" t="str">
        <f>data!C276</f>
        <v>10A4</v>
      </c>
      <c r="V279" s="14">
        <v>3</v>
      </c>
      <c r="W279" s="24"/>
      <c r="X279" s="32"/>
      <c r="Y279" s="32">
        <f>'10a1tr'!H273</f>
        <v>0</v>
      </c>
      <c r="Z279" s="32">
        <f>'10a1tr'!I273</f>
        <v>0</v>
      </c>
      <c r="AA279" s="32">
        <f>'10a1tr'!J273</f>
        <v>0</v>
      </c>
      <c r="AB279" s="32">
        <f>'10a1tr'!K273</f>
        <v>0</v>
      </c>
      <c r="AC279" s="32">
        <f>'10a1tr'!L273</f>
        <v>0</v>
      </c>
      <c r="AD279" s="24"/>
      <c r="AE279" s="14">
        <f t="shared" si="30"/>
        <v>0</v>
      </c>
      <c r="AF279" s="60" t="str">
        <f t="shared" si="31"/>
        <v/>
      </c>
      <c r="AG279" s="234" t="str">
        <f t="shared" si="33"/>
        <v/>
      </c>
      <c r="AH279" s="234"/>
      <c r="AI279" s="234"/>
      <c r="AJ279" s="57"/>
      <c r="AK279" s="234"/>
    </row>
    <row r="280" spans="1:37" ht="15" customHeight="1">
      <c r="A280" s="12">
        <f t="shared" si="32"/>
        <v>276</v>
      </c>
      <c r="B280" t="s">
        <v>1992</v>
      </c>
      <c r="C280" t="s">
        <v>67</v>
      </c>
      <c r="E280" t="s">
        <v>136</v>
      </c>
      <c r="F280" s="14">
        <v>33000333</v>
      </c>
      <c r="R280" s="10">
        <f t="shared" si="29"/>
        <v>3</v>
      </c>
      <c r="S280" s="9" t="e">
        <f t="shared" si="28"/>
        <v>#REF!</v>
      </c>
      <c r="T280" s="9" t="str">
        <f>data!B277</f>
        <v>LÊ NGỌC KHÁNH VÂN</v>
      </c>
      <c r="U280" s="9" t="str">
        <f>data!C277</f>
        <v>10A4</v>
      </c>
      <c r="V280" s="14">
        <v>3</v>
      </c>
      <c r="W280" s="24"/>
      <c r="X280" s="32"/>
      <c r="Y280" s="32">
        <f>'10a1tr'!H274</f>
        <v>0</v>
      </c>
      <c r="Z280" s="32">
        <f>'10a1tr'!I274</f>
        <v>0</v>
      </c>
      <c r="AA280" s="32">
        <f>'10a1tr'!J274</f>
        <v>0</v>
      </c>
      <c r="AB280" s="32">
        <f>'10a1tr'!K274</f>
        <v>0</v>
      </c>
      <c r="AC280" s="32">
        <f>'10a1tr'!L274</f>
        <v>0</v>
      </c>
      <c r="AD280" s="24"/>
      <c r="AE280" s="14">
        <f t="shared" si="30"/>
        <v>0</v>
      </c>
      <c r="AF280" s="60" t="str">
        <f t="shared" si="31"/>
        <v/>
      </c>
      <c r="AG280" s="234" t="str">
        <f t="shared" si="33"/>
        <v/>
      </c>
      <c r="AH280" s="234"/>
      <c r="AI280" s="234"/>
      <c r="AJ280" s="57"/>
      <c r="AK280" s="234"/>
    </row>
    <row r="281" spans="1:37" ht="15" customHeight="1">
      <c r="A281" s="12">
        <f t="shared" si="32"/>
        <v>277</v>
      </c>
      <c r="B281" t="s">
        <v>1993</v>
      </c>
      <c r="C281" t="s">
        <v>67</v>
      </c>
      <c r="E281" t="s">
        <v>136</v>
      </c>
      <c r="F281" s="14">
        <v>33000334</v>
      </c>
      <c r="R281" s="10">
        <f t="shared" si="29"/>
        <v>3</v>
      </c>
      <c r="S281" s="9" t="e">
        <f t="shared" si="28"/>
        <v>#REF!</v>
      </c>
      <c r="T281" s="9" t="str">
        <f>data!B278</f>
        <v>LÊ TIẾN VINH</v>
      </c>
      <c r="U281" s="9" t="str">
        <f>data!C278</f>
        <v>10A4</v>
      </c>
      <c r="V281" s="14">
        <v>3</v>
      </c>
      <c r="W281" s="24"/>
      <c r="X281" s="32"/>
      <c r="Y281" s="32">
        <f>'10a1tr'!H275</f>
        <v>0</v>
      </c>
      <c r="Z281" s="32">
        <f>'10a1tr'!I275</f>
        <v>0</v>
      </c>
      <c r="AA281" s="32">
        <f>'10a1tr'!J275</f>
        <v>0</v>
      </c>
      <c r="AB281" s="32">
        <f>'10a1tr'!K275</f>
        <v>0</v>
      </c>
      <c r="AC281" s="32">
        <f>'10a1tr'!L275</f>
        <v>0</v>
      </c>
      <c r="AD281" s="24"/>
      <c r="AE281" s="14">
        <f t="shared" si="30"/>
        <v>0</v>
      </c>
      <c r="AF281" s="60" t="str">
        <f t="shared" si="31"/>
        <v/>
      </c>
      <c r="AG281" s="234" t="str">
        <f t="shared" si="33"/>
        <v/>
      </c>
      <c r="AH281" s="234"/>
      <c r="AI281" s="234"/>
      <c r="AJ281" s="57"/>
      <c r="AK281" s="234"/>
    </row>
    <row r="282" spans="1:37" ht="15" customHeight="1">
      <c r="A282" s="12">
        <f t="shared" si="32"/>
        <v>278</v>
      </c>
      <c r="B282" t="s">
        <v>1994</v>
      </c>
      <c r="C282" t="s">
        <v>67</v>
      </c>
      <c r="E282" t="s">
        <v>136</v>
      </c>
      <c r="F282" s="14">
        <v>33000335</v>
      </c>
      <c r="R282" s="10">
        <f t="shared" si="29"/>
        <v>3</v>
      </c>
      <c r="S282" s="9" t="e">
        <f t="shared" si="28"/>
        <v>#REF!</v>
      </c>
      <c r="T282" s="9" t="str">
        <f>data!B279</f>
        <v>NGÔ NGỌC TƯỜNG VY</v>
      </c>
      <c r="U282" s="9" t="str">
        <f>data!C279</f>
        <v>10A4</v>
      </c>
      <c r="V282" s="14">
        <v>3</v>
      </c>
      <c r="W282" s="24"/>
      <c r="X282" s="32"/>
      <c r="Y282" s="32">
        <f>'10a1tr'!H276</f>
        <v>0</v>
      </c>
      <c r="Z282" s="32">
        <f>'10a1tr'!I276</f>
        <v>0</v>
      </c>
      <c r="AA282" s="32">
        <f>'10a1tr'!J276</f>
        <v>0</v>
      </c>
      <c r="AB282" s="32">
        <f>'10a1tr'!K276</f>
        <v>0</v>
      </c>
      <c r="AC282" s="32">
        <f>'10a1tr'!L276</f>
        <v>0</v>
      </c>
      <c r="AD282" s="24"/>
      <c r="AE282" s="14">
        <f t="shared" si="30"/>
        <v>0</v>
      </c>
      <c r="AF282" s="60" t="str">
        <f t="shared" si="31"/>
        <v/>
      </c>
      <c r="AG282" s="234" t="str">
        <f t="shared" si="33"/>
        <v/>
      </c>
      <c r="AH282" s="234"/>
      <c r="AI282" s="234"/>
      <c r="AJ282" s="57"/>
      <c r="AK282" s="234"/>
    </row>
    <row r="283" spans="1:37" ht="15" customHeight="1">
      <c r="A283" s="12">
        <f t="shared" si="32"/>
        <v>279</v>
      </c>
      <c r="B283" t="s">
        <v>1995</v>
      </c>
      <c r="C283" t="s">
        <v>67</v>
      </c>
      <c r="E283" t="s">
        <v>136</v>
      </c>
      <c r="F283" s="14">
        <v>33000336</v>
      </c>
      <c r="R283" s="10">
        <f t="shared" si="29"/>
        <v>3</v>
      </c>
      <c r="S283" s="9" t="e">
        <f t="shared" si="28"/>
        <v>#REF!</v>
      </c>
      <c r="T283" s="9" t="str">
        <f>data!B280</f>
        <v>NGUYỄN NGỌC MINH VY</v>
      </c>
      <c r="U283" s="9" t="str">
        <f>data!C280</f>
        <v>10A4</v>
      </c>
      <c r="V283" s="14">
        <v>3</v>
      </c>
      <c r="W283" s="24"/>
      <c r="X283" s="32"/>
      <c r="Y283" s="32">
        <f>'10a1tr'!H277</f>
        <v>0</v>
      </c>
      <c r="Z283" s="32">
        <f>'10a1tr'!I277</f>
        <v>0</v>
      </c>
      <c r="AA283" s="32">
        <f>'10a1tr'!J277</f>
        <v>0</v>
      </c>
      <c r="AB283" s="32">
        <f>'10a1tr'!K277</f>
        <v>0</v>
      </c>
      <c r="AC283" s="32">
        <f>'10a1tr'!L277</f>
        <v>0</v>
      </c>
      <c r="AD283" s="24"/>
      <c r="AE283" s="14">
        <f t="shared" si="30"/>
        <v>0</v>
      </c>
      <c r="AF283" s="60" t="str">
        <f t="shared" si="31"/>
        <v/>
      </c>
      <c r="AG283" s="234" t="str">
        <f t="shared" si="33"/>
        <v/>
      </c>
      <c r="AH283" s="234"/>
      <c r="AI283" s="234"/>
      <c r="AJ283" s="57"/>
      <c r="AK283" s="234"/>
    </row>
    <row r="284" spans="1:37" ht="15" customHeight="1">
      <c r="A284" s="12">
        <f t="shared" si="32"/>
        <v>280</v>
      </c>
      <c r="B284" t="s">
        <v>1922</v>
      </c>
      <c r="C284" t="s">
        <v>67</v>
      </c>
      <c r="E284" t="s">
        <v>136</v>
      </c>
      <c r="F284" s="14">
        <v>33000337</v>
      </c>
      <c r="R284" s="10">
        <f t="shared" si="29"/>
        <v>3</v>
      </c>
      <c r="S284" s="9" t="e">
        <f t="shared" si="28"/>
        <v>#REF!</v>
      </c>
      <c r="T284" s="9" t="str">
        <f>data!B281</f>
        <v>LÂM NHƯ Ý</v>
      </c>
      <c r="U284" s="9" t="str">
        <f>data!C281</f>
        <v>10A4</v>
      </c>
      <c r="V284" s="14">
        <v>1</v>
      </c>
      <c r="W284" s="24"/>
      <c r="X284" s="32"/>
      <c r="Y284" s="32">
        <f>'10a1tr'!H278</f>
        <v>0</v>
      </c>
      <c r="Z284" s="32">
        <f>'10a1tr'!I278</f>
        <v>0</v>
      </c>
      <c r="AA284" s="32">
        <f>'10a1tr'!J278</f>
        <v>0</v>
      </c>
      <c r="AB284" s="32">
        <f>'10a1tr'!K278</f>
        <v>0</v>
      </c>
      <c r="AC284" s="32">
        <f>'10a1tr'!L278</f>
        <v>0</v>
      </c>
      <c r="AD284" s="24"/>
      <c r="AE284" s="14">
        <f t="shared" si="30"/>
        <v>0</v>
      </c>
      <c r="AF284" s="60" t="str">
        <f t="shared" si="31"/>
        <v/>
      </c>
      <c r="AG284" s="234" t="str">
        <f t="shared" si="33"/>
        <v/>
      </c>
      <c r="AH284" s="234"/>
      <c r="AI284" s="234"/>
      <c r="AJ284" s="57"/>
      <c r="AK284" s="234"/>
    </row>
    <row r="285" spans="1:37" ht="15" customHeight="1">
      <c r="A285" s="12">
        <f t="shared" si="32"/>
        <v>281</v>
      </c>
      <c r="B285" t="s">
        <v>1996</v>
      </c>
      <c r="C285" t="s">
        <v>67</v>
      </c>
      <c r="E285" t="s">
        <v>136</v>
      </c>
      <c r="F285" s="14">
        <v>33000338</v>
      </c>
      <c r="R285" s="10">
        <f t="shared" si="29"/>
        <v>3</v>
      </c>
      <c r="S285" s="9" t="e">
        <f t="shared" si="28"/>
        <v>#REF!</v>
      </c>
      <c r="T285" s="9" t="str">
        <f>data!B282</f>
        <v>LÊ KHẢ ÁI</v>
      </c>
      <c r="U285" s="9" t="str">
        <f>data!C282</f>
        <v>10A5</v>
      </c>
      <c r="V285" s="14">
        <v>3</v>
      </c>
      <c r="W285" s="24"/>
      <c r="X285" s="32"/>
      <c r="Y285" s="32">
        <f>'10a1tr'!H279</f>
        <v>0</v>
      </c>
      <c r="Z285" s="32">
        <f>'10a1tr'!I279</f>
        <v>0</v>
      </c>
      <c r="AA285" s="32">
        <f>'10a1tr'!J279</f>
        <v>0</v>
      </c>
      <c r="AB285" s="32">
        <f>'10a1tr'!K279</f>
        <v>0</v>
      </c>
      <c r="AC285" s="32">
        <f>'10a1tr'!L279</f>
        <v>0</v>
      </c>
      <c r="AD285" s="24"/>
      <c r="AE285" s="14">
        <f t="shared" si="30"/>
        <v>0</v>
      </c>
      <c r="AF285" s="60" t="str">
        <f t="shared" si="31"/>
        <v/>
      </c>
      <c r="AG285" s="234" t="str">
        <f t="shared" si="33"/>
        <v/>
      </c>
      <c r="AH285" s="234"/>
      <c r="AI285" s="234"/>
      <c r="AJ285" s="57"/>
      <c r="AK285" s="234"/>
    </row>
    <row r="286" spans="1:37" ht="15" customHeight="1">
      <c r="A286" s="12">
        <f t="shared" si="32"/>
        <v>282</v>
      </c>
      <c r="B286" t="s">
        <v>1997</v>
      </c>
      <c r="C286" t="s">
        <v>67</v>
      </c>
      <c r="E286" t="s">
        <v>136</v>
      </c>
      <c r="F286" s="14">
        <v>33000339</v>
      </c>
      <c r="R286" s="10">
        <f t="shared" si="29"/>
        <v>3</v>
      </c>
      <c r="S286" s="9" t="e">
        <f t="shared" si="28"/>
        <v>#REF!</v>
      </c>
      <c r="T286" s="9" t="str">
        <f>data!B283</f>
        <v>ĐINH NGỌC QUỲNH ANH</v>
      </c>
      <c r="U286" s="9" t="str">
        <f>data!C283</f>
        <v>10A5</v>
      </c>
      <c r="V286" s="14">
        <v>3</v>
      </c>
      <c r="W286" s="24"/>
      <c r="X286" s="32"/>
      <c r="Y286" s="32">
        <f>'10a1tr'!H280</f>
        <v>0</v>
      </c>
      <c r="Z286" s="32">
        <f>'10a1tr'!I280</f>
        <v>0</v>
      </c>
      <c r="AA286" s="32">
        <f>'10a1tr'!J280</f>
        <v>0</v>
      </c>
      <c r="AB286" s="32">
        <f>'10a1tr'!K280</f>
        <v>0</v>
      </c>
      <c r="AC286" s="32">
        <f>'10a1tr'!L280</f>
        <v>0</v>
      </c>
      <c r="AD286" s="24"/>
      <c r="AE286" s="14">
        <f t="shared" si="30"/>
        <v>0</v>
      </c>
      <c r="AF286" s="60" t="str">
        <f t="shared" si="31"/>
        <v/>
      </c>
      <c r="AG286" s="234" t="str">
        <f t="shared" si="33"/>
        <v/>
      </c>
      <c r="AH286" s="234"/>
      <c r="AI286" s="234"/>
      <c r="AJ286" s="57"/>
      <c r="AK286" s="234"/>
    </row>
    <row r="287" spans="1:37" ht="15" customHeight="1">
      <c r="A287" s="12">
        <f t="shared" si="32"/>
        <v>283</v>
      </c>
      <c r="B287" t="s">
        <v>1998</v>
      </c>
      <c r="C287" t="s">
        <v>67</v>
      </c>
      <c r="E287" t="s">
        <v>136</v>
      </c>
      <c r="F287" s="14">
        <v>33000340</v>
      </c>
      <c r="R287" s="10">
        <f t="shared" si="29"/>
        <v>3</v>
      </c>
      <c r="S287" s="9" t="e">
        <f t="shared" si="28"/>
        <v>#REF!</v>
      </c>
      <c r="T287" s="9" t="str">
        <f>data!B284</f>
        <v>TRẦN HỒNG BÍCH</v>
      </c>
      <c r="U287" s="9" t="str">
        <f>data!C284</f>
        <v>10A5</v>
      </c>
      <c r="V287" s="14">
        <v>3</v>
      </c>
      <c r="W287" s="24"/>
      <c r="X287" s="32"/>
      <c r="Y287" s="32">
        <f>'10a1tr'!H281</f>
        <v>0</v>
      </c>
      <c r="Z287" s="32">
        <f>'10a1tr'!I281</f>
        <v>0</v>
      </c>
      <c r="AA287" s="32">
        <f>'10a1tr'!J281</f>
        <v>0</v>
      </c>
      <c r="AB287" s="32">
        <f>'10a1tr'!K281</f>
        <v>0</v>
      </c>
      <c r="AC287" s="32">
        <f>'10a1tr'!L281</f>
        <v>0</v>
      </c>
      <c r="AD287" s="24"/>
      <c r="AE287" s="14">
        <f t="shared" si="30"/>
        <v>0</v>
      </c>
      <c r="AF287" s="60" t="str">
        <f t="shared" si="31"/>
        <v/>
      </c>
      <c r="AG287" s="234" t="str">
        <f t="shared" si="33"/>
        <v/>
      </c>
      <c r="AH287" s="234"/>
      <c r="AI287" s="234"/>
      <c r="AJ287" s="57"/>
      <c r="AK287" s="234"/>
    </row>
    <row r="288" spans="1:37" ht="15" customHeight="1">
      <c r="A288" s="12">
        <f t="shared" si="32"/>
        <v>284</v>
      </c>
      <c r="B288" t="s">
        <v>1999</v>
      </c>
      <c r="C288" t="s">
        <v>67</v>
      </c>
      <c r="E288" t="s">
        <v>136</v>
      </c>
      <c r="F288" s="14">
        <v>33000341</v>
      </c>
      <c r="R288" s="10">
        <f t="shared" si="29"/>
        <v>3</v>
      </c>
      <c r="S288" s="9" t="e">
        <f t="shared" si="28"/>
        <v>#REF!</v>
      </c>
      <c r="T288" s="9" t="str">
        <f>data!B285</f>
        <v>BÙI BÁ BỬU</v>
      </c>
      <c r="U288" s="9" t="str">
        <f>data!C285</f>
        <v>10A5</v>
      </c>
      <c r="V288" s="14">
        <v>1</v>
      </c>
      <c r="W288" s="24"/>
      <c r="X288" s="32"/>
      <c r="Y288" s="32">
        <f>'10a1tr'!H282</f>
        <v>0</v>
      </c>
      <c r="Z288" s="32">
        <f>'10a1tr'!I282</f>
        <v>0</v>
      </c>
      <c r="AA288" s="32">
        <f>'10a1tr'!J282</f>
        <v>0</v>
      </c>
      <c r="AB288" s="32">
        <f>'10a1tr'!K282</f>
        <v>0</v>
      </c>
      <c r="AC288" s="32">
        <f>'10a1tr'!L282</f>
        <v>0</v>
      </c>
      <c r="AD288" s="24"/>
      <c r="AE288" s="14">
        <f t="shared" si="30"/>
        <v>0</v>
      </c>
      <c r="AF288" s="60" t="str">
        <f t="shared" si="31"/>
        <v/>
      </c>
      <c r="AG288" s="234" t="str">
        <f t="shared" si="33"/>
        <v/>
      </c>
      <c r="AH288" s="234"/>
      <c r="AI288" s="234"/>
      <c r="AJ288" s="57"/>
      <c r="AK288" s="234"/>
    </row>
    <row r="289" spans="1:37" ht="15" customHeight="1">
      <c r="A289" s="12">
        <f t="shared" si="32"/>
        <v>285</v>
      </c>
      <c r="B289" t="s">
        <v>2000</v>
      </c>
      <c r="C289" t="s">
        <v>67</v>
      </c>
      <c r="E289" t="s">
        <v>136</v>
      </c>
      <c r="F289" s="14">
        <v>33000342</v>
      </c>
      <c r="R289" s="10">
        <f t="shared" si="29"/>
        <v>3</v>
      </c>
      <c r="S289" s="9" t="e">
        <f t="shared" si="28"/>
        <v>#REF!</v>
      </c>
      <c r="T289" s="9" t="str">
        <f>data!B286</f>
        <v>ĐÀO PHƯƠNG CHÂU</v>
      </c>
      <c r="U289" s="9" t="str">
        <f>data!C286</f>
        <v>10A5</v>
      </c>
      <c r="V289" s="14">
        <v>3</v>
      </c>
      <c r="W289" s="24"/>
      <c r="X289" s="32"/>
      <c r="Y289" s="32">
        <f>'10a1tr'!H283</f>
        <v>0</v>
      </c>
      <c r="Z289" s="32">
        <f>'10a1tr'!I283</f>
        <v>0</v>
      </c>
      <c r="AA289" s="32">
        <f>'10a1tr'!J283</f>
        <v>0</v>
      </c>
      <c r="AB289" s="32">
        <f>'10a1tr'!K283</f>
        <v>0</v>
      </c>
      <c r="AC289" s="32">
        <f>'10a1tr'!L283</f>
        <v>0</v>
      </c>
      <c r="AD289" s="24"/>
      <c r="AE289" s="14">
        <f t="shared" si="30"/>
        <v>0</v>
      </c>
      <c r="AF289" s="60" t="str">
        <f t="shared" si="31"/>
        <v/>
      </c>
      <c r="AG289" s="234" t="str">
        <f t="shared" si="33"/>
        <v/>
      </c>
      <c r="AH289" s="234"/>
      <c r="AI289" s="234"/>
      <c r="AJ289" s="57"/>
      <c r="AK289" s="234"/>
    </row>
    <row r="290" spans="1:37" ht="15" customHeight="1">
      <c r="A290" s="12">
        <f t="shared" si="32"/>
        <v>286</v>
      </c>
      <c r="B290" t="s">
        <v>997</v>
      </c>
      <c r="C290" t="s">
        <v>67</v>
      </c>
      <c r="E290" t="s">
        <v>136</v>
      </c>
      <c r="F290" s="14">
        <v>33000343</v>
      </c>
      <c r="R290" s="10">
        <f t="shared" si="29"/>
        <v>3</v>
      </c>
      <c r="S290" s="9" t="e">
        <f t="shared" si="28"/>
        <v>#REF!</v>
      </c>
      <c r="T290" s="9" t="str">
        <f>data!B287</f>
        <v>ĐẶNG THÀNH CHÍ</v>
      </c>
      <c r="U290" s="9" t="str">
        <f>data!C287</f>
        <v>10A5</v>
      </c>
      <c r="V290" s="14">
        <v>1</v>
      </c>
      <c r="W290" s="24"/>
      <c r="X290" s="32"/>
      <c r="Y290" s="32">
        <f>'10a1tr'!H284</f>
        <v>0</v>
      </c>
      <c r="Z290" s="32">
        <f>'10a1tr'!I284</f>
        <v>0</v>
      </c>
      <c r="AA290" s="32">
        <f>'10a1tr'!J284</f>
        <v>0</v>
      </c>
      <c r="AB290" s="32">
        <f>'10a1tr'!K284</f>
        <v>0</v>
      </c>
      <c r="AC290" s="32">
        <f>'10a1tr'!L284</f>
        <v>0</v>
      </c>
      <c r="AD290" s="24"/>
      <c r="AE290" s="14">
        <f t="shared" si="30"/>
        <v>0</v>
      </c>
      <c r="AF290" s="60" t="str">
        <f t="shared" si="31"/>
        <v/>
      </c>
      <c r="AG290" s="234" t="str">
        <f t="shared" si="33"/>
        <v/>
      </c>
      <c r="AH290" s="234"/>
      <c r="AI290" s="234"/>
      <c r="AJ290" s="57"/>
      <c r="AK290" s="234"/>
    </row>
    <row r="291" spans="1:37" ht="15" customHeight="1">
      <c r="A291" s="12">
        <f t="shared" si="32"/>
        <v>287</v>
      </c>
      <c r="B291" t="s">
        <v>2001</v>
      </c>
      <c r="C291" t="s">
        <v>67</v>
      </c>
      <c r="E291" t="s">
        <v>136</v>
      </c>
      <c r="F291" s="14">
        <v>33000344</v>
      </c>
      <c r="R291" s="10">
        <f t="shared" si="29"/>
        <v>3</v>
      </c>
      <c r="S291" s="9" t="e">
        <f t="shared" si="28"/>
        <v>#REF!</v>
      </c>
      <c r="T291" s="9" t="str">
        <f>data!B288</f>
        <v>DƯƠNG NGUYỄN THIỆN CHÍ</v>
      </c>
      <c r="U291" s="9" t="str">
        <f>data!C288</f>
        <v>10A5</v>
      </c>
      <c r="V291" s="14">
        <v>3</v>
      </c>
      <c r="W291" s="24"/>
      <c r="X291" s="32"/>
      <c r="Y291" s="32">
        <f>'10a1tr'!H285</f>
        <v>0</v>
      </c>
      <c r="Z291" s="32">
        <f>'10a1tr'!I285</f>
        <v>0</v>
      </c>
      <c r="AA291" s="32">
        <f>'10a1tr'!J285</f>
        <v>0</v>
      </c>
      <c r="AB291" s="32">
        <f>'10a1tr'!K285</f>
        <v>0</v>
      </c>
      <c r="AC291" s="32">
        <f>'10a1tr'!L285</f>
        <v>0</v>
      </c>
      <c r="AD291" s="24"/>
      <c r="AE291" s="14">
        <f t="shared" si="30"/>
        <v>0</v>
      </c>
      <c r="AF291" s="60" t="str">
        <f t="shared" si="31"/>
        <v/>
      </c>
      <c r="AG291" s="234" t="str">
        <f t="shared" si="33"/>
        <v/>
      </c>
      <c r="AH291" s="234"/>
      <c r="AI291" s="234"/>
      <c r="AJ291" s="57"/>
      <c r="AK291" s="234"/>
    </row>
    <row r="292" spans="1:37" ht="15" customHeight="1">
      <c r="A292" s="12">
        <f t="shared" si="32"/>
        <v>288</v>
      </c>
      <c r="B292" t="s">
        <v>2002</v>
      </c>
      <c r="C292" t="s">
        <v>67</v>
      </c>
      <c r="E292" t="s">
        <v>136</v>
      </c>
      <c r="F292" s="14">
        <v>33000345</v>
      </c>
      <c r="R292" s="10">
        <f t="shared" si="29"/>
        <v>3</v>
      </c>
      <c r="S292" s="9" t="e">
        <f t="shared" si="28"/>
        <v>#REF!</v>
      </c>
      <c r="T292" s="9" t="str">
        <f>data!B289</f>
        <v>NGUYỄN MAI ANH ĐÀO</v>
      </c>
      <c r="U292" s="9" t="str">
        <f>data!C289</f>
        <v>10A5</v>
      </c>
      <c r="V292" s="14">
        <v>3</v>
      </c>
      <c r="W292" s="24"/>
      <c r="X292" s="32"/>
      <c r="Y292" s="32">
        <f>'10a1tr'!H286</f>
        <v>0</v>
      </c>
      <c r="Z292" s="32">
        <f>'10a1tr'!I286</f>
        <v>0</v>
      </c>
      <c r="AA292" s="32">
        <f>'10a1tr'!J286</f>
        <v>0</v>
      </c>
      <c r="AB292" s="32">
        <f>'10a1tr'!K286</f>
        <v>0</v>
      </c>
      <c r="AC292" s="32">
        <f>'10a1tr'!L286</f>
        <v>0</v>
      </c>
      <c r="AD292" s="24"/>
      <c r="AE292" s="14">
        <f t="shared" si="30"/>
        <v>0</v>
      </c>
      <c r="AF292" s="60" t="str">
        <f t="shared" si="31"/>
        <v/>
      </c>
      <c r="AG292" s="234" t="str">
        <f t="shared" si="33"/>
        <v/>
      </c>
      <c r="AH292" s="234"/>
      <c r="AI292" s="234"/>
      <c r="AJ292" s="57"/>
      <c r="AK292" s="234"/>
    </row>
    <row r="293" spans="1:37" ht="15" customHeight="1">
      <c r="A293" s="12">
        <f t="shared" si="32"/>
        <v>289</v>
      </c>
      <c r="B293" t="s">
        <v>2003</v>
      </c>
      <c r="C293" t="s">
        <v>67</v>
      </c>
      <c r="E293" t="s">
        <v>136</v>
      </c>
      <c r="F293" s="14">
        <v>33000346</v>
      </c>
      <c r="R293" s="10">
        <f t="shared" si="29"/>
        <v>3</v>
      </c>
      <c r="S293" s="9" t="e">
        <f t="shared" si="28"/>
        <v>#REF!</v>
      </c>
      <c r="T293" s="9" t="str">
        <f>data!B290</f>
        <v>TRƯƠNG GIA HÂN</v>
      </c>
      <c r="U293" s="9" t="str">
        <f>data!C290</f>
        <v>10A5</v>
      </c>
      <c r="V293" s="14">
        <v>3</v>
      </c>
      <c r="W293" s="24"/>
      <c r="X293" s="32"/>
      <c r="Y293" s="32">
        <f>'10a1tr'!H287</f>
        <v>0</v>
      </c>
      <c r="Z293" s="32">
        <f>'10a1tr'!I287</f>
        <v>0</v>
      </c>
      <c r="AA293" s="32">
        <f>'10a1tr'!J287</f>
        <v>0</v>
      </c>
      <c r="AB293" s="32">
        <f>'10a1tr'!K287</f>
        <v>0</v>
      </c>
      <c r="AC293" s="32">
        <f>'10a1tr'!L287</f>
        <v>0</v>
      </c>
      <c r="AD293" s="24"/>
      <c r="AE293" s="14">
        <f t="shared" si="30"/>
        <v>0</v>
      </c>
      <c r="AF293" s="60" t="str">
        <f t="shared" si="31"/>
        <v/>
      </c>
      <c r="AG293" s="234" t="str">
        <f t="shared" si="33"/>
        <v/>
      </c>
      <c r="AH293" s="234"/>
      <c r="AI293" s="234"/>
      <c r="AJ293" s="57"/>
      <c r="AK293" s="234"/>
    </row>
    <row r="294" spans="1:37" ht="15" customHeight="1">
      <c r="A294" s="12">
        <f t="shared" si="32"/>
        <v>290</v>
      </c>
      <c r="B294" t="s">
        <v>2004</v>
      </c>
      <c r="C294" t="s">
        <v>67</v>
      </c>
      <c r="E294" t="s">
        <v>136</v>
      </c>
      <c r="F294" s="14">
        <v>33000347</v>
      </c>
      <c r="R294" s="10">
        <f t="shared" si="29"/>
        <v>3</v>
      </c>
      <c r="S294" s="9" t="e">
        <f t="shared" si="28"/>
        <v>#REF!</v>
      </c>
      <c r="T294" s="9" t="str">
        <f>data!B291</f>
        <v>PHẠM THỊ KIM HẠNH</v>
      </c>
      <c r="U294" s="9" t="str">
        <f>data!C291</f>
        <v>10A5</v>
      </c>
      <c r="V294" s="14">
        <v>3</v>
      </c>
      <c r="W294" s="24"/>
      <c r="X294" s="32"/>
      <c r="Y294" s="32">
        <f>'10a1tr'!H288</f>
        <v>0</v>
      </c>
      <c r="Z294" s="32">
        <f>'10a1tr'!I288</f>
        <v>0</v>
      </c>
      <c r="AA294" s="32">
        <f>'10a1tr'!J288</f>
        <v>0</v>
      </c>
      <c r="AB294" s="32">
        <f>'10a1tr'!K288</f>
        <v>0</v>
      </c>
      <c r="AC294" s="32">
        <f>'10a1tr'!L288</f>
        <v>0</v>
      </c>
      <c r="AD294" s="24"/>
      <c r="AE294" s="14">
        <f t="shared" si="30"/>
        <v>0</v>
      </c>
      <c r="AF294" s="60" t="str">
        <f t="shared" si="31"/>
        <v/>
      </c>
      <c r="AG294" s="234" t="str">
        <f t="shared" si="33"/>
        <v/>
      </c>
      <c r="AH294" s="234"/>
      <c r="AI294" s="234"/>
      <c r="AJ294" s="57"/>
      <c r="AK294" s="234"/>
    </row>
    <row r="295" spans="1:37" ht="15" customHeight="1">
      <c r="A295" s="12">
        <f t="shared" si="32"/>
        <v>291</v>
      </c>
      <c r="B295" t="s">
        <v>2005</v>
      </c>
      <c r="C295" t="s">
        <v>67</v>
      </c>
      <c r="E295" t="s">
        <v>136</v>
      </c>
      <c r="F295" s="14">
        <v>33000348</v>
      </c>
      <c r="R295" s="10">
        <f t="shared" si="29"/>
        <v>3</v>
      </c>
      <c r="S295" s="9" t="e">
        <f t="shared" ref="S295:S358" si="34">IF(T295&lt;&gt;"",S294+1,"")</f>
        <v>#REF!</v>
      </c>
      <c r="T295" s="9" t="str">
        <f>data!B292</f>
        <v>DƯƠNG TRÍ HÀO</v>
      </c>
      <c r="U295" s="9" t="str">
        <f>data!C292</f>
        <v>10A5</v>
      </c>
      <c r="V295" s="14">
        <v>3</v>
      </c>
      <c r="W295" s="24"/>
      <c r="X295" s="32"/>
      <c r="Y295" s="32">
        <f>'10a1tr'!H289</f>
        <v>0</v>
      </c>
      <c r="Z295" s="32">
        <f>'10a1tr'!I289</f>
        <v>0</v>
      </c>
      <c r="AA295" s="32">
        <f>'10a1tr'!J289</f>
        <v>0</v>
      </c>
      <c r="AB295" s="32">
        <f>'10a1tr'!K289</f>
        <v>0</v>
      </c>
      <c r="AC295" s="32">
        <f>'10a1tr'!L289</f>
        <v>0</v>
      </c>
      <c r="AD295" s="24"/>
      <c r="AE295" s="14">
        <f t="shared" si="30"/>
        <v>0</v>
      </c>
      <c r="AF295" s="60" t="str">
        <f t="shared" si="31"/>
        <v/>
      </c>
      <c r="AG295" s="234" t="str">
        <f t="shared" si="33"/>
        <v/>
      </c>
      <c r="AH295" s="234"/>
      <c r="AI295" s="234"/>
      <c r="AJ295" s="57"/>
      <c r="AK295" s="234"/>
    </row>
    <row r="296" spans="1:37" ht="15" customHeight="1">
      <c r="A296" s="12">
        <f t="shared" si="32"/>
        <v>292</v>
      </c>
      <c r="B296" t="s">
        <v>2006</v>
      </c>
      <c r="C296" t="s">
        <v>67</v>
      </c>
      <c r="E296" t="s">
        <v>136</v>
      </c>
      <c r="F296" s="14">
        <v>33000349</v>
      </c>
      <c r="R296" s="10">
        <f t="shared" si="29"/>
        <v>3</v>
      </c>
      <c r="S296" s="9" t="e">
        <f t="shared" si="34"/>
        <v>#REF!</v>
      </c>
      <c r="T296" s="9" t="str">
        <f>data!B293</f>
        <v>HUỲNH VŨ THIÊN HÀO</v>
      </c>
      <c r="U296" s="9" t="str">
        <f>data!C293</f>
        <v>10A5</v>
      </c>
      <c r="V296" s="14">
        <v>3</v>
      </c>
      <c r="W296" s="24"/>
      <c r="X296" s="32"/>
      <c r="Y296" s="32">
        <f>'10a1tr'!H290</f>
        <v>0</v>
      </c>
      <c r="Z296" s="32">
        <f>'10a1tr'!I290</f>
        <v>0</v>
      </c>
      <c r="AA296" s="32">
        <f>'10a1tr'!J290</f>
        <v>0</v>
      </c>
      <c r="AB296" s="32">
        <f>'10a1tr'!K290</f>
        <v>0</v>
      </c>
      <c r="AC296" s="32">
        <f>'10a1tr'!L290</f>
        <v>0</v>
      </c>
      <c r="AD296" s="24"/>
      <c r="AE296" s="14">
        <f t="shared" si="30"/>
        <v>0</v>
      </c>
      <c r="AF296" s="60" t="str">
        <f t="shared" si="31"/>
        <v/>
      </c>
      <c r="AG296" s="234" t="str">
        <f t="shared" si="33"/>
        <v/>
      </c>
      <c r="AH296" s="234"/>
      <c r="AI296" s="234"/>
      <c r="AJ296" s="57"/>
      <c r="AK296" s="234"/>
    </row>
    <row r="297" spans="1:37" ht="15" customHeight="1">
      <c r="A297" s="12">
        <f t="shared" si="32"/>
        <v>293</v>
      </c>
      <c r="B297" t="s">
        <v>46</v>
      </c>
      <c r="C297" t="s">
        <v>67</v>
      </c>
      <c r="E297" t="s">
        <v>136</v>
      </c>
      <c r="F297" s="14">
        <v>33000350</v>
      </c>
      <c r="R297" s="10">
        <f t="shared" si="29"/>
        <v>3</v>
      </c>
      <c r="S297" s="9" t="e">
        <f t="shared" si="34"/>
        <v>#REF!</v>
      </c>
      <c r="T297" s="9" t="str">
        <f>data!B294</f>
        <v>NGUYỄN LÂM CHÍ HIẾU</v>
      </c>
      <c r="U297" s="9" t="str">
        <f>data!C294</f>
        <v>10A5</v>
      </c>
      <c r="V297" s="14">
        <v>3</v>
      </c>
      <c r="W297" s="24"/>
      <c r="X297" s="32"/>
      <c r="Y297" s="32">
        <f>'10a1tr'!H291</f>
        <v>0</v>
      </c>
      <c r="Z297" s="32">
        <f>'10a1tr'!I291</f>
        <v>0</v>
      </c>
      <c r="AA297" s="32">
        <f>'10a1tr'!J291</f>
        <v>0</v>
      </c>
      <c r="AB297" s="32">
        <f>'10a1tr'!K291</f>
        <v>0</v>
      </c>
      <c r="AC297" s="32">
        <f>'10a1tr'!L291</f>
        <v>0</v>
      </c>
      <c r="AD297" s="24"/>
      <c r="AE297" s="14">
        <f t="shared" si="30"/>
        <v>0</v>
      </c>
      <c r="AF297" s="60" t="str">
        <f t="shared" si="31"/>
        <v/>
      </c>
      <c r="AG297" s="234" t="str">
        <f t="shared" si="33"/>
        <v/>
      </c>
      <c r="AH297" s="234"/>
      <c r="AI297" s="234"/>
      <c r="AJ297" s="57"/>
      <c r="AK297" s="234"/>
    </row>
    <row r="298" spans="1:37" ht="15" customHeight="1">
      <c r="A298" s="12">
        <f t="shared" si="32"/>
        <v>294</v>
      </c>
      <c r="B298" t="s">
        <v>2007</v>
      </c>
      <c r="C298" t="s">
        <v>67</v>
      </c>
      <c r="E298" t="s">
        <v>136</v>
      </c>
      <c r="F298" s="14">
        <v>33000351</v>
      </c>
      <c r="R298" s="10">
        <f t="shared" si="29"/>
        <v>3</v>
      </c>
      <c r="S298" s="9" t="e">
        <f t="shared" si="34"/>
        <v>#REF!</v>
      </c>
      <c r="T298" s="9" t="str">
        <f>data!B295</f>
        <v>NGUYỄN VĂN HỘI</v>
      </c>
      <c r="U298" s="9" t="str">
        <f>data!C295</f>
        <v>10A5</v>
      </c>
      <c r="V298" s="14">
        <v>3</v>
      </c>
      <c r="W298" s="24"/>
      <c r="X298" s="32"/>
      <c r="Y298" s="32">
        <f>'10a1tr'!H292</f>
        <v>0</v>
      </c>
      <c r="Z298" s="32">
        <f>'10a1tr'!I292</f>
        <v>0</v>
      </c>
      <c r="AA298" s="32">
        <f>'10a1tr'!J292</f>
        <v>0</v>
      </c>
      <c r="AB298" s="32">
        <f>'10a1tr'!K292</f>
        <v>0</v>
      </c>
      <c r="AC298" s="32">
        <f>'10a1tr'!L292</f>
        <v>0</v>
      </c>
      <c r="AD298" s="24"/>
      <c r="AE298" s="14">
        <f t="shared" si="30"/>
        <v>0</v>
      </c>
      <c r="AF298" s="60" t="str">
        <f t="shared" si="31"/>
        <v/>
      </c>
      <c r="AG298" s="234" t="str">
        <f t="shared" si="33"/>
        <v/>
      </c>
      <c r="AH298" s="234"/>
      <c r="AI298" s="234"/>
      <c r="AJ298" s="57"/>
      <c r="AK298" s="234"/>
    </row>
    <row r="299" spans="1:37" ht="15" customHeight="1">
      <c r="A299" s="12">
        <f t="shared" si="32"/>
        <v>295</v>
      </c>
      <c r="B299" t="s">
        <v>2008</v>
      </c>
      <c r="C299" t="s">
        <v>67</v>
      </c>
      <c r="E299" t="s">
        <v>136</v>
      </c>
      <c r="F299" s="14">
        <v>33000352</v>
      </c>
      <c r="R299" s="10">
        <f t="shared" si="29"/>
        <v>3</v>
      </c>
      <c r="S299" s="9" t="e">
        <f t="shared" si="34"/>
        <v>#REF!</v>
      </c>
      <c r="T299" s="9" t="str">
        <f>data!B296</f>
        <v>PHẠM ĐẶNG DIỆU HƯƠNG</v>
      </c>
      <c r="U299" s="9" t="str">
        <f>data!C296</f>
        <v>10A5</v>
      </c>
      <c r="V299" s="14">
        <v>3</v>
      </c>
      <c r="W299" s="24"/>
      <c r="X299" s="32"/>
      <c r="Y299" s="32">
        <f>'10a1tr'!H293</f>
        <v>0</v>
      </c>
      <c r="Z299" s="32">
        <f>'10a1tr'!I293</f>
        <v>0</v>
      </c>
      <c r="AA299" s="32">
        <f>'10a1tr'!J293</f>
        <v>0</v>
      </c>
      <c r="AB299" s="32">
        <f>'10a1tr'!K293</f>
        <v>0</v>
      </c>
      <c r="AC299" s="32">
        <f>'10a1tr'!L293</f>
        <v>0</v>
      </c>
      <c r="AD299" s="24"/>
      <c r="AE299" s="14">
        <f t="shared" si="30"/>
        <v>0</v>
      </c>
      <c r="AF299" s="60" t="str">
        <f t="shared" si="31"/>
        <v/>
      </c>
      <c r="AG299" s="234" t="str">
        <f t="shared" si="33"/>
        <v/>
      </c>
      <c r="AH299" s="234"/>
      <c r="AI299" s="234"/>
      <c r="AJ299" s="57"/>
      <c r="AK299" s="234"/>
    </row>
    <row r="300" spans="1:37" ht="15" customHeight="1">
      <c r="A300" s="12">
        <f t="shared" si="32"/>
        <v>296</v>
      </c>
      <c r="B300" t="s">
        <v>2009</v>
      </c>
      <c r="C300" t="s">
        <v>67</v>
      </c>
      <c r="E300" t="s">
        <v>136</v>
      </c>
      <c r="F300" s="14">
        <v>33000353</v>
      </c>
      <c r="R300" s="10">
        <f t="shared" si="29"/>
        <v>3</v>
      </c>
      <c r="S300" s="9" t="e">
        <f t="shared" si="34"/>
        <v>#REF!</v>
      </c>
      <c r="T300" s="9" t="str">
        <f>data!B297</f>
        <v>NGUYỄN DUY KHANG</v>
      </c>
      <c r="U300" s="9" t="str">
        <f>data!C297</f>
        <v>10A5</v>
      </c>
      <c r="V300" s="14">
        <v>1</v>
      </c>
      <c r="W300" s="24"/>
      <c r="X300" s="32">
        <v>1</v>
      </c>
      <c r="Y300" s="32">
        <f>'10a1tr'!H294</f>
        <v>0</v>
      </c>
      <c r="Z300" s="32">
        <f>'10a1tr'!I294</f>
        <v>0</v>
      </c>
      <c r="AA300" s="32">
        <f>'10a1tr'!J294</f>
        <v>0</v>
      </c>
      <c r="AB300" s="32">
        <f>'10a1tr'!K294</f>
        <v>0</v>
      </c>
      <c r="AC300" s="32">
        <f>'10a1tr'!L294</f>
        <v>0</v>
      </c>
      <c r="AD300" s="24"/>
      <c r="AE300" s="14">
        <f t="shared" si="30"/>
        <v>0</v>
      </c>
      <c r="AF300" s="60" t="str">
        <f t="shared" si="31"/>
        <v/>
      </c>
      <c r="AG300" s="234" t="str">
        <f t="shared" si="33"/>
        <v/>
      </c>
      <c r="AH300" s="234"/>
      <c r="AI300" s="234"/>
      <c r="AJ300" s="57"/>
      <c r="AK300" s="234"/>
    </row>
    <row r="301" spans="1:37" ht="15" customHeight="1">
      <c r="A301" s="12">
        <f t="shared" si="32"/>
        <v>297</v>
      </c>
      <c r="B301" t="s">
        <v>2011</v>
      </c>
      <c r="C301" t="s">
        <v>67</v>
      </c>
      <c r="E301" t="s">
        <v>136</v>
      </c>
      <c r="F301" s="14">
        <v>33000355</v>
      </c>
      <c r="R301" s="10">
        <f t="shared" si="29"/>
        <v>3</v>
      </c>
      <c r="S301" s="9" t="e">
        <f t="shared" si="34"/>
        <v>#REF!</v>
      </c>
      <c r="T301" s="9" t="str">
        <f>data!B298</f>
        <v>TRẦN TRỌNG KHANG</v>
      </c>
      <c r="U301" s="9" t="str">
        <f>data!C298</f>
        <v>10A5</v>
      </c>
      <c r="V301" s="14">
        <v>3</v>
      </c>
      <c r="W301" s="24"/>
      <c r="X301" s="32"/>
      <c r="Y301" s="32">
        <f>'10a1tr'!H295</f>
        <v>0</v>
      </c>
      <c r="Z301" s="32">
        <f>'10a1tr'!I295</f>
        <v>0</v>
      </c>
      <c r="AA301" s="32">
        <f>'10a1tr'!J295</f>
        <v>0</v>
      </c>
      <c r="AB301" s="32">
        <f>'10a1tr'!K295</f>
        <v>0</v>
      </c>
      <c r="AC301" s="32">
        <f>'10a1tr'!L295</f>
        <v>0</v>
      </c>
      <c r="AD301" s="24"/>
      <c r="AE301" s="14">
        <f t="shared" si="30"/>
        <v>0</v>
      </c>
      <c r="AF301" s="60" t="str">
        <f t="shared" si="31"/>
        <v/>
      </c>
      <c r="AG301" s="14" t="str">
        <f t="shared" si="33"/>
        <v/>
      </c>
    </row>
    <row r="302" spans="1:37" ht="15" customHeight="1">
      <c r="A302" s="12">
        <f t="shared" si="32"/>
        <v>298</v>
      </c>
      <c r="B302" t="s">
        <v>2012</v>
      </c>
      <c r="C302" t="s">
        <v>67</v>
      </c>
      <c r="E302" t="s">
        <v>136</v>
      </c>
      <c r="F302" s="14">
        <v>33000356</v>
      </c>
      <c r="R302" s="10">
        <f t="shared" si="29"/>
        <v>3</v>
      </c>
      <c r="S302" s="9" t="e">
        <f t="shared" si="34"/>
        <v>#REF!</v>
      </c>
      <c r="T302" s="9" t="str">
        <f>data!B299</f>
        <v>BÙI TRÍ KIÊN</v>
      </c>
      <c r="U302" s="9" t="str">
        <f>data!C299</f>
        <v>10A5</v>
      </c>
      <c r="V302" s="14">
        <v>3</v>
      </c>
      <c r="W302" s="24"/>
      <c r="X302" s="32"/>
      <c r="Y302" s="32">
        <f>'10a1tr'!H296</f>
        <v>0</v>
      </c>
      <c r="Z302" s="32">
        <f>'10a1tr'!I296</f>
        <v>0</v>
      </c>
      <c r="AA302" s="32">
        <f>'10a1tr'!J296</f>
        <v>0</v>
      </c>
      <c r="AB302" s="32">
        <f>'10a1tr'!K296</f>
        <v>0</v>
      </c>
      <c r="AC302" s="32">
        <f>'10a1tr'!L296</f>
        <v>0</v>
      </c>
      <c r="AD302" s="24"/>
      <c r="AE302" s="14">
        <f t="shared" si="30"/>
        <v>0</v>
      </c>
      <c r="AF302" s="60" t="str">
        <f t="shared" si="31"/>
        <v/>
      </c>
      <c r="AG302" s="14" t="str">
        <f t="shared" si="33"/>
        <v/>
      </c>
    </row>
    <row r="303" spans="1:37" ht="15" customHeight="1">
      <c r="A303" s="12">
        <f t="shared" si="32"/>
        <v>299</v>
      </c>
      <c r="B303" t="s">
        <v>2013</v>
      </c>
      <c r="C303" t="s">
        <v>67</v>
      </c>
      <c r="E303" t="s">
        <v>136</v>
      </c>
      <c r="F303" s="14">
        <v>33000357</v>
      </c>
      <c r="R303" s="10">
        <f t="shared" si="29"/>
        <v>3</v>
      </c>
      <c r="S303" s="9" t="e">
        <f t="shared" si="34"/>
        <v>#REF!</v>
      </c>
      <c r="T303" s="9" t="str">
        <f>data!B300</f>
        <v>NGUYỄN ANH KIỆT</v>
      </c>
      <c r="U303" s="9" t="str">
        <f>data!C300</f>
        <v>10A5</v>
      </c>
      <c r="V303" s="14">
        <v>3</v>
      </c>
      <c r="W303" s="24"/>
      <c r="X303" s="32"/>
      <c r="Y303" s="32">
        <f>'10a1tr'!H297</f>
        <v>0</v>
      </c>
      <c r="Z303" s="32">
        <f>'10a1tr'!I297</f>
        <v>0</v>
      </c>
      <c r="AA303" s="32">
        <f>'10a1tr'!J297</f>
        <v>0</v>
      </c>
      <c r="AB303" s="32">
        <f>'10a1tr'!K297</f>
        <v>0</v>
      </c>
      <c r="AC303" s="32">
        <f>'10a1tr'!L297</f>
        <v>0</v>
      </c>
      <c r="AD303" s="24"/>
      <c r="AE303" s="14">
        <f t="shared" si="30"/>
        <v>0</v>
      </c>
      <c r="AF303" s="60" t="str">
        <f t="shared" si="31"/>
        <v/>
      </c>
      <c r="AG303" s="14" t="str">
        <f t="shared" si="33"/>
        <v/>
      </c>
    </row>
    <row r="304" spans="1:37" ht="15" customHeight="1">
      <c r="A304" s="12">
        <f t="shared" si="32"/>
        <v>300</v>
      </c>
      <c r="B304" t="s">
        <v>2014</v>
      </c>
      <c r="C304" t="s">
        <v>67</v>
      </c>
      <c r="E304" t="s">
        <v>136</v>
      </c>
      <c r="F304" s="14">
        <v>33000358</v>
      </c>
      <c r="R304" s="10">
        <f t="shared" si="29"/>
        <v>3</v>
      </c>
      <c r="S304" s="9" t="e">
        <f t="shared" si="34"/>
        <v>#REF!</v>
      </c>
      <c r="T304" s="9" t="str">
        <f>data!B301</f>
        <v>PHẠM BỬU LỘC</v>
      </c>
      <c r="U304" s="9" t="str">
        <f>data!C301</f>
        <v>10A5</v>
      </c>
      <c r="V304" s="14">
        <v>2</v>
      </c>
      <c r="W304" s="24"/>
      <c r="X304" s="32"/>
      <c r="Y304" s="32">
        <f>'10a1tr'!H298</f>
        <v>0</v>
      </c>
      <c r="Z304" s="32">
        <f>'10a1tr'!I298</f>
        <v>0</v>
      </c>
      <c r="AA304" s="32">
        <f>'10a1tr'!J298</f>
        <v>0</v>
      </c>
      <c r="AB304" s="32">
        <f>'10a1tr'!K298</f>
        <v>0</v>
      </c>
      <c r="AC304" s="32">
        <f>'10a1tr'!L298</f>
        <v>0</v>
      </c>
      <c r="AD304" s="24"/>
      <c r="AE304" s="14">
        <f t="shared" si="30"/>
        <v>0</v>
      </c>
      <c r="AF304" s="60" t="str">
        <f t="shared" si="31"/>
        <v/>
      </c>
      <c r="AG304" s="14" t="str">
        <f t="shared" si="33"/>
        <v/>
      </c>
    </row>
    <row r="305" spans="1:33" ht="15" customHeight="1">
      <c r="A305" s="12">
        <f t="shared" si="32"/>
        <v>301</v>
      </c>
      <c r="B305" t="s">
        <v>2015</v>
      </c>
      <c r="C305" t="s">
        <v>67</v>
      </c>
      <c r="E305" t="s">
        <v>136</v>
      </c>
      <c r="F305" s="14">
        <v>33000359</v>
      </c>
      <c r="R305" s="10">
        <f t="shared" si="29"/>
        <v>3</v>
      </c>
      <c r="S305" s="9" t="e">
        <f t="shared" si="34"/>
        <v>#REF!</v>
      </c>
      <c r="T305" s="9" t="str">
        <f>data!B302</f>
        <v>HUỲNH HIỂN LONG</v>
      </c>
      <c r="U305" s="9" t="str">
        <f>data!C302</f>
        <v>10A5</v>
      </c>
      <c r="V305" s="14">
        <v>3</v>
      </c>
      <c r="W305" s="24"/>
      <c r="X305" s="32"/>
      <c r="Y305" s="32">
        <f>'10a1tr'!H299</f>
        <v>0</v>
      </c>
      <c r="Z305" s="32">
        <f>'10a1tr'!I299</f>
        <v>0</v>
      </c>
      <c r="AA305" s="32">
        <f>'10a1tr'!J299</f>
        <v>0</v>
      </c>
      <c r="AB305" s="32">
        <f>'10a1tr'!K299</f>
        <v>0</v>
      </c>
      <c r="AC305" s="32">
        <f>'10a1tr'!L299</f>
        <v>0</v>
      </c>
      <c r="AD305" s="24"/>
      <c r="AE305" s="14">
        <f t="shared" si="30"/>
        <v>0</v>
      </c>
      <c r="AF305" s="60" t="str">
        <f t="shared" si="31"/>
        <v/>
      </c>
      <c r="AG305" s="14" t="str">
        <f t="shared" si="33"/>
        <v/>
      </c>
    </row>
    <row r="306" spans="1:33" ht="15" customHeight="1">
      <c r="A306" s="12">
        <f t="shared" si="32"/>
        <v>302</v>
      </c>
      <c r="B306" t="s">
        <v>2016</v>
      </c>
      <c r="C306" t="s">
        <v>67</v>
      </c>
      <c r="E306" t="s">
        <v>136</v>
      </c>
      <c r="F306" s="14">
        <v>33000360</v>
      </c>
      <c r="R306" s="10">
        <f t="shared" si="29"/>
        <v>3</v>
      </c>
      <c r="S306" s="9" t="e">
        <f t="shared" si="34"/>
        <v>#REF!</v>
      </c>
      <c r="T306" s="9" t="str">
        <f>data!B303</f>
        <v>DANH HUYỀN KHA LY</v>
      </c>
      <c r="U306" s="9" t="str">
        <f>data!C303</f>
        <v>10A5</v>
      </c>
      <c r="V306" s="14">
        <v>3</v>
      </c>
      <c r="W306" s="24"/>
      <c r="X306" s="32"/>
      <c r="Y306" s="32">
        <f>'10a1tr'!H300</f>
        <v>0</v>
      </c>
      <c r="Z306" s="32">
        <f>'10a1tr'!I300</f>
        <v>0</v>
      </c>
      <c r="AA306" s="32">
        <f>'10a1tr'!J300</f>
        <v>0</v>
      </c>
      <c r="AB306" s="32">
        <f>'10a1tr'!K300</f>
        <v>0</v>
      </c>
      <c r="AC306" s="32">
        <f>'10a1tr'!L300</f>
        <v>0</v>
      </c>
      <c r="AD306" s="24"/>
      <c r="AE306" s="14">
        <f t="shared" si="30"/>
        <v>0</v>
      </c>
      <c r="AF306" s="60" t="str">
        <f t="shared" si="31"/>
        <v/>
      </c>
      <c r="AG306" s="14" t="str">
        <f t="shared" si="33"/>
        <v/>
      </c>
    </row>
    <row r="307" spans="1:33" ht="15" customHeight="1">
      <c r="A307" s="12">
        <f t="shared" si="32"/>
        <v>303</v>
      </c>
      <c r="B307" t="s">
        <v>2017</v>
      </c>
      <c r="C307" t="s">
        <v>67</v>
      </c>
      <c r="E307" t="s">
        <v>136</v>
      </c>
      <c r="F307" s="14">
        <v>33000361</v>
      </c>
      <c r="R307" s="10">
        <f t="shared" si="29"/>
        <v>3</v>
      </c>
      <c r="S307" s="9" t="e">
        <f t="shared" si="34"/>
        <v>#REF!</v>
      </c>
      <c r="T307" s="9" t="str">
        <f>data!B304</f>
        <v>HUỲNH PHẠM NGỌC MI</v>
      </c>
      <c r="U307" s="9" t="str">
        <f>data!C304</f>
        <v>10A5</v>
      </c>
      <c r="V307" s="14">
        <v>3</v>
      </c>
      <c r="W307" s="24"/>
      <c r="X307" s="32"/>
      <c r="Y307" s="32">
        <f>'10a1tr'!H301</f>
        <v>0</v>
      </c>
      <c r="Z307" s="32">
        <f>'10a1tr'!I301</f>
        <v>0</v>
      </c>
      <c r="AA307" s="32">
        <f>'10a1tr'!J301</f>
        <v>0</v>
      </c>
      <c r="AB307" s="32">
        <f>'10a1tr'!K301</f>
        <v>0</v>
      </c>
      <c r="AC307" s="32">
        <f>'10a1tr'!L301</f>
        <v>0</v>
      </c>
      <c r="AD307" s="24"/>
      <c r="AE307" s="14">
        <f t="shared" si="30"/>
        <v>0</v>
      </c>
      <c r="AF307" s="60" t="str">
        <f t="shared" si="31"/>
        <v/>
      </c>
      <c r="AG307" s="14" t="str">
        <f t="shared" si="33"/>
        <v/>
      </c>
    </row>
    <row r="308" spans="1:33" ht="15" customHeight="1">
      <c r="A308" s="12">
        <f t="shared" si="32"/>
        <v>304</v>
      </c>
      <c r="B308" t="s">
        <v>2018</v>
      </c>
      <c r="C308" t="s">
        <v>67</v>
      </c>
      <c r="E308" t="s">
        <v>136</v>
      </c>
      <c r="F308" s="14">
        <v>33000362</v>
      </c>
      <c r="R308" s="10">
        <f t="shared" si="29"/>
        <v>3</v>
      </c>
      <c r="S308" s="9" t="e">
        <f t="shared" si="34"/>
        <v>#REF!</v>
      </c>
      <c r="T308" s="9" t="str">
        <f>data!B305</f>
        <v>NGUYỄN THỊ TUYẾT NGÂN</v>
      </c>
      <c r="U308" s="9" t="str">
        <f>data!C305</f>
        <v>10A5</v>
      </c>
      <c r="V308" s="14">
        <v>3</v>
      </c>
      <c r="W308" s="24"/>
      <c r="X308" s="32"/>
      <c r="Y308" s="32">
        <f>'10a1tr'!H302</f>
        <v>0</v>
      </c>
      <c r="Z308" s="32">
        <f>'10a1tr'!I302</f>
        <v>0</v>
      </c>
      <c r="AA308" s="32">
        <f>'10a1tr'!J302</f>
        <v>0</v>
      </c>
      <c r="AB308" s="32">
        <f>'10a1tr'!K302</f>
        <v>0</v>
      </c>
      <c r="AC308" s="32">
        <f>'10a1tr'!L302</f>
        <v>0</v>
      </c>
      <c r="AD308" s="24"/>
      <c r="AE308" s="14">
        <f t="shared" si="30"/>
        <v>0</v>
      </c>
      <c r="AF308" s="60" t="str">
        <f t="shared" si="31"/>
        <v/>
      </c>
      <c r="AG308" s="14" t="str">
        <f t="shared" si="33"/>
        <v/>
      </c>
    </row>
    <row r="309" spans="1:33" ht="15" customHeight="1">
      <c r="A309" s="12">
        <f t="shared" si="32"/>
        <v>305</v>
      </c>
      <c r="B309" t="s">
        <v>2019</v>
      </c>
      <c r="C309" t="s">
        <v>67</v>
      </c>
      <c r="E309" t="s">
        <v>136</v>
      </c>
      <c r="F309" s="14">
        <v>33000363</v>
      </c>
      <c r="R309" s="10">
        <f t="shared" si="29"/>
        <v>3</v>
      </c>
      <c r="S309" s="9" t="e">
        <f t="shared" si="34"/>
        <v>#REF!</v>
      </c>
      <c r="T309" s="9" t="str">
        <f>data!B306</f>
        <v>PHẠM QUÍ KIM NGÂN</v>
      </c>
      <c r="U309" s="9" t="str">
        <f>data!C306</f>
        <v>10A5</v>
      </c>
      <c r="V309" s="14">
        <v>3</v>
      </c>
      <c r="W309" s="24"/>
      <c r="X309" s="32"/>
      <c r="Y309" s="32">
        <f>'10a1tr'!H303</f>
        <v>0</v>
      </c>
      <c r="Z309" s="32">
        <f>'10a1tr'!I303</f>
        <v>0</v>
      </c>
      <c r="AA309" s="32">
        <f>'10a1tr'!J303</f>
        <v>0</v>
      </c>
      <c r="AB309" s="32">
        <f>'10a1tr'!K303</f>
        <v>0</v>
      </c>
      <c r="AC309" s="32">
        <f>'10a1tr'!L303</f>
        <v>0</v>
      </c>
      <c r="AD309" s="24"/>
      <c r="AE309" s="14">
        <f t="shared" si="30"/>
        <v>0</v>
      </c>
      <c r="AF309" s="60" t="str">
        <f t="shared" si="31"/>
        <v/>
      </c>
    </row>
    <row r="310" spans="1:33" ht="15" customHeight="1">
      <c r="A310" s="12">
        <f t="shared" si="32"/>
        <v>306</v>
      </c>
      <c r="B310" t="s">
        <v>2020</v>
      </c>
      <c r="C310" t="s">
        <v>67</v>
      </c>
      <c r="E310" t="s">
        <v>136</v>
      </c>
      <c r="F310" s="14">
        <v>33000364</v>
      </c>
      <c r="R310" s="10">
        <f t="shared" si="29"/>
        <v>3</v>
      </c>
      <c r="S310" s="9" t="e">
        <f t="shared" si="34"/>
        <v>#REF!</v>
      </c>
      <c r="T310" s="9" t="str">
        <f>data!B307</f>
        <v>PHAN PHẠM BẢO NGHI</v>
      </c>
      <c r="U310" s="9" t="str">
        <f>data!C307</f>
        <v>10A5</v>
      </c>
      <c r="V310" s="14">
        <v>3</v>
      </c>
      <c r="W310" s="24"/>
      <c r="X310" s="32"/>
      <c r="Y310" s="32">
        <f>'10a1tr'!H304</f>
        <v>0</v>
      </c>
      <c r="Z310" s="32">
        <f>'10a1tr'!I304</f>
        <v>0</v>
      </c>
      <c r="AA310" s="32">
        <f>'10a1tr'!J304</f>
        <v>0</v>
      </c>
      <c r="AB310" s="32">
        <f>'10a1tr'!K304</f>
        <v>0</v>
      </c>
      <c r="AC310" s="32">
        <f>'10a1tr'!L304</f>
        <v>0</v>
      </c>
      <c r="AD310" s="24"/>
      <c r="AE310" s="14">
        <f t="shared" si="30"/>
        <v>0</v>
      </c>
      <c r="AF310" s="60" t="str">
        <f t="shared" si="31"/>
        <v/>
      </c>
    </row>
    <row r="311" spans="1:33" ht="15" customHeight="1">
      <c r="A311" s="12">
        <f t="shared" si="32"/>
        <v>307</v>
      </c>
      <c r="B311" t="s">
        <v>2021</v>
      </c>
      <c r="C311" t="s">
        <v>67</v>
      </c>
      <c r="E311" t="s">
        <v>136</v>
      </c>
      <c r="F311" s="14">
        <v>33000365</v>
      </c>
      <c r="R311" s="10">
        <f t="shared" si="29"/>
        <v>3</v>
      </c>
      <c r="S311" s="9" t="e">
        <f t="shared" si="34"/>
        <v>#REF!</v>
      </c>
      <c r="T311" s="9" t="str">
        <f>data!B308</f>
        <v>PHẠM TRỌNG NGHĨA</v>
      </c>
      <c r="U311" s="9" t="str">
        <f>data!C308</f>
        <v>10A5</v>
      </c>
      <c r="V311" s="14">
        <v>3</v>
      </c>
      <c r="W311" s="24"/>
      <c r="X311" s="32"/>
      <c r="Y311" s="32">
        <f>'10a1tr'!H305</f>
        <v>0</v>
      </c>
      <c r="Z311" s="32">
        <f>'10a1tr'!I305</f>
        <v>0</v>
      </c>
      <c r="AA311" s="32">
        <f>'10a1tr'!J305</f>
        <v>0</v>
      </c>
      <c r="AB311" s="32">
        <f>'10a1tr'!K305</f>
        <v>0</v>
      </c>
      <c r="AC311" s="32">
        <f>'10a1tr'!L305</f>
        <v>0</v>
      </c>
      <c r="AD311" s="24"/>
      <c r="AE311" s="14">
        <f t="shared" si="30"/>
        <v>0</v>
      </c>
      <c r="AF311" s="60" t="str">
        <f t="shared" si="31"/>
        <v/>
      </c>
    </row>
    <row r="312" spans="1:33" ht="15" customHeight="1">
      <c r="A312" s="12">
        <f t="shared" si="32"/>
        <v>308</v>
      </c>
      <c r="B312" t="s">
        <v>2022</v>
      </c>
      <c r="C312" t="s">
        <v>67</v>
      </c>
      <c r="E312" t="s">
        <v>136</v>
      </c>
      <c r="F312" s="14">
        <v>33000366</v>
      </c>
      <c r="R312" s="10">
        <f t="shared" si="29"/>
        <v>3</v>
      </c>
      <c r="S312" s="9" t="e">
        <f t="shared" si="34"/>
        <v>#REF!</v>
      </c>
      <c r="T312" s="9" t="str">
        <f>data!B309</f>
        <v>TRẦN GIA NGHIÊM</v>
      </c>
      <c r="U312" s="9" t="str">
        <f>data!C309</f>
        <v>10A5</v>
      </c>
      <c r="V312" s="14">
        <v>3</v>
      </c>
      <c r="W312" s="24"/>
      <c r="X312" s="32"/>
      <c r="Y312" s="32">
        <f>'10a1tr'!H306</f>
        <v>0</v>
      </c>
      <c r="Z312" s="32">
        <f>'10a1tr'!I306</f>
        <v>0</v>
      </c>
      <c r="AA312" s="32">
        <f>'10a1tr'!J306</f>
        <v>0</v>
      </c>
      <c r="AB312" s="32">
        <f>'10a1tr'!K306</f>
        <v>0</v>
      </c>
      <c r="AC312" s="32">
        <f>'10a1tr'!L306</f>
        <v>0</v>
      </c>
      <c r="AD312" s="24"/>
      <c r="AE312" s="14">
        <f t="shared" si="30"/>
        <v>0</v>
      </c>
      <c r="AF312" s="60" t="str">
        <f t="shared" si="31"/>
        <v/>
      </c>
    </row>
    <row r="313" spans="1:33" ht="15" customHeight="1">
      <c r="A313" s="12">
        <f t="shared" si="32"/>
        <v>309</v>
      </c>
      <c r="B313" t="s">
        <v>58</v>
      </c>
      <c r="C313" t="s">
        <v>67</v>
      </c>
      <c r="E313" t="s">
        <v>136</v>
      </c>
      <c r="F313" s="14">
        <v>33000367</v>
      </c>
      <c r="R313" s="10">
        <f t="shared" si="29"/>
        <v>3</v>
      </c>
      <c r="S313" s="9" t="e">
        <f t="shared" si="34"/>
        <v>#REF!</v>
      </c>
      <c r="T313" s="9" t="str">
        <f>data!B310</f>
        <v>PHẠM NGỌC NGOAN</v>
      </c>
      <c r="U313" s="9" t="str">
        <f>data!C310</f>
        <v>10A5</v>
      </c>
      <c r="V313" s="14">
        <v>2</v>
      </c>
      <c r="W313" s="24"/>
      <c r="X313" s="32"/>
      <c r="Y313" s="32">
        <f>'10a1tr'!H307</f>
        <v>0</v>
      </c>
      <c r="Z313" s="32">
        <f>'10a1tr'!I307</f>
        <v>0</v>
      </c>
      <c r="AA313" s="32">
        <f>'10a1tr'!J307</f>
        <v>0</v>
      </c>
      <c r="AB313" s="32">
        <f>'10a1tr'!K307</f>
        <v>0</v>
      </c>
      <c r="AC313" s="32">
        <f>'10a1tr'!L307</f>
        <v>0</v>
      </c>
      <c r="AD313" s="24"/>
      <c r="AE313" s="14">
        <f t="shared" si="30"/>
        <v>0</v>
      </c>
      <c r="AF313" s="60" t="str">
        <f t="shared" si="31"/>
        <v/>
      </c>
    </row>
    <row r="314" spans="1:33" ht="15" customHeight="1">
      <c r="A314" s="12">
        <f t="shared" si="32"/>
        <v>310</v>
      </c>
      <c r="B314" t="s">
        <v>2023</v>
      </c>
      <c r="C314" t="s">
        <v>67</v>
      </c>
      <c r="E314" t="s">
        <v>136</v>
      </c>
      <c r="F314" s="14">
        <v>33000368</v>
      </c>
      <c r="R314" s="10">
        <f t="shared" si="29"/>
        <v>3</v>
      </c>
      <c r="S314" s="9" t="e">
        <f t="shared" si="34"/>
        <v>#REF!</v>
      </c>
      <c r="T314" s="9" t="str">
        <f>data!B311</f>
        <v>LƯU THỊ TUYẾT NHI</v>
      </c>
      <c r="U314" s="9" t="str">
        <f>data!C311</f>
        <v>10A5</v>
      </c>
      <c r="V314" s="14">
        <v>3</v>
      </c>
      <c r="W314" s="24"/>
      <c r="X314" s="32"/>
      <c r="Y314" s="32">
        <f>'10a1tr'!H308</f>
        <v>0</v>
      </c>
      <c r="Z314" s="32">
        <f>'10a1tr'!I308</f>
        <v>0</v>
      </c>
      <c r="AA314" s="32">
        <f>'10a1tr'!J308</f>
        <v>0</v>
      </c>
      <c r="AB314" s="32">
        <f>'10a1tr'!K308</f>
        <v>0</v>
      </c>
      <c r="AC314" s="32">
        <f>'10a1tr'!L308</f>
        <v>0</v>
      </c>
      <c r="AD314" s="24"/>
      <c r="AE314" s="14">
        <f t="shared" si="30"/>
        <v>0</v>
      </c>
      <c r="AF314" s="60" t="str">
        <f t="shared" si="31"/>
        <v/>
      </c>
    </row>
    <row r="315" spans="1:33" ht="15" customHeight="1">
      <c r="A315" s="12">
        <f t="shared" si="32"/>
        <v>311</v>
      </c>
      <c r="B315" t="s">
        <v>2024</v>
      </c>
      <c r="C315" t="s">
        <v>67</v>
      </c>
      <c r="E315" t="s">
        <v>136</v>
      </c>
      <c r="F315" s="14">
        <v>33000369</v>
      </c>
      <c r="R315" s="10">
        <f t="shared" si="29"/>
        <v>3</v>
      </c>
      <c r="S315" s="9" t="e">
        <f t="shared" si="34"/>
        <v>#REF!</v>
      </c>
      <c r="T315" s="9" t="str">
        <f>data!B312</f>
        <v>TRẦN GIA PHÚC</v>
      </c>
      <c r="U315" s="9" t="str">
        <f>data!C312</f>
        <v>10A5</v>
      </c>
      <c r="V315" s="14">
        <v>3</v>
      </c>
      <c r="W315" s="24"/>
      <c r="X315" s="32"/>
      <c r="Y315" s="32">
        <f>'10a1tr'!H309</f>
        <v>0</v>
      </c>
      <c r="Z315" s="32">
        <f>'10a1tr'!I309</f>
        <v>0</v>
      </c>
      <c r="AA315" s="32">
        <f>'10a1tr'!J309</f>
        <v>0</v>
      </c>
      <c r="AB315" s="32">
        <f>'10a1tr'!K309</f>
        <v>0</v>
      </c>
      <c r="AC315" s="32">
        <f>'10a1tr'!L309</f>
        <v>0</v>
      </c>
      <c r="AD315" s="24"/>
      <c r="AE315" s="14">
        <f t="shared" si="30"/>
        <v>0</v>
      </c>
      <c r="AF315" s="60" t="str">
        <f t="shared" si="31"/>
        <v/>
      </c>
    </row>
    <row r="316" spans="1:33" ht="15" customHeight="1">
      <c r="A316" s="12">
        <f t="shared" si="32"/>
        <v>312</v>
      </c>
      <c r="B316" t="s">
        <v>2046</v>
      </c>
      <c r="C316" t="s">
        <v>68</v>
      </c>
      <c r="E316" t="s">
        <v>136</v>
      </c>
      <c r="F316" s="14">
        <v>33000370</v>
      </c>
      <c r="R316" s="10">
        <f t="shared" si="29"/>
        <v>3</v>
      </c>
      <c r="S316" s="9" t="e">
        <f t="shared" si="34"/>
        <v>#REF!</v>
      </c>
      <c r="T316" s="9" t="str">
        <f>data!B313</f>
        <v>DƯƠNG THỊ BẢO QUYÊN</v>
      </c>
      <c r="U316" s="9" t="str">
        <f>data!C313</f>
        <v>10A5</v>
      </c>
      <c r="V316" s="14">
        <v>3</v>
      </c>
      <c r="W316" s="24"/>
      <c r="X316" s="32"/>
      <c r="Y316" s="32">
        <f>'10a1tr'!H310</f>
        <v>0</v>
      </c>
      <c r="Z316" s="32">
        <f>'10a1tr'!I310</f>
        <v>0</v>
      </c>
      <c r="AA316" s="32">
        <f>'10a1tr'!J310</f>
        <v>0</v>
      </c>
      <c r="AB316" s="32">
        <f>'10a1tr'!K310</f>
        <v>0</v>
      </c>
      <c r="AC316" s="32">
        <f>'10a1tr'!L310</f>
        <v>0</v>
      </c>
      <c r="AD316" s="24"/>
      <c r="AE316" s="14">
        <f t="shared" si="30"/>
        <v>0</v>
      </c>
      <c r="AF316" s="60" t="str">
        <f t="shared" si="31"/>
        <v/>
      </c>
    </row>
    <row r="317" spans="1:33" ht="15" customHeight="1">
      <c r="A317" s="12">
        <f t="shared" si="32"/>
        <v>313</v>
      </c>
      <c r="B317" t="s">
        <v>2047</v>
      </c>
      <c r="C317" t="s">
        <v>68</v>
      </c>
      <c r="E317" t="s">
        <v>136</v>
      </c>
      <c r="F317" s="14">
        <v>33000371</v>
      </c>
      <c r="R317" s="10">
        <f t="shared" si="29"/>
        <v>3</v>
      </c>
      <c r="S317" s="9" t="e">
        <f t="shared" si="34"/>
        <v>#REF!</v>
      </c>
      <c r="T317" s="9" t="str">
        <f>data!B314</f>
        <v>NGUYỄN NGỌC NHƯ QUỲNH</v>
      </c>
      <c r="U317" s="9" t="str">
        <f>data!C314</f>
        <v>10A5</v>
      </c>
      <c r="V317" s="14">
        <v>3</v>
      </c>
      <c r="W317" s="24"/>
      <c r="X317" s="32"/>
      <c r="Y317" s="32">
        <f>'10a1tr'!H311</f>
        <v>0</v>
      </c>
      <c r="Z317" s="32">
        <f>'10a1tr'!I311</f>
        <v>0</v>
      </c>
      <c r="AA317" s="32">
        <f>'10a1tr'!J311</f>
        <v>0</v>
      </c>
      <c r="AB317" s="32">
        <f>'10a1tr'!K311</f>
        <v>0</v>
      </c>
      <c r="AC317" s="32">
        <f>'10a1tr'!L311</f>
        <v>0</v>
      </c>
      <c r="AD317" s="24"/>
      <c r="AE317" s="14">
        <f t="shared" si="30"/>
        <v>0</v>
      </c>
      <c r="AF317" s="60" t="str">
        <f t="shared" si="31"/>
        <v/>
      </c>
    </row>
    <row r="318" spans="1:33" ht="15" customHeight="1">
      <c r="A318" s="12">
        <f t="shared" si="32"/>
        <v>314</v>
      </c>
      <c r="B318" t="s">
        <v>1151</v>
      </c>
      <c r="C318" t="s">
        <v>68</v>
      </c>
      <c r="E318" t="s">
        <v>136</v>
      </c>
      <c r="F318" s="14">
        <v>33000372</v>
      </c>
      <c r="R318" s="10">
        <f t="shared" si="29"/>
        <v>3</v>
      </c>
      <c r="S318" s="9" t="e">
        <f t="shared" si="34"/>
        <v>#REF!</v>
      </c>
      <c r="T318" s="9" t="str">
        <f>data!B315</f>
        <v>TRANG TRƯƠNG NHẬT TÂN</v>
      </c>
      <c r="U318" s="9" t="str">
        <f>data!C315</f>
        <v>10A5</v>
      </c>
      <c r="V318" s="14">
        <v>3</v>
      </c>
      <c r="W318" s="24"/>
      <c r="X318" s="32"/>
      <c r="Y318" s="32">
        <f>'10a1tr'!H312</f>
        <v>0</v>
      </c>
      <c r="Z318" s="32">
        <f>'10a1tr'!I312</f>
        <v>0</v>
      </c>
      <c r="AA318" s="32">
        <f>'10a1tr'!J312</f>
        <v>0</v>
      </c>
      <c r="AB318" s="32">
        <f>'10a1tr'!K312</f>
        <v>0</v>
      </c>
      <c r="AC318" s="32">
        <f>'10a1tr'!L312</f>
        <v>0</v>
      </c>
      <c r="AD318" s="24"/>
      <c r="AE318" s="14">
        <f t="shared" si="30"/>
        <v>0</v>
      </c>
      <c r="AF318" s="60" t="str">
        <f t="shared" si="31"/>
        <v/>
      </c>
    </row>
    <row r="319" spans="1:33" ht="15" customHeight="1">
      <c r="A319" s="12">
        <f t="shared" si="32"/>
        <v>315</v>
      </c>
      <c r="B319" t="s">
        <v>2048</v>
      </c>
      <c r="C319" t="s">
        <v>68</v>
      </c>
      <c r="E319" t="s">
        <v>136</v>
      </c>
      <c r="F319" s="14">
        <v>33000373</v>
      </c>
      <c r="R319" s="10">
        <f t="shared" si="29"/>
        <v>3</v>
      </c>
      <c r="S319" s="9" t="e">
        <f t="shared" si="34"/>
        <v>#REF!</v>
      </c>
      <c r="T319" s="9" t="str">
        <f>data!B316</f>
        <v>VÕ CHÍ THANH</v>
      </c>
      <c r="U319" s="9" t="str">
        <f>data!C316</f>
        <v>10A5</v>
      </c>
      <c r="V319" s="14">
        <v>3</v>
      </c>
      <c r="W319" s="24"/>
      <c r="X319" s="32"/>
      <c r="Y319" s="32">
        <f>'10a1tr'!H313</f>
        <v>0</v>
      </c>
      <c r="Z319" s="32">
        <f>'10a1tr'!I313</f>
        <v>0</v>
      </c>
      <c r="AA319" s="32">
        <f>'10a1tr'!J313</f>
        <v>0</v>
      </c>
      <c r="AB319" s="32">
        <f>'10a1tr'!K313</f>
        <v>0</v>
      </c>
      <c r="AC319" s="32">
        <f>'10a1tr'!L313</f>
        <v>0</v>
      </c>
      <c r="AD319" s="24"/>
      <c r="AE319" s="14">
        <f t="shared" si="30"/>
        <v>0</v>
      </c>
      <c r="AF319" s="60" t="str">
        <f t="shared" si="31"/>
        <v/>
      </c>
    </row>
    <row r="320" spans="1:33" ht="15" customHeight="1">
      <c r="A320" s="12">
        <f t="shared" si="32"/>
        <v>316</v>
      </c>
      <c r="B320" t="s">
        <v>2049</v>
      </c>
      <c r="C320" t="s">
        <v>68</v>
      </c>
      <c r="E320" t="s">
        <v>136</v>
      </c>
      <c r="F320" s="14">
        <v>33000374</v>
      </c>
      <c r="R320" s="10">
        <f t="shared" si="29"/>
        <v>3</v>
      </c>
      <c r="S320" s="9" t="e">
        <f t="shared" si="34"/>
        <v>#REF!</v>
      </c>
      <c r="T320" s="9" t="str">
        <f>data!B317</f>
        <v>NGUYỄN HIỂU THIÊN</v>
      </c>
      <c r="U320" s="9" t="str">
        <f>data!C317</f>
        <v>10A5</v>
      </c>
      <c r="V320" s="14">
        <v>3</v>
      </c>
      <c r="W320" s="24"/>
      <c r="X320" s="32"/>
      <c r="Y320" s="32">
        <f>'10a1tr'!H314</f>
        <v>0</v>
      </c>
      <c r="Z320" s="32">
        <f>'10a1tr'!I314</f>
        <v>0</v>
      </c>
      <c r="AA320" s="32">
        <f>'10a1tr'!J314</f>
        <v>0</v>
      </c>
      <c r="AB320" s="32">
        <f>'10a1tr'!K314</f>
        <v>0</v>
      </c>
      <c r="AC320" s="32">
        <f>'10a1tr'!L314</f>
        <v>0</v>
      </c>
      <c r="AD320" s="24"/>
      <c r="AE320" s="14">
        <f t="shared" si="30"/>
        <v>0</v>
      </c>
      <c r="AF320" s="60" t="str">
        <f t="shared" si="31"/>
        <v/>
      </c>
    </row>
    <row r="321" spans="1:32" ht="15" customHeight="1">
      <c r="A321" s="12">
        <f t="shared" si="32"/>
        <v>317</v>
      </c>
      <c r="B321" t="s">
        <v>1255</v>
      </c>
      <c r="C321" t="s">
        <v>68</v>
      </c>
      <c r="E321" t="s">
        <v>136</v>
      </c>
      <c r="F321" s="14">
        <v>33000375</v>
      </c>
      <c r="R321" s="10">
        <f t="shared" si="29"/>
        <v>3</v>
      </c>
      <c r="S321" s="9" t="e">
        <f t="shared" si="34"/>
        <v>#REF!</v>
      </c>
      <c r="T321" s="9" t="str">
        <f>data!B318</f>
        <v>NGUYỄN CHÍ THIỆN</v>
      </c>
      <c r="U321" s="9" t="str">
        <f>data!C318</f>
        <v>10A5</v>
      </c>
      <c r="V321" s="14">
        <v>1</v>
      </c>
      <c r="W321" s="24"/>
      <c r="X321" s="32"/>
      <c r="Y321" s="32">
        <f>'10a1tr'!H315</f>
        <v>0</v>
      </c>
      <c r="Z321" s="32">
        <f>'10a1tr'!I315</f>
        <v>0</v>
      </c>
      <c r="AA321" s="32">
        <f>'10a1tr'!J315</f>
        <v>0</v>
      </c>
      <c r="AB321" s="32">
        <f>'10a1tr'!K315</f>
        <v>0</v>
      </c>
      <c r="AC321" s="32">
        <f>'10a1tr'!L315</f>
        <v>0</v>
      </c>
      <c r="AD321" s="24"/>
      <c r="AE321" s="14">
        <f t="shared" si="30"/>
        <v>0</v>
      </c>
      <c r="AF321" s="60" t="str">
        <f t="shared" si="31"/>
        <v/>
      </c>
    </row>
    <row r="322" spans="1:32" ht="15" customHeight="1">
      <c r="A322" s="12">
        <f t="shared" si="32"/>
        <v>318</v>
      </c>
      <c r="B322" t="s">
        <v>2050</v>
      </c>
      <c r="C322" t="s">
        <v>68</v>
      </c>
      <c r="E322" t="s">
        <v>136</v>
      </c>
      <c r="F322" s="14">
        <v>33000376</v>
      </c>
      <c r="R322" s="10">
        <f t="shared" si="29"/>
        <v>3</v>
      </c>
      <c r="S322" s="9" t="e">
        <f t="shared" si="34"/>
        <v>#REF!</v>
      </c>
      <c r="T322" s="9" t="str">
        <f>data!B319</f>
        <v>DANH THỊ MINH THƯ</v>
      </c>
      <c r="U322" s="9" t="str">
        <f>data!C319</f>
        <v>10A5</v>
      </c>
      <c r="V322" s="14">
        <v>3</v>
      </c>
      <c r="W322" s="24"/>
      <c r="X322" s="32"/>
      <c r="Y322" s="32">
        <f>'10a1tr'!H316</f>
        <v>0</v>
      </c>
      <c r="Z322" s="32">
        <f>'10a1tr'!I316</f>
        <v>0</v>
      </c>
      <c r="AA322" s="32">
        <f>'10a1tr'!J316</f>
        <v>0</v>
      </c>
      <c r="AB322" s="32">
        <f>'10a1tr'!K316</f>
        <v>0</v>
      </c>
      <c r="AC322" s="32">
        <f>'10a1tr'!L316</f>
        <v>0</v>
      </c>
      <c r="AD322" s="24"/>
      <c r="AE322" s="14">
        <f t="shared" si="30"/>
        <v>0</v>
      </c>
      <c r="AF322" s="60" t="str">
        <f t="shared" si="31"/>
        <v/>
      </c>
    </row>
    <row r="323" spans="1:32" ht="15" customHeight="1">
      <c r="A323" s="12">
        <f t="shared" si="32"/>
        <v>319</v>
      </c>
      <c r="B323" t="s">
        <v>2051</v>
      </c>
      <c r="C323" t="s">
        <v>68</v>
      </c>
      <c r="E323" t="s">
        <v>136</v>
      </c>
      <c r="F323" s="14">
        <v>33000377</v>
      </c>
      <c r="R323" s="10">
        <f t="shared" si="29"/>
        <v>3</v>
      </c>
      <c r="S323" s="9" t="e">
        <f t="shared" si="34"/>
        <v>#REF!</v>
      </c>
      <c r="T323" s="9" t="str">
        <f>data!B320</f>
        <v>VŨ THANH THƯ</v>
      </c>
      <c r="U323" s="9" t="str">
        <f>data!C320</f>
        <v>10A5</v>
      </c>
      <c r="V323" s="14">
        <v>3</v>
      </c>
      <c r="W323" s="24"/>
      <c r="X323" s="32"/>
      <c r="Y323" s="32">
        <f>'10a1tr'!H317</f>
        <v>0</v>
      </c>
      <c r="Z323" s="32">
        <f>'10a1tr'!I317</f>
        <v>0</v>
      </c>
      <c r="AA323" s="32">
        <f>'10a1tr'!J317</f>
        <v>0</v>
      </c>
      <c r="AB323" s="32">
        <f>'10a1tr'!K317</f>
        <v>0</v>
      </c>
      <c r="AC323" s="32">
        <f>'10a1tr'!L317</f>
        <v>0</v>
      </c>
      <c r="AD323" s="24"/>
      <c r="AE323" s="14">
        <f t="shared" si="30"/>
        <v>0</v>
      </c>
      <c r="AF323" s="60" t="str">
        <f t="shared" si="31"/>
        <v/>
      </c>
    </row>
    <row r="324" spans="1:32" ht="15" customHeight="1">
      <c r="A324" s="12">
        <f t="shared" si="32"/>
        <v>320</v>
      </c>
      <c r="B324" t="s">
        <v>1296</v>
      </c>
      <c r="C324" t="s">
        <v>68</v>
      </c>
      <c r="E324" t="s">
        <v>136</v>
      </c>
      <c r="F324" s="14">
        <v>33000378</v>
      </c>
      <c r="R324" s="10">
        <f t="shared" si="29"/>
        <v>3</v>
      </c>
      <c r="S324" s="9" t="e">
        <f t="shared" si="34"/>
        <v>#REF!</v>
      </c>
      <c r="T324" s="9" t="str">
        <f>data!B321</f>
        <v>PHẠM CAO TIẾN</v>
      </c>
      <c r="U324" s="9" t="str">
        <f>data!C321</f>
        <v>10A5</v>
      </c>
      <c r="V324" s="14">
        <v>3</v>
      </c>
      <c r="W324" s="24"/>
      <c r="X324" s="32"/>
      <c r="Y324" s="32">
        <f>'10a1tr'!H318</f>
        <v>0</v>
      </c>
      <c r="Z324" s="32">
        <f>'10a1tr'!I318</f>
        <v>0</v>
      </c>
      <c r="AA324" s="32">
        <f>'10a1tr'!J318</f>
        <v>0</v>
      </c>
      <c r="AB324" s="32">
        <f>'10a1tr'!K318</f>
        <v>0</v>
      </c>
      <c r="AC324" s="32">
        <f>'10a1tr'!L318</f>
        <v>0</v>
      </c>
      <c r="AD324" s="24"/>
      <c r="AE324" s="14">
        <f t="shared" si="30"/>
        <v>0</v>
      </c>
      <c r="AF324" s="60" t="str">
        <f t="shared" si="31"/>
        <v/>
      </c>
    </row>
    <row r="325" spans="1:32" ht="15" customHeight="1">
      <c r="A325" s="12">
        <f t="shared" si="32"/>
        <v>321</v>
      </c>
      <c r="B325" t="s">
        <v>2055</v>
      </c>
      <c r="C325" t="s">
        <v>68</v>
      </c>
      <c r="E325" t="s">
        <v>136</v>
      </c>
      <c r="F325" s="14">
        <v>33000382</v>
      </c>
      <c r="R325" s="10">
        <f t="shared" ref="R325:R335" si="35">IF(B325&lt;&gt;"", INDEX($V$8:$V$1491, MATCH(B325, $T$8:$T$1491, 0)),"")</f>
        <v>3</v>
      </c>
      <c r="S325" s="9" t="e">
        <f t="shared" si="34"/>
        <v>#REF!</v>
      </c>
      <c r="T325" s="9" t="str">
        <f>data!B322</f>
        <v>NGUYỄN NGỌC TRÂM</v>
      </c>
      <c r="U325" s="9" t="str">
        <f>data!C322</f>
        <v>10A5</v>
      </c>
      <c r="V325" s="14">
        <v>3</v>
      </c>
      <c r="W325" s="24"/>
      <c r="X325" s="32"/>
      <c r="Y325" s="32">
        <f>'10a1tr'!H319</f>
        <v>0</v>
      </c>
      <c r="Z325" s="32">
        <f>'10a1tr'!I319</f>
        <v>0</v>
      </c>
      <c r="AA325" s="32">
        <f>'10a1tr'!J319</f>
        <v>0</v>
      </c>
      <c r="AB325" s="32">
        <f>'10a1tr'!K319</f>
        <v>0</v>
      </c>
      <c r="AC325" s="32">
        <f>'10a1tr'!L319</f>
        <v>0</v>
      </c>
      <c r="AD325" s="24"/>
      <c r="AE325" s="14">
        <f t="shared" ref="AE325:AE388" si="36">IF(B325&lt;&gt;"", INDEX($X$8:$X$1491, MATCH(B325, $T$8:$T$1491, 0)),"")</f>
        <v>0</v>
      </c>
      <c r="AF325" s="60" t="str">
        <f t="shared" ref="AF325:AF388" si="37">IF(AH328&lt;&gt;"", INDEX($AJ$8:$AJ$1491, MATCH(AH328, $T$8:$T$1491, 0)),"")</f>
        <v/>
      </c>
    </row>
    <row r="326" spans="1:32" ht="15" customHeight="1">
      <c r="A326" s="12">
        <f t="shared" si="32"/>
        <v>322</v>
      </c>
      <c r="B326" t="s">
        <v>2056</v>
      </c>
      <c r="C326" t="s">
        <v>68</v>
      </c>
      <c r="E326" t="s">
        <v>136</v>
      </c>
      <c r="F326" s="14">
        <v>33000383</v>
      </c>
      <c r="R326" s="10">
        <f t="shared" si="35"/>
        <v>3</v>
      </c>
      <c r="S326" s="9" t="e">
        <f t="shared" si="34"/>
        <v>#REF!</v>
      </c>
      <c r="T326" s="9" t="str">
        <f>data!B323</f>
        <v>ĐẶNG TRẦN NGỌC TRÂN</v>
      </c>
      <c r="U326" s="9" t="str">
        <f>data!C323</f>
        <v>10A5</v>
      </c>
      <c r="V326" s="14">
        <v>3</v>
      </c>
      <c r="W326" s="24"/>
      <c r="X326" s="32"/>
      <c r="Y326" s="32">
        <f>'10a1tr'!H320</f>
        <v>0</v>
      </c>
      <c r="Z326" s="32">
        <f>'10a1tr'!I320</f>
        <v>0</v>
      </c>
      <c r="AA326" s="32">
        <f>'10a1tr'!J320</f>
        <v>0</v>
      </c>
      <c r="AB326" s="32">
        <f>'10a1tr'!K320</f>
        <v>0</v>
      </c>
      <c r="AC326" s="32">
        <f>'10a1tr'!L320</f>
        <v>0</v>
      </c>
      <c r="AD326" s="24"/>
      <c r="AE326" s="14">
        <f t="shared" si="36"/>
        <v>0</v>
      </c>
      <c r="AF326" s="60" t="str">
        <f t="shared" si="37"/>
        <v/>
      </c>
    </row>
    <row r="327" spans="1:32" ht="15" customHeight="1">
      <c r="A327" s="12">
        <f t="shared" ref="A327:A390" si="38">IF(B327&lt;&gt;"",A326+1,"")</f>
        <v>323</v>
      </c>
      <c r="B327" t="s">
        <v>2057</v>
      </c>
      <c r="C327" t="s">
        <v>68</v>
      </c>
      <c r="E327" t="s">
        <v>136</v>
      </c>
      <c r="F327" s="14">
        <v>33000384</v>
      </c>
      <c r="R327" s="10">
        <f t="shared" si="35"/>
        <v>3</v>
      </c>
      <c r="S327" s="9" t="e">
        <f t="shared" si="34"/>
        <v>#REF!</v>
      </c>
      <c r="T327" s="9" t="str">
        <f>data!B324</f>
        <v>NGUYỄN LÂM THANH TRÚC</v>
      </c>
      <c r="U327" s="9" t="str">
        <f>data!C324</f>
        <v>10A5</v>
      </c>
      <c r="V327" s="14">
        <v>3</v>
      </c>
      <c r="W327" s="24"/>
      <c r="X327" s="32"/>
      <c r="Y327" s="32">
        <f>'10a1tr'!H321</f>
        <v>0</v>
      </c>
      <c r="Z327" s="32">
        <f>'10a1tr'!I321</f>
        <v>0</v>
      </c>
      <c r="AA327" s="32">
        <f>'10a1tr'!J321</f>
        <v>0</v>
      </c>
      <c r="AB327" s="32">
        <f>'10a1tr'!K321</f>
        <v>0</v>
      </c>
      <c r="AC327" s="32">
        <f>'10a1tr'!L321</f>
        <v>0</v>
      </c>
      <c r="AD327" s="24"/>
      <c r="AE327" s="14">
        <f t="shared" si="36"/>
        <v>0</v>
      </c>
      <c r="AF327" s="60" t="str">
        <f t="shared" si="37"/>
        <v/>
      </c>
    </row>
    <row r="328" spans="1:32" ht="15" customHeight="1">
      <c r="A328" s="12">
        <f t="shared" si="38"/>
        <v>324</v>
      </c>
      <c r="B328" t="s">
        <v>2058</v>
      </c>
      <c r="C328" t="s">
        <v>68</v>
      </c>
      <c r="E328" t="s">
        <v>136</v>
      </c>
      <c r="F328" s="14">
        <v>33000385</v>
      </c>
      <c r="R328" s="10">
        <f t="shared" si="35"/>
        <v>3</v>
      </c>
      <c r="S328" s="9" t="e">
        <f t="shared" si="34"/>
        <v>#REF!</v>
      </c>
      <c r="T328" s="9" t="str">
        <f>data!B325</f>
        <v>NGUYỄN THANH TRÚC</v>
      </c>
      <c r="U328" s="9" t="str">
        <f>data!C325</f>
        <v>10A5</v>
      </c>
      <c r="V328" s="14">
        <v>3</v>
      </c>
      <c r="W328" s="24"/>
      <c r="X328" s="32"/>
      <c r="Y328" s="32">
        <f>'10a1tr'!H322</f>
        <v>0</v>
      </c>
      <c r="Z328" s="32">
        <f>'10a1tr'!I322</f>
        <v>0</v>
      </c>
      <c r="AA328" s="32">
        <f>'10a1tr'!J322</f>
        <v>0</v>
      </c>
      <c r="AB328" s="32">
        <f>'10a1tr'!K322</f>
        <v>0</v>
      </c>
      <c r="AC328" s="32">
        <f>'10a1tr'!L322</f>
        <v>0</v>
      </c>
      <c r="AD328" s="24"/>
      <c r="AE328" s="14">
        <f t="shared" si="36"/>
        <v>0</v>
      </c>
      <c r="AF328" s="60" t="str">
        <f t="shared" si="37"/>
        <v/>
      </c>
    </row>
    <row r="329" spans="1:32" ht="15" customHeight="1">
      <c r="A329" s="12">
        <f t="shared" si="38"/>
        <v>325</v>
      </c>
      <c r="B329" t="s">
        <v>155</v>
      </c>
      <c r="C329" t="s">
        <v>68</v>
      </c>
      <c r="E329" t="s">
        <v>136</v>
      </c>
      <c r="F329" s="14">
        <v>33000386</v>
      </c>
      <c r="R329" s="10">
        <f t="shared" si="35"/>
        <v>3</v>
      </c>
      <c r="S329" s="9" t="e">
        <f t="shared" si="34"/>
        <v>#REF!</v>
      </c>
      <c r="T329" s="9" t="str">
        <f>data!B326</f>
        <v>TRẦN BÙI GIA TƯỜNG</v>
      </c>
      <c r="U329" s="9" t="str">
        <f>data!C326</f>
        <v>10A5</v>
      </c>
      <c r="V329" s="14">
        <v>3</v>
      </c>
      <c r="W329" s="24"/>
      <c r="X329" s="32"/>
      <c r="Y329" s="32">
        <f>'10a1tr'!H323</f>
        <v>0</v>
      </c>
      <c r="Z329" s="32">
        <f>'10a1tr'!I323</f>
        <v>0</v>
      </c>
      <c r="AA329" s="32">
        <f>'10a1tr'!J323</f>
        <v>0</v>
      </c>
      <c r="AB329" s="32">
        <f>'10a1tr'!K323</f>
        <v>0</v>
      </c>
      <c r="AC329" s="32">
        <f>'10a1tr'!L323</f>
        <v>0</v>
      </c>
      <c r="AD329" s="24"/>
      <c r="AE329" s="14">
        <f t="shared" si="36"/>
        <v>0</v>
      </c>
      <c r="AF329" s="60" t="str">
        <f t="shared" si="37"/>
        <v/>
      </c>
    </row>
    <row r="330" spans="1:32" ht="15" customHeight="1">
      <c r="A330" s="12">
        <f t="shared" si="38"/>
        <v>326</v>
      </c>
      <c r="B330" t="s">
        <v>2059</v>
      </c>
      <c r="C330" t="s">
        <v>68</v>
      </c>
      <c r="E330" t="s">
        <v>136</v>
      </c>
      <c r="F330" s="14">
        <v>33000387</v>
      </c>
      <c r="R330" s="10">
        <f t="shared" si="35"/>
        <v>3</v>
      </c>
      <c r="S330" s="9" t="e">
        <f t="shared" si="34"/>
        <v>#REF!</v>
      </c>
      <c r="T330" s="9" t="str">
        <f>data!B327</f>
        <v>LÊ THỊ TƯỜNG VY</v>
      </c>
      <c r="U330" s="9" t="str">
        <f>data!C327</f>
        <v>10A5</v>
      </c>
      <c r="V330" s="14">
        <v>3</v>
      </c>
      <c r="W330" s="24"/>
      <c r="X330" s="32"/>
      <c r="Y330" s="32">
        <f>'10a1tr'!H324</f>
        <v>0</v>
      </c>
      <c r="Z330" s="32">
        <f>'10a1tr'!I324</f>
        <v>0</v>
      </c>
      <c r="AA330" s="32">
        <f>'10a1tr'!J324</f>
        <v>0</v>
      </c>
      <c r="AB330" s="32">
        <f>'10a1tr'!K324</f>
        <v>0</v>
      </c>
      <c r="AC330" s="32">
        <f>'10a1tr'!L324</f>
        <v>0</v>
      </c>
      <c r="AD330" s="24"/>
      <c r="AE330" s="14">
        <f t="shared" si="36"/>
        <v>0</v>
      </c>
      <c r="AF330" s="60" t="str">
        <f t="shared" si="37"/>
        <v/>
      </c>
    </row>
    <row r="331" spans="1:32" ht="15" customHeight="1">
      <c r="A331" s="12">
        <f t="shared" si="38"/>
        <v>327</v>
      </c>
      <c r="B331" t="s">
        <v>2060</v>
      </c>
      <c r="C331" t="s">
        <v>68</v>
      </c>
      <c r="E331" t="s">
        <v>136</v>
      </c>
      <c r="F331" s="14">
        <v>33000388</v>
      </c>
      <c r="R331" s="10">
        <f t="shared" si="35"/>
        <v>3</v>
      </c>
      <c r="S331" s="9" t="e">
        <f t="shared" si="34"/>
        <v>#REF!</v>
      </c>
      <c r="T331" s="9" t="str">
        <f>data!B328</f>
        <v>LÊ NGỌC YẾN</v>
      </c>
      <c r="U331" s="9" t="str">
        <f>data!C328</f>
        <v>10A5</v>
      </c>
      <c r="V331" s="14">
        <v>3</v>
      </c>
      <c r="W331" s="24"/>
      <c r="X331" s="32"/>
      <c r="Y331" s="32">
        <f>'10a1tr'!H325</f>
        <v>0</v>
      </c>
      <c r="Z331" s="32">
        <f>'10a1tr'!I325</f>
        <v>0</v>
      </c>
      <c r="AA331" s="32">
        <f>'10a1tr'!J325</f>
        <v>0</v>
      </c>
      <c r="AB331" s="32">
        <f>'10a1tr'!K325</f>
        <v>0</v>
      </c>
      <c r="AC331" s="32">
        <f>'10a1tr'!L325</f>
        <v>0</v>
      </c>
      <c r="AD331" s="24"/>
      <c r="AE331" s="14">
        <f t="shared" si="36"/>
        <v>0</v>
      </c>
      <c r="AF331" s="60" t="str">
        <f t="shared" si="37"/>
        <v/>
      </c>
    </row>
    <row r="332" spans="1:32" ht="15" customHeight="1">
      <c r="A332" s="12">
        <f t="shared" si="38"/>
        <v>328</v>
      </c>
      <c r="B332" t="s">
        <v>997</v>
      </c>
      <c r="C332" t="s">
        <v>68</v>
      </c>
      <c r="E332" t="s">
        <v>136</v>
      </c>
      <c r="F332" s="14">
        <v>33000390</v>
      </c>
      <c r="R332" s="10">
        <f t="shared" si="35"/>
        <v>3</v>
      </c>
      <c r="S332" s="9" t="e">
        <f t="shared" si="34"/>
        <v>#REF!</v>
      </c>
      <c r="T332" s="9" t="str">
        <f>data!B329</f>
        <v>PHẠM KIM YẾN</v>
      </c>
      <c r="U332" s="9" t="str">
        <f>data!C329</f>
        <v>10A5</v>
      </c>
      <c r="V332" s="14">
        <v>3</v>
      </c>
      <c r="W332" s="24"/>
      <c r="X332" s="32"/>
      <c r="Y332" s="32">
        <f>'10a1tr'!H326</f>
        <v>0</v>
      </c>
      <c r="Z332" s="32">
        <f>'10a1tr'!I326</f>
        <v>0</v>
      </c>
      <c r="AA332" s="32">
        <f>'10a1tr'!J326</f>
        <v>0</v>
      </c>
      <c r="AB332" s="32">
        <f>'10a1tr'!K326</f>
        <v>0</v>
      </c>
      <c r="AC332" s="32">
        <f>'10a1tr'!L326</f>
        <v>0</v>
      </c>
      <c r="AD332" s="24"/>
      <c r="AE332" s="14">
        <f t="shared" si="36"/>
        <v>0</v>
      </c>
      <c r="AF332" s="60" t="str">
        <f t="shared" si="37"/>
        <v/>
      </c>
    </row>
    <row r="333" spans="1:32" ht="15" customHeight="1">
      <c r="A333" s="12">
        <f t="shared" si="38"/>
        <v>329</v>
      </c>
      <c r="B333" t="s">
        <v>2062</v>
      </c>
      <c r="C333" t="s">
        <v>68</v>
      </c>
      <c r="E333" t="s">
        <v>136</v>
      </c>
      <c r="F333" s="14">
        <v>33000391</v>
      </c>
      <c r="R333" s="10">
        <f t="shared" si="35"/>
        <v>3</v>
      </c>
      <c r="S333" s="9" t="e">
        <f t="shared" si="34"/>
        <v>#REF!</v>
      </c>
      <c r="T333" s="9" t="str">
        <f>data!B330</f>
        <v>TRẦN NGÔ KHÁNH BĂNG</v>
      </c>
      <c r="U333" s="9" t="str">
        <f>data!C330</f>
        <v>10A6</v>
      </c>
      <c r="V333" s="14">
        <v>3</v>
      </c>
      <c r="W333" s="24"/>
      <c r="X333" s="32"/>
      <c r="Y333" s="32">
        <f>'10a1tr'!H327</f>
        <v>0</v>
      </c>
      <c r="Z333" s="32">
        <f>'10a1tr'!I327</f>
        <v>0</v>
      </c>
      <c r="AA333" s="32">
        <f>'10a1tr'!J327</f>
        <v>0</v>
      </c>
      <c r="AB333" s="32">
        <f>'10a1tr'!K327</f>
        <v>0</v>
      </c>
      <c r="AC333" s="32">
        <f>'10a1tr'!L327</f>
        <v>0</v>
      </c>
      <c r="AD333" s="24"/>
      <c r="AE333" s="14">
        <f t="shared" si="36"/>
        <v>0</v>
      </c>
      <c r="AF333" s="60" t="str">
        <f t="shared" si="37"/>
        <v/>
      </c>
    </row>
    <row r="334" spans="1:32" ht="15" customHeight="1">
      <c r="A334" s="12">
        <f t="shared" si="38"/>
        <v>330</v>
      </c>
      <c r="B334" t="s">
        <v>2063</v>
      </c>
      <c r="C334" t="s">
        <v>68</v>
      </c>
      <c r="E334" t="s">
        <v>136</v>
      </c>
      <c r="F334" s="14">
        <v>33000392</v>
      </c>
      <c r="R334" s="10">
        <f t="shared" si="35"/>
        <v>3</v>
      </c>
      <c r="S334" s="9" t="e">
        <f t="shared" si="34"/>
        <v>#REF!</v>
      </c>
      <c r="T334" s="9" t="str">
        <f>data!B331</f>
        <v>LÊ CHÍ BẢO</v>
      </c>
      <c r="U334" s="9" t="str">
        <f>data!C331</f>
        <v>10A6</v>
      </c>
      <c r="V334" s="14">
        <v>3</v>
      </c>
      <c r="W334" s="24"/>
      <c r="X334" s="32"/>
      <c r="Y334" s="32">
        <f>'10a1tr'!H328</f>
        <v>0</v>
      </c>
      <c r="Z334" s="32">
        <f>'10a1tr'!I328</f>
        <v>0</v>
      </c>
      <c r="AA334" s="32">
        <f>'10a1tr'!J328</f>
        <v>0</v>
      </c>
      <c r="AB334" s="32">
        <f>'10a1tr'!K328</f>
        <v>0</v>
      </c>
      <c r="AC334" s="32">
        <f>'10a1tr'!L328</f>
        <v>0</v>
      </c>
      <c r="AD334" s="24"/>
      <c r="AE334" s="14">
        <f t="shared" si="36"/>
        <v>0</v>
      </c>
      <c r="AF334" s="60" t="str">
        <f t="shared" si="37"/>
        <v/>
      </c>
    </row>
    <row r="335" spans="1:32" ht="15" customHeight="1">
      <c r="A335" s="12">
        <f t="shared" si="38"/>
        <v>331</v>
      </c>
      <c r="B335" t="s">
        <v>2064</v>
      </c>
      <c r="C335" t="s">
        <v>68</v>
      </c>
      <c r="E335" t="s">
        <v>136</v>
      </c>
      <c r="F335" s="14">
        <v>33000393</v>
      </c>
      <c r="R335" s="10">
        <f t="shared" si="35"/>
        <v>3</v>
      </c>
      <c r="S335" s="9" t="e">
        <f t="shared" si="34"/>
        <v>#REF!</v>
      </c>
      <c r="T335" s="9" t="str">
        <f>data!B332</f>
        <v>LƯU THANH DOAN</v>
      </c>
      <c r="U335" s="9" t="str">
        <f>data!C332</f>
        <v>10A6</v>
      </c>
      <c r="V335" s="14">
        <v>3</v>
      </c>
      <c r="W335" s="24"/>
      <c r="X335" s="32"/>
      <c r="Y335" s="32">
        <f>'10a1tr'!H329</f>
        <v>0</v>
      </c>
      <c r="Z335" s="32">
        <f>'10a1tr'!I329</f>
        <v>0</v>
      </c>
      <c r="AA335" s="32">
        <f>'10a1tr'!J329</f>
        <v>0</v>
      </c>
      <c r="AB335" s="32">
        <f>'10a1tr'!K329</f>
        <v>0</v>
      </c>
      <c r="AC335" s="32">
        <f>'10a1tr'!L329</f>
        <v>0</v>
      </c>
      <c r="AD335" s="24"/>
      <c r="AE335" s="14">
        <f t="shared" si="36"/>
        <v>0</v>
      </c>
      <c r="AF335" s="60" t="str">
        <f t="shared" si="37"/>
        <v/>
      </c>
    </row>
    <row r="336" spans="1:32" ht="15" customHeight="1">
      <c r="A336" s="12">
        <f t="shared" si="38"/>
        <v>332</v>
      </c>
      <c r="B336" t="s">
        <v>2066</v>
      </c>
      <c r="C336" t="s">
        <v>68</v>
      </c>
      <c r="E336" t="s">
        <v>136</v>
      </c>
      <c r="F336">
        <v>33000395</v>
      </c>
      <c r="S336" s="9" t="e">
        <f t="shared" si="34"/>
        <v>#REF!</v>
      </c>
      <c r="T336" s="9" t="str">
        <f>data!B333</f>
        <v>NGUYỄN NHẤT DUY</v>
      </c>
      <c r="U336" s="9" t="str">
        <f>data!C333</f>
        <v>10A6</v>
      </c>
      <c r="V336" s="14">
        <v>3</v>
      </c>
      <c r="W336" s="24"/>
      <c r="X336" s="32"/>
      <c r="Y336" s="24"/>
      <c r="Z336" s="24"/>
      <c r="AA336" s="24"/>
      <c r="AB336" s="24"/>
      <c r="AC336" s="24"/>
      <c r="AD336" s="24"/>
      <c r="AE336" s="14">
        <f t="shared" si="36"/>
        <v>0</v>
      </c>
      <c r="AF336" s="60" t="str">
        <f t="shared" si="37"/>
        <v/>
      </c>
    </row>
    <row r="337" spans="1:32" ht="15" customHeight="1">
      <c r="A337" s="12">
        <f t="shared" si="38"/>
        <v>333</v>
      </c>
      <c r="B337" t="s">
        <v>2067</v>
      </c>
      <c r="C337" t="s">
        <v>68</v>
      </c>
      <c r="E337" t="s">
        <v>136</v>
      </c>
      <c r="F337">
        <v>33000396</v>
      </c>
      <c r="S337" s="9" t="e">
        <f t="shared" si="34"/>
        <v>#REF!</v>
      </c>
      <c r="T337" s="9" t="str">
        <f>data!B334</f>
        <v>NGÔ THÀNH HẢI</v>
      </c>
      <c r="U337" s="9" t="str">
        <f>data!C334</f>
        <v>10A6</v>
      </c>
      <c r="V337" s="14">
        <v>3</v>
      </c>
      <c r="W337" s="24"/>
      <c r="X337" s="32"/>
      <c r="Y337" s="24"/>
      <c r="Z337" s="24"/>
      <c r="AA337" s="24"/>
      <c r="AB337" s="24"/>
      <c r="AC337" s="24"/>
      <c r="AD337" s="24"/>
      <c r="AE337" s="14">
        <f t="shared" si="36"/>
        <v>0</v>
      </c>
      <c r="AF337" s="60" t="str">
        <f t="shared" si="37"/>
        <v/>
      </c>
    </row>
    <row r="338" spans="1:32" ht="15" customHeight="1">
      <c r="A338" s="12">
        <f t="shared" si="38"/>
        <v>334</v>
      </c>
      <c r="B338" t="s">
        <v>2068</v>
      </c>
      <c r="C338" t="s">
        <v>68</v>
      </c>
      <c r="E338" t="s">
        <v>136</v>
      </c>
      <c r="F338">
        <v>33000397</v>
      </c>
      <c r="S338" s="9" t="e">
        <f t="shared" si="34"/>
        <v>#REF!</v>
      </c>
      <c r="T338" s="9" t="str">
        <f>data!B335</f>
        <v>LÂM GIA HÀO</v>
      </c>
      <c r="U338" s="9" t="str">
        <f>data!C335</f>
        <v>10A6</v>
      </c>
      <c r="V338" s="14">
        <v>3</v>
      </c>
      <c r="W338" s="24"/>
      <c r="X338" s="32"/>
      <c r="Y338" s="24"/>
      <c r="Z338" s="24"/>
      <c r="AA338" s="24"/>
      <c r="AB338" s="24"/>
      <c r="AC338" s="24"/>
      <c r="AD338" s="24"/>
      <c r="AE338" s="14">
        <f t="shared" si="36"/>
        <v>0</v>
      </c>
      <c r="AF338" s="60" t="str">
        <f t="shared" si="37"/>
        <v/>
      </c>
    </row>
    <row r="339" spans="1:32" ht="15" customHeight="1">
      <c r="A339" s="12">
        <f t="shared" si="38"/>
        <v>335</v>
      </c>
      <c r="B339" t="s">
        <v>2069</v>
      </c>
      <c r="C339" t="s">
        <v>68</v>
      </c>
      <c r="E339" t="s">
        <v>136</v>
      </c>
      <c r="F339">
        <v>33000398</v>
      </c>
      <c r="S339" s="9" t="e">
        <f t="shared" si="34"/>
        <v>#REF!</v>
      </c>
      <c r="T339" s="9" t="str">
        <f>data!B336</f>
        <v>TRƯƠNG NHẬT HOÀNG</v>
      </c>
      <c r="U339" s="9" t="str">
        <f>data!C336</f>
        <v>10A6</v>
      </c>
      <c r="V339" s="14">
        <v>1</v>
      </c>
      <c r="W339" s="24"/>
      <c r="X339" s="32"/>
      <c r="Y339" s="24"/>
      <c r="Z339" s="24"/>
      <c r="AA339" s="24"/>
      <c r="AB339" s="24"/>
      <c r="AC339" s="24"/>
      <c r="AD339" s="24"/>
      <c r="AE339" s="14">
        <f t="shared" si="36"/>
        <v>0</v>
      </c>
      <c r="AF339" s="60" t="str">
        <f t="shared" si="37"/>
        <v/>
      </c>
    </row>
    <row r="340" spans="1:32" ht="15" customHeight="1">
      <c r="A340" s="12">
        <f t="shared" si="38"/>
        <v>336</v>
      </c>
      <c r="B340" t="s">
        <v>154</v>
      </c>
      <c r="C340" t="s">
        <v>68</v>
      </c>
      <c r="E340" t="s">
        <v>136</v>
      </c>
      <c r="F340">
        <v>33000399</v>
      </c>
      <c r="S340" s="9" t="e">
        <f t="shared" si="34"/>
        <v>#REF!</v>
      </c>
      <c r="T340" s="9" t="str">
        <f>data!B337</f>
        <v>NGUYỄN QUỐC HƯNG</v>
      </c>
      <c r="U340" s="9" t="str">
        <f>data!C337</f>
        <v>10A6</v>
      </c>
      <c r="V340" s="14">
        <v>3</v>
      </c>
      <c r="W340" s="24"/>
      <c r="X340" s="32"/>
      <c r="Y340" s="24"/>
      <c r="Z340" s="24"/>
      <c r="AA340" s="24"/>
      <c r="AB340" s="24"/>
      <c r="AC340" s="24"/>
      <c r="AD340" s="24"/>
      <c r="AE340" s="14">
        <f t="shared" si="36"/>
        <v>0</v>
      </c>
      <c r="AF340" s="60" t="str">
        <f t="shared" si="37"/>
        <v/>
      </c>
    </row>
    <row r="341" spans="1:32" ht="15" customHeight="1">
      <c r="A341" s="12">
        <f t="shared" si="38"/>
        <v>337</v>
      </c>
      <c r="B341" t="s">
        <v>2070</v>
      </c>
      <c r="C341" t="s">
        <v>68</v>
      </c>
      <c r="E341" t="s">
        <v>136</v>
      </c>
      <c r="F341">
        <v>33000400</v>
      </c>
      <c r="S341" s="9" t="e">
        <f t="shared" si="34"/>
        <v>#REF!</v>
      </c>
      <c r="T341" s="9" t="str">
        <f>data!B338</f>
        <v>ĐẶNG KHÁNH HUY</v>
      </c>
      <c r="U341" s="9" t="str">
        <f>data!C338</f>
        <v>10A6</v>
      </c>
      <c r="V341" s="14">
        <v>3</v>
      </c>
      <c r="W341" s="24"/>
      <c r="X341" s="32"/>
      <c r="Y341" s="24"/>
      <c r="Z341" s="24"/>
      <c r="AA341" s="24"/>
      <c r="AB341" s="24"/>
      <c r="AC341" s="24"/>
      <c r="AD341" s="24"/>
      <c r="AE341" s="14">
        <f t="shared" si="36"/>
        <v>0</v>
      </c>
      <c r="AF341" s="60" t="str">
        <f t="shared" si="37"/>
        <v/>
      </c>
    </row>
    <row r="342" spans="1:32" ht="15" customHeight="1">
      <c r="A342" s="12">
        <f t="shared" si="38"/>
        <v>338</v>
      </c>
      <c r="B342" t="s">
        <v>2071</v>
      </c>
      <c r="C342" t="s">
        <v>68</v>
      </c>
      <c r="E342" t="s">
        <v>136</v>
      </c>
      <c r="F342">
        <v>33000401</v>
      </c>
      <c r="S342" s="9" t="e">
        <f t="shared" si="34"/>
        <v>#REF!</v>
      </c>
      <c r="T342" s="9" t="str">
        <f>data!B339</f>
        <v>TRẦN ĐỨC HUY</v>
      </c>
      <c r="U342" s="9" t="str">
        <f>data!C339</f>
        <v>10A6</v>
      </c>
      <c r="V342" s="14">
        <v>3</v>
      </c>
      <c r="W342" s="24"/>
      <c r="X342" s="32"/>
      <c r="Y342" s="24"/>
      <c r="Z342" s="24"/>
      <c r="AA342" s="24"/>
      <c r="AB342" s="24"/>
      <c r="AC342" s="24"/>
      <c r="AD342" s="24"/>
      <c r="AE342" s="14">
        <f t="shared" si="36"/>
        <v>0</v>
      </c>
      <c r="AF342" s="60" t="str">
        <f t="shared" si="37"/>
        <v/>
      </c>
    </row>
    <row r="343" spans="1:32" ht="15" customHeight="1">
      <c r="A343" s="12">
        <f t="shared" si="38"/>
        <v>339</v>
      </c>
      <c r="B343" t="s">
        <v>2072</v>
      </c>
      <c r="C343" t="s">
        <v>68</v>
      </c>
      <c r="E343" t="s">
        <v>136</v>
      </c>
      <c r="F343">
        <v>33000402</v>
      </c>
      <c r="S343" s="9" t="e">
        <f t="shared" si="34"/>
        <v>#REF!</v>
      </c>
      <c r="T343" s="9" t="str">
        <f>data!B340</f>
        <v>GIANG MỸ HUYỀN</v>
      </c>
      <c r="U343" s="9" t="str">
        <f>data!C340</f>
        <v>10A6</v>
      </c>
      <c r="V343" s="14">
        <v>3</v>
      </c>
      <c r="W343" s="24"/>
      <c r="X343" s="32"/>
      <c r="Y343" s="24"/>
      <c r="Z343" s="24"/>
      <c r="AA343" s="24"/>
      <c r="AB343" s="24"/>
      <c r="AC343" s="24"/>
      <c r="AD343" s="24"/>
      <c r="AE343" s="14">
        <f t="shared" si="36"/>
        <v>0</v>
      </c>
      <c r="AF343" s="60" t="str">
        <f t="shared" si="37"/>
        <v/>
      </c>
    </row>
    <row r="344" spans="1:32" ht="15" customHeight="1">
      <c r="A344" s="12">
        <f t="shared" si="38"/>
        <v>340</v>
      </c>
      <c r="B344" t="s">
        <v>2073</v>
      </c>
      <c r="C344" t="s">
        <v>68</v>
      </c>
      <c r="E344" t="s">
        <v>136</v>
      </c>
      <c r="F344">
        <v>33000403</v>
      </c>
      <c r="S344" s="9" t="e">
        <f t="shared" si="34"/>
        <v>#REF!</v>
      </c>
      <c r="T344" s="9" t="str">
        <f>data!B341</f>
        <v>LÊ PHÚC KHANG</v>
      </c>
      <c r="U344" s="9" t="str">
        <f>data!C341</f>
        <v>10A6</v>
      </c>
      <c r="V344" s="14">
        <v>3</v>
      </c>
      <c r="W344" s="24"/>
      <c r="X344" s="32"/>
      <c r="Y344" s="24"/>
      <c r="Z344" s="24"/>
      <c r="AA344" s="24"/>
      <c r="AB344" s="24"/>
      <c r="AC344" s="24"/>
      <c r="AD344" s="24"/>
      <c r="AE344" s="14">
        <f t="shared" si="36"/>
        <v>0</v>
      </c>
      <c r="AF344" s="60" t="str">
        <f t="shared" si="37"/>
        <v/>
      </c>
    </row>
    <row r="345" spans="1:32" ht="15" customHeight="1">
      <c r="A345" s="12">
        <f t="shared" si="38"/>
        <v>341</v>
      </c>
      <c r="B345" t="s">
        <v>2074</v>
      </c>
      <c r="C345" t="s">
        <v>68</v>
      </c>
      <c r="E345" t="s">
        <v>136</v>
      </c>
      <c r="F345">
        <v>33000404</v>
      </c>
      <c r="S345" s="9" t="e">
        <f t="shared" si="34"/>
        <v>#REF!</v>
      </c>
      <c r="T345" s="9" t="str">
        <f>data!B342</f>
        <v>TRẦN TRỌNG KHANG</v>
      </c>
      <c r="U345" s="9" t="str">
        <f>data!C342</f>
        <v>10A6</v>
      </c>
      <c r="V345" s="14">
        <v>3</v>
      </c>
      <c r="W345" s="24"/>
      <c r="X345" s="32"/>
      <c r="Y345" s="24"/>
      <c r="Z345" s="24"/>
      <c r="AA345" s="24"/>
      <c r="AB345" s="24"/>
      <c r="AC345" s="24"/>
      <c r="AD345" s="24"/>
      <c r="AE345" s="14">
        <f t="shared" si="36"/>
        <v>0</v>
      </c>
      <c r="AF345" s="60" t="str">
        <f t="shared" si="37"/>
        <v/>
      </c>
    </row>
    <row r="346" spans="1:32" ht="15" customHeight="1">
      <c r="A346" s="12">
        <f t="shared" si="38"/>
        <v>342</v>
      </c>
      <c r="B346" t="s">
        <v>2075</v>
      </c>
      <c r="C346" t="s">
        <v>68</v>
      </c>
      <c r="E346" t="s">
        <v>136</v>
      </c>
      <c r="F346">
        <v>33000405</v>
      </c>
      <c r="S346" s="9" t="e">
        <f t="shared" si="34"/>
        <v>#REF!</v>
      </c>
      <c r="T346" s="9" t="str">
        <f>data!B343</f>
        <v>MÃ GIẢNG KHIÊM</v>
      </c>
      <c r="U346" s="9" t="str">
        <f>data!C343</f>
        <v>10A6</v>
      </c>
      <c r="V346" s="14">
        <v>3</v>
      </c>
      <c r="W346" s="24"/>
      <c r="X346" s="32"/>
      <c r="Y346" s="24"/>
      <c r="Z346" s="24"/>
      <c r="AA346" s="24"/>
      <c r="AB346" s="24"/>
      <c r="AC346" s="24"/>
      <c r="AD346" s="24"/>
      <c r="AE346" s="14">
        <f t="shared" si="36"/>
        <v>0</v>
      </c>
      <c r="AF346" s="60" t="str">
        <f t="shared" si="37"/>
        <v/>
      </c>
    </row>
    <row r="347" spans="1:32" ht="15" customHeight="1">
      <c r="A347" s="12">
        <f t="shared" si="38"/>
        <v>343</v>
      </c>
      <c r="B347" t="s">
        <v>2076</v>
      </c>
      <c r="C347" t="s">
        <v>68</v>
      </c>
      <c r="E347" t="s">
        <v>136</v>
      </c>
      <c r="F347">
        <v>33000406</v>
      </c>
      <c r="S347" s="9" t="e">
        <f t="shared" si="34"/>
        <v>#REF!</v>
      </c>
      <c r="T347" s="9" t="str">
        <f>data!B344</f>
        <v>ĐẶNG NGUYỄN THIÊN KIM</v>
      </c>
      <c r="U347" s="9" t="str">
        <f>data!C344</f>
        <v>10A6</v>
      </c>
      <c r="V347" s="14">
        <v>3</v>
      </c>
      <c r="W347" s="24"/>
      <c r="X347" s="32"/>
      <c r="Y347" s="24"/>
      <c r="Z347" s="24"/>
      <c r="AA347" s="24"/>
      <c r="AB347" s="24"/>
      <c r="AC347" s="24"/>
      <c r="AD347" s="24"/>
      <c r="AE347" s="14">
        <f t="shared" si="36"/>
        <v>0</v>
      </c>
      <c r="AF347" s="60" t="str">
        <f t="shared" si="37"/>
        <v/>
      </c>
    </row>
    <row r="348" spans="1:32" ht="15" customHeight="1">
      <c r="A348" s="12">
        <f t="shared" si="38"/>
        <v>344</v>
      </c>
      <c r="B348" t="s">
        <v>2077</v>
      </c>
      <c r="C348" t="s">
        <v>68</v>
      </c>
      <c r="E348" t="s">
        <v>136</v>
      </c>
      <c r="F348">
        <v>33000407</v>
      </c>
      <c r="S348" s="9" t="e">
        <f t="shared" si="34"/>
        <v>#REF!</v>
      </c>
      <c r="T348" s="9" t="str">
        <f>data!B345</f>
        <v>NGUYỄN GIA LỘC</v>
      </c>
      <c r="U348" s="9" t="str">
        <f>data!C345</f>
        <v>10A6</v>
      </c>
      <c r="V348" s="14">
        <v>3</v>
      </c>
      <c r="W348" s="24"/>
      <c r="X348" s="32"/>
      <c r="Y348" s="24"/>
      <c r="Z348" s="24"/>
      <c r="AA348" s="24"/>
      <c r="AB348" s="24"/>
      <c r="AC348" s="24"/>
      <c r="AD348" s="24"/>
      <c r="AE348" s="14">
        <f t="shared" si="36"/>
        <v>0</v>
      </c>
      <c r="AF348" s="60" t="str">
        <f t="shared" si="37"/>
        <v/>
      </c>
    </row>
    <row r="349" spans="1:32" ht="15" customHeight="1">
      <c r="A349" s="12">
        <f t="shared" si="38"/>
        <v>345</v>
      </c>
      <c r="B349" t="s">
        <v>2078</v>
      </c>
      <c r="C349" t="s">
        <v>68</v>
      </c>
      <c r="E349" t="s">
        <v>136</v>
      </c>
      <c r="F349">
        <v>33000408</v>
      </c>
      <c r="S349" s="9" t="e">
        <f t="shared" si="34"/>
        <v>#REF!</v>
      </c>
      <c r="T349" s="9" t="str">
        <f>data!B346</f>
        <v>NGUYỄN TRẦN NGỌC MAI</v>
      </c>
      <c r="U349" s="9" t="str">
        <f>data!C346</f>
        <v>10A6</v>
      </c>
      <c r="V349" s="14">
        <v>3</v>
      </c>
      <c r="W349" s="24"/>
      <c r="X349" s="32"/>
      <c r="Y349" s="24"/>
      <c r="Z349" s="24"/>
      <c r="AA349" s="24"/>
      <c r="AB349" s="24"/>
      <c r="AC349" s="24"/>
      <c r="AD349" s="24"/>
      <c r="AE349" s="14">
        <f t="shared" si="36"/>
        <v>0</v>
      </c>
      <c r="AF349" s="60" t="str">
        <f t="shared" si="37"/>
        <v/>
      </c>
    </row>
    <row r="350" spans="1:32" ht="15" customHeight="1">
      <c r="A350" s="12">
        <f t="shared" si="38"/>
        <v>346</v>
      </c>
      <c r="B350" t="s">
        <v>2079</v>
      </c>
      <c r="C350" t="s">
        <v>68</v>
      </c>
      <c r="E350" t="s">
        <v>136</v>
      </c>
      <c r="F350">
        <v>33000409</v>
      </c>
      <c r="S350" s="9" t="e">
        <f t="shared" si="34"/>
        <v>#REF!</v>
      </c>
      <c r="T350" s="9" t="str">
        <f>data!B347</f>
        <v>DANH HOÀNG MINH</v>
      </c>
      <c r="U350" s="9" t="str">
        <f>data!C347</f>
        <v>10A6</v>
      </c>
      <c r="V350" s="14">
        <v>3</v>
      </c>
      <c r="W350" s="24"/>
      <c r="X350" s="32"/>
      <c r="Y350" s="24"/>
      <c r="Z350" s="24"/>
      <c r="AA350" s="24"/>
      <c r="AB350" s="24"/>
      <c r="AC350" s="24"/>
      <c r="AD350" s="24"/>
      <c r="AE350" s="14">
        <f t="shared" si="36"/>
        <v>0</v>
      </c>
      <c r="AF350" s="60" t="str">
        <f t="shared" si="37"/>
        <v/>
      </c>
    </row>
    <row r="351" spans="1:32" ht="15" customHeight="1">
      <c r="A351" s="12">
        <f t="shared" si="38"/>
        <v>347</v>
      </c>
      <c r="B351" t="s">
        <v>2080</v>
      </c>
      <c r="C351" t="s">
        <v>68</v>
      </c>
      <c r="E351" t="s">
        <v>136</v>
      </c>
      <c r="F351">
        <v>33000410</v>
      </c>
      <c r="S351" s="9" t="e">
        <f t="shared" si="34"/>
        <v>#REF!</v>
      </c>
      <c r="T351" s="9" t="str">
        <f>data!B348</f>
        <v>NGUYỄN HOÀNG NAM</v>
      </c>
      <c r="U351" s="9" t="str">
        <f>data!C348</f>
        <v>10A6</v>
      </c>
      <c r="V351" s="14">
        <v>3</v>
      </c>
      <c r="W351" s="24"/>
      <c r="X351" s="32"/>
      <c r="Y351" s="24"/>
      <c r="Z351" s="24"/>
      <c r="AA351" s="24"/>
      <c r="AB351" s="24"/>
      <c r="AC351" s="24"/>
      <c r="AD351" s="24"/>
      <c r="AE351" s="14">
        <f t="shared" si="36"/>
        <v>0</v>
      </c>
      <c r="AF351" s="60" t="str">
        <f t="shared" si="37"/>
        <v/>
      </c>
    </row>
    <row r="352" spans="1:32" ht="15" customHeight="1">
      <c r="A352" s="12">
        <f t="shared" si="38"/>
        <v>348</v>
      </c>
      <c r="B352" t="s">
        <v>2081</v>
      </c>
      <c r="C352" t="s">
        <v>68</v>
      </c>
      <c r="E352" t="s">
        <v>136</v>
      </c>
      <c r="F352">
        <v>33000411</v>
      </c>
      <c r="S352" s="9" t="e">
        <f t="shared" si="34"/>
        <v>#REF!</v>
      </c>
      <c r="T352" s="9" t="str">
        <f>data!B349</f>
        <v>TRẦN HUỲNH NGÂN</v>
      </c>
      <c r="U352" s="9" t="str">
        <f>data!C349</f>
        <v>10A6</v>
      </c>
      <c r="V352" s="14">
        <v>3</v>
      </c>
      <c r="W352" s="24"/>
      <c r="X352" s="32"/>
      <c r="Y352" s="24"/>
      <c r="Z352" s="24"/>
      <c r="AA352" s="24"/>
      <c r="AB352" s="24"/>
      <c r="AC352" s="24"/>
      <c r="AD352" s="24"/>
      <c r="AE352" s="14">
        <f t="shared" si="36"/>
        <v>0</v>
      </c>
      <c r="AF352" s="60" t="str">
        <f t="shared" si="37"/>
        <v/>
      </c>
    </row>
    <row r="353" spans="1:32" ht="15" customHeight="1">
      <c r="A353" s="12">
        <f t="shared" si="38"/>
        <v>349</v>
      </c>
      <c r="B353" t="s">
        <v>2082</v>
      </c>
      <c r="C353" t="s">
        <v>68</v>
      </c>
      <c r="E353" t="s">
        <v>136</v>
      </c>
      <c r="F353">
        <v>33000412</v>
      </c>
      <c r="S353" s="9" t="e">
        <f t="shared" si="34"/>
        <v>#REF!</v>
      </c>
      <c r="T353" s="9" t="str">
        <f>data!B350</f>
        <v>HUỲNH ĐẠI NGHĨA</v>
      </c>
      <c r="U353" s="9" t="str">
        <f>data!C350</f>
        <v>10A6</v>
      </c>
      <c r="V353" s="14">
        <v>3</v>
      </c>
      <c r="W353" s="24"/>
      <c r="X353" s="32"/>
      <c r="Y353" s="24"/>
      <c r="Z353" s="24"/>
      <c r="AA353" s="24"/>
      <c r="AB353" s="24"/>
      <c r="AC353" s="24"/>
      <c r="AD353" s="24"/>
      <c r="AE353" s="14">
        <f t="shared" si="36"/>
        <v>0</v>
      </c>
      <c r="AF353" s="60" t="str">
        <f t="shared" si="37"/>
        <v/>
      </c>
    </row>
    <row r="354" spans="1:32" ht="15" customHeight="1">
      <c r="A354" s="12">
        <f t="shared" si="38"/>
        <v>350</v>
      </c>
      <c r="B354" t="s">
        <v>2083</v>
      </c>
      <c r="C354" t="s">
        <v>68</v>
      </c>
      <c r="E354" t="s">
        <v>136</v>
      </c>
      <c r="F354">
        <v>33000413</v>
      </c>
      <c r="S354" s="9" t="e">
        <f t="shared" si="34"/>
        <v>#REF!</v>
      </c>
      <c r="T354" s="9" t="str">
        <f>data!B351</f>
        <v>ĐẶNG LÊ HIẾU NHÂN</v>
      </c>
      <c r="U354" s="9" t="str">
        <f>data!C351</f>
        <v>10A6</v>
      </c>
      <c r="V354" s="14">
        <v>3</v>
      </c>
      <c r="W354" s="24"/>
      <c r="X354" s="32"/>
      <c r="Y354" s="24"/>
      <c r="Z354" s="24"/>
      <c r="AA354" s="24"/>
      <c r="AB354" s="24"/>
      <c r="AC354" s="24"/>
      <c r="AD354" s="24"/>
      <c r="AE354" s="14">
        <f t="shared" si="36"/>
        <v>0</v>
      </c>
      <c r="AF354" s="60" t="str">
        <f t="shared" si="37"/>
        <v/>
      </c>
    </row>
    <row r="355" spans="1:32" ht="15" customHeight="1">
      <c r="A355" s="12">
        <f t="shared" si="38"/>
        <v>351</v>
      </c>
      <c r="B355" t="s">
        <v>2084</v>
      </c>
      <c r="C355" t="s">
        <v>68</v>
      </c>
      <c r="E355" t="s">
        <v>136</v>
      </c>
      <c r="F355">
        <v>33000414</v>
      </c>
      <c r="S355" s="9" t="e">
        <f t="shared" si="34"/>
        <v>#REF!</v>
      </c>
      <c r="T355" s="9" t="str">
        <f>data!B352</f>
        <v>NGUYỄN VĂN PHÁT</v>
      </c>
      <c r="U355" s="9" t="str">
        <f>data!C352</f>
        <v>10A6</v>
      </c>
      <c r="V355" s="14">
        <v>3</v>
      </c>
      <c r="W355" s="24"/>
      <c r="X355" s="32"/>
      <c r="Y355" s="24"/>
      <c r="Z355" s="24"/>
      <c r="AA355" s="24"/>
      <c r="AB355" s="24"/>
      <c r="AC355" s="24"/>
      <c r="AD355" s="24"/>
      <c r="AE355" s="14">
        <f t="shared" si="36"/>
        <v>0</v>
      </c>
      <c r="AF355" s="60" t="str">
        <f t="shared" si="37"/>
        <v/>
      </c>
    </row>
    <row r="356" spans="1:32" ht="15" customHeight="1">
      <c r="A356" s="12">
        <f t="shared" si="38"/>
        <v>352</v>
      </c>
      <c r="B356" t="s">
        <v>2085</v>
      </c>
      <c r="C356" t="s">
        <v>68</v>
      </c>
      <c r="E356" t="s">
        <v>136</v>
      </c>
      <c r="F356">
        <v>33000415</v>
      </c>
      <c r="S356" s="9" t="e">
        <f t="shared" si="34"/>
        <v>#REF!</v>
      </c>
      <c r="T356" s="9" t="str">
        <f>data!B353</f>
        <v>VÕ TẤN PHÁT</v>
      </c>
      <c r="U356" s="9" t="str">
        <f>data!C353</f>
        <v>10A6</v>
      </c>
      <c r="V356" s="14">
        <v>3</v>
      </c>
      <c r="W356" s="24"/>
      <c r="X356" s="32"/>
      <c r="Y356" s="24"/>
      <c r="Z356" s="24"/>
      <c r="AA356" s="24"/>
      <c r="AB356" s="24"/>
      <c r="AC356" s="24"/>
      <c r="AD356" s="24"/>
      <c r="AE356" s="14">
        <f t="shared" si="36"/>
        <v>0</v>
      </c>
      <c r="AF356" s="60" t="str">
        <f t="shared" si="37"/>
        <v/>
      </c>
    </row>
    <row r="357" spans="1:32" ht="15" customHeight="1">
      <c r="A357" s="12">
        <f t="shared" si="38"/>
        <v>353</v>
      </c>
      <c r="B357" t="s">
        <v>1292</v>
      </c>
      <c r="C357" t="s">
        <v>69</v>
      </c>
      <c r="E357" t="s">
        <v>136</v>
      </c>
      <c r="F357">
        <v>33000416</v>
      </c>
      <c r="S357" s="9" t="e">
        <f t="shared" si="34"/>
        <v>#REF!</v>
      </c>
      <c r="T357" s="9" t="str">
        <f>data!B354</f>
        <v>NGUYỄN HOÀI PHONG</v>
      </c>
      <c r="U357" s="9" t="str">
        <f>data!C354</f>
        <v>10A6</v>
      </c>
      <c r="V357" s="14">
        <v>3</v>
      </c>
      <c r="W357" s="24"/>
      <c r="X357" s="32"/>
      <c r="Y357" s="24"/>
      <c r="Z357" s="24"/>
      <c r="AA357" s="24"/>
      <c r="AB357" s="24"/>
      <c r="AC357" s="24"/>
      <c r="AD357" s="24"/>
      <c r="AE357" s="14">
        <f t="shared" si="36"/>
        <v>0</v>
      </c>
      <c r="AF357" s="60" t="str">
        <f t="shared" si="37"/>
        <v/>
      </c>
    </row>
    <row r="358" spans="1:32" ht="15" customHeight="1">
      <c r="A358" s="12">
        <f t="shared" si="38"/>
        <v>354</v>
      </c>
      <c r="B358" t="s">
        <v>2105</v>
      </c>
      <c r="C358" t="s">
        <v>69</v>
      </c>
      <c r="E358" t="s">
        <v>136</v>
      </c>
      <c r="F358">
        <v>33000417</v>
      </c>
      <c r="S358" s="9" t="e">
        <f t="shared" si="34"/>
        <v>#REF!</v>
      </c>
      <c r="T358" s="9" t="str">
        <f>data!B355</f>
        <v>NGUYỄN HOÀNG PHÚC</v>
      </c>
      <c r="U358" s="9" t="str">
        <f>data!C355</f>
        <v>10A6</v>
      </c>
      <c r="V358" s="14">
        <v>3</v>
      </c>
      <c r="W358" s="24"/>
      <c r="X358" s="32"/>
      <c r="Y358" s="24"/>
      <c r="Z358" s="24"/>
      <c r="AA358" s="24"/>
      <c r="AB358" s="24"/>
      <c r="AC358" s="24"/>
      <c r="AD358" s="24"/>
      <c r="AE358" s="14">
        <f t="shared" si="36"/>
        <v>0</v>
      </c>
      <c r="AF358" s="60" t="str">
        <f t="shared" si="37"/>
        <v/>
      </c>
    </row>
    <row r="359" spans="1:32" ht="15" customHeight="1">
      <c r="A359" s="12">
        <f t="shared" si="38"/>
        <v>355</v>
      </c>
      <c r="B359" t="s">
        <v>2106</v>
      </c>
      <c r="C359" t="s">
        <v>69</v>
      </c>
      <c r="E359" t="s">
        <v>136</v>
      </c>
      <c r="F359">
        <v>33000418</v>
      </c>
      <c r="S359" s="9" t="e">
        <f t="shared" ref="S359:S422" si="39">IF(T359&lt;&gt;"",S358+1,"")</f>
        <v>#REF!</v>
      </c>
      <c r="T359" s="9" t="str">
        <f>data!B356</f>
        <v>VÕ THIÊN PHƯỚC</v>
      </c>
      <c r="U359" s="9" t="str">
        <f>data!C356</f>
        <v>10A6</v>
      </c>
      <c r="V359" s="14">
        <v>3</v>
      </c>
      <c r="W359" s="24"/>
      <c r="X359" s="32"/>
      <c r="Y359" s="24"/>
      <c r="Z359" s="24"/>
      <c r="AA359" s="24"/>
      <c r="AB359" s="24"/>
      <c r="AC359" s="24"/>
      <c r="AD359" s="24"/>
      <c r="AE359" s="14">
        <f t="shared" si="36"/>
        <v>0</v>
      </c>
      <c r="AF359" s="60" t="str">
        <f t="shared" si="37"/>
        <v/>
      </c>
    </row>
    <row r="360" spans="1:32" ht="15" customHeight="1">
      <c r="A360" s="12">
        <f t="shared" si="38"/>
        <v>356</v>
      </c>
      <c r="B360" t="s">
        <v>152</v>
      </c>
      <c r="C360" t="s">
        <v>69</v>
      </c>
      <c r="E360" t="s">
        <v>136</v>
      </c>
      <c r="F360">
        <v>33000419</v>
      </c>
      <c r="S360" s="9" t="e">
        <f t="shared" si="39"/>
        <v>#REF!</v>
      </c>
      <c r="T360" s="9" t="str">
        <f>data!B357</f>
        <v>PHẠM THẢO QUYÊN</v>
      </c>
      <c r="U360" s="9" t="str">
        <f>data!C357</f>
        <v>10A6</v>
      </c>
      <c r="V360" s="14">
        <v>3</v>
      </c>
      <c r="W360" s="24"/>
      <c r="X360" s="32"/>
      <c r="Y360" s="24"/>
      <c r="Z360" s="24"/>
      <c r="AA360" s="24"/>
      <c r="AB360" s="24"/>
      <c r="AC360" s="24"/>
      <c r="AD360" s="24"/>
      <c r="AE360" s="14">
        <f t="shared" si="36"/>
        <v>0</v>
      </c>
      <c r="AF360" s="60" t="str">
        <f t="shared" si="37"/>
        <v/>
      </c>
    </row>
    <row r="361" spans="1:32" ht="15" customHeight="1">
      <c r="A361" s="12">
        <f t="shared" si="38"/>
        <v>357</v>
      </c>
      <c r="B361" t="s">
        <v>2107</v>
      </c>
      <c r="C361" t="s">
        <v>69</v>
      </c>
      <c r="E361" t="s">
        <v>136</v>
      </c>
      <c r="F361">
        <v>33000420</v>
      </c>
      <c r="S361" s="9" t="e">
        <f t="shared" si="39"/>
        <v>#REF!</v>
      </c>
      <c r="T361" s="9" t="str">
        <f>data!B358</f>
        <v>TRẦN KIM QUYÊN</v>
      </c>
      <c r="U361" s="9" t="str">
        <f>data!C358</f>
        <v>10A6</v>
      </c>
      <c r="V361" s="14">
        <v>3</v>
      </c>
      <c r="W361" s="24"/>
      <c r="X361" s="32"/>
      <c r="Y361" s="24"/>
      <c r="Z361" s="24"/>
      <c r="AA361" s="24"/>
      <c r="AB361" s="24"/>
      <c r="AC361" s="24"/>
      <c r="AD361" s="24"/>
      <c r="AE361" s="14">
        <f t="shared" si="36"/>
        <v>0</v>
      </c>
      <c r="AF361" s="60" t="str">
        <f t="shared" si="37"/>
        <v/>
      </c>
    </row>
    <row r="362" spans="1:32" ht="15" customHeight="1">
      <c r="A362" s="12">
        <f t="shared" si="38"/>
        <v>358</v>
      </c>
      <c r="B362" t="s">
        <v>2108</v>
      </c>
      <c r="C362" t="s">
        <v>69</v>
      </c>
      <c r="E362" t="s">
        <v>136</v>
      </c>
      <c r="F362">
        <v>33000421</v>
      </c>
      <c r="S362" s="9" t="e">
        <f t="shared" si="39"/>
        <v>#REF!</v>
      </c>
      <c r="T362" s="9" t="str">
        <f>data!B359</f>
        <v>DANH CHÍ TÀI</v>
      </c>
      <c r="U362" s="9" t="str">
        <f>data!C359</f>
        <v>10A6</v>
      </c>
      <c r="V362" s="14">
        <v>1</v>
      </c>
      <c r="W362" s="24"/>
      <c r="X362" s="32"/>
      <c r="Y362" s="24"/>
      <c r="Z362" s="24"/>
      <c r="AA362" s="24"/>
      <c r="AB362" s="24"/>
      <c r="AC362" s="24"/>
      <c r="AD362" s="24"/>
      <c r="AE362" s="14">
        <f t="shared" si="36"/>
        <v>0</v>
      </c>
      <c r="AF362" s="60" t="str">
        <f t="shared" si="37"/>
        <v/>
      </c>
    </row>
    <row r="363" spans="1:32" ht="15" customHeight="1">
      <c r="A363" s="12">
        <f t="shared" si="38"/>
        <v>359</v>
      </c>
      <c r="B363" t="s">
        <v>2109</v>
      </c>
      <c r="C363" t="s">
        <v>69</v>
      </c>
      <c r="E363" t="s">
        <v>136</v>
      </c>
      <c r="F363">
        <v>33000422</v>
      </c>
      <c r="S363" s="9" t="e">
        <f t="shared" si="39"/>
        <v>#REF!</v>
      </c>
      <c r="T363" s="9" t="str">
        <f>data!B360</f>
        <v>LÊ THỊ NGỌC THẮM</v>
      </c>
      <c r="U363" s="9" t="str">
        <f>data!C360</f>
        <v>10A6</v>
      </c>
      <c r="V363" s="14">
        <v>3</v>
      </c>
      <c r="W363" s="24"/>
      <c r="X363" s="32"/>
      <c r="Y363" s="24"/>
      <c r="Z363" s="24"/>
      <c r="AA363" s="24"/>
      <c r="AB363" s="24"/>
      <c r="AC363" s="24"/>
      <c r="AD363" s="24"/>
      <c r="AE363" s="14">
        <f t="shared" si="36"/>
        <v>0</v>
      </c>
      <c r="AF363" s="60" t="str">
        <f t="shared" si="37"/>
        <v/>
      </c>
    </row>
    <row r="364" spans="1:32" ht="15" customHeight="1">
      <c r="A364" s="12">
        <f t="shared" si="38"/>
        <v>360</v>
      </c>
      <c r="B364" t="s">
        <v>2110</v>
      </c>
      <c r="C364" t="s">
        <v>69</v>
      </c>
      <c r="E364" t="s">
        <v>136</v>
      </c>
      <c r="F364">
        <v>33000423</v>
      </c>
      <c r="S364" s="9" t="e">
        <f t="shared" si="39"/>
        <v>#REF!</v>
      </c>
      <c r="T364" s="9" t="str">
        <f>data!B361</f>
        <v>MAI VIẾT THẬT</v>
      </c>
      <c r="U364" s="9" t="str">
        <f>data!C361</f>
        <v>10A6</v>
      </c>
      <c r="V364" s="14">
        <v>3</v>
      </c>
      <c r="W364" s="24"/>
      <c r="X364" s="32"/>
      <c r="Y364" s="24"/>
      <c r="Z364" s="24"/>
      <c r="AA364" s="24"/>
      <c r="AB364" s="24"/>
      <c r="AC364" s="24"/>
      <c r="AD364" s="24"/>
      <c r="AE364" s="14">
        <f t="shared" si="36"/>
        <v>0</v>
      </c>
      <c r="AF364" s="60" t="str">
        <f t="shared" si="37"/>
        <v/>
      </c>
    </row>
    <row r="365" spans="1:32" ht="15" customHeight="1">
      <c r="A365" s="12">
        <f t="shared" si="38"/>
        <v>361</v>
      </c>
      <c r="B365" t="s">
        <v>2112</v>
      </c>
      <c r="C365" t="s">
        <v>69</v>
      </c>
      <c r="E365" t="s">
        <v>136</v>
      </c>
      <c r="F365">
        <v>33000425</v>
      </c>
      <c r="S365" s="9" t="e">
        <f t="shared" si="39"/>
        <v>#REF!</v>
      </c>
      <c r="T365" s="9" t="str">
        <f>data!B362</f>
        <v>PHAN HUỲNH KHÁNH THI</v>
      </c>
      <c r="U365" s="9" t="str">
        <f>data!C362</f>
        <v>10A6</v>
      </c>
      <c r="V365" s="14">
        <v>3</v>
      </c>
      <c r="W365" s="24"/>
      <c r="X365" s="32"/>
      <c r="Y365" s="24"/>
      <c r="Z365" s="24"/>
      <c r="AA365" s="24"/>
      <c r="AB365" s="24"/>
      <c r="AC365" s="24"/>
      <c r="AD365" s="24"/>
      <c r="AE365" s="14">
        <f t="shared" si="36"/>
        <v>0</v>
      </c>
      <c r="AF365" s="60" t="str">
        <f t="shared" si="37"/>
        <v/>
      </c>
    </row>
    <row r="366" spans="1:32" ht="15" customHeight="1">
      <c r="A366" s="12">
        <f t="shared" si="38"/>
        <v>362</v>
      </c>
      <c r="B366" t="s">
        <v>2113</v>
      </c>
      <c r="C366" t="s">
        <v>69</v>
      </c>
      <c r="E366" t="s">
        <v>136</v>
      </c>
      <c r="F366">
        <v>33000426</v>
      </c>
      <c r="S366" s="9" t="e">
        <f t="shared" si="39"/>
        <v>#REF!</v>
      </c>
      <c r="T366" s="9" t="str">
        <f>data!B363</f>
        <v>BÙI NGỌC THỊNH</v>
      </c>
      <c r="U366" s="9" t="str">
        <f>data!C363</f>
        <v>10A6</v>
      </c>
      <c r="V366" s="14">
        <v>3</v>
      </c>
      <c r="W366" s="24"/>
      <c r="X366" s="32"/>
      <c r="Y366" s="24"/>
      <c r="Z366" s="24"/>
      <c r="AA366" s="24"/>
      <c r="AB366" s="24"/>
      <c r="AC366" s="24"/>
      <c r="AD366" s="24"/>
      <c r="AE366" s="14">
        <f t="shared" si="36"/>
        <v>0</v>
      </c>
      <c r="AF366" s="60" t="str">
        <f t="shared" si="37"/>
        <v/>
      </c>
    </row>
    <row r="367" spans="1:32" ht="15" customHeight="1">
      <c r="A367" s="12">
        <f t="shared" si="38"/>
        <v>363</v>
      </c>
      <c r="B367" t="s">
        <v>2114</v>
      </c>
      <c r="C367" t="s">
        <v>69</v>
      </c>
      <c r="E367" t="s">
        <v>136</v>
      </c>
      <c r="F367">
        <v>33000427</v>
      </c>
      <c r="S367" s="9" t="e">
        <f t="shared" si="39"/>
        <v>#REF!</v>
      </c>
      <c r="T367" s="9" t="str">
        <f>data!B364</f>
        <v>HUỲNH PHÚC THỊNH</v>
      </c>
      <c r="U367" s="9" t="str">
        <f>data!C364</f>
        <v>10A6</v>
      </c>
      <c r="V367" s="14">
        <v>3</v>
      </c>
      <c r="W367" s="24"/>
      <c r="X367" s="32"/>
      <c r="Y367" s="24"/>
      <c r="Z367" s="24"/>
      <c r="AA367" s="24"/>
      <c r="AB367" s="24"/>
      <c r="AC367" s="24"/>
      <c r="AD367" s="24"/>
      <c r="AE367" s="14">
        <f t="shared" si="36"/>
        <v>0</v>
      </c>
      <c r="AF367" s="60" t="str">
        <f t="shared" si="37"/>
        <v/>
      </c>
    </row>
    <row r="368" spans="1:32" ht="15" customHeight="1">
      <c r="A368" s="12">
        <f t="shared" si="38"/>
        <v>364</v>
      </c>
      <c r="B368" t="s">
        <v>2115</v>
      </c>
      <c r="C368" t="s">
        <v>69</v>
      </c>
      <c r="E368" t="s">
        <v>136</v>
      </c>
      <c r="F368">
        <v>33000428</v>
      </c>
      <c r="S368" s="9" t="e">
        <f t="shared" si="39"/>
        <v>#REF!</v>
      </c>
      <c r="T368" s="9" t="str">
        <f>data!B365</f>
        <v>LA CƯỜNG THỊNH</v>
      </c>
      <c r="U368" s="9" t="str">
        <f>data!C365</f>
        <v>10A6</v>
      </c>
      <c r="V368" s="14">
        <v>3</v>
      </c>
      <c r="W368" s="24"/>
      <c r="X368" s="32"/>
      <c r="Y368" s="24"/>
      <c r="Z368" s="24"/>
      <c r="AA368" s="24"/>
      <c r="AB368" s="24"/>
      <c r="AC368" s="24"/>
      <c r="AD368" s="24"/>
      <c r="AE368" s="14">
        <f t="shared" si="36"/>
        <v>0</v>
      </c>
      <c r="AF368" s="60" t="str">
        <f t="shared" si="37"/>
        <v/>
      </c>
    </row>
    <row r="369" spans="1:32" ht="15" customHeight="1">
      <c r="A369" s="12">
        <f t="shared" si="38"/>
        <v>365</v>
      </c>
      <c r="B369" t="s">
        <v>2116</v>
      </c>
      <c r="C369" t="s">
        <v>69</v>
      </c>
      <c r="E369" t="s">
        <v>136</v>
      </c>
      <c r="F369">
        <v>33000429</v>
      </c>
      <c r="S369" s="9" t="e">
        <f t="shared" si="39"/>
        <v>#REF!</v>
      </c>
      <c r="T369" s="9" t="str">
        <f>data!B366</f>
        <v>NGUYỄN CƯỜNG THỊNH</v>
      </c>
      <c r="U369" s="9" t="str">
        <f>data!C366</f>
        <v>10A6</v>
      </c>
      <c r="V369" s="14">
        <v>3</v>
      </c>
      <c r="W369" s="24"/>
      <c r="X369" s="32"/>
      <c r="Y369" s="24"/>
      <c r="Z369" s="24"/>
      <c r="AA369" s="24"/>
      <c r="AB369" s="24"/>
      <c r="AC369" s="24"/>
      <c r="AD369" s="24"/>
      <c r="AE369" s="14">
        <f t="shared" si="36"/>
        <v>0</v>
      </c>
      <c r="AF369" s="60" t="str">
        <f t="shared" si="37"/>
        <v/>
      </c>
    </row>
    <row r="370" spans="1:32" ht="15" customHeight="1">
      <c r="A370" s="12">
        <f t="shared" si="38"/>
        <v>366</v>
      </c>
      <c r="B370" t="s">
        <v>2117</v>
      </c>
      <c r="C370" t="s">
        <v>69</v>
      </c>
      <c r="E370" t="s">
        <v>136</v>
      </c>
      <c r="F370">
        <v>33000430</v>
      </c>
      <c r="S370" s="9" t="e">
        <f t="shared" si="39"/>
        <v>#REF!</v>
      </c>
      <c r="T370" s="9" t="str">
        <f>data!B367</f>
        <v>NGUYỄN HUY THỊNH</v>
      </c>
      <c r="U370" s="9" t="str">
        <f>data!C367</f>
        <v>10A6</v>
      </c>
      <c r="V370" s="14">
        <v>3</v>
      </c>
      <c r="W370" s="24"/>
      <c r="X370" s="32"/>
      <c r="Y370" s="24"/>
      <c r="Z370" s="24"/>
      <c r="AA370" s="24"/>
      <c r="AB370" s="24"/>
      <c r="AC370" s="24"/>
      <c r="AD370" s="24"/>
      <c r="AE370" s="14">
        <f t="shared" si="36"/>
        <v>0</v>
      </c>
      <c r="AF370" s="60" t="str">
        <f t="shared" si="37"/>
        <v/>
      </c>
    </row>
    <row r="371" spans="1:32" ht="15" customHeight="1">
      <c r="A371" s="12">
        <f t="shared" si="38"/>
        <v>367</v>
      </c>
      <c r="B371" t="s">
        <v>2118</v>
      </c>
      <c r="C371" t="s">
        <v>69</v>
      </c>
      <c r="E371" t="s">
        <v>136</v>
      </c>
      <c r="F371">
        <v>33000431</v>
      </c>
      <c r="S371" s="9" t="e">
        <f t="shared" si="39"/>
        <v>#REF!</v>
      </c>
      <c r="T371" s="9" t="str">
        <f>data!B368</f>
        <v>HUỲNH ANH THƠ</v>
      </c>
      <c r="U371" s="9" t="str">
        <f>data!C368</f>
        <v>10A6</v>
      </c>
      <c r="V371" s="14">
        <v>3</v>
      </c>
      <c r="W371" s="24"/>
      <c r="X371" s="32"/>
      <c r="Y371" s="24"/>
      <c r="Z371" s="24"/>
      <c r="AA371" s="24"/>
      <c r="AB371" s="24"/>
      <c r="AC371" s="24"/>
      <c r="AD371" s="24"/>
      <c r="AE371" s="14">
        <f t="shared" si="36"/>
        <v>0</v>
      </c>
      <c r="AF371" s="60" t="str">
        <f t="shared" si="37"/>
        <v/>
      </c>
    </row>
    <row r="372" spans="1:32" ht="15" customHeight="1">
      <c r="A372" s="12">
        <f t="shared" si="38"/>
        <v>368</v>
      </c>
      <c r="B372" t="s">
        <v>2119</v>
      </c>
      <c r="C372" t="s">
        <v>69</v>
      </c>
      <c r="E372" t="s">
        <v>136</v>
      </c>
      <c r="F372">
        <v>33000432</v>
      </c>
      <c r="S372" s="9" t="e">
        <f t="shared" si="39"/>
        <v>#REF!</v>
      </c>
      <c r="T372" s="9" t="str">
        <f>data!B369</f>
        <v>DƯƠNG LÊ MINH THƯ</v>
      </c>
      <c r="U372" s="9" t="str">
        <f>data!C369</f>
        <v>10A6</v>
      </c>
      <c r="V372" s="14">
        <v>3</v>
      </c>
      <c r="W372" s="24"/>
      <c r="X372" s="32"/>
      <c r="Y372" s="24"/>
      <c r="Z372" s="24"/>
      <c r="AA372" s="24"/>
      <c r="AB372" s="24"/>
      <c r="AC372" s="24"/>
      <c r="AD372" s="24"/>
      <c r="AE372" s="14">
        <f t="shared" si="36"/>
        <v>0</v>
      </c>
      <c r="AF372" s="60" t="str">
        <f t="shared" si="37"/>
        <v/>
      </c>
    </row>
    <row r="373" spans="1:32" ht="15" customHeight="1">
      <c r="A373" s="12">
        <f t="shared" si="38"/>
        <v>369</v>
      </c>
      <c r="B373" t="s">
        <v>2120</v>
      </c>
      <c r="C373" t="s">
        <v>69</v>
      </c>
      <c r="E373" t="s">
        <v>136</v>
      </c>
      <c r="F373">
        <v>33000433</v>
      </c>
      <c r="S373" s="9" t="e">
        <f t="shared" si="39"/>
        <v>#REF!</v>
      </c>
      <c r="T373" s="9" t="str">
        <f>data!B370</f>
        <v>NGUYỄN NGỌC NHƯ THỦY</v>
      </c>
      <c r="U373" s="9" t="str">
        <f>data!C370</f>
        <v>10A6</v>
      </c>
      <c r="V373" s="14">
        <v>3</v>
      </c>
      <c r="W373" s="24"/>
      <c r="X373" s="32"/>
      <c r="Y373" s="24"/>
      <c r="Z373" s="24"/>
      <c r="AA373" s="24"/>
      <c r="AB373" s="24"/>
      <c r="AC373" s="24"/>
      <c r="AD373" s="24"/>
      <c r="AE373" s="14">
        <f t="shared" si="36"/>
        <v>0</v>
      </c>
      <c r="AF373" s="60" t="str">
        <f t="shared" si="37"/>
        <v/>
      </c>
    </row>
    <row r="374" spans="1:32" ht="15" customHeight="1">
      <c r="A374" s="12">
        <f t="shared" si="38"/>
        <v>370</v>
      </c>
      <c r="B374" t="s">
        <v>2122</v>
      </c>
      <c r="C374" t="s">
        <v>69</v>
      </c>
      <c r="E374" t="s">
        <v>136</v>
      </c>
      <c r="F374">
        <v>33000435</v>
      </c>
      <c r="S374" s="9" t="e">
        <f t="shared" si="39"/>
        <v>#REF!</v>
      </c>
      <c r="T374" s="9" t="str">
        <f>data!B371</f>
        <v>NGUYỄN NGỌC PHƯƠNG VY</v>
      </c>
      <c r="U374" s="9" t="str">
        <f>data!C371</f>
        <v>10A6</v>
      </c>
      <c r="V374" s="14">
        <v>3</v>
      </c>
      <c r="W374" s="24"/>
      <c r="X374" s="32"/>
      <c r="Y374" s="24"/>
      <c r="Z374" s="24"/>
      <c r="AA374" s="24"/>
      <c r="AB374" s="24"/>
      <c r="AC374" s="24"/>
      <c r="AD374" s="24"/>
      <c r="AE374" s="14">
        <f t="shared" si="36"/>
        <v>0</v>
      </c>
      <c r="AF374" s="60" t="str">
        <f t="shared" si="37"/>
        <v/>
      </c>
    </row>
    <row r="375" spans="1:32" ht="15" customHeight="1">
      <c r="A375" s="12">
        <f t="shared" si="38"/>
        <v>371</v>
      </c>
      <c r="B375" t="s">
        <v>2123</v>
      </c>
      <c r="C375" t="s">
        <v>69</v>
      </c>
      <c r="E375" t="s">
        <v>136</v>
      </c>
      <c r="F375">
        <v>33000436</v>
      </c>
      <c r="S375" s="9" t="e">
        <f t="shared" si="39"/>
        <v>#REF!</v>
      </c>
      <c r="T375" s="9" t="str">
        <f>data!B372</f>
        <v>NGUYỄN TƯỜNG VY</v>
      </c>
      <c r="U375" s="9" t="str">
        <f>data!C372</f>
        <v>10A6</v>
      </c>
      <c r="V375" s="14">
        <v>3</v>
      </c>
      <c r="W375" s="24"/>
      <c r="X375" s="32"/>
      <c r="Y375" s="24"/>
      <c r="Z375" s="24"/>
      <c r="AA375" s="24"/>
      <c r="AB375" s="24"/>
      <c r="AC375" s="24"/>
      <c r="AD375" s="24"/>
      <c r="AE375" s="14">
        <f t="shared" si="36"/>
        <v>0</v>
      </c>
      <c r="AF375" s="60" t="str">
        <f t="shared" si="37"/>
        <v/>
      </c>
    </row>
    <row r="376" spans="1:32" ht="15" customHeight="1">
      <c r="A376" s="12">
        <f t="shared" si="38"/>
        <v>372</v>
      </c>
      <c r="B376" t="s">
        <v>2124</v>
      </c>
      <c r="C376" t="s">
        <v>69</v>
      </c>
      <c r="E376" t="s">
        <v>136</v>
      </c>
      <c r="F376">
        <v>33000437</v>
      </c>
      <c r="S376" s="9" t="e">
        <f t="shared" si="39"/>
        <v>#REF!</v>
      </c>
      <c r="T376" s="9" t="str">
        <f>data!B373</f>
        <v>THÁI HOÀNG YẾN</v>
      </c>
      <c r="U376" s="9" t="str">
        <f>data!C373</f>
        <v>10A6</v>
      </c>
      <c r="V376" s="14">
        <v>3</v>
      </c>
      <c r="W376" s="24"/>
      <c r="X376" s="32"/>
      <c r="Y376" s="24"/>
      <c r="Z376" s="24"/>
      <c r="AA376" s="24"/>
      <c r="AB376" s="24"/>
      <c r="AC376" s="24"/>
      <c r="AD376" s="24"/>
      <c r="AE376" s="14">
        <f t="shared" si="36"/>
        <v>0</v>
      </c>
      <c r="AF376" s="60" t="str">
        <f t="shared" si="37"/>
        <v/>
      </c>
    </row>
    <row r="377" spans="1:32" ht="15" customHeight="1">
      <c r="A377" s="12">
        <f t="shared" si="38"/>
        <v>373</v>
      </c>
      <c r="B377" t="s">
        <v>2125</v>
      </c>
      <c r="C377" t="s">
        <v>69</v>
      </c>
      <c r="E377" t="s">
        <v>136</v>
      </c>
      <c r="F377">
        <v>33000438</v>
      </c>
      <c r="S377" s="9" t="e">
        <f t="shared" si="39"/>
        <v>#REF!</v>
      </c>
      <c r="T377" s="9" t="str">
        <f>data!B374</f>
        <v>VÕ HOÀNG YẾN</v>
      </c>
      <c r="U377" s="9" t="str">
        <f>data!C374</f>
        <v>10A6</v>
      </c>
      <c r="V377" s="14">
        <v>3</v>
      </c>
      <c r="W377" s="24"/>
      <c r="X377" s="32"/>
      <c r="Y377" s="24"/>
      <c r="Z377" s="24"/>
      <c r="AA377" s="24"/>
      <c r="AB377" s="24"/>
      <c r="AC377" s="24"/>
      <c r="AD377" s="24"/>
      <c r="AE377" s="14">
        <f t="shared" si="36"/>
        <v>0</v>
      </c>
      <c r="AF377" s="60" t="str">
        <f t="shared" si="37"/>
        <v/>
      </c>
    </row>
    <row r="378" spans="1:32" ht="15" customHeight="1">
      <c r="A378" s="12">
        <f t="shared" si="38"/>
        <v>374</v>
      </c>
      <c r="B378" t="s">
        <v>2126</v>
      </c>
      <c r="C378" t="s">
        <v>69</v>
      </c>
      <c r="E378" t="s">
        <v>136</v>
      </c>
      <c r="F378">
        <v>33000439</v>
      </c>
      <c r="S378" s="9" t="e">
        <f t="shared" si="39"/>
        <v>#REF!</v>
      </c>
      <c r="T378" s="9" t="str">
        <f>data!B375</f>
        <v>TRẦN PHÚC AN</v>
      </c>
      <c r="U378" s="9" t="str">
        <f>data!C375</f>
        <v>10A7</v>
      </c>
      <c r="V378" s="14">
        <v>3</v>
      </c>
      <c r="W378" s="24"/>
      <c r="X378" s="32"/>
      <c r="Y378" s="24"/>
      <c r="Z378" s="24"/>
      <c r="AA378" s="24"/>
      <c r="AB378" s="24"/>
      <c r="AC378" s="24"/>
      <c r="AD378" s="24"/>
      <c r="AE378" s="14">
        <f t="shared" si="36"/>
        <v>0</v>
      </c>
      <c r="AF378" s="60" t="str">
        <f t="shared" si="37"/>
        <v/>
      </c>
    </row>
    <row r="379" spans="1:32" ht="15" customHeight="1">
      <c r="A379" s="12">
        <f t="shared" si="38"/>
        <v>375</v>
      </c>
      <c r="B379" t="s">
        <v>2127</v>
      </c>
      <c r="C379" t="s">
        <v>69</v>
      </c>
      <c r="E379" t="s">
        <v>136</v>
      </c>
      <c r="F379">
        <v>33000440</v>
      </c>
      <c r="S379" s="9" t="e">
        <f t="shared" si="39"/>
        <v>#REF!</v>
      </c>
      <c r="T379" s="9" t="str">
        <f>data!B376</f>
        <v>HUỲNH THIÊN ÂN</v>
      </c>
      <c r="U379" s="9" t="str">
        <f>data!C376</f>
        <v>10A7</v>
      </c>
      <c r="V379" s="14">
        <v>3</v>
      </c>
      <c r="W379" s="24"/>
      <c r="X379" s="32"/>
      <c r="Y379" s="24"/>
      <c r="Z379" s="24"/>
      <c r="AA379" s="24"/>
      <c r="AB379" s="24"/>
      <c r="AC379" s="24"/>
      <c r="AD379" s="24"/>
      <c r="AE379" s="14">
        <f t="shared" si="36"/>
        <v>0</v>
      </c>
      <c r="AF379" s="60" t="str">
        <f t="shared" si="37"/>
        <v/>
      </c>
    </row>
    <row r="380" spans="1:32" ht="15" customHeight="1">
      <c r="A380" s="12">
        <f t="shared" si="38"/>
        <v>376</v>
      </c>
      <c r="B380" t="s">
        <v>2128</v>
      </c>
      <c r="C380" t="s">
        <v>69</v>
      </c>
      <c r="E380" t="s">
        <v>136</v>
      </c>
      <c r="F380">
        <v>33000441</v>
      </c>
      <c r="S380" s="9" t="e">
        <f t="shared" si="39"/>
        <v>#REF!</v>
      </c>
      <c r="T380" s="9" t="str">
        <f>data!B377</f>
        <v>NGUYỄN NHẬT ANH</v>
      </c>
      <c r="U380" s="9" t="str">
        <f>data!C377</f>
        <v>10A7</v>
      </c>
      <c r="V380" s="14">
        <v>3</v>
      </c>
      <c r="W380" s="24"/>
      <c r="X380" s="32"/>
      <c r="Y380" s="24"/>
      <c r="Z380" s="24"/>
      <c r="AA380" s="24"/>
      <c r="AB380" s="24"/>
      <c r="AC380" s="24"/>
      <c r="AD380" s="24"/>
      <c r="AE380" s="14">
        <f t="shared" si="36"/>
        <v>0</v>
      </c>
      <c r="AF380" s="60" t="str">
        <f t="shared" si="37"/>
        <v/>
      </c>
    </row>
    <row r="381" spans="1:32" ht="15" customHeight="1">
      <c r="A381" s="12">
        <f t="shared" si="38"/>
        <v>377</v>
      </c>
      <c r="B381" t="s">
        <v>2129</v>
      </c>
      <c r="C381" t="s">
        <v>69</v>
      </c>
      <c r="E381" t="s">
        <v>136</v>
      </c>
      <c r="F381">
        <v>33000442</v>
      </c>
      <c r="S381" s="9" t="e">
        <f t="shared" si="39"/>
        <v>#REF!</v>
      </c>
      <c r="T381" s="9" t="str">
        <f>data!B378</f>
        <v>PHAN HỮU ĐẠT</v>
      </c>
      <c r="U381" s="9" t="str">
        <f>data!C378</f>
        <v>10A7</v>
      </c>
      <c r="V381" s="14">
        <v>3</v>
      </c>
      <c r="W381" s="24"/>
      <c r="X381" s="32"/>
      <c r="Y381" s="24"/>
      <c r="Z381" s="24"/>
      <c r="AA381" s="24"/>
      <c r="AB381" s="24"/>
      <c r="AC381" s="24"/>
      <c r="AD381" s="24"/>
      <c r="AE381" s="14">
        <f t="shared" si="36"/>
        <v>0</v>
      </c>
      <c r="AF381" s="60" t="str">
        <f t="shared" si="37"/>
        <v/>
      </c>
    </row>
    <row r="382" spans="1:32" ht="15" customHeight="1">
      <c r="A382" s="12">
        <f t="shared" si="38"/>
        <v>378</v>
      </c>
      <c r="B382" t="s">
        <v>2130</v>
      </c>
      <c r="C382" t="s">
        <v>69</v>
      </c>
      <c r="E382" t="s">
        <v>136</v>
      </c>
      <c r="F382">
        <v>33000443</v>
      </c>
      <c r="S382" s="9" t="e">
        <f t="shared" si="39"/>
        <v>#REF!</v>
      </c>
      <c r="T382" s="9" t="str">
        <f>data!B379</f>
        <v>LÊ THỊ MỸ DUNG</v>
      </c>
      <c r="U382" s="9" t="str">
        <f>data!C379</f>
        <v>10A7</v>
      </c>
      <c r="V382" s="14">
        <v>3</v>
      </c>
      <c r="W382" s="24"/>
      <c r="X382" s="32"/>
      <c r="Y382" s="24"/>
      <c r="Z382" s="24"/>
      <c r="AA382" s="24"/>
      <c r="AB382" s="24"/>
      <c r="AC382" s="24"/>
      <c r="AD382" s="24"/>
      <c r="AE382" s="14">
        <f t="shared" si="36"/>
        <v>0</v>
      </c>
      <c r="AF382" s="60" t="str">
        <f t="shared" si="37"/>
        <v/>
      </c>
    </row>
    <row r="383" spans="1:32" ht="15" customHeight="1">
      <c r="A383" s="12">
        <f t="shared" si="38"/>
        <v>379</v>
      </c>
      <c r="B383" t="s">
        <v>2131</v>
      </c>
      <c r="C383" t="s">
        <v>69</v>
      </c>
      <c r="E383" t="s">
        <v>136</v>
      </c>
      <c r="F383">
        <v>33000444</v>
      </c>
      <c r="S383" s="9" t="e">
        <f t="shared" si="39"/>
        <v>#REF!</v>
      </c>
      <c r="T383" s="9" t="str">
        <f>data!B380</f>
        <v>TRẦN HOÀNG DUY</v>
      </c>
      <c r="U383" s="9" t="str">
        <f>data!C380</f>
        <v>10A7</v>
      </c>
      <c r="V383" s="14">
        <v>3</v>
      </c>
      <c r="W383" s="24"/>
      <c r="X383" s="32"/>
      <c r="Y383" s="24"/>
      <c r="Z383" s="24"/>
      <c r="AA383" s="24"/>
      <c r="AB383" s="24"/>
      <c r="AC383" s="24"/>
      <c r="AD383" s="24"/>
      <c r="AE383" s="14">
        <f t="shared" si="36"/>
        <v>0</v>
      </c>
      <c r="AF383" s="60" t="str">
        <f t="shared" si="37"/>
        <v/>
      </c>
    </row>
    <row r="384" spans="1:32" ht="15" customHeight="1">
      <c r="A384" s="12">
        <f t="shared" si="38"/>
        <v>380</v>
      </c>
      <c r="B384" t="s">
        <v>2132</v>
      </c>
      <c r="C384" t="s">
        <v>69</v>
      </c>
      <c r="E384" t="s">
        <v>136</v>
      </c>
      <c r="F384">
        <v>33000445</v>
      </c>
      <c r="S384" s="9" t="e">
        <f t="shared" si="39"/>
        <v>#REF!</v>
      </c>
      <c r="T384" s="9" t="str">
        <f>data!B381</f>
        <v>NGUYỄN THỊ THẢO DUYÊN</v>
      </c>
      <c r="U384" s="9" t="str">
        <f>data!C381</f>
        <v>10A7</v>
      </c>
      <c r="V384" s="14">
        <v>3</v>
      </c>
      <c r="W384" s="24"/>
      <c r="X384" s="32"/>
      <c r="Y384" s="24"/>
      <c r="Z384" s="24"/>
      <c r="AA384" s="24"/>
      <c r="AB384" s="24"/>
      <c r="AC384" s="24"/>
      <c r="AD384" s="24"/>
      <c r="AE384" s="14">
        <f t="shared" si="36"/>
        <v>0</v>
      </c>
      <c r="AF384" s="60" t="str">
        <f t="shared" si="37"/>
        <v/>
      </c>
    </row>
    <row r="385" spans="1:32" ht="15" customHeight="1">
      <c r="A385" s="12">
        <f t="shared" si="38"/>
        <v>381</v>
      </c>
      <c r="B385" t="s">
        <v>2133</v>
      </c>
      <c r="C385" t="s">
        <v>69</v>
      </c>
      <c r="E385" t="s">
        <v>136</v>
      </c>
      <c r="F385">
        <v>33000446</v>
      </c>
      <c r="S385" s="9" t="e">
        <f t="shared" si="39"/>
        <v>#REF!</v>
      </c>
      <c r="T385" s="9" t="str">
        <f>data!B382</f>
        <v>VÕ THỊ CẨM DUYÊN</v>
      </c>
      <c r="U385" s="9" t="str">
        <f>data!C382</f>
        <v>10A7</v>
      </c>
      <c r="V385" s="14">
        <v>3</v>
      </c>
      <c r="W385" s="24"/>
      <c r="X385" s="32"/>
      <c r="Y385" s="24"/>
      <c r="Z385" s="24"/>
      <c r="AA385" s="24"/>
      <c r="AB385" s="24"/>
      <c r="AC385" s="24"/>
      <c r="AD385" s="24"/>
      <c r="AE385" s="14">
        <f t="shared" si="36"/>
        <v>0</v>
      </c>
      <c r="AF385" s="60" t="str">
        <f t="shared" si="37"/>
        <v/>
      </c>
    </row>
    <row r="386" spans="1:32" ht="15" customHeight="1">
      <c r="A386" s="12">
        <f t="shared" si="38"/>
        <v>382</v>
      </c>
      <c r="B386" t="s">
        <v>2134</v>
      </c>
      <c r="C386" t="s">
        <v>69</v>
      </c>
      <c r="E386" t="s">
        <v>136</v>
      </c>
      <c r="F386">
        <v>33000447</v>
      </c>
      <c r="S386" s="9" t="e">
        <f t="shared" si="39"/>
        <v>#REF!</v>
      </c>
      <c r="T386" s="9" t="str">
        <f>data!B383</f>
        <v>LÂM GIA HÂN</v>
      </c>
      <c r="U386" s="9" t="str">
        <f>data!C383</f>
        <v>10A7</v>
      </c>
      <c r="V386" s="14">
        <v>3</v>
      </c>
      <c r="W386" s="24"/>
      <c r="X386" s="32"/>
      <c r="Y386" s="24"/>
      <c r="Z386" s="24"/>
      <c r="AA386" s="24"/>
      <c r="AB386" s="24"/>
      <c r="AC386" s="24"/>
      <c r="AD386" s="24"/>
      <c r="AE386" s="14">
        <f t="shared" si="36"/>
        <v>0</v>
      </c>
      <c r="AF386" s="60" t="str">
        <f t="shared" si="37"/>
        <v/>
      </c>
    </row>
    <row r="387" spans="1:32" ht="15" customHeight="1">
      <c r="A387" s="12">
        <f t="shared" si="38"/>
        <v>383</v>
      </c>
      <c r="B387" t="s">
        <v>2135</v>
      </c>
      <c r="C387" t="s">
        <v>69</v>
      </c>
      <c r="E387" t="s">
        <v>136</v>
      </c>
      <c r="F387">
        <v>33000448</v>
      </c>
      <c r="S387" s="9" t="e">
        <f t="shared" si="39"/>
        <v>#REF!</v>
      </c>
      <c r="T387" s="9" t="str">
        <f>data!B384</f>
        <v>ĐINH XUÂN HẬU</v>
      </c>
      <c r="U387" s="9" t="str">
        <f>data!C384</f>
        <v>10A7</v>
      </c>
      <c r="V387" s="14">
        <v>1</v>
      </c>
      <c r="W387" s="24"/>
      <c r="X387" s="32"/>
      <c r="Y387" s="24"/>
      <c r="Z387" s="24"/>
      <c r="AA387" s="24"/>
      <c r="AB387" s="24"/>
      <c r="AC387" s="24"/>
      <c r="AD387" s="24"/>
      <c r="AE387" s="14">
        <f t="shared" si="36"/>
        <v>0</v>
      </c>
      <c r="AF387" s="60" t="str">
        <f t="shared" si="37"/>
        <v/>
      </c>
    </row>
    <row r="388" spans="1:32" ht="15" customHeight="1">
      <c r="A388" s="12">
        <f t="shared" si="38"/>
        <v>384</v>
      </c>
      <c r="B388" t="s">
        <v>2136</v>
      </c>
      <c r="C388" t="s">
        <v>69</v>
      </c>
      <c r="E388" t="s">
        <v>136</v>
      </c>
      <c r="F388">
        <v>33000449</v>
      </c>
      <c r="S388" s="9" t="e">
        <f t="shared" si="39"/>
        <v>#REF!</v>
      </c>
      <c r="T388" s="9" t="str">
        <f>data!B385</f>
        <v>HỒ SẦM TRỌNG HIẾU</v>
      </c>
      <c r="U388" s="9" t="str">
        <f>data!C385</f>
        <v>10A7</v>
      </c>
      <c r="V388" s="14">
        <v>1</v>
      </c>
      <c r="W388" s="24"/>
      <c r="X388" s="32"/>
      <c r="Y388" s="24"/>
      <c r="Z388" s="24"/>
      <c r="AA388" s="24"/>
      <c r="AB388" s="24"/>
      <c r="AC388" s="24"/>
      <c r="AD388" s="24"/>
      <c r="AE388" s="14">
        <f t="shared" si="36"/>
        <v>0</v>
      </c>
      <c r="AF388" s="60" t="str">
        <f t="shared" si="37"/>
        <v/>
      </c>
    </row>
    <row r="389" spans="1:32" ht="15" customHeight="1">
      <c r="A389" s="12">
        <f t="shared" si="38"/>
        <v>385</v>
      </c>
      <c r="B389" t="s">
        <v>2137</v>
      </c>
      <c r="C389" t="s">
        <v>69</v>
      </c>
      <c r="E389" t="s">
        <v>136</v>
      </c>
      <c r="F389">
        <v>33000450</v>
      </c>
      <c r="S389" s="9" t="e">
        <f t="shared" si="39"/>
        <v>#REF!</v>
      </c>
      <c r="T389" s="9" t="str">
        <f>data!B386</f>
        <v>PHAN QUỐC HƯNG</v>
      </c>
      <c r="U389" s="9" t="str">
        <f>data!C386</f>
        <v>10A7</v>
      </c>
      <c r="V389" s="14">
        <v>1</v>
      </c>
      <c r="W389" s="24"/>
      <c r="X389" s="32"/>
      <c r="Y389" s="24"/>
      <c r="Z389" s="24"/>
      <c r="AA389" s="24"/>
      <c r="AB389" s="24"/>
      <c r="AC389" s="24"/>
      <c r="AD389" s="24"/>
      <c r="AE389" s="14">
        <f t="shared" ref="AE389:AE452" si="40">IF(B389&lt;&gt;"", INDEX($X$8:$X$1491, MATCH(B389, $T$8:$T$1491, 0)),"")</f>
        <v>0</v>
      </c>
      <c r="AF389" s="60" t="str">
        <f t="shared" ref="AF389:AF452" si="41">IF(AH392&lt;&gt;"", INDEX($AJ$8:$AJ$1491, MATCH(AH392, $T$8:$T$1491, 0)),"")</f>
        <v/>
      </c>
    </row>
    <row r="390" spans="1:32" ht="15" customHeight="1">
      <c r="A390" s="12">
        <f t="shared" si="38"/>
        <v>386</v>
      </c>
      <c r="B390" t="s">
        <v>2138</v>
      </c>
      <c r="C390" t="s">
        <v>69</v>
      </c>
      <c r="E390" t="s">
        <v>136</v>
      </c>
      <c r="F390">
        <v>33000451</v>
      </c>
      <c r="S390" s="9" t="e">
        <f t="shared" si="39"/>
        <v>#REF!</v>
      </c>
      <c r="T390" s="9" t="str">
        <f>data!B387</f>
        <v>VIÊN HOÀNG HUY</v>
      </c>
      <c r="U390" s="9" t="str">
        <f>data!C387</f>
        <v>10A7</v>
      </c>
      <c r="V390" s="14">
        <v>3</v>
      </c>
      <c r="W390" s="24"/>
      <c r="X390" s="32"/>
      <c r="Y390" s="24"/>
      <c r="Z390" s="24"/>
      <c r="AA390" s="24"/>
      <c r="AB390" s="24"/>
      <c r="AC390" s="24"/>
      <c r="AD390" s="24"/>
      <c r="AE390" s="14">
        <f t="shared" si="40"/>
        <v>0</v>
      </c>
      <c r="AF390" s="60" t="str">
        <f t="shared" si="41"/>
        <v/>
      </c>
    </row>
    <row r="391" spans="1:32" ht="15" customHeight="1">
      <c r="A391" s="12">
        <f t="shared" ref="A391:A454" si="42">IF(B391&lt;&gt;"",A390+1,"")</f>
        <v>387</v>
      </c>
      <c r="B391" t="s">
        <v>674</v>
      </c>
      <c r="C391" t="s">
        <v>69</v>
      </c>
      <c r="E391" t="s">
        <v>136</v>
      </c>
      <c r="F391">
        <v>33000452</v>
      </c>
      <c r="S391" s="9" t="e">
        <f t="shared" si="39"/>
        <v>#REF!</v>
      </c>
      <c r="T391" s="9" t="str">
        <f>data!B388</f>
        <v>NGUYỄN NHƯ NGỌC HUYỀN</v>
      </c>
      <c r="U391" s="9" t="str">
        <f>data!C388</f>
        <v>10A7</v>
      </c>
      <c r="V391" s="14">
        <v>3</v>
      </c>
      <c r="W391" s="24"/>
      <c r="X391" s="32"/>
      <c r="Y391" s="24"/>
      <c r="Z391" s="24"/>
      <c r="AA391" s="24"/>
      <c r="AB391" s="24"/>
      <c r="AC391" s="24"/>
      <c r="AD391" s="24"/>
      <c r="AE391" s="14">
        <f t="shared" si="40"/>
        <v>0</v>
      </c>
      <c r="AF391" s="60" t="str">
        <f t="shared" si="41"/>
        <v/>
      </c>
    </row>
    <row r="392" spans="1:32" ht="15" customHeight="1">
      <c r="A392" s="12">
        <f t="shared" si="42"/>
        <v>388</v>
      </c>
      <c r="B392" t="s">
        <v>2139</v>
      </c>
      <c r="C392" t="s">
        <v>69</v>
      </c>
      <c r="E392" t="s">
        <v>136</v>
      </c>
      <c r="F392">
        <v>33000453</v>
      </c>
      <c r="S392" s="9" t="e">
        <f t="shared" si="39"/>
        <v>#REF!</v>
      </c>
      <c r="T392" s="9" t="str">
        <f>data!B389</f>
        <v>BÙI NHẬT KHANH</v>
      </c>
      <c r="U392" s="9" t="str">
        <f>data!C389</f>
        <v>10A7</v>
      </c>
      <c r="V392" s="14">
        <v>3</v>
      </c>
      <c r="W392" s="24"/>
      <c r="X392" s="32"/>
      <c r="Y392" s="24"/>
      <c r="Z392" s="24"/>
      <c r="AA392" s="24"/>
      <c r="AB392" s="24"/>
      <c r="AC392" s="24"/>
      <c r="AD392" s="24"/>
      <c r="AE392" s="14">
        <f t="shared" si="40"/>
        <v>0</v>
      </c>
      <c r="AF392" s="60" t="str">
        <f t="shared" si="41"/>
        <v/>
      </c>
    </row>
    <row r="393" spans="1:32" ht="15" customHeight="1">
      <c r="A393" s="12">
        <f t="shared" si="42"/>
        <v>389</v>
      </c>
      <c r="B393" t="s">
        <v>2140</v>
      </c>
      <c r="C393" t="s">
        <v>69</v>
      </c>
      <c r="E393" t="s">
        <v>136</v>
      </c>
      <c r="F393">
        <v>33000454</v>
      </c>
      <c r="S393" s="9" t="e">
        <f t="shared" si="39"/>
        <v>#REF!</v>
      </c>
      <c r="T393" s="9" t="str">
        <f>data!B390</f>
        <v>LÂM ANH KHÔI</v>
      </c>
      <c r="U393" s="9" t="str">
        <f>data!C390</f>
        <v>10A7</v>
      </c>
      <c r="V393" s="14">
        <v>3</v>
      </c>
      <c r="W393" s="24"/>
      <c r="X393" s="32"/>
      <c r="Y393" s="24"/>
      <c r="Z393" s="24"/>
      <c r="AA393" s="24"/>
      <c r="AB393" s="24"/>
      <c r="AC393" s="24"/>
      <c r="AD393" s="24"/>
      <c r="AE393" s="14">
        <f t="shared" si="40"/>
        <v>0</v>
      </c>
      <c r="AF393" s="60" t="str">
        <f t="shared" si="41"/>
        <v/>
      </c>
    </row>
    <row r="394" spans="1:32" ht="15" customHeight="1">
      <c r="A394" s="12">
        <f t="shared" si="42"/>
        <v>390</v>
      </c>
      <c r="B394" t="s">
        <v>2141</v>
      </c>
      <c r="C394" t="s">
        <v>69</v>
      </c>
      <c r="E394" t="s">
        <v>136</v>
      </c>
      <c r="F394">
        <v>33000455</v>
      </c>
      <c r="S394" s="9" t="e">
        <f t="shared" si="39"/>
        <v>#REF!</v>
      </c>
      <c r="T394" s="9" t="str">
        <f>data!B391</f>
        <v>NGUYỄN ANH KHÔI</v>
      </c>
      <c r="U394" s="9" t="str">
        <f>data!C391</f>
        <v>10A7</v>
      </c>
      <c r="V394" s="14">
        <v>3</v>
      </c>
      <c r="W394" s="24"/>
      <c r="X394" s="32"/>
      <c r="Y394" s="24"/>
      <c r="Z394" s="24"/>
      <c r="AA394" s="24"/>
      <c r="AB394" s="24"/>
      <c r="AC394" s="24"/>
      <c r="AD394" s="24"/>
      <c r="AE394" s="14">
        <f t="shared" si="40"/>
        <v>0</v>
      </c>
      <c r="AF394" s="60" t="str">
        <f t="shared" si="41"/>
        <v/>
      </c>
    </row>
    <row r="395" spans="1:32" ht="15" customHeight="1">
      <c r="A395" s="12">
        <f t="shared" si="42"/>
        <v>391</v>
      </c>
      <c r="B395" t="s">
        <v>2142</v>
      </c>
      <c r="C395" t="s">
        <v>69</v>
      </c>
      <c r="E395" t="s">
        <v>136</v>
      </c>
      <c r="F395">
        <v>33000456</v>
      </c>
      <c r="S395" s="9" t="e">
        <f t="shared" si="39"/>
        <v>#REF!</v>
      </c>
      <c r="T395" s="9" t="str">
        <f>data!B392</f>
        <v>DƯƠNG TẤN LỘC</v>
      </c>
      <c r="U395" s="9" t="str">
        <f>data!C392</f>
        <v>10A7</v>
      </c>
      <c r="V395" s="14">
        <v>3</v>
      </c>
      <c r="W395" s="24"/>
      <c r="X395" s="32"/>
      <c r="Y395" s="24"/>
      <c r="Z395" s="24"/>
      <c r="AA395" s="24"/>
      <c r="AB395" s="24"/>
      <c r="AC395" s="24"/>
      <c r="AD395" s="24"/>
      <c r="AE395" s="14">
        <f t="shared" si="40"/>
        <v>0</v>
      </c>
      <c r="AF395" s="60" t="str">
        <f t="shared" si="41"/>
        <v/>
      </c>
    </row>
    <row r="396" spans="1:32" ht="15" customHeight="1">
      <c r="A396" s="12">
        <f t="shared" si="42"/>
        <v>392</v>
      </c>
      <c r="B396" t="s">
        <v>2143</v>
      </c>
      <c r="C396" t="s">
        <v>69</v>
      </c>
      <c r="E396" t="s">
        <v>136</v>
      </c>
      <c r="F396">
        <v>33000457</v>
      </c>
      <c r="S396" s="9" t="e">
        <f t="shared" si="39"/>
        <v>#REF!</v>
      </c>
      <c r="T396" s="9" t="str">
        <f>data!B393</f>
        <v>TIỀN VĂN LỢI</v>
      </c>
      <c r="U396" s="9" t="str">
        <f>data!C393</f>
        <v>10A7</v>
      </c>
      <c r="V396" s="14">
        <v>3</v>
      </c>
      <c r="W396" s="24"/>
      <c r="X396" s="32"/>
      <c r="Y396" s="24"/>
      <c r="Z396" s="24"/>
      <c r="AA396" s="24"/>
      <c r="AB396" s="24"/>
      <c r="AC396" s="24"/>
      <c r="AD396" s="24"/>
      <c r="AE396" s="14">
        <f t="shared" si="40"/>
        <v>0</v>
      </c>
      <c r="AF396" s="60" t="str">
        <f t="shared" si="41"/>
        <v/>
      </c>
    </row>
    <row r="397" spans="1:32" ht="15" customHeight="1">
      <c r="A397" s="12">
        <f t="shared" si="42"/>
        <v>393</v>
      </c>
      <c r="B397" t="s">
        <v>2144</v>
      </c>
      <c r="C397" t="s">
        <v>69</v>
      </c>
      <c r="E397" t="s">
        <v>136</v>
      </c>
      <c r="F397">
        <v>33000458</v>
      </c>
      <c r="S397" s="9" t="e">
        <f t="shared" si="39"/>
        <v>#REF!</v>
      </c>
      <c r="T397" s="9" t="str">
        <f>data!B394</f>
        <v>NGUYỄN MINH LUÂN</v>
      </c>
      <c r="U397" s="9" t="str">
        <f>data!C394</f>
        <v>10A7</v>
      </c>
      <c r="V397" s="14">
        <v>1</v>
      </c>
      <c r="W397" s="24"/>
      <c r="X397" s="32"/>
      <c r="Y397" s="24"/>
      <c r="Z397" s="24"/>
      <c r="AA397" s="24"/>
      <c r="AB397" s="24"/>
      <c r="AC397" s="24"/>
      <c r="AD397" s="24"/>
      <c r="AE397" s="14">
        <f t="shared" si="40"/>
        <v>0</v>
      </c>
      <c r="AF397" s="60" t="str">
        <f t="shared" si="41"/>
        <v/>
      </c>
    </row>
    <row r="398" spans="1:32" ht="15" customHeight="1">
      <c r="A398" s="12">
        <f t="shared" si="42"/>
        <v>394</v>
      </c>
      <c r="B398" t="s">
        <v>2146</v>
      </c>
      <c r="C398" t="s">
        <v>69</v>
      </c>
      <c r="E398" t="s">
        <v>136</v>
      </c>
      <c r="F398">
        <v>33000459</v>
      </c>
      <c r="S398" s="9" t="e">
        <f t="shared" si="39"/>
        <v>#REF!</v>
      </c>
      <c r="T398" s="9" t="str">
        <f>data!B395</f>
        <v>NGUYỄN HOÀNG NAM</v>
      </c>
      <c r="U398" s="9" t="str">
        <f>data!C395</f>
        <v>10A7</v>
      </c>
      <c r="V398" s="14">
        <v>3</v>
      </c>
      <c r="W398" s="24"/>
      <c r="X398" s="32"/>
      <c r="Y398" s="24"/>
      <c r="Z398" s="24"/>
      <c r="AA398" s="24"/>
      <c r="AB398" s="24"/>
      <c r="AC398" s="24"/>
      <c r="AD398" s="24"/>
      <c r="AE398" s="14">
        <f t="shared" si="40"/>
        <v>0</v>
      </c>
      <c r="AF398" s="60" t="str">
        <f t="shared" si="41"/>
        <v/>
      </c>
    </row>
    <row r="399" spans="1:32" ht="15" customHeight="1">
      <c r="A399" s="12">
        <f t="shared" si="42"/>
        <v>395</v>
      </c>
      <c r="B399" t="s">
        <v>2145</v>
      </c>
      <c r="C399" t="s">
        <v>69</v>
      </c>
      <c r="E399" t="s">
        <v>136</v>
      </c>
      <c r="F399">
        <v>33000460</v>
      </c>
      <c r="S399" s="9" t="e">
        <f t="shared" si="39"/>
        <v>#REF!</v>
      </c>
      <c r="T399" s="9" t="str">
        <f>data!B396</f>
        <v>NGUYỄN HỒNG THU NGÂN</v>
      </c>
      <c r="U399" s="9" t="str">
        <f>data!C396</f>
        <v>10A7</v>
      </c>
      <c r="V399" s="14">
        <v>3</v>
      </c>
      <c r="W399" s="24"/>
      <c r="X399" s="32"/>
      <c r="Y399" s="24"/>
      <c r="Z399" s="24"/>
      <c r="AA399" s="24"/>
      <c r="AB399" s="24"/>
      <c r="AC399" s="24"/>
      <c r="AD399" s="24"/>
      <c r="AE399" s="14">
        <f t="shared" si="40"/>
        <v>0</v>
      </c>
      <c r="AF399" s="60" t="str">
        <f t="shared" si="41"/>
        <v/>
      </c>
    </row>
    <row r="400" spans="1:32" ht="15" customHeight="1">
      <c r="A400" s="12">
        <f t="shared" si="42"/>
        <v>396</v>
      </c>
      <c r="B400" t="s">
        <v>2147</v>
      </c>
      <c r="C400" t="s">
        <v>69</v>
      </c>
      <c r="E400" t="s">
        <v>136</v>
      </c>
      <c r="F400">
        <v>33000461</v>
      </c>
      <c r="S400" s="9" t="e">
        <f t="shared" si="39"/>
        <v>#REF!</v>
      </c>
      <c r="T400" s="9" t="str">
        <f>data!B397</f>
        <v>TRIỆU NGUYỄN XUÂN NGHI</v>
      </c>
      <c r="U400" s="9" t="str">
        <f>data!C397</f>
        <v>10A7</v>
      </c>
      <c r="V400" s="14">
        <v>3</v>
      </c>
      <c r="W400" s="24"/>
      <c r="X400" s="32"/>
      <c r="Y400" s="24"/>
      <c r="Z400" s="24"/>
      <c r="AA400" s="24"/>
      <c r="AB400" s="24"/>
      <c r="AC400" s="24"/>
      <c r="AD400" s="24"/>
      <c r="AE400" s="14">
        <f t="shared" si="40"/>
        <v>0</v>
      </c>
      <c r="AF400" s="60" t="str">
        <f t="shared" si="41"/>
        <v/>
      </c>
    </row>
    <row r="401" spans="1:32" ht="15" customHeight="1">
      <c r="A401" s="12">
        <f t="shared" si="42"/>
        <v>397</v>
      </c>
      <c r="B401" t="s">
        <v>764</v>
      </c>
      <c r="C401" t="s">
        <v>69</v>
      </c>
      <c r="E401" t="s">
        <v>136</v>
      </c>
      <c r="F401">
        <v>33000462</v>
      </c>
      <c r="S401" s="9" t="e">
        <f t="shared" si="39"/>
        <v>#REF!</v>
      </c>
      <c r="T401" s="9" t="str">
        <f>data!B398</f>
        <v>PHẠM NGUYỄN KHÁNH NGỌC</v>
      </c>
      <c r="U401" s="9" t="str">
        <f>data!C398</f>
        <v>10A7</v>
      </c>
      <c r="V401" s="14">
        <v>3</v>
      </c>
      <c r="W401" s="24"/>
      <c r="X401" s="32"/>
      <c r="Y401" s="24"/>
      <c r="Z401" s="24"/>
      <c r="AA401" s="24"/>
      <c r="AB401" s="24"/>
      <c r="AC401" s="24"/>
      <c r="AD401" s="24"/>
      <c r="AE401" s="14">
        <f t="shared" si="40"/>
        <v>2</v>
      </c>
      <c r="AF401" s="60" t="str">
        <f t="shared" si="41"/>
        <v/>
      </c>
    </row>
    <row r="402" spans="1:32" ht="15" customHeight="1">
      <c r="A402" s="12">
        <f t="shared" si="42"/>
        <v>398</v>
      </c>
      <c r="B402" t="s">
        <v>2160</v>
      </c>
      <c r="C402" t="s">
        <v>70</v>
      </c>
      <c r="E402" t="s">
        <v>136</v>
      </c>
      <c r="F402">
        <v>33000463</v>
      </c>
      <c r="S402" s="9" t="e">
        <f t="shared" si="39"/>
        <v>#REF!</v>
      </c>
      <c r="T402" s="9" t="str">
        <f>data!B399</f>
        <v>NGUYỄN YẾN NHI</v>
      </c>
      <c r="U402" s="9" t="str">
        <f>data!C399</f>
        <v>10A7</v>
      </c>
      <c r="V402" s="14">
        <v>1</v>
      </c>
      <c r="W402" s="24"/>
      <c r="X402" s="32"/>
      <c r="Y402" s="24"/>
      <c r="Z402" s="24"/>
      <c r="AA402" s="24"/>
      <c r="AB402" s="24"/>
      <c r="AC402" s="24"/>
      <c r="AD402" s="24"/>
      <c r="AE402" s="14">
        <f t="shared" si="40"/>
        <v>0</v>
      </c>
      <c r="AF402" s="60" t="str">
        <f t="shared" si="41"/>
        <v/>
      </c>
    </row>
    <row r="403" spans="1:32" ht="15" customHeight="1">
      <c r="A403" s="12">
        <f t="shared" si="42"/>
        <v>399</v>
      </c>
      <c r="B403" t="s">
        <v>2161</v>
      </c>
      <c r="C403" t="s">
        <v>70</v>
      </c>
      <c r="E403" t="s">
        <v>136</v>
      </c>
      <c r="F403">
        <v>33000464</v>
      </c>
      <c r="S403" s="9" t="e">
        <f t="shared" si="39"/>
        <v>#REF!</v>
      </c>
      <c r="T403" s="9" t="str">
        <f>data!B400</f>
        <v>VŨ NGỌC QUỲNH NHƯ</v>
      </c>
      <c r="U403" s="9" t="str">
        <f>data!C400</f>
        <v>10A7</v>
      </c>
      <c r="V403" s="14">
        <v>3</v>
      </c>
      <c r="W403" s="24"/>
      <c r="X403" s="32"/>
      <c r="Y403" s="24"/>
      <c r="Z403" s="24"/>
      <c r="AA403" s="24"/>
      <c r="AB403" s="24"/>
      <c r="AC403" s="24"/>
      <c r="AD403" s="24"/>
      <c r="AE403" s="14">
        <f t="shared" si="40"/>
        <v>0</v>
      </c>
      <c r="AF403" s="60" t="str">
        <f t="shared" si="41"/>
        <v/>
      </c>
    </row>
    <row r="404" spans="1:32" ht="15" customHeight="1">
      <c r="A404" s="12">
        <f t="shared" si="42"/>
        <v>400</v>
      </c>
      <c r="B404" t="s">
        <v>2162</v>
      </c>
      <c r="C404" t="s">
        <v>70</v>
      </c>
      <c r="E404" t="s">
        <v>136</v>
      </c>
      <c r="F404">
        <v>33000465</v>
      </c>
      <c r="S404" s="9" t="e">
        <f t="shared" si="39"/>
        <v>#REF!</v>
      </c>
      <c r="T404" s="9" t="str">
        <f>data!B401</f>
        <v>NGUYỄN LÊ THIÊN PHÚ</v>
      </c>
      <c r="U404" s="9" t="str">
        <f>data!C401</f>
        <v>10A7</v>
      </c>
      <c r="V404" s="14">
        <v>3</v>
      </c>
      <c r="W404" s="24"/>
      <c r="X404" s="32"/>
      <c r="Y404" s="24"/>
      <c r="Z404" s="24"/>
      <c r="AA404" s="24"/>
      <c r="AB404" s="24"/>
      <c r="AC404" s="24"/>
      <c r="AD404" s="24"/>
      <c r="AE404" s="14">
        <f t="shared" si="40"/>
        <v>0</v>
      </c>
      <c r="AF404" s="60" t="str">
        <f t="shared" si="41"/>
        <v/>
      </c>
    </row>
    <row r="405" spans="1:32" ht="15" customHeight="1">
      <c r="A405" s="12">
        <f t="shared" si="42"/>
        <v>401</v>
      </c>
      <c r="B405" t="s">
        <v>2163</v>
      </c>
      <c r="C405" t="s">
        <v>70</v>
      </c>
      <c r="E405" t="s">
        <v>136</v>
      </c>
      <c r="F405">
        <v>33000466</v>
      </c>
      <c r="S405" s="9" t="e">
        <f t="shared" si="39"/>
        <v>#REF!</v>
      </c>
      <c r="T405" s="9" t="str">
        <f>data!B402</f>
        <v>DANH PHAN THIÊN PHÚC</v>
      </c>
      <c r="U405" s="9" t="str">
        <f>data!C402</f>
        <v>10A7</v>
      </c>
      <c r="V405" s="14">
        <v>3</v>
      </c>
      <c r="W405" s="24"/>
      <c r="X405" s="32"/>
      <c r="Y405" s="24"/>
      <c r="Z405" s="24"/>
      <c r="AA405" s="24"/>
      <c r="AB405" s="24"/>
      <c r="AC405" s="24"/>
      <c r="AD405" s="24"/>
      <c r="AE405" s="14">
        <f t="shared" si="40"/>
        <v>0</v>
      </c>
      <c r="AF405" s="60" t="str">
        <f t="shared" si="41"/>
        <v/>
      </c>
    </row>
    <row r="406" spans="1:32" ht="15" customHeight="1">
      <c r="A406" s="12">
        <f t="shared" si="42"/>
        <v>402</v>
      </c>
      <c r="B406" t="s">
        <v>2164</v>
      </c>
      <c r="C406" t="s">
        <v>70</v>
      </c>
      <c r="E406" t="s">
        <v>136</v>
      </c>
      <c r="F406">
        <v>33000467</v>
      </c>
      <c r="S406" s="9" t="e">
        <f t="shared" si="39"/>
        <v>#REF!</v>
      </c>
      <c r="T406" s="9" t="str">
        <f>data!B403</f>
        <v>NGUYỄN MINH PHƯƠNG</v>
      </c>
      <c r="U406" s="9" t="str">
        <f>data!C403</f>
        <v>10A7</v>
      </c>
      <c r="V406" s="14">
        <v>3</v>
      </c>
      <c r="W406" s="24"/>
      <c r="X406" s="32"/>
      <c r="Y406" s="24"/>
      <c r="Z406" s="24"/>
      <c r="AA406" s="24"/>
      <c r="AB406" s="24"/>
      <c r="AC406" s="24"/>
      <c r="AD406" s="24"/>
      <c r="AE406" s="14">
        <f t="shared" si="40"/>
        <v>0</v>
      </c>
      <c r="AF406" s="60" t="str">
        <f t="shared" si="41"/>
        <v/>
      </c>
    </row>
    <row r="407" spans="1:32" ht="15" customHeight="1">
      <c r="A407" s="12">
        <f t="shared" si="42"/>
        <v>403</v>
      </c>
      <c r="B407" t="s">
        <v>881</v>
      </c>
      <c r="C407" t="s">
        <v>70</v>
      </c>
      <c r="E407" t="s">
        <v>136</v>
      </c>
      <c r="F407">
        <v>33000468</v>
      </c>
      <c r="S407" s="9" t="e">
        <f t="shared" si="39"/>
        <v>#REF!</v>
      </c>
      <c r="T407" s="9" t="str">
        <f>data!B404</f>
        <v>NGUYỄN MINH QUANG</v>
      </c>
      <c r="U407" s="9" t="str">
        <f>data!C404</f>
        <v>10A7</v>
      </c>
      <c r="V407" s="14">
        <v>3</v>
      </c>
      <c r="W407" s="24"/>
      <c r="X407" s="32"/>
      <c r="Y407" s="24"/>
      <c r="Z407" s="24"/>
      <c r="AA407" s="24"/>
      <c r="AB407" s="24"/>
      <c r="AC407" s="24"/>
      <c r="AD407" s="24"/>
      <c r="AE407" s="14">
        <f t="shared" si="40"/>
        <v>0</v>
      </c>
      <c r="AF407" s="60" t="str">
        <f t="shared" si="41"/>
        <v/>
      </c>
    </row>
    <row r="408" spans="1:32" ht="15" customHeight="1">
      <c r="A408" s="12">
        <f t="shared" si="42"/>
        <v>404</v>
      </c>
      <c r="B408" t="s">
        <v>2165</v>
      </c>
      <c r="C408" t="s">
        <v>70</v>
      </c>
      <c r="E408" t="s">
        <v>136</v>
      </c>
      <c r="F408">
        <v>33000469</v>
      </c>
      <c r="S408" s="9" t="e">
        <f t="shared" si="39"/>
        <v>#REF!</v>
      </c>
      <c r="T408" s="9" t="str">
        <f>data!B405</f>
        <v>ĐẶNG NGUYỄN DIỄM QUỲNH</v>
      </c>
      <c r="U408" s="9" t="str">
        <f>data!C405</f>
        <v>10A7</v>
      </c>
      <c r="V408" s="14">
        <v>3</v>
      </c>
      <c r="W408" s="24"/>
      <c r="X408" s="32"/>
      <c r="Y408" s="24"/>
      <c r="Z408" s="24"/>
      <c r="AA408" s="24"/>
      <c r="AB408" s="24"/>
      <c r="AC408" s="24"/>
      <c r="AD408" s="24"/>
      <c r="AE408" s="14">
        <f t="shared" si="40"/>
        <v>0</v>
      </c>
      <c r="AF408" s="60" t="str">
        <f t="shared" si="41"/>
        <v/>
      </c>
    </row>
    <row r="409" spans="1:32" ht="15" customHeight="1">
      <c r="A409" s="12">
        <f t="shared" si="42"/>
        <v>405</v>
      </c>
      <c r="B409" t="s">
        <v>2166</v>
      </c>
      <c r="C409" t="s">
        <v>70</v>
      </c>
      <c r="E409" t="s">
        <v>136</v>
      </c>
      <c r="F409">
        <v>33000470</v>
      </c>
      <c r="S409" s="9" t="e">
        <f t="shared" si="39"/>
        <v>#REF!</v>
      </c>
      <c r="T409" s="9" t="str">
        <f>data!B406</f>
        <v>TRẦN THÁI HƯƠNG THẢO</v>
      </c>
      <c r="U409" s="9" t="str">
        <f>data!C406</f>
        <v>10A7</v>
      </c>
      <c r="V409" s="14">
        <v>3</v>
      </c>
      <c r="W409" s="24"/>
      <c r="X409" s="32"/>
      <c r="Y409" s="24"/>
      <c r="Z409" s="24"/>
      <c r="AA409" s="24"/>
      <c r="AB409" s="24"/>
      <c r="AC409" s="24"/>
      <c r="AD409" s="24"/>
      <c r="AE409" s="14">
        <f t="shared" si="40"/>
        <v>0</v>
      </c>
      <c r="AF409" s="60" t="str">
        <f t="shared" si="41"/>
        <v/>
      </c>
    </row>
    <row r="410" spans="1:32" ht="15" customHeight="1">
      <c r="A410" s="12">
        <f t="shared" si="42"/>
        <v>406</v>
      </c>
      <c r="B410" t="s">
        <v>2167</v>
      </c>
      <c r="C410" t="s">
        <v>70</v>
      </c>
      <c r="E410" t="s">
        <v>136</v>
      </c>
      <c r="F410">
        <v>33000471</v>
      </c>
      <c r="S410" s="9" t="e">
        <f t="shared" si="39"/>
        <v>#REF!</v>
      </c>
      <c r="T410" s="9" t="str">
        <f>data!B407</f>
        <v>NGUYỄN THỊ YẾN THI</v>
      </c>
      <c r="U410" s="9" t="str">
        <f>data!C407</f>
        <v>10A7</v>
      </c>
      <c r="V410" s="14">
        <v>3</v>
      </c>
      <c r="W410" s="24"/>
      <c r="X410" s="32"/>
      <c r="Y410" s="24"/>
      <c r="Z410" s="24"/>
      <c r="AA410" s="24"/>
      <c r="AB410" s="24"/>
      <c r="AC410" s="24"/>
      <c r="AD410" s="24"/>
      <c r="AE410" s="14">
        <f t="shared" si="40"/>
        <v>0</v>
      </c>
      <c r="AF410" s="60" t="str">
        <f t="shared" si="41"/>
        <v/>
      </c>
    </row>
    <row r="411" spans="1:32" ht="15" customHeight="1">
      <c r="A411" s="12">
        <f t="shared" si="42"/>
        <v>407</v>
      </c>
      <c r="B411" t="s">
        <v>2168</v>
      </c>
      <c r="C411" t="s">
        <v>70</v>
      </c>
      <c r="E411" t="s">
        <v>136</v>
      </c>
      <c r="F411">
        <v>33000472</v>
      </c>
      <c r="S411" s="9" t="e">
        <f t="shared" si="39"/>
        <v>#REF!</v>
      </c>
      <c r="T411" s="9" t="str">
        <f>data!B408</f>
        <v>MAI QUỐC THỊNH</v>
      </c>
      <c r="U411" s="9" t="str">
        <f>data!C408</f>
        <v>10A7</v>
      </c>
      <c r="V411" s="14">
        <v>3</v>
      </c>
      <c r="W411" s="24"/>
      <c r="X411" s="32"/>
      <c r="Y411" s="24"/>
      <c r="Z411" s="24"/>
      <c r="AA411" s="24"/>
      <c r="AB411" s="24"/>
      <c r="AC411" s="24"/>
      <c r="AD411" s="24"/>
      <c r="AE411" s="14">
        <f t="shared" si="40"/>
        <v>0</v>
      </c>
      <c r="AF411" s="60" t="str">
        <f t="shared" si="41"/>
        <v/>
      </c>
    </row>
    <row r="412" spans="1:32" ht="15" customHeight="1">
      <c r="A412" s="12">
        <f t="shared" si="42"/>
        <v>408</v>
      </c>
      <c r="B412" t="s">
        <v>160</v>
      </c>
      <c r="C412" t="s">
        <v>70</v>
      </c>
      <c r="E412" t="s">
        <v>136</v>
      </c>
      <c r="F412">
        <v>33000473</v>
      </c>
      <c r="S412" s="9" t="e">
        <f t="shared" si="39"/>
        <v>#REF!</v>
      </c>
      <c r="T412" s="9" t="str">
        <f>data!B409</f>
        <v>PHÙNG PHƯỚC THỊNH</v>
      </c>
      <c r="U412" s="9" t="str">
        <f>data!C409</f>
        <v>10A7</v>
      </c>
      <c r="V412" s="14">
        <v>3</v>
      </c>
      <c r="W412" s="24"/>
      <c r="X412" s="32"/>
      <c r="Y412" s="24"/>
      <c r="Z412" s="24"/>
      <c r="AA412" s="24"/>
      <c r="AB412" s="24"/>
      <c r="AC412" s="24"/>
      <c r="AD412" s="24"/>
      <c r="AE412" s="14">
        <f t="shared" si="40"/>
        <v>1</v>
      </c>
      <c r="AF412" s="60" t="str">
        <f t="shared" si="41"/>
        <v/>
      </c>
    </row>
    <row r="413" spans="1:32" ht="15" customHeight="1">
      <c r="A413" s="12">
        <f t="shared" si="42"/>
        <v>409</v>
      </c>
      <c r="B413" t="s">
        <v>2169</v>
      </c>
      <c r="C413" t="s">
        <v>70</v>
      </c>
      <c r="E413" t="s">
        <v>136</v>
      </c>
      <c r="F413">
        <v>33000474</v>
      </c>
      <c r="S413" s="9" t="e">
        <f t="shared" si="39"/>
        <v>#REF!</v>
      </c>
      <c r="T413" s="9" t="str">
        <f>data!B410</f>
        <v>PHAN ĐẶNG HOÀI THƯƠNG</v>
      </c>
      <c r="U413" s="9" t="str">
        <f>data!C410</f>
        <v>10A7</v>
      </c>
      <c r="V413" s="14">
        <v>3</v>
      </c>
      <c r="W413" s="24"/>
      <c r="X413" s="32"/>
      <c r="Y413" s="24"/>
      <c r="Z413" s="24"/>
      <c r="AA413" s="24"/>
      <c r="AB413" s="24"/>
      <c r="AC413" s="24"/>
      <c r="AD413" s="24"/>
      <c r="AE413" s="14">
        <f t="shared" si="40"/>
        <v>0</v>
      </c>
      <c r="AF413" s="60" t="str">
        <f t="shared" si="41"/>
        <v/>
      </c>
    </row>
    <row r="414" spans="1:32" ht="15" customHeight="1">
      <c r="A414" s="12">
        <f t="shared" si="42"/>
        <v>410</v>
      </c>
      <c r="B414" t="s">
        <v>2170</v>
      </c>
      <c r="C414" t="s">
        <v>70</v>
      </c>
      <c r="E414" t="s">
        <v>136</v>
      </c>
      <c r="F414">
        <v>33000475</v>
      </c>
      <c r="S414" s="9" t="e">
        <f t="shared" si="39"/>
        <v>#REF!</v>
      </c>
      <c r="T414" s="9" t="str">
        <f>data!B411</f>
        <v>NGUYỄN PHƯƠNG THÙY</v>
      </c>
      <c r="U414" s="9" t="str">
        <f>data!C411</f>
        <v>10A7</v>
      </c>
      <c r="V414" s="14">
        <v>3</v>
      </c>
      <c r="W414" s="24"/>
      <c r="X414" s="32"/>
      <c r="Y414" s="24"/>
      <c r="Z414" s="24"/>
      <c r="AA414" s="24"/>
      <c r="AB414" s="24"/>
      <c r="AC414" s="24"/>
      <c r="AD414" s="24"/>
      <c r="AE414" s="14">
        <f t="shared" si="40"/>
        <v>0</v>
      </c>
      <c r="AF414" s="60" t="str">
        <f t="shared" si="41"/>
        <v/>
      </c>
    </row>
    <row r="415" spans="1:32" ht="15" customHeight="1">
      <c r="A415" s="12">
        <f t="shared" si="42"/>
        <v>411</v>
      </c>
      <c r="B415" t="s">
        <v>2171</v>
      </c>
      <c r="C415" t="s">
        <v>70</v>
      </c>
      <c r="E415" t="s">
        <v>136</v>
      </c>
      <c r="F415">
        <v>33000476</v>
      </c>
      <c r="S415" s="9" t="e">
        <f t="shared" si="39"/>
        <v>#REF!</v>
      </c>
      <c r="T415" s="9" t="str">
        <f>data!B412</f>
        <v>PHẠM ĐOAN TRANG</v>
      </c>
      <c r="U415" s="9" t="str">
        <f>data!C412</f>
        <v>10A7</v>
      </c>
      <c r="V415" s="14">
        <v>3</v>
      </c>
      <c r="W415" s="24"/>
      <c r="X415" s="32"/>
      <c r="Y415" s="24"/>
      <c r="Z415" s="24"/>
      <c r="AA415" s="24"/>
      <c r="AB415" s="24"/>
      <c r="AC415" s="24"/>
      <c r="AD415" s="24"/>
      <c r="AE415" s="14">
        <f t="shared" si="40"/>
        <v>0</v>
      </c>
      <c r="AF415" s="60" t="str">
        <f t="shared" si="41"/>
        <v/>
      </c>
    </row>
    <row r="416" spans="1:32" ht="15" customHeight="1">
      <c r="A416" s="12">
        <f t="shared" si="42"/>
        <v>412</v>
      </c>
      <c r="B416" t="s">
        <v>2172</v>
      </c>
      <c r="C416" t="s">
        <v>70</v>
      </c>
      <c r="E416" t="s">
        <v>136</v>
      </c>
      <c r="F416">
        <v>33000477</v>
      </c>
      <c r="S416" s="9" t="e">
        <f t="shared" si="39"/>
        <v>#REF!</v>
      </c>
      <c r="T416" s="9" t="str">
        <f>data!B413</f>
        <v>LÊ VĂN TRÍ</v>
      </c>
      <c r="U416" s="9" t="str">
        <f>data!C413</f>
        <v>10A7</v>
      </c>
      <c r="V416" s="14">
        <v>3</v>
      </c>
      <c r="W416" s="24"/>
      <c r="X416" s="32"/>
      <c r="Y416" s="24"/>
      <c r="Z416" s="24"/>
      <c r="AA416" s="24"/>
      <c r="AB416" s="24"/>
      <c r="AC416" s="24"/>
      <c r="AD416" s="24"/>
      <c r="AE416" s="14">
        <f t="shared" si="40"/>
        <v>0</v>
      </c>
      <c r="AF416" s="60" t="str">
        <f t="shared" si="41"/>
        <v/>
      </c>
    </row>
    <row r="417" spans="1:32" ht="15" customHeight="1">
      <c r="A417" s="12">
        <f t="shared" si="42"/>
        <v>413</v>
      </c>
      <c r="B417" t="s">
        <v>2173</v>
      </c>
      <c r="C417" t="s">
        <v>70</v>
      </c>
      <c r="E417" t="s">
        <v>136</v>
      </c>
      <c r="F417">
        <v>33000478</v>
      </c>
      <c r="S417" s="9" t="e">
        <f t="shared" si="39"/>
        <v>#REF!</v>
      </c>
      <c r="T417" s="9" t="str">
        <f>data!B414</f>
        <v>TRẦN THỊ TRÚC</v>
      </c>
      <c r="U417" s="9" t="str">
        <f>data!C414</f>
        <v>10A7</v>
      </c>
      <c r="V417" s="14">
        <v>3</v>
      </c>
      <c r="W417" s="24"/>
      <c r="X417" s="32"/>
      <c r="Y417" s="24"/>
      <c r="Z417" s="24"/>
      <c r="AA417" s="24"/>
      <c r="AB417" s="24"/>
      <c r="AC417" s="24"/>
      <c r="AD417" s="24"/>
      <c r="AE417" s="14">
        <f t="shared" si="40"/>
        <v>0</v>
      </c>
      <c r="AF417" s="60" t="str">
        <f t="shared" si="41"/>
        <v/>
      </c>
    </row>
    <row r="418" spans="1:32" ht="15" customHeight="1">
      <c r="A418" s="12">
        <f t="shared" si="42"/>
        <v>414</v>
      </c>
      <c r="B418" t="s">
        <v>2175</v>
      </c>
      <c r="C418" t="s">
        <v>70</v>
      </c>
      <c r="E418" t="s">
        <v>136</v>
      </c>
      <c r="F418">
        <v>33000480</v>
      </c>
      <c r="S418" s="9" t="e">
        <f t="shared" si="39"/>
        <v>#REF!</v>
      </c>
      <c r="T418" s="9" t="str">
        <f>data!B415</f>
        <v>TRƯƠNG GIA TUỆ</v>
      </c>
      <c r="U418" s="9" t="str">
        <f>data!C415</f>
        <v>10A7</v>
      </c>
      <c r="V418" s="14">
        <v>3</v>
      </c>
      <c r="W418" s="24"/>
      <c r="X418" s="32"/>
      <c r="Y418" s="24"/>
      <c r="Z418" s="24"/>
      <c r="AA418" s="24"/>
      <c r="AB418" s="24"/>
      <c r="AC418" s="24"/>
      <c r="AD418" s="24"/>
      <c r="AE418" s="14">
        <f t="shared" si="40"/>
        <v>0</v>
      </c>
      <c r="AF418" s="60" t="str">
        <f t="shared" si="41"/>
        <v/>
      </c>
    </row>
    <row r="419" spans="1:32" ht="15" customHeight="1">
      <c r="A419" s="12">
        <f t="shared" si="42"/>
        <v>415</v>
      </c>
      <c r="B419" t="s">
        <v>2176</v>
      </c>
      <c r="C419" t="s">
        <v>70</v>
      </c>
      <c r="E419" t="s">
        <v>136</v>
      </c>
      <c r="F419">
        <v>33000481</v>
      </c>
      <c r="S419" s="9" t="e">
        <f t="shared" si="39"/>
        <v>#REF!</v>
      </c>
      <c r="T419" s="9" t="str">
        <f>data!B416</f>
        <v>PHẠM PHƯỚC TƯỜNG</v>
      </c>
      <c r="U419" s="9" t="str">
        <f>data!C416</f>
        <v>10A7</v>
      </c>
      <c r="V419" s="14">
        <v>3</v>
      </c>
      <c r="W419" s="24"/>
      <c r="X419" s="32"/>
      <c r="Y419" s="24"/>
      <c r="Z419" s="24"/>
      <c r="AA419" s="24"/>
      <c r="AB419" s="24"/>
      <c r="AC419" s="24"/>
      <c r="AD419" s="24"/>
      <c r="AE419" s="14">
        <f t="shared" si="40"/>
        <v>0</v>
      </c>
      <c r="AF419" s="60" t="str">
        <f t="shared" si="41"/>
        <v/>
      </c>
    </row>
    <row r="420" spans="1:32" ht="15" customHeight="1">
      <c r="A420" s="12">
        <f t="shared" si="42"/>
        <v>416</v>
      </c>
      <c r="B420" t="s">
        <v>2177</v>
      </c>
      <c r="C420" t="s">
        <v>70</v>
      </c>
      <c r="E420" t="s">
        <v>136</v>
      </c>
      <c r="F420">
        <v>33000482</v>
      </c>
      <c r="S420" s="9" t="e">
        <f t="shared" si="39"/>
        <v>#REF!</v>
      </c>
      <c r="T420" s="9" t="str">
        <f>data!B417</f>
        <v>NGÔ KIẾN VĂN</v>
      </c>
      <c r="U420" s="9" t="str">
        <f>data!C417</f>
        <v>10A7</v>
      </c>
      <c r="V420" s="14">
        <v>3</v>
      </c>
      <c r="W420" s="24"/>
      <c r="X420" s="32"/>
      <c r="Y420" s="24"/>
      <c r="Z420" s="24"/>
      <c r="AA420" s="24"/>
      <c r="AB420" s="24"/>
      <c r="AC420" s="24"/>
      <c r="AD420" s="24"/>
      <c r="AE420" s="14">
        <f t="shared" si="40"/>
        <v>0</v>
      </c>
      <c r="AF420" s="60" t="str">
        <f t="shared" si="41"/>
        <v/>
      </c>
    </row>
    <row r="421" spans="1:32" ht="15" customHeight="1">
      <c r="A421" s="12">
        <f t="shared" si="42"/>
        <v>417</v>
      </c>
      <c r="B421" t="s">
        <v>2178</v>
      </c>
      <c r="C421" t="s">
        <v>70</v>
      </c>
      <c r="E421" t="s">
        <v>136</v>
      </c>
      <c r="F421">
        <v>33000483</v>
      </c>
      <c r="S421" s="9" t="e">
        <f t="shared" si="39"/>
        <v>#REF!</v>
      </c>
      <c r="T421" s="9" t="str">
        <f>data!B418</f>
        <v>NGUYỄN TRƯỜNG VŨ</v>
      </c>
      <c r="U421" s="9" t="str">
        <f>data!C418</f>
        <v>10A7</v>
      </c>
      <c r="V421" s="14">
        <v>3</v>
      </c>
      <c r="W421" s="24"/>
      <c r="X421" s="32"/>
      <c r="Y421" s="24"/>
      <c r="Z421" s="24"/>
      <c r="AA421" s="24"/>
      <c r="AB421" s="24"/>
      <c r="AC421" s="24"/>
      <c r="AD421" s="24"/>
      <c r="AE421" s="14">
        <f t="shared" si="40"/>
        <v>0</v>
      </c>
      <c r="AF421" s="60" t="str">
        <f t="shared" si="41"/>
        <v/>
      </c>
    </row>
    <row r="422" spans="1:32" ht="15" customHeight="1">
      <c r="A422" s="12">
        <f t="shared" si="42"/>
        <v>418</v>
      </c>
      <c r="B422" t="s">
        <v>41</v>
      </c>
      <c r="C422" t="s">
        <v>70</v>
      </c>
      <c r="E422" t="s">
        <v>136</v>
      </c>
      <c r="F422">
        <v>33000484</v>
      </c>
      <c r="S422" s="9" t="e">
        <f t="shared" si="39"/>
        <v>#REF!</v>
      </c>
      <c r="T422" s="9" t="str">
        <f>data!B419</f>
        <v>ĐỒNG GIA VỸ</v>
      </c>
      <c r="U422" s="9" t="str">
        <f>data!C419</f>
        <v>10A7</v>
      </c>
      <c r="V422" s="14">
        <v>3</v>
      </c>
      <c r="W422" s="24"/>
      <c r="X422" s="32"/>
      <c r="Y422" s="24"/>
      <c r="Z422" s="24"/>
      <c r="AA422" s="24"/>
      <c r="AB422" s="24"/>
      <c r="AC422" s="24"/>
      <c r="AD422" s="24"/>
      <c r="AE422" s="14">
        <f t="shared" si="40"/>
        <v>0</v>
      </c>
      <c r="AF422" s="60" t="str">
        <f t="shared" si="41"/>
        <v/>
      </c>
    </row>
    <row r="423" spans="1:32" ht="15" customHeight="1">
      <c r="A423" s="12">
        <f t="shared" si="42"/>
        <v>419</v>
      </c>
      <c r="B423" t="s">
        <v>2179</v>
      </c>
      <c r="C423" t="s">
        <v>70</v>
      </c>
      <c r="E423" t="s">
        <v>136</v>
      </c>
      <c r="F423">
        <v>33000485</v>
      </c>
      <c r="S423" s="9" t="e">
        <f t="shared" ref="S423:S486" si="43">IF(T423&lt;&gt;"",S422+1,"")</f>
        <v>#REF!</v>
      </c>
      <c r="T423" s="9" t="str">
        <f>data!B420</f>
        <v>HOÀNG YẾN</v>
      </c>
      <c r="U423" s="9" t="str">
        <f>data!C420</f>
        <v>10A7</v>
      </c>
      <c r="V423" s="14">
        <v>3</v>
      </c>
      <c r="W423" s="24"/>
      <c r="X423" s="32"/>
      <c r="Y423" s="24"/>
      <c r="Z423" s="24"/>
      <c r="AA423" s="24"/>
      <c r="AB423" s="24"/>
      <c r="AC423" s="24"/>
      <c r="AD423" s="24"/>
      <c r="AE423" s="14">
        <f t="shared" si="40"/>
        <v>0</v>
      </c>
      <c r="AF423" s="60" t="str">
        <f t="shared" si="41"/>
        <v/>
      </c>
    </row>
    <row r="424" spans="1:32" ht="15" customHeight="1">
      <c r="A424" s="12">
        <f t="shared" si="42"/>
        <v>420</v>
      </c>
      <c r="B424" t="s">
        <v>2180</v>
      </c>
      <c r="C424" t="s">
        <v>70</v>
      </c>
      <c r="E424" t="s">
        <v>136</v>
      </c>
      <c r="F424">
        <v>33000486</v>
      </c>
      <c r="S424" s="9" t="e">
        <f t="shared" si="43"/>
        <v>#REF!</v>
      </c>
      <c r="T424" s="9" t="str">
        <f>data!B421</f>
        <v>NGUYỄN TRÂM ANH</v>
      </c>
      <c r="U424" s="9" t="str">
        <f>data!C421</f>
        <v>10A8</v>
      </c>
      <c r="V424" s="14">
        <v>3</v>
      </c>
      <c r="W424" s="24"/>
      <c r="X424" s="32"/>
      <c r="Y424" s="24"/>
      <c r="Z424" s="24"/>
      <c r="AA424" s="24"/>
      <c r="AB424" s="24"/>
      <c r="AC424" s="24"/>
      <c r="AD424" s="24"/>
      <c r="AE424" s="14">
        <f t="shared" si="40"/>
        <v>0</v>
      </c>
      <c r="AF424" s="60" t="str">
        <f t="shared" si="41"/>
        <v/>
      </c>
    </row>
    <row r="425" spans="1:32" ht="15" customHeight="1">
      <c r="A425" s="12">
        <f t="shared" si="42"/>
        <v>421</v>
      </c>
      <c r="B425" t="s">
        <v>2181</v>
      </c>
      <c r="C425" t="s">
        <v>70</v>
      </c>
      <c r="E425" t="s">
        <v>136</v>
      </c>
      <c r="F425">
        <v>33000487</v>
      </c>
      <c r="S425" s="9" t="e">
        <f t="shared" si="43"/>
        <v>#REF!</v>
      </c>
      <c r="T425" s="9" t="str">
        <f>data!B422</f>
        <v>LÊ BÙI GIA BẢO</v>
      </c>
      <c r="U425" s="9" t="str">
        <f>data!C422</f>
        <v>10A8</v>
      </c>
      <c r="V425" s="14">
        <v>3</v>
      </c>
      <c r="W425" s="24"/>
      <c r="X425" s="32"/>
      <c r="Y425" s="24"/>
      <c r="Z425" s="24"/>
      <c r="AA425" s="24"/>
      <c r="AB425" s="24"/>
      <c r="AC425" s="24"/>
      <c r="AD425" s="24"/>
      <c r="AE425" s="14">
        <f t="shared" si="40"/>
        <v>0</v>
      </c>
      <c r="AF425" s="60" t="str">
        <f t="shared" si="41"/>
        <v/>
      </c>
    </row>
    <row r="426" spans="1:32" ht="15" customHeight="1">
      <c r="A426" s="12">
        <f t="shared" si="42"/>
        <v>422</v>
      </c>
      <c r="B426" t="s">
        <v>2183</v>
      </c>
      <c r="C426" t="s">
        <v>70</v>
      </c>
      <c r="E426" t="s">
        <v>136</v>
      </c>
      <c r="F426">
        <v>33000489</v>
      </c>
      <c r="S426" s="9" t="e">
        <f t="shared" si="43"/>
        <v>#REF!</v>
      </c>
      <c r="T426" s="9" t="str">
        <f>data!B423</f>
        <v>TỐNG GIANG</v>
      </c>
      <c r="U426" s="9" t="str">
        <f>data!C423</f>
        <v>10A8</v>
      </c>
      <c r="V426" s="14">
        <v>3</v>
      </c>
      <c r="W426" s="24"/>
      <c r="X426" s="32"/>
      <c r="Y426" s="24"/>
      <c r="Z426" s="24"/>
      <c r="AA426" s="24"/>
      <c r="AB426" s="24"/>
      <c r="AC426" s="24"/>
      <c r="AD426" s="24"/>
      <c r="AE426" s="14">
        <f t="shared" si="40"/>
        <v>0</v>
      </c>
      <c r="AF426" s="60" t="str">
        <f t="shared" si="41"/>
        <v/>
      </c>
    </row>
    <row r="427" spans="1:32" ht="15" customHeight="1">
      <c r="A427" s="12">
        <f t="shared" si="42"/>
        <v>423</v>
      </c>
      <c r="B427" t="s">
        <v>2184</v>
      </c>
      <c r="C427" t="s">
        <v>70</v>
      </c>
      <c r="E427" t="s">
        <v>136</v>
      </c>
      <c r="F427">
        <v>33000490</v>
      </c>
      <c r="S427" s="9" t="e">
        <f t="shared" si="43"/>
        <v>#REF!</v>
      </c>
      <c r="T427" s="9" t="str">
        <f>data!B424</f>
        <v>NGUYỄN GIA HÂN</v>
      </c>
      <c r="U427" s="9" t="str">
        <f>data!C424</f>
        <v>10A8</v>
      </c>
      <c r="V427" s="14">
        <v>3</v>
      </c>
      <c r="W427" s="24"/>
      <c r="X427" s="32"/>
      <c r="Y427" s="24"/>
      <c r="Z427" s="24"/>
      <c r="AA427" s="24"/>
      <c r="AB427" s="24"/>
      <c r="AC427" s="24"/>
      <c r="AD427" s="24"/>
      <c r="AE427" s="14">
        <f t="shared" si="40"/>
        <v>0</v>
      </c>
      <c r="AF427" s="60" t="str">
        <f t="shared" si="41"/>
        <v/>
      </c>
    </row>
    <row r="428" spans="1:32" ht="15" customHeight="1">
      <c r="A428" s="12">
        <f t="shared" si="42"/>
        <v>424</v>
      </c>
      <c r="B428" t="s">
        <v>2185</v>
      </c>
      <c r="C428" t="s">
        <v>70</v>
      </c>
      <c r="E428" t="s">
        <v>136</v>
      </c>
      <c r="F428">
        <v>33000491</v>
      </c>
      <c r="S428" s="9" t="e">
        <f t="shared" si="43"/>
        <v>#REF!</v>
      </c>
      <c r="T428" s="9" t="str">
        <f>data!B425</f>
        <v>PHẠM BẢO HÂN</v>
      </c>
      <c r="U428" s="9" t="str">
        <f>data!C425</f>
        <v>10A8</v>
      </c>
      <c r="V428" s="14">
        <v>3</v>
      </c>
      <c r="W428" s="24"/>
      <c r="X428" s="32"/>
      <c r="Y428" s="24"/>
      <c r="Z428" s="24"/>
      <c r="AA428" s="24"/>
      <c r="AB428" s="24"/>
      <c r="AC428" s="24"/>
      <c r="AD428" s="24"/>
      <c r="AE428" s="14">
        <f t="shared" si="40"/>
        <v>0</v>
      </c>
      <c r="AF428" s="60" t="str">
        <f t="shared" si="41"/>
        <v/>
      </c>
    </row>
    <row r="429" spans="1:32" ht="15" customHeight="1">
      <c r="A429" s="12">
        <f t="shared" si="42"/>
        <v>425</v>
      </c>
      <c r="B429" t="s">
        <v>2186</v>
      </c>
      <c r="C429" t="s">
        <v>70</v>
      </c>
      <c r="E429" t="s">
        <v>136</v>
      </c>
      <c r="F429">
        <v>33000492</v>
      </c>
      <c r="S429" s="9" t="e">
        <f t="shared" si="43"/>
        <v>#REF!</v>
      </c>
      <c r="T429" s="9" t="str">
        <f>data!B426</f>
        <v>THỊNH VƯƠNG HÙNG</v>
      </c>
      <c r="U429" s="9" t="str">
        <f>data!C426</f>
        <v>10A8</v>
      </c>
      <c r="V429" s="14">
        <v>3</v>
      </c>
      <c r="W429" s="24"/>
      <c r="X429" s="32"/>
      <c r="Y429" s="24"/>
      <c r="Z429" s="24"/>
      <c r="AA429" s="24"/>
      <c r="AB429" s="24"/>
      <c r="AC429" s="24"/>
      <c r="AD429" s="24"/>
      <c r="AE429" s="14">
        <f t="shared" si="40"/>
        <v>0</v>
      </c>
      <c r="AF429" s="60" t="str">
        <f t="shared" si="41"/>
        <v/>
      </c>
    </row>
    <row r="430" spans="1:32" ht="15" customHeight="1">
      <c r="A430" s="12">
        <f t="shared" si="42"/>
        <v>426</v>
      </c>
      <c r="B430" t="s">
        <v>2187</v>
      </c>
      <c r="C430" t="s">
        <v>70</v>
      </c>
      <c r="E430" t="s">
        <v>136</v>
      </c>
      <c r="F430">
        <v>33000493</v>
      </c>
      <c r="S430" s="9" t="e">
        <f t="shared" si="43"/>
        <v>#REF!</v>
      </c>
      <c r="T430" s="9" t="str">
        <f>data!B427</f>
        <v>HỒ BẢO HUY</v>
      </c>
      <c r="U430" s="9" t="str">
        <f>data!C427</f>
        <v>10A8</v>
      </c>
      <c r="V430" s="14">
        <v>2</v>
      </c>
      <c r="W430" s="24"/>
      <c r="X430" s="32"/>
      <c r="Y430" s="24"/>
      <c r="Z430" s="24"/>
      <c r="AA430" s="24"/>
      <c r="AB430" s="24"/>
      <c r="AC430" s="24"/>
      <c r="AD430" s="24"/>
      <c r="AE430" s="14">
        <f t="shared" si="40"/>
        <v>0</v>
      </c>
      <c r="AF430" s="60" t="str">
        <f t="shared" si="41"/>
        <v/>
      </c>
    </row>
    <row r="431" spans="1:32" ht="15" customHeight="1">
      <c r="A431" s="12">
        <f t="shared" si="42"/>
        <v>427</v>
      </c>
      <c r="B431" t="s">
        <v>2188</v>
      </c>
      <c r="C431" t="s">
        <v>70</v>
      </c>
      <c r="E431" t="s">
        <v>136</v>
      </c>
      <c r="F431">
        <v>33000494</v>
      </c>
      <c r="S431" s="9" t="e">
        <f t="shared" si="43"/>
        <v>#REF!</v>
      </c>
      <c r="T431" s="9" t="str">
        <f>data!B428</f>
        <v>LÊ HOÀNG GIA HUY</v>
      </c>
      <c r="U431" s="9" t="str">
        <f>data!C428</f>
        <v>10A8</v>
      </c>
      <c r="V431" s="14">
        <v>2</v>
      </c>
      <c r="W431" s="24"/>
      <c r="X431" s="32"/>
      <c r="Y431" s="24"/>
      <c r="Z431" s="24"/>
      <c r="AA431" s="24"/>
      <c r="AB431" s="24"/>
      <c r="AC431" s="24"/>
      <c r="AD431" s="24"/>
      <c r="AE431" s="14">
        <f t="shared" si="40"/>
        <v>0</v>
      </c>
      <c r="AF431" s="60" t="str">
        <f t="shared" si="41"/>
        <v/>
      </c>
    </row>
    <row r="432" spans="1:32" ht="15" customHeight="1">
      <c r="A432" s="12">
        <f t="shared" si="42"/>
        <v>428</v>
      </c>
      <c r="B432" t="s">
        <v>162</v>
      </c>
      <c r="C432" t="s">
        <v>70</v>
      </c>
      <c r="E432" t="s">
        <v>136</v>
      </c>
      <c r="F432">
        <v>33000495</v>
      </c>
      <c r="S432" s="9" t="e">
        <f t="shared" si="43"/>
        <v>#REF!</v>
      </c>
      <c r="T432" s="9" t="str">
        <f>data!B429</f>
        <v>LÊ QUANG KHẢI</v>
      </c>
      <c r="U432" s="9" t="str">
        <f>data!C429</f>
        <v>10A8</v>
      </c>
      <c r="V432" s="14">
        <v>1</v>
      </c>
      <c r="W432" s="24"/>
      <c r="X432" s="32"/>
      <c r="Y432" s="24"/>
      <c r="Z432" s="24"/>
      <c r="AA432" s="24"/>
      <c r="AB432" s="24"/>
      <c r="AC432" s="24"/>
      <c r="AD432" s="24"/>
      <c r="AE432" s="14">
        <f t="shared" si="40"/>
        <v>0</v>
      </c>
      <c r="AF432" s="60" t="str">
        <f t="shared" si="41"/>
        <v/>
      </c>
    </row>
    <row r="433" spans="1:32" ht="15" customHeight="1">
      <c r="A433" s="12">
        <f t="shared" si="42"/>
        <v>429</v>
      </c>
      <c r="B433" t="s">
        <v>2189</v>
      </c>
      <c r="C433" t="s">
        <v>70</v>
      </c>
      <c r="E433" t="s">
        <v>136</v>
      </c>
      <c r="F433">
        <v>33000496</v>
      </c>
      <c r="S433" s="9" t="e">
        <f t="shared" si="43"/>
        <v>#REF!</v>
      </c>
      <c r="T433" s="9" t="str">
        <f>data!B430</f>
        <v>TRẦN QUANG KHẢI</v>
      </c>
      <c r="U433" s="9" t="str">
        <f>data!C430</f>
        <v>10A8</v>
      </c>
      <c r="V433" s="14">
        <v>3</v>
      </c>
      <c r="W433" s="24"/>
      <c r="X433" s="32"/>
      <c r="Y433" s="24"/>
      <c r="Z433" s="24"/>
      <c r="AA433" s="24"/>
      <c r="AB433" s="24"/>
      <c r="AC433" s="24"/>
      <c r="AD433" s="24"/>
      <c r="AE433" s="14">
        <f t="shared" si="40"/>
        <v>0</v>
      </c>
      <c r="AF433" s="60" t="str">
        <f t="shared" si="41"/>
        <v/>
      </c>
    </row>
    <row r="434" spans="1:32" ht="15" customHeight="1">
      <c r="A434" s="12">
        <f t="shared" si="42"/>
        <v>430</v>
      </c>
      <c r="B434" t="s">
        <v>2190</v>
      </c>
      <c r="C434" t="s">
        <v>70</v>
      </c>
      <c r="E434" t="s">
        <v>136</v>
      </c>
      <c r="F434">
        <v>33000497</v>
      </c>
      <c r="S434" s="9" t="e">
        <f t="shared" si="43"/>
        <v>#REF!</v>
      </c>
      <c r="T434" s="9" t="str">
        <f>data!B431</f>
        <v>NGUYỄN HƯNG KHÁNH</v>
      </c>
      <c r="U434" s="9" t="str">
        <f>data!C431</f>
        <v>10A8</v>
      </c>
      <c r="V434" s="14">
        <v>3</v>
      </c>
      <c r="W434" s="24"/>
      <c r="X434" s="32"/>
      <c r="Y434" s="24"/>
      <c r="Z434" s="24"/>
      <c r="AA434" s="24"/>
      <c r="AB434" s="24"/>
      <c r="AC434" s="24"/>
      <c r="AD434" s="24"/>
      <c r="AE434" s="14">
        <f t="shared" si="40"/>
        <v>0</v>
      </c>
      <c r="AF434" s="60" t="str">
        <f t="shared" si="41"/>
        <v/>
      </c>
    </row>
    <row r="435" spans="1:32" ht="15" customHeight="1">
      <c r="A435" s="12">
        <f t="shared" si="42"/>
        <v>431</v>
      </c>
      <c r="B435" t="s">
        <v>2191</v>
      </c>
      <c r="C435" t="s">
        <v>70</v>
      </c>
      <c r="E435" t="s">
        <v>136</v>
      </c>
      <c r="F435">
        <v>33000498</v>
      </c>
      <c r="S435" s="9" t="e">
        <f t="shared" si="43"/>
        <v>#REF!</v>
      </c>
      <c r="T435" s="9" t="str">
        <f>data!B432</f>
        <v>NGUYỄN NGỌC MINH KHÔI</v>
      </c>
      <c r="U435" s="9" t="str">
        <f>data!C432</f>
        <v>10A8</v>
      </c>
      <c r="V435" s="14">
        <v>3</v>
      </c>
      <c r="W435" s="24"/>
      <c r="X435" s="32"/>
      <c r="Y435" s="24"/>
      <c r="Z435" s="24"/>
      <c r="AA435" s="24"/>
      <c r="AB435" s="24"/>
      <c r="AC435" s="24"/>
      <c r="AD435" s="24"/>
      <c r="AE435" s="14">
        <f t="shared" si="40"/>
        <v>0</v>
      </c>
      <c r="AF435" s="60" t="str">
        <f t="shared" si="41"/>
        <v/>
      </c>
    </row>
    <row r="436" spans="1:32" ht="15" customHeight="1">
      <c r="A436" s="12">
        <f t="shared" si="42"/>
        <v>432</v>
      </c>
      <c r="B436" t="s">
        <v>2192</v>
      </c>
      <c r="C436" t="s">
        <v>70</v>
      </c>
      <c r="E436" t="s">
        <v>136</v>
      </c>
      <c r="F436">
        <v>33000499</v>
      </c>
      <c r="S436" s="9" t="e">
        <f t="shared" si="43"/>
        <v>#REF!</v>
      </c>
      <c r="T436" s="9" t="str">
        <f>data!B433</f>
        <v>TRẦN ĐĂNG KHÔI</v>
      </c>
      <c r="U436" s="9" t="str">
        <f>data!C433</f>
        <v>10A8</v>
      </c>
      <c r="V436" s="14">
        <v>2</v>
      </c>
      <c r="W436" s="24"/>
      <c r="X436" s="32"/>
      <c r="Y436" s="24"/>
      <c r="Z436" s="24"/>
      <c r="AA436" s="24"/>
      <c r="AB436" s="24"/>
      <c r="AC436" s="24"/>
      <c r="AD436" s="24"/>
      <c r="AE436" s="14">
        <f t="shared" si="40"/>
        <v>0</v>
      </c>
      <c r="AF436" s="60" t="str">
        <f t="shared" si="41"/>
        <v/>
      </c>
    </row>
    <row r="437" spans="1:32" ht="15" customHeight="1">
      <c r="A437" s="12">
        <f t="shared" si="42"/>
        <v>433</v>
      </c>
      <c r="B437" t="s">
        <v>726</v>
      </c>
      <c r="C437" t="s">
        <v>70</v>
      </c>
      <c r="E437" t="s">
        <v>136</v>
      </c>
      <c r="F437">
        <v>33000500</v>
      </c>
      <c r="S437" s="9" t="e">
        <f t="shared" si="43"/>
        <v>#REF!</v>
      </c>
      <c r="T437" s="9" t="str">
        <f>data!B434</f>
        <v>VŨ THIÊN KIM</v>
      </c>
      <c r="U437" s="9" t="str">
        <f>data!C434</f>
        <v>10A8</v>
      </c>
      <c r="V437" s="14">
        <v>3</v>
      </c>
      <c r="W437" s="24"/>
      <c r="X437" s="32"/>
      <c r="Y437" s="24"/>
      <c r="Z437" s="24"/>
      <c r="AA437" s="24"/>
      <c r="AB437" s="24"/>
      <c r="AC437" s="24"/>
      <c r="AD437" s="24"/>
      <c r="AE437" s="14">
        <f t="shared" si="40"/>
        <v>0</v>
      </c>
      <c r="AF437" s="60" t="str">
        <f t="shared" si="41"/>
        <v/>
      </c>
    </row>
    <row r="438" spans="1:32" ht="15" customHeight="1">
      <c r="A438" s="12">
        <f t="shared" si="42"/>
        <v>434</v>
      </c>
      <c r="B438" t="s">
        <v>2193</v>
      </c>
      <c r="C438" t="s">
        <v>70</v>
      </c>
      <c r="E438" t="s">
        <v>136</v>
      </c>
      <c r="F438">
        <v>33000501</v>
      </c>
      <c r="S438" s="9" t="e">
        <f t="shared" si="43"/>
        <v>#REF!</v>
      </c>
      <c r="T438" s="9" t="str">
        <f>data!B435</f>
        <v>NGUYỄN HOÀNG CHÂU KỲ</v>
      </c>
      <c r="U438" s="9" t="str">
        <f>data!C435</f>
        <v>10A8</v>
      </c>
      <c r="V438" s="14">
        <v>3</v>
      </c>
      <c r="W438" s="24"/>
      <c r="X438" s="32"/>
      <c r="Y438" s="24"/>
      <c r="Z438" s="24"/>
      <c r="AA438" s="24"/>
      <c r="AB438" s="24"/>
      <c r="AC438" s="24"/>
      <c r="AD438" s="24"/>
      <c r="AE438" s="14">
        <f t="shared" si="40"/>
        <v>0</v>
      </c>
      <c r="AF438" s="60" t="str">
        <f t="shared" si="41"/>
        <v/>
      </c>
    </row>
    <row r="439" spans="1:32" ht="15" customHeight="1">
      <c r="A439" s="12">
        <f t="shared" si="42"/>
        <v>435</v>
      </c>
      <c r="B439" t="s">
        <v>2194</v>
      </c>
      <c r="C439" t="s">
        <v>70</v>
      </c>
      <c r="E439" t="s">
        <v>136</v>
      </c>
      <c r="F439">
        <v>33000502</v>
      </c>
      <c r="S439" s="9" t="e">
        <f t="shared" si="43"/>
        <v>#REF!</v>
      </c>
      <c r="T439" s="9" t="str">
        <f>data!B436</f>
        <v>VÕ NHẬT HOÀNG LAM</v>
      </c>
      <c r="U439" s="9" t="str">
        <f>data!C436</f>
        <v>10A8</v>
      </c>
      <c r="V439" s="14">
        <v>3</v>
      </c>
      <c r="W439" s="24"/>
      <c r="X439" s="32"/>
      <c r="Y439" s="24"/>
      <c r="Z439" s="24"/>
      <c r="AA439" s="24"/>
      <c r="AB439" s="24"/>
      <c r="AC439" s="24"/>
      <c r="AD439" s="24"/>
      <c r="AE439" s="14">
        <f t="shared" si="40"/>
        <v>0</v>
      </c>
      <c r="AF439" s="60" t="str">
        <f t="shared" si="41"/>
        <v/>
      </c>
    </row>
    <row r="440" spans="1:32" ht="15" customHeight="1">
      <c r="A440" s="12">
        <f t="shared" si="42"/>
        <v>436</v>
      </c>
      <c r="B440" t="s">
        <v>2195</v>
      </c>
      <c r="C440" t="s">
        <v>70</v>
      </c>
      <c r="E440" t="s">
        <v>136</v>
      </c>
      <c r="F440">
        <v>33000503</v>
      </c>
      <c r="S440" s="9" t="e">
        <f t="shared" si="43"/>
        <v>#REF!</v>
      </c>
      <c r="T440" s="9" t="str">
        <f>data!B437</f>
        <v>NGUYỄN CAO TRÍ LÂM</v>
      </c>
      <c r="U440" s="9" t="str">
        <f>data!C437</f>
        <v>10A8</v>
      </c>
      <c r="V440" s="14">
        <v>3</v>
      </c>
      <c r="W440" s="24"/>
      <c r="X440" s="32"/>
      <c r="Y440" s="24"/>
      <c r="Z440" s="24"/>
      <c r="AA440" s="24"/>
      <c r="AB440" s="24"/>
      <c r="AC440" s="24"/>
      <c r="AD440" s="24"/>
      <c r="AE440" s="14">
        <f t="shared" si="40"/>
        <v>0</v>
      </c>
      <c r="AF440" s="60" t="str">
        <f t="shared" si="41"/>
        <v/>
      </c>
    </row>
    <row r="441" spans="1:32" ht="15" customHeight="1">
      <c r="A441" s="12">
        <f t="shared" si="42"/>
        <v>437</v>
      </c>
      <c r="B441" t="s">
        <v>2196</v>
      </c>
      <c r="C441" t="s">
        <v>70</v>
      </c>
      <c r="E441" t="s">
        <v>136</v>
      </c>
      <c r="F441">
        <v>33000504</v>
      </c>
      <c r="S441" s="9" t="e">
        <f t="shared" si="43"/>
        <v>#REF!</v>
      </c>
      <c r="T441" s="9" t="str">
        <f>data!B438</f>
        <v>PHAN KIM LIỄU</v>
      </c>
      <c r="U441" s="9" t="str">
        <f>data!C438</f>
        <v>10A8</v>
      </c>
      <c r="V441" s="14">
        <v>3</v>
      </c>
      <c r="W441" s="24"/>
      <c r="X441" s="32"/>
      <c r="Y441" s="24"/>
      <c r="Z441" s="24"/>
      <c r="AA441" s="24"/>
      <c r="AB441" s="24"/>
      <c r="AC441" s="24"/>
      <c r="AD441" s="24"/>
      <c r="AE441" s="14">
        <f t="shared" si="40"/>
        <v>0</v>
      </c>
      <c r="AF441" s="60" t="str">
        <f t="shared" si="41"/>
        <v/>
      </c>
    </row>
    <row r="442" spans="1:32" ht="15" customHeight="1">
      <c r="A442" s="12">
        <f t="shared" si="42"/>
        <v>438</v>
      </c>
      <c r="B442" t="s">
        <v>2197</v>
      </c>
      <c r="C442" t="s">
        <v>70</v>
      </c>
      <c r="E442" t="s">
        <v>136</v>
      </c>
      <c r="F442">
        <v>33000505</v>
      </c>
      <c r="S442" s="9" t="e">
        <f t="shared" si="43"/>
        <v>#REF!</v>
      </c>
      <c r="T442" s="9" t="str">
        <f>data!B439</f>
        <v>ĐOÀN THIÊN LONG</v>
      </c>
      <c r="U442" s="9" t="str">
        <f>data!C439</f>
        <v>10A8</v>
      </c>
      <c r="V442" s="14">
        <v>1</v>
      </c>
      <c r="W442" s="24"/>
      <c r="X442" s="32"/>
      <c r="Y442" s="24"/>
      <c r="Z442" s="24"/>
      <c r="AA442" s="24"/>
      <c r="AB442" s="24"/>
      <c r="AC442" s="24"/>
      <c r="AD442" s="24"/>
      <c r="AE442" s="14">
        <f t="shared" si="40"/>
        <v>0</v>
      </c>
      <c r="AF442" s="60" t="str">
        <f t="shared" si="41"/>
        <v/>
      </c>
    </row>
    <row r="443" spans="1:32" ht="15" customHeight="1">
      <c r="A443" s="12">
        <f t="shared" si="42"/>
        <v>439</v>
      </c>
      <c r="B443" t="s">
        <v>2198</v>
      </c>
      <c r="C443" t="s">
        <v>70</v>
      </c>
      <c r="E443" t="s">
        <v>136</v>
      </c>
      <c r="F443">
        <v>33000506</v>
      </c>
      <c r="S443" s="9" t="e">
        <f t="shared" si="43"/>
        <v>#REF!</v>
      </c>
      <c r="T443" s="9" t="str">
        <f>data!B440</f>
        <v>PHẠM ÁI LY</v>
      </c>
      <c r="U443" s="9" t="str">
        <f>data!C440</f>
        <v>10A8</v>
      </c>
      <c r="V443" s="14">
        <v>3</v>
      </c>
      <c r="W443" s="24"/>
      <c r="X443" s="32"/>
      <c r="Y443" s="24"/>
      <c r="Z443" s="24"/>
      <c r="AA443" s="24"/>
      <c r="AB443" s="24"/>
      <c r="AC443" s="24"/>
      <c r="AD443" s="24"/>
      <c r="AE443" s="14" t="e">
        <f t="shared" si="40"/>
        <v>#N/A</v>
      </c>
      <c r="AF443" s="60" t="str">
        <f t="shared" si="41"/>
        <v/>
      </c>
    </row>
    <row r="444" spans="1:32" ht="15" customHeight="1">
      <c r="A444" s="12">
        <f t="shared" si="42"/>
        <v>440</v>
      </c>
      <c r="B444" t="s">
        <v>809</v>
      </c>
      <c r="C444" t="s">
        <v>73</v>
      </c>
      <c r="E444" t="s">
        <v>136</v>
      </c>
      <c r="S444" s="9" t="e">
        <f t="shared" si="43"/>
        <v>#REF!</v>
      </c>
      <c r="T444" s="9" t="str">
        <f>data!B441</f>
        <v>ĐOÀN GIA MINH</v>
      </c>
      <c r="U444" s="9" t="str">
        <f>data!C441</f>
        <v>10A8</v>
      </c>
      <c r="V444" s="14">
        <v>2</v>
      </c>
      <c r="W444" s="24"/>
      <c r="X444" s="32"/>
      <c r="Y444" s="24"/>
      <c r="Z444" s="24"/>
      <c r="AA444" s="24"/>
      <c r="AB444" s="24"/>
      <c r="AC444" s="24"/>
      <c r="AD444" s="24"/>
      <c r="AE444" s="14">
        <f t="shared" si="40"/>
        <v>0</v>
      </c>
      <c r="AF444" s="60" t="str">
        <f t="shared" si="41"/>
        <v/>
      </c>
    </row>
    <row r="445" spans="1:32" ht="15" customHeight="1">
      <c r="A445" s="12">
        <f t="shared" si="42"/>
        <v>441</v>
      </c>
      <c r="B445" t="s">
        <v>811</v>
      </c>
      <c r="C445" t="s">
        <v>73</v>
      </c>
      <c r="E445" t="s">
        <v>136</v>
      </c>
      <c r="S445" s="9" t="e">
        <f t="shared" si="43"/>
        <v>#REF!</v>
      </c>
      <c r="T445" s="9" t="str">
        <f>data!B442</f>
        <v>TRẦN LÊ GIA NGHI</v>
      </c>
      <c r="U445" s="9" t="str">
        <f>data!C442</f>
        <v>10A8</v>
      </c>
      <c r="V445" s="14">
        <v>3</v>
      </c>
      <c r="W445" s="24"/>
      <c r="X445" s="32"/>
      <c r="Y445" s="24"/>
      <c r="Z445" s="24"/>
      <c r="AA445" s="24"/>
      <c r="AB445" s="24"/>
      <c r="AC445" s="24"/>
      <c r="AD445" s="24"/>
      <c r="AE445" s="14">
        <f t="shared" si="40"/>
        <v>0</v>
      </c>
      <c r="AF445" s="60" t="str">
        <f t="shared" si="41"/>
        <v/>
      </c>
    </row>
    <row r="446" spans="1:32" ht="15" customHeight="1">
      <c r="A446" s="12">
        <f t="shared" si="42"/>
        <v>442</v>
      </c>
      <c r="B446" t="s">
        <v>820</v>
      </c>
      <c r="C446" t="s">
        <v>73</v>
      </c>
      <c r="E446" t="s">
        <v>136</v>
      </c>
      <c r="S446" s="9" t="e">
        <f t="shared" si="43"/>
        <v>#REF!</v>
      </c>
      <c r="T446" s="9" t="str">
        <f>data!B443</f>
        <v>CAO ĐẠI NGHĨA</v>
      </c>
      <c r="U446" s="9" t="str">
        <f>data!C443</f>
        <v>10A8</v>
      </c>
      <c r="V446" s="14">
        <v>3</v>
      </c>
      <c r="W446" s="24"/>
      <c r="X446" s="32"/>
      <c r="Y446" s="24"/>
      <c r="Z446" s="24"/>
      <c r="AA446" s="24"/>
      <c r="AB446" s="24"/>
      <c r="AC446" s="24"/>
      <c r="AD446" s="24"/>
      <c r="AE446" s="14">
        <f t="shared" si="40"/>
        <v>0</v>
      </c>
      <c r="AF446" s="60" t="str">
        <f t="shared" si="41"/>
        <v/>
      </c>
    </row>
    <row r="447" spans="1:32" ht="15" customHeight="1">
      <c r="A447" s="12">
        <f t="shared" si="42"/>
        <v>443</v>
      </c>
      <c r="B447" t="s">
        <v>824</v>
      </c>
      <c r="C447" t="s">
        <v>73</v>
      </c>
      <c r="E447" t="s">
        <v>136</v>
      </c>
      <c r="S447" s="9" t="e">
        <f t="shared" si="43"/>
        <v>#REF!</v>
      </c>
      <c r="T447" s="9" t="str">
        <f>data!B444</f>
        <v>CAO NGUYỄN TUỆ NHÃ</v>
      </c>
      <c r="U447" s="9" t="str">
        <f>data!C444</f>
        <v>10A8</v>
      </c>
      <c r="V447" s="14">
        <v>3</v>
      </c>
      <c r="W447" s="24"/>
      <c r="X447" s="32"/>
      <c r="Y447" s="24"/>
      <c r="Z447" s="24"/>
      <c r="AA447" s="24"/>
      <c r="AB447" s="24"/>
      <c r="AC447" s="24"/>
      <c r="AD447" s="24"/>
      <c r="AE447" s="14">
        <f t="shared" si="40"/>
        <v>0</v>
      </c>
      <c r="AF447" s="60" t="str">
        <f t="shared" si="41"/>
        <v/>
      </c>
    </row>
    <row r="448" spans="1:32" ht="15" customHeight="1">
      <c r="A448" s="12">
        <f t="shared" si="42"/>
        <v>444</v>
      </c>
      <c r="B448" t="s">
        <v>825</v>
      </c>
      <c r="C448" t="s">
        <v>73</v>
      </c>
      <c r="E448" t="s">
        <v>136</v>
      </c>
      <c r="S448" s="9" t="e">
        <f t="shared" si="43"/>
        <v>#REF!</v>
      </c>
      <c r="T448" s="9" t="str">
        <f>data!B445</f>
        <v>LÊ THỊ YẾN NHI</v>
      </c>
      <c r="U448" s="9" t="str">
        <f>data!C445</f>
        <v>10A8</v>
      </c>
      <c r="V448" s="14">
        <v>3</v>
      </c>
      <c r="W448" s="24"/>
      <c r="X448" s="32"/>
      <c r="Y448" s="24"/>
      <c r="Z448" s="24"/>
      <c r="AA448" s="24"/>
      <c r="AB448" s="24"/>
      <c r="AC448" s="24"/>
      <c r="AD448" s="24"/>
      <c r="AE448" s="14">
        <f t="shared" si="40"/>
        <v>0</v>
      </c>
      <c r="AF448" s="60" t="str">
        <f t="shared" si="41"/>
        <v/>
      </c>
    </row>
    <row r="449" spans="1:32" ht="15" customHeight="1">
      <c r="A449" s="12">
        <f t="shared" si="42"/>
        <v>445</v>
      </c>
      <c r="B449" t="s">
        <v>828</v>
      </c>
      <c r="C449" t="s">
        <v>73</v>
      </c>
      <c r="E449" t="s">
        <v>136</v>
      </c>
      <c r="S449" s="9" t="e">
        <f t="shared" si="43"/>
        <v>#REF!</v>
      </c>
      <c r="T449" s="9" t="str">
        <f>data!B446</f>
        <v>LÂM BẢO NHƯ</v>
      </c>
      <c r="U449" s="9" t="str">
        <f>data!C446</f>
        <v>10A8</v>
      </c>
      <c r="V449" s="14">
        <v>3</v>
      </c>
      <c r="W449" s="24"/>
      <c r="X449" s="32"/>
      <c r="Y449" s="24"/>
      <c r="Z449" s="24"/>
      <c r="AA449" s="24"/>
      <c r="AB449" s="24"/>
      <c r="AC449" s="24"/>
      <c r="AD449" s="24"/>
      <c r="AE449" s="14">
        <f t="shared" si="40"/>
        <v>0</v>
      </c>
      <c r="AF449" s="60" t="str">
        <f t="shared" si="41"/>
        <v/>
      </c>
    </row>
    <row r="450" spans="1:32" ht="15" customHeight="1">
      <c r="A450" s="12">
        <f t="shared" si="42"/>
        <v>446</v>
      </c>
      <c r="B450" t="s">
        <v>829</v>
      </c>
      <c r="C450" t="s">
        <v>73</v>
      </c>
      <c r="E450" t="s">
        <v>136</v>
      </c>
      <c r="S450" s="9" t="e">
        <f t="shared" si="43"/>
        <v>#REF!</v>
      </c>
      <c r="T450" s="9" t="str">
        <f>data!B447</f>
        <v>TRẦN NGUYỄN THIỆN NHƯ</v>
      </c>
      <c r="U450" s="9" t="str">
        <f>data!C447</f>
        <v>10A8</v>
      </c>
      <c r="V450" s="14">
        <v>3</v>
      </c>
      <c r="W450" s="24"/>
      <c r="X450" s="32"/>
      <c r="Y450" s="24"/>
      <c r="Z450" s="24"/>
      <c r="AA450" s="24"/>
      <c r="AB450" s="24"/>
      <c r="AC450" s="24"/>
      <c r="AD450" s="24"/>
      <c r="AE450" s="14">
        <f t="shared" si="40"/>
        <v>0</v>
      </c>
      <c r="AF450" s="60" t="str">
        <f t="shared" si="41"/>
        <v/>
      </c>
    </row>
    <row r="451" spans="1:32" ht="15" customHeight="1">
      <c r="A451" s="12">
        <f t="shared" si="42"/>
        <v>447</v>
      </c>
      <c r="B451" t="s">
        <v>833</v>
      </c>
      <c r="C451" t="s">
        <v>73</v>
      </c>
      <c r="E451" t="s">
        <v>136</v>
      </c>
      <c r="S451" s="9" t="e">
        <f t="shared" si="43"/>
        <v>#REF!</v>
      </c>
      <c r="T451" s="9" t="str">
        <f>data!B448</f>
        <v>HỒ TUYẾT NHUNG</v>
      </c>
      <c r="U451" s="9" t="str">
        <f>data!C448</f>
        <v>10A8</v>
      </c>
      <c r="V451" s="14">
        <v>3</v>
      </c>
      <c r="W451" s="24"/>
      <c r="X451" s="32"/>
      <c r="Y451" s="24"/>
      <c r="Z451" s="24"/>
      <c r="AA451" s="24"/>
      <c r="AB451" s="24"/>
      <c r="AC451" s="24"/>
      <c r="AD451" s="24"/>
      <c r="AE451" s="14">
        <f t="shared" si="40"/>
        <v>0</v>
      </c>
      <c r="AF451" s="60" t="str">
        <f t="shared" si="41"/>
        <v/>
      </c>
    </row>
    <row r="452" spans="1:32" ht="15" customHeight="1">
      <c r="A452" s="12">
        <f t="shared" si="42"/>
        <v>448</v>
      </c>
      <c r="B452" t="s">
        <v>1295</v>
      </c>
      <c r="C452" t="s">
        <v>93</v>
      </c>
      <c r="E452" t="s">
        <v>136</v>
      </c>
      <c r="S452" s="9" t="e">
        <f t="shared" si="43"/>
        <v>#REF!</v>
      </c>
      <c r="T452" s="9" t="str">
        <f>data!B449</f>
        <v>HUỲNH THỊ CẨM NHUNG</v>
      </c>
      <c r="U452" s="9" t="str">
        <f>data!C449</f>
        <v>10A8</v>
      </c>
      <c r="V452" s="14">
        <v>3</v>
      </c>
      <c r="W452" s="24"/>
      <c r="X452" s="32"/>
      <c r="Y452" s="24"/>
      <c r="Z452" s="24"/>
      <c r="AA452" s="24"/>
      <c r="AB452" s="24"/>
      <c r="AC452" s="24"/>
      <c r="AD452" s="24"/>
      <c r="AE452" s="14">
        <f t="shared" si="40"/>
        <v>0</v>
      </c>
      <c r="AF452" s="60" t="str">
        <f t="shared" si="41"/>
        <v/>
      </c>
    </row>
    <row r="453" spans="1:32" ht="15" customHeight="1">
      <c r="A453" s="12">
        <f t="shared" si="42"/>
        <v>449</v>
      </c>
      <c r="B453" t="s">
        <v>1297</v>
      </c>
      <c r="C453" t="s">
        <v>93</v>
      </c>
      <c r="E453" t="s">
        <v>136</v>
      </c>
      <c r="S453" s="9" t="e">
        <f t="shared" si="43"/>
        <v>#REF!</v>
      </c>
      <c r="T453" s="9" t="str">
        <f>data!B450</f>
        <v>NGUYỄN HOÀNG NIÊN</v>
      </c>
      <c r="U453" s="9" t="str">
        <f>data!C450</f>
        <v>10A8</v>
      </c>
      <c r="V453" s="14">
        <v>3</v>
      </c>
      <c r="W453" s="24"/>
      <c r="X453" s="32"/>
      <c r="Y453" s="24"/>
      <c r="Z453" s="24"/>
      <c r="AA453" s="24"/>
      <c r="AB453" s="24"/>
      <c r="AC453" s="24"/>
      <c r="AD453" s="24"/>
      <c r="AE453" s="14">
        <f t="shared" ref="AE453:AE516" si="44">IF(B453&lt;&gt;"", INDEX($X$8:$X$1491, MATCH(B453, $T$8:$T$1491, 0)),"")</f>
        <v>0</v>
      </c>
      <c r="AF453" s="60" t="str">
        <f t="shared" ref="AF453:AF516" si="45">IF(AH456&lt;&gt;"", INDEX($AJ$8:$AJ$1491, MATCH(AH456, $T$8:$T$1491, 0)),"")</f>
        <v/>
      </c>
    </row>
    <row r="454" spans="1:32" ht="15" customHeight="1">
      <c r="A454" s="12">
        <f t="shared" si="42"/>
        <v>450</v>
      </c>
      <c r="B454" t="s">
        <v>1305</v>
      </c>
      <c r="C454" t="s">
        <v>93</v>
      </c>
      <c r="E454" t="s">
        <v>136</v>
      </c>
      <c r="S454" s="9" t="e">
        <f t="shared" si="43"/>
        <v>#REF!</v>
      </c>
      <c r="T454" s="9" t="str">
        <f>data!B451</f>
        <v>ĐẶNG NHẤT PHONG</v>
      </c>
      <c r="U454" s="9" t="str">
        <f>data!C451</f>
        <v>10A8</v>
      </c>
      <c r="V454" s="14">
        <v>2</v>
      </c>
      <c r="W454" s="24"/>
      <c r="X454" s="32"/>
      <c r="Y454" s="24"/>
      <c r="Z454" s="24"/>
      <c r="AA454" s="24"/>
      <c r="AB454" s="24"/>
      <c r="AC454" s="24"/>
      <c r="AD454" s="24"/>
      <c r="AE454" s="14">
        <f t="shared" si="44"/>
        <v>0</v>
      </c>
      <c r="AF454" s="60" t="str">
        <f t="shared" si="45"/>
        <v/>
      </c>
    </row>
    <row r="455" spans="1:32" ht="15" customHeight="1">
      <c r="A455" s="12">
        <f t="shared" ref="A455:A518" si="46">IF(B455&lt;&gt;"",A454+1,"")</f>
        <v>451</v>
      </c>
      <c r="B455" t="s">
        <v>1306</v>
      </c>
      <c r="C455" t="s">
        <v>93</v>
      </c>
      <c r="E455" t="s">
        <v>136</v>
      </c>
      <c r="S455" s="9" t="e">
        <f t="shared" si="43"/>
        <v>#REF!</v>
      </c>
      <c r="T455" s="9" t="str">
        <f>data!B452</f>
        <v>PHAN HÀN PHÚC</v>
      </c>
      <c r="U455" s="9" t="str">
        <f>data!C452</f>
        <v>10A8</v>
      </c>
      <c r="V455" s="14">
        <v>3</v>
      </c>
      <c r="W455" s="24"/>
      <c r="X455" s="32"/>
      <c r="Y455" s="24"/>
      <c r="Z455" s="24"/>
      <c r="AA455" s="24"/>
      <c r="AB455" s="24"/>
      <c r="AC455" s="24"/>
      <c r="AD455" s="24"/>
      <c r="AE455" s="14">
        <f t="shared" si="44"/>
        <v>0</v>
      </c>
      <c r="AF455" s="60" t="str">
        <f t="shared" si="45"/>
        <v/>
      </c>
    </row>
    <row r="456" spans="1:32" ht="15" customHeight="1">
      <c r="A456" s="12">
        <f t="shared" si="46"/>
        <v>452</v>
      </c>
      <c r="B456" t="s">
        <v>1308</v>
      </c>
      <c r="C456" t="s">
        <v>93</v>
      </c>
      <c r="E456" t="s">
        <v>136</v>
      </c>
      <c r="S456" s="9" t="e">
        <f t="shared" si="43"/>
        <v>#REF!</v>
      </c>
      <c r="T456" s="9" t="str">
        <f>data!B453</f>
        <v>DIỆP THIÊN QUÝ</v>
      </c>
      <c r="U456" s="9" t="str">
        <f>data!C453</f>
        <v>10A8</v>
      </c>
      <c r="V456" s="14">
        <v>3</v>
      </c>
      <c r="W456" s="24"/>
      <c r="X456" s="32"/>
      <c r="Y456" s="24"/>
      <c r="Z456" s="24"/>
      <c r="AA456" s="24"/>
      <c r="AB456" s="24"/>
      <c r="AC456" s="24"/>
      <c r="AD456" s="24"/>
      <c r="AE456" s="14">
        <f t="shared" si="44"/>
        <v>0</v>
      </c>
      <c r="AF456" s="60" t="str">
        <f t="shared" si="45"/>
        <v/>
      </c>
    </row>
    <row r="457" spans="1:32" ht="15" customHeight="1">
      <c r="A457" s="12">
        <f t="shared" si="46"/>
        <v>453</v>
      </c>
      <c r="B457" t="s">
        <v>153</v>
      </c>
      <c r="C457" t="s">
        <v>93</v>
      </c>
      <c r="E457" t="s">
        <v>136</v>
      </c>
      <c r="S457" s="9" t="e">
        <f t="shared" si="43"/>
        <v>#REF!</v>
      </c>
      <c r="T457" s="9" t="str">
        <f>data!B454</f>
        <v>LƯƠNG NGỌC KIM QUYÊN</v>
      </c>
      <c r="U457" s="9" t="str">
        <f>data!C454</f>
        <v>10A8</v>
      </c>
      <c r="V457" s="14">
        <v>3</v>
      </c>
      <c r="W457" s="24"/>
      <c r="X457" s="32"/>
      <c r="Y457" s="24"/>
      <c r="Z457" s="24"/>
      <c r="AA457" s="24"/>
      <c r="AB457" s="24"/>
      <c r="AC457" s="24"/>
      <c r="AD457" s="24"/>
      <c r="AE457" s="14">
        <f t="shared" si="44"/>
        <v>0</v>
      </c>
      <c r="AF457" s="60" t="str">
        <f t="shared" si="45"/>
        <v/>
      </c>
    </row>
    <row r="458" spans="1:32" ht="15" customHeight="1">
      <c r="A458" s="12">
        <f t="shared" si="46"/>
        <v>454</v>
      </c>
      <c r="B458" t="s">
        <v>1311</v>
      </c>
      <c r="C458" t="s">
        <v>93</v>
      </c>
      <c r="E458" t="s">
        <v>136</v>
      </c>
      <c r="S458" s="9" t="e">
        <f t="shared" si="43"/>
        <v>#REF!</v>
      </c>
      <c r="T458" s="9" t="str">
        <f>data!B455</f>
        <v>TRẦN NGỌC QUỲNH</v>
      </c>
      <c r="U458" s="9" t="str">
        <f>data!C455</f>
        <v>10A8</v>
      </c>
      <c r="V458" s="14">
        <v>3</v>
      </c>
      <c r="W458" s="24"/>
      <c r="X458" s="32"/>
      <c r="Y458" s="24"/>
      <c r="Z458" s="24"/>
      <c r="AA458" s="24"/>
      <c r="AB458" s="24"/>
      <c r="AC458" s="24"/>
      <c r="AD458" s="24"/>
      <c r="AE458" s="14">
        <f t="shared" si="44"/>
        <v>0</v>
      </c>
      <c r="AF458" s="60" t="str">
        <f t="shared" si="45"/>
        <v/>
      </c>
    </row>
    <row r="459" spans="1:32" ht="15" customHeight="1">
      <c r="A459" s="12">
        <f t="shared" si="46"/>
        <v>455</v>
      </c>
      <c r="B459" t="s">
        <v>1314</v>
      </c>
      <c r="C459" t="s">
        <v>93</v>
      </c>
      <c r="E459" t="s">
        <v>136</v>
      </c>
      <c r="S459" s="9" t="e">
        <f t="shared" si="43"/>
        <v>#REF!</v>
      </c>
      <c r="T459" s="9" t="str">
        <f>data!B456</f>
        <v>ĐẶNG TIẾN TÀI</v>
      </c>
      <c r="U459" s="9" t="str">
        <f>data!C456</f>
        <v>10A8</v>
      </c>
      <c r="V459" s="14">
        <v>2</v>
      </c>
      <c r="W459" s="24"/>
      <c r="X459" s="32"/>
      <c r="Y459" s="24"/>
      <c r="Z459" s="24"/>
      <c r="AA459" s="24"/>
      <c r="AB459" s="24"/>
      <c r="AC459" s="24"/>
      <c r="AD459" s="24"/>
      <c r="AE459" s="14">
        <f t="shared" si="44"/>
        <v>0</v>
      </c>
      <c r="AF459" s="60" t="str">
        <f t="shared" si="45"/>
        <v/>
      </c>
    </row>
    <row r="460" spans="1:32" ht="15" customHeight="1">
      <c r="A460" s="12">
        <f t="shared" si="46"/>
        <v>456</v>
      </c>
      <c r="B460" t="s">
        <v>1315</v>
      </c>
      <c r="C460" t="s">
        <v>93</v>
      </c>
      <c r="E460" t="s">
        <v>136</v>
      </c>
      <c r="S460" s="9" t="e">
        <f t="shared" si="43"/>
        <v>#REF!</v>
      </c>
      <c r="T460" s="9" t="str">
        <f>data!B457</f>
        <v>NGUYỄN THANH THẢO</v>
      </c>
      <c r="U460" s="9" t="str">
        <f>data!C457</f>
        <v>10A8</v>
      </c>
      <c r="V460" s="14">
        <v>3</v>
      </c>
      <c r="W460" s="24"/>
      <c r="X460" s="32"/>
      <c r="Y460" s="24"/>
      <c r="Z460" s="24"/>
      <c r="AA460" s="24"/>
      <c r="AB460" s="24"/>
      <c r="AC460" s="24"/>
      <c r="AD460" s="24"/>
      <c r="AE460" s="14">
        <f t="shared" si="44"/>
        <v>0</v>
      </c>
      <c r="AF460" s="60" t="str">
        <f t="shared" si="45"/>
        <v/>
      </c>
    </row>
    <row r="461" spans="1:32" ht="15" customHeight="1">
      <c r="A461" s="12">
        <f t="shared" si="46"/>
        <v>457</v>
      </c>
      <c r="B461" t="s">
        <v>1316</v>
      </c>
      <c r="C461" t="s">
        <v>93</v>
      </c>
      <c r="E461" t="s">
        <v>136</v>
      </c>
      <c r="S461" s="9" t="e">
        <f t="shared" si="43"/>
        <v>#REF!</v>
      </c>
      <c r="T461" s="9" t="str">
        <f>data!B458</f>
        <v>CHÂU HOÀNG THIỆN</v>
      </c>
      <c r="U461" s="9" t="str">
        <f>data!C458</f>
        <v>10A8</v>
      </c>
      <c r="V461" s="14">
        <v>2</v>
      </c>
      <c r="W461" s="24"/>
      <c r="X461" s="32"/>
      <c r="Y461" s="24"/>
      <c r="Z461" s="24"/>
      <c r="AA461" s="24"/>
      <c r="AB461" s="24"/>
      <c r="AC461" s="24"/>
      <c r="AD461" s="24"/>
      <c r="AE461" s="14">
        <f t="shared" si="44"/>
        <v>0</v>
      </c>
      <c r="AF461" s="60" t="str">
        <f t="shared" si="45"/>
        <v/>
      </c>
    </row>
    <row r="462" spans="1:32" ht="15" customHeight="1">
      <c r="A462" s="12">
        <f t="shared" si="46"/>
        <v>458</v>
      </c>
      <c r="B462" t="s">
        <v>1317</v>
      </c>
      <c r="C462" t="s">
        <v>93</v>
      </c>
      <c r="E462" t="s">
        <v>136</v>
      </c>
      <c r="S462" s="9" t="e">
        <f t="shared" si="43"/>
        <v>#REF!</v>
      </c>
      <c r="T462" s="9" t="str">
        <f>data!B459</f>
        <v>DƯƠNG HOÀNG THIỆN</v>
      </c>
      <c r="U462" s="9" t="str">
        <f>data!C459</f>
        <v>10A8</v>
      </c>
      <c r="V462" s="14">
        <v>2</v>
      </c>
      <c r="W462" s="24"/>
      <c r="X462" s="32"/>
      <c r="Y462" s="24"/>
      <c r="Z462" s="24"/>
      <c r="AA462" s="24"/>
      <c r="AB462" s="24"/>
      <c r="AC462" s="24"/>
      <c r="AD462" s="24"/>
      <c r="AE462" s="14">
        <f t="shared" si="44"/>
        <v>0</v>
      </c>
      <c r="AF462" s="60" t="str">
        <f t="shared" si="45"/>
        <v/>
      </c>
    </row>
    <row r="463" spans="1:32" ht="15" customHeight="1">
      <c r="A463" s="12">
        <f t="shared" si="46"/>
        <v>459</v>
      </c>
      <c r="B463" t="s">
        <v>1318</v>
      </c>
      <c r="C463" t="s">
        <v>93</v>
      </c>
      <c r="E463" t="s">
        <v>136</v>
      </c>
      <c r="S463" s="9" t="e">
        <f t="shared" si="43"/>
        <v>#REF!</v>
      </c>
      <c r="T463" s="9" t="str">
        <f>data!B460</f>
        <v>LÊ HOÀNG ANH THƠ</v>
      </c>
      <c r="U463" s="9" t="str">
        <f>data!C460</f>
        <v>10A8</v>
      </c>
      <c r="V463" s="14">
        <v>3</v>
      </c>
      <c r="W463" s="24"/>
      <c r="X463" s="32"/>
      <c r="Y463" s="24"/>
      <c r="Z463" s="24"/>
      <c r="AA463" s="24"/>
      <c r="AB463" s="24"/>
      <c r="AC463" s="24"/>
      <c r="AD463" s="24"/>
      <c r="AE463" s="14">
        <f t="shared" si="44"/>
        <v>0</v>
      </c>
      <c r="AF463" s="60" t="str">
        <f t="shared" si="45"/>
        <v/>
      </c>
    </row>
    <row r="464" spans="1:32" ht="15" customHeight="1">
      <c r="A464" s="12">
        <f t="shared" si="46"/>
        <v>460</v>
      </c>
      <c r="B464" t="s">
        <v>1319</v>
      </c>
      <c r="C464" t="s">
        <v>93</v>
      </c>
      <c r="E464" t="s">
        <v>136</v>
      </c>
      <c r="S464" s="9" t="e">
        <f t="shared" si="43"/>
        <v>#REF!</v>
      </c>
      <c r="T464" s="9" t="str">
        <f>data!B461</f>
        <v>PHẠM THỊ ANH THƠ</v>
      </c>
      <c r="U464" s="9" t="str">
        <f>data!C461</f>
        <v>10A8</v>
      </c>
      <c r="V464" s="14">
        <v>3</v>
      </c>
      <c r="W464" s="24"/>
      <c r="X464" s="32"/>
      <c r="Y464" s="24"/>
      <c r="Z464" s="24"/>
      <c r="AA464" s="24"/>
      <c r="AB464" s="24"/>
      <c r="AC464" s="24"/>
      <c r="AD464" s="24"/>
      <c r="AE464" s="14">
        <f t="shared" si="44"/>
        <v>0</v>
      </c>
      <c r="AF464" s="60" t="str">
        <f t="shared" si="45"/>
        <v/>
      </c>
    </row>
    <row r="465" spans="1:32" ht="15" customHeight="1">
      <c r="A465" s="12">
        <f t="shared" si="46"/>
        <v>461</v>
      </c>
      <c r="B465" t="s">
        <v>1320</v>
      </c>
      <c r="C465" t="s">
        <v>93</v>
      </c>
      <c r="E465" t="s">
        <v>136</v>
      </c>
      <c r="S465" s="9" t="e">
        <f t="shared" si="43"/>
        <v>#REF!</v>
      </c>
      <c r="T465" s="9" t="str">
        <f>data!B462</f>
        <v>NGUYỄN NGỌC BẢO TRANG</v>
      </c>
      <c r="U465" s="9" t="str">
        <f>data!C462</f>
        <v>10A8</v>
      </c>
      <c r="V465" s="14">
        <v>3</v>
      </c>
      <c r="W465" s="24"/>
      <c r="X465" s="32"/>
      <c r="Y465" s="24"/>
      <c r="Z465" s="24"/>
      <c r="AA465" s="24"/>
      <c r="AB465" s="24"/>
      <c r="AC465" s="24"/>
      <c r="AD465" s="24"/>
      <c r="AE465" s="14">
        <f t="shared" si="44"/>
        <v>0</v>
      </c>
      <c r="AF465" s="60" t="str">
        <f t="shared" si="45"/>
        <v/>
      </c>
    </row>
    <row r="466" spans="1:32" ht="15" customHeight="1">
      <c r="A466" s="12">
        <f t="shared" si="46"/>
        <v>462</v>
      </c>
      <c r="B466" t="s">
        <v>1321</v>
      </c>
      <c r="C466" t="s">
        <v>93</v>
      </c>
      <c r="E466" t="s">
        <v>136</v>
      </c>
      <c r="S466" s="9" t="e">
        <f t="shared" si="43"/>
        <v>#REF!</v>
      </c>
      <c r="T466" s="9" t="str">
        <f>data!B463</f>
        <v>HUỲNH QUÁCH CÁT TƯỜNG</v>
      </c>
      <c r="U466" s="9" t="str">
        <f>data!C463</f>
        <v>10A8</v>
      </c>
      <c r="V466" s="14">
        <v>3</v>
      </c>
      <c r="W466" s="24"/>
      <c r="X466" s="32"/>
      <c r="Y466" s="24"/>
      <c r="Z466" s="24"/>
      <c r="AA466" s="24"/>
      <c r="AB466" s="24"/>
      <c r="AC466" s="24"/>
      <c r="AD466" s="24"/>
      <c r="AE466" s="14">
        <f t="shared" si="44"/>
        <v>0</v>
      </c>
      <c r="AF466" s="60" t="str">
        <f t="shared" si="45"/>
        <v/>
      </c>
    </row>
    <row r="467" spans="1:32" ht="15" customHeight="1">
      <c r="A467" s="12">
        <f t="shared" si="46"/>
        <v>463</v>
      </c>
      <c r="B467" t="s">
        <v>1322</v>
      </c>
      <c r="C467" t="s">
        <v>93</v>
      </c>
      <c r="E467" t="s">
        <v>136</v>
      </c>
      <c r="S467" s="9" t="e">
        <f t="shared" si="43"/>
        <v>#REF!</v>
      </c>
      <c r="T467" s="9" t="str">
        <f>data!B464</f>
        <v>THỊ THANH VÂN</v>
      </c>
      <c r="U467" s="9" t="str">
        <f>data!C464</f>
        <v>10A8</v>
      </c>
      <c r="V467" s="14">
        <v>3</v>
      </c>
      <c r="W467" s="24"/>
      <c r="X467" s="32"/>
      <c r="Y467" s="24"/>
      <c r="Z467" s="24"/>
      <c r="AA467" s="24"/>
      <c r="AB467" s="24"/>
      <c r="AC467" s="24"/>
      <c r="AD467" s="24"/>
      <c r="AE467" s="14">
        <f t="shared" si="44"/>
        <v>0</v>
      </c>
      <c r="AF467" s="60" t="str">
        <f t="shared" si="45"/>
        <v/>
      </c>
    </row>
    <row r="468" spans="1:32" ht="15" customHeight="1">
      <c r="A468" s="12">
        <f t="shared" si="46"/>
        <v>464</v>
      </c>
      <c r="B468" t="s">
        <v>1327</v>
      </c>
      <c r="C468" t="s">
        <v>93</v>
      </c>
      <c r="E468" t="s">
        <v>136</v>
      </c>
      <c r="S468" s="9" t="e">
        <f t="shared" si="43"/>
        <v>#REF!</v>
      </c>
      <c r="T468" s="9" t="str">
        <f>data!B465</f>
        <v>THÁI KIẾN VĂN</v>
      </c>
      <c r="U468" s="9" t="str">
        <f>data!C465</f>
        <v>10A8</v>
      </c>
      <c r="V468" s="14">
        <v>3</v>
      </c>
      <c r="W468" s="24"/>
      <c r="X468" s="32"/>
      <c r="Y468" s="24"/>
      <c r="Z468" s="24"/>
      <c r="AA468" s="24"/>
      <c r="AB468" s="24"/>
      <c r="AC468" s="24"/>
      <c r="AD468" s="24"/>
      <c r="AE468" s="14">
        <f t="shared" si="44"/>
        <v>0</v>
      </c>
      <c r="AF468" s="60" t="str">
        <f t="shared" si="45"/>
        <v/>
      </c>
    </row>
    <row r="469" spans="1:32" ht="15" customHeight="1">
      <c r="A469" s="12">
        <f t="shared" si="46"/>
        <v>465</v>
      </c>
      <c r="B469" t="s">
        <v>1328</v>
      </c>
      <c r="C469" t="s">
        <v>93</v>
      </c>
      <c r="E469" t="s">
        <v>136</v>
      </c>
      <c r="S469" s="9" t="e">
        <f t="shared" si="43"/>
        <v>#REF!</v>
      </c>
      <c r="T469" s="9" t="str">
        <f>data!B466</f>
        <v>LÊ NGUYỄN NHƯ Ý</v>
      </c>
      <c r="U469" s="9" t="str">
        <f>data!C466</f>
        <v>10A8</v>
      </c>
      <c r="V469" s="14">
        <v>3</v>
      </c>
      <c r="W469" s="24"/>
      <c r="X469" s="32"/>
      <c r="Y469" s="24"/>
      <c r="Z469" s="24"/>
      <c r="AA469" s="24"/>
      <c r="AB469" s="24"/>
      <c r="AC469" s="24"/>
      <c r="AD469" s="24"/>
      <c r="AE469" s="14">
        <f t="shared" si="44"/>
        <v>0</v>
      </c>
      <c r="AF469" s="60" t="str">
        <f t="shared" si="45"/>
        <v/>
      </c>
    </row>
    <row r="470" spans="1:32" ht="15" customHeight="1">
      <c r="A470" s="12">
        <f t="shared" si="46"/>
        <v>466</v>
      </c>
      <c r="B470" t="s">
        <v>911</v>
      </c>
      <c r="C470" t="s">
        <v>93</v>
      </c>
      <c r="E470" t="s">
        <v>136</v>
      </c>
      <c r="S470" s="9" t="e">
        <f t="shared" si="43"/>
        <v>#REF!</v>
      </c>
      <c r="T470" s="9" t="str">
        <f>data!B467</f>
        <v>NGUYỄN NGỌC NHƯ Ý</v>
      </c>
      <c r="U470" s="9" t="str">
        <f>data!C467</f>
        <v>10A8</v>
      </c>
      <c r="V470" s="14">
        <v>3</v>
      </c>
      <c r="W470" s="24"/>
      <c r="X470" s="32">
        <v>2</v>
      </c>
      <c r="Y470" s="24"/>
      <c r="Z470" s="24"/>
      <c r="AA470" s="24"/>
      <c r="AB470" s="24"/>
      <c r="AC470" s="24"/>
      <c r="AD470" s="24"/>
      <c r="AE470" s="14">
        <f t="shared" si="44"/>
        <v>0</v>
      </c>
      <c r="AF470" s="60" t="str">
        <f t="shared" si="45"/>
        <v/>
      </c>
    </row>
    <row r="471" spans="1:32" ht="15" customHeight="1">
      <c r="A471" s="12">
        <f t="shared" si="46"/>
        <v>467</v>
      </c>
      <c r="B471" t="s">
        <v>873</v>
      </c>
      <c r="C471" t="s">
        <v>74</v>
      </c>
      <c r="E471" t="s">
        <v>136</v>
      </c>
      <c r="S471" s="9" t="e">
        <f t="shared" si="43"/>
        <v>#REF!</v>
      </c>
      <c r="T471" s="9" t="str">
        <f>data!B468</f>
        <v>TRẦN LÂM THÙY ANH</v>
      </c>
      <c r="U471" s="9" t="str">
        <f>data!C468</f>
        <v>10A9</v>
      </c>
      <c r="V471" s="14">
        <v>3</v>
      </c>
      <c r="W471" s="24"/>
      <c r="X471" s="32"/>
      <c r="Y471" s="24"/>
      <c r="Z471" s="24"/>
      <c r="AA471" s="24"/>
      <c r="AB471" s="24"/>
      <c r="AC471" s="24"/>
      <c r="AD471" s="24"/>
      <c r="AE471" s="14">
        <f t="shared" si="44"/>
        <v>0</v>
      </c>
      <c r="AF471" s="60" t="str">
        <f t="shared" si="45"/>
        <v/>
      </c>
    </row>
    <row r="472" spans="1:32" ht="15" customHeight="1">
      <c r="A472" s="12">
        <f t="shared" si="46"/>
        <v>468</v>
      </c>
      <c r="B472" t="s">
        <v>874</v>
      </c>
      <c r="C472" t="s">
        <v>74</v>
      </c>
      <c r="E472" t="s">
        <v>136</v>
      </c>
      <c r="S472" s="9" t="e">
        <f t="shared" si="43"/>
        <v>#REF!</v>
      </c>
      <c r="T472" s="9" t="str">
        <f>data!B469</f>
        <v>TRẦN NGỌC HUYỀN ANH</v>
      </c>
      <c r="U472" s="9" t="str">
        <f>data!C469</f>
        <v>10A9</v>
      </c>
      <c r="V472" s="14">
        <v>3</v>
      </c>
      <c r="W472" s="24"/>
      <c r="X472" s="32"/>
      <c r="Y472" s="24"/>
      <c r="Z472" s="24"/>
      <c r="AA472" s="24"/>
      <c r="AB472" s="24"/>
      <c r="AC472" s="24"/>
      <c r="AD472" s="24"/>
      <c r="AE472" s="14">
        <f t="shared" si="44"/>
        <v>1</v>
      </c>
      <c r="AF472" s="60" t="str">
        <f t="shared" si="45"/>
        <v/>
      </c>
    </row>
    <row r="473" spans="1:32" ht="15" customHeight="1">
      <c r="A473" s="12">
        <f t="shared" si="46"/>
        <v>469</v>
      </c>
      <c r="B473" t="s">
        <v>877</v>
      </c>
      <c r="C473" t="s">
        <v>74</v>
      </c>
      <c r="E473" t="s">
        <v>136</v>
      </c>
      <c r="S473" s="9" t="e">
        <f t="shared" si="43"/>
        <v>#REF!</v>
      </c>
      <c r="T473" s="9" t="str">
        <f>data!B470</f>
        <v>TRẦN NGUYỄN TIỂU BĂNG</v>
      </c>
      <c r="U473" s="9" t="str">
        <f>data!C470</f>
        <v>10A9</v>
      </c>
      <c r="V473" s="14">
        <v>3</v>
      </c>
      <c r="W473" s="24"/>
      <c r="X473" s="32"/>
      <c r="Y473" s="24"/>
      <c r="Z473" s="24"/>
      <c r="AA473" s="24"/>
      <c r="AB473" s="24"/>
      <c r="AC473" s="24"/>
      <c r="AD473" s="24"/>
      <c r="AE473" s="14">
        <f t="shared" si="44"/>
        <v>0</v>
      </c>
      <c r="AF473" s="60" t="str">
        <f t="shared" si="45"/>
        <v/>
      </c>
    </row>
    <row r="474" spans="1:32" ht="15" customHeight="1">
      <c r="A474" s="12">
        <f t="shared" si="46"/>
        <v>470</v>
      </c>
      <c r="B474" t="s">
        <v>878</v>
      </c>
      <c r="C474" t="s">
        <v>74</v>
      </c>
      <c r="E474" t="s">
        <v>136</v>
      </c>
      <c r="S474" s="9" t="e">
        <f t="shared" si="43"/>
        <v>#REF!</v>
      </c>
      <c r="T474" s="9" t="str">
        <f>data!B471</f>
        <v>HUỲNH GIA BẢO</v>
      </c>
      <c r="U474" s="9" t="str">
        <f>data!C471</f>
        <v>10A9</v>
      </c>
      <c r="V474" s="14">
        <v>3</v>
      </c>
      <c r="W474" s="24"/>
      <c r="X474" s="32"/>
      <c r="Y474" s="24"/>
      <c r="Z474" s="24"/>
      <c r="AA474" s="24"/>
      <c r="AB474" s="24"/>
      <c r="AC474" s="24"/>
      <c r="AD474" s="24"/>
      <c r="AE474" s="14">
        <f t="shared" si="44"/>
        <v>0</v>
      </c>
      <c r="AF474" s="60" t="str">
        <f t="shared" si="45"/>
        <v/>
      </c>
    </row>
    <row r="475" spans="1:32" ht="15" customHeight="1">
      <c r="A475" s="12">
        <f t="shared" si="46"/>
        <v>471</v>
      </c>
      <c r="B475" t="s">
        <v>879</v>
      </c>
      <c r="C475" t="s">
        <v>74</v>
      </c>
      <c r="E475" t="s">
        <v>136</v>
      </c>
      <c r="S475" s="9" t="e">
        <f t="shared" si="43"/>
        <v>#REF!</v>
      </c>
      <c r="T475" s="9" t="str">
        <f>data!B472</f>
        <v>TRẦN NGUYỄN LINH ĐA</v>
      </c>
      <c r="U475" s="9" t="str">
        <f>data!C472</f>
        <v>10A9</v>
      </c>
      <c r="V475" s="14">
        <v>3</v>
      </c>
      <c r="W475" s="24"/>
      <c r="X475" s="32"/>
      <c r="Y475" s="24"/>
      <c r="Z475" s="24"/>
      <c r="AA475" s="24"/>
      <c r="AB475" s="24"/>
      <c r="AC475" s="24"/>
      <c r="AD475" s="24"/>
      <c r="AE475" s="14">
        <f t="shared" si="44"/>
        <v>0</v>
      </c>
      <c r="AF475" s="60" t="str">
        <f t="shared" si="45"/>
        <v/>
      </c>
    </row>
    <row r="476" spans="1:32" ht="15" customHeight="1">
      <c r="A476" s="12">
        <f t="shared" si="46"/>
        <v>472</v>
      </c>
      <c r="B476" t="s">
        <v>880</v>
      </c>
      <c r="C476" t="s">
        <v>74</v>
      </c>
      <c r="E476" t="s">
        <v>136</v>
      </c>
      <c r="S476" s="9" t="e">
        <f t="shared" si="43"/>
        <v>#REF!</v>
      </c>
      <c r="T476" s="9" t="str">
        <f>data!B473</f>
        <v>NGUYỄN THỊ NGỌC DIỆP</v>
      </c>
      <c r="U476" s="9" t="str">
        <f>data!C473</f>
        <v>10A9</v>
      </c>
      <c r="V476" s="14">
        <v>3</v>
      </c>
      <c r="W476" s="24"/>
      <c r="X476" s="32"/>
      <c r="Y476" s="24"/>
      <c r="Z476" s="24"/>
      <c r="AA476" s="24"/>
      <c r="AB476" s="24"/>
      <c r="AC476" s="24"/>
      <c r="AD476" s="24"/>
      <c r="AE476" s="14">
        <f t="shared" si="44"/>
        <v>0</v>
      </c>
      <c r="AF476" s="60" t="str">
        <f t="shared" si="45"/>
        <v/>
      </c>
    </row>
    <row r="477" spans="1:32" ht="15" customHeight="1">
      <c r="A477" s="12">
        <f t="shared" si="46"/>
        <v>473</v>
      </c>
      <c r="B477" t="s">
        <v>881</v>
      </c>
      <c r="C477" t="s">
        <v>74</v>
      </c>
      <c r="E477" t="s">
        <v>136</v>
      </c>
      <c r="S477" s="9" t="e">
        <f t="shared" si="43"/>
        <v>#REF!</v>
      </c>
      <c r="T477" s="9" t="str">
        <f>data!B474</f>
        <v>TÔ THỊ CẨM DUYÊN</v>
      </c>
      <c r="U477" s="9" t="str">
        <f>data!C474</f>
        <v>10A9</v>
      </c>
      <c r="V477" s="14">
        <v>3</v>
      </c>
      <c r="W477" s="24"/>
      <c r="X477" s="32"/>
      <c r="Y477" s="24"/>
      <c r="Z477" s="24"/>
      <c r="AA477" s="24"/>
      <c r="AB477" s="24"/>
      <c r="AC477" s="24"/>
      <c r="AD477" s="24"/>
      <c r="AE477" s="14">
        <f t="shared" si="44"/>
        <v>0</v>
      </c>
      <c r="AF477" s="60" t="str">
        <f t="shared" si="45"/>
        <v/>
      </c>
    </row>
    <row r="478" spans="1:32" ht="15" customHeight="1">
      <c r="A478" s="12">
        <f t="shared" si="46"/>
        <v>474</v>
      </c>
      <c r="B478" t="s">
        <v>896</v>
      </c>
      <c r="C478" t="s">
        <v>74</v>
      </c>
      <c r="E478" t="s">
        <v>136</v>
      </c>
      <c r="S478" s="9" t="e">
        <f t="shared" si="43"/>
        <v>#REF!</v>
      </c>
      <c r="T478" s="9" t="str">
        <f>data!B475</f>
        <v>NGUYỄN THỊ HỒNG GẤM</v>
      </c>
      <c r="U478" s="9" t="str">
        <f>data!C475</f>
        <v>10A9</v>
      </c>
      <c r="V478" s="14">
        <v>3</v>
      </c>
      <c r="W478" s="24"/>
      <c r="X478" s="32"/>
      <c r="Y478" s="24"/>
      <c r="Z478" s="24"/>
      <c r="AA478" s="24"/>
      <c r="AB478" s="24"/>
      <c r="AC478" s="24"/>
      <c r="AD478" s="24"/>
      <c r="AE478" s="14">
        <f t="shared" si="44"/>
        <v>0</v>
      </c>
      <c r="AF478" s="60" t="str">
        <f t="shared" si="45"/>
        <v/>
      </c>
    </row>
    <row r="479" spans="1:32" ht="15" customHeight="1">
      <c r="A479" s="12">
        <f t="shared" si="46"/>
        <v>475</v>
      </c>
      <c r="B479" t="s">
        <v>899</v>
      </c>
      <c r="C479" t="s">
        <v>74</v>
      </c>
      <c r="E479" t="s">
        <v>136</v>
      </c>
      <c r="S479" s="9" t="e">
        <f t="shared" si="43"/>
        <v>#REF!</v>
      </c>
      <c r="T479" s="9" t="str">
        <f>data!B476</f>
        <v>BÙI HOÀNG NGỌC HÂN</v>
      </c>
      <c r="U479" s="9" t="str">
        <f>data!C476</f>
        <v>10A9</v>
      </c>
      <c r="V479" s="14">
        <v>3</v>
      </c>
      <c r="W479" s="24"/>
      <c r="X479" s="32"/>
      <c r="Y479" s="24"/>
      <c r="Z479" s="24"/>
      <c r="AA479" s="24"/>
      <c r="AB479" s="24"/>
      <c r="AC479" s="24"/>
      <c r="AD479" s="24"/>
      <c r="AE479" s="14">
        <f t="shared" si="44"/>
        <v>0</v>
      </c>
      <c r="AF479" s="60" t="str">
        <f t="shared" si="45"/>
        <v/>
      </c>
    </row>
    <row r="480" spans="1:32" ht="15" customHeight="1">
      <c r="A480" s="12">
        <f t="shared" si="46"/>
        <v>476</v>
      </c>
      <c r="B480" t="s">
        <v>900</v>
      </c>
      <c r="C480" t="s">
        <v>74</v>
      </c>
      <c r="E480" t="s">
        <v>136</v>
      </c>
      <c r="S480" s="9" t="e">
        <f t="shared" si="43"/>
        <v>#REF!</v>
      </c>
      <c r="T480" s="9" t="str">
        <f>data!B477</f>
        <v>TRẦN NHÃ HÂN</v>
      </c>
      <c r="U480" s="9" t="str">
        <f>data!C477</f>
        <v>10A9</v>
      </c>
      <c r="V480" s="14">
        <v>3</v>
      </c>
      <c r="W480" s="24"/>
      <c r="X480" s="32"/>
      <c r="Y480" s="24"/>
      <c r="Z480" s="24"/>
      <c r="AA480" s="24"/>
      <c r="AB480" s="24"/>
      <c r="AC480" s="24"/>
      <c r="AD480" s="24"/>
      <c r="AE480" s="14">
        <f t="shared" si="44"/>
        <v>0</v>
      </c>
      <c r="AF480" s="60" t="str">
        <f t="shared" si="45"/>
        <v/>
      </c>
    </row>
    <row r="481" spans="1:32" ht="15" customHeight="1">
      <c r="A481" s="12">
        <f t="shared" si="46"/>
        <v>477</v>
      </c>
      <c r="B481" t="s">
        <v>902</v>
      </c>
      <c r="C481" t="s">
        <v>74</v>
      </c>
      <c r="E481" t="s">
        <v>136</v>
      </c>
      <c r="S481" s="9" t="e">
        <f t="shared" si="43"/>
        <v>#REF!</v>
      </c>
      <c r="T481" s="9" t="str">
        <f>data!B478</f>
        <v>TRƯƠNG GIA HUY</v>
      </c>
      <c r="U481" s="9" t="str">
        <f>data!C478</f>
        <v>10A9</v>
      </c>
      <c r="V481" s="14">
        <v>3</v>
      </c>
      <c r="W481" s="24"/>
      <c r="X481" s="32">
        <v>1</v>
      </c>
      <c r="Y481" s="24"/>
      <c r="Z481" s="24"/>
      <c r="AA481" s="24"/>
      <c r="AB481" s="24"/>
      <c r="AC481" s="24"/>
      <c r="AD481" s="24"/>
      <c r="AE481" s="14">
        <f t="shared" si="44"/>
        <v>0</v>
      </c>
      <c r="AF481" s="60" t="str">
        <f t="shared" si="45"/>
        <v/>
      </c>
    </row>
    <row r="482" spans="1:32" ht="15" customHeight="1">
      <c r="A482" s="12">
        <f t="shared" si="46"/>
        <v>478</v>
      </c>
      <c r="B482" t="s">
        <v>905</v>
      </c>
      <c r="C482" t="s">
        <v>74</v>
      </c>
      <c r="E482" t="s">
        <v>136</v>
      </c>
      <c r="S482" s="9" t="e">
        <f t="shared" si="43"/>
        <v>#REF!</v>
      </c>
      <c r="T482" s="9" t="str">
        <f>data!B479</f>
        <v>NGUYỄN NGỌC KHỎE</v>
      </c>
      <c r="U482" s="9" t="str">
        <f>data!C479</f>
        <v>10A9</v>
      </c>
      <c r="V482" s="14">
        <v>3</v>
      </c>
      <c r="W482" s="24"/>
      <c r="X482" s="32"/>
      <c r="Y482" s="24"/>
      <c r="Z482" s="24"/>
      <c r="AA482" s="24"/>
      <c r="AB482" s="24"/>
      <c r="AC482" s="24"/>
      <c r="AD482" s="24"/>
      <c r="AE482" s="14">
        <f t="shared" si="44"/>
        <v>0</v>
      </c>
      <c r="AF482" s="60" t="str">
        <f t="shared" si="45"/>
        <v/>
      </c>
    </row>
    <row r="483" spans="1:32" ht="15" customHeight="1">
      <c r="A483" s="12">
        <f t="shared" si="46"/>
        <v>479</v>
      </c>
      <c r="B483" t="s">
        <v>906</v>
      </c>
      <c r="C483" t="s">
        <v>74</v>
      </c>
      <c r="E483" t="s">
        <v>136</v>
      </c>
      <c r="S483" s="9" t="e">
        <f t="shared" si="43"/>
        <v>#REF!</v>
      </c>
      <c r="T483" s="9" t="str">
        <f>data!B480</f>
        <v>LÊ MỸ KIM</v>
      </c>
      <c r="U483" s="9" t="str">
        <f>data!C480</f>
        <v>10A9</v>
      </c>
      <c r="V483" s="14">
        <v>3</v>
      </c>
      <c r="W483" s="24"/>
      <c r="X483" s="32"/>
      <c r="Y483" s="24"/>
      <c r="Z483" s="24"/>
      <c r="AA483" s="24"/>
      <c r="AB483" s="24"/>
      <c r="AC483" s="24"/>
      <c r="AD483" s="24"/>
      <c r="AE483" s="14">
        <f t="shared" si="44"/>
        <v>0</v>
      </c>
      <c r="AF483" s="60" t="str">
        <f t="shared" si="45"/>
        <v/>
      </c>
    </row>
    <row r="484" spans="1:32" ht="15" customHeight="1">
      <c r="A484" s="12">
        <f t="shared" si="46"/>
        <v>480</v>
      </c>
      <c r="B484" t="s">
        <v>910</v>
      </c>
      <c r="C484" t="s">
        <v>74</v>
      </c>
      <c r="E484" t="s">
        <v>136</v>
      </c>
      <c r="S484" s="9" t="e">
        <f t="shared" si="43"/>
        <v>#REF!</v>
      </c>
      <c r="T484" s="9" t="str">
        <f>data!B481</f>
        <v>NGUYỄN LỘC</v>
      </c>
      <c r="U484" s="9" t="str">
        <f>data!C481</f>
        <v>10A9</v>
      </c>
      <c r="V484" s="14">
        <v>3</v>
      </c>
      <c r="W484" s="24"/>
      <c r="X484" s="32"/>
      <c r="Y484" s="24"/>
      <c r="Z484" s="24"/>
      <c r="AA484" s="24"/>
      <c r="AB484" s="24"/>
      <c r="AC484" s="24"/>
      <c r="AD484" s="24"/>
      <c r="AE484" s="14">
        <f t="shared" si="44"/>
        <v>0</v>
      </c>
      <c r="AF484" s="60" t="str">
        <f t="shared" si="45"/>
        <v/>
      </c>
    </row>
    <row r="485" spans="1:32" ht="15" customHeight="1">
      <c r="A485" s="12">
        <f t="shared" si="46"/>
        <v>481</v>
      </c>
      <c r="B485" t="s">
        <v>926</v>
      </c>
      <c r="C485" t="s">
        <v>75</v>
      </c>
      <c r="E485" t="s">
        <v>136</v>
      </c>
      <c r="S485" s="9" t="e">
        <f t="shared" si="43"/>
        <v>#REF!</v>
      </c>
      <c r="T485" s="9" t="str">
        <f>data!B482</f>
        <v>NGUYỄN LÝ GIA LỘC</v>
      </c>
      <c r="U485" s="9" t="str">
        <f>data!C482</f>
        <v>10A9</v>
      </c>
      <c r="V485" s="14">
        <v>3</v>
      </c>
      <c r="W485" s="24"/>
      <c r="X485" s="32"/>
      <c r="Y485" s="24"/>
      <c r="Z485" s="24"/>
      <c r="AA485" s="24"/>
      <c r="AB485" s="24"/>
      <c r="AC485" s="24"/>
      <c r="AD485" s="24"/>
      <c r="AE485" s="14">
        <f t="shared" si="44"/>
        <v>0</v>
      </c>
      <c r="AF485" s="60" t="str">
        <f t="shared" si="45"/>
        <v/>
      </c>
    </row>
    <row r="486" spans="1:32" ht="15" customHeight="1">
      <c r="A486" s="12">
        <f t="shared" si="46"/>
        <v>482</v>
      </c>
      <c r="B486" t="s">
        <v>928</v>
      </c>
      <c r="C486" t="s">
        <v>75</v>
      </c>
      <c r="E486" t="s">
        <v>136</v>
      </c>
      <c r="S486" s="9" t="e">
        <f t="shared" si="43"/>
        <v>#REF!</v>
      </c>
      <c r="T486" s="9" t="str">
        <f>data!B483</f>
        <v>BÙI THỊ CẨM MAI</v>
      </c>
      <c r="U486" s="9" t="str">
        <f>data!C483</f>
        <v>10A9</v>
      </c>
      <c r="V486" s="14">
        <v>3</v>
      </c>
      <c r="W486" s="24"/>
      <c r="X486" s="32"/>
      <c r="Y486" s="24"/>
      <c r="Z486" s="24"/>
      <c r="AA486" s="24"/>
      <c r="AB486" s="24"/>
      <c r="AC486" s="24"/>
      <c r="AD486" s="24"/>
      <c r="AE486" s="14">
        <f t="shared" si="44"/>
        <v>0</v>
      </c>
      <c r="AF486" s="60" t="str">
        <f t="shared" si="45"/>
        <v/>
      </c>
    </row>
    <row r="487" spans="1:32" ht="15" customHeight="1">
      <c r="A487" s="12">
        <f t="shared" si="46"/>
        <v>483</v>
      </c>
      <c r="B487" t="s">
        <v>929</v>
      </c>
      <c r="C487" t="s">
        <v>75</v>
      </c>
      <c r="E487" t="s">
        <v>136</v>
      </c>
      <c r="S487" s="9" t="e">
        <f t="shared" ref="S487:S550" si="47">IF(T487&lt;&gt;"",S486+1,"")</f>
        <v>#REF!</v>
      </c>
      <c r="T487" s="9" t="str">
        <f>data!B484</f>
        <v>DANH THỊ XUÂN MAI</v>
      </c>
      <c r="U487" s="9" t="str">
        <f>data!C484</f>
        <v>10A9</v>
      </c>
      <c r="V487" s="14"/>
      <c r="W487" s="24"/>
      <c r="X487" s="32"/>
      <c r="Y487" s="24"/>
      <c r="Z487" s="24"/>
      <c r="AA487" s="24"/>
      <c r="AB487" s="24"/>
      <c r="AC487" s="24"/>
      <c r="AD487" s="24"/>
      <c r="AE487" s="14">
        <f t="shared" si="44"/>
        <v>0</v>
      </c>
      <c r="AF487" s="60" t="str">
        <f t="shared" si="45"/>
        <v/>
      </c>
    </row>
    <row r="488" spans="1:32" ht="15" customHeight="1">
      <c r="A488" s="12">
        <f t="shared" si="46"/>
        <v>484</v>
      </c>
      <c r="B488" t="s">
        <v>930</v>
      </c>
      <c r="C488" t="s">
        <v>75</v>
      </c>
      <c r="E488" t="s">
        <v>136</v>
      </c>
      <c r="S488" s="9" t="e">
        <f t="shared" si="47"/>
        <v>#REF!</v>
      </c>
      <c r="T488" s="9" t="str">
        <f>data!B485</f>
        <v>TÔ THỊ THANH MAI</v>
      </c>
      <c r="U488" s="9" t="str">
        <f>data!C485</f>
        <v>10A9</v>
      </c>
      <c r="V488" s="14">
        <v>3</v>
      </c>
      <c r="W488" s="24"/>
      <c r="X488" s="32"/>
      <c r="Y488" s="24"/>
      <c r="Z488" s="24"/>
      <c r="AA488" s="24"/>
      <c r="AB488" s="24"/>
      <c r="AC488" s="24"/>
      <c r="AD488" s="24"/>
      <c r="AE488" s="14">
        <f t="shared" si="44"/>
        <v>0</v>
      </c>
      <c r="AF488" s="60" t="str">
        <f t="shared" si="45"/>
        <v/>
      </c>
    </row>
    <row r="489" spans="1:32" ht="15" customHeight="1">
      <c r="A489" s="12">
        <f t="shared" si="46"/>
        <v>485</v>
      </c>
      <c r="B489" t="s">
        <v>931</v>
      </c>
      <c r="C489" t="s">
        <v>75</v>
      </c>
      <c r="E489" t="s">
        <v>136</v>
      </c>
      <c r="S489" s="9" t="e">
        <f t="shared" si="47"/>
        <v>#REF!</v>
      </c>
      <c r="T489" s="9" t="str">
        <f>data!B486</f>
        <v>THỊ NGỌC MỸ</v>
      </c>
      <c r="U489" s="9" t="str">
        <f>data!C486</f>
        <v>10A9</v>
      </c>
      <c r="V489" s="14">
        <v>3</v>
      </c>
      <c r="W489" s="24"/>
      <c r="X489" s="32"/>
      <c r="Y489" s="24"/>
      <c r="Z489" s="24"/>
      <c r="AA489" s="24"/>
      <c r="AB489" s="24"/>
      <c r="AC489" s="24"/>
      <c r="AD489" s="24"/>
      <c r="AE489" s="14">
        <f t="shared" si="44"/>
        <v>0</v>
      </c>
      <c r="AF489" s="60" t="str">
        <f t="shared" si="45"/>
        <v/>
      </c>
    </row>
    <row r="490" spans="1:32" ht="15" customHeight="1">
      <c r="A490" s="12">
        <f t="shared" si="46"/>
        <v>486</v>
      </c>
      <c r="B490" t="s">
        <v>932</v>
      </c>
      <c r="C490" t="s">
        <v>75</v>
      </c>
      <c r="E490" t="s">
        <v>136</v>
      </c>
      <c r="S490" s="9" t="e">
        <f t="shared" si="47"/>
        <v>#REF!</v>
      </c>
      <c r="T490" s="9" t="str">
        <f>data!B487</f>
        <v>LÂM BẢO NGÂN</v>
      </c>
      <c r="U490" s="9" t="str">
        <f>data!C487</f>
        <v>10A9</v>
      </c>
      <c r="V490" s="14">
        <v>3</v>
      </c>
      <c r="W490" s="24"/>
      <c r="X490" s="32"/>
      <c r="Y490" s="24"/>
      <c r="Z490" s="24"/>
      <c r="AA490" s="24"/>
      <c r="AB490" s="24"/>
      <c r="AC490" s="24"/>
      <c r="AD490" s="24"/>
      <c r="AE490" s="14">
        <f t="shared" si="44"/>
        <v>0</v>
      </c>
      <c r="AF490" s="60" t="str">
        <f t="shared" si="45"/>
        <v/>
      </c>
    </row>
    <row r="491" spans="1:32" ht="15" customHeight="1">
      <c r="A491" s="12">
        <f t="shared" si="46"/>
        <v>487</v>
      </c>
      <c r="B491" t="s">
        <v>936</v>
      </c>
      <c r="C491" t="s">
        <v>75</v>
      </c>
      <c r="E491" t="s">
        <v>136</v>
      </c>
      <c r="S491" s="9" t="e">
        <f t="shared" si="47"/>
        <v>#REF!</v>
      </c>
      <c r="T491" s="9" t="str">
        <f>data!B488</f>
        <v>NGUYỄN PHẠM BẢO NGÂN</v>
      </c>
      <c r="U491" s="9" t="str">
        <f>data!C488</f>
        <v>10A9</v>
      </c>
      <c r="V491" s="14">
        <v>3</v>
      </c>
      <c r="W491" s="24"/>
      <c r="X491" s="32"/>
      <c r="Y491" s="24"/>
      <c r="Z491" s="24"/>
      <c r="AA491" s="24"/>
      <c r="AB491" s="24"/>
      <c r="AC491" s="24"/>
      <c r="AD491" s="24"/>
      <c r="AE491" s="14">
        <f t="shared" si="44"/>
        <v>0</v>
      </c>
      <c r="AF491" s="60" t="str">
        <f t="shared" si="45"/>
        <v/>
      </c>
    </row>
    <row r="492" spans="1:32" ht="15" customHeight="1">
      <c r="A492" s="12">
        <f t="shared" si="46"/>
        <v>488</v>
      </c>
      <c r="B492" t="s">
        <v>938</v>
      </c>
      <c r="C492" t="s">
        <v>75</v>
      </c>
      <c r="E492" t="s">
        <v>136</v>
      </c>
      <c r="S492" s="9" t="e">
        <f t="shared" si="47"/>
        <v>#REF!</v>
      </c>
      <c r="T492" s="9" t="str">
        <f>data!B489</f>
        <v>NGUYỄN THỊ KIM NGÂN</v>
      </c>
      <c r="U492" s="9" t="str">
        <f>data!C489</f>
        <v>10A9</v>
      </c>
      <c r="V492" s="14">
        <v>3</v>
      </c>
      <c r="W492" s="24"/>
      <c r="X492" s="32"/>
      <c r="Y492" s="24"/>
      <c r="Z492" s="24"/>
      <c r="AA492" s="24"/>
      <c r="AB492" s="24"/>
      <c r="AC492" s="24"/>
      <c r="AD492" s="24"/>
      <c r="AE492" s="14">
        <f t="shared" si="44"/>
        <v>0</v>
      </c>
      <c r="AF492" s="60" t="str">
        <f t="shared" si="45"/>
        <v/>
      </c>
    </row>
    <row r="493" spans="1:32" ht="15" customHeight="1">
      <c r="A493" s="12">
        <f t="shared" si="46"/>
        <v>489</v>
      </c>
      <c r="B493" t="s">
        <v>943</v>
      </c>
      <c r="C493" t="s">
        <v>75</v>
      </c>
      <c r="E493" t="s">
        <v>136</v>
      </c>
      <c r="S493" s="9" t="e">
        <f t="shared" si="47"/>
        <v>#REF!</v>
      </c>
      <c r="T493" s="9" t="str">
        <f>data!B490</f>
        <v>PHẠM NGỌC THẢO NGÂN</v>
      </c>
      <c r="U493" s="9" t="str">
        <f>data!C490</f>
        <v>10A9</v>
      </c>
      <c r="V493" s="14">
        <v>3</v>
      </c>
      <c r="W493" s="24"/>
      <c r="X493" s="32"/>
      <c r="Y493" s="24"/>
      <c r="Z493" s="24"/>
      <c r="AA493" s="24"/>
      <c r="AB493" s="24"/>
      <c r="AC493" s="24"/>
      <c r="AD493" s="24"/>
      <c r="AE493" s="14">
        <f t="shared" si="44"/>
        <v>0</v>
      </c>
      <c r="AF493" s="60" t="str">
        <f t="shared" si="45"/>
        <v/>
      </c>
    </row>
    <row r="494" spans="1:32" ht="15" customHeight="1">
      <c r="A494" s="12">
        <f t="shared" si="46"/>
        <v>490</v>
      </c>
      <c r="B494" t="s">
        <v>944</v>
      </c>
      <c r="C494" t="s">
        <v>75</v>
      </c>
      <c r="E494" t="s">
        <v>136</v>
      </c>
      <c r="S494" s="9" t="e">
        <f t="shared" si="47"/>
        <v>#REF!</v>
      </c>
      <c r="T494" s="9" t="str">
        <f>data!B491</f>
        <v>TRƯƠNG NGỌC NGÂN</v>
      </c>
      <c r="U494" s="9" t="str">
        <f>data!C491</f>
        <v>10A9</v>
      </c>
      <c r="V494" s="14">
        <v>3</v>
      </c>
      <c r="W494" s="24"/>
      <c r="X494" s="32"/>
      <c r="Y494" s="24"/>
      <c r="Z494" s="24"/>
      <c r="AA494" s="24"/>
      <c r="AB494" s="24"/>
      <c r="AC494" s="24"/>
      <c r="AD494" s="24"/>
      <c r="AE494" s="14">
        <f t="shared" si="44"/>
        <v>0</v>
      </c>
      <c r="AF494" s="60" t="str">
        <f t="shared" si="45"/>
        <v/>
      </c>
    </row>
    <row r="495" spans="1:32" ht="15" customHeight="1">
      <c r="A495" s="12">
        <f t="shared" si="46"/>
        <v>491</v>
      </c>
      <c r="B495" t="s">
        <v>946</v>
      </c>
      <c r="C495" t="s">
        <v>75</v>
      </c>
      <c r="E495" t="s">
        <v>136</v>
      </c>
      <c r="S495" s="9" t="e">
        <f t="shared" si="47"/>
        <v>#REF!</v>
      </c>
      <c r="T495" s="9" t="str">
        <f>data!B492</f>
        <v>NGÔ THỊ MỘNG NGHI</v>
      </c>
      <c r="U495" s="9" t="str">
        <f>data!C492</f>
        <v>10A9</v>
      </c>
      <c r="V495" s="14">
        <v>3</v>
      </c>
      <c r="W495" s="24"/>
      <c r="X495" s="32"/>
      <c r="Y495" s="24"/>
      <c r="Z495" s="24"/>
      <c r="AA495" s="24"/>
      <c r="AB495" s="24"/>
      <c r="AC495" s="24"/>
      <c r="AD495" s="24"/>
      <c r="AE495" s="14">
        <f t="shared" si="44"/>
        <v>0</v>
      </c>
      <c r="AF495" s="60" t="str">
        <f t="shared" si="45"/>
        <v/>
      </c>
    </row>
    <row r="496" spans="1:32" ht="15" customHeight="1">
      <c r="A496" s="12">
        <f t="shared" si="46"/>
        <v>492</v>
      </c>
      <c r="B496" t="s">
        <v>1574</v>
      </c>
      <c r="C496" t="s">
        <v>75</v>
      </c>
      <c r="E496" t="s">
        <v>136</v>
      </c>
      <c r="S496" s="9" t="e">
        <f t="shared" si="47"/>
        <v>#REF!</v>
      </c>
      <c r="T496" s="9" t="str">
        <f>data!B493</f>
        <v>NGUYỄN HIẾU NGỌC</v>
      </c>
      <c r="U496" s="9" t="str">
        <f>data!C493</f>
        <v>10A9</v>
      </c>
      <c r="V496" s="14"/>
      <c r="W496" s="24"/>
      <c r="X496" s="32"/>
      <c r="Y496" s="24"/>
      <c r="Z496" s="24"/>
      <c r="AA496" s="24"/>
      <c r="AB496" s="24"/>
      <c r="AC496" s="24"/>
      <c r="AD496" s="24"/>
      <c r="AE496" s="14">
        <f t="shared" si="44"/>
        <v>0</v>
      </c>
      <c r="AF496" s="60" t="str">
        <f t="shared" si="45"/>
        <v/>
      </c>
    </row>
    <row r="497" spans="1:32" ht="15" customHeight="1">
      <c r="A497" s="12">
        <f t="shared" si="46"/>
        <v>493</v>
      </c>
      <c r="B497" t="s">
        <v>947</v>
      </c>
      <c r="C497" t="s">
        <v>75</v>
      </c>
      <c r="E497" t="s">
        <v>136</v>
      </c>
      <c r="S497" s="9" t="e">
        <f t="shared" si="47"/>
        <v>#REF!</v>
      </c>
      <c r="T497" s="9" t="str">
        <f>data!B494</f>
        <v>NGUYỄN THÀNH NGUYỄN</v>
      </c>
      <c r="U497" s="9" t="str">
        <f>data!C494</f>
        <v>10A9</v>
      </c>
      <c r="V497" s="14">
        <v>3</v>
      </c>
      <c r="W497" s="24"/>
      <c r="X497" s="32"/>
      <c r="Y497" s="24"/>
      <c r="Z497" s="24"/>
      <c r="AA497" s="24"/>
      <c r="AB497" s="24"/>
      <c r="AC497" s="24"/>
      <c r="AD497" s="24"/>
      <c r="AE497" s="14">
        <f t="shared" si="44"/>
        <v>0</v>
      </c>
      <c r="AF497" s="60" t="str">
        <f t="shared" si="45"/>
        <v/>
      </c>
    </row>
    <row r="498" spans="1:32" ht="15" customHeight="1">
      <c r="A498" s="12">
        <f t="shared" si="46"/>
        <v>494</v>
      </c>
      <c r="B498" t="s">
        <v>948</v>
      </c>
      <c r="C498" t="s">
        <v>75</v>
      </c>
      <c r="E498" t="s">
        <v>136</v>
      </c>
      <c r="S498" s="9" t="e">
        <f t="shared" si="47"/>
        <v>#REF!</v>
      </c>
      <c r="T498" s="9" t="e">
        <f>data!#REF!</f>
        <v>#REF!</v>
      </c>
      <c r="U498" s="9" t="e">
        <f>data!#REF!</f>
        <v>#REF!</v>
      </c>
      <c r="V498" s="14"/>
      <c r="W498" s="24"/>
      <c r="X498" s="32"/>
      <c r="Y498" s="24"/>
      <c r="Z498" s="24"/>
      <c r="AA498" s="24"/>
      <c r="AB498" s="24"/>
      <c r="AC498" s="24"/>
      <c r="AD498" s="24"/>
      <c r="AE498" s="14">
        <f t="shared" si="44"/>
        <v>0</v>
      </c>
      <c r="AF498" s="60" t="str">
        <f t="shared" si="45"/>
        <v/>
      </c>
    </row>
    <row r="499" spans="1:32" ht="15" customHeight="1">
      <c r="A499" s="12">
        <f t="shared" si="46"/>
        <v>495</v>
      </c>
      <c r="B499" t="s">
        <v>949</v>
      </c>
      <c r="C499" t="s">
        <v>75</v>
      </c>
      <c r="E499" t="s">
        <v>136</v>
      </c>
      <c r="S499" s="9" t="e">
        <f t="shared" si="47"/>
        <v>#REF!</v>
      </c>
      <c r="T499" s="9" t="str">
        <f>data!B495</f>
        <v>TRỊNH YẾN OANH</v>
      </c>
      <c r="U499" s="9" t="str">
        <f>data!C495</f>
        <v>10A9</v>
      </c>
      <c r="V499" s="14">
        <v>3</v>
      </c>
      <c r="W499" s="24"/>
      <c r="X499" s="32"/>
      <c r="Y499" s="24"/>
      <c r="Z499" s="24"/>
      <c r="AA499" s="24"/>
      <c r="AB499" s="24"/>
      <c r="AC499" s="24"/>
      <c r="AD499" s="24"/>
      <c r="AE499" s="14">
        <f t="shared" si="44"/>
        <v>0</v>
      </c>
      <c r="AF499" s="60" t="str">
        <f t="shared" si="45"/>
        <v/>
      </c>
    </row>
    <row r="500" spans="1:32" ht="15" customHeight="1">
      <c r="A500" s="12">
        <f t="shared" si="46"/>
        <v>496</v>
      </c>
      <c r="B500" t="s">
        <v>952</v>
      </c>
      <c r="C500" t="s">
        <v>75</v>
      </c>
      <c r="E500" t="s">
        <v>136</v>
      </c>
      <c r="S500" s="9" t="e">
        <f t="shared" si="47"/>
        <v>#REF!</v>
      </c>
      <c r="T500" s="9" t="str">
        <f>data!B496</f>
        <v>VÕ LÊ GIA PHÁT</v>
      </c>
      <c r="U500" s="9" t="str">
        <f>data!C496</f>
        <v>10A9</v>
      </c>
      <c r="V500" s="14">
        <v>3</v>
      </c>
      <c r="W500" s="24"/>
      <c r="X500" s="32"/>
      <c r="Y500" s="24"/>
      <c r="Z500" s="24"/>
      <c r="AA500" s="24"/>
      <c r="AB500" s="24"/>
      <c r="AC500" s="24"/>
      <c r="AD500" s="24"/>
      <c r="AE500" s="14">
        <f t="shared" si="44"/>
        <v>0</v>
      </c>
      <c r="AF500" s="60" t="str">
        <f t="shared" si="45"/>
        <v/>
      </c>
    </row>
    <row r="501" spans="1:32" ht="15" customHeight="1">
      <c r="A501" s="12">
        <f t="shared" si="46"/>
        <v>497</v>
      </c>
      <c r="B501" t="s">
        <v>953</v>
      </c>
      <c r="C501" t="s">
        <v>75</v>
      </c>
      <c r="E501" t="s">
        <v>136</v>
      </c>
      <c r="S501" s="9" t="e">
        <f t="shared" si="47"/>
        <v>#REF!</v>
      </c>
      <c r="T501" s="9" t="str">
        <f>data!B497</f>
        <v>NGUYỄN THÁI PHI</v>
      </c>
      <c r="U501" s="9" t="str">
        <f>data!C497</f>
        <v>10A9</v>
      </c>
      <c r="V501" s="14">
        <v>3</v>
      </c>
      <c r="W501" s="24"/>
      <c r="X501" s="32"/>
      <c r="Y501" s="24"/>
      <c r="Z501" s="24"/>
      <c r="AA501" s="24"/>
      <c r="AB501" s="24"/>
      <c r="AC501" s="24"/>
      <c r="AD501" s="24"/>
      <c r="AE501" s="14">
        <f t="shared" si="44"/>
        <v>0</v>
      </c>
      <c r="AF501" s="60" t="str">
        <f t="shared" si="45"/>
        <v/>
      </c>
    </row>
    <row r="502" spans="1:32" ht="15" customHeight="1">
      <c r="A502" s="12">
        <f t="shared" si="46"/>
        <v>498</v>
      </c>
      <c r="B502" t="s">
        <v>955</v>
      </c>
      <c r="C502" t="s">
        <v>75</v>
      </c>
      <c r="E502" t="s">
        <v>136</v>
      </c>
      <c r="S502" s="9" t="e">
        <f t="shared" si="47"/>
        <v>#REF!</v>
      </c>
      <c r="T502" s="9" t="str">
        <f>data!B498</f>
        <v>TRẦN THỊ DIỄM PHÚC</v>
      </c>
      <c r="U502" s="9" t="str">
        <f>data!C498</f>
        <v>10A9</v>
      </c>
      <c r="V502" s="14">
        <v>3</v>
      </c>
      <c r="W502" s="24"/>
      <c r="X502" s="32"/>
      <c r="Y502" s="24"/>
      <c r="Z502" s="24"/>
      <c r="AA502" s="24"/>
      <c r="AB502" s="24"/>
      <c r="AC502" s="24"/>
      <c r="AD502" s="24"/>
      <c r="AE502" s="14">
        <f t="shared" si="44"/>
        <v>0</v>
      </c>
      <c r="AF502" s="60" t="str">
        <f t="shared" si="45"/>
        <v/>
      </c>
    </row>
    <row r="503" spans="1:32" ht="15" customHeight="1">
      <c r="A503" s="12">
        <f t="shared" si="46"/>
        <v>499</v>
      </c>
      <c r="B503" t="s">
        <v>791</v>
      </c>
      <c r="C503" t="s">
        <v>75</v>
      </c>
      <c r="E503" t="s">
        <v>136</v>
      </c>
      <c r="S503" s="9" t="e">
        <f t="shared" si="47"/>
        <v>#REF!</v>
      </c>
      <c r="T503" s="9" t="str">
        <f>data!B499</f>
        <v>LÊ HUỲNH PHƯƠNG THẢO</v>
      </c>
      <c r="U503" s="9" t="str">
        <f>data!C499</f>
        <v>10A9</v>
      </c>
      <c r="V503" s="14">
        <v>3</v>
      </c>
      <c r="W503" s="24"/>
      <c r="X503" s="32"/>
      <c r="Y503" s="24"/>
      <c r="Z503" s="24"/>
      <c r="AA503" s="24"/>
      <c r="AB503" s="24"/>
      <c r="AC503" s="24"/>
      <c r="AD503" s="24"/>
      <c r="AE503" s="14">
        <f t="shared" si="44"/>
        <v>2</v>
      </c>
      <c r="AF503" s="60" t="str">
        <f t="shared" si="45"/>
        <v/>
      </c>
    </row>
    <row r="504" spans="1:32" ht="15" customHeight="1">
      <c r="A504" s="12">
        <f t="shared" si="46"/>
        <v>500</v>
      </c>
      <c r="B504" t="s">
        <v>956</v>
      </c>
      <c r="C504" t="s">
        <v>75</v>
      </c>
      <c r="E504" t="s">
        <v>136</v>
      </c>
      <c r="S504" s="9" t="e">
        <f t="shared" si="47"/>
        <v>#REF!</v>
      </c>
      <c r="T504" s="9" t="str">
        <f>data!B500</f>
        <v>NGUYỄN THỊ ANH THƠ</v>
      </c>
      <c r="U504" s="9" t="str">
        <f>data!C500</f>
        <v>10A9</v>
      </c>
      <c r="V504" s="14">
        <v>3</v>
      </c>
      <c r="W504" s="24"/>
      <c r="X504" s="32"/>
      <c r="Y504" s="24"/>
      <c r="Z504" s="24"/>
      <c r="AA504" s="24"/>
      <c r="AB504" s="24"/>
      <c r="AC504" s="24"/>
      <c r="AD504" s="24"/>
      <c r="AE504" s="14">
        <f t="shared" si="44"/>
        <v>0</v>
      </c>
      <c r="AF504" s="60" t="str">
        <f t="shared" si="45"/>
        <v/>
      </c>
    </row>
    <row r="505" spans="1:32" ht="15" customHeight="1">
      <c r="A505" s="12">
        <f t="shared" si="46"/>
        <v>501</v>
      </c>
      <c r="B505" t="s">
        <v>961</v>
      </c>
      <c r="C505" t="s">
        <v>75</v>
      </c>
      <c r="E505" t="s">
        <v>136</v>
      </c>
      <c r="S505" s="9" t="e">
        <f t="shared" si="47"/>
        <v>#REF!</v>
      </c>
      <c r="T505" s="9" t="str">
        <f>data!B501</f>
        <v>NGUYỄN ANH THƯ</v>
      </c>
      <c r="U505" s="9" t="str">
        <f>data!C501</f>
        <v>10A9</v>
      </c>
      <c r="V505" s="14">
        <v>3</v>
      </c>
      <c r="W505" s="24"/>
      <c r="X505" s="32"/>
      <c r="Y505" s="24"/>
      <c r="Z505" s="24"/>
      <c r="AA505" s="24"/>
      <c r="AB505" s="24"/>
      <c r="AC505" s="24"/>
      <c r="AD505" s="24"/>
      <c r="AE505" s="14">
        <f t="shared" si="44"/>
        <v>0</v>
      </c>
      <c r="AF505" s="60" t="str">
        <f t="shared" si="45"/>
        <v/>
      </c>
    </row>
    <row r="506" spans="1:32" ht="15" customHeight="1">
      <c r="A506" s="12">
        <f t="shared" si="46"/>
        <v>502</v>
      </c>
      <c r="B506" t="s">
        <v>981</v>
      </c>
      <c r="C506" t="s">
        <v>76</v>
      </c>
      <c r="E506" t="s">
        <v>136</v>
      </c>
      <c r="S506" s="9" t="e">
        <f t="shared" si="47"/>
        <v>#REF!</v>
      </c>
      <c r="T506" s="9" t="str">
        <f>data!B502</f>
        <v>HỒ NGỌC BẢO TRÂN</v>
      </c>
      <c r="U506" s="9" t="str">
        <f>data!C502</f>
        <v>10A9</v>
      </c>
      <c r="V506" s="14">
        <v>3</v>
      </c>
      <c r="W506" s="24"/>
      <c r="X506" s="32"/>
      <c r="Y506" s="24"/>
      <c r="Z506" s="24"/>
      <c r="AA506" s="24"/>
      <c r="AB506" s="24"/>
      <c r="AC506" s="24"/>
      <c r="AD506" s="24"/>
      <c r="AE506" s="14">
        <f t="shared" si="44"/>
        <v>0</v>
      </c>
      <c r="AF506" s="60" t="str">
        <f t="shared" si="45"/>
        <v/>
      </c>
    </row>
    <row r="507" spans="1:32" ht="15" customHeight="1">
      <c r="A507" s="12">
        <f t="shared" si="46"/>
        <v>503</v>
      </c>
      <c r="B507" t="s">
        <v>979</v>
      </c>
      <c r="C507" t="s">
        <v>76</v>
      </c>
      <c r="E507" t="s">
        <v>136</v>
      </c>
      <c r="S507" s="9" t="e">
        <f t="shared" si="47"/>
        <v>#REF!</v>
      </c>
      <c r="T507" s="9" t="str">
        <f>data!B503</f>
        <v>DƯƠNG NGỌC LAM TUYỀN</v>
      </c>
      <c r="U507" s="9" t="str">
        <f>data!C503</f>
        <v>10A9</v>
      </c>
      <c r="V507" s="14">
        <v>3</v>
      </c>
      <c r="W507" s="24"/>
      <c r="X507" s="32"/>
      <c r="Y507" s="24"/>
      <c r="Z507" s="24"/>
      <c r="AA507" s="24"/>
      <c r="AB507" s="24"/>
      <c r="AC507" s="24"/>
      <c r="AD507" s="24"/>
      <c r="AE507" s="14">
        <f t="shared" si="44"/>
        <v>0</v>
      </c>
      <c r="AF507" s="60" t="str">
        <f t="shared" si="45"/>
        <v/>
      </c>
    </row>
    <row r="508" spans="1:32" ht="15" customHeight="1">
      <c r="A508" s="12">
        <f t="shared" si="46"/>
        <v>504</v>
      </c>
      <c r="B508" t="s">
        <v>980</v>
      </c>
      <c r="C508" t="s">
        <v>76</v>
      </c>
      <c r="E508" t="s">
        <v>136</v>
      </c>
      <c r="S508" s="9" t="e">
        <f t="shared" si="47"/>
        <v>#REF!</v>
      </c>
      <c r="T508" s="9" t="str">
        <f>data!B504</f>
        <v>TRẦN NGỌC TUYỀN</v>
      </c>
      <c r="U508" s="9" t="str">
        <f>data!C504</f>
        <v>10A9</v>
      </c>
      <c r="V508" s="14">
        <v>2</v>
      </c>
      <c r="W508" s="24"/>
      <c r="X508" s="32"/>
      <c r="Y508" s="24"/>
      <c r="Z508" s="24"/>
      <c r="AA508" s="24"/>
      <c r="AB508" s="24"/>
      <c r="AC508" s="24"/>
      <c r="AD508" s="24"/>
      <c r="AE508" s="14">
        <f t="shared" si="44"/>
        <v>0</v>
      </c>
      <c r="AF508" s="60" t="str">
        <f t="shared" si="45"/>
        <v/>
      </c>
    </row>
    <row r="509" spans="1:32" ht="15" customHeight="1">
      <c r="A509" s="12">
        <f t="shared" si="46"/>
        <v>505</v>
      </c>
      <c r="B509" t="s">
        <v>984</v>
      </c>
      <c r="C509" t="s">
        <v>76</v>
      </c>
      <c r="E509" t="s">
        <v>136</v>
      </c>
      <c r="S509" s="9" t="e">
        <f t="shared" si="47"/>
        <v>#REF!</v>
      </c>
      <c r="T509" s="9" t="str">
        <f>data!B505</f>
        <v>ĐỖ HOÀNG VINH</v>
      </c>
      <c r="U509" s="9" t="str">
        <f>data!C505</f>
        <v>10A9</v>
      </c>
      <c r="V509" s="14">
        <v>3</v>
      </c>
      <c r="W509" s="24"/>
      <c r="X509" s="32"/>
      <c r="Y509" s="24"/>
      <c r="Z509" s="24"/>
      <c r="AA509" s="24"/>
      <c r="AB509" s="24"/>
      <c r="AC509" s="24"/>
      <c r="AD509" s="24"/>
      <c r="AE509" s="14">
        <f t="shared" si="44"/>
        <v>0</v>
      </c>
      <c r="AF509" s="60" t="str">
        <f t="shared" si="45"/>
        <v/>
      </c>
    </row>
    <row r="510" spans="1:32" ht="15" customHeight="1">
      <c r="A510" s="12">
        <f t="shared" si="46"/>
        <v>506</v>
      </c>
      <c r="B510" t="s">
        <v>987</v>
      </c>
      <c r="C510" t="s">
        <v>76</v>
      </c>
      <c r="E510" t="s">
        <v>136</v>
      </c>
      <c r="S510" s="9" t="e">
        <f t="shared" si="47"/>
        <v>#REF!</v>
      </c>
      <c r="T510" s="9" t="str">
        <f>data!B506</f>
        <v>HUỲNH TƯỜNG VY</v>
      </c>
      <c r="U510" s="9" t="str">
        <f>data!C506</f>
        <v>10A9</v>
      </c>
      <c r="V510" s="14">
        <v>3</v>
      </c>
      <c r="W510" s="24"/>
      <c r="X510" s="32"/>
      <c r="Y510" s="24"/>
      <c r="Z510" s="24"/>
      <c r="AA510" s="24"/>
      <c r="AB510" s="24"/>
      <c r="AC510" s="24"/>
      <c r="AD510" s="24"/>
      <c r="AE510" s="14">
        <f t="shared" si="44"/>
        <v>0</v>
      </c>
      <c r="AF510" s="60" t="str">
        <f t="shared" si="45"/>
        <v/>
      </c>
    </row>
    <row r="511" spans="1:32" ht="15" customHeight="1">
      <c r="A511" s="12">
        <f t="shared" si="46"/>
        <v>507</v>
      </c>
      <c r="B511" t="s">
        <v>813</v>
      </c>
      <c r="C511" t="s">
        <v>76</v>
      </c>
      <c r="E511" t="s">
        <v>136</v>
      </c>
      <c r="S511" s="9" t="e">
        <f t="shared" si="47"/>
        <v>#REF!</v>
      </c>
      <c r="T511" s="9" t="str">
        <f>data!B507</f>
        <v>LÝ HỒNG NGỌC VY</v>
      </c>
      <c r="U511" s="9" t="str">
        <f>data!C507</f>
        <v>10A9</v>
      </c>
      <c r="V511" s="14">
        <v>3</v>
      </c>
      <c r="W511" s="24"/>
      <c r="X511" s="32"/>
      <c r="Y511" s="24"/>
      <c r="Z511" s="24"/>
      <c r="AA511" s="24"/>
      <c r="AB511" s="24"/>
      <c r="AC511" s="24"/>
      <c r="AD511" s="24"/>
      <c r="AE511" s="14">
        <f t="shared" si="44"/>
        <v>0</v>
      </c>
      <c r="AF511" s="60" t="str">
        <f t="shared" si="45"/>
        <v/>
      </c>
    </row>
    <row r="512" spans="1:32" ht="15" customHeight="1">
      <c r="A512" s="12">
        <f t="shared" si="46"/>
        <v>508</v>
      </c>
      <c r="B512" t="s">
        <v>988</v>
      </c>
      <c r="C512" t="s">
        <v>76</v>
      </c>
      <c r="E512" t="s">
        <v>136</v>
      </c>
      <c r="S512" s="9" t="e">
        <f t="shared" si="47"/>
        <v>#REF!</v>
      </c>
      <c r="T512" s="9" t="str">
        <f>data!B508</f>
        <v>NGUYỄN HOÀNG TƯỜNG VY</v>
      </c>
      <c r="U512" s="9" t="str">
        <f>data!C508</f>
        <v>10A9</v>
      </c>
      <c r="V512" s="14">
        <v>3</v>
      </c>
      <c r="W512" s="24"/>
      <c r="X512" s="32"/>
      <c r="Y512" s="24"/>
      <c r="Z512" s="24"/>
      <c r="AA512" s="24"/>
      <c r="AB512" s="24"/>
      <c r="AC512" s="24"/>
      <c r="AD512" s="24"/>
      <c r="AE512" s="14">
        <f t="shared" si="44"/>
        <v>0</v>
      </c>
      <c r="AF512" s="60" t="str">
        <f t="shared" si="45"/>
        <v/>
      </c>
    </row>
    <row r="513" spans="1:32" ht="15" customHeight="1">
      <c r="A513" s="12">
        <f t="shared" si="46"/>
        <v>509</v>
      </c>
      <c r="B513" t="s">
        <v>145</v>
      </c>
      <c r="C513" t="s">
        <v>76</v>
      </c>
      <c r="E513" t="s">
        <v>136</v>
      </c>
      <c r="S513" s="9" t="e">
        <f t="shared" si="47"/>
        <v>#REF!</v>
      </c>
      <c r="T513" s="9" t="str">
        <f>data!B509</f>
        <v>NGUYỄN LÊ THẢO VY</v>
      </c>
      <c r="U513" s="9" t="str">
        <f>data!C509</f>
        <v>10A9</v>
      </c>
      <c r="V513" s="14">
        <v>3</v>
      </c>
      <c r="W513" s="24"/>
      <c r="X513" s="32"/>
      <c r="Y513" s="24"/>
      <c r="Z513" s="24"/>
      <c r="AA513" s="24"/>
      <c r="AB513" s="24"/>
      <c r="AC513" s="24"/>
      <c r="AD513" s="24"/>
      <c r="AE513" s="14">
        <f t="shared" si="44"/>
        <v>0</v>
      </c>
      <c r="AF513" s="60" t="str">
        <f t="shared" si="45"/>
        <v/>
      </c>
    </row>
    <row r="514" spans="1:32" ht="15" customHeight="1">
      <c r="A514" s="12">
        <f t="shared" si="46"/>
        <v>510</v>
      </c>
      <c r="B514" t="s">
        <v>989</v>
      </c>
      <c r="C514" t="s">
        <v>76</v>
      </c>
      <c r="E514" t="s">
        <v>136</v>
      </c>
      <c r="S514" s="9" t="e">
        <f t="shared" si="47"/>
        <v>#REF!</v>
      </c>
      <c r="T514" s="9" t="str">
        <f>data!B510</f>
        <v>PHẠM THỊ HOÀNG VY</v>
      </c>
      <c r="U514" s="9" t="str">
        <f>data!C510</f>
        <v>10A9</v>
      </c>
      <c r="V514" s="14">
        <v>3</v>
      </c>
      <c r="W514" s="24"/>
      <c r="X514" s="32"/>
      <c r="Y514" s="24"/>
      <c r="Z514" s="24"/>
      <c r="AA514" s="24"/>
      <c r="AB514" s="24"/>
      <c r="AC514" s="24"/>
      <c r="AD514" s="24"/>
      <c r="AE514" s="14">
        <f t="shared" si="44"/>
        <v>0</v>
      </c>
      <c r="AF514" s="60" t="str">
        <f t="shared" si="45"/>
        <v/>
      </c>
    </row>
    <row r="515" spans="1:32" ht="15" customHeight="1">
      <c r="A515" s="12">
        <f t="shared" si="46"/>
        <v>511</v>
      </c>
      <c r="B515" t="s">
        <v>991</v>
      </c>
      <c r="C515" t="s">
        <v>76</v>
      </c>
      <c r="E515" t="s">
        <v>136</v>
      </c>
      <c r="S515" s="9" t="e">
        <f t="shared" si="47"/>
        <v>#REF!</v>
      </c>
      <c r="T515" s="9" t="str">
        <f>data!B512</f>
        <v>PHẠM TRẦN THÚY AN</v>
      </c>
      <c r="U515" s="9" t="str">
        <f>data!C512</f>
        <v>11A1</v>
      </c>
      <c r="V515" s="14"/>
      <c r="W515" s="24"/>
      <c r="X515" s="32"/>
      <c r="Y515" s="24"/>
      <c r="Z515" s="24"/>
      <c r="AA515" s="24"/>
      <c r="AB515" s="24"/>
      <c r="AC515" s="24"/>
      <c r="AD515" s="24"/>
      <c r="AE515" s="14">
        <f t="shared" si="44"/>
        <v>0</v>
      </c>
      <c r="AF515" s="60" t="str">
        <f t="shared" si="45"/>
        <v/>
      </c>
    </row>
    <row r="516" spans="1:32" ht="15" customHeight="1">
      <c r="A516" s="12">
        <f t="shared" si="46"/>
        <v>512</v>
      </c>
      <c r="B516" t="s">
        <v>658</v>
      </c>
      <c r="C516" t="s">
        <v>76</v>
      </c>
      <c r="E516" t="s">
        <v>136</v>
      </c>
      <c r="S516" s="9" t="e">
        <f t="shared" si="47"/>
        <v>#REF!</v>
      </c>
      <c r="T516" s="9" t="str">
        <f>data!B513</f>
        <v>NGUYỄN NGỌC TRÂM ANH</v>
      </c>
      <c r="U516" s="9" t="str">
        <f>data!C513</f>
        <v>11A1</v>
      </c>
      <c r="V516" s="14">
        <v>3</v>
      </c>
      <c r="W516" s="24"/>
      <c r="X516" s="32"/>
      <c r="Y516" s="24"/>
      <c r="Z516" s="24"/>
      <c r="AA516" s="24"/>
      <c r="AB516" s="24"/>
      <c r="AC516" s="24"/>
      <c r="AD516" s="24"/>
      <c r="AE516" s="14">
        <f t="shared" si="44"/>
        <v>0</v>
      </c>
      <c r="AF516" s="60" t="str">
        <f t="shared" si="45"/>
        <v/>
      </c>
    </row>
    <row r="517" spans="1:32" ht="15" customHeight="1">
      <c r="A517" s="12">
        <f t="shared" si="46"/>
        <v>513</v>
      </c>
      <c r="B517" t="s">
        <v>996</v>
      </c>
      <c r="C517" t="s">
        <v>76</v>
      </c>
      <c r="E517" t="s">
        <v>136</v>
      </c>
      <c r="S517" s="9" t="e">
        <f t="shared" si="47"/>
        <v>#REF!</v>
      </c>
      <c r="T517" s="9" t="str">
        <f>data!B514</f>
        <v>PHAN BẢO CHĂM</v>
      </c>
      <c r="U517" s="9" t="str">
        <f>data!C514</f>
        <v>11A1</v>
      </c>
      <c r="V517" s="14"/>
      <c r="W517" s="24"/>
      <c r="X517" s="32"/>
      <c r="Y517" s="24"/>
      <c r="Z517" s="24"/>
      <c r="AA517" s="24"/>
      <c r="AB517" s="24"/>
      <c r="AC517" s="24"/>
      <c r="AD517" s="24"/>
      <c r="AE517" s="14">
        <f t="shared" ref="AE517:AE580" si="48">IF(B517&lt;&gt;"", INDEX($X$8:$X$1491, MATCH(B517, $T$8:$T$1491, 0)),"")</f>
        <v>0</v>
      </c>
      <c r="AF517" s="60" t="str">
        <f t="shared" ref="AF517:AF580" si="49">IF(AH520&lt;&gt;"", INDEX($AJ$8:$AJ$1491, MATCH(AH520, $T$8:$T$1491, 0)),"")</f>
        <v/>
      </c>
    </row>
    <row r="518" spans="1:32" ht="15" customHeight="1">
      <c r="A518" s="12">
        <f t="shared" si="46"/>
        <v>514</v>
      </c>
      <c r="B518" t="s">
        <v>998</v>
      </c>
      <c r="C518" t="s">
        <v>76</v>
      </c>
      <c r="E518" t="s">
        <v>136</v>
      </c>
      <c r="S518" s="9" t="e">
        <f t="shared" si="47"/>
        <v>#REF!</v>
      </c>
      <c r="T518" s="9" t="str">
        <f>data!B515</f>
        <v>LÊ HUY ĐẠT</v>
      </c>
      <c r="U518" s="9" t="str">
        <f>data!C515</f>
        <v>11A1</v>
      </c>
      <c r="V518" s="14">
        <v>3</v>
      </c>
      <c r="W518" s="24"/>
      <c r="X518" s="32"/>
      <c r="Y518" s="24"/>
      <c r="Z518" s="24"/>
      <c r="AA518" s="24"/>
      <c r="AB518" s="24"/>
      <c r="AC518" s="24"/>
      <c r="AD518" s="24"/>
      <c r="AE518" s="14">
        <f t="shared" si="48"/>
        <v>0</v>
      </c>
      <c r="AF518" s="60" t="str">
        <f t="shared" si="49"/>
        <v/>
      </c>
    </row>
    <row r="519" spans="1:32" ht="15" customHeight="1">
      <c r="A519" s="12">
        <f t="shared" ref="A519:A582" si="50">IF(B519&lt;&gt;"",A518+1,"")</f>
        <v>515</v>
      </c>
      <c r="B519" t="s">
        <v>999</v>
      </c>
      <c r="C519" t="s">
        <v>76</v>
      </c>
      <c r="E519" t="s">
        <v>136</v>
      </c>
      <c r="S519" s="9" t="e">
        <f t="shared" si="47"/>
        <v>#REF!</v>
      </c>
      <c r="T519" s="9" t="str">
        <f>data!B516</f>
        <v>KHƯU THỊ NGỌC HÂN</v>
      </c>
      <c r="U519" s="9" t="str">
        <f>data!C516</f>
        <v>11A1</v>
      </c>
      <c r="V519" s="14"/>
      <c r="W519" s="24"/>
      <c r="X519" s="32"/>
      <c r="Y519" s="24"/>
      <c r="Z519" s="24"/>
      <c r="AA519" s="24"/>
      <c r="AB519" s="24"/>
      <c r="AC519" s="24"/>
      <c r="AD519" s="24"/>
      <c r="AE519" s="14">
        <f t="shared" si="48"/>
        <v>0</v>
      </c>
      <c r="AF519" s="60" t="str">
        <f t="shared" si="49"/>
        <v/>
      </c>
    </row>
    <row r="520" spans="1:32" ht="15" customHeight="1">
      <c r="A520" s="12">
        <f t="shared" si="50"/>
        <v>516</v>
      </c>
      <c r="B520" t="s">
        <v>1002</v>
      </c>
      <c r="C520" t="s">
        <v>76</v>
      </c>
      <c r="E520" t="s">
        <v>136</v>
      </c>
      <c r="S520" s="9" t="e">
        <f t="shared" si="47"/>
        <v>#REF!</v>
      </c>
      <c r="T520" s="9" t="str">
        <f>data!B517</f>
        <v>TRẦN THỊ NGỌC HÂN</v>
      </c>
      <c r="U520" s="9" t="str">
        <f>data!C517</f>
        <v>11A1</v>
      </c>
      <c r="V520" s="14">
        <v>3</v>
      </c>
      <c r="W520" s="24"/>
      <c r="X520" s="32"/>
      <c r="Y520" s="24"/>
      <c r="Z520" s="24"/>
      <c r="AA520" s="24"/>
      <c r="AB520" s="24"/>
      <c r="AC520" s="24"/>
      <c r="AD520" s="24"/>
      <c r="AE520" s="14">
        <f t="shared" si="48"/>
        <v>0</v>
      </c>
      <c r="AF520" s="60" t="str">
        <f t="shared" si="49"/>
        <v/>
      </c>
    </row>
    <row r="521" spans="1:32" ht="15" customHeight="1">
      <c r="A521" s="12">
        <f t="shared" si="50"/>
        <v>517</v>
      </c>
      <c r="B521" t="s">
        <v>1003</v>
      </c>
      <c r="C521" t="s">
        <v>76</v>
      </c>
      <c r="E521" t="s">
        <v>136</v>
      </c>
      <c r="S521" s="9" t="e">
        <f t="shared" si="47"/>
        <v>#REF!</v>
      </c>
      <c r="T521" s="9" t="str">
        <f>data!B518</f>
        <v>NGUYỄN GIA HÀO</v>
      </c>
      <c r="U521" s="9" t="str">
        <f>data!C518</f>
        <v>11A1</v>
      </c>
      <c r="V521" s="14">
        <v>1</v>
      </c>
      <c r="W521" s="24"/>
      <c r="X521" s="32"/>
      <c r="Y521" s="24"/>
      <c r="Z521" s="24"/>
      <c r="AA521" s="24"/>
      <c r="AB521" s="24"/>
      <c r="AC521" s="24"/>
      <c r="AD521" s="24"/>
      <c r="AE521" s="14">
        <f t="shared" si="48"/>
        <v>1</v>
      </c>
      <c r="AF521" s="60" t="str">
        <f t="shared" si="49"/>
        <v/>
      </c>
    </row>
    <row r="522" spans="1:32" ht="15" customHeight="1">
      <c r="A522" s="12">
        <f t="shared" si="50"/>
        <v>518</v>
      </c>
      <c r="B522" t="s">
        <v>1006</v>
      </c>
      <c r="C522" t="s">
        <v>76</v>
      </c>
      <c r="E522" t="s">
        <v>136</v>
      </c>
      <c r="S522" s="9" t="e">
        <f t="shared" si="47"/>
        <v>#REF!</v>
      </c>
      <c r="T522" s="9" t="str">
        <f>data!B519</f>
        <v>LÊ HOÀNG HUY</v>
      </c>
      <c r="U522" s="9" t="str">
        <f>data!C519</f>
        <v>11A1</v>
      </c>
      <c r="V522" s="14"/>
      <c r="W522" s="24"/>
      <c r="X522" s="32"/>
      <c r="Y522" s="24"/>
      <c r="Z522" s="24"/>
      <c r="AA522" s="24"/>
      <c r="AB522" s="24"/>
      <c r="AC522" s="24"/>
      <c r="AD522" s="24"/>
      <c r="AE522" s="14">
        <f t="shared" si="48"/>
        <v>1</v>
      </c>
      <c r="AF522" s="60" t="str">
        <f t="shared" si="49"/>
        <v/>
      </c>
    </row>
    <row r="523" spans="1:32" ht="15" customHeight="1">
      <c r="A523" s="12">
        <f t="shared" si="50"/>
        <v>519</v>
      </c>
      <c r="B523" t="s">
        <v>1027</v>
      </c>
      <c r="C523" t="s">
        <v>77</v>
      </c>
      <c r="E523" t="s">
        <v>136</v>
      </c>
      <c r="S523" s="9" t="e">
        <f t="shared" si="47"/>
        <v>#REF!</v>
      </c>
      <c r="T523" s="9" t="str">
        <f>data!B520</f>
        <v>NGÔ CHÍ KHANG</v>
      </c>
      <c r="U523" s="9" t="str">
        <f>data!C520</f>
        <v>11A1</v>
      </c>
      <c r="V523" s="14"/>
      <c r="W523" s="24"/>
      <c r="X523" s="32"/>
      <c r="Y523" s="24"/>
      <c r="Z523" s="24"/>
      <c r="AA523" s="24"/>
      <c r="AB523" s="24"/>
      <c r="AC523" s="24"/>
      <c r="AD523" s="24"/>
      <c r="AE523" s="14">
        <f t="shared" si="48"/>
        <v>1</v>
      </c>
      <c r="AF523" s="60" t="str">
        <f t="shared" si="49"/>
        <v/>
      </c>
    </row>
    <row r="524" spans="1:32" ht="15" customHeight="1">
      <c r="A524" s="12">
        <f t="shared" si="50"/>
        <v>520</v>
      </c>
      <c r="B524" t="s">
        <v>1034</v>
      </c>
      <c r="C524" t="s">
        <v>77</v>
      </c>
      <c r="E524" t="s">
        <v>136</v>
      </c>
      <c r="S524" s="9" t="e">
        <f t="shared" si="47"/>
        <v>#REF!</v>
      </c>
      <c r="T524" s="9" t="str">
        <f>data!B521</f>
        <v>ĐẶNG THANH KHÔI</v>
      </c>
      <c r="U524" s="9" t="str">
        <f>data!C521</f>
        <v>11A1</v>
      </c>
      <c r="V524" s="14"/>
      <c r="W524" s="24"/>
      <c r="X524" s="32"/>
      <c r="Y524" s="24"/>
      <c r="Z524" s="24"/>
      <c r="AA524" s="24"/>
      <c r="AB524" s="24"/>
      <c r="AC524" s="24"/>
      <c r="AD524" s="24"/>
      <c r="AE524" s="14">
        <f t="shared" si="48"/>
        <v>1</v>
      </c>
      <c r="AF524" s="60" t="str">
        <f t="shared" si="49"/>
        <v/>
      </c>
    </row>
    <row r="525" spans="1:32" ht="15" customHeight="1">
      <c r="A525" s="12">
        <f t="shared" si="50"/>
        <v>521</v>
      </c>
      <c r="B525" t="s">
        <v>1036</v>
      </c>
      <c r="C525" t="s">
        <v>77</v>
      </c>
      <c r="E525" t="s">
        <v>136</v>
      </c>
      <c r="S525" s="9" t="e">
        <f t="shared" si="47"/>
        <v>#REF!</v>
      </c>
      <c r="T525" s="9" t="str">
        <f>data!B522</f>
        <v>PHẠM ĐĂNG KHÔI</v>
      </c>
      <c r="U525" s="9" t="str">
        <f>data!C522</f>
        <v>11A1</v>
      </c>
      <c r="V525" s="14"/>
      <c r="W525" s="24"/>
      <c r="X525" s="32"/>
      <c r="Y525" s="24"/>
      <c r="Z525" s="24"/>
      <c r="AA525" s="24"/>
      <c r="AB525" s="24"/>
      <c r="AC525" s="24"/>
      <c r="AD525" s="24"/>
      <c r="AE525" s="14">
        <f t="shared" si="48"/>
        <v>1</v>
      </c>
      <c r="AF525" s="60" t="str">
        <f t="shared" si="49"/>
        <v/>
      </c>
    </row>
    <row r="526" spans="1:32" ht="15" customHeight="1">
      <c r="A526" s="12">
        <f t="shared" si="50"/>
        <v>522</v>
      </c>
      <c r="B526" t="s">
        <v>1038</v>
      </c>
      <c r="C526" t="s">
        <v>77</v>
      </c>
      <c r="E526" t="s">
        <v>136</v>
      </c>
      <c r="S526" s="9" t="e">
        <f t="shared" si="47"/>
        <v>#REF!</v>
      </c>
      <c r="T526" s="9" t="str">
        <f>data!B523</f>
        <v>TẠ TUẤN KIỆT</v>
      </c>
      <c r="U526" s="9" t="str">
        <f>data!C523</f>
        <v>11A1</v>
      </c>
      <c r="V526" s="14">
        <v>1</v>
      </c>
      <c r="W526" s="24"/>
      <c r="X526" s="32"/>
      <c r="Y526" s="24"/>
      <c r="Z526" s="24"/>
      <c r="AA526" s="24"/>
      <c r="AB526" s="24"/>
      <c r="AC526" s="24"/>
      <c r="AD526" s="24"/>
      <c r="AE526" s="14">
        <f t="shared" si="48"/>
        <v>1</v>
      </c>
      <c r="AF526" s="60" t="str">
        <f t="shared" si="49"/>
        <v/>
      </c>
    </row>
    <row r="527" spans="1:32" ht="15" customHeight="1">
      <c r="A527" s="12">
        <f t="shared" si="50"/>
        <v>523</v>
      </c>
      <c r="B527" t="s">
        <v>1040</v>
      </c>
      <c r="C527" t="s">
        <v>77</v>
      </c>
      <c r="E527" t="s">
        <v>136</v>
      </c>
      <c r="S527" s="9" t="e">
        <f t="shared" si="47"/>
        <v>#REF!</v>
      </c>
      <c r="T527" s="9" t="str">
        <f>data!B524</f>
        <v>TRƯƠNG KHÁNH LINH</v>
      </c>
      <c r="U527" s="9" t="str">
        <f>data!C524</f>
        <v>11A1</v>
      </c>
      <c r="V527" s="14">
        <v>3</v>
      </c>
      <c r="W527" s="24"/>
      <c r="X527" s="32"/>
      <c r="Y527" s="24"/>
      <c r="Z527" s="24"/>
      <c r="AA527" s="24"/>
      <c r="AB527" s="24"/>
      <c r="AC527" s="24"/>
      <c r="AD527" s="24"/>
      <c r="AE527" s="14">
        <f t="shared" si="48"/>
        <v>1</v>
      </c>
      <c r="AF527" s="60" t="str">
        <f t="shared" si="49"/>
        <v/>
      </c>
    </row>
    <row r="528" spans="1:32" ht="15" customHeight="1">
      <c r="A528" s="12">
        <f t="shared" si="50"/>
        <v>524</v>
      </c>
      <c r="B528" t="s">
        <v>1041</v>
      </c>
      <c r="C528" t="s">
        <v>77</v>
      </c>
      <c r="E528" t="s">
        <v>136</v>
      </c>
      <c r="S528" s="9" t="e">
        <f t="shared" si="47"/>
        <v>#REF!</v>
      </c>
      <c r="T528" s="9" t="str">
        <f>data!B525</f>
        <v>VÕ PHÚC MINH</v>
      </c>
      <c r="U528" s="9" t="str">
        <f>data!C525</f>
        <v>11A1</v>
      </c>
      <c r="V528" s="14"/>
      <c r="W528" s="24"/>
      <c r="X528" s="32"/>
      <c r="Y528" s="24"/>
      <c r="Z528" s="24"/>
      <c r="AA528" s="24"/>
      <c r="AB528" s="24"/>
      <c r="AC528" s="24"/>
      <c r="AD528" s="24"/>
      <c r="AE528" s="14">
        <f t="shared" si="48"/>
        <v>0</v>
      </c>
      <c r="AF528" s="60" t="str">
        <f t="shared" si="49"/>
        <v/>
      </c>
    </row>
    <row r="529" spans="1:32" ht="15" customHeight="1">
      <c r="A529" s="12">
        <f t="shared" si="50"/>
        <v>525</v>
      </c>
      <c r="B529" t="s">
        <v>207</v>
      </c>
      <c r="C529" t="s">
        <v>77</v>
      </c>
      <c r="E529" t="s">
        <v>136</v>
      </c>
      <c r="S529" s="9" t="e">
        <f t="shared" si="47"/>
        <v>#REF!</v>
      </c>
      <c r="T529" s="9" t="str">
        <f>data!B526</f>
        <v>NGUYỄN NHẬT ÁI MỸ</v>
      </c>
      <c r="U529" s="9" t="str">
        <f>data!C526</f>
        <v>11A1</v>
      </c>
      <c r="V529" s="14"/>
      <c r="W529" s="24"/>
      <c r="X529" s="32"/>
      <c r="Y529" s="24"/>
      <c r="Z529" s="24"/>
      <c r="AA529" s="24"/>
      <c r="AB529" s="24"/>
      <c r="AC529" s="24"/>
      <c r="AD529" s="24"/>
      <c r="AE529" s="14">
        <f t="shared" si="48"/>
        <v>0</v>
      </c>
      <c r="AF529" s="60" t="str">
        <f t="shared" si="49"/>
        <v/>
      </c>
    </row>
    <row r="530" spans="1:32" ht="15" customHeight="1">
      <c r="A530" s="12">
        <f t="shared" si="50"/>
        <v>526</v>
      </c>
      <c r="B530" t="s">
        <v>1043</v>
      </c>
      <c r="C530" t="s">
        <v>77</v>
      </c>
      <c r="E530" t="s">
        <v>136</v>
      </c>
      <c r="S530" s="9" t="e">
        <f t="shared" si="47"/>
        <v>#REF!</v>
      </c>
      <c r="T530" s="9" t="str">
        <f>data!B527</f>
        <v>LÂM TUYẾT NGHI</v>
      </c>
      <c r="U530" s="9" t="str">
        <f>data!C527</f>
        <v>11A1</v>
      </c>
      <c r="V530" s="14"/>
      <c r="W530" s="24"/>
      <c r="X530" s="32"/>
      <c r="Y530" s="24"/>
      <c r="Z530" s="24"/>
      <c r="AA530" s="24"/>
      <c r="AB530" s="24"/>
      <c r="AC530" s="24"/>
      <c r="AD530" s="24"/>
      <c r="AE530" s="14">
        <f t="shared" si="48"/>
        <v>0</v>
      </c>
      <c r="AF530" s="60" t="str">
        <f t="shared" si="49"/>
        <v/>
      </c>
    </row>
    <row r="531" spans="1:32" ht="15" customHeight="1">
      <c r="A531" s="12">
        <f t="shared" si="50"/>
        <v>527</v>
      </c>
      <c r="B531" t="s">
        <v>1051</v>
      </c>
      <c r="C531" t="s">
        <v>77</v>
      </c>
      <c r="E531" t="s">
        <v>136</v>
      </c>
      <c r="S531" s="9" t="e">
        <f t="shared" si="47"/>
        <v>#REF!</v>
      </c>
      <c r="T531" s="9" t="str">
        <f>data!B528</f>
        <v>LƯU TUỆ NGHI</v>
      </c>
      <c r="U531" s="9" t="str">
        <f>data!C528</f>
        <v>11A1</v>
      </c>
      <c r="V531" s="14">
        <v>3</v>
      </c>
      <c r="W531" s="24"/>
      <c r="X531" s="32"/>
      <c r="Y531" s="24"/>
      <c r="Z531" s="24"/>
      <c r="AA531" s="24"/>
      <c r="AB531" s="24"/>
      <c r="AC531" s="24"/>
      <c r="AD531" s="24"/>
      <c r="AE531" s="14">
        <f t="shared" si="48"/>
        <v>0</v>
      </c>
      <c r="AF531" s="60" t="str">
        <f t="shared" si="49"/>
        <v/>
      </c>
    </row>
    <row r="532" spans="1:32" ht="15" customHeight="1">
      <c r="A532" s="12">
        <f t="shared" si="50"/>
        <v>528</v>
      </c>
      <c r="B532" t="s">
        <v>1058</v>
      </c>
      <c r="C532" t="s">
        <v>77</v>
      </c>
      <c r="E532" t="s">
        <v>136</v>
      </c>
      <c r="S532" s="9" t="e">
        <f t="shared" si="47"/>
        <v>#REF!</v>
      </c>
      <c r="T532" s="9" t="str">
        <f>data!B529</f>
        <v>BÙI HOÀNG NGHIÊM</v>
      </c>
      <c r="U532" s="9" t="str">
        <f>data!C529</f>
        <v>11A1</v>
      </c>
      <c r="V532" s="14">
        <v>3</v>
      </c>
      <c r="W532" s="24"/>
      <c r="X532" s="32"/>
      <c r="Y532" s="24"/>
      <c r="Z532" s="24"/>
      <c r="AA532" s="24"/>
      <c r="AB532" s="24"/>
      <c r="AC532" s="24"/>
      <c r="AD532" s="24"/>
      <c r="AE532" s="14">
        <f t="shared" si="48"/>
        <v>0</v>
      </c>
      <c r="AF532" s="60" t="str">
        <f t="shared" si="49"/>
        <v/>
      </c>
    </row>
    <row r="533" spans="1:32" ht="15" customHeight="1">
      <c r="A533" s="12">
        <f t="shared" si="50"/>
        <v>529</v>
      </c>
      <c r="B533" t="s">
        <v>1061</v>
      </c>
      <c r="C533" t="s">
        <v>77</v>
      </c>
      <c r="E533" t="s">
        <v>136</v>
      </c>
      <c r="S533" s="9" t="e">
        <f t="shared" si="47"/>
        <v>#REF!</v>
      </c>
      <c r="T533" s="9" t="str">
        <f>data!B530</f>
        <v>NGUYỄN BÍCH NGỌC</v>
      </c>
      <c r="U533" s="9" t="str">
        <f>data!C530</f>
        <v>11A1</v>
      </c>
      <c r="V533" s="14"/>
      <c r="W533" s="24"/>
      <c r="X533" s="32"/>
      <c r="Y533" s="24"/>
      <c r="Z533" s="24"/>
      <c r="AA533" s="24"/>
      <c r="AB533" s="24"/>
      <c r="AC533" s="24"/>
      <c r="AD533" s="24"/>
      <c r="AE533" s="14">
        <f t="shared" si="48"/>
        <v>0</v>
      </c>
      <c r="AF533" s="60" t="str">
        <f t="shared" si="49"/>
        <v/>
      </c>
    </row>
    <row r="534" spans="1:32" ht="15" customHeight="1">
      <c r="A534" s="12">
        <f t="shared" si="50"/>
        <v>530</v>
      </c>
      <c r="B534" t="s">
        <v>1063</v>
      </c>
      <c r="C534" t="s">
        <v>77</v>
      </c>
      <c r="E534" t="s">
        <v>136</v>
      </c>
      <c r="S534" s="9" t="e">
        <f t="shared" si="47"/>
        <v>#REF!</v>
      </c>
      <c r="T534" s="9" t="str">
        <f>data!B531</f>
        <v>NGUYỄN PHẠM KHÁNH NGỌC</v>
      </c>
      <c r="U534" s="9" t="str">
        <f>data!C531</f>
        <v>11A1</v>
      </c>
      <c r="V534" s="14"/>
      <c r="W534" s="24"/>
      <c r="X534" s="32"/>
      <c r="Y534" s="24"/>
      <c r="Z534" s="24"/>
      <c r="AA534" s="24"/>
      <c r="AB534" s="24"/>
      <c r="AC534" s="24"/>
      <c r="AD534" s="24"/>
      <c r="AE534" s="14">
        <f t="shared" si="48"/>
        <v>0</v>
      </c>
      <c r="AF534" s="60" t="str">
        <f t="shared" si="49"/>
        <v/>
      </c>
    </row>
    <row r="535" spans="1:32" ht="15" customHeight="1">
      <c r="A535" s="12">
        <f t="shared" si="50"/>
        <v>531</v>
      </c>
      <c r="B535" t="s">
        <v>1067</v>
      </c>
      <c r="C535" t="s">
        <v>77</v>
      </c>
      <c r="E535" t="s">
        <v>136</v>
      </c>
      <c r="S535" s="9" t="e">
        <f t="shared" si="47"/>
        <v>#REF!</v>
      </c>
      <c r="T535" s="9" t="str">
        <f>data!B532</f>
        <v>NGUYỄN ĐỨC NHÂN</v>
      </c>
      <c r="U535" s="9" t="str">
        <f>data!C532</f>
        <v>11A1</v>
      </c>
      <c r="V535" s="14">
        <v>3</v>
      </c>
      <c r="W535" s="24"/>
      <c r="X535" s="32"/>
      <c r="Y535" s="24"/>
      <c r="Z535" s="24"/>
      <c r="AA535" s="24"/>
      <c r="AB535" s="24"/>
      <c r="AC535" s="24"/>
      <c r="AD535" s="24"/>
      <c r="AE535" s="14">
        <f t="shared" si="48"/>
        <v>0</v>
      </c>
      <c r="AF535" s="60" t="str">
        <f t="shared" si="49"/>
        <v/>
      </c>
    </row>
    <row r="536" spans="1:32" ht="15" customHeight="1">
      <c r="A536" s="12">
        <f t="shared" si="50"/>
        <v>532</v>
      </c>
      <c r="B536" t="s">
        <v>1093</v>
      </c>
      <c r="C536" t="s">
        <v>78</v>
      </c>
      <c r="E536" t="s">
        <v>136</v>
      </c>
      <c r="S536" s="9" t="e">
        <f t="shared" si="47"/>
        <v>#REF!</v>
      </c>
      <c r="T536" s="9" t="str">
        <f>data!B533</f>
        <v>PHAN NGUYỄN HẠO NHIÊN</v>
      </c>
      <c r="U536" s="9" t="str">
        <f>data!C533</f>
        <v>11A1</v>
      </c>
      <c r="V536" s="14">
        <v>3</v>
      </c>
      <c r="W536" s="24"/>
      <c r="X536" s="32"/>
      <c r="Y536" s="24"/>
      <c r="Z536" s="24"/>
      <c r="AA536" s="24"/>
      <c r="AB536" s="24"/>
      <c r="AC536" s="24"/>
      <c r="AD536" s="24"/>
      <c r="AE536" s="14">
        <f t="shared" si="48"/>
        <v>0</v>
      </c>
      <c r="AF536" s="60" t="str">
        <f t="shared" si="49"/>
        <v/>
      </c>
    </row>
    <row r="537" spans="1:32" ht="15" customHeight="1">
      <c r="A537" s="12">
        <f t="shared" si="50"/>
        <v>533</v>
      </c>
      <c r="B537" t="s">
        <v>1094</v>
      </c>
      <c r="C537" t="s">
        <v>78</v>
      </c>
      <c r="E537" t="s">
        <v>136</v>
      </c>
      <c r="S537" s="9" t="e">
        <f t="shared" si="47"/>
        <v>#REF!</v>
      </c>
      <c r="T537" s="9" t="str">
        <f>data!B534</f>
        <v>LÂM THỊ NHUYỄN</v>
      </c>
      <c r="U537" s="9" t="str">
        <f>data!C534</f>
        <v>11A1</v>
      </c>
      <c r="V537" s="14"/>
      <c r="W537" s="24"/>
      <c r="X537" s="32"/>
      <c r="Y537" s="24"/>
      <c r="Z537" s="24"/>
      <c r="AA537" s="24"/>
      <c r="AB537" s="24"/>
      <c r="AC537" s="24"/>
      <c r="AD537" s="24"/>
      <c r="AE537" s="14">
        <f t="shared" si="48"/>
        <v>0</v>
      </c>
      <c r="AF537" s="60" t="str">
        <f t="shared" si="49"/>
        <v/>
      </c>
    </row>
    <row r="538" spans="1:32" ht="15" customHeight="1">
      <c r="A538" s="12">
        <f t="shared" si="50"/>
        <v>534</v>
      </c>
      <c r="B538" t="s">
        <v>1097</v>
      </c>
      <c r="C538" t="s">
        <v>78</v>
      </c>
      <c r="E538" t="s">
        <v>136</v>
      </c>
      <c r="S538" s="9" t="e">
        <f t="shared" si="47"/>
        <v>#REF!</v>
      </c>
      <c r="T538" s="9" t="str">
        <f>data!B535</f>
        <v>LÂM GIA PHÁT</v>
      </c>
      <c r="U538" s="9" t="str">
        <f>data!C535</f>
        <v>11A1</v>
      </c>
      <c r="V538" s="14"/>
      <c r="W538" s="24"/>
      <c r="X538" s="32"/>
      <c r="Y538" s="24"/>
      <c r="Z538" s="24"/>
      <c r="AA538" s="24"/>
      <c r="AB538" s="24"/>
      <c r="AC538" s="24"/>
      <c r="AD538" s="24"/>
      <c r="AE538" s="14">
        <f t="shared" si="48"/>
        <v>0</v>
      </c>
      <c r="AF538" s="60" t="str">
        <f t="shared" si="49"/>
        <v/>
      </c>
    </row>
    <row r="539" spans="1:32" ht="15" customHeight="1">
      <c r="A539" s="12">
        <f t="shared" si="50"/>
        <v>535</v>
      </c>
      <c r="B539" t="s">
        <v>1101</v>
      </c>
      <c r="C539" t="s">
        <v>78</v>
      </c>
      <c r="E539" t="s">
        <v>136</v>
      </c>
      <c r="S539" s="9" t="e">
        <f t="shared" si="47"/>
        <v>#REF!</v>
      </c>
      <c r="T539" s="9" t="str">
        <f>data!B536</f>
        <v>TRẦN LƯU XUÂN PHÁT</v>
      </c>
      <c r="U539" s="9" t="str">
        <f>data!C536</f>
        <v>11A1</v>
      </c>
      <c r="V539" s="14"/>
      <c r="W539" s="24"/>
      <c r="X539" s="32"/>
      <c r="Y539" s="24"/>
      <c r="Z539" s="24"/>
      <c r="AA539" s="24"/>
      <c r="AB539" s="24"/>
      <c r="AC539" s="24"/>
      <c r="AD539" s="24"/>
      <c r="AE539" s="14">
        <f t="shared" si="48"/>
        <v>0</v>
      </c>
      <c r="AF539" s="60" t="str">
        <f t="shared" si="49"/>
        <v/>
      </c>
    </row>
    <row r="540" spans="1:32" ht="15" customHeight="1">
      <c r="A540" s="12">
        <f t="shared" si="50"/>
        <v>536</v>
      </c>
      <c r="B540" t="s">
        <v>1107</v>
      </c>
      <c r="C540" t="s">
        <v>78</v>
      </c>
      <c r="E540" t="s">
        <v>136</v>
      </c>
      <c r="S540" s="9" t="e">
        <f t="shared" si="47"/>
        <v>#REF!</v>
      </c>
      <c r="T540" s="9" t="str">
        <f>data!B537</f>
        <v>KHƯU ĐÔNG PHONG</v>
      </c>
      <c r="U540" s="9" t="str">
        <f>data!C537</f>
        <v>11A1</v>
      </c>
      <c r="V540" s="14">
        <v>3</v>
      </c>
      <c r="W540" s="24"/>
      <c r="X540" s="32"/>
      <c r="Y540" s="24"/>
      <c r="Z540" s="24"/>
      <c r="AA540" s="24"/>
      <c r="AB540" s="24"/>
      <c r="AC540" s="24"/>
      <c r="AD540" s="24"/>
      <c r="AE540" s="14">
        <f t="shared" si="48"/>
        <v>0</v>
      </c>
      <c r="AF540" s="60" t="str">
        <f t="shared" si="49"/>
        <v/>
      </c>
    </row>
    <row r="541" spans="1:32" ht="15" customHeight="1">
      <c r="A541" s="12">
        <f t="shared" si="50"/>
        <v>537</v>
      </c>
      <c r="B541" t="s">
        <v>1108</v>
      </c>
      <c r="C541" t="s">
        <v>78</v>
      </c>
      <c r="E541" t="s">
        <v>136</v>
      </c>
      <c r="S541" s="9" t="e">
        <f t="shared" si="47"/>
        <v>#REF!</v>
      </c>
      <c r="T541" s="9" t="str">
        <f>data!B538</f>
        <v>TRƯƠNG HOÀNG PHÚ</v>
      </c>
      <c r="U541" s="9" t="str">
        <f>data!C538</f>
        <v>11A1</v>
      </c>
      <c r="V541" s="14"/>
      <c r="W541" s="24"/>
      <c r="X541" s="32"/>
      <c r="Y541" s="24"/>
      <c r="Z541" s="24"/>
      <c r="AA541" s="24"/>
      <c r="AB541" s="24"/>
      <c r="AC541" s="24"/>
      <c r="AD541" s="24"/>
      <c r="AE541" s="14">
        <f t="shared" si="48"/>
        <v>0</v>
      </c>
      <c r="AF541" s="60" t="str">
        <f t="shared" si="49"/>
        <v/>
      </c>
    </row>
    <row r="542" spans="1:32" ht="15" customHeight="1">
      <c r="A542" s="12">
        <f t="shared" si="50"/>
        <v>538</v>
      </c>
      <c r="B542" t="s">
        <v>205</v>
      </c>
      <c r="C542" t="s">
        <v>78</v>
      </c>
      <c r="E542" t="s">
        <v>136</v>
      </c>
      <c r="S542" s="9" t="e">
        <f t="shared" si="47"/>
        <v>#REF!</v>
      </c>
      <c r="T542" s="9" t="str">
        <f>data!B539</f>
        <v>NGUYỄN THỊ HỒNG THOA</v>
      </c>
      <c r="U542" s="9" t="str">
        <f>data!C539</f>
        <v>11A1</v>
      </c>
      <c r="V542" s="14"/>
      <c r="W542" s="24"/>
      <c r="X542" s="32"/>
      <c r="Y542" s="24"/>
      <c r="Z542" s="24"/>
      <c r="AA542" s="24"/>
      <c r="AB542" s="24"/>
      <c r="AC542" s="24"/>
      <c r="AD542" s="24"/>
      <c r="AE542" s="14">
        <f t="shared" si="48"/>
        <v>0</v>
      </c>
      <c r="AF542" s="60" t="str">
        <f t="shared" si="49"/>
        <v/>
      </c>
    </row>
    <row r="543" spans="1:32" ht="15" customHeight="1">
      <c r="A543" s="12">
        <f t="shared" si="50"/>
        <v>539</v>
      </c>
      <c r="B543" t="s">
        <v>1109</v>
      </c>
      <c r="C543" t="s">
        <v>78</v>
      </c>
      <c r="E543" t="s">
        <v>136</v>
      </c>
      <c r="S543" s="9" t="e">
        <f t="shared" si="47"/>
        <v>#REF!</v>
      </c>
      <c r="T543" s="9" t="str">
        <f>data!B540</f>
        <v>NGUYỄN HỮU TÍN</v>
      </c>
      <c r="U543" s="9" t="str">
        <f>data!C540</f>
        <v>11A1</v>
      </c>
      <c r="V543" s="14"/>
      <c r="W543" s="24"/>
      <c r="X543" s="32"/>
      <c r="Y543" s="24"/>
      <c r="Z543" s="24"/>
      <c r="AA543" s="24"/>
      <c r="AB543" s="24"/>
      <c r="AC543" s="24"/>
      <c r="AD543" s="24"/>
      <c r="AE543" s="14">
        <f t="shared" si="48"/>
        <v>0</v>
      </c>
      <c r="AF543" s="60" t="str">
        <f t="shared" si="49"/>
        <v/>
      </c>
    </row>
    <row r="544" spans="1:32" ht="15" customHeight="1">
      <c r="A544" s="12">
        <f t="shared" si="50"/>
        <v>540</v>
      </c>
      <c r="B544" t="s">
        <v>1110</v>
      </c>
      <c r="C544" t="s">
        <v>78</v>
      </c>
      <c r="E544" t="s">
        <v>136</v>
      </c>
      <c r="S544" s="9" t="e">
        <f t="shared" si="47"/>
        <v>#REF!</v>
      </c>
      <c r="T544" s="9" t="str">
        <f>data!B541</f>
        <v>LÊ NGUYỄN NGỌC TRÂM</v>
      </c>
      <c r="U544" s="9" t="str">
        <f>data!C541</f>
        <v>11A1</v>
      </c>
      <c r="V544" s="14"/>
      <c r="W544" s="24"/>
      <c r="X544" s="32"/>
      <c r="Y544" s="24"/>
      <c r="Z544" s="24"/>
      <c r="AA544" s="24"/>
      <c r="AB544" s="24"/>
      <c r="AC544" s="24"/>
      <c r="AD544" s="24"/>
      <c r="AE544" s="14">
        <f t="shared" si="48"/>
        <v>0</v>
      </c>
      <c r="AF544" s="60" t="str">
        <f t="shared" si="49"/>
        <v/>
      </c>
    </row>
    <row r="545" spans="1:32" ht="15" customHeight="1">
      <c r="A545" s="12">
        <f t="shared" si="50"/>
        <v>541</v>
      </c>
      <c r="B545" t="s">
        <v>1111</v>
      </c>
      <c r="C545" t="s">
        <v>78</v>
      </c>
      <c r="E545" t="s">
        <v>136</v>
      </c>
      <c r="S545" s="9" t="e">
        <f t="shared" si="47"/>
        <v>#REF!</v>
      </c>
      <c r="T545" s="9" t="str">
        <f>data!B542</f>
        <v>TRƯƠNG BẢO TRÂN</v>
      </c>
      <c r="U545" s="9" t="str">
        <f>data!C542</f>
        <v>11A1</v>
      </c>
      <c r="V545" s="14"/>
      <c r="W545" s="24"/>
      <c r="X545" s="32"/>
      <c r="Y545" s="24"/>
      <c r="Z545" s="24"/>
      <c r="AA545" s="24"/>
      <c r="AB545" s="24"/>
      <c r="AC545" s="24"/>
      <c r="AD545" s="24"/>
      <c r="AE545" s="14">
        <f t="shared" si="48"/>
        <v>0</v>
      </c>
      <c r="AF545" s="60" t="str">
        <f t="shared" si="49"/>
        <v/>
      </c>
    </row>
    <row r="546" spans="1:32" ht="15" customHeight="1">
      <c r="A546" s="12">
        <f t="shared" si="50"/>
        <v>542</v>
      </c>
      <c r="B546" t="s">
        <v>1112</v>
      </c>
      <c r="C546" t="s">
        <v>78</v>
      </c>
      <c r="E546" t="s">
        <v>136</v>
      </c>
      <c r="S546" s="9" t="e">
        <f t="shared" si="47"/>
        <v>#REF!</v>
      </c>
      <c r="T546" s="9" t="str">
        <f>data!B543</f>
        <v>NGUYỄN HỒNG KHÁNH TRANG</v>
      </c>
      <c r="U546" s="9" t="str">
        <f>data!C543</f>
        <v>11A1</v>
      </c>
      <c r="V546" s="14"/>
      <c r="W546" s="24"/>
      <c r="X546" s="32"/>
      <c r="Y546" s="24"/>
      <c r="Z546" s="24"/>
      <c r="AA546" s="24"/>
      <c r="AB546" s="24"/>
      <c r="AC546" s="24"/>
      <c r="AD546" s="24"/>
      <c r="AE546" s="14">
        <f t="shared" si="48"/>
        <v>0</v>
      </c>
      <c r="AF546" s="60" t="str">
        <f t="shared" si="49"/>
        <v/>
      </c>
    </row>
    <row r="547" spans="1:32" ht="15" customHeight="1">
      <c r="A547" s="12">
        <f t="shared" si="50"/>
        <v>543</v>
      </c>
      <c r="B547" t="s">
        <v>162</v>
      </c>
      <c r="C547" t="s">
        <v>78</v>
      </c>
      <c r="E547" t="s">
        <v>136</v>
      </c>
      <c r="S547" s="9" t="e">
        <f t="shared" si="47"/>
        <v>#REF!</v>
      </c>
      <c r="T547" s="9" t="str">
        <f>data!B544</f>
        <v>DANH THỊ KIM TRINH</v>
      </c>
      <c r="U547" s="9" t="str">
        <f>data!C544</f>
        <v>11A1</v>
      </c>
      <c r="V547" s="14"/>
      <c r="W547" s="24"/>
      <c r="X547" s="32"/>
      <c r="Y547" s="24"/>
      <c r="Z547" s="24"/>
      <c r="AA547" s="24"/>
      <c r="AB547" s="24"/>
      <c r="AC547" s="24"/>
      <c r="AD547" s="24"/>
      <c r="AE547" s="14">
        <f t="shared" si="48"/>
        <v>0</v>
      </c>
      <c r="AF547" s="60" t="str">
        <f t="shared" si="49"/>
        <v/>
      </c>
    </row>
    <row r="548" spans="1:32" ht="15" customHeight="1">
      <c r="A548" s="12">
        <f t="shared" si="50"/>
        <v>544</v>
      </c>
      <c r="B548" t="s">
        <v>1119</v>
      </c>
      <c r="C548" t="s">
        <v>78</v>
      </c>
      <c r="E548" t="s">
        <v>136</v>
      </c>
      <c r="S548" s="9" t="e">
        <f t="shared" si="47"/>
        <v>#REF!</v>
      </c>
      <c r="T548" s="9" t="str">
        <f>data!B545</f>
        <v>DANH THỊ KIM TRÚC</v>
      </c>
      <c r="U548" s="9" t="str">
        <f>data!C545</f>
        <v>11A1</v>
      </c>
      <c r="V548" s="14"/>
      <c r="W548" s="24"/>
      <c r="X548" s="32"/>
      <c r="Y548" s="24"/>
      <c r="Z548" s="24"/>
      <c r="AA548" s="24"/>
      <c r="AB548" s="24"/>
      <c r="AC548" s="24"/>
      <c r="AD548" s="24"/>
      <c r="AE548" s="14">
        <f t="shared" si="48"/>
        <v>0</v>
      </c>
      <c r="AF548" s="60" t="str">
        <f t="shared" si="49"/>
        <v/>
      </c>
    </row>
    <row r="549" spans="1:32" ht="15" customHeight="1">
      <c r="A549" s="12">
        <f t="shared" si="50"/>
        <v>545</v>
      </c>
      <c r="B549" t="s">
        <v>1120</v>
      </c>
      <c r="C549" t="s">
        <v>78</v>
      </c>
      <c r="E549" t="s">
        <v>136</v>
      </c>
      <c r="S549" s="9" t="e">
        <f t="shared" si="47"/>
        <v>#REF!</v>
      </c>
      <c r="T549" s="9" t="str">
        <f>data!B546</f>
        <v>TRẦN TRỌNG TUẤN</v>
      </c>
      <c r="U549" s="9" t="str">
        <f>data!C546</f>
        <v>11A1</v>
      </c>
      <c r="V549" s="14"/>
      <c r="W549" s="24"/>
      <c r="X549" s="32"/>
      <c r="Y549" s="24"/>
      <c r="Z549" s="24"/>
      <c r="AA549" s="24"/>
      <c r="AB549" s="24"/>
      <c r="AC549" s="24"/>
      <c r="AD549" s="24"/>
      <c r="AE549" s="14" t="e">
        <f t="shared" si="48"/>
        <v>#N/A</v>
      </c>
      <c r="AF549" s="60" t="str">
        <f t="shared" si="49"/>
        <v/>
      </c>
    </row>
    <row r="550" spans="1:32" ht="15" customHeight="1">
      <c r="A550" s="12">
        <f t="shared" si="50"/>
        <v>546</v>
      </c>
      <c r="B550" t="s">
        <v>1121</v>
      </c>
      <c r="C550" t="s">
        <v>78</v>
      </c>
      <c r="E550" t="s">
        <v>136</v>
      </c>
      <c r="S550" s="9" t="e">
        <f t="shared" si="47"/>
        <v>#REF!</v>
      </c>
      <c r="T550" s="9" t="str">
        <f>data!B547</f>
        <v>NGUYỄN THỊ KIM TUYẾN</v>
      </c>
      <c r="U550" s="9" t="str">
        <f>data!C547</f>
        <v>11A1</v>
      </c>
      <c r="V550" s="14"/>
      <c r="W550" s="24"/>
      <c r="X550" s="32"/>
      <c r="Y550" s="24"/>
      <c r="Z550" s="24"/>
      <c r="AA550" s="24"/>
      <c r="AB550" s="24"/>
      <c r="AC550" s="24"/>
      <c r="AD550" s="24"/>
      <c r="AE550" s="14">
        <f t="shared" si="48"/>
        <v>0</v>
      </c>
      <c r="AF550" s="60" t="str">
        <f t="shared" si="49"/>
        <v/>
      </c>
    </row>
    <row r="551" spans="1:32" ht="15" customHeight="1">
      <c r="A551" s="12">
        <f t="shared" si="50"/>
        <v>547</v>
      </c>
      <c r="B551" t="s">
        <v>1122</v>
      </c>
      <c r="C551" t="s">
        <v>78</v>
      </c>
      <c r="E551" t="s">
        <v>136</v>
      </c>
      <c r="S551" s="9" t="e">
        <f t="shared" ref="S551:S614" si="51">IF(T551&lt;&gt;"",S550+1,"")</f>
        <v>#REF!</v>
      </c>
      <c r="T551" s="9" t="str">
        <f>data!B548</f>
        <v>NGUYỄN HOÀNG PHƯƠNG VI</v>
      </c>
      <c r="U551" s="9" t="str">
        <f>data!C548</f>
        <v>11A1</v>
      </c>
      <c r="V551" s="14"/>
      <c r="W551" s="24"/>
      <c r="X551" s="32"/>
      <c r="Y551" s="24"/>
      <c r="Z551" s="24"/>
      <c r="AA551" s="24"/>
      <c r="AB551" s="24"/>
      <c r="AC551" s="24"/>
      <c r="AD551" s="24"/>
      <c r="AE551" s="14">
        <f t="shared" si="48"/>
        <v>0</v>
      </c>
      <c r="AF551" s="60" t="str">
        <f t="shared" si="49"/>
        <v/>
      </c>
    </row>
    <row r="552" spans="1:32" ht="15" customHeight="1">
      <c r="A552" s="12">
        <f t="shared" si="50"/>
        <v>548</v>
      </c>
      <c r="B552" t="s">
        <v>1124</v>
      </c>
      <c r="C552" t="s">
        <v>78</v>
      </c>
      <c r="E552" t="s">
        <v>136</v>
      </c>
      <c r="S552" s="9" t="e">
        <f t="shared" si="51"/>
        <v>#REF!</v>
      </c>
      <c r="T552" s="9" t="str">
        <f>data!B549</f>
        <v>LÊ QUANG VINH</v>
      </c>
      <c r="U552" s="9" t="str">
        <f>data!C549</f>
        <v>11A1</v>
      </c>
      <c r="V552" s="14"/>
      <c r="W552" s="24"/>
      <c r="X552" s="32"/>
      <c r="Y552" s="24"/>
      <c r="Z552" s="24"/>
      <c r="AA552" s="24"/>
      <c r="AB552" s="24"/>
      <c r="AC552" s="24"/>
      <c r="AD552" s="24"/>
      <c r="AE552" s="14">
        <f t="shared" si="48"/>
        <v>0</v>
      </c>
      <c r="AF552" s="60" t="str">
        <f t="shared" si="49"/>
        <v/>
      </c>
    </row>
    <row r="553" spans="1:32" ht="15" customHeight="1">
      <c r="A553" s="12">
        <f t="shared" si="50"/>
        <v>549</v>
      </c>
      <c r="B553" t="s">
        <v>1147</v>
      </c>
      <c r="C553" t="s">
        <v>79</v>
      </c>
      <c r="E553" t="s">
        <v>136</v>
      </c>
      <c r="S553" s="9" t="e">
        <f t="shared" si="51"/>
        <v>#REF!</v>
      </c>
      <c r="T553" s="9" t="str">
        <f>data!B550</f>
        <v>NGÔ THỊ TƯỜNG VY</v>
      </c>
      <c r="U553" s="9" t="str">
        <f>data!C550</f>
        <v>11A1</v>
      </c>
      <c r="V553" s="14"/>
      <c r="W553" s="24"/>
      <c r="X553" s="32"/>
      <c r="Y553" s="24"/>
      <c r="Z553" s="24"/>
      <c r="AA553" s="24"/>
      <c r="AB553" s="24"/>
      <c r="AC553" s="24"/>
      <c r="AD553" s="24"/>
      <c r="AE553" s="14">
        <f t="shared" si="48"/>
        <v>0</v>
      </c>
      <c r="AF553" s="60" t="str">
        <f t="shared" si="49"/>
        <v/>
      </c>
    </row>
    <row r="554" spans="1:32" ht="15" customHeight="1">
      <c r="A554" s="12">
        <f t="shared" si="50"/>
        <v>550</v>
      </c>
      <c r="B554" t="s">
        <v>1148</v>
      </c>
      <c r="C554" t="s">
        <v>79</v>
      </c>
      <c r="E554" t="s">
        <v>136</v>
      </c>
      <c r="S554" s="9" t="e">
        <f t="shared" si="51"/>
        <v>#REF!</v>
      </c>
      <c r="T554" s="9" t="str">
        <f>data!B551</f>
        <v>NGUYỄN NGỌC KHÁNH VY</v>
      </c>
      <c r="U554" s="9" t="str">
        <f>data!C551</f>
        <v>11A1</v>
      </c>
      <c r="V554" s="14"/>
      <c r="W554" s="24"/>
      <c r="X554" s="32"/>
      <c r="Y554" s="24"/>
      <c r="Z554" s="24"/>
      <c r="AA554" s="24"/>
      <c r="AB554" s="24"/>
      <c r="AC554" s="24"/>
      <c r="AD554" s="24"/>
      <c r="AE554" s="14">
        <f t="shared" si="48"/>
        <v>0</v>
      </c>
      <c r="AF554" s="60" t="str">
        <f t="shared" si="49"/>
        <v/>
      </c>
    </row>
    <row r="555" spans="1:32" ht="15" customHeight="1">
      <c r="A555" s="12">
        <f t="shared" si="50"/>
        <v>551</v>
      </c>
      <c r="B555" t="s">
        <v>1149</v>
      </c>
      <c r="C555" t="s">
        <v>79</v>
      </c>
      <c r="E555" t="s">
        <v>136</v>
      </c>
      <c r="S555" s="9" t="e">
        <f t="shared" si="51"/>
        <v>#REF!</v>
      </c>
      <c r="T555" s="9" t="str">
        <f>data!B552</f>
        <v>PHẠM THẢO VY</v>
      </c>
      <c r="U555" s="9" t="str">
        <f>data!C552</f>
        <v>11A1</v>
      </c>
      <c r="V555" s="14"/>
      <c r="W555" s="24"/>
      <c r="X555" s="32"/>
      <c r="Y555" s="24"/>
      <c r="Z555" s="24"/>
      <c r="AA555" s="24"/>
      <c r="AB555" s="24"/>
      <c r="AC555" s="24"/>
      <c r="AD555" s="24"/>
      <c r="AE555" s="14">
        <f t="shared" si="48"/>
        <v>0</v>
      </c>
      <c r="AF555" s="60" t="str">
        <f t="shared" si="49"/>
        <v/>
      </c>
    </row>
    <row r="556" spans="1:32" ht="15" customHeight="1">
      <c r="A556" s="12">
        <f t="shared" si="50"/>
        <v>552</v>
      </c>
      <c r="B556" t="s">
        <v>1150</v>
      </c>
      <c r="C556" t="s">
        <v>79</v>
      </c>
      <c r="E556" t="s">
        <v>136</v>
      </c>
      <c r="S556" s="9" t="e">
        <f t="shared" si="51"/>
        <v>#REF!</v>
      </c>
      <c r="T556" s="9" t="str">
        <f>data!B553</f>
        <v>CHÂU LÊ TUYẾT ANH</v>
      </c>
      <c r="U556" s="9" t="str">
        <f>data!C553</f>
        <v>11A10</v>
      </c>
      <c r="V556" s="14"/>
      <c r="W556" s="24"/>
      <c r="X556" s="32"/>
      <c r="Y556" s="24"/>
      <c r="Z556" s="24"/>
      <c r="AA556" s="24"/>
      <c r="AB556" s="24"/>
      <c r="AC556" s="24"/>
      <c r="AD556" s="24"/>
      <c r="AE556" s="14">
        <f t="shared" si="48"/>
        <v>0</v>
      </c>
      <c r="AF556" s="60" t="str">
        <f t="shared" si="49"/>
        <v/>
      </c>
    </row>
    <row r="557" spans="1:32" ht="15" customHeight="1">
      <c r="A557" s="12">
        <f t="shared" si="50"/>
        <v>553</v>
      </c>
      <c r="B557" t="s">
        <v>1152</v>
      </c>
      <c r="C557" t="s">
        <v>79</v>
      </c>
      <c r="E557" t="s">
        <v>136</v>
      </c>
      <c r="S557" s="9" t="e">
        <f t="shared" si="51"/>
        <v>#REF!</v>
      </c>
      <c r="T557" s="9" t="str">
        <f>data!B554</f>
        <v>NGUYỄN TRÂM ANH</v>
      </c>
      <c r="U557" s="9" t="str">
        <f>data!C554</f>
        <v>11A10</v>
      </c>
      <c r="V557" s="14">
        <v>3</v>
      </c>
      <c r="W557" s="24"/>
      <c r="X557" s="32"/>
      <c r="Y557" s="24"/>
      <c r="Z557" s="24"/>
      <c r="AA557" s="24"/>
      <c r="AB557" s="24"/>
      <c r="AC557" s="24"/>
      <c r="AD557" s="24"/>
      <c r="AE557" s="14">
        <f t="shared" si="48"/>
        <v>0</v>
      </c>
      <c r="AF557" s="60" t="str">
        <f t="shared" si="49"/>
        <v/>
      </c>
    </row>
    <row r="558" spans="1:32" ht="15" customHeight="1">
      <c r="A558" s="12">
        <f t="shared" si="50"/>
        <v>554</v>
      </c>
      <c r="B558" t="s">
        <v>1154</v>
      </c>
      <c r="C558" t="s">
        <v>79</v>
      </c>
      <c r="E558" t="s">
        <v>136</v>
      </c>
      <c r="S558" s="9" t="e">
        <f t="shared" si="51"/>
        <v>#REF!</v>
      </c>
      <c r="T558" s="9" t="str">
        <f>data!B555</f>
        <v>NGUYỄN DĨ</v>
      </c>
      <c r="U558" s="9" t="str">
        <f>data!C555</f>
        <v>11A10</v>
      </c>
      <c r="V558" s="14"/>
      <c r="W558" s="24"/>
      <c r="X558" s="32"/>
      <c r="Y558" s="24"/>
      <c r="Z558" s="24"/>
      <c r="AA558" s="24"/>
      <c r="AB558" s="24"/>
      <c r="AC558" s="24"/>
      <c r="AD558" s="24"/>
      <c r="AE558" s="14">
        <f t="shared" si="48"/>
        <v>0</v>
      </c>
      <c r="AF558" s="60" t="str">
        <f t="shared" si="49"/>
        <v/>
      </c>
    </row>
    <row r="559" spans="1:32" ht="15" customHeight="1">
      <c r="A559" s="12">
        <f t="shared" si="50"/>
        <v>555</v>
      </c>
      <c r="B559" t="s">
        <v>1155</v>
      </c>
      <c r="C559" t="s">
        <v>79</v>
      </c>
      <c r="E559" t="s">
        <v>136</v>
      </c>
      <c r="S559" s="9" t="e">
        <f t="shared" si="51"/>
        <v>#REF!</v>
      </c>
      <c r="T559" s="9" t="str">
        <f>data!B556</f>
        <v>TRƯƠNG ANH ĐÔ</v>
      </c>
      <c r="U559" s="9" t="str">
        <f>data!C556</f>
        <v>11A10</v>
      </c>
      <c r="V559" s="14"/>
      <c r="W559" s="24"/>
      <c r="X559" s="32"/>
      <c r="Y559" s="24"/>
      <c r="Z559" s="24"/>
      <c r="AA559" s="24"/>
      <c r="AB559" s="24"/>
      <c r="AC559" s="24"/>
      <c r="AD559" s="24"/>
      <c r="AE559" s="14">
        <f t="shared" si="48"/>
        <v>0</v>
      </c>
      <c r="AF559" s="60" t="str">
        <f t="shared" si="49"/>
        <v/>
      </c>
    </row>
    <row r="560" spans="1:32" ht="15" customHeight="1">
      <c r="A560" s="12">
        <f t="shared" si="50"/>
        <v>556</v>
      </c>
      <c r="B560" t="s">
        <v>1156</v>
      </c>
      <c r="C560" t="s">
        <v>79</v>
      </c>
      <c r="E560" t="s">
        <v>136</v>
      </c>
      <c r="S560" s="9" t="e">
        <f t="shared" si="51"/>
        <v>#REF!</v>
      </c>
      <c r="T560" s="9" t="str">
        <f>data!B557</f>
        <v>HUỲNH PHẠM BẢO DUY</v>
      </c>
      <c r="U560" s="9" t="str">
        <f>data!C557</f>
        <v>11A10</v>
      </c>
      <c r="V560" s="14">
        <v>3</v>
      </c>
      <c r="W560" s="24"/>
      <c r="X560" s="32"/>
      <c r="Y560" s="24"/>
      <c r="Z560" s="24"/>
      <c r="AA560" s="24"/>
      <c r="AB560" s="24"/>
      <c r="AC560" s="24"/>
      <c r="AD560" s="24"/>
      <c r="AE560" s="14">
        <f t="shared" si="48"/>
        <v>0</v>
      </c>
      <c r="AF560" s="60" t="str">
        <f t="shared" si="49"/>
        <v/>
      </c>
    </row>
    <row r="561" spans="1:32" ht="15" customHeight="1">
      <c r="A561" s="12">
        <f t="shared" si="50"/>
        <v>557</v>
      </c>
      <c r="B561" t="s">
        <v>1158</v>
      </c>
      <c r="C561" t="s">
        <v>79</v>
      </c>
      <c r="E561" t="s">
        <v>136</v>
      </c>
      <c r="S561" s="9" t="e">
        <f t="shared" si="51"/>
        <v>#REF!</v>
      </c>
      <c r="T561" s="9" t="str">
        <f>data!B558</f>
        <v>LÂM GIA HÂN</v>
      </c>
      <c r="U561" s="9" t="str">
        <f>data!C558</f>
        <v>11A10</v>
      </c>
      <c r="V561" s="14">
        <v>3</v>
      </c>
      <c r="W561" s="24"/>
      <c r="X561" s="32"/>
      <c r="Y561" s="24"/>
      <c r="Z561" s="24"/>
      <c r="AA561" s="24"/>
      <c r="AB561" s="24"/>
      <c r="AC561" s="24"/>
      <c r="AD561" s="24"/>
      <c r="AE561" s="14">
        <f t="shared" si="48"/>
        <v>0</v>
      </c>
      <c r="AF561" s="60" t="str">
        <f t="shared" si="49"/>
        <v/>
      </c>
    </row>
    <row r="562" spans="1:32" ht="15" customHeight="1">
      <c r="A562" s="12">
        <f t="shared" si="50"/>
        <v>558</v>
      </c>
      <c r="B562" t="s">
        <v>149</v>
      </c>
      <c r="C562" t="s">
        <v>79</v>
      </c>
      <c r="E562" t="s">
        <v>136</v>
      </c>
      <c r="S562" s="9" t="e">
        <f t="shared" si="51"/>
        <v>#REF!</v>
      </c>
      <c r="T562" s="9" t="str">
        <f>data!B559</f>
        <v>DƯƠNG MỸ HOA</v>
      </c>
      <c r="U562" s="9" t="str">
        <f>data!C559</f>
        <v>11A10</v>
      </c>
      <c r="V562" s="14">
        <v>3</v>
      </c>
      <c r="W562" s="24"/>
      <c r="X562" s="32"/>
      <c r="Y562" s="24"/>
      <c r="Z562" s="24"/>
      <c r="AA562" s="24"/>
      <c r="AB562" s="24"/>
      <c r="AC562" s="24"/>
      <c r="AD562" s="24"/>
      <c r="AE562" s="14">
        <f t="shared" si="48"/>
        <v>0</v>
      </c>
      <c r="AF562" s="60" t="str">
        <f t="shared" si="49"/>
        <v/>
      </c>
    </row>
    <row r="563" spans="1:32" ht="15" customHeight="1">
      <c r="A563" s="12">
        <f t="shared" si="50"/>
        <v>559</v>
      </c>
      <c r="B563" t="s">
        <v>1160</v>
      </c>
      <c r="C563" t="s">
        <v>79</v>
      </c>
      <c r="E563" t="s">
        <v>136</v>
      </c>
      <c r="S563" s="9" t="e">
        <f t="shared" si="51"/>
        <v>#REF!</v>
      </c>
      <c r="T563" s="9" t="str">
        <f>data!B560</f>
        <v>LÝ THANH HÙNG</v>
      </c>
      <c r="U563" s="9" t="str">
        <f>data!C560</f>
        <v>11A10</v>
      </c>
      <c r="V563" s="14"/>
      <c r="W563" s="24"/>
      <c r="X563" s="32"/>
      <c r="Y563" s="24"/>
      <c r="Z563" s="24"/>
      <c r="AA563" s="24"/>
      <c r="AB563" s="24"/>
      <c r="AC563" s="24"/>
      <c r="AD563" s="24"/>
      <c r="AE563" s="14">
        <f t="shared" si="48"/>
        <v>0</v>
      </c>
      <c r="AF563" s="60" t="str">
        <f t="shared" si="49"/>
        <v/>
      </c>
    </row>
    <row r="564" spans="1:32" ht="15" customHeight="1">
      <c r="A564" s="12">
        <f t="shared" si="50"/>
        <v>560</v>
      </c>
      <c r="B564" t="s">
        <v>206</v>
      </c>
      <c r="C564" t="s">
        <v>79</v>
      </c>
      <c r="E564" t="s">
        <v>136</v>
      </c>
      <c r="S564" s="9" t="e">
        <f t="shared" si="51"/>
        <v>#REF!</v>
      </c>
      <c r="T564" s="9" t="str">
        <f>data!B561</f>
        <v>DANH HUY</v>
      </c>
      <c r="U564" s="9" t="str">
        <f>data!C561</f>
        <v>11A10</v>
      </c>
      <c r="V564" s="14"/>
      <c r="W564" s="24"/>
      <c r="X564" s="32"/>
      <c r="Y564" s="24"/>
      <c r="Z564" s="24"/>
      <c r="AA564" s="24"/>
      <c r="AB564" s="24"/>
      <c r="AC564" s="24"/>
      <c r="AD564" s="24"/>
      <c r="AE564" s="14">
        <f t="shared" si="48"/>
        <v>2</v>
      </c>
      <c r="AF564" s="60" t="str">
        <f t="shared" si="49"/>
        <v/>
      </c>
    </row>
    <row r="565" spans="1:32" ht="15" customHeight="1">
      <c r="A565" s="12">
        <f t="shared" si="50"/>
        <v>561</v>
      </c>
      <c r="B565" t="s">
        <v>1162</v>
      </c>
      <c r="C565" t="s">
        <v>79</v>
      </c>
      <c r="E565" t="s">
        <v>136</v>
      </c>
      <c r="S565" s="9" t="e">
        <f t="shared" si="51"/>
        <v>#REF!</v>
      </c>
      <c r="T565" s="9" t="str">
        <f>data!B562</f>
        <v>LƯ DUY KHANG</v>
      </c>
      <c r="U565" s="9" t="str">
        <f>data!C562</f>
        <v>11A10</v>
      </c>
      <c r="V565" s="14"/>
      <c r="W565" s="24"/>
      <c r="X565" s="32"/>
      <c r="Y565" s="24"/>
      <c r="Z565" s="24"/>
      <c r="AA565" s="24"/>
      <c r="AB565" s="24"/>
      <c r="AC565" s="24"/>
      <c r="AD565" s="24"/>
      <c r="AE565" s="14">
        <f t="shared" si="48"/>
        <v>0</v>
      </c>
      <c r="AF565" s="60" t="str">
        <f t="shared" si="49"/>
        <v/>
      </c>
    </row>
    <row r="566" spans="1:32" ht="15" customHeight="1">
      <c r="A566" s="12">
        <f t="shared" si="50"/>
        <v>562</v>
      </c>
      <c r="B566" t="s">
        <v>1163</v>
      </c>
      <c r="C566" t="s">
        <v>79</v>
      </c>
      <c r="E566" t="s">
        <v>136</v>
      </c>
      <c r="S566" s="9" t="e">
        <f t="shared" si="51"/>
        <v>#REF!</v>
      </c>
      <c r="T566" s="9" t="str">
        <f>data!B563</f>
        <v>NGUYỄN TRƯỜNG KHANG</v>
      </c>
      <c r="U566" s="9" t="str">
        <f>data!C563</f>
        <v>11A10</v>
      </c>
      <c r="V566" s="14"/>
      <c r="W566" s="24"/>
      <c r="X566" s="32"/>
      <c r="Y566" s="24"/>
      <c r="Z566" s="24"/>
      <c r="AA566" s="24"/>
      <c r="AB566" s="24"/>
      <c r="AC566" s="24"/>
      <c r="AD566" s="24"/>
      <c r="AE566" s="14">
        <f t="shared" si="48"/>
        <v>0</v>
      </c>
      <c r="AF566" s="60" t="str">
        <f t="shared" si="49"/>
        <v/>
      </c>
    </row>
    <row r="567" spans="1:32" ht="15" customHeight="1">
      <c r="A567" s="12">
        <f t="shared" si="50"/>
        <v>563</v>
      </c>
      <c r="B567" t="s">
        <v>1168</v>
      </c>
      <c r="C567" t="s">
        <v>79</v>
      </c>
      <c r="E567" t="s">
        <v>136</v>
      </c>
      <c r="S567" s="9" t="e">
        <f t="shared" si="51"/>
        <v>#REF!</v>
      </c>
      <c r="T567" s="9" t="str">
        <f>data!B564</f>
        <v>NGUYỄN MINH KHIẾT</v>
      </c>
      <c r="U567" s="9" t="str">
        <f>data!C564</f>
        <v>11A10</v>
      </c>
      <c r="V567" s="14"/>
      <c r="W567" s="24"/>
      <c r="X567" s="32"/>
      <c r="Y567" s="24"/>
      <c r="Z567" s="24"/>
      <c r="AA567" s="24"/>
      <c r="AB567" s="24"/>
      <c r="AC567" s="24"/>
      <c r="AD567" s="24"/>
      <c r="AE567" s="14">
        <f t="shared" si="48"/>
        <v>0</v>
      </c>
      <c r="AF567" s="60" t="str">
        <f t="shared" si="49"/>
        <v/>
      </c>
    </row>
    <row r="568" spans="1:32" ht="15" customHeight="1">
      <c r="A568" s="12">
        <f t="shared" si="50"/>
        <v>564</v>
      </c>
      <c r="B568" t="s">
        <v>1170</v>
      </c>
      <c r="C568" t="s">
        <v>79</v>
      </c>
      <c r="E568" t="s">
        <v>136</v>
      </c>
      <c r="S568" s="9" t="e">
        <f t="shared" si="51"/>
        <v>#REF!</v>
      </c>
      <c r="T568" s="9" t="str">
        <f>data!B565</f>
        <v>NGUYỄN TUẤN KHÔI</v>
      </c>
      <c r="U568" s="9" t="str">
        <f>data!C565</f>
        <v>11A10</v>
      </c>
      <c r="V568" s="14"/>
      <c r="W568" s="24"/>
      <c r="X568" s="32"/>
      <c r="Y568" s="24"/>
      <c r="Z568" s="24"/>
      <c r="AA568" s="24"/>
      <c r="AB568" s="24"/>
      <c r="AC568" s="24"/>
      <c r="AD568" s="24"/>
      <c r="AE568" s="14">
        <f t="shared" si="48"/>
        <v>0</v>
      </c>
      <c r="AF568" s="60" t="str">
        <f t="shared" si="49"/>
        <v/>
      </c>
    </row>
    <row r="569" spans="1:32" ht="15" customHeight="1">
      <c r="A569" s="12">
        <f t="shared" si="50"/>
        <v>565</v>
      </c>
      <c r="B569" t="s">
        <v>1171</v>
      </c>
      <c r="C569" t="s">
        <v>79</v>
      </c>
      <c r="E569" t="s">
        <v>136</v>
      </c>
      <c r="S569" s="9" t="e">
        <f t="shared" si="51"/>
        <v>#REF!</v>
      </c>
      <c r="T569" s="9" t="str">
        <f>data!B566</f>
        <v>TIỀN TÀI LỢI</v>
      </c>
      <c r="U569" s="9" t="str">
        <f>data!C566</f>
        <v>11A10</v>
      </c>
      <c r="V569" s="14"/>
      <c r="W569" s="24"/>
      <c r="X569" s="32"/>
      <c r="Y569" s="24"/>
      <c r="Z569" s="24"/>
      <c r="AA569" s="24"/>
      <c r="AB569" s="24"/>
      <c r="AC569" s="24"/>
      <c r="AD569" s="24"/>
      <c r="AE569" s="14">
        <f t="shared" si="48"/>
        <v>0</v>
      </c>
      <c r="AF569" s="60" t="str">
        <f t="shared" si="49"/>
        <v/>
      </c>
    </row>
    <row r="570" spans="1:32" ht="15" customHeight="1">
      <c r="A570" s="12">
        <f t="shared" si="50"/>
        <v>566</v>
      </c>
      <c r="B570" t="s">
        <v>1172</v>
      </c>
      <c r="C570" t="s">
        <v>79</v>
      </c>
      <c r="E570" t="s">
        <v>136</v>
      </c>
      <c r="S570" s="9" t="e">
        <f t="shared" si="51"/>
        <v>#REF!</v>
      </c>
      <c r="T570" s="9" t="str">
        <f>data!B567</f>
        <v>NGUYỄN HOÀNG MINH</v>
      </c>
      <c r="U570" s="9" t="str">
        <f>data!C567</f>
        <v>11A10</v>
      </c>
      <c r="V570" s="14">
        <v>3</v>
      </c>
      <c r="W570" s="24"/>
      <c r="X570" s="32"/>
      <c r="Y570" s="24"/>
      <c r="Z570" s="24"/>
      <c r="AA570" s="24"/>
      <c r="AB570" s="24"/>
      <c r="AC570" s="24"/>
      <c r="AD570" s="24"/>
      <c r="AE570" s="14">
        <f t="shared" si="48"/>
        <v>0</v>
      </c>
      <c r="AF570" s="60" t="str">
        <f t="shared" si="49"/>
        <v/>
      </c>
    </row>
    <row r="571" spans="1:32" ht="15" customHeight="1">
      <c r="A571" s="12">
        <f t="shared" si="50"/>
        <v>567</v>
      </c>
      <c r="B571" t="s">
        <v>1173</v>
      </c>
      <c r="C571" t="s">
        <v>79</v>
      </c>
      <c r="E571" t="s">
        <v>136</v>
      </c>
      <c r="S571" s="9" t="e">
        <f t="shared" si="51"/>
        <v>#REF!</v>
      </c>
      <c r="T571" s="9" t="str">
        <f>data!B568</f>
        <v>NGUYỄN KHÁNH MINH</v>
      </c>
      <c r="U571" s="9" t="str">
        <f>data!C568</f>
        <v>11A10</v>
      </c>
      <c r="V571" s="14">
        <v>3</v>
      </c>
      <c r="W571" s="24"/>
      <c r="X571" s="32"/>
      <c r="Y571" s="24"/>
      <c r="Z571" s="24"/>
      <c r="AA571" s="24"/>
      <c r="AB571" s="24"/>
      <c r="AC571" s="24"/>
      <c r="AD571" s="24"/>
      <c r="AE571" s="14">
        <f t="shared" si="48"/>
        <v>0</v>
      </c>
      <c r="AF571" s="60" t="str">
        <f t="shared" si="49"/>
        <v/>
      </c>
    </row>
    <row r="572" spans="1:32" ht="15" customHeight="1">
      <c r="A572" s="12">
        <f t="shared" si="50"/>
        <v>568</v>
      </c>
      <c r="B572" t="s">
        <v>1175</v>
      </c>
      <c r="C572" t="s">
        <v>79</v>
      </c>
      <c r="E572" t="s">
        <v>136</v>
      </c>
      <c r="S572" s="9" t="e">
        <f t="shared" si="51"/>
        <v>#REF!</v>
      </c>
      <c r="T572" s="9" t="str">
        <f>data!B569</f>
        <v>NGÔ VĂN NAM</v>
      </c>
      <c r="U572" s="9" t="str">
        <f>data!C569</f>
        <v>11A10</v>
      </c>
      <c r="V572" s="14">
        <v>1</v>
      </c>
      <c r="W572" s="24"/>
      <c r="X572" s="32"/>
      <c r="Y572" s="24"/>
      <c r="Z572" s="24"/>
      <c r="AA572" s="24"/>
      <c r="AB572" s="24"/>
      <c r="AC572" s="24"/>
      <c r="AD572" s="24"/>
      <c r="AE572" s="14">
        <f t="shared" si="48"/>
        <v>0</v>
      </c>
      <c r="AF572" s="60" t="str">
        <f t="shared" si="49"/>
        <v/>
      </c>
    </row>
    <row r="573" spans="1:32" ht="15" customHeight="1">
      <c r="A573" s="12">
        <f t="shared" si="50"/>
        <v>569</v>
      </c>
      <c r="B573" t="s">
        <v>1177</v>
      </c>
      <c r="C573" t="s">
        <v>79</v>
      </c>
      <c r="E573" t="s">
        <v>136</v>
      </c>
      <c r="S573" s="9" t="e">
        <f t="shared" si="51"/>
        <v>#REF!</v>
      </c>
      <c r="T573" s="9" t="str">
        <f>data!B570</f>
        <v>PHAN THỊ XUÂN NGHI</v>
      </c>
      <c r="U573" s="9" t="str">
        <f>data!C570</f>
        <v>11A10</v>
      </c>
      <c r="V573" s="14">
        <v>3</v>
      </c>
      <c r="W573" s="24"/>
      <c r="X573" s="32"/>
      <c r="Y573" s="24"/>
      <c r="Z573" s="24"/>
      <c r="AA573" s="24"/>
      <c r="AB573" s="24"/>
      <c r="AC573" s="24"/>
      <c r="AD573" s="24"/>
      <c r="AE573" s="14">
        <f t="shared" si="48"/>
        <v>0</v>
      </c>
      <c r="AF573" s="60" t="str">
        <f t="shared" si="49"/>
        <v/>
      </c>
    </row>
    <row r="574" spans="1:32" ht="15" customHeight="1">
      <c r="A574" s="12">
        <f t="shared" si="50"/>
        <v>570</v>
      </c>
      <c r="B574" t="s">
        <v>1178</v>
      </c>
      <c r="C574" t="s">
        <v>79</v>
      </c>
      <c r="E574" t="s">
        <v>136</v>
      </c>
      <c r="S574" s="9" t="e">
        <f t="shared" si="51"/>
        <v>#REF!</v>
      </c>
      <c r="T574" s="9" t="str">
        <f>data!B571</f>
        <v>ĐỖ MỸ NGỌC</v>
      </c>
      <c r="U574" s="9" t="str">
        <f>data!C571</f>
        <v>11A10</v>
      </c>
      <c r="V574" s="14"/>
      <c r="W574" s="24"/>
      <c r="X574" s="32"/>
      <c r="Y574" s="24"/>
      <c r="Z574" s="24"/>
      <c r="AA574" s="24"/>
      <c r="AB574" s="24"/>
      <c r="AC574" s="24"/>
      <c r="AD574" s="24"/>
      <c r="AE574" s="14">
        <f t="shared" si="48"/>
        <v>0</v>
      </c>
      <c r="AF574" s="60" t="str">
        <f t="shared" si="49"/>
        <v/>
      </c>
    </row>
    <row r="575" spans="1:32" ht="15" customHeight="1">
      <c r="A575" s="12">
        <f t="shared" si="50"/>
        <v>571</v>
      </c>
      <c r="B575" t="s">
        <v>1181</v>
      </c>
      <c r="C575" t="s">
        <v>79</v>
      </c>
      <c r="E575" t="s">
        <v>136</v>
      </c>
      <c r="S575" s="9" t="e">
        <f t="shared" si="51"/>
        <v>#REF!</v>
      </c>
      <c r="T575" s="9" t="str">
        <f>data!B572</f>
        <v>TRẦN BÙI BẢO NGỌC</v>
      </c>
      <c r="U575" s="9" t="str">
        <f>data!C572</f>
        <v>11A10</v>
      </c>
      <c r="V575" s="14"/>
      <c r="W575" s="24"/>
      <c r="X575" s="32"/>
      <c r="Y575" s="24"/>
      <c r="Z575" s="24"/>
      <c r="AA575" s="24"/>
      <c r="AB575" s="24"/>
      <c r="AC575" s="24"/>
      <c r="AD575" s="24"/>
      <c r="AE575" s="14">
        <f t="shared" si="48"/>
        <v>0</v>
      </c>
      <c r="AF575" s="60" t="str">
        <f t="shared" si="49"/>
        <v/>
      </c>
    </row>
    <row r="576" spans="1:32" ht="15" customHeight="1">
      <c r="A576" s="12">
        <f t="shared" si="50"/>
        <v>572</v>
      </c>
      <c r="B576" t="s">
        <v>1196</v>
      </c>
      <c r="C576" t="s">
        <v>80</v>
      </c>
      <c r="E576" t="s">
        <v>136</v>
      </c>
      <c r="S576" s="9" t="e">
        <f t="shared" si="51"/>
        <v>#REF!</v>
      </c>
      <c r="T576" s="9" t="str">
        <f>data!B573</f>
        <v>NGUYỄN THÀNH NHÂN</v>
      </c>
      <c r="U576" s="9" t="str">
        <f>data!C573</f>
        <v>11A10</v>
      </c>
      <c r="V576" s="14">
        <v>3</v>
      </c>
      <c r="W576" s="24"/>
      <c r="X576" s="32"/>
      <c r="Y576" s="24"/>
      <c r="Z576" s="24"/>
      <c r="AA576" s="24"/>
      <c r="AB576" s="24"/>
      <c r="AC576" s="24"/>
      <c r="AD576" s="24"/>
      <c r="AE576" s="14">
        <f t="shared" si="48"/>
        <v>0</v>
      </c>
      <c r="AF576" s="60" t="str">
        <f t="shared" si="49"/>
        <v/>
      </c>
    </row>
    <row r="577" spans="1:32" ht="15" customHeight="1">
      <c r="A577" s="12">
        <f t="shared" si="50"/>
        <v>573</v>
      </c>
      <c r="B577" t="s">
        <v>1198</v>
      </c>
      <c r="C577" t="s">
        <v>80</v>
      </c>
      <c r="E577" t="s">
        <v>136</v>
      </c>
      <c r="S577" s="9" t="e">
        <f t="shared" si="51"/>
        <v>#REF!</v>
      </c>
      <c r="T577" s="9" t="str">
        <f>data!B574</f>
        <v>THẠCH THỊ BẢO NHI</v>
      </c>
      <c r="U577" s="9" t="str">
        <f>data!C574</f>
        <v>11A10</v>
      </c>
      <c r="V577" s="14">
        <v>3</v>
      </c>
      <c r="W577" s="24"/>
      <c r="X577" s="32"/>
      <c r="Y577" s="24"/>
      <c r="Z577" s="24"/>
      <c r="AA577" s="24"/>
      <c r="AB577" s="24"/>
      <c r="AC577" s="24"/>
      <c r="AD577" s="24"/>
      <c r="AE577" s="14">
        <f t="shared" si="48"/>
        <v>0</v>
      </c>
      <c r="AF577" s="60" t="str">
        <f t="shared" si="49"/>
        <v/>
      </c>
    </row>
    <row r="578" spans="1:32" ht="15" customHeight="1">
      <c r="A578" s="12">
        <f t="shared" si="50"/>
        <v>574</v>
      </c>
      <c r="B578" t="s">
        <v>1199</v>
      </c>
      <c r="C578" t="s">
        <v>80</v>
      </c>
      <c r="E578" t="s">
        <v>136</v>
      </c>
      <c r="S578" s="9" t="e">
        <f t="shared" si="51"/>
        <v>#REF!</v>
      </c>
      <c r="T578" s="9" t="str">
        <f>data!B575</f>
        <v>HUỲNH NGỌC AN NHIÊN</v>
      </c>
      <c r="U578" s="9" t="str">
        <f>data!C575</f>
        <v>11A10</v>
      </c>
      <c r="V578" s="14">
        <v>1</v>
      </c>
      <c r="W578" s="24"/>
      <c r="X578" s="32"/>
      <c r="Y578" s="24"/>
      <c r="Z578" s="24"/>
      <c r="AA578" s="24"/>
      <c r="AB578" s="24"/>
      <c r="AC578" s="24"/>
      <c r="AD578" s="24"/>
      <c r="AE578" s="14">
        <f t="shared" si="48"/>
        <v>0</v>
      </c>
      <c r="AF578" s="60" t="str">
        <f t="shared" si="49"/>
        <v/>
      </c>
    </row>
    <row r="579" spans="1:32" ht="15" customHeight="1">
      <c r="A579" s="12">
        <f t="shared" si="50"/>
        <v>575</v>
      </c>
      <c r="B579" t="s">
        <v>1204</v>
      </c>
      <c r="C579" t="s">
        <v>80</v>
      </c>
      <c r="E579" t="s">
        <v>136</v>
      </c>
      <c r="S579" s="9" t="e">
        <f t="shared" si="51"/>
        <v>#REF!</v>
      </c>
      <c r="T579" s="9" t="str">
        <f>data!B576</f>
        <v>LA VĂN NHỚ</v>
      </c>
      <c r="U579" s="9" t="str">
        <f>data!C576</f>
        <v>11A10</v>
      </c>
      <c r="V579" s="14"/>
      <c r="W579" s="24"/>
      <c r="X579" s="32"/>
      <c r="Y579" s="24"/>
      <c r="Z579" s="24"/>
      <c r="AA579" s="24"/>
      <c r="AB579" s="24"/>
      <c r="AC579" s="24"/>
      <c r="AD579" s="24"/>
      <c r="AE579" s="14">
        <f t="shared" si="48"/>
        <v>0</v>
      </c>
      <c r="AF579" s="60" t="str">
        <f t="shared" si="49"/>
        <v/>
      </c>
    </row>
    <row r="580" spans="1:32" ht="15" customHeight="1">
      <c r="A580" s="12">
        <f t="shared" si="50"/>
        <v>576</v>
      </c>
      <c r="B580" t="s">
        <v>1211</v>
      </c>
      <c r="C580" t="s">
        <v>80</v>
      </c>
      <c r="E580" t="s">
        <v>136</v>
      </c>
      <c r="S580" s="9" t="e">
        <f t="shared" si="51"/>
        <v>#REF!</v>
      </c>
      <c r="T580" s="9" t="str">
        <f>data!B577</f>
        <v>NGUYỄN TÂM NHƯ</v>
      </c>
      <c r="U580" s="9" t="str">
        <f>data!C577</f>
        <v>11A10</v>
      </c>
      <c r="V580" s="14">
        <v>3</v>
      </c>
      <c r="W580" s="24"/>
      <c r="X580" s="32"/>
      <c r="Y580" s="24"/>
      <c r="Z580" s="24"/>
      <c r="AA580" s="24"/>
      <c r="AB580" s="24"/>
      <c r="AC580" s="24"/>
      <c r="AD580" s="24"/>
      <c r="AE580" s="14">
        <f t="shared" si="48"/>
        <v>0</v>
      </c>
      <c r="AF580" s="60" t="str">
        <f t="shared" si="49"/>
        <v/>
      </c>
    </row>
    <row r="581" spans="1:32" ht="15" customHeight="1">
      <c r="A581" s="12">
        <f t="shared" si="50"/>
        <v>577</v>
      </c>
      <c r="B581" t="s">
        <v>1212</v>
      </c>
      <c r="C581" t="s">
        <v>80</v>
      </c>
      <c r="E581" t="s">
        <v>136</v>
      </c>
      <c r="S581" s="9" t="e">
        <f t="shared" si="51"/>
        <v>#REF!</v>
      </c>
      <c r="T581" s="9" t="str">
        <f>data!B578</f>
        <v>TRẦN QUỲNH NHƯ</v>
      </c>
      <c r="U581" s="9" t="str">
        <f>data!C578</f>
        <v>11A10</v>
      </c>
      <c r="V581" s="14">
        <v>3</v>
      </c>
      <c r="W581" s="24"/>
      <c r="X581" s="32"/>
      <c r="Y581" s="24"/>
      <c r="Z581" s="24"/>
      <c r="AA581" s="24"/>
      <c r="AB581" s="24"/>
      <c r="AC581" s="24"/>
      <c r="AD581" s="24"/>
      <c r="AE581" s="14">
        <f t="shared" ref="AE581:AE644" si="52">IF(B581&lt;&gt;"", INDEX($X$8:$X$1491, MATCH(B581, $T$8:$T$1491, 0)),"")</f>
        <v>0</v>
      </c>
      <c r="AF581" s="60" t="str">
        <f t="shared" ref="AF581:AF644" si="53">IF(AH584&lt;&gt;"", INDEX($AJ$8:$AJ$1491, MATCH(AH584, $T$8:$T$1491, 0)),"")</f>
        <v/>
      </c>
    </row>
    <row r="582" spans="1:32" ht="15" customHeight="1">
      <c r="A582" s="12">
        <f t="shared" si="50"/>
        <v>578</v>
      </c>
      <c r="B582" t="s">
        <v>1217</v>
      </c>
      <c r="C582" t="s">
        <v>80</v>
      </c>
      <c r="E582" t="s">
        <v>136</v>
      </c>
      <c r="S582" s="9" t="e">
        <f t="shared" si="51"/>
        <v>#REF!</v>
      </c>
      <c r="T582" s="9" t="str">
        <f>data!B579</f>
        <v>TRẦN HỒNG PHƯƠNG QUYÊN</v>
      </c>
      <c r="U582" s="9" t="str">
        <f>data!C579</f>
        <v>11A10</v>
      </c>
      <c r="V582" s="14">
        <v>3</v>
      </c>
      <c r="W582" s="24"/>
      <c r="X582" s="32"/>
      <c r="Y582" s="24"/>
      <c r="Z582" s="24"/>
      <c r="AA582" s="24"/>
      <c r="AB582" s="24"/>
      <c r="AC582" s="24"/>
      <c r="AD582" s="24"/>
      <c r="AE582" s="14">
        <f t="shared" si="52"/>
        <v>0</v>
      </c>
      <c r="AF582" s="60" t="str">
        <f t="shared" si="53"/>
        <v/>
      </c>
    </row>
    <row r="583" spans="1:32" ht="15" customHeight="1">
      <c r="A583" s="12">
        <f t="shared" ref="A583:A646" si="54">IF(B583&lt;&gt;"",A582+1,"")</f>
        <v>579</v>
      </c>
      <c r="B583" t="s">
        <v>1221</v>
      </c>
      <c r="C583" t="s">
        <v>80</v>
      </c>
      <c r="E583" t="s">
        <v>136</v>
      </c>
      <c r="S583" s="9" t="e">
        <f t="shared" si="51"/>
        <v>#REF!</v>
      </c>
      <c r="T583" s="9" t="str">
        <f>data!B580</f>
        <v>NGUYỄN KHÁNH QUỲNH</v>
      </c>
      <c r="U583" s="9" t="str">
        <f>data!C580</f>
        <v>11A10</v>
      </c>
      <c r="V583" s="14">
        <v>3</v>
      </c>
      <c r="W583" s="24"/>
      <c r="X583" s="32"/>
      <c r="Y583" s="24"/>
      <c r="Z583" s="24"/>
      <c r="AA583" s="24"/>
      <c r="AB583" s="24"/>
      <c r="AC583" s="24"/>
      <c r="AD583" s="24"/>
      <c r="AE583" s="14">
        <f t="shared" si="52"/>
        <v>0</v>
      </c>
      <c r="AF583" s="60" t="str">
        <f t="shared" si="53"/>
        <v/>
      </c>
    </row>
    <row r="584" spans="1:32" ht="15" customHeight="1">
      <c r="A584" s="12">
        <f t="shared" si="54"/>
        <v>580</v>
      </c>
      <c r="B584" t="s">
        <v>1223</v>
      </c>
      <c r="C584" t="s">
        <v>80</v>
      </c>
      <c r="E584" t="s">
        <v>136</v>
      </c>
      <c r="S584" s="9" t="e">
        <f t="shared" si="51"/>
        <v>#REF!</v>
      </c>
      <c r="T584" s="9" t="str">
        <f>data!B581</f>
        <v>LÂM TẤN TÀI</v>
      </c>
      <c r="U584" s="9" t="str">
        <f>data!C581</f>
        <v>11A10</v>
      </c>
      <c r="V584" s="14">
        <v>3</v>
      </c>
      <c r="W584" s="24"/>
      <c r="X584" s="32"/>
      <c r="Y584" s="24"/>
      <c r="Z584" s="24"/>
      <c r="AA584" s="24"/>
      <c r="AB584" s="24"/>
      <c r="AC584" s="24"/>
      <c r="AD584" s="24"/>
      <c r="AE584" s="14">
        <f t="shared" si="52"/>
        <v>0</v>
      </c>
      <c r="AF584" s="60" t="str">
        <f t="shared" si="53"/>
        <v/>
      </c>
    </row>
    <row r="585" spans="1:32" ht="15" customHeight="1">
      <c r="A585" s="12">
        <f t="shared" si="54"/>
        <v>581</v>
      </c>
      <c r="B585" t="s">
        <v>1224</v>
      </c>
      <c r="C585" t="s">
        <v>80</v>
      </c>
      <c r="E585" t="s">
        <v>136</v>
      </c>
      <c r="S585" s="9" t="e">
        <f t="shared" si="51"/>
        <v>#REF!</v>
      </c>
      <c r="T585" s="9" t="str">
        <f>data!B582</f>
        <v>NGUYỄN THANH TÂM</v>
      </c>
      <c r="U585" s="9" t="str">
        <f>data!C582</f>
        <v>11A10</v>
      </c>
      <c r="V585" s="14">
        <v>3</v>
      </c>
      <c r="W585" s="24"/>
      <c r="X585" s="32"/>
      <c r="Y585" s="24"/>
      <c r="Z585" s="24"/>
      <c r="AA585" s="24"/>
      <c r="AB585" s="24"/>
      <c r="AC585" s="24"/>
      <c r="AD585" s="24"/>
      <c r="AE585" s="14">
        <f t="shared" si="52"/>
        <v>0</v>
      </c>
      <c r="AF585" s="60" t="str">
        <f t="shared" si="53"/>
        <v/>
      </c>
    </row>
    <row r="586" spans="1:32" ht="15" customHeight="1">
      <c r="A586" s="12">
        <f t="shared" si="54"/>
        <v>582</v>
      </c>
      <c r="B586" t="s">
        <v>1226</v>
      </c>
      <c r="C586" t="s">
        <v>80</v>
      </c>
      <c r="E586" t="s">
        <v>136</v>
      </c>
      <c r="S586" s="9" t="e">
        <f t="shared" si="51"/>
        <v>#REF!</v>
      </c>
      <c r="T586" s="9" t="str">
        <f>data!B583</f>
        <v>TRẦN HOÀI TÂM</v>
      </c>
      <c r="U586" s="9" t="str">
        <f>data!C583</f>
        <v>11A10</v>
      </c>
      <c r="V586" s="14">
        <v>3</v>
      </c>
      <c r="W586" s="24"/>
      <c r="X586" s="32"/>
      <c r="Y586" s="24"/>
      <c r="Z586" s="24"/>
      <c r="AA586" s="24"/>
      <c r="AB586" s="24"/>
      <c r="AC586" s="24"/>
      <c r="AD586" s="24"/>
      <c r="AE586" s="14">
        <f t="shared" si="52"/>
        <v>0</v>
      </c>
      <c r="AF586" s="60" t="str">
        <f t="shared" si="53"/>
        <v/>
      </c>
    </row>
    <row r="587" spans="1:32" ht="15" customHeight="1">
      <c r="A587" s="12">
        <f t="shared" si="54"/>
        <v>583</v>
      </c>
      <c r="B587" t="s">
        <v>1229</v>
      </c>
      <c r="C587" t="s">
        <v>80</v>
      </c>
      <c r="E587" t="s">
        <v>136</v>
      </c>
      <c r="S587" s="9" t="e">
        <f t="shared" si="51"/>
        <v>#REF!</v>
      </c>
      <c r="T587" s="9" t="str">
        <f>data!B584</f>
        <v>LÊ NGỌC THÙY</v>
      </c>
      <c r="U587" s="9" t="str">
        <f>data!C584</f>
        <v>11A10</v>
      </c>
      <c r="V587" s="14">
        <v>3</v>
      </c>
      <c r="W587" s="24"/>
      <c r="X587" s="32"/>
      <c r="Y587" s="24"/>
      <c r="Z587" s="24"/>
      <c r="AA587" s="24"/>
      <c r="AB587" s="24"/>
      <c r="AC587" s="24"/>
      <c r="AD587" s="24"/>
      <c r="AE587" s="14">
        <f t="shared" si="52"/>
        <v>0</v>
      </c>
      <c r="AF587" s="60" t="str">
        <f t="shared" si="53"/>
        <v/>
      </c>
    </row>
    <row r="588" spans="1:32" ht="15" customHeight="1">
      <c r="A588" s="12">
        <f t="shared" si="54"/>
        <v>584</v>
      </c>
      <c r="B588" t="s">
        <v>1233</v>
      </c>
      <c r="C588" t="s">
        <v>80</v>
      </c>
      <c r="E588" t="s">
        <v>136</v>
      </c>
      <c r="S588" s="9" t="e">
        <f t="shared" si="51"/>
        <v>#REF!</v>
      </c>
      <c r="T588" s="9" t="str">
        <f>data!B585</f>
        <v>NGUYỄN CHÍ TÍN</v>
      </c>
      <c r="U588" s="9" t="str">
        <f>data!C585</f>
        <v>11A10</v>
      </c>
      <c r="V588" s="14">
        <v>3</v>
      </c>
      <c r="W588" s="24"/>
      <c r="X588" s="32"/>
      <c r="Y588" s="24"/>
      <c r="Z588" s="24"/>
      <c r="AA588" s="24"/>
      <c r="AB588" s="24"/>
      <c r="AC588" s="24"/>
      <c r="AD588" s="24"/>
      <c r="AE588" s="14">
        <f t="shared" si="52"/>
        <v>0</v>
      </c>
      <c r="AF588" s="60" t="str">
        <f t="shared" si="53"/>
        <v/>
      </c>
    </row>
    <row r="589" spans="1:32" ht="15" customHeight="1">
      <c r="A589" s="12">
        <f t="shared" si="54"/>
        <v>585</v>
      </c>
      <c r="B589" t="s">
        <v>1235</v>
      </c>
      <c r="C589" t="s">
        <v>80</v>
      </c>
      <c r="E589" t="s">
        <v>136</v>
      </c>
      <c r="S589" s="9" t="e">
        <f t="shared" si="51"/>
        <v>#REF!</v>
      </c>
      <c r="T589" s="9" t="str">
        <f>data!B586</f>
        <v>DANH HỮU TOÀN</v>
      </c>
      <c r="U589" s="9" t="str">
        <f>data!C586</f>
        <v>11A10</v>
      </c>
      <c r="V589" s="14"/>
      <c r="W589" s="24"/>
      <c r="X589" s="32"/>
      <c r="Y589" s="24"/>
      <c r="Z589" s="24"/>
      <c r="AA589" s="24"/>
      <c r="AB589" s="24"/>
      <c r="AC589" s="24"/>
      <c r="AD589" s="24"/>
      <c r="AE589" s="14">
        <f t="shared" si="52"/>
        <v>0</v>
      </c>
      <c r="AF589" s="60" t="str">
        <f t="shared" si="53"/>
        <v/>
      </c>
    </row>
    <row r="590" spans="1:32" ht="15" customHeight="1">
      <c r="A590" s="12">
        <f t="shared" si="54"/>
        <v>586</v>
      </c>
      <c r="B590" t="s">
        <v>164</v>
      </c>
      <c r="C590" t="s">
        <v>80</v>
      </c>
      <c r="E590" t="s">
        <v>136</v>
      </c>
      <c r="S590" s="9" t="e">
        <f t="shared" si="51"/>
        <v>#REF!</v>
      </c>
      <c r="T590" s="9" t="str">
        <f>data!B587</f>
        <v>LÊ CHÍ TOÀN</v>
      </c>
      <c r="U590" s="9" t="str">
        <f>data!C587</f>
        <v>11A10</v>
      </c>
      <c r="V590" s="14"/>
      <c r="W590" s="24"/>
      <c r="X590" s="32"/>
      <c r="Y590" s="24"/>
      <c r="Z590" s="24"/>
      <c r="AA590" s="24"/>
      <c r="AB590" s="24"/>
      <c r="AC590" s="24"/>
      <c r="AD590" s="24"/>
      <c r="AE590" s="14">
        <f t="shared" si="52"/>
        <v>0</v>
      </c>
      <c r="AF590" s="60" t="str">
        <f t="shared" si="53"/>
        <v/>
      </c>
    </row>
    <row r="591" spans="1:32" ht="15" customHeight="1">
      <c r="A591" s="12">
        <f t="shared" si="54"/>
        <v>587</v>
      </c>
      <c r="B591" t="s">
        <v>534</v>
      </c>
      <c r="C591" t="s">
        <v>81</v>
      </c>
      <c r="E591" t="s">
        <v>136</v>
      </c>
      <c r="S591" s="9" t="e">
        <f t="shared" si="51"/>
        <v>#REF!</v>
      </c>
      <c r="T591" s="9" t="str">
        <f>data!B588</f>
        <v>DƯƠNG MỸ TRÂN</v>
      </c>
      <c r="U591" s="9" t="str">
        <f>data!C588</f>
        <v>11A10</v>
      </c>
      <c r="V591" s="14"/>
      <c r="W591" s="24"/>
      <c r="X591" s="32"/>
      <c r="Y591" s="24"/>
      <c r="Z591" s="24"/>
      <c r="AA591" s="24"/>
      <c r="AB591" s="24"/>
      <c r="AC591" s="24"/>
      <c r="AD591" s="24"/>
      <c r="AE591" s="14">
        <f t="shared" si="52"/>
        <v>0</v>
      </c>
      <c r="AF591" s="60" t="str">
        <f t="shared" si="53"/>
        <v/>
      </c>
    </row>
    <row r="592" spans="1:32" ht="15" customHeight="1">
      <c r="A592" s="12">
        <f t="shared" si="54"/>
        <v>588</v>
      </c>
      <c r="B592" t="s">
        <v>1251</v>
      </c>
      <c r="C592" t="s">
        <v>81</v>
      </c>
      <c r="E592" t="s">
        <v>136</v>
      </c>
      <c r="S592" s="9" t="e">
        <f t="shared" si="51"/>
        <v>#REF!</v>
      </c>
      <c r="T592" s="9" t="str">
        <f>data!B589</f>
        <v>PHAN THỊ MỸ TRANG</v>
      </c>
      <c r="U592" s="9" t="str">
        <f>data!C589</f>
        <v>11A10</v>
      </c>
      <c r="V592" s="14"/>
      <c r="W592" s="24"/>
      <c r="X592" s="32"/>
      <c r="Y592" s="24"/>
      <c r="Z592" s="24"/>
      <c r="AA592" s="24"/>
      <c r="AB592" s="24"/>
      <c r="AC592" s="24"/>
      <c r="AD592" s="24"/>
      <c r="AE592" s="14">
        <f t="shared" si="52"/>
        <v>0</v>
      </c>
      <c r="AF592" s="60" t="str">
        <f t="shared" si="53"/>
        <v/>
      </c>
    </row>
    <row r="593" spans="1:32" ht="15" customHeight="1">
      <c r="A593" s="12">
        <f t="shared" si="54"/>
        <v>589</v>
      </c>
      <c r="B593" t="s">
        <v>1252</v>
      </c>
      <c r="C593" t="s">
        <v>81</v>
      </c>
      <c r="E593" t="s">
        <v>136</v>
      </c>
      <c r="S593" s="9" t="e">
        <f t="shared" si="51"/>
        <v>#REF!</v>
      </c>
      <c r="T593" s="9" t="str">
        <f>data!B590</f>
        <v>HUỲNH NHỰT TRƯỜNG</v>
      </c>
      <c r="U593" s="9" t="str">
        <f>data!C590</f>
        <v>11A10</v>
      </c>
      <c r="V593" s="14">
        <v>3</v>
      </c>
      <c r="W593" s="24"/>
      <c r="X593" s="32"/>
      <c r="Y593" s="24"/>
      <c r="Z593" s="24"/>
      <c r="AA593" s="24"/>
      <c r="AB593" s="24"/>
      <c r="AC593" s="24"/>
      <c r="AD593" s="24"/>
      <c r="AE593" s="14">
        <f t="shared" si="52"/>
        <v>0</v>
      </c>
      <c r="AF593" s="60" t="str">
        <f t="shared" si="53"/>
        <v/>
      </c>
    </row>
    <row r="594" spans="1:32" ht="15" customHeight="1">
      <c r="A594" s="12">
        <f t="shared" si="54"/>
        <v>590</v>
      </c>
      <c r="B594" t="s">
        <v>1254</v>
      </c>
      <c r="C594" t="s">
        <v>81</v>
      </c>
      <c r="E594" t="s">
        <v>136</v>
      </c>
      <c r="S594" s="9" t="e">
        <f t="shared" si="51"/>
        <v>#REF!</v>
      </c>
      <c r="T594" s="9" t="str">
        <f>data!B591</f>
        <v>DANH ÚT</v>
      </c>
      <c r="U594" s="9" t="str">
        <f>data!C591</f>
        <v>11A10</v>
      </c>
      <c r="V594" s="14">
        <v>3</v>
      </c>
      <c r="W594" s="24"/>
      <c r="X594" s="32"/>
      <c r="Y594" s="24"/>
      <c r="Z594" s="24"/>
      <c r="AA594" s="24"/>
      <c r="AB594" s="24"/>
      <c r="AC594" s="24"/>
      <c r="AD594" s="24"/>
      <c r="AE594" s="14">
        <f t="shared" si="52"/>
        <v>0</v>
      </c>
      <c r="AF594" s="60" t="str">
        <f t="shared" si="53"/>
        <v/>
      </c>
    </row>
    <row r="595" spans="1:32" ht="15" customHeight="1">
      <c r="A595" s="12">
        <f t="shared" si="54"/>
        <v>591</v>
      </c>
      <c r="B595" t="s">
        <v>1255</v>
      </c>
      <c r="C595" t="s">
        <v>81</v>
      </c>
      <c r="E595" t="s">
        <v>136</v>
      </c>
      <c r="S595" s="9" t="e">
        <f t="shared" si="51"/>
        <v>#REF!</v>
      </c>
      <c r="T595" s="9" t="str">
        <f>data!B592</f>
        <v>TRẦN PHÚC VINH</v>
      </c>
      <c r="U595" s="9" t="str">
        <f>data!C592</f>
        <v>11A10</v>
      </c>
      <c r="V595" s="14"/>
      <c r="W595" s="24"/>
      <c r="X595" s="32"/>
      <c r="Y595" s="24"/>
      <c r="Z595" s="24"/>
      <c r="AA595" s="24"/>
      <c r="AB595" s="24"/>
      <c r="AC595" s="24"/>
      <c r="AD595" s="24"/>
      <c r="AE595" s="14">
        <f t="shared" si="52"/>
        <v>0</v>
      </c>
      <c r="AF595" s="60" t="str">
        <f t="shared" si="53"/>
        <v/>
      </c>
    </row>
    <row r="596" spans="1:32" ht="15" customHeight="1">
      <c r="A596" s="12">
        <f t="shared" si="54"/>
        <v>592</v>
      </c>
      <c r="B596" t="s">
        <v>1256</v>
      </c>
      <c r="C596" t="s">
        <v>81</v>
      </c>
      <c r="E596" t="s">
        <v>136</v>
      </c>
      <c r="S596" s="9" t="e">
        <f t="shared" si="51"/>
        <v>#REF!</v>
      </c>
      <c r="T596" s="9" t="str">
        <f>data!B593</f>
        <v>TRẦN THỊ TƯỜNG VY</v>
      </c>
      <c r="U596" s="9" t="str">
        <f>data!C593</f>
        <v>11A10</v>
      </c>
      <c r="V596" s="14">
        <v>2</v>
      </c>
      <c r="W596" s="24"/>
      <c r="X596" s="32"/>
      <c r="Y596" s="24"/>
      <c r="Z596" s="24"/>
      <c r="AA596" s="24"/>
      <c r="AB596" s="24"/>
      <c r="AC596" s="24"/>
      <c r="AD596" s="24"/>
      <c r="AE596" s="14">
        <f t="shared" si="52"/>
        <v>0</v>
      </c>
      <c r="AF596" s="60" t="str">
        <f t="shared" si="53"/>
        <v/>
      </c>
    </row>
    <row r="597" spans="1:32" ht="15" customHeight="1">
      <c r="A597" s="12">
        <f t="shared" si="54"/>
        <v>593</v>
      </c>
      <c r="B597" t="s">
        <v>211</v>
      </c>
      <c r="C597" t="s">
        <v>81</v>
      </c>
      <c r="E597" t="s">
        <v>136</v>
      </c>
      <c r="S597" s="9" t="e">
        <f t="shared" si="51"/>
        <v>#REF!</v>
      </c>
      <c r="T597" s="9" t="str">
        <f>data!B594</f>
        <v>LÊ THÚY AN</v>
      </c>
      <c r="U597" s="9" t="str">
        <f>data!C594</f>
        <v>11A2</v>
      </c>
      <c r="V597" s="14">
        <v>3</v>
      </c>
      <c r="W597" s="24"/>
      <c r="X597" s="32"/>
      <c r="Y597" s="24"/>
      <c r="Z597" s="24"/>
      <c r="AA597" s="24"/>
      <c r="AB597" s="24"/>
      <c r="AC597" s="24"/>
      <c r="AD597" s="24"/>
      <c r="AE597" s="14">
        <f t="shared" si="52"/>
        <v>0</v>
      </c>
      <c r="AF597" s="60" t="str">
        <f t="shared" si="53"/>
        <v/>
      </c>
    </row>
    <row r="598" spans="1:32" ht="15" customHeight="1">
      <c r="A598" s="12">
        <f t="shared" si="54"/>
        <v>594</v>
      </c>
      <c r="B598" t="s">
        <v>1257</v>
      </c>
      <c r="C598" t="s">
        <v>81</v>
      </c>
      <c r="E598" t="s">
        <v>136</v>
      </c>
      <c r="S598" s="9" t="e">
        <f t="shared" si="51"/>
        <v>#REF!</v>
      </c>
      <c r="T598" s="9" t="str">
        <f>data!B595</f>
        <v>VÕ THÚY AN</v>
      </c>
      <c r="U598" s="9" t="str">
        <f>data!C595</f>
        <v>11A2</v>
      </c>
      <c r="V598" s="14">
        <v>3</v>
      </c>
      <c r="W598" s="24"/>
      <c r="X598" s="32">
        <v>1</v>
      </c>
      <c r="Y598" s="24"/>
      <c r="Z598" s="24"/>
      <c r="AA598" s="24"/>
      <c r="AB598" s="24"/>
      <c r="AC598" s="24"/>
      <c r="AD598" s="24"/>
      <c r="AE598" s="14">
        <f t="shared" si="52"/>
        <v>0</v>
      </c>
      <c r="AF598" s="60" t="str">
        <f t="shared" si="53"/>
        <v/>
      </c>
    </row>
    <row r="599" spans="1:32" ht="15" customHeight="1">
      <c r="A599" s="12">
        <f t="shared" si="54"/>
        <v>595</v>
      </c>
      <c r="B599" t="s">
        <v>1258</v>
      </c>
      <c r="C599" t="s">
        <v>81</v>
      </c>
      <c r="E599" t="s">
        <v>136</v>
      </c>
      <c r="S599" s="9" t="e">
        <f t="shared" si="51"/>
        <v>#REF!</v>
      </c>
      <c r="T599" s="9" t="str">
        <f>data!B595</f>
        <v>VÕ THÚY AN</v>
      </c>
      <c r="U599" s="9" t="str">
        <f>data!C595</f>
        <v>11A2</v>
      </c>
      <c r="V599" s="14">
        <v>3</v>
      </c>
      <c r="W599" s="24"/>
      <c r="X599" s="32">
        <v>1</v>
      </c>
      <c r="Y599" s="24"/>
      <c r="Z599" s="24"/>
      <c r="AA599" s="24"/>
      <c r="AB599" s="24"/>
      <c r="AC599" s="24"/>
      <c r="AD599" s="24"/>
      <c r="AE599" s="14">
        <f t="shared" si="52"/>
        <v>0</v>
      </c>
      <c r="AF599" s="60" t="str">
        <f t="shared" si="53"/>
        <v/>
      </c>
    </row>
    <row r="600" spans="1:32" ht="15" customHeight="1">
      <c r="A600" s="12">
        <f t="shared" si="54"/>
        <v>596</v>
      </c>
      <c r="B600" t="s">
        <v>1260</v>
      </c>
      <c r="C600" t="s">
        <v>81</v>
      </c>
      <c r="E600" t="s">
        <v>136</v>
      </c>
      <c r="S600" s="9" t="e">
        <f t="shared" si="51"/>
        <v>#REF!</v>
      </c>
      <c r="T600" s="9" t="str">
        <f>data!B596</f>
        <v>NGUYỄN THANH ANH</v>
      </c>
      <c r="U600" s="9" t="str">
        <f>data!C596</f>
        <v>11A2</v>
      </c>
      <c r="V600" s="14"/>
      <c r="W600" s="24"/>
      <c r="X600" s="32"/>
      <c r="Y600" s="24"/>
      <c r="Z600" s="24"/>
      <c r="AA600" s="24"/>
      <c r="AB600" s="24"/>
      <c r="AC600" s="24"/>
      <c r="AD600" s="24"/>
      <c r="AE600" s="14">
        <f t="shared" si="52"/>
        <v>0</v>
      </c>
      <c r="AF600" s="60" t="str">
        <f t="shared" si="53"/>
        <v/>
      </c>
    </row>
    <row r="601" spans="1:32" ht="15" customHeight="1">
      <c r="A601" s="12">
        <f t="shared" si="54"/>
        <v>597</v>
      </c>
      <c r="B601" t="s">
        <v>201</v>
      </c>
      <c r="C601" t="s">
        <v>81</v>
      </c>
      <c r="E601" t="s">
        <v>136</v>
      </c>
      <c r="S601" s="9" t="e">
        <f t="shared" si="51"/>
        <v>#REF!</v>
      </c>
      <c r="T601" s="9" t="str">
        <f>data!B597</f>
        <v>VÕ HỒNG ANH</v>
      </c>
      <c r="U601" s="9" t="str">
        <f>data!C597</f>
        <v>11A2</v>
      </c>
      <c r="V601" s="14"/>
      <c r="W601" s="24"/>
      <c r="X601" s="32"/>
      <c r="Y601" s="24"/>
      <c r="Z601" s="24"/>
      <c r="AA601" s="24"/>
      <c r="AB601" s="24"/>
      <c r="AC601" s="24"/>
      <c r="AD601" s="24"/>
      <c r="AE601" s="14">
        <f t="shared" si="52"/>
        <v>0</v>
      </c>
      <c r="AF601" s="60" t="str">
        <f t="shared" si="53"/>
        <v/>
      </c>
    </row>
    <row r="602" spans="1:32" ht="15" customHeight="1">
      <c r="A602" s="12">
        <f t="shared" si="54"/>
        <v>598</v>
      </c>
      <c r="B602" t="s">
        <v>1262</v>
      </c>
      <c r="C602" t="s">
        <v>81</v>
      </c>
      <c r="E602" t="s">
        <v>136</v>
      </c>
      <c r="S602" s="9" t="e">
        <f t="shared" si="51"/>
        <v>#REF!</v>
      </c>
      <c r="T602" s="9" t="str">
        <f>data!B598</f>
        <v>PHẠM TRẦN THANH BÌNH</v>
      </c>
      <c r="U602" s="9" t="str">
        <f>data!C598</f>
        <v>11A2</v>
      </c>
      <c r="V602" s="14">
        <v>3</v>
      </c>
      <c r="W602" s="24"/>
      <c r="X602" s="32"/>
      <c r="Y602" s="24"/>
      <c r="Z602" s="24"/>
      <c r="AA602" s="24"/>
      <c r="AB602" s="24"/>
      <c r="AC602" s="24"/>
      <c r="AD602" s="24"/>
      <c r="AE602" s="14">
        <f t="shared" si="52"/>
        <v>0</v>
      </c>
      <c r="AF602" s="60" t="str">
        <f t="shared" si="53"/>
        <v/>
      </c>
    </row>
    <row r="603" spans="1:32" ht="15" customHeight="1">
      <c r="A603" s="12">
        <f t="shared" si="54"/>
        <v>599</v>
      </c>
      <c r="B603" t="s">
        <v>1263</v>
      </c>
      <c r="C603" t="s">
        <v>81</v>
      </c>
      <c r="E603" t="s">
        <v>136</v>
      </c>
      <c r="S603" s="9" t="e">
        <f t="shared" si="51"/>
        <v>#REF!</v>
      </c>
      <c r="T603" s="9" t="str">
        <f>data!B599</f>
        <v>VÕ GIA ĐẠT</v>
      </c>
      <c r="U603" s="9" t="str">
        <f>data!C599</f>
        <v>11A2</v>
      </c>
      <c r="V603" s="14">
        <v>3</v>
      </c>
      <c r="W603" s="24"/>
      <c r="X603" s="32"/>
      <c r="Y603" s="24"/>
      <c r="Z603" s="24"/>
      <c r="AA603" s="24"/>
      <c r="AB603" s="24"/>
      <c r="AC603" s="24"/>
      <c r="AD603" s="24"/>
      <c r="AE603" s="14">
        <f t="shared" si="52"/>
        <v>0</v>
      </c>
      <c r="AF603" s="60" t="str">
        <f t="shared" si="53"/>
        <v/>
      </c>
    </row>
    <row r="604" spans="1:32" ht="15" customHeight="1">
      <c r="A604" s="12">
        <f t="shared" si="54"/>
        <v>600</v>
      </c>
      <c r="B604" t="s">
        <v>1264</v>
      </c>
      <c r="C604" t="s">
        <v>81</v>
      </c>
      <c r="E604" t="s">
        <v>136</v>
      </c>
      <c r="S604" s="9" t="e">
        <f t="shared" si="51"/>
        <v>#REF!</v>
      </c>
      <c r="T604" s="9" t="str">
        <f>data!B600</f>
        <v>DƯƠNG TRỌNG DĨ</v>
      </c>
      <c r="U604" s="9" t="str">
        <f>data!C600</f>
        <v>11A2</v>
      </c>
      <c r="V604" s="14">
        <v>3</v>
      </c>
      <c r="W604" s="24"/>
      <c r="X604" s="32"/>
      <c r="Y604" s="24"/>
      <c r="Z604" s="24"/>
      <c r="AA604" s="24"/>
      <c r="AB604" s="24"/>
      <c r="AC604" s="24"/>
      <c r="AD604" s="24"/>
      <c r="AE604" s="14">
        <f t="shared" si="52"/>
        <v>0</v>
      </c>
      <c r="AF604" s="60" t="str">
        <f t="shared" si="53"/>
        <v/>
      </c>
    </row>
    <row r="605" spans="1:32" ht="15" customHeight="1">
      <c r="A605" s="12">
        <f t="shared" si="54"/>
        <v>601</v>
      </c>
      <c r="B605" t="s">
        <v>1265</v>
      </c>
      <c r="C605" t="s">
        <v>81</v>
      </c>
      <c r="E605" t="s">
        <v>136</v>
      </c>
      <c r="S605" s="9" t="e">
        <f t="shared" si="51"/>
        <v>#REF!</v>
      </c>
      <c r="T605" s="9" t="str">
        <f>data!B601</f>
        <v>HUỲNH NGỌC DIỂM</v>
      </c>
      <c r="U605" s="9" t="str">
        <f>data!C601</f>
        <v>11A2</v>
      </c>
      <c r="V605" s="14">
        <v>3</v>
      </c>
      <c r="W605" s="24"/>
      <c r="X605" s="32"/>
      <c r="Y605" s="24"/>
      <c r="Z605" s="24"/>
      <c r="AA605" s="24"/>
      <c r="AB605" s="24"/>
      <c r="AC605" s="24"/>
      <c r="AD605" s="24"/>
      <c r="AE605" s="14">
        <f t="shared" si="52"/>
        <v>0</v>
      </c>
      <c r="AF605" s="60" t="str">
        <f t="shared" si="53"/>
        <v/>
      </c>
    </row>
    <row r="606" spans="1:32" ht="15" customHeight="1">
      <c r="A606" s="12">
        <f t="shared" si="54"/>
        <v>602</v>
      </c>
      <c r="B606" t="s">
        <v>1268</v>
      </c>
      <c r="C606" t="s">
        <v>81</v>
      </c>
      <c r="E606" t="s">
        <v>136</v>
      </c>
      <c r="S606" s="9" t="e">
        <f t="shared" si="51"/>
        <v>#REF!</v>
      </c>
      <c r="T606" s="9" t="str">
        <f>data!B602</f>
        <v>NGUYỄN THỊ NGỌC DIỆP</v>
      </c>
      <c r="U606" s="9" t="str">
        <f>data!C602</f>
        <v>11A2</v>
      </c>
      <c r="V606" s="14">
        <v>3</v>
      </c>
      <c r="W606" s="24"/>
      <c r="X606" s="32"/>
      <c r="Y606" s="24"/>
      <c r="Z606" s="24"/>
      <c r="AA606" s="24"/>
      <c r="AB606" s="24"/>
      <c r="AC606" s="24"/>
      <c r="AD606" s="24"/>
      <c r="AE606" s="14">
        <f t="shared" si="52"/>
        <v>0</v>
      </c>
      <c r="AF606" s="60" t="str">
        <f t="shared" si="53"/>
        <v/>
      </c>
    </row>
    <row r="607" spans="1:32" ht="15" customHeight="1">
      <c r="A607" s="12">
        <f t="shared" si="54"/>
        <v>603</v>
      </c>
      <c r="B607" t="s">
        <v>1269</v>
      </c>
      <c r="C607" t="s">
        <v>81</v>
      </c>
      <c r="E607" t="s">
        <v>136</v>
      </c>
      <c r="S607" s="9" t="e">
        <f t="shared" si="51"/>
        <v>#REF!</v>
      </c>
      <c r="T607" s="9" t="str">
        <f>data!B603</f>
        <v>NGUYỄN HOÀNG DƯ</v>
      </c>
      <c r="U607" s="9" t="str">
        <f>data!C603</f>
        <v>11A2</v>
      </c>
      <c r="V607" s="14"/>
      <c r="W607" s="24"/>
      <c r="X607" s="32"/>
      <c r="Y607" s="24"/>
      <c r="Z607" s="24"/>
      <c r="AA607" s="24"/>
      <c r="AB607" s="24"/>
      <c r="AC607" s="24"/>
      <c r="AD607" s="24"/>
      <c r="AE607" s="14">
        <f t="shared" si="52"/>
        <v>0</v>
      </c>
      <c r="AF607" s="60" t="str">
        <f t="shared" si="53"/>
        <v/>
      </c>
    </row>
    <row r="608" spans="1:32" ht="15" customHeight="1">
      <c r="A608" s="12">
        <f t="shared" si="54"/>
        <v>604</v>
      </c>
      <c r="B608" t="s">
        <v>1270</v>
      </c>
      <c r="C608" t="s">
        <v>81</v>
      </c>
      <c r="E608" t="s">
        <v>136</v>
      </c>
      <c r="S608" s="9" t="e">
        <f t="shared" si="51"/>
        <v>#REF!</v>
      </c>
      <c r="T608" s="9" t="str">
        <f>data!B604</f>
        <v>NGUYỄN MAI NHẬT GIA</v>
      </c>
      <c r="U608" s="9" t="str">
        <f>data!C604</f>
        <v>11A2</v>
      </c>
      <c r="V608" s="14"/>
      <c r="W608" s="24"/>
      <c r="X608" s="32"/>
      <c r="Y608" s="24"/>
      <c r="Z608" s="24"/>
      <c r="AA608" s="24"/>
      <c r="AB608" s="24"/>
      <c r="AC608" s="24"/>
      <c r="AD608" s="24"/>
      <c r="AE608" s="14">
        <f t="shared" si="52"/>
        <v>0</v>
      </c>
      <c r="AF608" s="60" t="str">
        <f t="shared" si="53"/>
        <v/>
      </c>
    </row>
    <row r="609" spans="1:32" ht="15" customHeight="1">
      <c r="A609" s="12">
        <f t="shared" si="54"/>
        <v>605</v>
      </c>
      <c r="B609" t="s">
        <v>1271</v>
      </c>
      <c r="C609" t="s">
        <v>81</v>
      </c>
      <c r="E609" t="s">
        <v>136</v>
      </c>
      <c r="S609" s="9" t="e">
        <f t="shared" si="51"/>
        <v>#REF!</v>
      </c>
      <c r="T609" s="9" t="str">
        <f>data!B605</f>
        <v>TRẦN PHAN KHÁNH HÀ</v>
      </c>
      <c r="U609" s="9" t="str">
        <f>data!C605</f>
        <v>11A2</v>
      </c>
      <c r="V609" s="14"/>
      <c r="W609" s="24"/>
      <c r="X609" s="32"/>
      <c r="Y609" s="24"/>
      <c r="Z609" s="24"/>
      <c r="AA609" s="24"/>
      <c r="AB609" s="24"/>
      <c r="AC609" s="24"/>
      <c r="AD609" s="24"/>
      <c r="AE609" s="14">
        <f t="shared" si="52"/>
        <v>0</v>
      </c>
      <c r="AF609" s="60" t="str">
        <f t="shared" si="53"/>
        <v/>
      </c>
    </row>
    <row r="610" spans="1:32" ht="15" customHeight="1">
      <c r="A610" s="12">
        <f t="shared" si="54"/>
        <v>606</v>
      </c>
      <c r="B610" t="s">
        <v>1272</v>
      </c>
      <c r="C610" t="s">
        <v>81</v>
      </c>
      <c r="E610" t="s">
        <v>136</v>
      </c>
      <c r="S610" s="9" t="e">
        <f t="shared" si="51"/>
        <v>#REF!</v>
      </c>
      <c r="T610" s="9" t="str">
        <f>data!B606</f>
        <v>KHƯU HOÀNG BẢO HÂN</v>
      </c>
      <c r="U610" s="9" t="str">
        <f>data!C606</f>
        <v>11A2</v>
      </c>
      <c r="V610" s="14"/>
      <c r="W610" s="24"/>
      <c r="X610" s="32"/>
      <c r="Y610" s="24"/>
      <c r="Z610" s="24"/>
      <c r="AA610" s="24"/>
      <c r="AB610" s="24"/>
      <c r="AC610" s="24"/>
      <c r="AD610" s="24"/>
      <c r="AE610" s="14">
        <f t="shared" si="52"/>
        <v>0</v>
      </c>
      <c r="AF610" s="60" t="str">
        <f t="shared" si="53"/>
        <v/>
      </c>
    </row>
    <row r="611" spans="1:32" ht="15" customHeight="1">
      <c r="A611" s="12">
        <f t="shared" si="54"/>
        <v>607</v>
      </c>
      <c r="B611" t="s">
        <v>1275</v>
      </c>
      <c r="C611" t="s">
        <v>81</v>
      </c>
      <c r="E611" t="s">
        <v>136</v>
      </c>
      <c r="S611" s="9" t="e">
        <f t="shared" si="51"/>
        <v>#REF!</v>
      </c>
      <c r="T611" s="9" t="str">
        <f>data!B607</f>
        <v>TRỊNH THỊ HỒNG HẠNH</v>
      </c>
      <c r="U611" s="9" t="str">
        <f>data!C607</f>
        <v>11A2</v>
      </c>
      <c r="V611" s="14"/>
      <c r="W611" s="24"/>
      <c r="X611" s="32"/>
      <c r="Y611" s="24"/>
      <c r="Z611" s="24"/>
      <c r="AA611" s="24"/>
      <c r="AB611" s="24"/>
      <c r="AC611" s="24"/>
      <c r="AD611" s="24"/>
      <c r="AE611" s="14">
        <f t="shared" si="52"/>
        <v>0</v>
      </c>
      <c r="AF611" s="60" t="str">
        <f t="shared" si="53"/>
        <v/>
      </c>
    </row>
    <row r="612" spans="1:32" ht="15" customHeight="1">
      <c r="A612" s="12">
        <f t="shared" si="54"/>
        <v>608</v>
      </c>
      <c r="B612" t="s">
        <v>1277</v>
      </c>
      <c r="C612" t="s">
        <v>81</v>
      </c>
      <c r="E612" t="s">
        <v>136</v>
      </c>
      <c r="S612" s="9" t="e">
        <f t="shared" si="51"/>
        <v>#REF!</v>
      </c>
      <c r="T612" s="9" t="str">
        <f>data!B608</f>
        <v>HUỲNH MINH HIẾU</v>
      </c>
      <c r="U612" s="9" t="str">
        <f>data!C608</f>
        <v>11A2</v>
      </c>
      <c r="V612" s="14"/>
      <c r="W612" s="24"/>
      <c r="X612" s="32"/>
      <c r="Y612" s="24"/>
      <c r="Z612" s="24"/>
      <c r="AA612" s="24"/>
      <c r="AB612" s="24"/>
      <c r="AC612" s="24"/>
      <c r="AD612" s="24"/>
      <c r="AE612" s="14">
        <f t="shared" si="52"/>
        <v>0</v>
      </c>
      <c r="AF612" s="60" t="str">
        <f t="shared" si="53"/>
        <v/>
      </c>
    </row>
    <row r="613" spans="1:32" ht="15" customHeight="1">
      <c r="A613" s="12">
        <f t="shared" si="54"/>
        <v>609</v>
      </c>
      <c r="B613" t="s">
        <v>1278</v>
      </c>
      <c r="C613" t="s">
        <v>81</v>
      </c>
      <c r="E613" t="s">
        <v>136</v>
      </c>
      <c r="S613" s="9" t="e">
        <f t="shared" si="51"/>
        <v>#REF!</v>
      </c>
      <c r="T613" s="9" t="str">
        <f>data!B609</f>
        <v>NGUYỄN THỊ NHƯ HIẾU</v>
      </c>
      <c r="U613" s="9" t="str">
        <f>data!C609</f>
        <v>11A2</v>
      </c>
      <c r="V613" s="14"/>
      <c r="W613" s="24"/>
      <c r="X613" s="32"/>
      <c r="Y613" s="24"/>
      <c r="Z613" s="24"/>
      <c r="AA613" s="24"/>
      <c r="AB613" s="24"/>
      <c r="AC613" s="24"/>
      <c r="AD613" s="24"/>
      <c r="AE613" s="14">
        <f t="shared" si="52"/>
        <v>0</v>
      </c>
      <c r="AF613" s="60" t="str">
        <f t="shared" si="53"/>
        <v/>
      </c>
    </row>
    <row r="614" spans="1:32" ht="15" customHeight="1">
      <c r="A614" s="12">
        <f t="shared" si="54"/>
        <v>610</v>
      </c>
      <c r="B614" t="s">
        <v>1279</v>
      </c>
      <c r="C614" t="s">
        <v>81</v>
      </c>
      <c r="E614" t="s">
        <v>136</v>
      </c>
      <c r="S614" s="9" t="e">
        <f t="shared" si="51"/>
        <v>#REF!</v>
      </c>
      <c r="T614" s="9" t="str">
        <f>data!B610</f>
        <v>LÂM CHẤN HUY</v>
      </c>
      <c r="U614" s="9" t="str">
        <f>data!C610</f>
        <v>11A2</v>
      </c>
      <c r="V614" s="14"/>
      <c r="W614" s="24"/>
      <c r="X614" s="32"/>
      <c r="Y614" s="24"/>
      <c r="Z614" s="24"/>
      <c r="AA614" s="24"/>
      <c r="AB614" s="24"/>
      <c r="AC614" s="24"/>
      <c r="AD614" s="24"/>
      <c r="AE614" s="14">
        <f t="shared" si="52"/>
        <v>0</v>
      </c>
      <c r="AF614" s="60" t="str">
        <f t="shared" si="53"/>
        <v/>
      </c>
    </row>
    <row r="615" spans="1:32" ht="15" customHeight="1">
      <c r="A615" s="12">
        <f t="shared" si="54"/>
        <v>611</v>
      </c>
      <c r="B615" t="s">
        <v>140</v>
      </c>
      <c r="C615" t="s">
        <v>81</v>
      </c>
      <c r="E615" t="s">
        <v>136</v>
      </c>
      <c r="S615" s="9" t="e">
        <f t="shared" ref="S615:S678" si="55">IF(T615&lt;&gt;"",S614+1,"")</f>
        <v>#REF!</v>
      </c>
      <c r="T615" s="9" t="str">
        <f>data!B611</f>
        <v>NGUYỄN LÊ KHANG</v>
      </c>
      <c r="U615" s="9" t="str">
        <f>data!C611</f>
        <v>11A2</v>
      </c>
      <c r="V615" s="14"/>
      <c r="W615" s="24"/>
      <c r="X615" s="32"/>
      <c r="Y615" s="24"/>
      <c r="Z615" s="24"/>
      <c r="AA615" s="24"/>
      <c r="AB615" s="24"/>
      <c r="AC615" s="24"/>
      <c r="AD615" s="24"/>
      <c r="AE615" s="14">
        <f t="shared" si="52"/>
        <v>0</v>
      </c>
      <c r="AF615" s="60" t="str">
        <f t="shared" si="53"/>
        <v/>
      </c>
    </row>
    <row r="616" spans="1:32" ht="15" customHeight="1">
      <c r="A616" s="12">
        <f t="shared" si="54"/>
        <v>612</v>
      </c>
      <c r="B616" t="s">
        <v>58</v>
      </c>
      <c r="C616" t="s">
        <v>81</v>
      </c>
      <c r="E616" t="s">
        <v>136</v>
      </c>
      <c r="S616" s="9" t="e">
        <f t="shared" si="55"/>
        <v>#REF!</v>
      </c>
      <c r="T616" s="9" t="str">
        <f>data!B612</f>
        <v>TRƯƠNG THIÊN KIM</v>
      </c>
      <c r="U616" s="9" t="str">
        <f>data!C612</f>
        <v>11A2</v>
      </c>
      <c r="V616" s="14"/>
      <c r="W616" s="24"/>
      <c r="X616" s="32"/>
      <c r="Y616" s="24"/>
      <c r="Z616" s="24"/>
      <c r="AA616" s="24"/>
      <c r="AB616" s="24"/>
      <c r="AC616" s="24"/>
      <c r="AD616" s="24"/>
      <c r="AE616" s="14">
        <f t="shared" si="52"/>
        <v>0</v>
      </c>
      <c r="AF616" s="60" t="str">
        <f t="shared" si="53"/>
        <v/>
      </c>
    </row>
    <row r="617" spans="1:32" ht="15" customHeight="1">
      <c r="A617" s="12">
        <f t="shared" si="54"/>
        <v>613</v>
      </c>
      <c r="B617" t="s">
        <v>1281</v>
      </c>
      <c r="C617" t="s">
        <v>81</v>
      </c>
      <c r="E617" t="s">
        <v>136</v>
      </c>
      <c r="S617" s="9" t="e">
        <f t="shared" si="55"/>
        <v>#REF!</v>
      </c>
      <c r="T617" s="9" t="str">
        <f>data!B613</f>
        <v>HUỲNH KHÁNH LAM</v>
      </c>
      <c r="U617" s="9" t="str">
        <f>data!C613</f>
        <v>11A2</v>
      </c>
      <c r="V617" s="14">
        <v>1</v>
      </c>
      <c r="W617" s="24"/>
      <c r="X617" s="32"/>
      <c r="Y617" s="24"/>
      <c r="Z617" s="24"/>
      <c r="AA617" s="24"/>
      <c r="AB617" s="24"/>
      <c r="AC617" s="24"/>
      <c r="AD617" s="24"/>
      <c r="AE617" s="14">
        <f t="shared" si="52"/>
        <v>0</v>
      </c>
      <c r="AF617" s="60" t="str">
        <f t="shared" si="53"/>
        <v/>
      </c>
    </row>
    <row r="618" spans="1:32" ht="15" customHeight="1">
      <c r="A618" s="12">
        <f t="shared" si="54"/>
        <v>614</v>
      </c>
      <c r="B618" t="s">
        <v>384</v>
      </c>
      <c r="C618" t="s">
        <v>83</v>
      </c>
      <c r="E618" t="s">
        <v>136</v>
      </c>
      <c r="S618" s="9" t="e">
        <f t="shared" si="55"/>
        <v>#REF!</v>
      </c>
      <c r="T618" s="9" t="str">
        <f>data!B614</f>
        <v>VÕ KỲ LONG</v>
      </c>
      <c r="U618" s="9" t="str">
        <f>data!C614</f>
        <v>11A2</v>
      </c>
      <c r="V618" s="14"/>
      <c r="W618" s="24"/>
      <c r="X618" s="32"/>
      <c r="Y618" s="24"/>
      <c r="Z618" s="24"/>
      <c r="AA618" s="24"/>
      <c r="AB618" s="24"/>
      <c r="AC618" s="24"/>
      <c r="AD618" s="24"/>
      <c r="AE618" s="14">
        <f t="shared" si="52"/>
        <v>0</v>
      </c>
      <c r="AF618" s="60" t="str">
        <f t="shared" si="53"/>
        <v/>
      </c>
    </row>
    <row r="619" spans="1:32" ht="15" customHeight="1">
      <c r="A619" s="12">
        <f t="shared" si="54"/>
        <v>615</v>
      </c>
      <c r="B619" t="s">
        <v>386</v>
      </c>
      <c r="C619" t="s">
        <v>83</v>
      </c>
      <c r="E619" t="s">
        <v>136</v>
      </c>
      <c r="S619" s="9" t="e">
        <f t="shared" si="55"/>
        <v>#REF!</v>
      </c>
      <c r="T619" s="9" t="str">
        <f>data!B615</f>
        <v>THỊ KIM NGÂN</v>
      </c>
      <c r="U619" s="9" t="str">
        <f>data!C615</f>
        <v>11A2</v>
      </c>
      <c r="V619" s="14"/>
      <c r="W619" s="24"/>
      <c r="X619" s="32"/>
      <c r="Y619" s="24"/>
      <c r="Z619" s="24"/>
      <c r="AA619" s="24"/>
      <c r="AB619" s="24"/>
      <c r="AC619" s="24"/>
      <c r="AD619" s="24"/>
      <c r="AE619" s="14">
        <f t="shared" si="52"/>
        <v>0</v>
      </c>
      <c r="AF619" s="60" t="str">
        <f t="shared" si="53"/>
        <v/>
      </c>
    </row>
    <row r="620" spans="1:32" ht="15" customHeight="1">
      <c r="A620" s="12">
        <f t="shared" si="54"/>
        <v>616</v>
      </c>
      <c r="B620" t="s">
        <v>389</v>
      </c>
      <c r="C620" t="s">
        <v>83</v>
      </c>
      <c r="E620" t="s">
        <v>136</v>
      </c>
      <c r="S620" s="9" t="e">
        <f t="shared" si="55"/>
        <v>#REF!</v>
      </c>
      <c r="T620" s="9" t="str">
        <f>data!B616</f>
        <v>TRẦN KIỀU NGÂN</v>
      </c>
      <c r="U620" s="9" t="str">
        <f>data!C616</f>
        <v>11A2</v>
      </c>
      <c r="V620" s="14"/>
      <c r="W620" s="24"/>
      <c r="X620" s="32"/>
      <c r="Y620" s="24"/>
      <c r="Z620" s="24"/>
      <c r="AA620" s="24"/>
      <c r="AB620" s="24"/>
      <c r="AC620" s="24"/>
      <c r="AD620" s="24"/>
      <c r="AE620" s="14">
        <f t="shared" si="52"/>
        <v>0</v>
      </c>
      <c r="AF620" s="60" t="str">
        <f t="shared" si="53"/>
        <v/>
      </c>
    </row>
    <row r="621" spans="1:32" ht="15" customHeight="1">
      <c r="A621" s="12">
        <f t="shared" si="54"/>
        <v>617</v>
      </c>
      <c r="B621" t="s">
        <v>392</v>
      </c>
      <c r="C621" t="s">
        <v>83</v>
      </c>
      <c r="E621" t="s">
        <v>136</v>
      </c>
      <c r="S621" s="9" t="e">
        <f t="shared" si="55"/>
        <v>#REF!</v>
      </c>
      <c r="T621" s="9" t="str">
        <f>data!B617</f>
        <v>NGUYỄN THỊ NHƯ NGỌC</v>
      </c>
      <c r="U621" s="9" t="str">
        <f>data!C617</f>
        <v>11A2</v>
      </c>
      <c r="V621" s="14">
        <v>3</v>
      </c>
      <c r="W621" s="24"/>
      <c r="X621" s="32"/>
      <c r="Y621" s="24"/>
      <c r="Z621" s="24"/>
      <c r="AA621" s="24"/>
      <c r="AB621" s="24"/>
      <c r="AC621" s="24"/>
      <c r="AD621" s="24"/>
      <c r="AE621" s="14">
        <f t="shared" si="52"/>
        <v>0</v>
      </c>
      <c r="AF621" s="60" t="str">
        <f t="shared" si="53"/>
        <v/>
      </c>
    </row>
    <row r="622" spans="1:32" ht="15" customHeight="1">
      <c r="A622" s="12">
        <f t="shared" si="54"/>
        <v>618</v>
      </c>
      <c r="B622" t="s">
        <v>403</v>
      </c>
      <c r="C622" t="s">
        <v>83</v>
      </c>
      <c r="E622" t="s">
        <v>136</v>
      </c>
      <c r="S622" s="9" t="e">
        <f t="shared" si="55"/>
        <v>#REF!</v>
      </c>
      <c r="T622" s="9" t="str">
        <f>data!B618</f>
        <v>VÕ THỊ CẨM NGỌC</v>
      </c>
      <c r="U622" s="9" t="str">
        <f>data!C618</f>
        <v>11A2</v>
      </c>
      <c r="V622" s="14"/>
      <c r="W622" s="24"/>
      <c r="X622" s="32"/>
      <c r="Y622" s="24"/>
      <c r="Z622" s="24"/>
      <c r="AA622" s="24"/>
      <c r="AB622" s="24"/>
      <c r="AC622" s="24"/>
      <c r="AD622" s="24"/>
      <c r="AE622" s="14">
        <f t="shared" si="52"/>
        <v>0</v>
      </c>
      <c r="AF622" s="60" t="str">
        <f t="shared" si="53"/>
        <v/>
      </c>
    </row>
    <row r="623" spans="1:32" ht="15" customHeight="1">
      <c r="A623" s="12">
        <f t="shared" si="54"/>
        <v>619</v>
      </c>
      <c r="B623" t="s">
        <v>729</v>
      </c>
      <c r="C623" t="s">
        <v>92</v>
      </c>
      <c r="E623" t="s">
        <v>136</v>
      </c>
      <c r="S623" s="9" t="e">
        <f t="shared" si="55"/>
        <v>#REF!</v>
      </c>
      <c r="T623" s="9" t="str">
        <f>data!B619</f>
        <v>LÊ CẨM NHUNG</v>
      </c>
      <c r="U623" s="9" t="str">
        <f>data!C619</f>
        <v>11A2</v>
      </c>
      <c r="V623" s="14"/>
      <c r="W623" s="24"/>
      <c r="X623" s="32"/>
      <c r="Y623" s="24"/>
      <c r="Z623" s="24"/>
      <c r="AA623" s="24"/>
      <c r="AB623" s="24"/>
      <c r="AC623" s="24"/>
      <c r="AD623" s="24"/>
      <c r="AE623" s="14">
        <f t="shared" si="52"/>
        <v>0</v>
      </c>
      <c r="AF623" s="60" t="str">
        <f t="shared" si="53"/>
        <v/>
      </c>
    </row>
    <row r="624" spans="1:32" ht="15" customHeight="1">
      <c r="A624" s="12">
        <f t="shared" si="54"/>
        <v>620</v>
      </c>
      <c r="B624" t="s">
        <v>757</v>
      </c>
      <c r="C624" t="s">
        <v>92</v>
      </c>
      <c r="E624" t="s">
        <v>136</v>
      </c>
      <c r="S624" s="9" t="e">
        <f t="shared" si="55"/>
        <v>#REF!</v>
      </c>
      <c r="T624" s="9" t="str">
        <f>data!B620</f>
        <v>NGUYỄN HỒ MINH PHÚC</v>
      </c>
      <c r="U624" s="9" t="str">
        <f>data!C620</f>
        <v>11A2</v>
      </c>
      <c r="V624" s="14">
        <v>3</v>
      </c>
      <c r="W624" s="24"/>
      <c r="X624" s="32"/>
      <c r="Y624" s="24"/>
      <c r="Z624" s="24"/>
      <c r="AA624" s="24"/>
      <c r="AB624" s="24"/>
      <c r="AC624" s="24"/>
      <c r="AD624" s="24"/>
      <c r="AE624" s="14">
        <f t="shared" si="52"/>
        <v>3</v>
      </c>
      <c r="AF624" s="60" t="str">
        <f t="shared" si="53"/>
        <v/>
      </c>
    </row>
    <row r="625" spans="1:32" ht="15" customHeight="1">
      <c r="A625" s="12">
        <f t="shared" si="54"/>
        <v>621</v>
      </c>
      <c r="B625" t="s">
        <v>760</v>
      </c>
      <c r="C625" t="s">
        <v>92</v>
      </c>
      <c r="E625" t="s">
        <v>136</v>
      </c>
      <c r="S625" s="9" t="e">
        <f t="shared" si="55"/>
        <v>#REF!</v>
      </c>
      <c r="T625" s="9" t="str">
        <f>data!B621</f>
        <v>NGUYỄN THỊ MỸ PHỤNG</v>
      </c>
      <c r="U625" s="9" t="str">
        <f>data!C621</f>
        <v>11A2</v>
      </c>
      <c r="V625" s="14">
        <v>3</v>
      </c>
      <c r="W625" s="24"/>
      <c r="X625" s="32"/>
      <c r="Y625" s="24"/>
      <c r="Z625" s="24"/>
      <c r="AA625" s="24"/>
      <c r="AB625" s="24"/>
      <c r="AC625" s="24"/>
      <c r="AD625" s="24"/>
      <c r="AE625" s="14">
        <f t="shared" si="52"/>
        <v>2</v>
      </c>
      <c r="AF625" s="60" t="str">
        <f t="shared" si="53"/>
        <v/>
      </c>
    </row>
    <row r="626" spans="1:32" ht="15" customHeight="1">
      <c r="A626" s="12">
        <f t="shared" si="54"/>
        <v>622</v>
      </c>
      <c r="B626" t="s">
        <v>762</v>
      </c>
      <c r="C626" t="s">
        <v>92</v>
      </c>
      <c r="E626" t="s">
        <v>136</v>
      </c>
      <c r="S626" s="9" t="e">
        <f t="shared" si="55"/>
        <v>#REF!</v>
      </c>
      <c r="T626" s="9" t="str">
        <f>data!B622</f>
        <v>NGUYỄN NGỌC ANH THƠ</v>
      </c>
      <c r="U626" s="9" t="str">
        <f>data!C622</f>
        <v>11A2</v>
      </c>
      <c r="V626" s="14"/>
      <c r="W626" s="24"/>
      <c r="X626" s="32"/>
      <c r="Y626" s="24"/>
      <c r="Z626" s="24"/>
      <c r="AA626" s="24"/>
      <c r="AB626" s="24"/>
      <c r="AC626" s="24"/>
      <c r="AD626" s="24"/>
      <c r="AE626" s="14">
        <f t="shared" si="52"/>
        <v>2</v>
      </c>
      <c r="AF626" s="60" t="str">
        <f t="shared" si="53"/>
        <v/>
      </c>
    </row>
    <row r="627" spans="1:32" ht="15" customHeight="1">
      <c r="A627" s="12">
        <f t="shared" si="54"/>
        <v>623</v>
      </c>
      <c r="B627" t="s">
        <v>763</v>
      </c>
      <c r="C627" t="s">
        <v>92</v>
      </c>
      <c r="E627" t="s">
        <v>136</v>
      </c>
      <c r="S627" s="9" t="e">
        <f t="shared" si="55"/>
        <v>#REF!</v>
      </c>
      <c r="T627" s="9" t="str">
        <f>data!B623</f>
        <v>KIỀU THỊ DIỄM THÚY</v>
      </c>
      <c r="U627" s="9" t="str">
        <f>data!C623</f>
        <v>11A2</v>
      </c>
      <c r="V627" s="14">
        <v>3</v>
      </c>
      <c r="W627" s="24"/>
      <c r="X627" s="32"/>
      <c r="Y627" s="24"/>
      <c r="Z627" s="24"/>
      <c r="AA627" s="24"/>
      <c r="AB627" s="24"/>
      <c r="AC627" s="24"/>
      <c r="AD627" s="24"/>
      <c r="AE627" s="14">
        <f t="shared" si="52"/>
        <v>2</v>
      </c>
      <c r="AF627" s="60" t="str">
        <f t="shared" si="53"/>
        <v/>
      </c>
    </row>
    <row r="628" spans="1:32" ht="15" customHeight="1">
      <c r="A628" s="12">
        <f t="shared" si="54"/>
        <v>624</v>
      </c>
      <c r="B628" t="s">
        <v>785</v>
      </c>
      <c r="C628" t="s">
        <v>213</v>
      </c>
      <c r="E628" t="s">
        <v>136</v>
      </c>
      <c r="S628" s="9" t="e">
        <f t="shared" si="55"/>
        <v>#REF!</v>
      </c>
      <c r="T628" s="9" t="str">
        <f>data!B624</f>
        <v>HUỲNH THỊ MỸ TIÊN</v>
      </c>
      <c r="U628" s="9" t="str">
        <f>data!C624</f>
        <v>11A2</v>
      </c>
      <c r="V628" s="14"/>
      <c r="W628" s="24"/>
      <c r="X628" s="32"/>
      <c r="Y628" s="24"/>
      <c r="Z628" s="24"/>
      <c r="AA628" s="24"/>
      <c r="AB628" s="24"/>
      <c r="AC628" s="24"/>
      <c r="AD628" s="24"/>
      <c r="AE628" s="14">
        <f t="shared" si="52"/>
        <v>2</v>
      </c>
      <c r="AF628" s="60" t="str">
        <f t="shared" si="53"/>
        <v/>
      </c>
    </row>
    <row r="629" spans="1:32" ht="15" customHeight="1">
      <c r="A629" s="12">
        <f t="shared" si="54"/>
        <v>625</v>
      </c>
      <c r="B629" t="s">
        <v>414</v>
      </c>
      <c r="C629" t="s">
        <v>84</v>
      </c>
      <c r="E629" t="s">
        <v>136</v>
      </c>
      <c r="S629" s="9" t="e">
        <f t="shared" si="55"/>
        <v>#REF!</v>
      </c>
      <c r="T629" s="9" t="str">
        <f>data!B625</f>
        <v>VÕ HOÀNG TIẾN</v>
      </c>
      <c r="U629" s="9" t="str">
        <f>data!C625</f>
        <v>11A2</v>
      </c>
      <c r="V629" s="14"/>
      <c r="W629" s="24"/>
      <c r="X629" s="32"/>
      <c r="Y629" s="24"/>
      <c r="Z629" s="24"/>
      <c r="AA629" s="24"/>
      <c r="AB629" s="24"/>
      <c r="AC629" s="24"/>
      <c r="AD629" s="24"/>
      <c r="AE629" s="14">
        <f t="shared" si="52"/>
        <v>2</v>
      </c>
      <c r="AF629" s="60" t="str">
        <f t="shared" si="53"/>
        <v/>
      </c>
    </row>
    <row r="630" spans="1:32" ht="15" customHeight="1">
      <c r="A630" s="12">
        <f t="shared" si="54"/>
        <v>626</v>
      </c>
      <c r="B630" t="s">
        <v>425</v>
      </c>
      <c r="C630" t="s">
        <v>84</v>
      </c>
      <c r="E630" t="s">
        <v>136</v>
      </c>
      <c r="S630" s="9" t="e">
        <f t="shared" si="55"/>
        <v>#REF!</v>
      </c>
      <c r="T630" s="9" t="str">
        <f>data!B626</f>
        <v>CAO THỊ BÍCH TRÂM</v>
      </c>
      <c r="U630" s="9" t="str">
        <f>data!C626</f>
        <v>11A2</v>
      </c>
      <c r="V630" s="14">
        <v>3</v>
      </c>
      <c r="W630" s="24"/>
      <c r="X630" s="32"/>
      <c r="Y630" s="24"/>
      <c r="Z630" s="24"/>
      <c r="AA630" s="24"/>
      <c r="AB630" s="24"/>
      <c r="AC630" s="24"/>
      <c r="AD630" s="24"/>
      <c r="AE630" s="14">
        <f t="shared" si="52"/>
        <v>2</v>
      </c>
      <c r="AF630" s="60" t="str">
        <f t="shared" si="53"/>
        <v/>
      </c>
    </row>
    <row r="631" spans="1:32" ht="15" customHeight="1">
      <c r="A631" s="12">
        <f t="shared" si="54"/>
        <v>627</v>
      </c>
      <c r="B631" t="s">
        <v>428</v>
      </c>
      <c r="C631" t="s">
        <v>84</v>
      </c>
      <c r="E631" t="s">
        <v>136</v>
      </c>
      <c r="S631" s="9" t="e">
        <f t="shared" si="55"/>
        <v>#REF!</v>
      </c>
      <c r="T631" s="9" t="str">
        <f>data!B627</f>
        <v>TRẦN THỊ THÙY TRÂM</v>
      </c>
      <c r="U631" s="9" t="str">
        <f>data!C627</f>
        <v>11A2</v>
      </c>
      <c r="V631" s="14">
        <v>3</v>
      </c>
      <c r="W631" s="24"/>
      <c r="X631" s="32"/>
      <c r="Y631" s="24"/>
      <c r="Z631" s="24"/>
      <c r="AA631" s="24"/>
      <c r="AB631" s="24"/>
      <c r="AC631" s="24"/>
      <c r="AD631" s="24"/>
      <c r="AE631" s="14">
        <f t="shared" si="52"/>
        <v>2</v>
      </c>
      <c r="AF631" s="60" t="str">
        <f t="shared" si="53"/>
        <v/>
      </c>
    </row>
    <row r="632" spans="1:32" ht="15" customHeight="1">
      <c r="A632" s="12">
        <f t="shared" si="54"/>
        <v>628</v>
      </c>
      <c r="B632" t="s">
        <v>429</v>
      </c>
      <c r="C632" t="s">
        <v>84</v>
      </c>
      <c r="E632" t="s">
        <v>136</v>
      </c>
      <c r="S632" s="9" t="e">
        <f t="shared" si="55"/>
        <v>#REF!</v>
      </c>
      <c r="T632" s="9" t="str">
        <f>data!B628</f>
        <v>LỮ KIM TRÂN</v>
      </c>
      <c r="U632" s="9" t="str">
        <f>data!C628</f>
        <v>11A2</v>
      </c>
      <c r="V632" s="14"/>
      <c r="W632" s="24"/>
      <c r="X632" s="32"/>
      <c r="Y632" s="24"/>
      <c r="Z632" s="24"/>
      <c r="AA632" s="24"/>
      <c r="AB632" s="24"/>
      <c r="AC632" s="24"/>
      <c r="AD632" s="24"/>
      <c r="AE632" s="14">
        <f t="shared" si="52"/>
        <v>2</v>
      </c>
      <c r="AF632" s="60" t="str">
        <f t="shared" si="53"/>
        <v/>
      </c>
    </row>
    <row r="633" spans="1:32" ht="15" customHeight="1">
      <c r="A633" s="12">
        <f t="shared" si="54"/>
        <v>629</v>
      </c>
      <c r="B633" t="s">
        <v>431</v>
      </c>
      <c r="C633" t="s">
        <v>84</v>
      </c>
      <c r="E633" t="s">
        <v>136</v>
      </c>
      <c r="S633" s="9" t="e">
        <f t="shared" si="55"/>
        <v>#REF!</v>
      </c>
      <c r="T633" s="9" t="str">
        <f>data!B629</f>
        <v>HỒNG BẢO TRÍ</v>
      </c>
      <c r="U633" s="9" t="str">
        <f>data!C629</f>
        <v>11A2</v>
      </c>
      <c r="V633" s="14"/>
      <c r="W633" s="24"/>
      <c r="X633" s="32"/>
      <c r="Y633" s="24"/>
      <c r="Z633" s="24"/>
      <c r="AA633" s="24"/>
      <c r="AB633" s="24"/>
      <c r="AC633" s="24"/>
      <c r="AD633" s="24"/>
      <c r="AE633" s="14">
        <f t="shared" si="52"/>
        <v>2</v>
      </c>
      <c r="AF633" s="60" t="str">
        <f t="shared" si="53"/>
        <v/>
      </c>
    </row>
    <row r="634" spans="1:32" ht="15" customHeight="1">
      <c r="A634" s="12">
        <f t="shared" si="54"/>
        <v>630</v>
      </c>
      <c r="B634" t="s">
        <v>434</v>
      </c>
      <c r="C634" t="s">
        <v>84</v>
      </c>
      <c r="E634" t="s">
        <v>136</v>
      </c>
      <c r="S634" s="9" t="e">
        <f t="shared" si="55"/>
        <v>#REF!</v>
      </c>
      <c r="T634" s="9" t="str">
        <f>data!B630</f>
        <v>NGUYỄN TẤN TRIỂN</v>
      </c>
      <c r="U634" s="9" t="str">
        <f>data!C630</f>
        <v>11A2</v>
      </c>
      <c r="V634" s="14"/>
      <c r="W634" s="24"/>
      <c r="X634" s="32"/>
      <c r="Y634" s="24"/>
      <c r="Z634" s="24"/>
      <c r="AA634" s="24"/>
      <c r="AB634" s="24"/>
      <c r="AC634" s="24"/>
      <c r="AD634" s="24"/>
      <c r="AE634" s="14">
        <f t="shared" si="52"/>
        <v>2</v>
      </c>
      <c r="AF634" s="60" t="str">
        <f t="shared" si="53"/>
        <v/>
      </c>
    </row>
    <row r="635" spans="1:32" ht="15" customHeight="1">
      <c r="A635" s="12">
        <f t="shared" si="54"/>
        <v>631</v>
      </c>
      <c r="B635" t="s">
        <v>437</v>
      </c>
      <c r="C635" t="s">
        <v>84</v>
      </c>
      <c r="E635" t="s">
        <v>136</v>
      </c>
      <c r="S635" s="9" t="e">
        <f t="shared" si="55"/>
        <v>#REF!</v>
      </c>
      <c r="T635" s="9" t="str">
        <f>data!B631</f>
        <v>PHẠM PHAN TƯỜNG VI</v>
      </c>
      <c r="U635" s="9" t="str">
        <f>data!C631</f>
        <v>11A2</v>
      </c>
      <c r="V635" s="14">
        <v>3</v>
      </c>
      <c r="W635" s="24"/>
      <c r="X635" s="32"/>
      <c r="Y635" s="24"/>
      <c r="Z635" s="24"/>
      <c r="AA635" s="24"/>
      <c r="AB635" s="24"/>
      <c r="AC635" s="24"/>
      <c r="AD635" s="24"/>
      <c r="AE635" s="14">
        <f t="shared" si="52"/>
        <v>2</v>
      </c>
      <c r="AF635" s="60" t="str">
        <f t="shared" si="53"/>
        <v/>
      </c>
    </row>
    <row r="636" spans="1:32" ht="15" customHeight="1">
      <c r="A636" s="12">
        <f t="shared" si="54"/>
        <v>632</v>
      </c>
      <c r="B636" t="s">
        <v>439</v>
      </c>
      <c r="C636" t="s">
        <v>84</v>
      </c>
      <c r="E636" t="s">
        <v>136</v>
      </c>
      <c r="S636" s="9" t="e">
        <f t="shared" si="55"/>
        <v>#REF!</v>
      </c>
      <c r="T636" s="9" t="str">
        <f>data!B632</f>
        <v>TRẦN THỊ TƯỜNG VY</v>
      </c>
      <c r="U636" s="9" t="str">
        <f>data!C632</f>
        <v>11A2</v>
      </c>
      <c r="V636" s="14">
        <v>2</v>
      </c>
      <c r="W636" s="24"/>
      <c r="X636" s="32"/>
      <c r="Y636" s="24"/>
      <c r="Z636" s="24"/>
      <c r="AA636" s="24"/>
      <c r="AB636" s="24"/>
      <c r="AC636" s="24"/>
      <c r="AD636" s="24"/>
      <c r="AE636" s="14">
        <f t="shared" si="52"/>
        <v>2</v>
      </c>
      <c r="AF636" s="60" t="str">
        <f t="shared" si="53"/>
        <v/>
      </c>
    </row>
    <row r="637" spans="1:32" ht="15" customHeight="1">
      <c r="A637" s="12">
        <f t="shared" si="54"/>
        <v>633</v>
      </c>
      <c r="B637" t="s">
        <v>442</v>
      </c>
      <c r="C637" t="s">
        <v>84</v>
      </c>
      <c r="E637" t="s">
        <v>136</v>
      </c>
      <c r="S637" s="9" t="e">
        <f t="shared" si="55"/>
        <v>#REF!</v>
      </c>
      <c r="T637" s="9" t="str">
        <f>data!B633</f>
        <v>MAI MỸ ANH</v>
      </c>
      <c r="U637" s="9" t="str">
        <f>data!C633</f>
        <v>11A3</v>
      </c>
      <c r="V637" s="14">
        <v>3</v>
      </c>
      <c r="W637" s="24"/>
      <c r="X637" s="32"/>
      <c r="Y637" s="24"/>
      <c r="Z637" s="24"/>
      <c r="AA637" s="24"/>
      <c r="AB637" s="24"/>
      <c r="AC637" s="24"/>
      <c r="AD637" s="24"/>
      <c r="AE637" s="14">
        <f t="shared" si="52"/>
        <v>2</v>
      </c>
      <c r="AF637" s="60" t="str">
        <f t="shared" si="53"/>
        <v/>
      </c>
    </row>
    <row r="638" spans="1:32" ht="15" customHeight="1">
      <c r="A638" s="12">
        <f t="shared" si="54"/>
        <v>634</v>
      </c>
      <c r="B638" t="s">
        <v>443</v>
      </c>
      <c r="C638" t="s">
        <v>84</v>
      </c>
      <c r="E638" t="s">
        <v>136</v>
      </c>
      <c r="S638" s="9" t="e">
        <f t="shared" si="55"/>
        <v>#REF!</v>
      </c>
      <c r="T638" s="9" t="str">
        <f>data!B634</f>
        <v>TRẦN TUẤN ANH</v>
      </c>
      <c r="U638" s="9" t="str">
        <f>data!C634</f>
        <v>11A3</v>
      </c>
      <c r="V638" s="14"/>
      <c r="W638" s="24"/>
      <c r="X638" s="32"/>
      <c r="Y638" s="24"/>
      <c r="Z638" s="24"/>
      <c r="AA638" s="24"/>
      <c r="AB638" s="24"/>
      <c r="AC638" s="24"/>
      <c r="AD638" s="24"/>
      <c r="AE638" s="14">
        <f t="shared" si="52"/>
        <v>2</v>
      </c>
      <c r="AF638" s="60" t="str">
        <f t="shared" si="53"/>
        <v/>
      </c>
    </row>
    <row r="639" spans="1:32" ht="15" customHeight="1">
      <c r="A639" s="12">
        <f t="shared" si="54"/>
        <v>635</v>
      </c>
      <c r="B639" t="s">
        <v>451</v>
      </c>
      <c r="C639" t="s">
        <v>84</v>
      </c>
      <c r="E639" t="s">
        <v>136</v>
      </c>
      <c r="S639" s="9" t="e">
        <f t="shared" si="55"/>
        <v>#REF!</v>
      </c>
      <c r="T639" s="9" t="str">
        <f>data!B635</f>
        <v>DANH QUỐC DŨNG</v>
      </c>
      <c r="U639" s="9" t="str">
        <f>data!C635</f>
        <v>11A3</v>
      </c>
      <c r="V639" s="14">
        <v>3</v>
      </c>
      <c r="W639" s="24"/>
      <c r="X639" s="32"/>
      <c r="Y639" s="24"/>
      <c r="Z639" s="24"/>
      <c r="AA639" s="24"/>
      <c r="AB639" s="24"/>
      <c r="AC639" s="24"/>
      <c r="AD639" s="24"/>
      <c r="AE639" s="14">
        <f t="shared" si="52"/>
        <v>2</v>
      </c>
      <c r="AF639" s="60" t="str">
        <f t="shared" si="53"/>
        <v/>
      </c>
    </row>
    <row r="640" spans="1:32" ht="15" customHeight="1">
      <c r="A640" s="12">
        <f t="shared" si="54"/>
        <v>636</v>
      </c>
      <c r="B640" t="s">
        <v>452</v>
      </c>
      <c r="C640" t="s">
        <v>85</v>
      </c>
      <c r="E640" t="s">
        <v>136</v>
      </c>
      <c r="S640" s="9" t="e">
        <f t="shared" si="55"/>
        <v>#REF!</v>
      </c>
      <c r="T640" s="9" t="str">
        <f>data!B636</f>
        <v>PHAN HỒNG GẤM</v>
      </c>
      <c r="U640" s="9" t="str">
        <f>data!C636</f>
        <v>11A3</v>
      </c>
      <c r="V640" s="14">
        <v>3</v>
      </c>
      <c r="W640" s="24"/>
      <c r="X640" s="32"/>
      <c r="Y640" s="24"/>
      <c r="Z640" s="24"/>
      <c r="AA640" s="24"/>
      <c r="AB640" s="24"/>
      <c r="AC640" s="24"/>
      <c r="AD640" s="24"/>
      <c r="AE640" s="14">
        <f t="shared" si="52"/>
        <v>2</v>
      </c>
      <c r="AF640" s="60" t="str">
        <f t="shared" si="53"/>
        <v/>
      </c>
    </row>
    <row r="641" spans="1:32" ht="15" customHeight="1">
      <c r="A641" s="12">
        <f t="shared" si="54"/>
        <v>637</v>
      </c>
      <c r="B641" t="s">
        <v>497</v>
      </c>
      <c r="C641" t="s">
        <v>86</v>
      </c>
      <c r="E641" t="s">
        <v>136</v>
      </c>
      <c r="S641" s="9" t="e">
        <f t="shared" si="55"/>
        <v>#REF!</v>
      </c>
      <c r="T641" s="9" t="str">
        <f>data!B637</f>
        <v>TRẦN THẾ HIỂN</v>
      </c>
      <c r="U641" s="9" t="str">
        <f>data!C637</f>
        <v>11A3</v>
      </c>
      <c r="V641" s="14">
        <v>3</v>
      </c>
      <c r="W641" s="24"/>
      <c r="X641" s="32"/>
      <c r="Y641" s="24"/>
      <c r="Z641" s="24"/>
      <c r="AA641" s="24"/>
      <c r="AB641" s="24"/>
      <c r="AC641" s="24"/>
      <c r="AD641" s="24"/>
      <c r="AE641" s="14">
        <f t="shared" si="52"/>
        <v>0</v>
      </c>
      <c r="AF641" s="60" t="str">
        <f t="shared" si="53"/>
        <v/>
      </c>
    </row>
    <row r="642" spans="1:32" ht="15" customHeight="1">
      <c r="A642" s="12">
        <f t="shared" si="54"/>
        <v>638</v>
      </c>
      <c r="B642" t="s">
        <v>504</v>
      </c>
      <c r="C642" t="s">
        <v>86</v>
      </c>
      <c r="E642" t="s">
        <v>136</v>
      </c>
      <c r="S642" s="9" t="e">
        <f t="shared" si="55"/>
        <v>#REF!</v>
      </c>
      <c r="T642" s="9" t="str">
        <f>data!B638</f>
        <v>VÕ MINH HOÀNG</v>
      </c>
      <c r="U642" s="9" t="str">
        <f>data!C638</f>
        <v>11A3</v>
      </c>
      <c r="V642" s="14">
        <v>3</v>
      </c>
      <c r="W642" s="24"/>
      <c r="X642" s="32"/>
      <c r="Y642" s="24"/>
      <c r="Z642" s="24"/>
      <c r="AA642" s="24"/>
      <c r="AB642" s="24"/>
      <c r="AC642" s="24"/>
      <c r="AD642" s="24"/>
      <c r="AE642" s="14">
        <f t="shared" si="52"/>
        <v>0</v>
      </c>
      <c r="AF642" s="60" t="str">
        <f t="shared" si="53"/>
        <v/>
      </c>
    </row>
    <row r="643" spans="1:32" ht="15" customHeight="1">
      <c r="A643" s="12">
        <f t="shared" si="54"/>
        <v>639</v>
      </c>
      <c r="B643" t="s">
        <v>506</v>
      </c>
      <c r="C643" t="s">
        <v>86</v>
      </c>
      <c r="E643" t="s">
        <v>136</v>
      </c>
      <c r="S643" s="9" t="e">
        <f t="shared" si="55"/>
        <v>#REF!</v>
      </c>
      <c r="T643" s="9" t="str">
        <f>data!B639</f>
        <v>TRƯƠNG THANH HUY</v>
      </c>
      <c r="U643" s="9" t="str">
        <f>data!C639</f>
        <v>11A3</v>
      </c>
      <c r="V643" s="14">
        <v>3</v>
      </c>
      <c r="W643" s="24"/>
      <c r="X643" s="32"/>
      <c r="Y643" s="24"/>
      <c r="Z643" s="24"/>
      <c r="AA643" s="24"/>
      <c r="AB643" s="24"/>
      <c r="AC643" s="24"/>
      <c r="AD643" s="24"/>
      <c r="AE643" s="14">
        <f t="shared" si="52"/>
        <v>0</v>
      </c>
      <c r="AF643" s="60" t="str">
        <f t="shared" si="53"/>
        <v/>
      </c>
    </row>
    <row r="644" spans="1:32" ht="15" customHeight="1">
      <c r="A644" s="12">
        <f t="shared" si="54"/>
        <v>640</v>
      </c>
      <c r="B644" t="s">
        <v>507</v>
      </c>
      <c r="C644" t="s">
        <v>86</v>
      </c>
      <c r="E644" t="s">
        <v>136</v>
      </c>
      <c r="S644" s="9" t="e">
        <f t="shared" si="55"/>
        <v>#REF!</v>
      </c>
      <c r="T644" s="9" t="str">
        <f>data!B640</f>
        <v>TRẦN QUỐC KHANG</v>
      </c>
      <c r="U644" s="9" t="str">
        <f>data!C640</f>
        <v>11A3</v>
      </c>
      <c r="V644" s="14">
        <v>1</v>
      </c>
      <c r="W644" s="24"/>
      <c r="X644" s="32"/>
      <c r="Y644" s="24"/>
      <c r="Z644" s="24"/>
      <c r="AA644" s="24"/>
      <c r="AB644" s="24"/>
      <c r="AC644" s="24"/>
      <c r="AD644" s="24"/>
      <c r="AE644" s="14">
        <f t="shared" si="52"/>
        <v>0</v>
      </c>
      <c r="AF644" s="60" t="str">
        <f t="shared" si="53"/>
        <v/>
      </c>
    </row>
    <row r="645" spans="1:32" ht="15" customHeight="1">
      <c r="A645" s="12">
        <f t="shared" si="54"/>
        <v>641</v>
      </c>
      <c r="B645" t="s">
        <v>511</v>
      </c>
      <c r="C645" t="s">
        <v>86</v>
      </c>
      <c r="E645" t="s">
        <v>136</v>
      </c>
      <c r="S645" s="9" t="e">
        <f t="shared" si="55"/>
        <v>#REF!</v>
      </c>
      <c r="T645" s="9" t="str">
        <f>data!B641</f>
        <v>TRƯƠNG MINH KHANG</v>
      </c>
      <c r="U645" s="9" t="str">
        <f>data!C641</f>
        <v>11A3</v>
      </c>
      <c r="V645" s="14"/>
      <c r="W645" s="24"/>
      <c r="X645" s="32"/>
      <c r="Y645" s="24"/>
      <c r="Z645" s="24"/>
      <c r="AA645" s="24"/>
      <c r="AB645" s="24"/>
      <c r="AC645" s="24"/>
      <c r="AD645" s="24"/>
      <c r="AE645" s="14">
        <f t="shared" ref="AE645:AE708" si="56">IF(B645&lt;&gt;"", INDEX($X$8:$X$1491, MATCH(B645, $T$8:$T$1491, 0)),"")</f>
        <v>0</v>
      </c>
      <c r="AF645" s="60" t="str">
        <f t="shared" ref="AF645:AF672" si="57">IF(AH648&lt;&gt;"", INDEX($AJ$8:$AJ$1491, MATCH(AH648, $T$8:$T$1491, 0)),"")</f>
        <v/>
      </c>
    </row>
    <row r="646" spans="1:32" ht="15" customHeight="1">
      <c r="A646" s="12">
        <f t="shared" si="54"/>
        <v>642</v>
      </c>
      <c r="B646" t="s">
        <v>164</v>
      </c>
      <c r="C646" t="s">
        <v>86</v>
      </c>
      <c r="E646" t="s">
        <v>136</v>
      </c>
      <c r="S646" s="9" t="e">
        <f t="shared" si="55"/>
        <v>#REF!</v>
      </c>
      <c r="T646" s="9" t="str">
        <f>data!B642</f>
        <v>MAI TRỌNG KHIÊM</v>
      </c>
      <c r="U646" s="9" t="str">
        <f>data!C642</f>
        <v>11A3</v>
      </c>
      <c r="V646" s="14"/>
      <c r="W646" s="24"/>
      <c r="X646" s="32"/>
      <c r="Y646" s="24"/>
      <c r="Z646" s="24"/>
      <c r="AA646" s="24"/>
      <c r="AB646" s="24"/>
      <c r="AC646" s="24"/>
      <c r="AD646" s="24"/>
      <c r="AE646" s="14">
        <f t="shared" si="56"/>
        <v>0</v>
      </c>
      <c r="AF646" s="60" t="str">
        <f t="shared" si="57"/>
        <v/>
      </c>
    </row>
    <row r="647" spans="1:32" ht="15" customHeight="1">
      <c r="A647" s="12">
        <f t="shared" ref="A647:A708" si="58">IF(B647&lt;&gt;"",A646+1,"")</f>
        <v>643</v>
      </c>
      <c r="B647" t="s">
        <v>545</v>
      </c>
      <c r="C647" t="s">
        <v>87</v>
      </c>
      <c r="E647" t="s">
        <v>136</v>
      </c>
      <c r="S647" s="9" t="e">
        <f t="shared" si="55"/>
        <v>#REF!</v>
      </c>
      <c r="T647" s="9" t="str">
        <f>data!B643</f>
        <v>BÙI LÊ MỸ KIM</v>
      </c>
      <c r="U647" s="9" t="str">
        <f>data!C643</f>
        <v>11A3</v>
      </c>
      <c r="V647" s="14">
        <v>3</v>
      </c>
      <c r="W647" s="24"/>
      <c r="X647" s="32"/>
      <c r="Y647" s="24"/>
      <c r="Z647" s="24"/>
      <c r="AA647" s="24"/>
      <c r="AB647" s="24"/>
      <c r="AC647" s="24"/>
      <c r="AD647" s="24"/>
      <c r="AE647" s="14">
        <f t="shared" si="56"/>
        <v>0</v>
      </c>
      <c r="AF647" s="60" t="str">
        <f t="shared" si="57"/>
        <v/>
      </c>
    </row>
    <row r="648" spans="1:32" ht="15" customHeight="1">
      <c r="A648" s="12">
        <f t="shared" si="58"/>
        <v>644</v>
      </c>
      <c r="B648" t="s">
        <v>471</v>
      </c>
      <c r="C648" t="s">
        <v>87</v>
      </c>
      <c r="E648" t="s">
        <v>136</v>
      </c>
      <c r="S648" s="9" t="e">
        <f t="shared" si="55"/>
        <v>#REF!</v>
      </c>
      <c r="T648" s="9" t="str">
        <f>data!B644</f>
        <v>PHẠM MINH LẮM</v>
      </c>
      <c r="U648" s="9" t="str">
        <f>data!C644</f>
        <v>11A3</v>
      </c>
      <c r="V648" s="14"/>
      <c r="W648" s="24"/>
      <c r="X648" s="32"/>
      <c r="Y648" s="24"/>
      <c r="Z648" s="24"/>
      <c r="AA648" s="24"/>
      <c r="AB648" s="24"/>
      <c r="AC648" s="24"/>
      <c r="AD648" s="24"/>
      <c r="AE648" s="14">
        <f t="shared" si="56"/>
        <v>2</v>
      </c>
      <c r="AF648" s="60" t="str">
        <f t="shared" si="57"/>
        <v/>
      </c>
    </row>
    <row r="649" spans="1:32" ht="15" customHeight="1">
      <c r="A649" s="12">
        <f t="shared" si="58"/>
        <v>645</v>
      </c>
      <c r="B649" t="s">
        <v>553</v>
      </c>
      <c r="C649" t="s">
        <v>87</v>
      </c>
      <c r="E649" t="s">
        <v>136</v>
      </c>
      <c r="S649" s="9" t="e">
        <f t="shared" si="55"/>
        <v>#REF!</v>
      </c>
      <c r="T649" s="9" t="str">
        <f>data!B645</f>
        <v>TRƯƠNG TẤN LỘC</v>
      </c>
      <c r="U649" s="9" t="str">
        <f>data!C645</f>
        <v>11A3</v>
      </c>
      <c r="V649" s="14">
        <v>3</v>
      </c>
      <c r="W649" s="24"/>
      <c r="X649" s="32"/>
      <c r="Y649" s="24"/>
      <c r="Z649" s="24"/>
      <c r="AA649" s="24"/>
      <c r="AB649" s="24"/>
      <c r="AC649" s="24"/>
      <c r="AD649" s="24"/>
      <c r="AE649" s="14">
        <f t="shared" si="56"/>
        <v>0</v>
      </c>
      <c r="AF649" s="60" t="str">
        <f t="shared" si="57"/>
        <v/>
      </c>
    </row>
    <row r="650" spans="1:32" ht="15" customHeight="1">
      <c r="A650" s="12">
        <f t="shared" si="58"/>
        <v>646</v>
      </c>
      <c r="B650" t="s">
        <v>554</v>
      </c>
      <c r="C650" t="s">
        <v>87</v>
      </c>
      <c r="E650" t="s">
        <v>136</v>
      </c>
      <c r="S650" s="9" t="e">
        <f t="shared" si="55"/>
        <v>#REF!</v>
      </c>
      <c r="T650" s="9" t="str">
        <f>data!B646</f>
        <v>LƯƠNG NHỰT LONG</v>
      </c>
      <c r="U650" s="9" t="str">
        <f>data!C646</f>
        <v>11A3</v>
      </c>
      <c r="V650" s="14"/>
      <c r="W650" s="24"/>
      <c r="X650" s="32"/>
      <c r="Y650" s="24"/>
      <c r="Z650" s="24"/>
      <c r="AA650" s="24"/>
      <c r="AB650" s="24"/>
      <c r="AC650" s="24"/>
      <c r="AD650" s="24"/>
      <c r="AE650" s="14">
        <f t="shared" si="56"/>
        <v>0</v>
      </c>
      <c r="AF650" s="60" t="str">
        <f t="shared" si="57"/>
        <v/>
      </c>
    </row>
    <row r="651" spans="1:32" ht="15" customHeight="1">
      <c r="A651" s="12">
        <f t="shared" si="58"/>
        <v>647</v>
      </c>
      <c r="B651" t="s">
        <v>565</v>
      </c>
      <c r="C651" t="s">
        <v>87</v>
      </c>
      <c r="E651" t="s">
        <v>136</v>
      </c>
      <c r="S651" s="9" t="e">
        <f t="shared" si="55"/>
        <v>#REF!</v>
      </c>
      <c r="T651" s="9" t="str">
        <f>data!B647</f>
        <v>LÝ DIỄM MY</v>
      </c>
      <c r="U651" s="9" t="str">
        <f>data!C647</f>
        <v>11A3</v>
      </c>
      <c r="V651" s="14">
        <v>1</v>
      </c>
      <c r="W651" s="24"/>
      <c r="X651" s="32"/>
      <c r="Y651" s="24"/>
      <c r="Z651" s="24"/>
      <c r="AA651" s="24"/>
      <c r="AB651" s="24"/>
      <c r="AC651" s="24"/>
      <c r="AD651" s="24"/>
      <c r="AE651" s="14">
        <f t="shared" si="56"/>
        <v>0</v>
      </c>
      <c r="AF651" s="60" t="str">
        <f t="shared" si="57"/>
        <v/>
      </c>
    </row>
    <row r="652" spans="1:32" ht="15" customHeight="1">
      <c r="A652" s="12">
        <f t="shared" si="58"/>
        <v>648</v>
      </c>
      <c r="B652" t="s">
        <v>571</v>
      </c>
      <c r="C652" t="s">
        <v>88</v>
      </c>
      <c r="E652" t="s">
        <v>136</v>
      </c>
      <c r="S652" s="9" t="e">
        <f t="shared" si="55"/>
        <v>#REF!</v>
      </c>
      <c r="T652" s="9" t="str">
        <f>data!B649</f>
        <v>LƯU GIA MỸ</v>
      </c>
      <c r="U652" s="9" t="str">
        <f>data!C649</f>
        <v>11A3</v>
      </c>
      <c r="V652" s="14"/>
      <c r="W652" s="24"/>
      <c r="X652" s="32"/>
      <c r="Y652" s="24"/>
      <c r="Z652" s="24"/>
      <c r="AA652" s="24"/>
      <c r="AB652" s="24"/>
      <c r="AC652" s="24"/>
      <c r="AD652" s="24"/>
      <c r="AE652" s="14">
        <f t="shared" si="56"/>
        <v>0</v>
      </c>
      <c r="AF652" s="60" t="str">
        <f t="shared" si="57"/>
        <v/>
      </c>
    </row>
    <row r="653" spans="1:32" ht="15" customHeight="1">
      <c r="A653" s="12">
        <f t="shared" si="58"/>
        <v>649</v>
      </c>
      <c r="B653" t="s">
        <v>577</v>
      </c>
      <c r="C653" t="s">
        <v>88</v>
      </c>
      <c r="E653" t="s">
        <v>136</v>
      </c>
      <c r="S653" s="9" t="e">
        <f t="shared" si="55"/>
        <v>#REF!</v>
      </c>
      <c r="T653" s="9" t="str">
        <f>data!B650</f>
        <v>TRẦN MỸ MỸ</v>
      </c>
      <c r="U653" s="9" t="str">
        <f>data!C650</f>
        <v>11A3</v>
      </c>
      <c r="V653" s="14">
        <v>3</v>
      </c>
      <c r="W653" s="24"/>
      <c r="X653" s="32"/>
      <c r="Y653" s="24"/>
      <c r="Z653" s="24"/>
      <c r="AA653" s="24"/>
      <c r="AB653" s="24"/>
      <c r="AC653" s="24"/>
      <c r="AD653" s="24"/>
      <c r="AE653" s="14">
        <f t="shared" si="56"/>
        <v>0</v>
      </c>
      <c r="AF653" s="60" t="str">
        <f t="shared" si="57"/>
        <v/>
      </c>
    </row>
    <row r="654" spans="1:32" ht="15" customHeight="1">
      <c r="A654" s="12">
        <f t="shared" si="58"/>
        <v>650</v>
      </c>
      <c r="B654" t="s">
        <v>578</v>
      </c>
      <c r="C654" t="s">
        <v>88</v>
      </c>
      <c r="E654" t="s">
        <v>136</v>
      </c>
      <c r="S654" s="9" t="e">
        <f t="shared" si="55"/>
        <v>#REF!</v>
      </c>
      <c r="T654" s="9" t="str">
        <f>data!B651</f>
        <v>TRẦN BẢO NAM</v>
      </c>
      <c r="U654" s="9" t="str">
        <f>data!C651</f>
        <v>11A3</v>
      </c>
      <c r="V654" s="14">
        <v>3</v>
      </c>
      <c r="W654" s="24"/>
      <c r="X654" s="32"/>
      <c r="Y654" s="24"/>
      <c r="Z654" s="24"/>
      <c r="AA654" s="24"/>
      <c r="AB654" s="24"/>
      <c r="AC654" s="24"/>
      <c r="AD654" s="24"/>
      <c r="AE654" s="14">
        <f t="shared" si="56"/>
        <v>0</v>
      </c>
      <c r="AF654" s="60" t="str">
        <f t="shared" si="57"/>
        <v/>
      </c>
    </row>
    <row r="655" spans="1:32" ht="15" customHeight="1">
      <c r="A655" s="12">
        <f t="shared" si="58"/>
        <v>651</v>
      </c>
      <c r="B655" t="s">
        <v>593</v>
      </c>
      <c r="C655" t="s">
        <v>88</v>
      </c>
      <c r="E655" t="s">
        <v>136</v>
      </c>
      <c r="S655" s="9" t="e">
        <f t="shared" si="55"/>
        <v>#REF!</v>
      </c>
      <c r="T655" s="9" t="str">
        <f>data!B652</f>
        <v>TẠ KIM NGÂN</v>
      </c>
      <c r="U655" s="9" t="str">
        <f>data!C652</f>
        <v>11A3</v>
      </c>
      <c r="V655" s="14"/>
      <c r="W655" s="24"/>
      <c r="X655" s="32"/>
      <c r="Y655" s="24"/>
      <c r="Z655" s="24"/>
      <c r="AA655" s="24"/>
      <c r="AB655" s="24"/>
      <c r="AC655" s="24"/>
      <c r="AD655" s="24"/>
      <c r="AE655" s="14">
        <f t="shared" si="56"/>
        <v>0</v>
      </c>
      <c r="AF655" s="60" t="str">
        <f t="shared" si="57"/>
        <v/>
      </c>
    </row>
    <row r="656" spans="1:32" ht="15" customHeight="1">
      <c r="A656" s="12">
        <f t="shared" si="58"/>
        <v>652</v>
      </c>
      <c r="B656" t="s">
        <v>605</v>
      </c>
      <c r="C656" t="s">
        <v>88</v>
      </c>
      <c r="E656" t="s">
        <v>136</v>
      </c>
      <c r="S656" s="9" t="e">
        <f t="shared" si="55"/>
        <v>#REF!</v>
      </c>
      <c r="T656" s="9" t="str">
        <f>data!B653</f>
        <v>NGUYỄN THỊ DIỄM NGỌC</v>
      </c>
      <c r="U656" s="9" t="str">
        <f>data!C653</f>
        <v>11A3</v>
      </c>
      <c r="V656" s="14">
        <v>3</v>
      </c>
      <c r="W656" s="24"/>
      <c r="X656" s="32"/>
      <c r="Y656" s="24"/>
      <c r="Z656" s="24"/>
      <c r="AA656" s="24"/>
      <c r="AB656" s="24"/>
      <c r="AC656" s="24"/>
      <c r="AD656" s="24"/>
      <c r="AE656" s="14">
        <f t="shared" si="56"/>
        <v>0</v>
      </c>
      <c r="AF656" s="60" t="str">
        <f t="shared" si="57"/>
        <v/>
      </c>
    </row>
    <row r="657" spans="1:32" ht="15" customHeight="1">
      <c r="A657" s="12">
        <f t="shared" si="58"/>
        <v>653</v>
      </c>
      <c r="B657" t="s">
        <v>143</v>
      </c>
      <c r="C657" t="s">
        <v>89</v>
      </c>
      <c r="E657" t="s">
        <v>136</v>
      </c>
      <c r="S657" s="9" t="e">
        <f t="shared" si="55"/>
        <v>#REF!</v>
      </c>
      <c r="T657" s="9" t="str">
        <f>data!B654</f>
        <v>TRẦN THỊ NHƯ NGỌC</v>
      </c>
      <c r="U657" s="9" t="str">
        <f>data!C654</f>
        <v>11A3</v>
      </c>
      <c r="V657" s="14"/>
      <c r="W657" s="24"/>
      <c r="X657" s="32"/>
      <c r="Y657" s="24"/>
      <c r="Z657" s="24"/>
      <c r="AA657" s="24"/>
      <c r="AB657" s="24"/>
      <c r="AC657" s="24"/>
      <c r="AD657" s="24"/>
      <c r="AE657" s="14">
        <f t="shared" si="56"/>
        <v>0</v>
      </c>
      <c r="AF657" s="60" t="str">
        <f t="shared" si="57"/>
        <v/>
      </c>
    </row>
    <row r="658" spans="1:32" ht="15" customHeight="1">
      <c r="A658" s="12">
        <f t="shared" si="58"/>
        <v>654</v>
      </c>
      <c r="B658" t="s">
        <v>537</v>
      </c>
      <c r="C658" t="s">
        <v>89</v>
      </c>
      <c r="E658" t="s">
        <v>136</v>
      </c>
      <c r="S658" s="9" t="e">
        <f t="shared" si="55"/>
        <v>#REF!</v>
      </c>
      <c r="T658" s="9" t="str">
        <f>data!B655</f>
        <v>LƯƠNG THỊ BẢO NGỌC</v>
      </c>
      <c r="U658" s="9" t="str">
        <f>data!C655</f>
        <v>11A3</v>
      </c>
      <c r="V658" s="14">
        <v>3</v>
      </c>
      <c r="W658" s="24"/>
      <c r="X658" s="32"/>
      <c r="Y658" s="24"/>
      <c r="Z658" s="24"/>
      <c r="AA658" s="24"/>
      <c r="AB658" s="24"/>
      <c r="AC658" s="24"/>
      <c r="AD658" s="24"/>
      <c r="AE658" s="14">
        <f t="shared" si="56"/>
        <v>0</v>
      </c>
      <c r="AF658" s="60" t="str">
        <f t="shared" si="57"/>
        <v/>
      </c>
    </row>
    <row r="659" spans="1:32" ht="15" customHeight="1">
      <c r="A659" s="12">
        <f t="shared" si="58"/>
        <v>655</v>
      </c>
      <c r="B659" t="s">
        <v>616</v>
      </c>
      <c r="C659" t="s">
        <v>89</v>
      </c>
      <c r="E659" t="s">
        <v>136</v>
      </c>
      <c r="S659" s="9" t="e">
        <f t="shared" si="55"/>
        <v>#REF!</v>
      </c>
      <c r="T659" s="9" t="str">
        <f>data!B656</f>
        <v>NGUYỄN TẤN NGUYÊN</v>
      </c>
      <c r="U659" s="9" t="str">
        <f>data!C656</f>
        <v>11A3</v>
      </c>
      <c r="V659" s="14">
        <v>3</v>
      </c>
      <c r="W659" s="24"/>
      <c r="X659" s="32"/>
      <c r="Y659" s="24"/>
      <c r="Z659" s="24"/>
      <c r="AA659" s="24"/>
      <c r="AB659" s="24"/>
      <c r="AC659" s="24"/>
      <c r="AD659" s="24"/>
      <c r="AE659" s="14">
        <f t="shared" si="56"/>
        <v>0</v>
      </c>
      <c r="AF659" s="60" t="str">
        <f t="shared" si="57"/>
        <v/>
      </c>
    </row>
    <row r="660" spans="1:32" ht="15" customHeight="1">
      <c r="A660" s="12">
        <f t="shared" si="58"/>
        <v>656</v>
      </c>
      <c r="B660" t="s">
        <v>203</v>
      </c>
      <c r="C660" t="s">
        <v>89</v>
      </c>
      <c r="E660" t="s">
        <v>136</v>
      </c>
      <c r="S660" s="9" t="e">
        <f t="shared" si="55"/>
        <v>#REF!</v>
      </c>
      <c r="T660" s="9" t="str">
        <f>data!B657</f>
        <v>LÊ NHẬT NGUYỄN</v>
      </c>
      <c r="U660" s="9" t="str">
        <f>data!C657</f>
        <v>11A3</v>
      </c>
      <c r="V660" s="14">
        <v>3</v>
      </c>
      <c r="W660" s="24"/>
      <c r="X660" s="32"/>
      <c r="Y660" s="24"/>
      <c r="Z660" s="24"/>
      <c r="AA660" s="24"/>
      <c r="AB660" s="24"/>
      <c r="AC660" s="24"/>
      <c r="AD660" s="24"/>
      <c r="AE660" s="14">
        <f t="shared" si="56"/>
        <v>0</v>
      </c>
      <c r="AF660" s="60" t="str">
        <f t="shared" si="57"/>
        <v/>
      </c>
    </row>
    <row r="661" spans="1:32" ht="15" customHeight="1">
      <c r="A661" s="12">
        <f t="shared" si="58"/>
        <v>657</v>
      </c>
      <c r="B661" t="s">
        <v>621</v>
      </c>
      <c r="C661" t="s">
        <v>89</v>
      </c>
      <c r="E661" t="s">
        <v>136</v>
      </c>
      <c r="S661" s="9" t="e">
        <f t="shared" si="55"/>
        <v>#REF!</v>
      </c>
      <c r="T661" s="9" t="str">
        <f>data!B658</f>
        <v>NGUYỄN MINH QUÝ</v>
      </c>
      <c r="U661" s="9" t="str">
        <f>data!C658</f>
        <v>11A3</v>
      </c>
      <c r="V661" s="14">
        <v>3</v>
      </c>
      <c r="W661" s="24"/>
      <c r="X661" s="32"/>
      <c r="Y661" s="24"/>
      <c r="Z661" s="24"/>
      <c r="AA661" s="24"/>
      <c r="AB661" s="24"/>
      <c r="AC661" s="24"/>
      <c r="AD661" s="24"/>
      <c r="AE661" s="14">
        <f t="shared" si="56"/>
        <v>0</v>
      </c>
      <c r="AF661" s="60" t="str">
        <f t="shared" si="57"/>
        <v/>
      </c>
    </row>
    <row r="662" spans="1:32" ht="15" customHeight="1">
      <c r="A662" s="12">
        <f t="shared" si="58"/>
        <v>658</v>
      </c>
      <c r="B662" t="s">
        <v>623</v>
      </c>
      <c r="C662" t="s">
        <v>89</v>
      </c>
      <c r="E662" t="s">
        <v>136</v>
      </c>
      <c r="S662" s="9" t="e">
        <f t="shared" si="55"/>
        <v>#REF!</v>
      </c>
      <c r="T662" s="9" t="str">
        <f>data!B659</f>
        <v>NGUYỄN PHÁT TÀI</v>
      </c>
      <c r="U662" s="9" t="str">
        <f>data!C659</f>
        <v>11A3</v>
      </c>
      <c r="V662" s="14"/>
      <c r="W662" s="24"/>
      <c r="X662" s="32"/>
      <c r="Y662" s="24"/>
      <c r="Z662" s="24"/>
      <c r="AA662" s="24"/>
      <c r="AB662" s="24"/>
      <c r="AC662" s="24"/>
      <c r="AD662" s="24"/>
      <c r="AE662" s="14">
        <f t="shared" si="56"/>
        <v>0</v>
      </c>
      <c r="AF662" s="60" t="str">
        <f t="shared" si="57"/>
        <v/>
      </c>
    </row>
    <row r="663" spans="1:32" ht="15" customHeight="1">
      <c r="A663" s="12">
        <f t="shared" si="58"/>
        <v>659</v>
      </c>
      <c r="B663" t="s">
        <v>651</v>
      </c>
      <c r="C663" t="s">
        <v>90</v>
      </c>
      <c r="E663" t="s">
        <v>136</v>
      </c>
      <c r="S663" s="9" t="e">
        <f t="shared" si="55"/>
        <v>#REF!</v>
      </c>
      <c r="T663" s="9" t="str">
        <f>data!B660</f>
        <v>HUỲNH VĂN TÂM</v>
      </c>
      <c r="U663" s="9" t="str">
        <f>data!C660</f>
        <v>11A3</v>
      </c>
      <c r="V663" s="14"/>
      <c r="W663" s="24"/>
      <c r="X663" s="32"/>
      <c r="Y663" s="24"/>
      <c r="Z663" s="24"/>
      <c r="AA663" s="24"/>
      <c r="AB663" s="24"/>
      <c r="AC663" s="24"/>
      <c r="AD663" s="24"/>
      <c r="AE663" s="14">
        <f t="shared" si="56"/>
        <v>0</v>
      </c>
      <c r="AF663" s="60" t="str">
        <f t="shared" si="57"/>
        <v/>
      </c>
    </row>
    <row r="664" spans="1:32" ht="15" customHeight="1">
      <c r="A664" s="12">
        <f t="shared" si="58"/>
        <v>660</v>
      </c>
      <c r="B664" t="s">
        <v>656</v>
      </c>
      <c r="C664" t="s">
        <v>90</v>
      </c>
      <c r="E664" t="s">
        <v>136</v>
      </c>
      <c r="S664" s="9" t="e">
        <f t="shared" si="55"/>
        <v>#REF!</v>
      </c>
      <c r="T664" s="9" t="str">
        <f>data!B661</f>
        <v>NGUYỄN TRỌNG TẤN</v>
      </c>
      <c r="U664" s="9" t="str">
        <f>data!C661</f>
        <v>11A3</v>
      </c>
      <c r="V664" s="14">
        <v>3</v>
      </c>
      <c r="W664" s="24"/>
      <c r="X664" s="32"/>
      <c r="Y664" s="24"/>
      <c r="Z664" s="24"/>
      <c r="AA664" s="24"/>
      <c r="AB664" s="24"/>
      <c r="AC664" s="24"/>
      <c r="AD664" s="24"/>
      <c r="AE664" s="14">
        <f t="shared" si="56"/>
        <v>0</v>
      </c>
      <c r="AF664" s="60" t="str">
        <f t="shared" si="57"/>
        <v/>
      </c>
    </row>
    <row r="665" spans="1:32" ht="15" customHeight="1">
      <c r="A665" s="12">
        <f t="shared" si="58"/>
        <v>661</v>
      </c>
      <c r="B665" t="s">
        <v>658</v>
      </c>
      <c r="C665" t="s">
        <v>90</v>
      </c>
      <c r="E665" t="s">
        <v>136</v>
      </c>
      <c r="S665" s="9" t="e">
        <f t="shared" si="55"/>
        <v>#REF!</v>
      </c>
      <c r="T665" s="9" t="str">
        <f>data!B662</f>
        <v>NGUYỄN NGỌC THẢO</v>
      </c>
      <c r="U665" s="9" t="str">
        <f>data!C662</f>
        <v>11A3</v>
      </c>
      <c r="V665" s="14">
        <v>3</v>
      </c>
      <c r="W665" s="24"/>
      <c r="X665" s="32"/>
      <c r="Y665" s="24"/>
      <c r="Z665" s="24"/>
      <c r="AA665" s="24"/>
      <c r="AB665" s="24"/>
      <c r="AC665" s="24"/>
      <c r="AD665" s="24"/>
      <c r="AE665" s="14">
        <f t="shared" si="56"/>
        <v>0</v>
      </c>
      <c r="AF665" s="60" t="str">
        <f t="shared" si="57"/>
        <v/>
      </c>
    </row>
    <row r="666" spans="1:32" ht="15" customHeight="1">
      <c r="A666" s="12">
        <f t="shared" si="58"/>
        <v>662</v>
      </c>
      <c r="B666" t="s">
        <v>665</v>
      </c>
      <c r="C666" t="s">
        <v>90</v>
      </c>
      <c r="E666" t="s">
        <v>136</v>
      </c>
      <c r="S666" s="9" t="e">
        <f t="shared" si="55"/>
        <v>#REF!</v>
      </c>
      <c r="T666" s="9" t="str">
        <f>data!B663</f>
        <v>NGÔ QUỐC TOÀN</v>
      </c>
      <c r="U666" s="9" t="str">
        <f>data!C663</f>
        <v>11A3</v>
      </c>
      <c r="V666" s="14"/>
      <c r="W666" s="24"/>
      <c r="X666" s="32"/>
      <c r="Y666" s="24"/>
      <c r="Z666" s="24"/>
      <c r="AA666" s="24"/>
      <c r="AB666" s="24"/>
      <c r="AC666" s="24"/>
      <c r="AD666" s="24"/>
      <c r="AE666" s="14">
        <f t="shared" si="56"/>
        <v>0</v>
      </c>
      <c r="AF666" s="60" t="str">
        <f t="shared" si="57"/>
        <v/>
      </c>
    </row>
    <row r="667" spans="1:32" ht="15" customHeight="1">
      <c r="A667" s="12">
        <f t="shared" si="58"/>
        <v>663</v>
      </c>
      <c r="B667" t="s">
        <v>680</v>
      </c>
      <c r="C667" t="s">
        <v>90</v>
      </c>
      <c r="E667" t="s">
        <v>136</v>
      </c>
      <c r="S667" s="9" t="e">
        <f t="shared" si="55"/>
        <v>#REF!</v>
      </c>
      <c r="T667" s="9" t="str">
        <f>data!B664</f>
        <v>NGUYỄN ĐÌNH TOÀN</v>
      </c>
      <c r="U667" s="9" t="str">
        <f>data!C664</f>
        <v>11A3</v>
      </c>
      <c r="V667" s="14">
        <v>3</v>
      </c>
      <c r="W667" s="24"/>
      <c r="X667" s="32"/>
      <c r="Y667" s="24"/>
      <c r="Z667" s="24"/>
      <c r="AA667" s="24"/>
      <c r="AB667" s="24"/>
      <c r="AC667" s="24"/>
      <c r="AD667" s="24"/>
      <c r="AE667" s="14">
        <f t="shared" si="56"/>
        <v>0</v>
      </c>
      <c r="AF667" s="60" t="str">
        <f t="shared" si="57"/>
        <v/>
      </c>
    </row>
    <row r="668" spans="1:32" ht="15" customHeight="1">
      <c r="A668" s="12">
        <f t="shared" si="58"/>
        <v>664</v>
      </c>
      <c r="B668" t="s">
        <v>686</v>
      </c>
      <c r="C668" t="s">
        <v>90</v>
      </c>
      <c r="E668" t="s">
        <v>136</v>
      </c>
      <c r="S668" s="9" t="e">
        <f t="shared" si="55"/>
        <v>#REF!</v>
      </c>
      <c r="T668" s="9" t="str">
        <f>data!B665</f>
        <v>NGUYỄN HỮU TRỌNG</v>
      </c>
      <c r="U668" s="9" t="str">
        <f>data!C665</f>
        <v>11A3</v>
      </c>
      <c r="V668" s="14">
        <v>3</v>
      </c>
      <c r="W668" s="24"/>
      <c r="X668" s="32">
        <v>2</v>
      </c>
      <c r="Y668" s="24"/>
      <c r="Z668" s="24"/>
      <c r="AA668" s="24"/>
      <c r="AB668" s="24"/>
      <c r="AC668" s="24"/>
      <c r="AD668" s="24"/>
      <c r="AE668" s="14">
        <f t="shared" si="56"/>
        <v>0</v>
      </c>
      <c r="AF668" s="60" t="str">
        <f t="shared" si="57"/>
        <v/>
      </c>
    </row>
    <row r="669" spans="1:32" ht="15" customHeight="1">
      <c r="A669" s="12">
        <f t="shared" si="58"/>
        <v>665</v>
      </c>
      <c r="B669" t="s">
        <v>503</v>
      </c>
      <c r="C669" t="s">
        <v>91</v>
      </c>
      <c r="E669" t="s">
        <v>136</v>
      </c>
      <c r="S669" s="9" t="e">
        <f t="shared" si="55"/>
        <v>#REF!</v>
      </c>
      <c r="T669" s="9" t="str">
        <f>data!B666</f>
        <v>KHƯU HUỲNH DIỄM TRÚC</v>
      </c>
      <c r="U669" s="9" t="str">
        <f>data!C666</f>
        <v>11A3</v>
      </c>
      <c r="V669" s="14">
        <v>3</v>
      </c>
      <c r="W669" s="24"/>
      <c r="X669" s="32"/>
      <c r="Y669" s="24"/>
      <c r="Z669" s="24"/>
      <c r="AA669" s="24"/>
      <c r="AB669" s="24"/>
      <c r="AC669" s="24"/>
      <c r="AD669" s="24"/>
      <c r="AE669" s="14">
        <f t="shared" si="56"/>
        <v>0</v>
      </c>
      <c r="AF669" s="60" t="str">
        <f t="shared" si="57"/>
        <v/>
      </c>
    </row>
    <row r="670" spans="1:32" ht="15" customHeight="1">
      <c r="A670" s="12">
        <f t="shared" si="58"/>
        <v>666</v>
      </c>
      <c r="B670" t="s">
        <v>708</v>
      </c>
      <c r="C670" t="s">
        <v>91</v>
      </c>
      <c r="E670" t="s">
        <v>136</v>
      </c>
      <c r="S670" s="9" t="e">
        <f t="shared" si="55"/>
        <v>#REF!</v>
      </c>
      <c r="T670" s="9" t="str">
        <f>data!B667</f>
        <v>THỊ THANH TUYỀN</v>
      </c>
      <c r="U670" s="9" t="str">
        <f>data!C667</f>
        <v>11A3</v>
      </c>
      <c r="V670" s="14"/>
      <c r="W670" s="24"/>
      <c r="X670" s="32"/>
      <c r="Y670" s="24"/>
      <c r="Z670" s="24"/>
      <c r="AA670" s="24"/>
      <c r="AB670" s="24"/>
      <c r="AC670" s="24"/>
      <c r="AD670" s="24"/>
      <c r="AE670" s="14">
        <f t="shared" si="56"/>
        <v>0</v>
      </c>
      <c r="AF670" s="60" t="str">
        <f t="shared" si="57"/>
        <v/>
      </c>
    </row>
    <row r="671" spans="1:32" ht="15" customHeight="1">
      <c r="A671" s="12">
        <f t="shared" si="58"/>
        <v>667</v>
      </c>
      <c r="B671" t="s">
        <v>711</v>
      </c>
      <c r="C671" t="s">
        <v>91</v>
      </c>
      <c r="E671" t="s">
        <v>136</v>
      </c>
      <c r="S671" s="9" t="e">
        <f t="shared" si="55"/>
        <v>#REF!</v>
      </c>
      <c r="T671" s="9" t="str">
        <f>data!B668</f>
        <v>ĐỖ QUỐC VIỆT</v>
      </c>
      <c r="U671" s="9" t="str">
        <f>data!C668</f>
        <v>11A3</v>
      </c>
      <c r="V671" s="14"/>
      <c r="W671" s="24"/>
      <c r="X671" s="32"/>
      <c r="Y671" s="24"/>
      <c r="Z671" s="24"/>
      <c r="AA671" s="24"/>
      <c r="AB671" s="24"/>
      <c r="AC671" s="24"/>
      <c r="AD671" s="24"/>
      <c r="AE671" s="14">
        <f t="shared" si="56"/>
        <v>0</v>
      </c>
      <c r="AF671" s="60" t="str">
        <f t="shared" si="57"/>
        <v/>
      </c>
    </row>
    <row r="672" spans="1:32" ht="15" customHeight="1">
      <c r="A672" s="12">
        <f t="shared" si="58"/>
        <v>668</v>
      </c>
      <c r="B672" t="s">
        <v>720</v>
      </c>
      <c r="C672" t="s">
        <v>91</v>
      </c>
      <c r="E672" t="s">
        <v>136</v>
      </c>
      <c r="S672" s="9" t="e">
        <f t="shared" si="55"/>
        <v>#REF!</v>
      </c>
      <c r="T672" s="9" t="str">
        <f>data!B669</f>
        <v>ĐOÀN THẢO VY</v>
      </c>
      <c r="U672" s="9" t="str">
        <f>data!C669</f>
        <v>11A3</v>
      </c>
      <c r="V672" s="14"/>
      <c r="W672" s="24"/>
      <c r="X672" s="32"/>
      <c r="Y672" s="24"/>
      <c r="Z672" s="24"/>
      <c r="AA672" s="24"/>
      <c r="AB672" s="24"/>
      <c r="AC672" s="24"/>
      <c r="AD672" s="24"/>
      <c r="AE672" s="14">
        <f t="shared" si="56"/>
        <v>0</v>
      </c>
      <c r="AF672" s="60" t="str">
        <f t="shared" si="57"/>
        <v/>
      </c>
    </row>
    <row r="673" spans="1:32" ht="15" customHeight="1">
      <c r="A673" s="12">
        <f t="shared" si="58"/>
        <v>669</v>
      </c>
      <c r="B673" t="s">
        <v>721</v>
      </c>
      <c r="C673" t="s">
        <v>91</v>
      </c>
      <c r="E673" t="s">
        <v>136</v>
      </c>
      <c r="S673" s="9" t="e">
        <f t="shared" si="55"/>
        <v>#REF!</v>
      </c>
      <c r="T673" s="9" t="str">
        <f>data!B670</f>
        <v>NGUYỄN NGỌC Ý</v>
      </c>
      <c r="U673" s="9" t="str">
        <f>data!C670</f>
        <v>11A3</v>
      </c>
      <c r="V673" s="14"/>
      <c r="W673" s="24"/>
      <c r="X673" s="32">
        <v>1</v>
      </c>
      <c r="Y673" s="24"/>
      <c r="Z673" s="24"/>
      <c r="AA673" s="24"/>
      <c r="AB673" s="24"/>
      <c r="AC673" s="24"/>
      <c r="AD673" s="24"/>
      <c r="AE673" s="14">
        <f t="shared" si="56"/>
        <v>0</v>
      </c>
      <c r="AF673" s="60" t="e">
        <f>IF(#REF!&lt;&gt;"", INDEX($AJ$8:$AJ$1491, MATCH(#REF!, $T$8:$T$1491, 0)),"")</f>
        <v>#REF!</v>
      </c>
    </row>
    <row r="674" spans="1:32" ht="15" customHeight="1">
      <c r="A674" s="12">
        <f t="shared" si="58"/>
        <v>670</v>
      </c>
      <c r="B674" t="s">
        <v>598</v>
      </c>
      <c r="C674" t="s">
        <v>91</v>
      </c>
      <c r="E674" t="s">
        <v>136</v>
      </c>
      <c r="S674" s="9" t="e">
        <f t="shared" si="55"/>
        <v>#REF!</v>
      </c>
      <c r="T674" s="9" t="str">
        <f>data!B671</f>
        <v>NGUYỄN NHƯ Ý</v>
      </c>
      <c r="U674" s="9" t="str">
        <f>data!C671</f>
        <v>11A3</v>
      </c>
      <c r="V674" s="14">
        <v>3</v>
      </c>
      <c r="W674" s="24"/>
      <c r="X674" s="32"/>
      <c r="Y674" s="24"/>
      <c r="Z674" s="24"/>
      <c r="AA674" s="24"/>
      <c r="AB674" s="24"/>
      <c r="AC674" s="24"/>
      <c r="AD674" s="24"/>
      <c r="AE674" s="14">
        <f t="shared" si="56"/>
        <v>0</v>
      </c>
      <c r="AF674" s="60" t="str">
        <f>IF(AH676&lt;&gt;"", INDEX($AJ$8:$AJ$1491, MATCH(AH676, $T$8:$T$1491, 0)),"")</f>
        <v/>
      </c>
    </row>
    <row r="675" spans="1:32" ht="15" customHeight="1">
      <c r="A675" s="12">
        <f t="shared" si="58"/>
        <v>671</v>
      </c>
      <c r="B675" t="s">
        <v>2359</v>
      </c>
      <c r="C675" t="s">
        <v>88</v>
      </c>
      <c r="E675" t="s">
        <v>136</v>
      </c>
      <c r="S675" s="9" t="e">
        <f t="shared" si="55"/>
        <v>#REF!</v>
      </c>
      <c r="T675" s="9" t="str">
        <f>data!B672</f>
        <v>PHẠM HOÀNG ÂN</v>
      </c>
      <c r="U675" s="9" t="str">
        <f>data!C672</f>
        <v>11A4</v>
      </c>
      <c r="V675" s="14">
        <v>3</v>
      </c>
      <c r="W675" s="24"/>
      <c r="X675" s="32"/>
      <c r="Y675" s="24"/>
      <c r="Z675" s="24"/>
      <c r="AA675" s="24"/>
      <c r="AB675" s="24"/>
      <c r="AC675" s="24"/>
      <c r="AD675" s="24"/>
      <c r="AE675" s="14" t="e">
        <f t="shared" si="56"/>
        <v>#N/A</v>
      </c>
      <c r="AF675" s="60" t="str">
        <f>IF(AH677&lt;&gt;"", INDEX($AJ$8:$AJ$1491, MATCH(AH677, $T$8:$T$1491, 0)),"")</f>
        <v/>
      </c>
    </row>
    <row r="676" spans="1:32" ht="15" customHeight="1">
      <c r="A676" s="12" t="e">
        <f>IF(B676&lt;&gt;"",#REF!+1,"")</f>
        <v>#REF!</v>
      </c>
      <c r="B676" t="s">
        <v>2363</v>
      </c>
      <c r="C676" t="s">
        <v>73</v>
      </c>
      <c r="E676" t="s">
        <v>136</v>
      </c>
      <c r="F676" t="s">
        <v>2353</v>
      </c>
      <c r="S676" s="9" t="e">
        <f t="shared" si="55"/>
        <v>#REF!</v>
      </c>
      <c r="T676" s="9" t="str">
        <f>data!B673</f>
        <v>LÊ THỊ HUỲNH ANH</v>
      </c>
      <c r="U676" s="9" t="str">
        <f>data!C673</f>
        <v>11A4</v>
      </c>
      <c r="V676" s="14"/>
      <c r="W676" s="24"/>
      <c r="X676" s="32"/>
      <c r="Y676" s="24"/>
      <c r="Z676" s="24"/>
      <c r="AA676" s="24"/>
      <c r="AB676" s="24"/>
      <c r="AC676" s="24"/>
      <c r="AD676" s="24"/>
      <c r="AE676" s="14" t="e">
        <f t="shared" si="56"/>
        <v>#N/A</v>
      </c>
      <c r="AF676" s="60" t="str">
        <f>IF(AH678&lt;&gt;"", INDEX($AJ$8:$AJ$1491, MATCH(AH678, $T$8:$T$1491, 0)),"")</f>
        <v/>
      </c>
    </row>
    <row r="677" spans="1:32" ht="15" customHeight="1">
      <c r="A677" s="12" t="e">
        <f t="shared" si="58"/>
        <v>#REF!</v>
      </c>
      <c r="B677" t="s">
        <v>160</v>
      </c>
      <c r="C677" t="s">
        <v>78</v>
      </c>
      <c r="E677" t="s">
        <v>136</v>
      </c>
      <c r="F677" t="s">
        <v>2353</v>
      </c>
      <c r="S677" s="9" t="e">
        <f t="shared" si="55"/>
        <v>#REF!</v>
      </c>
      <c r="T677" s="9" t="str">
        <f>data!B674</f>
        <v>TRẦN NAM ANH</v>
      </c>
      <c r="U677" s="9" t="str">
        <f>data!C674</f>
        <v>11A4</v>
      </c>
      <c r="V677" s="14">
        <v>3</v>
      </c>
      <c r="W677" s="24"/>
      <c r="X677" s="32"/>
      <c r="Y677" s="24"/>
      <c r="Z677" s="24"/>
      <c r="AA677" s="24"/>
      <c r="AB677" s="24"/>
      <c r="AC677" s="24"/>
      <c r="AD677" s="24"/>
      <c r="AE677" s="14">
        <f t="shared" si="56"/>
        <v>1</v>
      </c>
      <c r="AF677" s="60" t="str">
        <f>IF(AH679&lt;&gt;"", INDEX($AJ$8:$AJ$1491, MATCH(AH679, $T$8:$T$1491, 0)),"")</f>
        <v/>
      </c>
    </row>
    <row r="678" spans="1:32" ht="15" customHeight="1">
      <c r="A678" s="12" t="e">
        <f>IF(B678&lt;&gt;"",#REF!+1,"")</f>
        <v>#REF!</v>
      </c>
      <c r="B678" t="s">
        <v>2369</v>
      </c>
      <c r="C678" t="s">
        <v>78</v>
      </c>
      <c r="E678" t="s">
        <v>136</v>
      </c>
      <c r="F678" t="s">
        <v>2370</v>
      </c>
      <c r="S678" s="9" t="e">
        <f t="shared" si="55"/>
        <v>#REF!</v>
      </c>
      <c r="T678" s="9" t="str">
        <f>data!B675</f>
        <v>TRƯƠNG QUỲNH ANH</v>
      </c>
      <c r="U678" s="9" t="str">
        <f>data!C675</f>
        <v>11A4</v>
      </c>
      <c r="V678" s="14">
        <v>3</v>
      </c>
      <c r="W678" s="24"/>
      <c r="X678" s="32"/>
      <c r="Y678" s="24"/>
      <c r="Z678" s="24"/>
      <c r="AA678" s="24"/>
      <c r="AB678" s="24"/>
      <c r="AC678" s="24"/>
      <c r="AD678" s="24"/>
      <c r="AE678" s="14" t="e">
        <f t="shared" si="56"/>
        <v>#N/A</v>
      </c>
      <c r="AF678" s="60" t="str">
        <f t="shared" ref="AF678:AF741" si="59">IF(AH681&lt;&gt;"", INDEX($AJ$8:$AJ$1491, MATCH(AH681, $T$8:$T$1491, 0)),"")</f>
        <v/>
      </c>
    </row>
    <row r="679" spans="1:32" ht="15" customHeight="1">
      <c r="A679" s="12" t="e">
        <f t="shared" si="58"/>
        <v>#REF!</v>
      </c>
      <c r="B679" t="s">
        <v>3790</v>
      </c>
      <c r="C679" t="s">
        <v>75</v>
      </c>
      <c r="E679" t="s">
        <v>136</v>
      </c>
      <c r="F679" t="s">
        <v>2370</v>
      </c>
      <c r="S679" s="9" t="e">
        <f t="shared" ref="S679:S742" si="60">IF(T679&lt;&gt;"",S678+1,"")</f>
        <v>#REF!</v>
      </c>
      <c r="T679" s="9" t="str">
        <f>data!B676</f>
        <v>LÊ NGUYỄN KHÁNH BĂNG</v>
      </c>
      <c r="U679" s="9" t="str">
        <f>data!C676</f>
        <v>11A4</v>
      </c>
      <c r="V679" s="14">
        <v>3</v>
      </c>
      <c r="W679" s="24"/>
      <c r="X679" s="32"/>
      <c r="Y679" s="24"/>
      <c r="Z679" s="24"/>
      <c r="AA679" s="24"/>
      <c r="AB679" s="24"/>
      <c r="AC679" s="24"/>
      <c r="AD679" s="24"/>
      <c r="AE679" s="14" t="e">
        <f t="shared" si="56"/>
        <v>#N/A</v>
      </c>
      <c r="AF679" s="60" t="str">
        <f t="shared" si="59"/>
        <v/>
      </c>
    </row>
    <row r="680" spans="1:32" ht="15" customHeight="1">
      <c r="A680" s="12" t="str">
        <f t="shared" si="58"/>
        <v/>
      </c>
      <c r="S680" s="9" t="e">
        <f t="shared" si="60"/>
        <v>#REF!</v>
      </c>
      <c r="T680" s="9" t="str">
        <f>data!B677</f>
        <v>NGUYỄN HOÀI BẢO</v>
      </c>
      <c r="U680" s="9" t="str">
        <f>data!C677</f>
        <v>11A4</v>
      </c>
      <c r="V680" s="14"/>
      <c r="W680" s="24"/>
      <c r="X680" s="32"/>
      <c r="Y680" s="24"/>
      <c r="Z680" s="24"/>
      <c r="AA680" s="24"/>
      <c r="AB680" s="24"/>
      <c r="AC680" s="24"/>
      <c r="AD680" s="24"/>
      <c r="AE680" s="14" t="str">
        <f t="shared" si="56"/>
        <v/>
      </c>
      <c r="AF680" s="60" t="str">
        <f t="shared" si="59"/>
        <v/>
      </c>
    </row>
    <row r="681" spans="1:32" ht="15" customHeight="1">
      <c r="A681" s="12" t="str">
        <f t="shared" si="58"/>
        <v/>
      </c>
      <c r="S681" s="9" t="e">
        <f t="shared" si="60"/>
        <v>#REF!</v>
      </c>
      <c r="T681" s="9" t="str">
        <f>data!B678</f>
        <v>PHẠM CHI BẢO</v>
      </c>
      <c r="U681" s="9" t="str">
        <f>data!C678</f>
        <v>11A4</v>
      </c>
      <c r="V681" s="14"/>
      <c r="W681" s="24"/>
      <c r="X681" s="32"/>
      <c r="Y681" s="24"/>
      <c r="Z681" s="24"/>
      <c r="AA681" s="24"/>
      <c r="AB681" s="24"/>
      <c r="AC681" s="24"/>
      <c r="AD681" s="24"/>
      <c r="AE681" s="14" t="str">
        <f t="shared" si="56"/>
        <v/>
      </c>
      <c r="AF681" s="60" t="str">
        <f t="shared" si="59"/>
        <v/>
      </c>
    </row>
    <row r="682" spans="1:32" ht="15" customHeight="1">
      <c r="A682" s="12" t="str">
        <f t="shared" si="58"/>
        <v/>
      </c>
      <c r="S682" s="9" t="e">
        <f t="shared" si="60"/>
        <v>#REF!</v>
      </c>
      <c r="T682" s="9" t="str">
        <f>data!B679</f>
        <v>TRƯƠNG TRIỀU CA</v>
      </c>
      <c r="U682" s="9" t="str">
        <f>data!C679</f>
        <v>11A4</v>
      </c>
      <c r="V682" s="14"/>
      <c r="W682" s="24"/>
      <c r="X682" s="32"/>
      <c r="Y682" s="24"/>
      <c r="Z682" s="24"/>
      <c r="AA682" s="24"/>
      <c r="AB682" s="24"/>
      <c r="AC682" s="24"/>
      <c r="AD682" s="24"/>
      <c r="AE682" s="14" t="str">
        <f t="shared" si="56"/>
        <v/>
      </c>
      <c r="AF682" s="60" t="str">
        <f t="shared" si="59"/>
        <v/>
      </c>
    </row>
    <row r="683" spans="1:32" ht="15" customHeight="1">
      <c r="A683" s="12" t="str">
        <f t="shared" si="58"/>
        <v/>
      </c>
      <c r="S683" s="9" t="e">
        <f t="shared" si="60"/>
        <v>#REF!</v>
      </c>
      <c r="T683" s="9" t="str">
        <f>data!B680</f>
        <v>NGUYỄN HOÀNG ĐẠT</v>
      </c>
      <c r="U683" s="9" t="str">
        <f>data!C680</f>
        <v>11A4</v>
      </c>
      <c r="V683" s="14"/>
      <c r="W683" s="24"/>
      <c r="X683" s="32"/>
      <c r="Y683" s="24"/>
      <c r="Z683" s="24"/>
      <c r="AA683" s="24"/>
      <c r="AB683" s="24"/>
      <c r="AC683" s="24"/>
      <c r="AD683" s="24"/>
      <c r="AE683" s="14" t="str">
        <f t="shared" si="56"/>
        <v/>
      </c>
      <c r="AF683" s="60" t="str">
        <f t="shared" si="59"/>
        <v/>
      </c>
    </row>
    <row r="684" spans="1:32" ht="15" customHeight="1">
      <c r="A684" s="12" t="str">
        <f t="shared" si="58"/>
        <v/>
      </c>
      <c r="S684" s="9" t="e">
        <f t="shared" si="60"/>
        <v>#REF!</v>
      </c>
      <c r="T684" s="9" t="str">
        <f>data!B681</f>
        <v>PHAN THỊ HỒNG GẤM</v>
      </c>
      <c r="U684" s="9" t="str">
        <f>data!C681</f>
        <v>11A4</v>
      </c>
      <c r="V684" s="14">
        <v>3</v>
      </c>
      <c r="W684" s="24"/>
      <c r="X684" s="32"/>
      <c r="Y684" s="24"/>
      <c r="Z684" s="24"/>
      <c r="AA684" s="24"/>
      <c r="AB684" s="24"/>
      <c r="AC684" s="24"/>
      <c r="AD684" s="24"/>
      <c r="AE684" s="14" t="str">
        <f t="shared" si="56"/>
        <v/>
      </c>
      <c r="AF684" s="60" t="str">
        <f t="shared" si="59"/>
        <v/>
      </c>
    </row>
    <row r="685" spans="1:32" ht="15" customHeight="1">
      <c r="A685" s="12" t="str">
        <f t="shared" si="58"/>
        <v/>
      </c>
      <c r="S685" s="9" t="e">
        <f t="shared" si="60"/>
        <v>#REF!</v>
      </c>
      <c r="T685" s="9" t="str">
        <f>data!B682</f>
        <v>TRẦN THỊ NGỌC HÂN</v>
      </c>
      <c r="U685" s="9" t="str">
        <f>data!C682</f>
        <v>11A4</v>
      </c>
      <c r="V685" s="14">
        <v>3</v>
      </c>
      <c r="W685" s="24"/>
      <c r="X685" s="32"/>
      <c r="Y685" s="24"/>
      <c r="Z685" s="24"/>
      <c r="AA685" s="24"/>
      <c r="AB685" s="24"/>
      <c r="AC685" s="24"/>
      <c r="AD685" s="24"/>
      <c r="AE685" s="14" t="str">
        <f t="shared" si="56"/>
        <v/>
      </c>
      <c r="AF685" s="60" t="str">
        <f t="shared" si="59"/>
        <v/>
      </c>
    </row>
    <row r="686" spans="1:32" ht="15" customHeight="1">
      <c r="A686" s="12" t="str">
        <f t="shared" si="58"/>
        <v/>
      </c>
      <c r="S686" s="9" t="e">
        <f t="shared" si="60"/>
        <v>#REF!</v>
      </c>
      <c r="T686" s="9" t="str">
        <f>data!B683</f>
        <v>NGUYỄN TRÍ HẠO</v>
      </c>
      <c r="U686" s="9" t="str">
        <f>data!C683</f>
        <v>11A4</v>
      </c>
      <c r="V686" s="14">
        <v>3</v>
      </c>
      <c r="W686" s="24"/>
      <c r="X686" s="32"/>
      <c r="Y686" s="24"/>
      <c r="Z686" s="24"/>
      <c r="AA686" s="24"/>
      <c r="AB686" s="24"/>
      <c r="AC686" s="24"/>
      <c r="AD686" s="24"/>
      <c r="AE686" s="14" t="str">
        <f t="shared" si="56"/>
        <v/>
      </c>
      <c r="AF686" s="60" t="str">
        <f t="shared" si="59"/>
        <v/>
      </c>
    </row>
    <row r="687" spans="1:32" ht="15" customHeight="1">
      <c r="A687" s="12" t="str">
        <f t="shared" si="58"/>
        <v/>
      </c>
      <c r="S687" s="9" t="e">
        <f t="shared" si="60"/>
        <v>#REF!</v>
      </c>
      <c r="T687" s="9" t="str">
        <f>data!B684</f>
        <v>NGUYỄN VĂN KHA</v>
      </c>
      <c r="U687" s="9" t="str">
        <f>data!C684</f>
        <v>11A4</v>
      </c>
      <c r="V687" s="14"/>
      <c r="W687" s="24"/>
      <c r="X687" s="32"/>
      <c r="Y687" s="24"/>
      <c r="Z687" s="24"/>
      <c r="AA687" s="24"/>
      <c r="AB687" s="24"/>
      <c r="AC687" s="24"/>
      <c r="AD687" s="24"/>
      <c r="AE687" s="14" t="str">
        <f t="shared" si="56"/>
        <v/>
      </c>
      <c r="AF687" s="60" t="str">
        <f t="shared" si="59"/>
        <v/>
      </c>
    </row>
    <row r="688" spans="1:32" ht="15" customHeight="1">
      <c r="A688" s="12" t="str">
        <f t="shared" si="58"/>
        <v/>
      </c>
      <c r="S688" s="9" t="e">
        <f t="shared" si="60"/>
        <v>#REF!</v>
      </c>
      <c r="T688" s="9" t="str">
        <f>data!B685</f>
        <v>NGUYỄN CHÍ KHANG</v>
      </c>
      <c r="U688" s="9" t="str">
        <f>data!C685</f>
        <v>11A4</v>
      </c>
      <c r="V688" s="14">
        <v>3</v>
      </c>
      <c r="W688" s="24"/>
      <c r="X688" s="32"/>
      <c r="Y688" s="24"/>
      <c r="Z688" s="24"/>
      <c r="AA688" s="24"/>
      <c r="AB688" s="24"/>
      <c r="AC688" s="24"/>
      <c r="AD688" s="24"/>
      <c r="AE688" s="14" t="str">
        <f t="shared" si="56"/>
        <v/>
      </c>
      <c r="AF688" s="60" t="str">
        <f t="shared" si="59"/>
        <v/>
      </c>
    </row>
    <row r="689" spans="1:32" ht="15" customHeight="1">
      <c r="A689" s="12" t="str">
        <f t="shared" si="58"/>
        <v/>
      </c>
      <c r="S689" s="9" t="e">
        <f t="shared" si="60"/>
        <v>#REF!</v>
      </c>
      <c r="T689" s="9" t="str">
        <f>data!B686</f>
        <v>THÁI NGUYỄN BẢO KHANG</v>
      </c>
      <c r="U689" s="9" t="str">
        <f>data!C686</f>
        <v>11A4</v>
      </c>
      <c r="V689" s="14">
        <v>3</v>
      </c>
      <c r="W689" s="24"/>
      <c r="X689" s="32"/>
      <c r="Y689" s="24"/>
      <c r="Z689" s="24"/>
      <c r="AA689" s="24"/>
      <c r="AB689" s="24"/>
      <c r="AC689" s="24"/>
      <c r="AD689" s="24"/>
      <c r="AE689" s="14" t="str">
        <f t="shared" si="56"/>
        <v/>
      </c>
      <c r="AF689" s="60" t="str">
        <f t="shared" si="59"/>
        <v/>
      </c>
    </row>
    <row r="690" spans="1:32" ht="15" customHeight="1">
      <c r="A690" s="12" t="str">
        <f t="shared" si="58"/>
        <v/>
      </c>
      <c r="S690" s="9" t="e">
        <f t="shared" si="60"/>
        <v>#REF!</v>
      </c>
      <c r="T690" s="9" t="str">
        <f>data!B686</f>
        <v>THÁI NGUYỄN BẢO KHANG</v>
      </c>
      <c r="U690" s="9" t="str">
        <f>data!C686</f>
        <v>11A4</v>
      </c>
      <c r="V690" s="14">
        <v>3</v>
      </c>
      <c r="W690" s="24"/>
      <c r="X690" s="32"/>
      <c r="Y690" s="24"/>
      <c r="Z690" s="24"/>
      <c r="AA690" s="24"/>
      <c r="AB690" s="24"/>
      <c r="AC690" s="24"/>
      <c r="AD690" s="24"/>
      <c r="AE690" s="14" t="str">
        <f t="shared" si="56"/>
        <v/>
      </c>
      <c r="AF690" s="60" t="str">
        <f t="shared" si="59"/>
        <v/>
      </c>
    </row>
    <row r="691" spans="1:32" ht="15" customHeight="1">
      <c r="A691" s="12" t="str">
        <f t="shared" si="58"/>
        <v/>
      </c>
      <c r="S691" s="9" t="e">
        <f t="shared" si="60"/>
        <v>#REF!</v>
      </c>
      <c r="T691" s="9" t="str">
        <f>data!B687</f>
        <v>TRẦN VĂN KHÉO</v>
      </c>
      <c r="U691" s="9" t="str">
        <f>data!C687</f>
        <v>11A4</v>
      </c>
      <c r="V691" s="14"/>
      <c r="W691" s="24"/>
      <c r="X691" s="32"/>
      <c r="Y691" s="24"/>
      <c r="Z691" s="24"/>
      <c r="AA691" s="24"/>
      <c r="AB691" s="24"/>
      <c r="AC691" s="24"/>
      <c r="AD691" s="24"/>
      <c r="AE691" s="14" t="str">
        <f t="shared" si="56"/>
        <v/>
      </c>
      <c r="AF691" s="60" t="str">
        <f t="shared" si="59"/>
        <v/>
      </c>
    </row>
    <row r="692" spans="1:32" ht="15" customHeight="1">
      <c r="A692" s="12" t="str">
        <f t="shared" si="58"/>
        <v/>
      </c>
      <c r="S692" s="9" t="e">
        <f t="shared" si="60"/>
        <v>#REF!</v>
      </c>
      <c r="T692" s="9" t="str">
        <f>data!B688</f>
        <v>TRƯƠNG NGUYỄN ĐĂNG KHOA</v>
      </c>
      <c r="U692" s="9" t="str">
        <f>data!C688</f>
        <v>11A4</v>
      </c>
      <c r="V692" s="14">
        <v>3</v>
      </c>
      <c r="W692" s="24"/>
      <c r="X692" s="32"/>
      <c r="Y692" s="24"/>
      <c r="Z692" s="24"/>
      <c r="AA692" s="24"/>
      <c r="AB692" s="24"/>
      <c r="AC692" s="24"/>
      <c r="AD692" s="24"/>
      <c r="AE692" s="14" t="str">
        <f t="shared" si="56"/>
        <v/>
      </c>
      <c r="AF692" s="60" t="str">
        <f t="shared" si="59"/>
        <v/>
      </c>
    </row>
    <row r="693" spans="1:32" ht="15" customHeight="1">
      <c r="A693" s="12" t="str">
        <f t="shared" si="58"/>
        <v/>
      </c>
      <c r="S693" s="9" t="e">
        <f t="shared" si="60"/>
        <v>#REF!</v>
      </c>
      <c r="T693" s="9" t="str">
        <f>data!B689</f>
        <v>NGUYỄN MINH KHÔI</v>
      </c>
      <c r="U693" s="9" t="str">
        <f>data!C689</f>
        <v>11A4</v>
      </c>
      <c r="V693" s="14">
        <v>3</v>
      </c>
      <c r="W693" s="24"/>
      <c r="X693" s="32"/>
      <c r="Y693" s="24"/>
      <c r="Z693" s="24"/>
      <c r="AA693" s="24"/>
      <c r="AB693" s="24"/>
      <c r="AC693" s="24"/>
      <c r="AD693" s="24"/>
      <c r="AE693" s="14" t="str">
        <f t="shared" si="56"/>
        <v/>
      </c>
      <c r="AF693" s="60" t="str">
        <f t="shared" si="59"/>
        <v/>
      </c>
    </row>
    <row r="694" spans="1:32" ht="15" customHeight="1">
      <c r="A694" s="12" t="str">
        <f t="shared" si="58"/>
        <v/>
      </c>
      <c r="S694" s="9" t="e">
        <f t="shared" si="60"/>
        <v>#REF!</v>
      </c>
      <c r="T694" s="9" t="str">
        <f>data!B690</f>
        <v>HUỲNH NGỌC THIÊN KIM</v>
      </c>
      <c r="U694" s="9" t="str">
        <f>data!C690</f>
        <v>11A4</v>
      </c>
      <c r="V694" s="14"/>
      <c r="W694" s="24"/>
      <c r="X694" s="32"/>
      <c r="Y694" s="24"/>
      <c r="Z694" s="24"/>
      <c r="AA694" s="24"/>
      <c r="AB694" s="24"/>
      <c r="AC694" s="24"/>
      <c r="AD694" s="24"/>
      <c r="AE694" s="14" t="str">
        <f t="shared" si="56"/>
        <v/>
      </c>
      <c r="AF694" s="60" t="str">
        <f t="shared" si="59"/>
        <v/>
      </c>
    </row>
    <row r="695" spans="1:32" ht="15" customHeight="1">
      <c r="A695" s="12" t="str">
        <f t="shared" si="58"/>
        <v/>
      </c>
      <c r="S695" s="9" t="e">
        <f t="shared" si="60"/>
        <v>#REF!</v>
      </c>
      <c r="T695" s="9" t="str">
        <f>data!B691</f>
        <v>HỒ TRÂN MỸ LINH</v>
      </c>
      <c r="U695" s="9" t="str">
        <f>data!C691</f>
        <v>11A4</v>
      </c>
      <c r="V695" s="14"/>
      <c r="W695" s="24"/>
      <c r="X695" s="32"/>
      <c r="Y695" s="24"/>
      <c r="Z695" s="24"/>
      <c r="AA695" s="24"/>
      <c r="AB695" s="24"/>
      <c r="AC695" s="24"/>
      <c r="AD695" s="24"/>
      <c r="AE695" s="14" t="str">
        <f t="shared" si="56"/>
        <v/>
      </c>
      <c r="AF695" s="60" t="str">
        <f t="shared" si="59"/>
        <v/>
      </c>
    </row>
    <row r="696" spans="1:32" ht="15" customHeight="1">
      <c r="A696" s="12" t="str">
        <f t="shared" si="58"/>
        <v/>
      </c>
      <c r="S696" s="9" t="e">
        <f t="shared" si="60"/>
        <v>#REF!</v>
      </c>
      <c r="T696" s="9" t="str">
        <f>data!B692</f>
        <v>PHẠM NGUYỄN YẾN LINH</v>
      </c>
      <c r="U696" s="9" t="str">
        <f>data!C692</f>
        <v>11A4</v>
      </c>
      <c r="V696" s="14"/>
      <c r="W696" s="24"/>
      <c r="X696" s="32"/>
      <c r="Y696" s="24"/>
      <c r="Z696" s="24"/>
      <c r="AA696" s="24"/>
      <c r="AB696" s="24"/>
      <c r="AC696" s="24"/>
      <c r="AD696" s="24"/>
      <c r="AE696" s="14" t="str">
        <f t="shared" si="56"/>
        <v/>
      </c>
      <c r="AF696" s="60" t="str">
        <f t="shared" si="59"/>
        <v/>
      </c>
    </row>
    <row r="697" spans="1:32" ht="15" customHeight="1">
      <c r="A697" s="12" t="str">
        <f t="shared" si="58"/>
        <v/>
      </c>
      <c r="S697" s="9" t="e">
        <f t="shared" si="60"/>
        <v>#REF!</v>
      </c>
      <c r="T697" s="9" t="str">
        <f>data!B693</f>
        <v>PHÙNG HOÀNG LONG</v>
      </c>
      <c r="U697" s="9" t="str">
        <f>data!C693</f>
        <v>11A4</v>
      </c>
      <c r="V697" s="14"/>
      <c r="W697" s="24"/>
      <c r="X697" s="32"/>
      <c r="Y697" s="24"/>
      <c r="Z697" s="24"/>
      <c r="AA697" s="24"/>
      <c r="AB697" s="24"/>
      <c r="AC697" s="24"/>
      <c r="AD697" s="24"/>
      <c r="AE697" s="14" t="str">
        <f t="shared" si="56"/>
        <v/>
      </c>
      <c r="AF697" s="60" t="str">
        <f t="shared" si="59"/>
        <v/>
      </c>
    </row>
    <row r="698" spans="1:32" ht="15" customHeight="1">
      <c r="A698" s="12" t="str">
        <f t="shared" si="58"/>
        <v/>
      </c>
      <c r="S698" s="9" t="e">
        <f t="shared" si="60"/>
        <v>#REF!</v>
      </c>
      <c r="T698" s="9" t="str">
        <f>data!B694</f>
        <v>HỒ VŨ HÀ MY</v>
      </c>
      <c r="U698" s="9" t="str">
        <f>data!C694</f>
        <v>11A4</v>
      </c>
      <c r="V698" s="14">
        <v>3</v>
      </c>
      <c r="W698" s="24"/>
      <c r="X698" s="32"/>
      <c r="Y698" s="24"/>
      <c r="Z698" s="24"/>
      <c r="AA698" s="24"/>
      <c r="AB698" s="24"/>
      <c r="AC698" s="24"/>
      <c r="AD698" s="24"/>
      <c r="AE698" s="14" t="str">
        <f t="shared" si="56"/>
        <v/>
      </c>
      <c r="AF698" s="60" t="str">
        <f t="shared" si="59"/>
        <v/>
      </c>
    </row>
    <row r="699" spans="1:32" ht="15" customHeight="1">
      <c r="A699" s="12" t="str">
        <f t="shared" si="58"/>
        <v/>
      </c>
      <c r="S699" s="9" t="e">
        <f t="shared" si="60"/>
        <v>#REF!</v>
      </c>
      <c r="T699" s="9" t="str">
        <f>data!B695</f>
        <v>NGUYỄN HOÀNG NAM</v>
      </c>
      <c r="U699" s="9" t="str">
        <f>data!C695</f>
        <v>11A4</v>
      </c>
      <c r="V699" s="14">
        <v>3</v>
      </c>
      <c r="W699" s="24"/>
      <c r="X699" s="32"/>
      <c r="Y699" s="24"/>
      <c r="Z699" s="24"/>
      <c r="AA699" s="24"/>
      <c r="AB699" s="24"/>
      <c r="AC699" s="24"/>
      <c r="AD699" s="24"/>
      <c r="AE699" s="14" t="str">
        <f t="shared" si="56"/>
        <v/>
      </c>
      <c r="AF699" s="60" t="str">
        <f t="shared" si="59"/>
        <v/>
      </c>
    </row>
    <row r="700" spans="1:32" ht="15" customHeight="1">
      <c r="A700" s="12" t="str">
        <f t="shared" si="58"/>
        <v/>
      </c>
      <c r="S700" s="9" t="e">
        <f t="shared" si="60"/>
        <v>#REF!</v>
      </c>
      <c r="T700" s="9" t="str">
        <f>data!B696</f>
        <v>VÕ THỊ KIM NGÂN</v>
      </c>
      <c r="U700" s="9" t="str">
        <f>data!C696</f>
        <v>11A4</v>
      </c>
      <c r="V700" s="14"/>
      <c r="W700" s="24"/>
      <c r="X700" s="32"/>
      <c r="Y700" s="24"/>
      <c r="Z700" s="24"/>
      <c r="AA700" s="24"/>
      <c r="AB700" s="24"/>
      <c r="AC700" s="24"/>
      <c r="AD700" s="24"/>
      <c r="AE700" s="14" t="str">
        <f t="shared" si="56"/>
        <v/>
      </c>
      <c r="AF700" s="60" t="str">
        <f t="shared" si="59"/>
        <v/>
      </c>
    </row>
    <row r="701" spans="1:32" ht="15" customHeight="1">
      <c r="A701" s="12" t="str">
        <f t="shared" si="58"/>
        <v/>
      </c>
      <c r="S701" s="9" t="e">
        <f t="shared" si="60"/>
        <v>#REF!</v>
      </c>
      <c r="T701" s="9" t="str">
        <f>data!B697</f>
        <v>NGUYỄN THỊ KHÁNH NGỌC</v>
      </c>
      <c r="U701" s="9" t="str">
        <f>data!C697</f>
        <v>11A4</v>
      </c>
      <c r="V701" s="14">
        <v>3</v>
      </c>
      <c r="W701" s="24"/>
      <c r="X701" s="32"/>
      <c r="Y701" s="24"/>
      <c r="Z701" s="24"/>
      <c r="AA701" s="24"/>
      <c r="AB701" s="24"/>
      <c r="AC701" s="24"/>
      <c r="AD701" s="24"/>
      <c r="AE701" s="14" t="str">
        <f t="shared" si="56"/>
        <v/>
      </c>
      <c r="AF701" s="60" t="str">
        <f t="shared" si="59"/>
        <v/>
      </c>
    </row>
    <row r="702" spans="1:32" ht="15" customHeight="1">
      <c r="A702" s="12" t="str">
        <f t="shared" si="58"/>
        <v/>
      </c>
      <c r="S702" s="9" t="e">
        <f t="shared" si="60"/>
        <v>#REF!</v>
      </c>
      <c r="T702" s="9" t="str">
        <f>data!B698</f>
        <v>TRẦN MỸ NGỌC</v>
      </c>
      <c r="U702" s="9" t="str">
        <f>data!C698</f>
        <v>11A4</v>
      </c>
      <c r="V702" s="14"/>
      <c r="W702" s="24"/>
      <c r="X702" s="32"/>
      <c r="Y702" s="24"/>
      <c r="Z702" s="24"/>
      <c r="AA702" s="24"/>
      <c r="AB702" s="24"/>
      <c r="AC702" s="24"/>
      <c r="AD702" s="24"/>
      <c r="AE702" s="14" t="str">
        <f t="shared" si="56"/>
        <v/>
      </c>
      <c r="AF702" s="60" t="str">
        <f t="shared" si="59"/>
        <v/>
      </c>
    </row>
    <row r="703" spans="1:32" ht="15" customHeight="1">
      <c r="A703" s="12" t="str">
        <f t="shared" si="58"/>
        <v/>
      </c>
      <c r="S703" s="9" t="e">
        <f t="shared" si="60"/>
        <v>#REF!</v>
      </c>
      <c r="T703" s="9" t="str">
        <f>data!B699</f>
        <v>TRẦN THỊ XUÂN NHÃ</v>
      </c>
      <c r="U703" s="9" t="str">
        <f>data!C699</f>
        <v>11A4</v>
      </c>
      <c r="V703" s="14">
        <v>3</v>
      </c>
      <c r="W703" s="24"/>
      <c r="X703" s="32"/>
      <c r="Y703" s="24"/>
      <c r="Z703" s="24"/>
      <c r="AA703" s="24"/>
      <c r="AB703" s="24"/>
      <c r="AC703" s="24"/>
      <c r="AD703" s="24"/>
      <c r="AE703" s="14" t="str">
        <f t="shared" si="56"/>
        <v/>
      </c>
      <c r="AF703" s="60" t="str">
        <f t="shared" si="59"/>
        <v/>
      </c>
    </row>
    <row r="704" spans="1:32" ht="15" customHeight="1">
      <c r="A704" s="12" t="str">
        <f t="shared" si="58"/>
        <v/>
      </c>
      <c r="S704" s="9" t="e">
        <f t="shared" si="60"/>
        <v>#REF!</v>
      </c>
      <c r="T704" s="9" t="str">
        <f>data!B700</f>
        <v>NGUYỄN NGỌC PHƯƠNG NHƯ</v>
      </c>
      <c r="U704" s="9" t="str">
        <f>data!C700</f>
        <v>11A4</v>
      </c>
      <c r="V704" s="14"/>
      <c r="W704" s="24"/>
      <c r="X704" s="32"/>
      <c r="Y704" s="24"/>
      <c r="Z704" s="24"/>
      <c r="AA704" s="24"/>
      <c r="AB704" s="24"/>
      <c r="AC704" s="24"/>
      <c r="AD704" s="24"/>
      <c r="AE704" s="14" t="str">
        <f t="shared" si="56"/>
        <v/>
      </c>
      <c r="AF704" s="60" t="str">
        <f t="shared" si="59"/>
        <v/>
      </c>
    </row>
    <row r="705" spans="1:32" ht="15" customHeight="1">
      <c r="A705" s="12" t="str">
        <f t="shared" si="58"/>
        <v/>
      </c>
      <c r="S705" s="9" t="e">
        <f t="shared" si="60"/>
        <v>#REF!</v>
      </c>
      <c r="T705" s="9" t="str">
        <f>data!B701</f>
        <v>DANH GIA PHI</v>
      </c>
      <c r="U705" s="9" t="str">
        <f>data!C701</f>
        <v>11A4</v>
      </c>
      <c r="V705" s="14"/>
      <c r="W705" s="24"/>
      <c r="X705" s="32"/>
      <c r="Y705" s="24"/>
      <c r="Z705" s="24"/>
      <c r="AA705" s="24"/>
      <c r="AB705" s="24"/>
      <c r="AC705" s="24"/>
      <c r="AD705" s="24"/>
      <c r="AE705" s="14" t="str">
        <f t="shared" si="56"/>
        <v/>
      </c>
      <c r="AF705" s="60" t="str">
        <f t="shared" si="59"/>
        <v/>
      </c>
    </row>
    <row r="706" spans="1:32" ht="15" customHeight="1">
      <c r="A706" s="12" t="str">
        <f t="shared" si="58"/>
        <v/>
      </c>
      <c r="S706" s="9" t="e">
        <f t="shared" si="60"/>
        <v>#REF!</v>
      </c>
      <c r="T706" s="9" t="str">
        <f>data!B702</f>
        <v>HÀ LÊ GIA THỊNH</v>
      </c>
      <c r="U706" s="9" t="str">
        <f>data!C702</f>
        <v>11A4</v>
      </c>
      <c r="V706" s="14">
        <v>3</v>
      </c>
      <c r="W706" s="24"/>
      <c r="X706" s="32"/>
      <c r="Y706" s="24"/>
      <c r="Z706" s="24"/>
      <c r="AA706" s="24"/>
      <c r="AB706" s="24"/>
      <c r="AC706" s="24"/>
      <c r="AD706" s="24"/>
      <c r="AE706" s="14" t="str">
        <f t="shared" si="56"/>
        <v/>
      </c>
      <c r="AF706" s="60" t="str">
        <f t="shared" si="59"/>
        <v/>
      </c>
    </row>
    <row r="707" spans="1:32" ht="15" customHeight="1">
      <c r="A707" s="12" t="str">
        <f t="shared" si="58"/>
        <v/>
      </c>
      <c r="S707" s="9" t="e">
        <f t="shared" si="60"/>
        <v>#REF!</v>
      </c>
      <c r="T707" s="9" t="str">
        <f>data!B703</f>
        <v>PHẠM PHƯỚC THỊNH</v>
      </c>
      <c r="U707" s="9" t="str">
        <f>data!C703</f>
        <v>11A4</v>
      </c>
      <c r="V707" s="14">
        <v>3</v>
      </c>
      <c r="W707" s="24"/>
      <c r="X707" s="32">
        <v>1</v>
      </c>
      <c r="Y707" s="24"/>
      <c r="Z707" s="24"/>
      <c r="AA707" s="24"/>
      <c r="AB707" s="24"/>
      <c r="AC707" s="24"/>
      <c r="AD707" s="24"/>
      <c r="AE707" s="14" t="str">
        <f t="shared" si="56"/>
        <v/>
      </c>
      <c r="AF707" s="60" t="str">
        <f t="shared" si="59"/>
        <v/>
      </c>
    </row>
    <row r="708" spans="1:32" ht="15" customHeight="1">
      <c r="A708" s="12" t="str">
        <f t="shared" si="58"/>
        <v/>
      </c>
      <c r="S708" s="9" t="e">
        <f t="shared" si="60"/>
        <v>#REF!</v>
      </c>
      <c r="T708" s="9" t="str">
        <f>data!B704</f>
        <v>TRẦN NGỌC THANH THÚY</v>
      </c>
      <c r="U708" s="9" t="str">
        <f>data!C704</f>
        <v>11A4</v>
      </c>
      <c r="V708" s="14"/>
      <c r="W708" s="24"/>
      <c r="X708" s="32">
        <v>1</v>
      </c>
      <c r="Y708" s="24"/>
      <c r="Z708" s="24"/>
      <c r="AA708" s="24"/>
      <c r="AB708" s="24"/>
      <c r="AC708" s="24"/>
      <c r="AD708" s="24"/>
      <c r="AE708" s="14" t="str">
        <f t="shared" si="56"/>
        <v/>
      </c>
      <c r="AF708" s="60" t="str">
        <f t="shared" si="59"/>
        <v/>
      </c>
    </row>
    <row r="709" spans="1:32" ht="15" customHeight="1">
      <c r="A709" s="12" t="str">
        <f t="shared" ref="A709:A772" si="61">IF(B709&lt;&gt;"",A708+1,"")</f>
        <v/>
      </c>
      <c r="S709" s="9" t="e">
        <f t="shared" si="60"/>
        <v>#REF!</v>
      </c>
      <c r="T709" s="9" t="str">
        <f>data!B705</f>
        <v>PHẠM THANH THÙY</v>
      </c>
      <c r="U709" s="9" t="str">
        <f>data!C705</f>
        <v>11A4</v>
      </c>
      <c r="V709" s="14">
        <v>1</v>
      </c>
      <c r="W709" s="24"/>
      <c r="X709" s="32">
        <v>1</v>
      </c>
      <c r="Y709" s="24"/>
      <c r="Z709" s="24"/>
      <c r="AA709" s="24"/>
      <c r="AB709" s="24"/>
      <c r="AC709" s="24"/>
      <c r="AD709" s="24"/>
      <c r="AE709" s="14" t="str">
        <f t="shared" ref="AE709:AE772" si="62">IF(B709&lt;&gt;"", INDEX($X$8:$X$1491, MATCH(B709, $T$8:$T$1491, 0)),"")</f>
        <v/>
      </c>
      <c r="AF709" s="60" t="str">
        <f t="shared" si="59"/>
        <v/>
      </c>
    </row>
    <row r="710" spans="1:32" ht="15" customHeight="1">
      <c r="A710" s="12" t="str">
        <f t="shared" si="61"/>
        <v/>
      </c>
      <c r="S710" s="9" t="e">
        <f t="shared" si="60"/>
        <v>#REF!</v>
      </c>
      <c r="T710" s="9" t="str">
        <f>data!B707</f>
        <v>LÊ THỊ HUỲNH TRÂM</v>
      </c>
      <c r="U710" s="9" t="str">
        <f>data!C707</f>
        <v>11A4</v>
      </c>
      <c r="V710" s="14"/>
      <c r="W710" s="24"/>
      <c r="X710" s="32">
        <v>1</v>
      </c>
      <c r="Y710" s="24"/>
      <c r="Z710" s="24"/>
      <c r="AA710" s="24"/>
      <c r="AB710" s="24"/>
      <c r="AC710" s="24"/>
      <c r="AD710" s="24"/>
      <c r="AE710" s="14" t="str">
        <f t="shared" si="62"/>
        <v/>
      </c>
      <c r="AF710" s="60" t="str">
        <f t="shared" si="59"/>
        <v/>
      </c>
    </row>
    <row r="711" spans="1:32" ht="15" customHeight="1">
      <c r="A711" s="12" t="str">
        <f t="shared" si="61"/>
        <v/>
      </c>
      <c r="S711" s="9" t="e">
        <f t="shared" si="60"/>
        <v>#REF!</v>
      </c>
      <c r="T711" s="9" t="str">
        <f>data!B708</f>
        <v>LẠI THỊ DIỄM TRANG</v>
      </c>
      <c r="U711" s="9" t="str">
        <f>data!C708</f>
        <v>11A4</v>
      </c>
      <c r="V711" s="14">
        <v>3</v>
      </c>
      <c r="W711" s="24"/>
      <c r="X711" s="32">
        <v>1</v>
      </c>
      <c r="Y711" s="24"/>
      <c r="Z711" s="24"/>
      <c r="AA711" s="24"/>
      <c r="AB711" s="24"/>
      <c r="AC711" s="24"/>
      <c r="AD711" s="24"/>
      <c r="AE711" s="14" t="str">
        <f t="shared" si="62"/>
        <v/>
      </c>
      <c r="AF711" s="60" t="str">
        <f t="shared" si="59"/>
        <v/>
      </c>
    </row>
    <row r="712" spans="1:32" ht="15" customHeight="1">
      <c r="A712" s="12" t="str">
        <f t="shared" si="61"/>
        <v/>
      </c>
      <c r="S712" s="9" t="e">
        <f t="shared" si="60"/>
        <v>#REF!</v>
      </c>
      <c r="T712" s="9" t="str">
        <f>data!B709</f>
        <v>NGÔ NGUYỄN THANH VÂN</v>
      </c>
      <c r="U712" s="9" t="str">
        <f>data!C709</f>
        <v>11A4</v>
      </c>
      <c r="V712" s="14">
        <v>1</v>
      </c>
      <c r="W712" s="24"/>
      <c r="X712" s="32">
        <v>1</v>
      </c>
      <c r="Y712" s="24"/>
      <c r="Z712" s="24"/>
      <c r="AA712" s="24"/>
      <c r="AB712" s="24"/>
      <c r="AC712" s="24"/>
      <c r="AD712" s="24"/>
      <c r="AE712" s="14" t="str">
        <f t="shared" si="62"/>
        <v/>
      </c>
      <c r="AF712" s="60" t="str">
        <f t="shared" si="59"/>
        <v/>
      </c>
    </row>
    <row r="713" spans="1:32" ht="15" customHeight="1">
      <c r="A713" s="12" t="str">
        <f t="shared" si="61"/>
        <v/>
      </c>
      <c r="S713" s="9" t="e">
        <f t="shared" si="60"/>
        <v>#REF!</v>
      </c>
      <c r="T713" s="9" t="str">
        <f>data!B710</f>
        <v>NGUYỄN KHÁNH VÂN</v>
      </c>
      <c r="U713" s="9" t="str">
        <f>data!C710</f>
        <v>11A4</v>
      </c>
      <c r="V713" s="14"/>
      <c r="W713" s="24"/>
      <c r="X713" s="32">
        <v>1</v>
      </c>
      <c r="Y713" s="24"/>
      <c r="Z713" s="24"/>
      <c r="AA713" s="24"/>
      <c r="AB713" s="24"/>
      <c r="AC713" s="24"/>
      <c r="AD713" s="24"/>
      <c r="AE713" s="14" t="str">
        <f t="shared" si="62"/>
        <v/>
      </c>
      <c r="AF713" s="60" t="str">
        <f t="shared" si="59"/>
        <v/>
      </c>
    </row>
    <row r="714" spans="1:32" ht="15" customHeight="1">
      <c r="A714" s="12" t="str">
        <f t="shared" si="61"/>
        <v/>
      </c>
      <c r="S714" s="9" t="e">
        <f t="shared" si="60"/>
        <v>#REF!</v>
      </c>
      <c r="T714" s="9" t="str">
        <f>data!B711</f>
        <v>LÝ THỊ TƯỜNG VY</v>
      </c>
      <c r="U714" s="9" t="str">
        <f>data!C711</f>
        <v>11A4</v>
      </c>
      <c r="V714" s="14"/>
      <c r="W714" s="24"/>
      <c r="X714" s="32">
        <v>1</v>
      </c>
      <c r="Y714" s="24"/>
      <c r="Z714" s="24"/>
      <c r="AA714" s="24"/>
      <c r="AB714" s="24"/>
      <c r="AC714" s="24"/>
      <c r="AD714" s="24"/>
      <c r="AE714" s="14" t="str">
        <f t="shared" si="62"/>
        <v/>
      </c>
      <c r="AF714" s="60" t="str">
        <f t="shared" si="59"/>
        <v/>
      </c>
    </row>
    <row r="715" spans="1:32" ht="15" customHeight="1">
      <c r="A715" s="12" t="str">
        <f t="shared" si="61"/>
        <v/>
      </c>
      <c r="S715" s="9" t="e">
        <f t="shared" si="60"/>
        <v>#REF!</v>
      </c>
      <c r="T715" s="9" t="str">
        <f>data!B712</f>
        <v>NGUYỄN NGỌC Ý</v>
      </c>
      <c r="U715" s="9" t="str">
        <f>data!C712</f>
        <v>11A4</v>
      </c>
      <c r="V715" s="14"/>
      <c r="W715" s="24"/>
      <c r="X715" s="32">
        <v>1</v>
      </c>
      <c r="Y715" s="24"/>
      <c r="Z715" s="24"/>
      <c r="AA715" s="24"/>
      <c r="AB715" s="24"/>
      <c r="AC715" s="24"/>
      <c r="AD715" s="24"/>
      <c r="AE715" s="14" t="str">
        <f t="shared" si="62"/>
        <v/>
      </c>
      <c r="AF715" s="60" t="str">
        <f t="shared" si="59"/>
        <v/>
      </c>
    </row>
    <row r="716" spans="1:32" ht="15" customHeight="1">
      <c r="A716" s="12" t="str">
        <f t="shared" si="61"/>
        <v/>
      </c>
      <c r="S716" s="9" t="e">
        <f t="shared" si="60"/>
        <v>#REF!</v>
      </c>
      <c r="T716" s="9" t="str">
        <f>data!B713</f>
        <v>MAI TRÚC ANH</v>
      </c>
      <c r="U716" s="9" t="str">
        <f>data!C713</f>
        <v>11A5</v>
      </c>
      <c r="V716" s="14">
        <v>3</v>
      </c>
      <c r="W716" s="24"/>
      <c r="X716" s="32">
        <v>1</v>
      </c>
      <c r="Y716" s="24"/>
      <c r="Z716" s="24"/>
      <c r="AA716" s="24"/>
      <c r="AB716" s="24"/>
      <c r="AC716" s="24"/>
      <c r="AD716" s="24"/>
      <c r="AE716" s="14" t="str">
        <f t="shared" si="62"/>
        <v/>
      </c>
      <c r="AF716" s="60" t="str">
        <f t="shared" si="59"/>
        <v/>
      </c>
    </row>
    <row r="717" spans="1:32" ht="15" customHeight="1">
      <c r="A717" s="12" t="str">
        <f t="shared" si="61"/>
        <v/>
      </c>
      <c r="S717" s="9" t="e">
        <f t="shared" si="60"/>
        <v>#REF!</v>
      </c>
      <c r="T717" s="9" t="str">
        <f>data!B714</f>
        <v>NGUYỄN TUẤN ANH</v>
      </c>
      <c r="U717" s="9" t="str">
        <f>data!C714</f>
        <v>11A5</v>
      </c>
      <c r="V717" s="14"/>
      <c r="W717" s="24"/>
      <c r="X717" s="32">
        <v>1</v>
      </c>
      <c r="Y717" s="24"/>
      <c r="Z717" s="24"/>
      <c r="AA717" s="24"/>
      <c r="AB717" s="24"/>
      <c r="AC717" s="24"/>
      <c r="AD717" s="24"/>
      <c r="AE717" s="14" t="str">
        <f t="shared" si="62"/>
        <v/>
      </c>
      <c r="AF717" s="60" t="str">
        <f t="shared" si="59"/>
        <v/>
      </c>
    </row>
    <row r="718" spans="1:32" ht="15" customHeight="1">
      <c r="A718" s="12" t="str">
        <f t="shared" si="61"/>
        <v/>
      </c>
      <c r="S718" s="9" t="e">
        <f t="shared" si="60"/>
        <v>#REF!</v>
      </c>
      <c r="T718" s="9" t="str">
        <f>data!B715</f>
        <v>HUỲNH TẤN ĐẠT</v>
      </c>
      <c r="U718" s="9" t="str">
        <f>data!C715</f>
        <v>11A5</v>
      </c>
      <c r="V718" s="14"/>
      <c r="W718" s="24"/>
      <c r="X718" s="32">
        <v>1</v>
      </c>
      <c r="Y718" s="24"/>
      <c r="Z718" s="24"/>
      <c r="AA718" s="24"/>
      <c r="AB718" s="24"/>
      <c r="AC718" s="24"/>
      <c r="AD718" s="24"/>
      <c r="AE718" s="14" t="str">
        <f t="shared" si="62"/>
        <v/>
      </c>
      <c r="AF718" s="60" t="str">
        <f t="shared" si="59"/>
        <v/>
      </c>
    </row>
    <row r="719" spans="1:32" ht="15" customHeight="1">
      <c r="A719" s="12" t="str">
        <f t="shared" si="61"/>
        <v/>
      </c>
      <c r="S719" s="9" t="e">
        <f t="shared" si="60"/>
        <v>#REF!</v>
      </c>
      <c r="T719" s="9" t="str">
        <f>data!B716</f>
        <v>THỊ NGỌC DIỄM</v>
      </c>
      <c r="U719" s="9" t="str">
        <f>data!C716</f>
        <v>11A5</v>
      </c>
      <c r="V719" s="14"/>
      <c r="W719" s="24"/>
      <c r="X719" s="32">
        <v>1</v>
      </c>
      <c r="Y719" s="24"/>
      <c r="Z719" s="24"/>
      <c r="AA719" s="24"/>
      <c r="AB719" s="24"/>
      <c r="AC719" s="24"/>
      <c r="AD719" s="24"/>
      <c r="AE719" s="14" t="str">
        <f t="shared" si="62"/>
        <v/>
      </c>
      <c r="AF719" s="60" t="str">
        <f t="shared" si="59"/>
        <v/>
      </c>
    </row>
    <row r="720" spans="1:32" ht="15" customHeight="1">
      <c r="A720" s="12" t="str">
        <f t="shared" si="61"/>
        <v/>
      </c>
      <c r="S720" s="9" t="e">
        <f t="shared" si="60"/>
        <v>#REF!</v>
      </c>
      <c r="T720" s="9" t="str">
        <f>data!B717</f>
        <v>NGUYỄN THANH DƯ</v>
      </c>
      <c r="U720" s="9" t="str">
        <f>data!C717</f>
        <v>11A5</v>
      </c>
      <c r="V720" s="14"/>
      <c r="W720" s="24"/>
      <c r="X720" s="32">
        <v>1</v>
      </c>
      <c r="Y720" s="24"/>
      <c r="Z720" s="24"/>
      <c r="AA720" s="24"/>
      <c r="AB720" s="24"/>
      <c r="AC720" s="24"/>
      <c r="AD720" s="24"/>
      <c r="AE720" s="14" t="str">
        <f t="shared" si="62"/>
        <v/>
      </c>
      <c r="AF720" s="60" t="str">
        <f t="shared" si="59"/>
        <v/>
      </c>
    </row>
    <row r="721" spans="1:32" ht="15" customHeight="1">
      <c r="A721" s="12" t="str">
        <f t="shared" si="61"/>
        <v/>
      </c>
      <c r="S721" s="9" t="e">
        <f t="shared" si="60"/>
        <v>#REF!</v>
      </c>
      <c r="T721" s="9" t="str">
        <f>data!B718</f>
        <v>NGUYỄN LÊ THÁI DUY</v>
      </c>
      <c r="U721" s="9" t="str">
        <f>data!C718</f>
        <v>11A5</v>
      </c>
      <c r="V721" s="14"/>
      <c r="W721" s="24"/>
      <c r="X721" s="32">
        <v>1</v>
      </c>
      <c r="Y721" s="24"/>
      <c r="Z721" s="24"/>
      <c r="AA721" s="24"/>
      <c r="AB721" s="24"/>
      <c r="AC721" s="24"/>
      <c r="AD721" s="24"/>
      <c r="AE721" s="14" t="str">
        <f t="shared" si="62"/>
        <v/>
      </c>
      <c r="AF721" s="60" t="str">
        <f t="shared" si="59"/>
        <v/>
      </c>
    </row>
    <row r="722" spans="1:32" ht="15" customHeight="1">
      <c r="A722" s="12" t="str">
        <f t="shared" si="61"/>
        <v/>
      </c>
      <c r="S722" s="9" t="e">
        <f t="shared" si="60"/>
        <v>#REF!</v>
      </c>
      <c r="T722" s="9" t="str">
        <f>data!B719</f>
        <v>NGUYỄN HUỲNH NGỌC HÂN</v>
      </c>
      <c r="U722" s="9" t="str">
        <f>data!C719</f>
        <v>11A5</v>
      </c>
      <c r="V722" s="14"/>
      <c r="W722" s="24"/>
      <c r="X722" s="32">
        <v>1</v>
      </c>
      <c r="Y722" s="24"/>
      <c r="Z722" s="24"/>
      <c r="AA722" s="24"/>
      <c r="AB722" s="24"/>
      <c r="AC722" s="24"/>
      <c r="AD722" s="24"/>
      <c r="AE722" s="14" t="str">
        <f t="shared" si="62"/>
        <v/>
      </c>
      <c r="AF722" s="60" t="str">
        <f t="shared" si="59"/>
        <v/>
      </c>
    </row>
    <row r="723" spans="1:32" ht="15" customHeight="1">
      <c r="A723" s="12" t="str">
        <f t="shared" si="61"/>
        <v/>
      </c>
      <c r="S723" s="9" t="e">
        <f t="shared" si="60"/>
        <v>#REF!</v>
      </c>
      <c r="T723" s="9" t="str">
        <f>data!B720</f>
        <v>VƯƠNG VĨ HÀO</v>
      </c>
      <c r="U723" s="9" t="str">
        <f>data!C720</f>
        <v>11A5</v>
      </c>
      <c r="V723" s="14">
        <v>3</v>
      </c>
      <c r="W723" s="24"/>
      <c r="X723" s="32">
        <v>1</v>
      </c>
      <c r="Y723" s="24"/>
      <c r="Z723" s="24"/>
      <c r="AA723" s="24"/>
      <c r="AB723" s="24"/>
      <c r="AC723" s="24"/>
      <c r="AD723" s="24"/>
      <c r="AE723" s="14" t="str">
        <f t="shared" si="62"/>
        <v/>
      </c>
      <c r="AF723" s="60" t="str">
        <f t="shared" si="59"/>
        <v/>
      </c>
    </row>
    <row r="724" spans="1:32" ht="15" customHeight="1">
      <c r="A724" s="12" t="str">
        <f t="shared" si="61"/>
        <v/>
      </c>
      <c r="S724" s="9" t="e">
        <f t="shared" si="60"/>
        <v>#REF!</v>
      </c>
      <c r="T724" s="9" t="str">
        <f>data!B721</f>
        <v>ĐỖ HOÀNG ANH HUẤN</v>
      </c>
      <c r="U724" s="9" t="str">
        <f>data!C721</f>
        <v>11A5</v>
      </c>
      <c r="V724" s="14"/>
      <c r="W724" s="24"/>
      <c r="X724" s="32">
        <v>1</v>
      </c>
      <c r="Y724" s="24"/>
      <c r="Z724" s="24"/>
      <c r="AA724" s="24"/>
      <c r="AB724" s="24"/>
      <c r="AC724" s="24"/>
      <c r="AD724" s="24"/>
      <c r="AE724" s="14" t="str">
        <f t="shared" si="62"/>
        <v/>
      </c>
      <c r="AF724" s="60" t="str">
        <f t="shared" si="59"/>
        <v/>
      </c>
    </row>
    <row r="725" spans="1:32" ht="15" customHeight="1">
      <c r="A725" s="12" t="str">
        <f t="shared" si="61"/>
        <v/>
      </c>
      <c r="S725" s="9" t="e">
        <f t="shared" si="60"/>
        <v>#REF!</v>
      </c>
      <c r="T725" s="9" t="str">
        <f>data!B722</f>
        <v>HỒ KIM HƯỞNG</v>
      </c>
      <c r="U725" s="9" t="str">
        <f>data!C722</f>
        <v>11A5</v>
      </c>
      <c r="V725" s="14">
        <v>3</v>
      </c>
      <c r="W725" s="24"/>
      <c r="X725" s="32">
        <v>1</v>
      </c>
      <c r="Y725" s="24"/>
      <c r="Z725" s="24"/>
      <c r="AA725" s="24"/>
      <c r="AB725" s="24"/>
      <c r="AC725" s="24"/>
      <c r="AD725" s="24"/>
      <c r="AE725" s="14" t="str">
        <f t="shared" si="62"/>
        <v/>
      </c>
      <c r="AF725" s="60" t="str">
        <f t="shared" si="59"/>
        <v/>
      </c>
    </row>
    <row r="726" spans="1:32" ht="15" customHeight="1">
      <c r="A726" s="12" t="str">
        <f t="shared" si="61"/>
        <v/>
      </c>
      <c r="S726" s="9" t="e">
        <f t="shared" si="60"/>
        <v>#REF!</v>
      </c>
      <c r="T726" s="9" t="str">
        <f>data!B723</f>
        <v>HÀ THỊ HUYỀN</v>
      </c>
      <c r="U726" s="9" t="str">
        <f>data!C723</f>
        <v>11A5</v>
      </c>
      <c r="V726" s="14"/>
      <c r="W726" s="24"/>
      <c r="X726" s="32">
        <v>1</v>
      </c>
      <c r="Y726" s="24"/>
      <c r="Z726" s="24"/>
      <c r="AA726" s="24"/>
      <c r="AB726" s="24"/>
      <c r="AC726" s="24"/>
      <c r="AD726" s="24"/>
      <c r="AE726" s="14" t="str">
        <f t="shared" si="62"/>
        <v/>
      </c>
      <c r="AF726" s="60" t="str">
        <f t="shared" si="59"/>
        <v/>
      </c>
    </row>
    <row r="727" spans="1:32" ht="15" customHeight="1">
      <c r="A727" s="12" t="str">
        <f t="shared" si="61"/>
        <v/>
      </c>
      <c r="S727" s="9" t="e">
        <f t="shared" si="60"/>
        <v>#REF!</v>
      </c>
      <c r="T727" s="9" t="str">
        <f>data!B724</f>
        <v>NGUYỄN MINH KHÁNH</v>
      </c>
      <c r="U727" s="9" t="str">
        <f>data!C724</f>
        <v>11A5</v>
      </c>
      <c r="V727" s="14">
        <v>3</v>
      </c>
      <c r="W727" s="24"/>
      <c r="X727" s="32">
        <v>1</v>
      </c>
      <c r="Y727" s="24"/>
      <c r="Z727" s="24"/>
      <c r="AA727" s="24"/>
      <c r="AB727" s="24"/>
      <c r="AC727" s="24"/>
      <c r="AD727" s="24"/>
      <c r="AE727" s="14" t="str">
        <f t="shared" si="62"/>
        <v/>
      </c>
      <c r="AF727" s="60" t="str">
        <f t="shared" si="59"/>
        <v/>
      </c>
    </row>
    <row r="728" spans="1:32" ht="15" customHeight="1">
      <c r="A728" s="12" t="str">
        <f t="shared" si="61"/>
        <v/>
      </c>
      <c r="S728" s="9" t="e">
        <f t="shared" si="60"/>
        <v>#REF!</v>
      </c>
      <c r="T728" s="9" t="str">
        <f>data!B725</f>
        <v>LÊ NGUYỄN ANH KHÔI</v>
      </c>
      <c r="U728" s="9" t="str">
        <f>data!C725</f>
        <v>11A5</v>
      </c>
      <c r="V728" s="14"/>
      <c r="W728" s="24"/>
      <c r="X728" s="32">
        <v>1</v>
      </c>
      <c r="Y728" s="24"/>
      <c r="Z728" s="24"/>
      <c r="AA728" s="24"/>
      <c r="AB728" s="24"/>
      <c r="AC728" s="24"/>
      <c r="AD728" s="24"/>
      <c r="AE728" s="14" t="str">
        <f t="shared" si="62"/>
        <v/>
      </c>
      <c r="AF728" s="60" t="str">
        <f t="shared" si="59"/>
        <v/>
      </c>
    </row>
    <row r="729" spans="1:32" ht="15" customHeight="1">
      <c r="A729" s="12" t="str">
        <f t="shared" si="61"/>
        <v/>
      </c>
      <c r="S729" s="9" t="e">
        <f t="shared" si="60"/>
        <v>#REF!</v>
      </c>
      <c r="T729" s="9" t="str">
        <f>data!B726</f>
        <v>LÊ TUẤN KIỆT</v>
      </c>
      <c r="U729" s="9" t="str">
        <f>data!C726</f>
        <v>11A5</v>
      </c>
      <c r="V729" s="14">
        <v>3</v>
      </c>
      <c r="W729" s="24"/>
      <c r="X729" s="32">
        <v>1</v>
      </c>
      <c r="Y729" s="24"/>
      <c r="Z729" s="24"/>
      <c r="AA729" s="24"/>
      <c r="AB729" s="24"/>
      <c r="AC729" s="24"/>
      <c r="AD729" s="24"/>
      <c r="AE729" s="14" t="str">
        <f t="shared" si="62"/>
        <v/>
      </c>
      <c r="AF729" s="60" t="str">
        <f t="shared" si="59"/>
        <v/>
      </c>
    </row>
    <row r="730" spans="1:32" ht="15" customHeight="1">
      <c r="A730" s="12" t="str">
        <f t="shared" si="61"/>
        <v/>
      </c>
      <c r="S730" s="9" t="e">
        <f t="shared" si="60"/>
        <v>#REF!</v>
      </c>
      <c r="T730" s="9" t="str">
        <f>data!B727</f>
        <v>TRƯƠNG TẤN KIỆT</v>
      </c>
      <c r="U730" s="9" t="str">
        <f>data!C727</f>
        <v>11A5</v>
      </c>
      <c r="V730" s="14">
        <v>3</v>
      </c>
      <c r="W730" s="24"/>
      <c r="X730" s="32"/>
      <c r="Y730" s="24"/>
      <c r="Z730" s="24"/>
      <c r="AA730" s="24"/>
      <c r="AB730" s="24"/>
      <c r="AC730" s="24"/>
      <c r="AD730" s="24"/>
      <c r="AE730" s="14" t="str">
        <f t="shared" si="62"/>
        <v/>
      </c>
      <c r="AF730" s="60" t="str">
        <f t="shared" si="59"/>
        <v/>
      </c>
    </row>
    <row r="731" spans="1:32" ht="15" customHeight="1">
      <c r="A731" s="12" t="str">
        <f t="shared" si="61"/>
        <v/>
      </c>
      <c r="S731" s="9" t="e">
        <f t="shared" si="60"/>
        <v>#REF!</v>
      </c>
      <c r="T731" s="9" t="str">
        <f>data!B728</f>
        <v>LÊ THỊ THIÊN KIM</v>
      </c>
      <c r="U731" s="9" t="str">
        <f>data!C728</f>
        <v>11A5</v>
      </c>
      <c r="V731" s="14">
        <v>3</v>
      </c>
      <c r="W731" s="24"/>
      <c r="X731" s="32"/>
      <c r="Y731" s="24"/>
      <c r="Z731" s="24"/>
      <c r="AA731" s="24"/>
      <c r="AB731" s="24"/>
      <c r="AC731" s="24"/>
      <c r="AD731" s="24"/>
      <c r="AE731" s="14" t="str">
        <f t="shared" si="62"/>
        <v/>
      </c>
      <c r="AF731" s="60" t="str">
        <f t="shared" si="59"/>
        <v/>
      </c>
    </row>
    <row r="732" spans="1:32" ht="15" customHeight="1">
      <c r="A732" s="12" t="str">
        <f t="shared" si="61"/>
        <v/>
      </c>
      <c r="S732" s="9" t="e">
        <f t="shared" si="60"/>
        <v>#REF!</v>
      </c>
      <c r="T732" s="9" t="str">
        <f>data!B729</f>
        <v>LÊ NGUYỄN LỘC</v>
      </c>
      <c r="U732" s="9" t="str">
        <f>data!C729</f>
        <v>11A5</v>
      </c>
      <c r="V732" s="14"/>
      <c r="W732" s="24"/>
      <c r="X732" s="32"/>
      <c r="Y732" s="24"/>
      <c r="Z732" s="24"/>
      <c r="AA732" s="24"/>
      <c r="AB732" s="24"/>
      <c r="AC732" s="24"/>
      <c r="AD732" s="24"/>
      <c r="AE732" s="14" t="str">
        <f t="shared" si="62"/>
        <v/>
      </c>
      <c r="AF732" s="60" t="str">
        <f t="shared" si="59"/>
        <v/>
      </c>
    </row>
    <row r="733" spans="1:32" ht="15" customHeight="1">
      <c r="A733" s="12" t="str">
        <f t="shared" si="61"/>
        <v/>
      </c>
      <c r="S733" s="9" t="e">
        <f t="shared" si="60"/>
        <v>#REF!</v>
      </c>
      <c r="T733" s="9" t="str">
        <f>data!B730</f>
        <v>LÊ PHÁT LỢI</v>
      </c>
      <c r="U733" s="9" t="str">
        <f>data!C730</f>
        <v>11A5</v>
      </c>
      <c r="V733" s="14">
        <v>3</v>
      </c>
      <c r="W733" s="24"/>
      <c r="X733" s="32"/>
      <c r="Y733" s="24"/>
      <c r="Z733" s="24"/>
      <c r="AA733" s="24"/>
      <c r="AB733" s="24"/>
      <c r="AC733" s="24"/>
      <c r="AD733" s="24"/>
      <c r="AE733" s="14" t="str">
        <f t="shared" si="62"/>
        <v/>
      </c>
      <c r="AF733" s="60" t="str">
        <f t="shared" si="59"/>
        <v/>
      </c>
    </row>
    <row r="734" spans="1:32" ht="15" customHeight="1">
      <c r="A734" s="12" t="str">
        <f t="shared" si="61"/>
        <v/>
      </c>
      <c r="S734" s="9" t="e">
        <f t="shared" si="60"/>
        <v>#REF!</v>
      </c>
      <c r="T734" s="9" t="str">
        <f>data!B731</f>
        <v>ĐẶNG HOÀNG LUÂN</v>
      </c>
      <c r="U734" s="9" t="str">
        <f>data!C731</f>
        <v>11A5</v>
      </c>
      <c r="V734" s="14"/>
      <c r="W734" s="24"/>
      <c r="X734" s="32"/>
      <c r="Y734" s="24"/>
      <c r="Z734" s="24"/>
      <c r="AA734" s="24"/>
      <c r="AB734" s="24"/>
      <c r="AC734" s="24"/>
      <c r="AD734" s="24"/>
      <c r="AE734" s="14" t="str">
        <f t="shared" si="62"/>
        <v/>
      </c>
      <c r="AF734" s="60" t="str">
        <f t="shared" si="59"/>
        <v/>
      </c>
    </row>
    <row r="735" spans="1:32" ht="15" customHeight="1">
      <c r="A735" s="12" t="str">
        <f t="shared" si="61"/>
        <v/>
      </c>
      <c r="S735" s="9" t="e">
        <f t="shared" si="60"/>
        <v>#REF!</v>
      </c>
      <c r="T735" s="9" t="str">
        <f>data!B732</f>
        <v>HUỲNH KỲ NAM</v>
      </c>
      <c r="U735" s="9" t="str">
        <f>data!C732</f>
        <v>11A5</v>
      </c>
      <c r="V735" s="14"/>
      <c r="W735" s="24"/>
      <c r="X735" s="32"/>
      <c r="Y735" s="24"/>
      <c r="Z735" s="24"/>
      <c r="AA735" s="24"/>
      <c r="AB735" s="24"/>
      <c r="AC735" s="24"/>
      <c r="AD735" s="24"/>
      <c r="AE735" s="14" t="str">
        <f t="shared" si="62"/>
        <v/>
      </c>
      <c r="AF735" s="60" t="str">
        <f t="shared" si="59"/>
        <v/>
      </c>
    </row>
    <row r="736" spans="1:32" ht="15" customHeight="1">
      <c r="A736" s="12" t="str">
        <f t="shared" si="61"/>
        <v/>
      </c>
      <c r="S736" s="9" t="e">
        <f t="shared" si="60"/>
        <v>#REF!</v>
      </c>
      <c r="T736" s="9" t="str">
        <f>data!B733</f>
        <v>PHAN TRỌNG NGHĨA</v>
      </c>
      <c r="U736" s="9" t="str">
        <f>data!C733</f>
        <v>11A5</v>
      </c>
      <c r="V736" s="14"/>
      <c r="W736" s="24"/>
      <c r="X736" s="32"/>
      <c r="Y736" s="24"/>
      <c r="Z736" s="24"/>
      <c r="AA736" s="24"/>
      <c r="AB736" s="24"/>
      <c r="AC736" s="24"/>
      <c r="AD736" s="24"/>
      <c r="AE736" s="14" t="str">
        <f t="shared" si="62"/>
        <v/>
      </c>
      <c r="AF736" s="60" t="str">
        <f t="shared" si="59"/>
        <v/>
      </c>
    </row>
    <row r="737" spans="1:32" ht="15" customHeight="1">
      <c r="A737" s="12" t="str">
        <f t="shared" si="61"/>
        <v/>
      </c>
      <c r="S737" s="9" t="e">
        <f t="shared" si="60"/>
        <v>#REF!</v>
      </c>
      <c r="T737" s="9" t="str">
        <f>data!B733</f>
        <v>PHAN TRỌNG NGHĨA</v>
      </c>
      <c r="U737" s="9" t="str">
        <f>data!C733</f>
        <v>11A5</v>
      </c>
      <c r="V737" s="14"/>
      <c r="W737" s="24"/>
      <c r="X737" s="32"/>
      <c r="Y737" s="24"/>
      <c r="Z737" s="24"/>
      <c r="AA737" s="24"/>
      <c r="AB737" s="24"/>
      <c r="AC737" s="24"/>
      <c r="AD737" s="24"/>
      <c r="AE737" s="14" t="str">
        <f t="shared" si="62"/>
        <v/>
      </c>
      <c r="AF737" s="60" t="str">
        <f t="shared" si="59"/>
        <v/>
      </c>
    </row>
    <row r="738" spans="1:32" ht="15" customHeight="1">
      <c r="A738" s="12" t="str">
        <f t="shared" si="61"/>
        <v/>
      </c>
      <c r="S738" s="9" t="e">
        <f t="shared" si="60"/>
        <v>#REF!</v>
      </c>
      <c r="T738" s="9" t="str">
        <f>data!B734</f>
        <v>HUỲNH THUYÊN NGUYÊN</v>
      </c>
      <c r="U738" s="9" t="str">
        <f>data!C734</f>
        <v>11A5</v>
      </c>
      <c r="V738" s="14"/>
      <c r="W738" s="24"/>
      <c r="X738" s="32"/>
      <c r="Y738" s="24"/>
      <c r="Z738" s="24"/>
      <c r="AA738" s="24"/>
      <c r="AB738" s="24"/>
      <c r="AC738" s="24"/>
      <c r="AD738" s="24"/>
      <c r="AE738" s="14" t="str">
        <f t="shared" si="62"/>
        <v/>
      </c>
      <c r="AF738" s="60" t="str">
        <f t="shared" si="59"/>
        <v/>
      </c>
    </row>
    <row r="739" spans="1:32" ht="15" customHeight="1">
      <c r="A739" s="12" t="str">
        <f t="shared" si="61"/>
        <v/>
      </c>
      <c r="S739" s="9" t="e">
        <f t="shared" si="60"/>
        <v>#REF!</v>
      </c>
      <c r="T739" s="9" t="str">
        <f>data!B735</f>
        <v>PHẠM SỸ NGUYÊN</v>
      </c>
      <c r="U739" s="9" t="str">
        <f>data!C735</f>
        <v>11A5</v>
      </c>
      <c r="V739" s="14"/>
      <c r="W739" s="24"/>
      <c r="X739" s="32"/>
      <c r="Y739" s="24"/>
      <c r="Z739" s="24"/>
      <c r="AA739" s="24"/>
      <c r="AB739" s="24"/>
      <c r="AC739" s="24"/>
      <c r="AD739" s="24"/>
      <c r="AE739" s="14" t="str">
        <f t="shared" si="62"/>
        <v/>
      </c>
      <c r="AF739" s="60" t="str">
        <f t="shared" si="59"/>
        <v/>
      </c>
    </row>
    <row r="740" spans="1:32" ht="15" customHeight="1">
      <c r="A740" s="12" t="str">
        <f t="shared" si="61"/>
        <v/>
      </c>
      <c r="S740" s="9" t="e">
        <f t="shared" si="60"/>
        <v>#REF!</v>
      </c>
      <c r="T740" s="9" t="str">
        <f>data!B736</f>
        <v>CAO DOANH NHÂN</v>
      </c>
      <c r="U740" s="9" t="str">
        <f>data!C736</f>
        <v>11A5</v>
      </c>
      <c r="V740" s="14"/>
      <c r="W740" s="24"/>
      <c r="X740" s="32"/>
      <c r="Y740" s="24"/>
      <c r="Z740" s="24"/>
      <c r="AA740" s="24"/>
      <c r="AB740" s="24"/>
      <c r="AC740" s="24"/>
      <c r="AD740" s="24"/>
      <c r="AE740" s="14" t="str">
        <f t="shared" si="62"/>
        <v/>
      </c>
      <c r="AF740" s="60" t="str">
        <f t="shared" si="59"/>
        <v/>
      </c>
    </row>
    <row r="741" spans="1:32" ht="15" customHeight="1">
      <c r="A741" s="12" t="str">
        <f t="shared" si="61"/>
        <v/>
      </c>
      <c r="S741" s="9" t="e">
        <f t="shared" si="60"/>
        <v>#REF!</v>
      </c>
      <c r="T741" s="9" t="str">
        <f>data!B737</f>
        <v>NGUYỄN TRƯƠNG PHI NHẬT</v>
      </c>
      <c r="U741" s="9" t="str">
        <f>data!C737</f>
        <v>11A5</v>
      </c>
      <c r="V741" s="14"/>
      <c r="W741" s="24"/>
      <c r="X741" s="32"/>
      <c r="Y741" s="24"/>
      <c r="Z741" s="24"/>
      <c r="AA741" s="24"/>
      <c r="AB741" s="24"/>
      <c r="AC741" s="24"/>
      <c r="AD741" s="24"/>
      <c r="AE741" s="14" t="str">
        <f t="shared" si="62"/>
        <v/>
      </c>
      <c r="AF741" s="60" t="str">
        <f t="shared" si="59"/>
        <v/>
      </c>
    </row>
    <row r="742" spans="1:32" ht="15" customHeight="1">
      <c r="A742" s="12" t="str">
        <f t="shared" si="61"/>
        <v/>
      </c>
      <c r="S742" s="9" t="e">
        <f t="shared" si="60"/>
        <v>#REF!</v>
      </c>
      <c r="T742" s="9" t="str">
        <f>data!B738</f>
        <v>PHẠM NGỌC UYỄN NHI</v>
      </c>
      <c r="U742" s="9" t="str">
        <f>data!C738</f>
        <v>11A5</v>
      </c>
      <c r="V742" s="14">
        <v>3</v>
      </c>
      <c r="W742" s="24"/>
      <c r="X742" s="32"/>
      <c r="Y742" s="24"/>
      <c r="Z742" s="24"/>
      <c r="AA742" s="24"/>
      <c r="AB742" s="24"/>
      <c r="AC742" s="24"/>
      <c r="AD742" s="24"/>
      <c r="AE742" s="14" t="str">
        <f t="shared" si="62"/>
        <v/>
      </c>
      <c r="AF742" s="60" t="str">
        <f t="shared" ref="AF742:AF805" si="63">IF(AH745&lt;&gt;"", INDEX($AJ$8:$AJ$1491, MATCH(AH745, $T$8:$T$1491, 0)),"")</f>
        <v/>
      </c>
    </row>
    <row r="743" spans="1:32" ht="15" customHeight="1">
      <c r="A743" s="12" t="str">
        <f t="shared" si="61"/>
        <v/>
      </c>
      <c r="S743" s="9" t="e">
        <f t="shared" ref="S743:S806" si="64">IF(T743&lt;&gt;"",S742+1,"")</f>
        <v>#REF!</v>
      </c>
      <c r="T743" s="9" t="str">
        <f>data!B739</f>
        <v>LƯƠNG THỊ YẾN NHƯ</v>
      </c>
      <c r="U743" s="9" t="str">
        <f>data!C739</f>
        <v>11A5</v>
      </c>
      <c r="V743" s="14"/>
      <c r="W743" s="24"/>
      <c r="X743" s="32"/>
      <c r="Y743" s="24"/>
      <c r="Z743" s="24"/>
      <c r="AA743" s="24"/>
      <c r="AB743" s="24"/>
      <c r="AC743" s="24"/>
      <c r="AD743" s="24"/>
      <c r="AE743" s="14" t="str">
        <f t="shared" si="62"/>
        <v/>
      </c>
      <c r="AF743" s="60" t="str">
        <f t="shared" si="63"/>
        <v/>
      </c>
    </row>
    <row r="744" spans="1:32" ht="15" customHeight="1">
      <c r="A744" s="12" t="str">
        <f t="shared" si="61"/>
        <v/>
      </c>
      <c r="S744" s="9" t="e">
        <f t="shared" si="64"/>
        <v>#REF!</v>
      </c>
      <c r="T744" s="9" t="str">
        <f>data!B740</f>
        <v>CHÂU TẤN PHÁT</v>
      </c>
      <c r="U744" s="9" t="str">
        <f>data!C740</f>
        <v>11A5</v>
      </c>
      <c r="V744" s="14"/>
      <c r="W744" s="24"/>
      <c r="X744" s="32"/>
      <c r="Y744" s="24"/>
      <c r="Z744" s="24"/>
      <c r="AA744" s="24"/>
      <c r="AB744" s="24"/>
      <c r="AC744" s="24"/>
      <c r="AD744" s="24"/>
      <c r="AE744" s="14" t="str">
        <f t="shared" si="62"/>
        <v/>
      </c>
      <c r="AF744" s="60" t="str">
        <f t="shared" si="63"/>
        <v/>
      </c>
    </row>
    <row r="745" spans="1:32" ht="15" customHeight="1">
      <c r="A745" s="12" t="str">
        <f t="shared" si="61"/>
        <v/>
      </c>
      <c r="S745" s="9" t="e">
        <f t="shared" si="64"/>
        <v>#REF!</v>
      </c>
      <c r="T745" s="9" t="str">
        <f>data!B741</f>
        <v>BÙI VĂN PHÚ</v>
      </c>
      <c r="U745" s="9" t="str">
        <f>data!C741</f>
        <v>11A5</v>
      </c>
      <c r="V745" s="14"/>
      <c r="W745" s="24"/>
      <c r="X745" s="32"/>
      <c r="Y745" s="24"/>
      <c r="Z745" s="24"/>
      <c r="AA745" s="24"/>
      <c r="AB745" s="24"/>
      <c r="AC745" s="24"/>
      <c r="AD745" s="24"/>
      <c r="AE745" s="14" t="str">
        <f t="shared" si="62"/>
        <v/>
      </c>
      <c r="AF745" s="60" t="str">
        <f t="shared" si="63"/>
        <v/>
      </c>
    </row>
    <row r="746" spans="1:32" ht="15" customHeight="1">
      <c r="A746" s="12" t="str">
        <f t="shared" si="61"/>
        <v/>
      </c>
      <c r="S746" s="9" t="e">
        <f t="shared" si="64"/>
        <v>#REF!</v>
      </c>
      <c r="T746" s="9" t="str">
        <f>data!B742</f>
        <v>NGUYỄN HOÀNG PHÚC</v>
      </c>
      <c r="U746" s="9" t="str">
        <f>data!C742</f>
        <v>11A5</v>
      </c>
      <c r="V746" s="14">
        <v>3</v>
      </c>
      <c r="W746" s="24"/>
      <c r="X746" s="32"/>
      <c r="Y746" s="24"/>
      <c r="Z746" s="24"/>
      <c r="AA746" s="24"/>
      <c r="AB746" s="24"/>
      <c r="AC746" s="24"/>
      <c r="AD746" s="24"/>
      <c r="AE746" s="14" t="str">
        <f t="shared" si="62"/>
        <v/>
      </c>
      <c r="AF746" s="60" t="str">
        <f t="shared" si="63"/>
        <v/>
      </c>
    </row>
    <row r="747" spans="1:32" ht="15" customHeight="1">
      <c r="A747" s="12" t="str">
        <f t="shared" si="61"/>
        <v/>
      </c>
      <c r="S747" s="9" t="e">
        <f t="shared" si="64"/>
        <v>#REF!</v>
      </c>
      <c r="T747" s="9" t="str">
        <f>data!B743</f>
        <v>TRẦN NGỌC BẢO PHÚC</v>
      </c>
      <c r="U747" s="9" t="str">
        <f>data!C743</f>
        <v>11A5</v>
      </c>
      <c r="V747" s="14"/>
      <c r="W747" s="24"/>
      <c r="X747" s="32"/>
      <c r="Y747" s="24"/>
      <c r="Z747" s="24"/>
      <c r="AA747" s="24"/>
      <c r="AB747" s="24"/>
      <c r="AC747" s="24"/>
      <c r="AD747" s="24"/>
      <c r="AE747" s="14" t="str">
        <f t="shared" si="62"/>
        <v/>
      </c>
      <c r="AF747" s="60" t="str">
        <f t="shared" si="63"/>
        <v/>
      </c>
    </row>
    <row r="748" spans="1:32" ht="15" customHeight="1">
      <c r="A748" s="12" t="str">
        <f t="shared" si="61"/>
        <v/>
      </c>
      <c r="S748" s="9" t="e">
        <f t="shared" si="64"/>
        <v>#REF!</v>
      </c>
      <c r="T748" s="9" t="str">
        <f>data!B744</f>
        <v>NGUYỄN HỮU PHƯỚC</v>
      </c>
      <c r="U748" s="9" t="str">
        <f>data!C744</f>
        <v>11A5</v>
      </c>
      <c r="V748" s="14"/>
      <c r="W748" s="24"/>
      <c r="X748" s="32"/>
      <c r="Y748" s="24"/>
      <c r="Z748" s="24"/>
      <c r="AA748" s="24"/>
      <c r="AB748" s="24"/>
      <c r="AC748" s="24"/>
      <c r="AD748" s="24"/>
      <c r="AE748" s="14" t="str">
        <f t="shared" si="62"/>
        <v/>
      </c>
      <c r="AF748" s="60" t="str">
        <f t="shared" si="63"/>
        <v/>
      </c>
    </row>
    <row r="749" spans="1:32" ht="15" customHeight="1">
      <c r="A749" s="12" t="str">
        <f t="shared" si="61"/>
        <v/>
      </c>
      <c r="S749" s="9" t="e">
        <f t="shared" si="64"/>
        <v>#REF!</v>
      </c>
      <c r="T749" s="9" t="str">
        <f>data!B745</f>
        <v>PHAN TRỊNH NGỌC QUÝ</v>
      </c>
      <c r="U749" s="9" t="str">
        <f>data!C745</f>
        <v>11A5</v>
      </c>
      <c r="V749" s="14"/>
      <c r="W749" s="24"/>
      <c r="X749" s="32"/>
      <c r="Y749" s="24"/>
      <c r="Z749" s="24"/>
      <c r="AA749" s="24"/>
      <c r="AB749" s="24"/>
      <c r="AC749" s="24"/>
      <c r="AD749" s="24"/>
      <c r="AE749" s="14" t="str">
        <f t="shared" si="62"/>
        <v/>
      </c>
      <c r="AF749" s="60" t="str">
        <f t="shared" si="63"/>
        <v/>
      </c>
    </row>
    <row r="750" spans="1:32" ht="15" customHeight="1">
      <c r="A750" s="12" t="str">
        <f t="shared" si="61"/>
        <v/>
      </c>
      <c r="S750" s="9" t="e">
        <f t="shared" si="64"/>
        <v>#REF!</v>
      </c>
      <c r="T750" s="9" t="str">
        <f>data!B746</f>
        <v>NGUYỄN NGỌC QUYÊN QUYÊN</v>
      </c>
      <c r="U750" s="9" t="str">
        <f>data!C746</f>
        <v>11A5</v>
      </c>
      <c r="V750" s="14">
        <v>3</v>
      </c>
      <c r="W750" s="24"/>
      <c r="X750" s="32"/>
      <c r="Y750" s="24"/>
      <c r="Z750" s="24"/>
      <c r="AA750" s="24"/>
      <c r="AB750" s="24"/>
      <c r="AC750" s="24"/>
      <c r="AD750" s="24"/>
      <c r="AE750" s="14" t="str">
        <f t="shared" si="62"/>
        <v/>
      </c>
      <c r="AF750" s="60" t="str">
        <f t="shared" si="63"/>
        <v/>
      </c>
    </row>
    <row r="751" spans="1:32" ht="15" customHeight="1">
      <c r="A751" s="12" t="str">
        <f t="shared" si="61"/>
        <v/>
      </c>
      <c r="S751" s="9" t="e">
        <f t="shared" si="64"/>
        <v>#REF!</v>
      </c>
      <c r="T751" s="9" t="str">
        <f>data!B747</f>
        <v>BÙI NGỌC THÁI</v>
      </c>
      <c r="U751" s="9" t="str">
        <f>data!C747</f>
        <v>11A5</v>
      </c>
      <c r="V751" s="14"/>
      <c r="W751" s="24"/>
      <c r="X751" s="32"/>
      <c r="Y751" s="24"/>
      <c r="Z751" s="24"/>
      <c r="AA751" s="24"/>
      <c r="AB751" s="24"/>
      <c r="AC751" s="24"/>
      <c r="AD751" s="24"/>
      <c r="AE751" s="14" t="str">
        <f t="shared" si="62"/>
        <v/>
      </c>
      <c r="AF751" s="60" t="str">
        <f t="shared" si="63"/>
        <v/>
      </c>
    </row>
    <row r="752" spans="1:32" ht="15" customHeight="1">
      <c r="A752" s="12" t="str">
        <f t="shared" si="61"/>
        <v/>
      </c>
      <c r="S752" s="9" t="e">
        <f t="shared" si="64"/>
        <v>#REF!</v>
      </c>
      <c r="T752" s="9" t="str">
        <f>data!B748</f>
        <v>DƯƠNG NHẬT THÀNH</v>
      </c>
      <c r="U752" s="9" t="str">
        <f>data!C748</f>
        <v>11A5</v>
      </c>
      <c r="V752" s="14"/>
      <c r="W752" s="24"/>
      <c r="X752" s="32"/>
      <c r="Y752" s="24"/>
      <c r="Z752" s="24"/>
      <c r="AA752" s="24"/>
      <c r="AB752" s="24"/>
      <c r="AC752" s="24"/>
      <c r="AD752" s="24"/>
      <c r="AE752" s="14" t="str">
        <f t="shared" si="62"/>
        <v/>
      </c>
      <c r="AF752" s="60" t="str">
        <f t="shared" si="63"/>
        <v/>
      </c>
    </row>
    <row r="753" spans="1:32" ht="15" customHeight="1">
      <c r="A753" s="12" t="str">
        <f t="shared" si="61"/>
        <v/>
      </c>
      <c r="S753" s="9" t="e">
        <f t="shared" si="64"/>
        <v>#REF!</v>
      </c>
      <c r="T753" s="9" t="str">
        <f>data!B749</f>
        <v>NGUYỄN GIA THÀNH</v>
      </c>
      <c r="U753" s="9" t="str">
        <f>data!C749</f>
        <v>11A5</v>
      </c>
      <c r="V753" s="14">
        <v>3</v>
      </c>
      <c r="W753" s="24"/>
      <c r="X753" s="32"/>
      <c r="Y753" s="24"/>
      <c r="Z753" s="24"/>
      <c r="AA753" s="24"/>
      <c r="AB753" s="24"/>
      <c r="AC753" s="24"/>
      <c r="AD753" s="24"/>
      <c r="AE753" s="14" t="str">
        <f t="shared" si="62"/>
        <v/>
      </c>
      <c r="AF753" s="60" t="str">
        <f t="shared" si="63"/>
        <v/>
      </c>
    </row>
    <row r="754" spans="1:32" ht="15" customHeight="1">
      <c r="A754" s="12" t="str">
        <f t="shared" si="61"/>
        <v/>
      </c>
      <c r="S754" s="9" t="e">
        <f t="shared" si="64"/>
        <v>#REF!</v>
      </c>
      <c r="T754" s="9" t="str">
        <f>data!B749</f>
        <v>NGUYỄN GIA THÀNH</v>
      </c>
      <c r="U754" s="9" t="str">
        <f>data!C749</f>
        <v>11A5</v>
      </c>
      <c r="V754" s="14">
        <v>3</v>
      </c>
      <c r="W754" s="24"/>
      <c r="X754" s="32"/>
      <c r="Y754" s="24"/>
      <c r="Z754" s="24"/>
      <c r="AA754" s="24"/>
      <c r="AB754" s="24"/>
      <c r="AC754" s="24"/>
      <c r="AD754" s="24"/>
      <c r="AE754" s="14" t="str">
        <f t="shared" si="62"/>
        <v/>
      </c>
      <c r="AF754" s="60" t="str">
        <f t="shared" si="63"/>
        <v/>
      </c>
    </row>
    <row r="755" spans="1:32" ht="15" customHeight="1">
      <c r="A755" s="12" t="str">
        <f t="shared" si="61"/>
        <v/>
      </c>
      <c r="S755" s="9" t="e">
        <f t="shared" si="64"/>
        <v>#REF!</v>
      </c>
      <c r="T755" s="9" t="str">
        <f>data!B750</f>
        <v>NGUYỄN MINH THUẬN</v>
      </c>
      <c r="U755" s="9" t="str">
        <f>data!C750</f>
        <v>11A5</v>
      </c>
      <c r="V755" s="14"/>
      <c r="W755" s="24"/>
      <c r="X755" s="32"/>
      <c r="Y755" s="24"/>
      <c r="Z755" s="24"/>
      <c r="AA755" s="24"/>
      <c r="AB755" s="24"/>
      <c r="AC755" s="24"/>
      <c r="AD755" s="24"/>
      <c r="AE755" s="14" t="str">
        <f t="shared" si="62"/>
        <v/>
      </c>
      <c r="AF755" s="60" t="str">
        <f t="shared" si="63"/>
        <v/>
      </c>
    </row>
    <row r="756" spans="1:32" ht="15" customHeight="1">
      <c r="A756" s="12" t="str">
        <f t="shared" si="61"/>
        <v/>
      </c>
      <c r="S756" s="9" t="e">
        <f t="shared" si="64"/>
        <v>#REF!</v>
      </c>
      <c r="T756" s="9" t="str">
        <f>data!B751</f>
        <v>TRƯƠNG CHÂU BẢO TOÀN</v>
      </c>
      <c r="U756" s="9" t="str">
        <f>data!C751</f>
        <v>11A5</v>
      </c>
      <c r="V756" s="14">
        <v>3</v>
      </c>
      <c r="W756" s="24"/>
      <c r="X756" s="32"/>
      <c r="Y756" s="24"/>
      <c r="Z756" s="24"/>
      <c r="AA756" s="24"/>
      <c r="AB756" s="24"/>
      <c r="AC756" s="24"/>
      <c r="AD756" s="24"/>
      <c r="AE756" s="14" t="str">
        <f t="shared" si="62"/>
        <v/>
      </c>
      <c r="AF756" s="60" t="str">
        <f t="shared" si="63"/>
        <v/>
      </c>
    </row>
    <row r="757" spans="1:32" ht="15" customHeight="1">
      <c r="A757" s="12" t="str">
        <f t="shared" si="61"/>
        <v/>
      </c>
      <c r="S757" s="9" t="e">
        <f t="shared" si="64"/>
        <v>#REF!</v>
      </c>
      <c r="T757" s="9" t="str">
        <f>data!B752</f>
        <v>DƯƠNG ĐÌNH TRÍ</v>
      </c>
      <c r="U757" s="9" t="str">
        <f>data!C752</f>
        <v>11A5</v>
      </c>
      <c r="V757" s="14">
        <v>1</v>
      </c>
      <c r="W757" s="24"/>
      <c r="X757" s="32"/>
      <c r="Y757" s="24"/>
      <c r="Z757" s="24"/>
      <c r="AA757" s="24"/>
      <c r="AB757" s="24"/>
      <c r="AC757" s="24"/>
      <c r="AD757" s="24"/>
      <c r="AE757" s="14" t="str">
        <f t="shared" si="62"/>
        <v/>
      </c>
      <c r="AF757" s="60" t="str">
        <f t="shared" si="63"/>
        <v/>
      </c>
    </row>
    <row r="758" spans="1:32" ht="15" customHeight="1">
      <c r="A758" s="12" t="str">
        <f t="shared" si="61"/>
        <v/>
      </c>
      <c r="S758" s="9" t="e">
        <f t="shared" si="64"/>
        <v>#REF!</v>
      </c>
      <c r="T758" s="9" t="str">
        <f>data!B753</f>
        <v>LÊ KHÁNH VY</v>
      </c>
      <c r="U758" s="9" t="str">
        <f>data!C753</f>
        <v>11A5</v>
      </c>
      <c r="V758" s="14"/>
      <c r="W758" s="24"/>
      <c r="X758" s="32"/>
      <c r="Y758" s="24"/>
      <c r="Z758" s="24"/>
      <c r="AA758" s="24"/>
      <c r="AB758" s="24"/>
      <c r="AC758" s="24"/>
      <c r="AD758" s="24"/>
      <c r="AE758" s="14" t="str">
        <f t="shared" si="62"/>
        <v/>
      </c>
      <c r="AF758" s="60" t="str">
        <f t="shared" si="63"/>
        <v/>
      </c>
    </row>
    <row r="759" spans="1:32" ht="15" customHeight="1">
      <c r="A759" s="12" t="str">
        <f t="shared" si="61"/>
        <v/>
      </c>
      <c r="S759" s="9" t="e">
        <f t="shared" si="64"/>
        <v>#REF!</v>
      </c>
      <c r="T759" s="9" t="str">
        <f>data!B754</f>
        <v>PHAN THẾ VỸ</v>
      </c>
      <c r="U759" s="9" t="str">
        <f>data!C754</f>
        <v>11A5</v>
      </c>
      <c r="V759" s="14"/>
      <c r="W759" s="24"/>
      <c r="X759" s="32"/>
      <c r="Y759" s="24"/>
      <c r="Z759" s="24"/>
      <c r="AA759" s="24"/>
      <c r="AB759" s="24"/>
      <c r="AC759" s="24"/>
      <c r="AD759" s="24"/>
      <c r="AE759" s="14" t="str">
        <f t="shared" si="62"/>
        <v/>
      </c>
      <c r="AF759" s="60" t="str">
        <f t="shared" si="63"/>
        <v/>
      </c>
    </row>
    <row r="760" spans="1:32" ht="15" customHeight="1">
      <c r="A760" s="12" t="str">
        <f t="shared" si="61"/>
        <v/>
      </c>
      <c r="S760" s="9" t="e">
        <f t="shared" si="64"/>
        <v>#REF!</v>
      </c>
      <c r="T760" s="9" t="str">
        <f>data!B755</f>
        <v>NGUYỄN THỊ ĐÔNG XUÂN</v>
      </c>
      <c r="U760" s="9" t="str">
        <f>data!C755</f>
        <v>11A5</v>
      </c>
      <c r="V760" s="14">
        <v>3</v>
      </c>
      <c r="W760" s="24"/>
      <c r="X760" s="32"/>
      <c r="Y760" s="24"/>
      <c r="Z760" s="24"/>
      <c r="AA760" s="24"/>
      <c r="AB760" s="24"/>
      <c r="AC760" s="24"/>
      <c r="AD760" s="24"/>
      <c r="AE760" s="14" t="str">
        <f t="shared" si="62"/>
        <v/>
      </c>
      <c r="AF760" s="60" t="str">
        <f t="shared" si="63"/>
        <v/>
      </c>
    </row>
    <row r="761" spans="1:32" ht="15" customHeight="1">
      <c r="A761" s="12" t="str">
        <f t="shared" si="61"/>
        <v/>
      </c>
      <c r="S761" s="9" t="e">
        <f t="shared" si="64"/>
        <v>#REF!</v>
      </c>
      <c r="T761" s="9" t="str">
        <f>data!B756</f>
        <v>HUỲNH NGỌC TÚ ANH</v>
      </c>
      <c r="U761" s="9" t="str">
        <f>data!C756</f>
        <v>11A6</v>
      </c>
      <c r="V761" s="14">
        <v>3</v>
      </c>
      <c r="W761" s="24"/>
      <c r="X761" s="32"/>
      <c r="Y761" s="24"/>
      <c r="Z761" s="24"/>
      <c r="AA761" s="24"/>
      <c r="AB761" s="24"/>
      <c r="AC761" s="24"/>
      <c r="AD761" s="24"/>
      <c r="AE761" s="14" t="str">
        <f t="shared" si="62"/>
        <v/>
      </c>
      <c r="AF761" s="60" t="str">
        <f t="shared" si="63"/>
        <v/>
      </c>
    </row>
    <row r="762" spans="1:32" ht="15" customHeight="1">
      <c r="A762" s="12" t="str">
        <f t="shared" si="61"/>
        <v/>
      </c>
      <c r="S762" s="9" t="e">
        <f t="shared" si="64"/>
        <v>#REF!</v>
      </c>
      <c r="T762" s="9" t="str">
        <f>data!B757</f>
        <v>LÊ THANH BÌNH</v>
      </c>
      <c r="U762" s="9" t="str">
        <f>data!C757</f>
        <v>11A6</v>
      </c>
      <c r="V762" s="14">
        <v>3</v>
      </c>
      <c r="W762" s="24"/>
      <c r="X762" s="32"/>
      <c r="Y762" s="24"/>
      <c r="Z762" s="24"/>
      <c r="AA762" s="24"/>
      <c r="AB762" s="24"/>
      <c r="AC762" s="24"/>
      <c r="AD762" s="24"/>
      <c r="AE762" s="14" t="str">
        <f t="shared" si="62"/>
        <v/>
      </c>
      <c r="AF762" s="60" t="str">
        <f t="shared" si="63"/>
        <v/>
      </c>
    </row>
    <row r="763" spans="1:32" ht="15" customHeight="1">
      <c r="A763" s="12" t="str">
        <f t="shared" si="61"/>
        <v/>
      </c>
      <c r="S763" s="9" t="e">
        <f t="shared" si="64"/>
        <v>#REF!</v>
      </c>
      <c r="T763" s="9" t="str">
        <f>data!B759</f>
        <v>NGUYỄN THỊ MỸ DUYÊN</v>
      </c>
      <c r="U763" s="9" t="str">
        <f>data!C759</f>
        <v>11A6</v>
      </c>
      <c r="V763" s="14"/>
      <c r="W763" s="24"/>
      <c r="X763" s="32"/>
      <c r="Y763" s="24"/>
      <c r="Z763" s="24"/>
      <c r="AA763" s="24"/>
      <c r="AB763" s="24"/>
      <c r="AC763" s="24"/>
      <c r="AD763" s="24"/>
      <c r="AE763" s="14" t="str">
        <f t="shared" si="62"/>
        <v/>
      </c>
      <c r="AF763" s="60" t="str">
        <f t="shared" si="63"/>
        <v/>
      </c>
    </row>
    <row r="764" spans="1:32" ht="15" customHeight="1">
      <c r="A764" s="12" t="str">
        <f t="shared" si="61"/>
        <v/>
      </c>
      <c r="S764" s="9" t="e">
        <f t="shared" si="64"/>
        <v>#REF!</v>
      </c>
      <c r="T764" s="9" t="str">
        <f>data!B760</f>
        <v>DANH HẬN</v>
      </c>
      <c r="U764" s="9" t="str">
        <f>data!C760</f>
        <v>11A6</v>
      </c>
      <c r="V764" s="14"/>
      <c r="W764" s="24"/>
      <c r="X764" s="32"/>
      <c r="Y764" s="24"/>
      <c r="Z764" s="24"/>
      <c r="AA764" s="24"/>
      <c r="AB764" s="24"/>
      <c r="AC764" s="24"/>
      <c r="AD764" s="24"/>
      <c r="AE764" s="14" t="str">
        <f t="shared" si="62"/>
        <v/>
      </c>
      <c r="AF764" s="60" t="str">
        <f t="shared" si="63"/>
        <v/>
      </c>
    </row>
    <row r="765" spans="1:32" ht="15" customHeight="1">
      <c r="A765" s="12" t="str">
        <f t="shared" si="61"/>
        <v/>
      </c>
      <c r="S765" s="9" t="e">
        <f t="shared" si="64"/>
        <v>#REF!</v>
      </c>
      <c r="T765" s="9" t="str">
        <f>data!B761</f>
        <v>TRẦN TRƯƠNG TRỌNG HIẾU</v>
      </c>
      <c r="U765" s="9" t="str">
        <f>data!C761</f>
        <v>11A6</v>
      </c>
      <c r="V765" s="14">
        <v>3</v>
      </c>
      <c r="W765" s="24"/>
      <c r="X765" s="32"/>
      <c r="Y765" s="24"/>
      <c r="Z765" s="24"/>
      <c r="AA765" s="24"/>
      <c r="AB765" s="24"/>
      <c r="AC765" s="24"/>
      <c r="AD765" s="24"/>
      <c r="AE765" s="14" t="str">
        <f t="shared" si="62"/>
        <v/>
      </c>
      <c r="AF765" s="60" t="str">
        <f t="shared" si="63"/>
        <v/>
      </c>
    </row>
    <row r="766" spans="1:32" ht="15" customHeight="1">
      <c r="A766" s="12" t="str">
        <f t="shared" si="61"/>
        <v/>
      </c>
      <c r="S766" s="9" t="e">
        <f t="shared" si="64"/>
        <v>#REF!</v>
      </c>
      <c r="T766" s="9" t="str">
        <f>data!B762</f>
        <v>LÊ NGUYỄN TIẾN HUY</v>
      </c>
      <c r="U766" s="9" t="str">
        <f>data!C762</f>
        <v>11A6</v>
      </c>
      <c r="V766" s="14"/>
      <c r="W766" s="24"/>
      <c r="X766" s="32"/>
      <c r="Y766" s="24"/>
      <c r="Z766" s="24"/>
      <c r="AA766" s="24"/>
      <c r="AB766" s="24"/>
      <c r="AC766" s="24"/>
      <c r="AD766" s="24"/>
      <c r="AE766" s="14" t="str">
        <f t="shared" si="62"/>
        <v/>
      </c>
      <c r="AF766" s="60" t="str">
        <f t="shared" si="63"/>
        <v/>
      </c>
    </row>
    <row r="767" spans="1:32" ht="15" customHeight="1">
      <c r="A767" s="12" t="str">
        <f t="shared" si="61"/>
        <v/>
      </c>
      <c r="S767" s="9" t="e">
        <f t="shared" si="64"/>
        <v>#REF!</v>
      </c>
      <c r="T767" s="9" t="str">
        <f>data!B763</f>
        <v>VÕ VĂN HUY</v>
      </c>
      <c r="U767" s="9" t="str">
        <f>data!C763</f>
        <v>11A6</v>
      </c>
      <c r="V767" s="14"/>
      <c r="W767" s="24"/>
      <c r="X767" s="32"/>
      <c r="Y767" s="24"/>
      <c r="Z767" s="24"/>
      <c r="AA767" s="24"/>
      <c r="AB767" s="24"/>
      <c r="AC767" s="24"/>
      <c r="AD767" s="24"/>
      <c r="AE767" s="14" t="str">
        <f t="shared" si="62"/>
        <v/>
      </c>
      <c r="AF767" s="60" t="str">
        <f t="shared" si="63"/>
        <v/>
      </c>
    </row>
    <row r="768" spans="1:32" ht="15" customHeight="1">
      <c r="A768" s="12" t="str">
        <f t="shared" si="61"/>
        <v/>
      </c>
      <c r="S768" s="9" t="e">
        <f t="shared" si="64"/>
        <v>#REF!</v>
      </c>
      <c r="T768" s="9" t="str">
        <f>data!B764</f>
        <v>TRẦN NGUYỄN NHƯ HUỲNH</v>
      </c>
      <c r="U768" s="9" t="str">
        <f>data!C764</f>
        <v>11A6</v>
      </c>
      <c r="V768" s="14"/>
      <c r="W768" s="24"/>
      <c r="X768" s="32"/>
      <c r="Y768" s="24"/>
      <c r="Z768" s="24"/>
      <c r="AA768" s="24"/>
      <c r="AB768" s="24"/>
      <c r="AC768" s="24"/>
      <c r="AD768" s="24"/>
      <c r="AE768" s="14" t="str">
        <f t="shared" si="62"/>
        <v/>
      </c>
      <c r="AF768" s="60" t="str">
        <f t="shared" si="63"/>
        <v/>
      </c>
    </row>
    <row r="769" spans="1:32" ht="15" customHeight="1">
      <c r="A769" s="12" t="str">
        <f t="shared" si="61"/>
        <v/>
      </c>
      <c r="S769" s="9" t="e">
        <f t="shared" si="64"/>
        <v>#REF!</v>
      </c>
      <c r="T769" s="9" t="str">
        <f>data!B765</f>
        <v>BÙI ĐĂNG KHÔI</v>
      </c>
      <c r="U769" s="9" t="str">
        <f>data!C765</f>
        <v>11A6</v>
      </c>
      <c r="V769" s="14">
        <v>3</v>
      </c>
      <c r="W769" s="24"/>
      <c r="X769" s="32"/>
      <c r="Y769" s="24"/>
      <c r="Z769" s="24"/>
      <c r="AA769" s="24"/>
      <c r="AB769" s="24"/>
      <c r="AC769" s="24"/>
      <c r="AD769" s="24"/>
      <c r="AE769" s="14" t="str">
        <f t="shared" si="62"/>
        <v/>
      </c>
      <c r="AF769" s="60" t="str">
        <f t="shared" si="63"/>
        <v/>
      </c>
    </row>
    <row r="770" spans="1:32" ht="15" customHeight="1">
      <c r="A770" s="12" t="str">
        <f t="shared" si="61"/>
        <v/>
      </c>
      <c r="S770" s="9" t="e">
        <f t="shared" si="64"/>
        <v>#REF!</v>
      </c>
      <c r="T770" s="9" t="str">
        <f>data!B766</f>
        <v>MAI HIẾU LỄ</v>
      </c>
      <c r="U770" s="9" t="str">
        <f>data!C766</f>
        <v>11A6</v>
      </c>
      <c r="V770" s="14"/>
      <c r="W770" s="24"/>
      <c r="X770" s="32"/>
      <c r="Y770" s="24"/>
      <c r="Z770" s="24"/>
      <c r="AA770" s="24"/>
      <c r="AB770" s="24"/>
      <c r="AC770" s="24"/>
      <c r="AD770" s="24"/>
      <c r="AE770" s="14" t="str">
        <f t="shared" si="62"/>
        <v/>
      </c>
      <c r="AF770" s="60" t="str">
        <f t="shared" si="63"/>
        <v/>
      </c>
    </row>
    <row r="771" spans="1:32" ht="15" customHeight="1">
      <c r="A771" s="12" t="str">
        <f t="shared" si="61"/>
        <v/>
      </c>
      <c r="S771" s="9" t="e">
        <f t="shared" si="64"/>
        <v>#REF!</v>
      </c>
      <c r="T771" s="9" t="str">
        <f>data!B767</f>
        <v>MAI THANH LIỄN</v>
      </c>
      <c r="U771" s="9" t="str">
        <f>data!C767</f>
        <v>11A6</v>
      </c>
      <c r="V771" s="14">
        <v>1</v>
      </c>
      <c r="W771" s="24"/>
      <c r="X771" s="32"/>
      <c r="Y771" s="24"/>
      <c r="Z771" s="24"/>
      <c r="AA771" s="24"/>
      <c r="AB771" s="24"/>
      <c r="AC771" s="24"/>
      <c r="AD771" s="24"/>
      <c r="AE771" s="14" t="str">
        <f t="shared" si="62"/>
        <v/>
      </c>
      <c r="AF771" s="60" t="str">
        <f t="shared" si="63"/>
        <v/>
      </c>
    </row>
    <row r="772" spans="1:32" ht="15" customHeight="1">
      <c r="A772" s="12" t="str">
        <f t="shared" si="61"/>
        <v/>
      </c>
      <c r="S772" s="9" t="e">
        <f t="shared" si="64"/>
        <v>#REF!</v>
      </c>
      <c r="T772" s="9" t="str">
        <f>data!B768</f>
        <v>NGUYỄN TRẦN KIM NGÂN</v>
      </c>
      <c r="U772" s="9" t="str">
        <f>data!C768</f>
        <v>11A6</v>
      </c>
      <c r="V772" s="14"/>
      <c r="W772" s="24"/>
      <c r="X772" s="32"/>
      <c r="Y772" s="24"/>
      <c r="Z772" s="24"/>
      <c r="AA772" s="24"/>
      <c r="AB772" s="24"/>
      <c r="AC772" s="24"/>
      <c r="AD772" s="24"/>
      <c r="AE772" s="14" t="str">
        <f t="shared" si="62"/>
        <v/>
      </c>
      <c r="AF772" s="60" t="str">
        <f t="shared" si="63"/>
        <v/>
      </c>
    </row>
    <row r="773" spans="1:32" ht="15" customHeight="1">
      <c r="A773" s="12" t="str">
        <f t="shared" ref="A773:A836" si="65">IF(B773&lt;&gt;"",A772+1,"")</f>
        <v/>
      </c>
      <c r="S773" s="9" t="e">
        <f t="shared" si="64"/>
        <v>#REF!</v>
      </c>
      <c r="T773" s="9" t="str">
        <f>data!B769</f>
        <v>PHẠM TRÍ NGUYỄN</v>
      </c>
      <c r="U773" s="9" t="str">
        <f>data!C769</f>
        <v>11A6</v>
      </c>
      <c r="V773" s="14"/>
      <c r="W773" s="24"/>
      <c r="X773" s="32"/>
      <c r="Y773" s="24"/>
      <c r="Z773" s="24"/>
      <c r="AA773" s="24"/>
      <c r="AB773" s="24"/>
      <c r="AC773" s="24"/>
      <c r="AD773" s="24"/>
      <c r="AE773" s="14" t="str">
        <f t="shared" ref="AE773:AE836" si="66">IF(B773&lt;&gt;"", INDEX($X$8:$X$1491, MATCH(B773, $T$8:$T$1491, 0)),"")</f>
        <v/>
      </c>
      <c r="AF773" s="60" t="str">
        <f t="shared" si="63"/>
        <v/>
      </c>
    </row>
    <row r="774" spans="1:32" ht="15" customHeight="1">
      <c r="A774" s="12" t="str">
        <f t="shared" si="65"/>
        <v/>
      </c>
      <c r="S774" s="9" t="e">
        <f t="shared" si="64"/>
        <v>#REF!</v>
      </c>
      <c r="T774" s="9" t="str">
        <f>data!B770</f>
        <v>PHAN THỊ MỸ NHÂN</v>
      </c>
      <c r="U774" s="9" t="str">
        <f>data!C770</f>
        <v>11A6</v>
      </c>
      <c r="V774" s="14"/>
      <c r="W774" s="24"/>
      <c r="X774" s="32"/>
      <c r="Y774" s="24"/>
      <c r="Z774" s="24"/>
      <c r="AA774" s="24"/>
      <c r="AB774" s="24"/>
      <c r="AC774" s="24"/>
      <c r="AD774" s="24"/>
      <c r="AE774" s="14" t="str">
        <f t="shared" si="66"/>
        <v/>
      </c>
      <c r="AF774" s="60" t="str">
        <f t="shared" si="63"/>
        <v/>
      </c>
    </row>
    <row r="775" spans="1:32" ht="15" customHeight="1">
      <c r="A775" s="12" t="str">
        <f t="shared" si="65"/>
        <v/>
      </c>
      <c r="S775" s="9" t="e">
        <f t="shared" si="64"/>
        <v>#REF!</v>
      </c>
      <c r="T775" s="9" t="str">
        <f>data!B771</f>
        <v>BÃ NGỌC THÙY NHIÊN</v>
      </c>
      <c r="U775" s="9" t="str">
        <f>data!C771</f>
        <v>11A6</v>
      </c>
      <c r="V775" s="14">
        <v>3</v>
      </c>
      <c r="W775" s="24"/>
      <c r="X775" s="32"/>
      <c r="Y775" s="24"/>
      <c r="Z775" s="24"/>
      <c r="AA775" s="24"/>
      <c r="AB775" s="24"/>
      <c r="AC775" s="24"/>
      <c r="AD775" s="24"/>
      <c r="AE775" s="14" t="str">
        <f t="shared" si="66"/>
        <v/>
      </c>
      <c r="AF775" s="60" t="str">
        <f t="shared" si="63"/>
        <v/>
      </c>
    </row>
    <row r="776" spans="1:32" ht="15" customHeight="1">
      <c r="A776" s="12" t="str">
        <f t="shared" si="65"/>
        <v/>
      </c>
      <c r="S776" s="9" t="e">
        <f t="shared" si="64"/>
        <v>#REF!</v>
      </c>
      <c r="T776" s="9" t="str">
        <f>data!B772</f>
        <v>VÕ THỊ HUYỀN NHƯ</v>
      </c>
      <c r="U776" s="9" t="str">
        <f>data!C772</f>
        <v>11A6</v>
      </c>
      <c r="V776" s="14">
        <v>3</v>
      </c>
      <c r="W776" s="24"/>
      <c r="X776" s="32"/>
      <c r="Y776" s="24"/>
      <c r="Z776" s="24"/>
      <c r="AA776" s="24"/>
      <c r="AB776" s="24"/>
      <c r="AC776" s="24"/>
      <c r="AD776" s="24"/>
      <c r="AE776" s="14" t="str">
        <f t="shared" si="66"/>
        <v/>
      </c>
      <c r="AF776" s="60" t="str">
        <f t="shared" si="63"/>
        <v/>
      </c>
    </row>
    <row r="777" spans="1:32" ht="15" customHeight="1">
      <c r="A777" s="12" t="str">
        <f t="shared" si="65"/>
        <v/>
      </c>
      <c r="S777" s="9" t="e">
        <f t="shared" si="64"/>
        <v>#REF!</v>
      </c>
      <c r="T777" s="9" t="str">
        <f>data!B773</f>
        <v>LÊ THÀNH PHÁT</v>
      </c>
      <c r="U777" s="9" t="str">
        <f>data!C773</f>
        <v>11A6</v>
      </c>
      <c r="V777" s="14">
        <v>3</v>
      </c>
      <c r="W777" s="24"/>
      <c r="X777" s="32"/>
      <c r="Y777" s="24"/>
      <c r="Z777" s="24"/>
      <c r="AA777" s="24"/>
      <c r="AB777" s="24"/>
      <c r="AC777" s="24"/>
      <c r="AD777" s="24"/>
      <c r="AE777" s="14" t="str">
        <f t="shared" si="66"/>
        <v/>
      </c>
      <c r="AF777" s="60" t="str">
        <f t="shared" si="63"/>
        <v/>
      </c>
    </row>
    <row r="778" spans="1:32" ht="15" customHeight="1">
      <c r="A778" s="12" t="str">
        <f t="shared" si="65"/>
        <v/>
      </c>
      <c r="S778" s="9" t="e">
        <f t="shared" si="64"/>
        <v>#REF!</v>
      </c>
      <c r="T778" s="9" t="str">
        <f>data!B774</f>
        <v>NGUYỄN PHAN MỸ PHÚC</v>
      </c>
      <c r="U778" s="9" t="str">
        <f>data!C774</f>
        <v>11A6</v>
      </c>
      <c r="V778" s="14">
        <v>3</v>
      </c>
      <c r="W778" s="24"/>
      <c r="X778" s="32"/>
      <c r="Y778" s="24"/>
      <c r="Z778" s="24"/>
      <c r="AA778" s="24"/>
      <c r="AB778" s="24"/>
      <c r="AC778" s="24"/>
      <c r="AD778" s="24"/>
      <c r="AE778" s="14" t="str">
        <f t="shared" si="66"/>
        <v/>
      </c>
      <c r="AF778" s="60" t="str">
        <f t="shared" si="63"/>
        <v/>
      </c>
    </row>
    <row r="779" spans="1:32" ht="15" customHeight="1">
      <c r="A779" s="12" t="str">
        <f t="shared" si="65"/>
        <v/>
      </c>
      <c r="S779" s="9" t="e">
        <f t="shared" si="64"/>
        <v>#REF!</v>
      </c>
      <c r="T779" s="9" t="str">
        <f>data!B775</f>
        <v>TRẦN MAI PHƯƠNG</v>
      </c>
      <c r="U779" s="9" t="str">
        <f>data!C775</f>
        <v>11A6</v>
      </c>
      <c r="V779" s="14">
        <v>3</v>
      </c>
      <c r="W779" s="24"/>
      <c r="X779" s="32"/>
      <c r="Y779" s="24"/>
      <c r="Z779" s="24"/>
      <c r="AA779" s="24"/>
      <c r="AB779" s="24"/>
      <c r="AC779" s="24"/>
      <c r="AD779" s="24"/>
      <c r="AE779" s="14" t="str">
        <f t="shared" si="66"/>
        <v/>
      </c>
      <c r="AF779" s="60" t="str">
        <f t="shared" si="63"/>
        <v/>
      </c>
    </row>
    <row r="780" spans="1:32" ht="15" customHeight="1">
      <c r="A780" s="12" t="str">
        <f t="shared" si="65"/>
        <v/>
      </c>
      <c r="S780" s="9" t="e">
        <f t="shared" si="64"/>
        <v>#REF!</v>
      </c>
      <c r="T780" s="9" t="str">
        <f>data!B776</f>
        <v>LÊ THỊ PHƯƠNG QUYÊN</v>
      </c>
      <c r="U780" s="9" t="str">
        <f>data!C776</f>
        <v>11A6</v>
      </c>
      <c r="V780" s="14">
        <v>3</v>
      </c>
      <c r="W780" s="24"/>
      <c r="X780" s="32"/>
      <c r="Y780" s="24"/>
      <c r="Z780" s="24"/>
      <c r="AA780" s="24"/>
      <c r="AB780" s="24"/>
      <c r="AC780" s="24"/>
      <c r="AD780" s="24"/>
      <c r="AE780" s="14" t="str">
        <f t="shared" si="66"/>
        <v/>
      </c>
      <c r="AF780" s="60" t="str">
        <f t="shared" si="63"/>
        <v/>
      </c>
    </row>
    <row r="781" spans="1:32" ht="15" customHeight="1">
      <c r="A781" s="12" t="str">
        <f t="shared" si="65"/>
        <v/>
      </c>
      <c r="S781" s="9" t="e">
        <f t="shared" si="64"/>
        <v>#REF!</v>
      </c>
      <c r="T781" s="9" t="str">
        <f>data!B777</f>
        <v>NGUYỄN THỊ THẢO QUYÊN</v>
      </c>
      <c r="U781" s="9" t="str">
        <f>data!C777</f>
        <v>11A6</v>
      </c>
      <c r="V781" s="14">
        <v>3</v>
      </c>
      <c r="W781" s="24"/>
      <c r="X781" s="32"/>
      <c r="Y781" s="24"/>
      <c r="Z781" s="24"/>
      <c r="AA781" s="24"/>
      <c r="AB781" s="24"/>
      <c r="AC781" s="24"/>
      <c r="AD781" s="24"/>
      <c r="AE781" s="14" t="str">
        <f t="shared" si="66"/>
        <v/>
      </c>
      <c r="AF781" s="60" t="str">
        <f t="shared" si="63"/>
        <v/>
      </c>
    </row>
    <row r="782" spans="1:32" ht="15" customHeight="1">
      <c r="A782" s="12" t="str">
        <f t="shared" si="65"/>
        <v/>
      </c>
      <c r="S782" s="9" t="e">
        <f t="shared" si="64"/>
        <v>#REF!</v>
      </c>
      <c r="T782" s="9" t="str">
        <f>data!B778</f>
        <v>MAI TUẤN THÀNH</v>
      </c>
      <c r="U782" s="9" t="str">
        <f>data!C778</f>
        <v>11A6</v>
      </c>
      <c r="V782" s="14">
        <v>1</v>
      </c>
      <c r="W782" s="24"/>
      <c r="X782" s="32"/>
      <c r="Y782" s="24"/>
      <c r="Z782" s="24"/>
      <c r="AA782" s="24"/>
      <c r="AB782" s="24"/>
      <c r="AC782" s="24"/>
      <c r="AD782" s="24"/>
      <c r="AE782" s="14" t="str">
        <f t="shared" si="66"/>
        <v/>
      </c>
      <c r="AF782" s="60" t="str">
        <f t="shared" si="63"/>
        <v/>
      </c>
    </row>
    <row r="783" spans="1:32" ht="15" customHeight="1">
      <c r="A783" s="12" t="str">
        <f t="shared" si="65"/>
        <v/>
      </c>
      <c r="S783" s="9" t="e">
        <f t="shared" si="64"/>
        <v>#REF!</v>
      </c>
      <c r="T783" s="9" t="str">
        <f>data!B779</f>
        <v>VÕ ĐÌNH THIÊN</v>
      </c>
      <c r="U783" s="9" t="str">
        <f>data!C779</f>
        <v>11A6</v>
      </c>
      <c r="V783" s="14"/>
      <c r="W783" s="24"/>
      <c r="X783" s="32"/>
      <c r="Y783" s="24"/>
      <c r="Z783" s="24"/>
      <c r="AA783" s="24"/>
      <c r="AB783" s="24"/>
      <c r="AC783" s="24"/>
      <c r="AD783" s="24"/>
      <c r="AE783" s="14" t="str">
        <f t="shared" si="66"/>
        <v/>
      </c>
      <c r="AF783" s="60" t="str">
        <f t="shared" si="63"/>
        <v/>
      </c>
    </row>
    <row r="784" spans="1:32" ht="15" customHeight="1">
      <c r="A784" s="12" t="str">
        <f t="shared" si="65"/>
        <v/>
      </c>
      <c r="S784" s="9" t="e">
        <f t="shared" si="64"/>
        <v>#REF!</v>
      </c>
      <c r="T784" s="9" t="str">
        <f>data!B780</f>
        <v>HỒ THỊ ANH THƠ</v>
      </c>
      <c r="U784" s="9" t="str">
        <f>data!C780</f>
        <v>11A6</v>
      </c>
      <c r="V784" s="14"/>
      <c r="W784" s="24"/>
      <c r="X784" s="32"/>
      <c r="Y784" s="24"/>
      <c r="Z784" s="24"/>
      <c r="AA784" s="24"/>
      <c r="AB784" s="24"/>
      <c r="AC784" s="24"/>
      <c r="AD784" s="24"/>
      <c r="AE784" s="14" t="str">
        <f t="shared" si="66"/>
        <v/>
      </c>
      <c r="AF784" s="60" t="str">
        <f t="shared" si="63"/>
        <v/>
      </c>
    </row>
    <row r="785" spans="1:32" ht="15" customHeight="1">
      <c r="A785" s="12" t="str">
        <f t="shared" si="65"/>
        <v/>
      </c>
      <c r="S785" s="9" t="e">
        <f t="shared" si="64"/>
        <v>#REF!</v>
      </c>
      <c r="T785" s="9" t="str">
        <f>data!B781</f>
        <v>NGUYỄN THỊ ANH THƠ</v>
      </c>
      <c r="U785" s="9" t="str">
        <f>data!C781</f>
        <v>11A6</v>
      </c>
      <c r="V785" s="14">
        <v>3</v>
      </c>
      <c r="W785" s="24"/>
      <c r="X785" s="32"/>
      <c r="Y785" s="24"/>
      <c r="Z785" s="24"/>
      <c r="AA785" s="24"/>
      <c r="AB785" s="24"/>
      <c r="AC785" s="24"/>
      <c r="AD785" s="24"/>
      <c r="AE785" s="14" t="str">
        <f t="shared" si="66"/>
        <v/>
      </c>
      <c r="AF785" s="60" t="str">
        <f t="shared" si="63"/>
        <v/>
      </c>
    </row>
    <row r="786" spans="1:32" ht="15" customHeight="1">
      <c r="A786" s="12" t="str">
        <f t="shared" si="65"/>
        <v/>
      </c>
      <c r="S786" s="9" t="e">
        <f t="shared" si="64"/>
        <v>#REF!</v>
      </c>
      <c r="T786" s="9" t="str">
        <f>data!B782</f>
        <v>TRƯƠNG ANH THƠ</v>
      </c>
      <c r="U786" s="9" t="str">
        <f>data!C782</f>
        <v>11A6</v>
      </c>
      <c r="V786" s="14"/>
      <c r="W786" s="24"/>
      <c r="X786" s="32"/>
      <c r="Y786" s="24"/>
      <c r="Z786" s="24"/>
      <c r="AA786" s="24"/>
      <c r="AB786" s="24"/>
      <c r="AC786" s="24"/>
      <c r="AD786" s="24"/>
      <c r="AE786" s="14" t="str">
        <f t="shared" si="66"/>
        <v/>
      </c>
      <c r="AF786" s="60" t="str">
        <f t="shared" si="63"/>
        <v/>
      </c>
    </row>
    <row r="787" spans="1:32" ht="15" customHeight="1">
      <c r="A787" s="12" t="str">
        <f t="shared" si="65"/>
        <v/>
      </c>
      <c r="S787" s="9" t="e">
        <f t="shared" si="64"/>
        <v>#REF!</v>
      </c>
      <c r="T787" s="9" t="str">
        <f>data!B783</f>
        <v>TRẦN BÍCH THÙY</v>
      </c>
      <c r="U787" s="9" t="str">
        <f>data!C783</f>
        <v>11A6</v>
      </c>
      <c r="V787" s="14"/>
      <c r="W787" s="24"/>
      <c r="X787" s="32"/>
      <c r="Y787" s="24"/>
      <c r="Z787" s="24"/>
      <c r="AA787" s="24"/>
      <c r="AB787" s="24"/>
      <c r="AC787" s="24"/>
      <c r="AD787" s="24"/>
      <c r="AE787" s="14" t="str">
        <f t="shared" si="66"/>
        <v/>
      </c>
      <c r="AF787" s="60" t="str">
        <f t="shared" si="63"/>
        <v/>
      </c>
    </row>
    <row r="788" spans="1:32" ht="15" customHeight="1">
      <c r="A788" s="12" t="str">
        <f t="shared" si="65"/>
        <v/>
      </c>
      <c r="S788" s="9" t="e">
        <f t="shared" si="64"/>
        <v>#REF!</v>
      </c>
      <c r="T788" s="9" t="str">
        <f>data!B784</f>
        <v>NGUYỄN HỒNG THY</v>
      </c>
      <c r="U788" s="9" t="str">
        <f>data!C784</f>
        <v>11A6</v>
      </c>
      <c r="V788" s="14"/>
      <c r="W788" s="24"/>
      <c r="X788" s="32"/>
      <c r="Y788" s="24"/>
      <c r="Z788" s="24"/>
      <c r="AA788" s="24"/>
      <c r="AB788" s="24"/>
      <c r="AC788" s="24"/>
      <c r="AD788" s="24"/>
      <c r="AE788" s="14" t="str">
        <f t="shared" si="66"/>
        <v/>
      </c>
      <c r="AF788" s="60" t="str">
        <f t="shared" si="63"/>
        <v/>
      </c>
    </row>
    <row r="789" spans="1:32" ht="15" customHeight="1">
      <c r="A789" s="12" t="str">
        <f t="shared" si="65"/>
        <v/>
      </c>
      <c r="S789" s="9" t="e">
        <f t="shared" si="64"/>
        <v>#REF!</v>
      </c>
      <c r="T789" s="9" t="str">
        <f>data!B785</f>
        <v>TRẦN DANH TÍN</v>
      </c>
      <c r="U789" s="9" t="str">
        <f>data!C785</f>
        <v>11A6</v>
      </c>
      <c r="V789" s="14">
        <v>3</v>
      </c>
      <c r="W789" s="24"/>
      <c r="X789" s="32"/>
      <c r="Y789" s="24"/>
      <c r="Z789" s="24"/>
      <c r="AA789" s="24"/>
      <c r="AB789" s="24"/>
      <c r="AC789" s="24"/>
      <c r="AD789" s="24"/>
      <c r="AE789" s="14" t="str">
        <f t="shared" si="66"/>
        <v/>
      </c>
      <c r="AF789" s="60" t="str">
        <f t="shared" si="63"/>
        <v/>
      </c>
    </row>
    <row r="790" spans="1:32" ht="15" customHeight="1">
      <c r="A790" s="12" t="str">
        <f t="shared" si="65"/>
        <v/>
      </c>
      <c r="S790" s="9" t="e">
        <f t="shared" si="64"/>
        <v>#REF!</v>
      </c>
      <c r="T790" s="9" t="str">
        <f>data!B787</f>
        <v>LÊ THÁI VÂN</v>
      </c>
      <c r="U790" s="9" t="str">
        <f>data!C787</f>
        <v>11A6</v>
      </c>
      <c r="V790" s="14">
        <v>3</v>
      </c>
      <c r="W790" s="24"/>
      <c r="X790" s="32"/>
      <c r="Y790" s="24"/>
      <c r="Z790" s="24"/>
      <c r="AA790" s="24"/>
      <c r="AB790" s="24"/>
      <c r="AC790" s="24"/>
      <c r="AD790" s="24"/>
      <c r="AE790" s="14" t="str">
        <f t="shared" si="66"/>
        <v/>
      </c>
      <c r="AF790" s="60" t="str">
        <f t="shared" si="63"/>
        <v/>
      </c>
    </row>
    <row r="791" spans="1:32" ht="15" customHeight="1">
      <c r="A791" s="12" t="str">
        <f t="shared" si="65"/>
        <v/>
      </c>
      <c r="S791" s="9" t="e">
        <f t="shared" si="64"/>
        <v>#REF!</v>
      </c>
      <c r="T791" s="9" t="str">
        <f>data!B788</f>
        <v>ĐINH HOÀNG VĨ</v>
      </c>
      <c r="U791" s="9" t="str">
        <f>data!C788</f>
        <v>11A6</v>
      </c>
      <c r="V791" s="14">
        <v>3</v>
      </c>
      <c r="W791" s="24"/>
      <c r="X791" s="32"/>
      <c r="Y791" s="24"/>
      <c r="Z791" s="24"/>
      <c r="AA791" s="24"/>
      <c r="AB791" s="24"/>
      <c r="AC791" s="24"/>
      <c r="AD791" s="24"/>
      <c r="AE791" s="14" t="str">
        <f t="shared" si="66"/>
        <v/>
      </c>
      <c r="AF791" s="60" t="str">
        <f t="shared" si="63"/>
        <v/>
      </c>
    </row>
    <row r="792" spans="1:32" ht="15" customHeight="1">
      <c r="A792" s="12" t="str">
        <f t="shared" si="65"/>
        <v/>
      </c>
      <c r="S792" s="9" t="e">
        <f t="shared" si="64"/>
        <v>#REF!</v>
      </c>
      <c r="T792" s="9" t="str">
        <f>data!B789</f>
        <v>LÊ PHƯƠNG VY</v>
      </c>
      <c r="U792" s="9" t="str">
        <f>data!C789</f>
        <v>11A6</v>
      </c>
      <c r="V792" s="14"/>
      <c r="W792" s="24"/>
      <c r="X792" s="32"/>
      <c r="Y792" s="24"/>
      <c r="Z792" s="24"/>
      <c r="AA792" s="24"/>
      <c r="AB792" s="24"/>
      <c r="AC792" s="24"/>
      <c r="AD792" s="24"/>
      <c r="AE792" s="14" t="str">
        <f t="shared" si="66"/>
        <v/>
      </c>
      <c r="AF792" s="60" t="str">
        <f t="shared" si="63"/>
        <v/>
      </c>
    </row>
    <row r="793" spans="1:32" ht="15" customHeight="1">
      <c r="A793" s="12" t="str">
        <f t="shared" si="65"/>
        <v/>
      </c>
      <c r="S793" s="9" t="e">
        <f t="shared" si="64"/>
        <v>#REF!</v>
      </c>
      <c r="T793" s="9" t="str">
        <f>data!B790</f>
        <v>NGUYỄN HUỲNH PHƯƠNG VY</v>
      </c>
      <c r="U793" s="9" t="str">
        <f>data!C790</f>
        <v>11A6</v>
      </c>
      <c r="V793" s="14">
        <v>3</v>
      </c>
      <c r="W793" s="24"/>
      <c r="X793" s="32"/>
      <c r="Y793" s="24"/>
      <c r="Z793" s="24"/>
      <c r="AA793" s="24"/>
      <c r="AB793" s="24"/>
      <c r="AC793" s="24"/>
      <c r="AD793" s="24"/>
      <c r="AE793" s="14" t="str">
        <f t="shared" si="66"/>
        <v/>
      </c>
      <c r="AF793" s="60" t="str">
        <f t="shared" si="63"/>
        <v/>
      </c>
    </row>
    <row r="794" spans="1:32" ht="15" customHeight="1">
      <c r="A794" s="12" t="str">
        <f t="shared" si="65"/>
        <v/>
      </c>
      <c r="S794" s="9" t="e">
        <f t="shared" si="64"/>
        <v>#REF!</v>
      </c>
      <c r="T794" s="9" t="str">
        <f>data!B791</f>
        <v>TRẦN NGUYỄN THẢO VY</v>
      </c>
      <c r="U794" s="9" t="str">
        <f>data!C791</f>
        <v>11A6</v>
      </c>
      <c r="V794" s="14"/>
      <c r="W794" s="24"/>
      <c r="X794" s="32"/>
      <c r="Y794" s="24"/>
      <c r="Z794" s="24"/>
      <c r="AA794" s="24"/>
      <c r="AB794" s="24"/>
      <c r="AC794" s="24"/>
      <c r="AD794" s="24"/>
      <c r="AE794" s="14" t="str">
        <f t="shared" si="66"/>
        <v/>
      </c>
      <c r="AF794" s="60" t="str">
        <f t="shared" si="63"/>
        <v/>
      </c>
    </row>
    <row r="795" spans="1:32" ht="15" customHeight="1">
      <c r="A795" s="12" t="str">
        <f t="shared" si="65"/>
        <v/>
      </c>
      <c r="S795" s="9" t="e">
        <f t="shared" si="64"/>
        <v>#REF!</v>
      </c>
      <c r="T795" s="9" t="str">
        <f>data!B792</f>
        <v>NGÔ THỊ HẢI YẾN</v>
      </c>
      <c r="U795" s="9" t="str">
        <f>data!C792</f>
        <v>11A6</v>
      </c>
      <c r="V795" s="14"/>
      <c r="W795" s="24"/>
      <c r="X795" s="32"/>
      <c r="Y795" s="24"/>
      <c r="Z795" s="24"/>
      <c r="AA795" s="24"/>
      <c r="AB795" s="24"/>
      <c r="AC795" s="24"/>
      <c r="AD795" s="24"/>
      <c r="AE795" s="14" t="str">
        <f t="shared" si="66"/>
        <v/>
      </c>
      <c r="AF795" s="60" t="str">
        <f t="shared" si="63"/>
        <v/>
      </c>
    </row>
    <row r="796" spans="1:32" ht="15" customHeight="1">
      <c r="A796" s="12" t="str">
        <f t="shared" si="65"/>
        <v/>
      </c>
      <c r="S796" s="9" t="e">
        <f t="shared" si="64"/>
        <v>#REF!</v>
      </c>
      <c r="T796" s="9" t="str">
        <f>data!B793</f>
        <v>TRẦN THỊ HỒNG YẾN</v>
      </c>
      <c r="U796" s="9" t="str">
        <f>data!C793</f>
        <v>11A6</v>
      </c>
      <c r="V796" s="14"/>
      <c r="W796" s="24"/>
      <c r="X796" s="32"/>
      <c r="Y796" s="24"/>
      <c r="Z796" s="24"/>
      <c r="AA796" s="24"/>
      <c r="AB796" s="24"/>
      <c r="AC796" s="24"/>
      <c r="AD796" s="24"/>
      <c r="AE796" s="14" t="str">
        <f t="shared" si="66"/>
        <v/>
      </c>
      <c r="AF796" s="60" t="str">
        <f t="shared" si="63"/>
        <v/>
      </c>
    </row>
    <row r="797" spans="1:32" ht="15" customHeight="1">
      <c r="A797" s="12" t="str">
        <f t="shared" si="65"/>
        <v/>
      </c>
      <c r="S797" s="9" t="e">
        <f t="shared" si="64"/>
        <v>#REF!</v>
      </c>
      <c r="T797" s="9" t="str">
        <f>data!B794</f>
        <v>NGUYỄN VIỆT AN</v>
      </c>
      <c r="U797" s="9" t="str">
        <f>data!C794</f>
        <v>11A7</v>
      </c>
      <c r="V797" s="14">
        <v>3</v>
      </c>
      <c r="W797" s="24"/>
      <c r="X797" s="32"/>
      <c r="Y797" s="24"/>
      <c r="Z797" s="24"/>
      <c r="AA797" s="24"/>
      <c r="AB797" s="24"/>
      <c r="AC797" s="24"/>
      <c r="AD797" s="24"/>
      <c r="AE797" s="14" t="str">
        <f t="shared" si="66"/>
        <v/>
      </c>
      <c r="AF797" s="60" t="str">
        <f t="shared" si="63"/>
        <v/>
      </c>
    </row>
    <row r="798" spans="1:32" ht="15" customHeight="1">
      <c r="A798" s="12" t="str">
        <f t="shared" si="65"/>
        <v/>
      </c>
      <c r="S798" s="9" t="e">
        <f t="shared" si="64"/>
        <v>#REF!</v>
      </c>
      <c r="T798" s="9" t="str">
        <f>data!B795</f>
        <v>TRẦN HOÀNG THIÊN ÂN</v>
      </c>
      <c r="U798" s="9" t="str">
        <f>data!C795</f>
        <v>11A7</v>
      </c>
      <c r="V798" s="14">
        <v>3</v>
      </c>
      <c r="W798" s="24"/>
      <c r="X798" s="32"/>
      <c r="Y798" s="24"/>
      <c r="Z798" s="24"/>
      <c r="AA798" s="24"/>
      <c r="AB798" s="24"/>
      <c r="AC798" s="24"/>
      <c r="AD798" s="24"/>
      <c r="AE798" s="14" t="str">
        <f t="shared" si="66"/>
        <v/>
      </c>
      <c r="AF798" s="60" t="str">
        <f t="shared" si="63"/>
        <v/>
      </c>
    </row>
    <row r="799" spans="1:32" ht="15" customHeight="1">
      <c r="A799" s="12" t="str">
        <f t="shared" si="65"/>
        <v/>
      </c>
      <c r="S799" s="9" t="e">
        <f t="shared" si="64"/>
        <v>#REF!</v>
      </c>
      <c r="T799" s="9" t="str">
        <f>data!B796</f>
        <v>TRẦN NGUYỄN HOÀNG ÂN</v>
      </c>
      <c r="U799" s="9" t="str">
        <f>data!C796</f>
        <v>11A7</v>
      </c>
      <c r="V799" s="14">
        <v>3</v>
      </c>
      <c r="W799" s="24"/>
      <c r="X799" s="32"/>
      <c r="Y799" s="24"/>
      <c r="Z799" s="24"/>
      <c r="AA799" s="24"/>
      <c r="AB799" s="24"/>
      <c r="AC799" s="24"/>
      <c r="AD799" s="24"/>
      <c r="AE799" s="14" t="str">
        <f t="shared" si="66"/>
        <v/>
      </c>
      <c r="AF799" s="60" t="str">
        <f t="shared" si="63"/>
        <v/>
      </c>
    </row>
    <row r="800" spans="1:32" ht="15" customHeight="1">
      <c r="A800" s="12" t="str">
        <f t="shared" si="65"/>
        <v/>
      </c>
      <c r="S800" s="9" t="e">
        <f t="shared" si="64"/>
        <v>#REF!</v>
      </c>
      <c r="T800" s="9" t="str">
        <f>data!B797</f>
        <v>LÊ NGUYỄN QUỲNH ANH</v>
      </c>
      <c r="U800" s="9" t="str">
        <f>data!C797</f>
        <v>11A7</v>
      </c>
      <c r="V800" s="14">
        <v>3</v>
      </c>
      <c r="W800" s="24"/>
      <c r="X800" s="32"/>
      <c r="Y800" s="24"/>
      <c r="Z800" s="24"/>
      <c r="AA800" s="24"/>
      <c r="AB800" s="24"/>
      <c r="AC800" s="24"/>
      <c r="AD800" s="24"/>
      <c r="AE800" s="14" t="str">
        <f t="shared" si="66"/>
        <v/>
      </c>
      <c r="AF800" s="60" t="str">
        <f t="shared" si="63"/>
        <v/>
      </c>
    </row>
    <row r="801" spans="1:32" ht="15" customHeight="1">
      <c r="A801" s="12" t="str">
        <f t="shared" si="65"/>
        <v/>
      </c>
      <c r="S801" s="9" t="e">
        <f t="shared" si="64"/>
        <v>#REF!</v>
      </c>
      <c r="T801" s="9" t="str">
        <f>data!B798</f>
        <v>NGUYỄN NHẬT ANH</v>
      </c>
      <c r="U801" s="9" t="str">
        <f>data!C798</f>
        <v>11A7</v>
      </c>
      <c r="V801" s="14">
        <v>3</v>
      </c>
      <c r="W801" s="24"/>
      <c r="X801" s="32"/>
      <c r="Y801" s="24"/>
      <c r="Z801" s="24"/>
      <c r="AA801" s="24"/>
      <c r="AB801" s="24"/>
      <c r="AC801" s="24"/>
      <c r="AD801" s="24"/>
      <c r="AE801" s="14" t="str">
        <f t="shared" si="66"/>
        <v/>
      </c>
      <c r="AF801" s="60" t="str">
        <f t="shared" si="63"/>
        <v/>
      </c>
    </row>
    <row r="802" spans="1:32" ht="15" customHeight="1">
      <c r="A802" s="12" t="str">
        <f t="shared" si="65"/>
        <v/>
      </c>
      <c r="S802" s="9" t="e">
        <f t="shared" si="64"/>
        <v>#REF!</v>
      </c>
      <c r="T802" s="9" t="str">
        <f>data!B799</f>
        <v>NGUYỄN NGỌC ÁNH</v>
      </c>
      <c r="U802" s="9" t="str">
        <f>data!C799</f>
        <v>11A7</v>
      </c>
      <c r="V802" s="14">
        <v>3</v>
      </c>
      <c r="W802" s="24"/>
      <c r="X802" s="32"/>
      <c r="Y802" s="24"/>
      <c r="Z802" s="24"/>
      <c r="AA802" s="24"/>
      <c r="AB802" s="24"/>
      <c r="AC802" s="24"/>
      <c r="AD802" s="24"/>
      <c r="AE802" s="14" t="str">
        <f t="shared" si="66"/>
        <v/>
      </c>
      <c r="AF802" s="60" t="str">
        <f t="shared" si="63"/>
        <v/>
      </c>
    </row>
    <row r="803" spans="1:32" ht="15" customHeight="1">
      <c r="A803" s="12" t="str">
        <f t="shared" si="65"/>
        <v/>
      </c>
      <c r="S803" s="9" t="e">
        <f t="shared" si="64"/>
        <v>#REF!</v>
      </c>
      <c r="T803" s="9" t="str">
        <f>data!B800</f>
        <v>BÙI TUẤN BẢNG</v>
      </c>
      <c r="U803" s="9" t="str">
        <f>data!C800</f>
        <v>11A7</v>
      </c>
      <c r="V803" s="14"/>
      <c r="W803" s="24"/>
      <c r="X803" s="32"/>
      <c r="Y803" s="24"/>
      <c r="Z803" s="24"/>
      <c r="AA803" s="24"/>
      <c r="AB803" s="24"/>
      <c r="AC803" s="24"/>
      <c r="AD803" s="24"/>
      <c r="AE803" s="14" t="str">
        <f t="shared" si="66"/>
        <v/>
      </c>
      <c r="AF803" s="60" t="str">
        <f t="shared" si="63"/>
        <v/>
      </c>
    </row>
    <row r="804" spans="1:32" ht="15" customHeight="1">
      <c r="A804" s="12" t="str">
        <f t="shared" si="65"/>
        <v/>
      </c>
      <c r="S804" s="9" t="e">
        <f t="shared" si="64"/>
        <v>#REF!</v>
      </c>
      <c r="T804" s="9" t="str">
        <f>data!B801</f>
        <v>TRẦN NGỌC BẢO CHÂU</v>
      </c>
      <c r="U804" s="9" t="str">
        <f>data!C801</f>
        <v>11A7</v>
      </c>
      <c r="V804" s="14">
        <v>3</v>
      </c>
      <c r="W804" s="24"/>
      <c r="X804" s="32"/>
      <c r="Y804" s="24"/>
      <c r="Z804" s="24"/>
      <c r="AA804" s="24"/>
      <c r="AB804" s="24"/>
      <c r="AC804" s="24"/>
      <c r="AD804" s="24"/>
      <c r="AE804" s="14" t="str">
        <f t="shared" si="66"/>
        <v/>
      </c>
      <c r="AF804" s="60" t="str">
        <f t="shared" si="63"/>
        <v/>
      </c>
    </row>
    <row r="805" spans="1:32" ht="15" customHeight="1">
      <c r="A805" s="12" t="str">
        <f t="shared" si="65"/>
        <v/>
      </c>
      <c r="S805" s="9" t="e">
        <f t="shared" si="64"/>
        <v>#REF!</v>
      </c>
      <c r="T805" s="9" t="str">
        <f>data!B802</f>
        <v>MÃ TẤN ĐẠT</v>
      </c>
      <c r="U805" s="9" t="str">
        <f>data!C802</f>
        <v>11A7</v>
      </c>
      <c r="V805" s="14">
        <v>3</v>
      </c>
      <c r="W805" s="24"/>
      <c r="X805" s="32"/>
      <c r="Y805" s="24"/>
      <c r="Z805" s="24"/>
      <c r="AA805" s="24"/>
      <c r="AB805" s="24"/>
      <c r="AC805" s="24"/>
      <c r="AD805" s="24"/>
      <c r="AE805" s="14" t="str">
        <f t="shared" si="66"/>
        <v/>
      </c>
      <c r="AF805" s="60" t="str">
        <f t="shared" si="63"/>
        <v/>
      </c>
    </row>
    <row r="806" spans="1:32" ht="15" customHeight="1">
      <c r="A806" s="12" t="str">
        <f t="shared" si="65"/>
        <v/>
      </c>
      <c r="S806" s="9" t="e">
        <f t="shared" si="64"/>
        <v>#REF!</v>
      </c>
      <c r="T806" s="9" t="str">
        <f>data!B803</f>
        <v>NGUYỄN VŨ TẤN ĐẠT</v>
      </c>
      <c r="U806" s="9" t="str">
        <f>data!C803</f>
        <v>11A7</v>
      </c>
      <c r="V806" s="14">
        <v>3</v>
      </c>
      <c r="W806" s="24"/>
      <c r="X806" s="32"/>
      <c r="Y806" s="24"/>
      <c r="Z806" s="24"/>
      <c r="AA806" s="24"/>
      <c r="AB806" s="24"/>
      <c r="AC806" s="24"/>
      <c r="AD806" s="24"/>
      <c r="AE806" s="14" t="str">
        <f t="shared" si="66"/>
        <v/>
      </c>
      <c r="AF806" s="60" t="str">
        <f t="shared" ref="AF806:AF869" si="67">IF(AH809&lt;&gt;"", INDEX($AJ$8:$AJ$1491, MATCH(AH809, $T$8:$T$1491, 0)),"")</f>
        <v/>
      </c>
    </row>
    <row r="807" spans="1:32" ht="15" customHeight="1">
      <c r="A807" s="12" t="str">
        <f t="shared" si="65"/>
        <v/>
      </c>
      <c r="S807" s="9" t="e">
        <f t="shared" ref="S807:S870" si="68">IF(T807&lt;&gt;"",S806+1,"")</f>
        <v>#REF!</v>
      </c>
      <c r="T807" s="9" t="str">
        <f>data!B804</f>
        <v>TRƯƠNG CẨM DUYÊN</v>
      </c>
      <c r="U807" s="9" t="str">
        <f>data!C804</f>
        <v>11A7</v>
      </c>
      <c r="V807" s="14"/>
      <c r="W807" s="24"/>
      <c r="X807" s="32"/>
      <c r="Y807" s="24"/>
      <c r="Z807" s="24"/>
      <c r="AA807" s="24"/>
      <c r="AB807" s="24"/>
      <c r="AC807" s="24"/>
      <c r="AD807" s="24"/>
      <c r="AE807" s="14" t="str">
        <f t="shared" si="66"/>
        <v/>
      </c>
      <c r="AF807" s="60" t="str">
        <f t="shared" si="67"/>
        <v/>
      </c>
    </row>
    <row r="808" spans="1:32" ht="15" customHeight="1">
      <c r="A808" s="12" t="str">
        <f t="shared" si="65"/>
        <v/>
      </c>
      <c r="S808" s="9" t="e">
        <f t="shared" si="68"/>
        <v>#REF!</v>
      </c>
      <c r="T808" s="9" t="str">
        <f>data!B805</f>
        <v>PHẠM NGỌC GIA HÂN</v>
      </c>
      <c r="U808" s="9" t="str">
        <f>data!C805</f>
        <v>11A7</v>
      </c>
      <c r="V808" s="14">
        <v>3</v>
      </c>
      <c r="W808" s="24"/>
      <c r="X808" s="32"/>
      <c r="Y808" s="24"/>
      <c r="Z808" s="24"/>
      <c r="AA808" s="24"/>
      <c r="AB808" s="24"/>
      <c r="AC808" s="24"/>
      <c r="AD808" s="24"/>
      <c r="AE808" s="14" t="str">
        <f t="shared" si="66"/>
        <v/>
      </c>
      <c r="AF808" s="60" t="str">
        <f t="shared" si="67"/>
        <v/>
      </c>
    </row>
    <row r="809" spans="1:32" ht="15" customHeight="1">
      <c r="A809" s="12" t="str">
        <f t="shared" si="65"/>
        <v/>
      </c>
      <c r="S809" s="9" t="e">
        <f t="shared" si="68"/>
        <v>#REF!</v>
      </c>
      <c r="T809" s="9" t="str">
        <f>data!B806</f>
        <v>VƯƠNG GIA HÂN</v>
      </c>
      <c r="U809" s="9" t="str">
        <f>data!C806</f>
        <v>11A7</v>
      </c>
      <c r="V809" s="14"/>
      <c r="W809" s="24"/>
      <c r="X809" s="32"/>
      <c r="Y809" s="24"/>
      <c r="Z809" s="24"/>
      <c r="AA809" s="24"/>
      <c r="AB809" s="24"/>
      <c r="AC809" s="24"/>
      <c r="AD809" s="24"/>
      <c r="AE809" s="14" t="str">
        <f t="shared" si="66"/>
        <v/>
      </c>
      <c r="AF809" s="60" t="str">
        <f t="shared" si="67"/>
        <v/>
      </c>
    </row>
    <row r="810" spans="1:32" ht="15" customHeight="1">
      <c r="A810" s="12" t="str">
        <f t="shared" si="65"/>
        <v/>
      </c>
      <c r="S810" s="9" t="e">
        <f t="shared" si="68"/>
        <v>#REF!</v>
      </c>
      <c r="T810" s="9" t="str">
        <f>data!B807</f>
        <v>NGUYỄN NHẬT HÀO</v>
      </c>
      <c r="U810" s="9" t="str">
        <f>data!C807</f>
        <v>11A7</v>
      </c>
      <c r="V810" s="14">
        <v>3</v>
      </c>
      <c r="W810" s="24"/>
      <c r="X810" s="32"/>
      <c r="Y810" s="24"/>
      <c r="Z810" s="24"/>
      <c r="AA810" s="24"/>
      <c r="AB810" s="24"/>
      <c r="AC810" s="24"/>
      <c r="AD810" s="24"/>
      <c r="AE810" s="14" t="str">
        <f t="shared" si="66"/>
        <v/>
      </c>
      <c r="AF810" s="60" t="str">
        <f t="shared" si="67"/>
        <v/>
      </c>
    </row>
    <row r="811" spans="1:32" ht="15" customHeight="1">
      <c r="A811" s="12" t="str">
        <f t="shared" si="65"/>
        <v/>
      </c>
      <c r="S811" s="9" t="e">
        <f t="shared" si="68"/>
        <v>#REF!</v>
      </c>
      <c r="T811" s="9" t="str">
        <f>data!B808</f>
        <v>NGUYỄN ĐĂNG HUY</v>
      </c>
      <c r="U811" s="9" t="str">
        <f>data!C808</f>
        <v>11A7</v>
      </c>
      <c r="V811" s="14">
        <v>3</v>
      </c>
      <c r="W811" s="24"/>
      <c r="X811" s="32"/>
      <c r="Y811" s="24"/>
      <c r="Z811" s="24"/>
      <c r="AA811" s="24"/>
      <c r="AB811" s="24"/>
      <c r="AC811" s="24"/>
      <c r="AD811" s="24"/>
      <c r="AE811" s="14" t="str">
        <f t="shared" si="66"/>
        <v/>
      </c>
      <c r="AF811" s="60" t="str">
        <f t="shared" si="67"/>
        <v/>
      </c>
    </row>
    <row r="812" spans="1:32" ht="15" customHeight="1">
      <c r="A812" s="12" t="str">
        <f t="shared" si="65"/>
        <v/>
      </c>
      <c r="S812" s="9" t="e">
        <f t="shared" si="68"/>
        <v>#REF!</v>
      </c>
      <c r="T812" s="9" t="str">
        <f>data!B809</f>
        <v>NGUYỄN GIA HUY</v>
      </c>
      <c r="U812" s="9" t="str">
        <f>data!C809</f>
        <v>11A7</v>
      </c>
      <c r="V812" s="14">
        <v>3</v>
      </c>
      <c r="W812" s="24"/>
      <c r="X812" s="32">
        <v>2</v>
      </c>
      <c r="Y812" s="24"/>
      <c r="Z812" s="24"/>
      <c r="AA812" s="24"/>
      <c r="AB812" s="24"/>
      <c r="AC812" s="24"/>
      <c r="AD812" s="24"/>
      <c r="AE812" s="14" t="str">
        <f t="shared" si="66"/>
        <v/>
      </c>
      <c r="AF812" s="60" t="str">
        <f t="shared" si="67"/>
        <v/>
      </c>
    </row>
    <row r="813" spans="1:32" ht="15" customHeight="1">
      <c r="A813" s="12" t="str">
        <f t="shared" si="65"/>
        <v/>
      </c>
      <c r="S813" s="9" t="e">
        <f t="shared" si="68"/>
        <v>#REF!</v>
      </c>
      <c r="T813" s="9" t="str">
        <f>data!B810</f>
        <v>LÊ ĐĂNG KHOA</v>
      </c>
      <c r="U813" s="9" t="str">
        <f>data!C810</f>
        <v>11A7</v>
      </c>
      <c r="V813" s="14"/>
      <c r="W813" s="24"/>
      <c r="X813" s="32"/>
      <c r="Y813" s="24"/>
      <c r="Z813" s="24"/>
      <c r="AA813" s="24"/>
      <c r="AB813" s="24"/>
      <c r="AC813" s="24"/>
      <c r="AD813" s="24"/>
      <c r="AE813" s="14" t="str">
        <f t="shared" si="66"/>
        <v/>
      </c>
      <c r="AF813" s="60" t="str">
        <f t="shared" si="67"/>
        <v/>
      </c>
    </row>
    <row r="814" spans="1:32" ht="15" customHeight="1">
      <c r="A814" s="12" t="str">
        <f t="shared" si="65"/>
        <v/>
      </c>
      <c r="S814" s="9" t="e">
        <f t="shared" si="68"/>
        <v>#REF!</v>
      </c>
      <c r="T814" s="9" t="str">
        <f>data!B811</f>
        <v>NGUYỄN NHẬT LINH</v>
      </c>
      <c r="U814" s="9" t="str">
        <f>data!C811</f>
        <v>11A7</v>
      </c>
      <c r="V814" s="14">
        <v>3</v>
      </c>
      <c r="W814" s="24"/>
      <c r="X814" s="32"/>
      <c r="Y814" s="24"/>
      <c r="Z814" s="24"/>
      <c r="AA814" s="24"/>
      <c r="AB814" s="24"/>
      <c r="AC814" s="24"/>
      <c r="AD814" s="24"/>
      <c r="AE814" s="14" t="str">
        <f t="shared" si="66"/>
        <v/>
      </c>
      <c r="AF814" s="60" t="str">
        <f t="shared" si="67"/>
        <v/>
      </c>
    </row>
    <row r="815" spans="1:32" ht="15" customHeight="1">
      <c r="A815" s="12" t="str">
        <f t="shared" si="65"/>
        <v/>
      </c>
      <c r="S815" s="9" t="e">
        <f t="shared" si="68"/>
        <v>#REF!</v>
      </c>
      <c r="T815" s="9" t="str">
        <f>data!B812</f>
        <v>NGUYỄN THÀNH LUÂN</v>
      </c>
      <c r="U815" s="9" t="str">
        <f>data!C812</f>
        <v>11A7</v>
      </c>
      <c r="V815" s="14"/>
      <c r="W815" s="24"/>
      <c r="X815" s="32"/>
      <c r="Y815" s="24"/>
      <c r="Z815" s="24"/>
      <c r="AA815" s="24"/>
      <c r="AB815" s="24"/>
      <c r="AC815" s="24"/>
      <c r="AD815" s="24"/>
      <c r="AE815" s="14" t="str">
        <f t="shared" si="66"/>
        <v/>
      </c>
      <c r="AF815" s="60" t="str">
        <f t="shared" si="67"/>
        <v/>
      </c>
    </row>
    <row r="816" spans="1:32" ht="15" customHeight="1">
      <c r="A816" s="12" t="str">
        <f t="shared" si="65"/>
        <v/>
      </c>
      <c r="S816" s="9" t="e">
        <f t="shared" si="68"/>
        <v>#REF!</v>
      </c>
      <c r="T816" s="9" t="str">
        <f>data!B813</f>
        <v>NGUYỄN QUỲNH MAI</v>
      </c>
      <c r="U816" s="9" t="str">
        <f>data!C813</f>
        <v>11A7</v>
      </c>
      <c r="V816" s="14">
        <v>3</v>
      </c>
      <c r="W816" s="24"/>
      <c r="X816" s="32"/>
      <c r="Y816" s="24"/>
      <c r="Z816" s="24"/>
      <c r="AA816" s="24"/>
      <c r="AB816" s="24"/>
      <c r="AC816" s="24"/>
      <c r="AD816" s="24"/>
      <c r="AE816" s="14" t="str">
        <f t="shared" si="66"/>
        <v/>
      </c>
      <c r="AF816" s="60" t="str">
        <f t="shared" si="67"/>
        <v/>
      </c>
    </row>
    <row r="817" spans="1:32" ht="15" customHeight="1">
      <c r="A817" s="12" t="str">
        <f t="shared" si="65"/>
        <v/>
      </c>
      <c r="S817" s="9" t="e">
        <f t="shared" si="68"/>
        <v>#REF!</v>
      </c>
      <c r="T817" s="9" t="str">
        <f>data!B814</f>
        <v>LÊ DUY MẠNH</v>
      </c>
      <c r="U817" s="9" t="str">
        <f>data!C814</f>
        <v>11A7</v>
      </c>
      <c r="V817" s="14"/>
      <c r="W817" s="24"/>
      <c r="X817" s="32"/>
      <c r="Y817" s="24"/>
      <c r="Z817" s="24"/>
      <c r="AA817" s="24"/>
      <c r="AB817" s="24"/>
      <c r="AC817" s="24"/>
      <c r="AD817" s="24"/>
      <c r="AE817" s="14" t="str">
        <f t="shared" si="66"/>
        <v/>
      </c>
      <c r="AF817" s="60" t="str">
        <f t="shared" si="67"/>
        <v/>
      </c>
    </row>
    <row r="818" spans="1:32" ht="15" customHeight="1">
      <c r="A818" s="12" t="str">
        <f t="shared" si="65"/>
        <v/>
      </c>
      <c r="S818" s="9" t="e">
        <f t="shared" si="68"/>
        <v>#REF!</v>
      </c>
      <c r="T818" s="9" t="str">
        <f>data!B815</f>
        <v>ĐỖ HỮU NGHĨA</v>
      </c>
      <c r="U818" s="9" t="str">
        <f>data!C815</f>
        <v>11A7</v>
      </c>
      <c r="V818" s="14"/>
      <c r="W818" s="24"/>
      <c r="X818" s="32"/>
      <c r="Y818" s="24"/>
      <c r="Z818" s="24"/>
      <c r="AA818" s="24"/>
      <c r="AB818" s="24"/>
      <c r="AC818" s="24"/>
      <c r="AD818" s="24"/>
      <c r="AE818" s="14" t="str">
        <f t="shared" si="66"/>
        <v/>
      </c>
      <c r="AF818" s="60" t="str">
        <f t="shared" si="67"/>
        <v/>
      </c>
    </row>
    <row r="819" spans="1:32" ht="15" customHeight="1">
      <c r="A819" s="12" t="str">
        <f t="shared" si="65"/>
        <v/>
      </c>
      <c r="S819" s="9" t="e">
        <f t="shared" si="68"/>
        <v>#REF!</v>
      </c>
      <c r="T819" s="9" t="str">
        <f>data!B816</f>
        <v>NGUYỄN LƯƠNG HỮU NGHĨA</v>
      </c>
      <c r="U819" s="9" t="str">
        <f>data!C816</f>
        <v>11A7</v>
      </c>
      <c r="V819" s="14"/>
      <c r="W819" s="24"/>
      <c r="X819" s="32"/>
      <c r="Y819" s="24"/>
      <c r="Z819" s="24"/>
      <c r="AA819" s="24"/>
      <c r="AB819" s="24"/>
      <c r="AC819" s="24"/>
      <c r="AD819" s="24"/>
      <c r="AE819" s="14" t="str">
        <f t="shared" si="66"/>
        <v/>
      </c>
      <c r="AF819" s="60" t="str">
        <f t="shared" si="67"/>
        <v/>
      </c>
    </row>
    <row r="820" spans="1:32" ht="15" customHeight="1">
      <c r="A820" s="12" t="str">
        <f t="shared" si="65"/>
        <v/>
      </c>
      <c r="S820" s="9" t="e">
        <f t="shared" si="68"/>
        <v>#REF!</v>
      </c>
      <c r="T820" s="9" t="str">
        <f>data!B817</f>
        <v>NGUYỄN MINH NGHĨA</v>
      </c>
      <c r="U820" s="9" t="str">
        <f>data!C817</f>
        <v>11A7</v>
      </c>
      <c r="V820" s="14"/>
      <c r="W820" s="24"/>
      <c r="X820" s="32"/>
      <c r="Y820" s="24"/>
      <c r="Z820" s="24"/>
      <c r="AA820" s="24"/>
      <c r="AB820" s="24"/>
      <c r="AC820" s="24"/>
      <c r="AD820" s="24"/>
      <c r="AE820" s="14" t="str">
        <f t="shared" si="66"/>
        <v/>
      </c>
      <c r="AF820" s="60" t="str">
        <f t="shared" si="67"/>
        <v/>
      </c>
    </row>
    <row r="821" spans="1:32" ht="15" customHeight="1">
      <c r="A821" s="12" t="str">
        <f t="shared" si="65"/>
        <v/>
      </c>
      <c r="S821" s="9" t="e">
        <f t="shared" si="68"/>
        <v>#REF!</v>
      </c>
      <c r="T821" s="9" t="str">
        <f>data!B818</f>
        <v>NGUYỄN QUỐC PHONG</v>
      </c>
      <c r="U821" s="9" t="str">
        <f>data!C818</f>
        <v>11A7</v>
      </c>
      <c r="V821" s="14">
        <v>3</v>
      </c>
      <c r="W821" s="24"/>
      <c r="X821" s="32"/>
      <c r="Y821" s="24"/>
      <c r="Z821" s="24"/>
      <c r="AA821" s="24"/>
      <c r="AB821" s="24"/>
      <c r="AC821" s="24"/>
      <c r="AD821" s="24"/>
      <c r="AE821" s="14" t="str">
        <f t="shared" si="66"/>
        <v/>
      </c>
      <c r="AF821" s="60" t="str">
        <f t="shared" si="67"/>
        <v/>
      </c>
    </row>
    <row r="822" spans="1:32" ht="15" customHeight="1">
      <c r="A822" s="12" t="str">
        <f t="shared" si="65"/>
        <v/>
      </c>
      <c r="S822" s="9" t="e">
        <f t="shared" si="68"/>
        <v>#REF!</v>
      </c>
      <c r="T822" s="9" t="str">
        <f>data!B819</f>
        <v>ĐOÀN TRỌNG PHÚ</v>
      </c>
      <c r="U822" s="9" t="str">
        <f>data!C819</f>
        <v>11A7</v>
      </c>
      <c r="V822" s="14">
        <v>1</v>
      </c>
      <c r="W822" s="24"/>
      <c r="X822" s="32"/>
      <c r="Y822" s="24"/>
      <c r="Z822" s="24"/>
      <c r="AA822" s="24"/>
      <c r="AB822" s="24"/>
      <c r="AC822" s="24"/>
      <c r="AD822" s="24"/>
      <c r="AE822" s="14" t="str">
        <f t="shared" si="66"/>
        <v/>
      </c>
      <c r="AF822" s="60" t="str">
        <f t="shared" si="67"/>
        <v/>
      </c>
    </row>
    <row r="823" spans="1:32" ht="15" customHeight="1">
      <c r="A823" s="12" t="str">
        <f t="shared" si="65"/>
        <v/>
      </c>
      <c r="S823" s="9" t="e">
        <f t="shared" si="68"/>
        <v>#REF!</v>
      </c>
      <c r="T823" s="9" t="str">
        <f>data!B820</f>
        <v>HÀ NGỌC PHỤNG</v>
      </c>
      <c r="U823" s="9" t="str">
        <f>data!C820</f>
        <v>11A7</v>
      </c>
      <c r="V823" s="14">
        <v>3</v>
      </c>
      <c r="W823" s="24"/>
      <c r="X823" s="32"/>
      <c r="Y823" s="24"/>
      <c r="Z823" s="24"/>
      <c r="AA823" s="24"/>
      <c r="AB823" s="24"/>
      <c r="AC823" s="24"/>
      <c r="AD823" s="24"/>
      <c r="AE823" s="14" t="str">
        <f t="shared" si="66"/>
        <v/>
      </c>
      <c r="AF823" s="60" t="str">
        <f t="shared" si="67"/>
        <v/>
      </c>
    </row>
    <row r="824" spans="1:32" ht="15" customHeight="1">
      <c r="A824" s="12" t="str">
        <f t="shared" si="65"/>
        <v/>
      </c>
      <c r="S824" s="9" t="e">
        <f t="shared" si="68"/>
        <v>#REF!</v>
      </c>
      <c r="T824" s="9" t="str">
        <f>data!B821</f>
        <v>CAO HẠO THIÊN</v>
      </c>
      <c r="U824" s="9" t="str">
        <f>data!C821</f>
        <v>11A7</v>
      </c>
      <c r="V824" s="14">
        <v>3</v>
      </c>
      <c r="W824" s="24"/>
      <c r="X824" s="32"/>
      <c r="Y824" s="24"/>
      <c r="Z824" s="24"/>
      <c r="AA824" s="24"/>
      <c r="AB824" s="24"/>
      <c r="AC824" s="24"/>
      <c r="AD824" s="24"/>
      <c r="AE824" s="14" t="str">
        <f t="shared" si="66"/>
        <v/>
      </c>
      <c r="AF824" s="60" t="str">
        <f t="shared" si="67"/>
        <v/>
      </c>
    </row>
    <row r="825" spans="1:32" ht="15" customHeight="1">
      <c r="A825" s="12" t="str">
        <f t="shared" si="65"/>
        <v/>
      </c>
      <c r="S825" s="9" t="e">
        <f t="shared" si="68"/>
        <v>#REF!</v>
      </c>
      <c r="T825" s="9" t="str">
        <f>data!B822</f>
        <v>PHẠM LÝ HUỲNH TRÂM</v>
      </c>
      <c r="U825" s="9" t="str">
        <f>data!C822</f>
        <v>11A7</v>
      </c>
      <c r="V825" s="14">
        <v>3</v>
      </c>
      <c r="W825" s="24"/>
      <c r="X825" s="32"/>
      <c r="Y825" s="24"/>
      <c r="Z825" s="24"/>
      <c r="AA825" s="24"/>
      <c r="AB825" s="24"/>
      <c r="AC825" s="24"/>
      <c r="AD825" s="24"/>
      <c r="AE825" s="14" t="str">
        <f t="shared" si="66"/>
        <v/>
      </c>
      <c r="AF825" s="60" t="str">
        <f t="shared" si="67"/>
        <v/>
      </c>
    </row>
    <row r="826" spans="1:32" ht="15" customHeight="1">
      <c r="A826" s="12" t="str">
        <f t="shared" si="65"/>
        <v/>
      </c>
      <c r="S826" s="9" t="e">
        <f t="shared" si="68"/>
        <v>#REF!</v>
      </c>
      <c r="T826" s="9" t="str">
        <f>data!B823</f>
        <v>TRẦN THỊ BÍCH TRÂM</v>
      </c>
      <c r="U826" s="9" t="str">
        <f>data!C823</f>
        <v>11A7</v>
      </c>
      <c r="V826" s="14">
        <v>3</v>
      </c>
      <c r="W826" s="24"/>
      <c r="X826" s="32"/>
      <c r="Y826" s="24"/>
      <c r="Z826" s="24"/>
      <c r="AA826" s="24"/>
      <c r="AB826" s="24"/>
      <c r="AC826" s="24"/>
      <c r="AD826" s="24"/>
      <c r="AE826" s="14" t="str">
        <f t="shared" si="66"/>
        <v/>
      </c>
      <c r="AF826" s="60" t="str">
        <f t="shared" si="67"/>
        <v/>
      </c>
    </row>
    <row r="827" spans="1:32" ht="15" customHeight="1">
      <c r="A827" s="12" t="str">
        <f t="shared" si="65"/>
        <v/>
      </c>
      <c r="S827" s="9" t="e">
        <f t="shared" si="68"/>
        <v>#REF!</v>
      </c>
      <c r="T827" s="9" t="str">
        <f>data!B824</f>
        <v>NGUYỄN THỊ MỸ TRANG</v>
      </c>
      <c r="U827" s="9" t="str">
        <f>data!C824</f>
        <v>11A7</v>
      </c>
      <c r="V827" s="14"/>
      <c r="W827" s="24"/>
      <c r="X827" s="32"/>
      <c r="Y827" s="24"/>
      <c r="Z827" s="24"/>
      <c r="AA827" s="24"/>
      <c r="AB827" s="24"/>
      <c r="AC827" s="24"/>
      <c r="AD827" s="24"/>
      <c r="AE827" s="14" t="str">
        <f t="shared" si="66"/>
        <v/>
      </c>
      <c r="AF827" s="60" t="str">
        <f t="shared" si="67"/>
        <v/>
      </c>
    </row>
    <row r="828" spans="1:32" ht="15" customHeight="1">
      <c r="A828" s="12" t="str">
        <f t="shared" si="65"/>
        <v/>
      </c>
      <c r="S828" s="9" t="e">
        <f t="shared" si="68"/>
        <v>#REF!</v>
      </c>
      <c r="T828" s="9" t="str">
        <f>data!B825</f>
        <v>THÁI NGUYÊN TRẠNG</v>
      </c>
      <c r="U828" s="9" t="str">
        <f>data!C825</f>
        <v>11A7</v>
      </c>
      <c r="V828" s="14">
        <v>3</v>
      </c>
      <c r="W828" s="24"/>
      <c r="X828" s="32"/>
      <c r="Y828" s="24"/>
      <c r="Z828" s="24"/>
      <c r="AA828" s="24"/>
      <c r="AB828" s="24"/>
      <c r="AC828" s="24"/>
      <c r="AD828" s="24"/>
      <c r="AE828" s="14" t="str">
        <f t="shared" si="66"/>
        <v/>
      </c>
      <c r="AF828" s="60" t="str">
        <f t="shared" si="67"/>
        <v/>
      </c>
    </row>
    <row r="829" spans="1:32" ht="15" customHeight="1">
      <c r="A829" s="12" t="str">
        <f t="shared" si="65"/>
        <v/>
      </c>
      <c r="S829" s="9" t="e">
        <f t="shared" si="68"/>
        <v>#REF!</v>
      </c>
      <c r="T829" s="9" t="str">
        <f>data!B826</f>
        <v>ĐẶNG MINH TRÍ</v>
      </c>
      <c r="U829" s="9" t="str">
        <f>data!C826</f>
        <v>11A7</v>
      </c>
      <c r="V829" s="14"/>
      <c r="W829" s="24"/>
      <c r="X829" s="32"/>
      <c r="Y829" s="24"/>
      <c r="Z829" s="24"/>
      <c r="AA829" s="24"/>
      <c r="AB829" s="24"/>
      <c r="AC829" s="24"/>
      <c r="AD829" s="24"/>
      <c r="AE829" s="14" t="str">
        <f t="shared" si="66"/>
        <v/>
      </c>
      <c r="AF829" s="60" t="str">
        <f t="shared" si="67"/>
        <v/>
      </c>
    </row>
    <row r="830" spans="1:32" ht="15" customHeight="1">
      <c r="A830" s="12" t="str">
        <f t="shared" si="65"/>
        <v/>
      </c>
      <c r="S830" s="9" t="e">
        <f t="shared" si="68"/>
        <v>#REF!</v>
      </c>
      <c r="T830" s="9" t="str">
        <f>data!B827</f>
        <v>TRẦN THỊ THỦY TRÚC</v>
      </c>
      <c r="U830" s="9" t="str">
        <f>data!C827</f>
        <v>11A7</v>
      </c>
      <c r="V830" s="14">
        <v>3</v>
      </c>
      <c r="W830" s="24"/>
      <c r="X830" s="32"/>
      <c r="Y830" s="24"/>
      <c r="Z830" s="24"/>
      <c r="AA830" s="24"/>
      <c r="AB830" s="24"/>
      <c r="AC830" s="24"/>
      <c r="AD830" s="24"/>
      <c r="AE830" s="14" t="str">
        <f t="shared" si="66"/>
        <v/>
      </c>
      <c r="AF830" s="60" t="str">
        <f t="shared" si="67"/>
        <v/>
      </c>
    </row>
    <row r="831" spans="1:32" ht="15" customHeight="1">
      <c r="A831" s="12" t="str">
        <f t="shared" si="65"/>
        <v/>
      </c>
      <c r="S831" s="9" t="e">
        <f t="shared" si="68"/>
        <v>#REF!</v>
      </c>
      <c r="T831" s="9" t="str">
        <f>data!B828</f>
        <v>LÊ NGỌC QUANG VINH</v>
      </c>
      <c r="U831" s="9" t="str">
        <f>data!C828</f>
        <v>11A7</v>
      </c>
      <c r="V831" s="14">
        <v>3</v>
      </c>
      <c r="W831" s="24"/>
      <c r="X831" s="32"/>
      <c r="Y831" s="24"/>
      <c r="Z831" s="24"/>
      <c r="AA831" s="24"/>
      <c r="AB831" s="24"/>
      <c r="AC831" s="24"/>
      <c r="AD831" s="24"/>
      <c r="AE831" s="14" t="str">
        <f t="shared" si="66"/>
        <v/>
      </c>
      <c r="AF831" s="60" t="str">
        <f t="shared" si="67"/>
        <v/>
      </c>
    </row>
    <row r="832" spans="1:32" ht="15" customHeight="1">
      <c r="A832" s="12" t="str">
        <f t="shared" si="65"/>
        <v/>
      </c>
      <c r="S832" s="9" t="e">
        <f t="shared" si="68"/>
        <v>#REF!</v>
      </c>
      <c r="T832" s="9" t="str">
        <f>data!B829</f>
        <v>HỒ THỊ THÚY VY</v>
      </c>
      <c r="U832" s="9" t="str">
        <f>data!C829</f>
        <v>11A7</v>
      </c>
      <c r="V832" s="14"/>
      <c r="W832" s="24"/>
      <c r="X832" s="32"/>
      <c r="Y832" s="24"/>
      <c r="Z832" s="24"/>
      <c r="AA832" s="24"/>
      <c r="AB832" s="24"/>
      <c r="AC832" s="24"/>
      <c r="AD832" s="24"/>
      <c r="AE832" s="14" t="str">
        <f t="shared" si="66"/>
        <v/>
      </c>
      <c r="AF832" s="60" t="str">
        <f t="shared" si="67"/>
        <v/>
      </c>
    </row>
    <row r="833" spans="1:32" ht="15" customHeight="1">
      <c r="A833" s="12" t="str">
        <f t="shared" si="65"/>
        <v/>
      </c>
      <c r="S833" s="9" t="e">
        <f t="shared" si="68"/>
        <v>#REF!</v>
      </c>
      <c r="T833" s="9" t="str">
        <f>data!B830</f>
        <v>NGUYỄN HUỲNH HẠNH VY</v>
      </c>
      <c r="U833" s="9" t="str">
        <f>data!C830</f>
        <v>11A7</v>
      </c>
      <c r="V833" s="14"/>
      <c r="W833" s="24"/>
      <c r="X833" s="32"/>
      <c r="Y833" s="24"/>
      <c r="Z833" s="24"/>
      <c r="AA833" s="24"/>
      <c r="AB833" s="24"/>
      <c r="AC833" s="24"/>
      <c r="AD833" s="24"/>
      <c r="AE833" s="14" t="str">
        <f t="shared" si="66"/>
        <v/>
      </c>
      <c r="AF833" s="60" t="str">
        <f t="shared" si="67"/>
        <v/>
      </c>
    </row>
    <row r="834" spans="1:32" ht="15" customHeight="1">
      <c r="A834" s="12" t="str">
        <f t="shared" si="65"/>
        <v/>
      </c>
      <c r="S834" s="9" t="e">
        <f t="shared" si="68"/>
        <v>#REF!</v>
      </c>
      <c r="T834" s="9" t="str">
        <f>data!B831</f>
        <v>TRƯƠNG THUÝ VY</v>
      </c>
      <c r="U834" s="9" t="str">
        <f>data!C831</f>
        <v>11A7</v>
      </c>
      <c r="V834" s="14">
        <v>3</v>
      </c>
      <c r="W834" s="24"/>
      <c r="X834" s="32"/>
      <c r="Y834" s="24"/>
      <c r="Z834" s="24"/>
      <c r="AA834" s="24"/>
      <c r="AB834" s="24"/>
      <c r="AC834" s="24"/>
      <c r="AD834" s="24"/>
      <c r="AE834" s="14" t="str">
        <f t="shared" si="66"/>
        <v/>
      </c>
      <c r="AF834" s="60" t="str">
        <f t="shared" si="67"/>
        <v/>
      </c>
    </row>
    <row r="835" spans="1:32" ht="15" customHeight="1">
      <c r="A835" s="12" t="str">
        <f t="shared" si="65"/>
        <v/>
      </c>
      <c r="S835" s="9" t="e">
        <f t="shared" si="68"/>
        <v>#REF!</v>
      </c>
      <c r="T835" s="9" t="str">
        <f>data!B832</f>
        <v>TRƯƠNG MAI ANH</v>
      </c>
      <c r="U835" s="9" t="str">
        <f>data!C832</f>
        <v>11A8</v>
      </c>
      <c r="V835" s="14">
        <v>3</v>
      </c>
      <c r="W835" s="24"/>
      <c r="X835" s="32"/>
      <c r="Y835" s="24"/>
      <c r="Z835" s="24"/>
      <c r="AA835" s="24"/>
      <c r="AB835" s="24"/>
      <c r="AC835" s="24"/>
      <c r="AD835" s="24"/>
      <c r="AE835" s="14" t="str">
        <f t="shared" si="66"/>
        <v/>
      </c>
      <c r="AF835" s="60" t="str">
        <f t="shared" si="67"/>
        <v/>
      </c>
    </row>
    <row r="836" spans="1:32" ht="15" customHeight="1">
      <c r="A836" s="12" t="str">
        <f t="shared" si="65"/>
        <v/>
      </c>
      <c r="S836" s="9" t="e">
        <f t="shared" si="68"/>
        <v>#REF!</v>
      </c>
      <c r="T836" s="9" t="str">
        <f>data!B833</f>
        <v>NGUYỄN THÀNH CUNG</v>
      </c>
      <c r="U836" s="9" t="str">
        <f>data!C833</f>
        <v>11A8</v>
      </c>
      <c r="V836" s="14"/>
      <c r="W836" s="24"/>
      <c r="X836" s="32"/>
      <c r="Y836" s="24"/>
      <c r="Z836" s="24"/>
      <c r="AA836" s="24"/>
      <c r="AB836" s="24"/>
      <c r="AC836" s="24"/>
      <c r="AD836" s="24"/>
      <c r="AE836" s="14" t="str">
        <f t="shared" si="66"/>
        <v/>
      </c>
      <c r="AF836" s="60" t="str">
        <f t="shared" si="67"/>
        <v/>
      </c>
    </row>
    <row r="837" spans="1:32" ht="15" customHeight="1">
      <c r="A837" s="12" t="str">
        <f t="shared" ref="A837:A899" si="69">IF(B837&lt;&gt;"",A836+1,"")</f>
        <v/>
      </c>
      <c r="S837" s="9" t="e">
        <f t="shared" si="68"/>
        <v>#REF!</v>
      </c>
      <c r="T837" s="9" t="str">
        <f>data!B834</f>
        <v>TRẦN NGỌC DIỄM</v>
      </c>
      <c r="U837" s="9" t="str">
        <f>data!C834</f>
        <v>11A8</v>
      </c>
      <c r="V837" s="14">
        <v>3</v>
      </c>
      <c r="W837" s="24"/>
      <c r="X837" s="32"/>
      <c r="Y837" s="24"/>
      <c r="Z837" s="24"/>
      <c r="AA837" s="24"/>
      <c r="AB837" s="24"/>
      <c r="AC837" s="24"/>
      <c r="AD837" s="24"/>
      <c r="AE837" s="14" t="str">
        <f t="shared" ref="AE837:AE900" si="70">IF(B837&lt;&gt;"", INDEX($X$8:$X$1491, MATCH(B837, $T$8:$T$1491, 0)),"")</f>
        <v/>
      </c>
      <c r="AF837" s="60" t="str">
        <f t="shared" si="67"/>
        <v/>
      </c>
    </row>
    <row r="838" spans="1:32" ht="15" customHeight="1">
      <c r="A838" s="12" t="str">
        <f t="shared" si="69"/>
        <v/>
      </c>
      <c r="S838" s="9" t="e">
        <f t="shared" si="68"/>
        <v>#REF!</v>
      </c>
      <c r="T838" s="9" t="str">
        <f>data!B835</f>
        <v>TRẦN ĐỖ TÂM ĐOAN</v>
      </c>
      <c r="U838" s="9" t="str">
        <f>data!C835</f>
        <v>11A8</v>
      </c>
      <c r="V838" s="14">
        <v>3</v>
      </c>
      <c r="W838" s="24"/>
      <c r="X838" s="32"/>
      <c r="Y838" s="24"/>
      <c r="Z838" s="24"/>
      <c r="AA838" s="24"/>
      <c r="AB838" s="24"/>
      <c r="AC838" s="24"/>
      <c r="AD838" s="24"/>
      <c r="AE838" s="14" t="str">
        <f t="shared" si="70"/>
        <v/>
      </c>
      <c r="AF838" s="60" t="str">
        <f t="shared" si="67"/>
        <v/>
      </c>
    </row>
    <row r="839" spans="1:32" ht="15" customHeight="1">
      <c r="A839" s="12" t="str">
        <f t="shared" si="69"/>
        <v/>
      </c>
      <c r="S839" s="9" t="e">
        <f t="shared" si="68"/>
        <v>#REF!</v>
      </c>
      <c r="T839" s="9" t="str">
        <f>data!B836</f>
        <v>NGÔ THỊ NGỌC GIÀU</v>
      </c>
      <c r="U839" s="9" t="str">
        <f>data!C836</f>
        <v>11A8</v>
      </c>
      <c r="V839" s="14"/>
      <c r="W839" s="24"/>
      <c r="X839" s="32"/>
      <c r="Y839" s="24"/>
      <c r="Z839" s="24"/>
      <c r="AA839" s="24"/>
      <c r="AB839" s="24"/>
      <c r="AC839" s="24"/>
      <c r="AD839" s="24"/>
      <c r="AE839" s="14" t="str">
        <f t="shared" si="70"/>
        <v/>
      </c>
      <c r="AF839" s="60" t="str">
        <f t="shared" si="67"/>
        <v/>
      </c>
    </row>
    <row r="840" spans="1:32" ht="15" customHeight="1">
      <c r="A840" s="12" t="str">
        <f t="shared" si="69"/>
        <v/>
      </c>
      <c r="S840" s="9" t="e">
        <f t="shared" si="68"/>
        <v>#REF!</v>
      </c>
      <c r="T840" s="9" t="str">
        <f>data!B837</f>
        <v>TRỊNH GIA HÀO</v>
      </c>
      <c r="U840" s="9" t="str">
        <f>data!C837</f>
        <v>11A8</v>
      </c>
      <c r="V840" s="14"/>
      <c r="W840" s="24"/>
      <c r="X840" s="32"/>
      <c r="Y840" s="24"/>
      <c r="Z840" s="24"/>
      <c r="AA840" s="24"/>
      <c r="AB840" s="24"/>
      <c r="AC840" s="24"/>
      <c r="AD840" s="24"/>
      <c r="AE840" s="14" t="str">
        <f t="shared" si="70"/>
        <v/>
      </c>
      <c r="AF840" s="60" t="str">
        <f t="shared" si="67"/>
        <v/>
      </c>
    </row>
    <row r="841" spans="1:32" ht="15" customHeight="1">
      <c r="A841" s="12" t="str">
        <f t="shared" si="69"/>
        <v/>
      </c>
      <c r="S841" s="9" t="e">
        <f t="shared" si="68"/>
        <v>#REF!</v>
      </c>
      <c r="T841" s="9" t="str">
        <f>data!B838</f>
        <v>TRẦN CÔNG HẬU</v>
      </c>
      <c r="U841" s="9" t="str">
        <f>data!C838</f>
        <v>11A8</v>
      </c>
      <c r="V841" s="14"/>
      <c r="W841" s="24"/>
      <c r="X841" s="32"/>
      <c r="Y841" s="24"/>
      <c r="Z841" s="24"/>
      <c r="AA841" s="24"/>
      <c r="AB841" s="24"/>
      <c r="AC841" s="24"/>
      <c r="AD841" s="24"/>
      <c r="AE841" s="14" t="str">
        <f t="shared" si="70"/>
        <v/>
      </c>
      <c r="AF841" s="60" t="str">
        <f t="shared" si="67"/>
        <v/>
      </c>
    </row>
    <row r="842" spans="1:32" ht="15" customHeight="1">
      <c r="A842" s="12" t="str">
        <f t="shared" si="69"/>
        <v/>
      </c>
      <c r="S842" s="9" t="e">
        <f t="shared" si="68"/>
        <v>#REF!</v>
      </c>
      <c r="T842" s="9" t="str">
        <f>data!B839</f>
        <v>LÂM VIỆT HOÀNG</v>
      </c>
      <c r="U842" s="9" t="str">
        <f>data!C839</f>
        <v>11A8</v>
      </c>
      <c r="V842" s="14"/>
      <c r="W842" s="24"/>
      <c r="X842" s="32"/>
      <c r="Y842" s="24"/>
      <c r="Z842" s="24"/>
      <c r="AA842" s="24"/>
      <c r="AB842" s="24"/>
      <c r="AC842" s="24"/>
      <c r="AD842" s="24"/>
      <c r="AE842" s="14" t="str">
        <f t="shared" si="70"/>
        <v/>
      </c>
      <c r="AF842" s="60" t="str">
        <f t="shared" si="67"/>
        <v/>
      </c>
    </row>
    <row r="843" spans="1:32" ht="15" customHeight="1">
      <c r="A843" s="12" t="str">
        <f t="shared" si="69"/>
        <v/>
      </c>
      <c r="S843" s="9" t="e">
        <f t="shared" si="68"/>
        <v>#REF!</v>
      </c>
      <c r="T843" s="9" t="str">
        <f>data!B840</f>
        <v>NGUYỄN CHÍ HỌC</v>
      </c>
      <c r="U843" s="9" t="str">
        <f>data!C840</f>
        <v>11A8</v>
      </c>
      <c r="V843" s="14">
        <v>3</v>
      </c>
      <c r="W843" s="24"/>
      <c r="X843" s="32"/>
      <c r="Y843" s="24"/>
      <c r="Z843" s="24"/>
      <c r="AA843" s="24"/>
      <c r="AB843" s="24"/>
      <c r="AC843" s="24"/>
      <c r="AD843" s="24"/>
      <c r="AE843" s="14" t="str">
        <f t="shared" si="70"/>
        <v/>
      </c>
      <c r="AF843" s="60" t="str">
        <f t="shared" si="67"/>
        <v/>
      </c>
    </row>
    <row r="844" spans="1:32" ht="15" customHeight="1">
      <c r="A844" s="12" t="str">
        <f t="shared" si="69"/>
        <v/>
      </c>
      <c r="S844" s="9" t="e">
        <f t="shared" si="68"/>
        <v>#REF!</v>
      </c>
      <c r="T844" s="9" t="str">
        <f>data!B841</f>
        <v>LÂM QUỐC HUY</v>
      </c>
      <c r="U844" s="9" t="str">
        <f>data!C841</f>
        <v>11A8</v>
      </c>
      <c r="V844" s="14"/>
      <c r="W844" s="24"/>
      <c r="X844" s="32"/>
      <c r="Y844" s="24"/>
      <c r="Z844" s="24"/>
      <c r="AA844" s="24"/>
      <c r="AB844" s="24"/>
      <c r="AC844" s="24"/>
      <c r="AD844" s="24"/>
      <c r="AE844" s="14" t="str">
        <f t="shared" si="70"/>
        <v/>
      </c>
      <c r="AF844" s="60" t="str">
        <f t="shared" si="67"/>
        <v/>
      </c>
    </row>
    <row r="845" spans="1:32" ht="15" customHeight="1">
      <c r="A845" s="12" t="str">
        <f t="shared" si="69"/>
        <v/>
      </c>
      <c r="S845" s="9" t="e">
        <f t="shared" si="68"/>
        <v>#REF!</v>
      </c>
      <c r="T845" s="9" t="str">
        <f>data!B842</f>
        <v>LÂM VIỆT HUY</v>
      </c>
      <c r="U845" s="9" t="str">
        <f>data!C842</f>
        <v>11A8</v>
      </c>
      <c r="V845" s="14"/>
      <c r="W845" s="24"/>
      <c r="X845" s="32"/>
      <c r="Y845" s="24"/>
      <c r="Z845" s="24"/>
      <c r="AA845" s="24"/>
      <c r="AB845" s="24"/>
      <c r="AC845" s="24"/>
      <c r="AD845" s="24"/>
      <c r="AE845" s="14" t="str">
        <f t="shared" si="70"/>
        <v/>
      </c>
      <c r="AF845" s="60" t="str">
        <f t="shared" si="67"/>
        <v/>
      </c>
    </row>
    <row r="846" spans="1:32" ht="15" customHeight="1">
      <c r="A846" s="12" t="str">
        <f t="shared" si="69"/>
        <v/>
      </c>
      <c r="S846" s="9" t="e">
        <f t="shared" si="68"/>
        <v>#REF!</v>
      </c>
      <c r="T846" s="9" t="str">
        <f>data!B843</f>
        <v>TĂNG PHAO GIA HUY</v>
      </c>
      <c r="U846" s="9" t="str">
        <f>data!C843</f>
        <v>11A8</v>
      </c>
      <c r="V846" s="14"/>
      <c r="W846" s="24"/>
      <c r="X846" s="32"/>
      <c r="Y846" s="24"/>
      <c r="Z846" s="24"/>
      <c r="AA846" s="24"/>
      <c r="AB846" s="24"/>
      <c r="AC846" s="24"/>
      <c r="AD846" s="24"/>
      <c r="AE846" s="14" t="str">
        <f t="shared" si="70"/>
        <v/>
      </c>
      <c r="AF846" s="60" t="str">
        <f t="shared" si="67"/>
        <v/>
      </c>
    </row>
    <row r="847" spans="1:32" ht="15" customHeight="1">
      <c r="A847" s="12" t="str">
        <f t="shared" si="69"/>
        <v/>
      </c>
      <c r="S847" s="9" t="e">
        <f t="shared" si="68"/>
        <v>#REF!</v>
      </c>
      <c r="T847" s="9" t="str">
        <f>data!B844</f>
        <v>HUỲNH TRẦN MỸ HUYỀN</v>
      </c>
      <c r="U847" s="9" t="str">
        <f>data!C844</f>
        <v>11A8</v>
      </c>
      <c r="V847" s="14"/>
      <c r="W847" s="24"/>
      <c r="X847" s="32"/>
      <c r="Y847" s="24"/>
      <c r="Z847" s="24"/>
      <c r="AA847" s="24"/>
      <c r="AB847" s="24"/>
      <c r="AC847" s="24"/>
      <c r="AD847" s="24"/>
      <c r="AE847" s="14" t="str">
        <f t="shared" si="70"/>
        <v/>
      </c>
      <c r="AF847" s="60" t="str">
        <f t="shared" si="67"/>
        <v/>
      </c>
    </row>
    <row r="848" spans="1:32" ht="15" customHeight="1">
      <c r="A848" s="12" t="str">
        <f t="shared" si="69"/>
        <v/>
      </c>
      <c r="S848" s="9" t="e">
        <f t="shared" si="68"/>
        <v>#REF!</v>
      </c>
      <c r="T848" s="9" t="str">
        <f>data!B845</f>
        <v>NGUYỄN HOÀNG KHẢI</v>
      </c>
      <c r="U848" s="9" t="str">
        <f>data!C845</f>
        <v>11A8</v>
      </c>
      <c r="V848" s="14"/>
      <c r="W848" s="24"/>
      <c r="X848" s="32"/>
      <c r="Y848" s="24"/>
      <c r="Z848" s="24"/>
      <c r="AA848" s="24"/>
      <c r="AB848" s="24"/>
      <c r="AC848" s="24"/>
      <c r="AD848" s="24"/>
      <c r="AE848" s="14" t="str">
        <f t="shared" si="70"/>
        <v/>
      </c>
      <c r="AF848" s="60" t="str">
        <f t="shared" si="67"/>
        <v/>
      </c>
    </row>
    <row r="849" spans="1:32" ht="15" customHeight="1">
      <c r="A849" s="12" t="str">
        <f t="shared" si="69"/>
        <v/>
      </c>
      <c r="S849" s="9" t="e">
        <f t="shared" si="68"/>
        <v>#REF!</v>
      </c>
      <c r="T849" s="9" t="str">
        <f>data!B846</f>
        <v>NGUYỄN BẢO KHÁNH</v>
      </c>
      <c r="U849" s="9" t="str">
        <f>data!C846</f>
        <v>11A8</v>
      </c>
      <c r="V849" s="14"/>
      <c r="W849" s="24"/>
      <c r="X849" s="32"/>
      <c r="Y849" s="24"/>
      <c r="Z849" s="24"/>
      <c r="AA849" s="24"/>
      <c r="AB849" s="24"/>
      <c r="AC849" s="24"/>
      <c r="AD849" s="24"/>
      <c r="AE849" s="14" t="str">
        <f t="shared" si="70"/>
        <v/>
      </c>
      <c r="AF849" s="60" t="str">
        <f t="shared" si="67"/>
        <v/>
      </c>
    </row>
    <row r="850" spans="1:32" ht="15" customHeight="1">
      <c r="A850" s="12" t="str">
        <f t="shared" si="69"/>
        <v/>
      </c>
      <c r="S850" s="9" t="e">
        <f t="shared" si="68"/>
        <v>#REF!</v>
      </c>
      <c r="T850" s="9" t="str">
        <f>data!B847</f>
        <v>NGUYỄN GIA KHIÊM</v>
      </c>
      <c r="U850" s="9" t="str">
        <f>data!C847</f>
        <v>11A8</v>
      </c>
      <c r="V850" s="14">
        <v>3</v>
      </c>
      <c r="W850" s="24"/>
      <c r="X850" s="32"/>
      <c r="Y850" s="24"/>
      <c r="Z850" s="24"/>
      <c r="AA850" s="24"/>
      <c r="AB850" s="24"/>
      <c r="AC850" s="24"/>
      <c r="AD850" s="24"/>
      <c r="AE850" s="14" t="str">
        <f t="shared" si="70"/>
        <v/>
      </c>
      <c r="AF850" s="60" t="str">
        <f t="shared" si="67"/>
        <v/>
      </c>
    </row>
    <row r="851" spans="1:32" ht="15" customHeight="1">
      <c r="A851" s="12" t="str">
        <f t="shared" si="69"/>
        <v/>
      </c>
      <c r="S851" s="9" t="e">
        <f t="shared" si="68"/>
        <v>#REF!</v>
      </c>
      <c r="T851" s="9" t="str">
        <f>data!B848</f>
        <v>LÊ NGUYỄN TRUNG KIÊN</v>
      </c>
      <c r="U851" s="9" t="str">
        <f>data!C848</f>
        <v>11A8</v>
      </c>
      <c r="V851" s="14">
        <v>3</v>
      </c>
      <c r="W851" s="24"/>
      <c r="X851" s="32"/>
      <c r="Y851" s="24"/>
      <c r="Z851" s="24"/>
      <c r="AA851" s="24"/>
      <c r="AB851" s="24"/>
      <c r="AC851" s="24"/>
      <c r="AD851" s="24"/>
      <c r="AE851" s="14" t="str">
        <f t="shared" si="70"/>
        <v/>
      </c>
      <c r="AF851" s="60" t="str">
        <f t="shared" si="67"/>
        <v/>
      </c>
    </row>
    <row r="852" spans="1:32" ht="15" customHeight="1">
      <c r="A852" s="12" t="str">
        <f t="shared" si="69"/>
        <v/>
      </c>
      <c r="S852" s="9" t="e">
        <f t="shared" si="68"/>
        <v>#REF!</v>
      </c>
      <c r="T852" s="9" t="str">
        <f>data!B849</f>
        <v>VĂN THỊ MỸ LINH</v>
      </c>
      <c r="U852" s="9" t="str">
        <f>data!C849</f>
        <v>11A8</v>
      </c>
      <c r="V852" s="14"/>
      <c r="W852" s="24"/>
      <c r="X852" s="32"/>
      <c r="Y852" s="24"/>
      <c r="Z852" s="24"/>
      <c r="AA852" s="24"/>
      <c r="AB852" s="24"/>
      <c r="AC852" s="24"/>
      <c r="AD852" s="24"/>
      <c r="AE852" s="14" t="str">
        <f t="shared" si="70"/>
        <v/>
      </c>
      <c r="AF852" s="60" t="str">
        <f t="shared" si="67"/>
        <v/>
      </c>
    </row>
    <row r="853" spans="1:32" ht="15" customHeight="1">
      <c r="A853" s="12" t="str">
        <f t="shared" si="69"/>
        <v/>
      </c>
      <c r="S853" s="9" t="e">
        <f t="shared" si="68"/>
        <v>#REF!</v>
      </c>
      <c r="T853" s="9" t="str">
        <f>data!B850</f>
        <v>ỨNG HUỲNH HOÀI NAM</v>
      </c>
      <c r="U853" s="9" t="str">
        <f>data!C850</f>
        <v>11A8</v>
      </c>
      <c r="V853" s="14"/>
      <c r="W853" s="24"/>
      <c r="X853" s="32"/>
      <c r="Y853" s="24"/>
      <c r="Z853" s="24"/>
      <c r="AA853" s="24"/>
      <c r="AB853" s="24"/>
      <c r="AC853" s="24"/>
      <c r="AD853" s="24"/>
      <c r="AE853" s="14" t="str">
        <f t="shared" si="70"/>
        <v/>
      </c>
      <c r="AF853" s="60" t="str">
        <f t="shared" si="67"/>
        <v/>
      </c>
    </row>
    <row r="854" spans="1:32" ht="15" customHeight="1">
      <c r="A854" s="12" t="str">
        <f t="shared" si="69"/>
        <v/>
      </c>
      <c r="S854" s="9" t="e">
        <f t="shared" si="68"/>
        <v>#REF!</v>
      </c>
      <c r="T854" s="9" t="str">
        <f>data!B851</f>
        <v>DƯƠNG YẾN NGÂN</v>
      </c>
      <c r="U854" s="9" t="str">
        <f>data!C851</f>
        <v>11A8</v>
      </c>
      <c r="V854" s="14"/>
      <c r="W854" s="24"/>
      <c r="X854" s="32"/>
      <c r="Y854" s="24"/>
      <c r="Z854" s="24"/>
      <c r="AA854" s="24"/>
      <c r="AB854" s="24"/>
      <c r="AC854" s="24"/>
      <c r="AD854" s="24"/>
      <c r="AE854" s="14" t="str">
        <f t="shared" si="70"/>
        <v/>
      </c>
      <c r="AF854" s="60" t="str">
        <f t="shared" si="67"/>
        <v/>
      </c>
    </row>
    <row r="855" spans="1:32" ht="15" customHeight="1">
      <c r="A855" s="12" t="str">
        <f t="shared" si="69"/>
        <v/>
      </c>
      <c r="S855" s="9" t="e">
        <f t="shared" si="68"/>
        <v>#REF!</v>
      </c>
      <c r="T855" s="9" t="str">
        <f>data!B852</f>
        <v>NGUYỄN THÀNH NGOAN</v>
      </c>
      <c r="U855" s="9" t="str">
        <f>data!C852</f>
        <v>11A8</v>
      </c>
      <c r="V855" s="14"/>
      <c r="W855" s="24"/>
      <c r="X855" s="32"/>
      <c r="Y855" s="24"/>
      <c r="Z855" s="24"/>
      <c r="AA855" s="24"/>
      <c r="AB855" s="24"/>
      <c r="AC855" s="24"/>
      <c r="AD855" s="24"/>
      <c r="AE855" s="14" t="str">
        <f t="shared" si="70"/>
        <v/>
      </c>
      <c r="AF855" s="60" t="str">
        <f t="shared" si="67"/>
        <v/>
      </c>
    </row>
    <row r="856" spans="1:32" ht="15" customHeight="1">
      <c r="A856" s="12" t="str">
        <f t="shared" si="69"/>
        <v/>
      </c>
      <c r="S856" s="9" t="e">
        <f t="shared" si="68"/>
        <v>#REF!</v>
      </c>
      <c r="T856" s="9" t="str">
        <f>data!B853</f>
        <v>PHẠM NGỌC NHI</v>
      </c>
      <c r="U856" s="9" t="str">
        <f>data!C853</f>
        <v>11A8</v>
      </c>
      <c r="V856" s="14">
        <v>3</v>
      </c>
      <c r="W856" s="24"/>
      <c r="X856" s="32"/>
      <c r="Y856" s="24"/>
      <c r="Z856" s="24"/>
      <c r="AA856" s="24"/>
      <c r="AB856" s="24"/>
      <c r="AC856" s="24"/>
      <c r="AD856" s="24"/>
      <c r="AE856" s="14" t="str">
        <f t="shared" si="70"/>
        <v/>
      </c>
      <c r="AF856" s="60" t="str">
        <f t="shared" si="67"/>
        <v/>
      </c>
    </row>
    <row r="857" spans="1:32" ht="15" customHeight="1">
      <c r="A857" s="12" t="str">
        <f t="shared" si="69"/>
        <v/>
      </c>
      <c r="S857" s="9" t="e">
        <f t="shared" si="68"/>
        <v>#REF!</v>
      </c>
      <c r="T857" s="9" t="str">
        <f>data!B854</f>
        <v>HUỲNH TẤN PHÁT</v>
      </c>
      <c r="U857" s="9" t="str">
        <f>data!C854</f>
        <v>11A8</v>
      </c>
      <c r="V857" s="14">
        <v>3</v>
      </c>
      <c r="W857" s="24"/>
      <c r="X857" s="32"/>
      <c r="Y857" s="24"/>
      <c r="Z857" s="24"/>
      <c r="AA857" s="24"/>
      <c r="AB857" s="24"/>
      <c r="AC857" s="24"/>
      <c r="AD857" s="24"/>
      <c r="AE857" s="14" t="str">
        <f t="shared" si="70"/>
        <v/>
      </c>
      <c r="AF857" s="60" t="str">
        <f t="shared" si="67"/>
        <v/>
      </c>
    </row>
    <row r="858" spans="1:32" ht="15" customHeight="1">
      <c r="A858" s="12" t="str">
        <f t="shared" si="69"/>
        <v/>
      </c>
      <c r="S858" s="9" t="e">
        <f t="shared" si="68"/>
        <v>#REF!</v>
      </c>
      <c r="T858" s="9" t="str">
        <f>data!B855</f>
        <v>TRẦN THIỆN PHÁT</v>
      </c>
      <c r="U858" s="9" t="str">
        <f>data!C855</f>
        <v>11A8</v>
      </c>
      <c r="V858" s="14"/>
      <c r="W858" s="24"/>
      <c r="X858" s="32"/>
      <c r="Y858" s="24"/>
      <c r="Z858" s="24"/>
      <c r="AA858" s="24"/>
      <c r="AB858" s="24"/>
      <c r="AC858" s="24"/>
      <c r="AD858" s="24"/>
      <c r="AE858" s="14" t="str">
        <f t="shared" si="70"/>
        <v/>
      </c>
      <c r="AF858" s="60" t="str">
        <f t="shared" si="67"/>
        <v/>
      </c>
    </row>
    <row r="859" spans="1:32" ht="15" customHeight="1">
      <c r="A859" s="12" t="str">
        <f t="shared" si="69"/>
        <v/>
      </c>
      <c r="S859" s="9" t="e">
        <f t="shared" si="68"/>
        <v>#REF!</v>
      </c>
      <c r="T859" s="9" t="str">
        <f>data!B856</f>
        <v>DANH MINH PHÚ</v>
      </c>
      <c r="U859" s="9" t="str">
        <f>data!C856</f>
        <v>11A8</v>
      </c>
      <c r="V859" s="14"/>
      <c r="W859" s="24"/>
      <c r="X859" s="32"/>
      <c r="Y859" s="24"/>
      <c r="Z859" s="24"/>
      <c r="AA859" s="24"/>
      <c r="AB859" s="24"/>
      <c r="AC859" s="24"/>
      <c r="AD859" s="24"/>
      <c r="AE859" s="14" t="str">
        <f t="shared" si="70"/>
        <v/>
      </c>
      <c r="AF859" s="60" t="str">
        <f t="shared" si="67"/>
        <v/>
      </c>
    </row>
    <row r="860" spans="1:32" ht="15" customHeight="1">
      <c r="A860" s="12" t="str">
        <f t="shared" si="69"/>
        <v/>
      </c>
      <c r="S860" s="9" t="e">
        <f t="shared" si="68"/>
        <v>#REF!</v>
      </c>
      <c r="T860" s="9" t="str">
        <f>data!B857</f>
        <v>TRẦN THIỆN PHÚC</v>
      </c>
      <c r="U860" s="9" t="str">
        <f>data!C857</f>
        <v>11A8</v>
      </c>
      <c r="V860" s="14">
        <v>3</v>
      </c>
      <c r="W860" s="24"/>
      <c r="X860" s="32"/>
      <c r="Y860" s="24"/>
      <c r="Z860" s="24"/>
      <c r="AA860" s="24"/>
      <c r="AB860" s="24"/>
      <c r="AC860" s="24"/>
      <c r="AD860" s="24"/>
      <c r="AE860" s="14" t="str">
        <f t="shared" si="70"/>
        <v/>
      </c>
      <c r="AF860" s="60" t="str">
        <f t="shared" si="67"/>
        <v/>
      </c>
    </row>
    <row r="861" spans="1:32" ht="15" customHeight="1">
      <c r="A861" s="12" t="str">
        <f t="shared" si="69"/>
        <v/>
      </c>
      <c r="S861" s="9" t="e">
        <f t="shared" si="68"/>
        <v>#REF!</v>
      </c>
      <c r="T861" s="9" t="str">
        <f>data!B858</f>
        <v>TRƯƠNG THỊ KIM PHƯỢNG</v>
      </c>
      <c r="U861" s="9" t="str">
        <f>data!C858</f>
        <v>11A8</v>
      </c>
      <c r="V861" s="14"/>
      <c r="W861" s="24"/>
      <c r="X861" s="32"/>
      <c r="Y861" s="24"/>
      <c r="Z861" s="24"/>
      <c r="AA861" s="24"/>
      <c r="AB861" s="24"/>
      <c r="AC861" s="24"/>
      <c r="AD861" s="24"/>
      <c r="AE861" s="14" t="str">
        <f t="shared" si="70"/>
        <v/>
      </c>
      <c r="AF861" s="60" t="str">
        <f t="shared" si="67"/>
        <v/>
      </c>
    </row>
    <row r="862" spans="1:32" ht="15" customHeight="1">
      <c r="A862" s="12" t="str">
        <f t="shared" si="69"/>
        <v/>
      </c>
      <c r="S862" s="9" t="e">
        <f t="shared" si="68"/>
        <v>#REF!</v>
      </c>
      <c r="T862" s="9" t="str">
        <f>data!B859</f>
        <v>ĐỖ TRẦN QUANG</v>
      </c>
      <c r="U862" s="9" t="str">
        <f>data!C859</f>
        <v>11A8</v>
      </c>
      <c r="V862" s="14">
        <v>3</v>
      </c>
      <c r="W862" s="24"/>
      <c r="X862" s="32"/>
      <c r="Y862" s="24"/>
      <c r="Z862" s="24"/>
      <c r="AA862" s="24"/>
      <c r="AB862" s="24"/>
      <c r="AC862" s="24"/>
      <c r="AD862" s="24"/>
      <c r="AE862" s="14" t="str">
        <f t="shared" si="70"/>
        <v/>
      </c>
      <c r="AF862" s="60" t="str">
        <f t="shared" si="67"/>
        <v/>
      </c>
    </row>
    <row r="863" spans="1:32" ht="15" customHeight="1">
      <c r="A863" s="12" t="str">
        <f t="shared" si="69"/>
        <v/>
      </c>
      <c r="S863" s="9" t="e">
        <f t="shared" si="68"/>
        <v>#REF!</v>
      </c>
      <c r="T863" s="9" t="str">
        <f>data!B860</f>
        <v>NGUYỄN TRỌNG QUYỀN</v>
      </c>
      <c r="U863" s="9" t="str">
        <f>data!C860</f>
        <v>11A8</v>
      </c>
      <c r="V863" s="14">
        <v>3</v>
      </c>
      <c r="W863" s="24"/>
      <c r="X863" s="32"/>
      <c r="Y863" s="24"/>
      <c r="Z863" s="24"/>
      <c r="AA863" s="24"/>
      <c r="AB863" s="24"/>
      <c r="AC863" s="24"/>
      <c r="AD863" s="24"/>
      <c r="AE863" s="14" t="str">
        <f t="shared" si="70"/>
        <v/>
      </c>
      <c r="AF863" s="60" t="str">
        <f t="shared" si="67"/>
        <v/>
      </c>
    </row>
    <row r="864" spans="1:32" ht="15" customHeight="1">
      <c r="A864" s="12" t="str">
        <f t="shared" si="69"/>
        <v/>
      </c>
      <c r="S864" s="9" t="e">
        <f t="shared" si="68"/>
        <v>#REF!</v>
      </c>
      <c r="T864" s="9" t="str">
        <f>data!B861</f>
        <v>PHẠM TRẦN NHẬT TÂN</v>
      </c>
      <c r="U864" s="9" t="str">
        <f>data!C861</f>
        <v>11A8</v>
      </c>
      <c r="V864" s="14"/>
      <c r="W864" s="24"/>
      <c r="X864" s="32"/>
      <c r="Y864" s="24"/>
      <c r="Z864" s="24"/>
      <c r="AA864" s="24"/>
      <c r="AB864" s="24"/>
      <c r="AC864" s="24"/>
      <c r="AD864" s="24"/>
      <c r="AE864" s="14" t="str">
        <f t="shared" si="70"/>
        <v/>
      </c>
      <c r="AF864" s="60" t="str">
        <f t="shared" si="67"/>
        <v/>
      </c>
    </row>
    <row r="865" spans="1:32" ht="15" customHeight="1">
      <c r="A865" s="12" t="str">
        <f t="shared" si="69"/>
        <v/>
      </c>
      <c r="S865" s="9" t="e">
        <f t="shared" si="68"/>
        <v>#REF!</v>
      </c>
      <c r="T865" s="9" t="str">
        <f>data!B862</f>
        <v>MAI NGUYỄN ĐÌNH THÁI</v>
      </c>
      <c r="U865" s="9" t="str">
        <f>data!C862</f>
        <v>11A8</v>
      </c>
      <c r="V865" s="14">
        <v>3</v>
      </c>
      <c r="W865" s="24"/>
      <c r="X865" s="32"/>
      <c r="Y865" s="24"/>
      <c r="Z865" s="24"/>
      <c r="AA865" s="24"/>
      <c r="AB865" s="24"/>
      <c r="AC865" s="24"/>
      <c r="AD865" s="24"/>
      <c r="AE865" s="14" t="str">
        <f t="shared" si="70"/>
        <v/>
      </c>
      <c r="AF865" s="60" t="str">
        <f t="shared" si="67"/>
        <v/>
      </c>
    </row>
    <row r="866" spans="1:32" ht="15" customHeight="1">
      <c r="A866" s="12" t="str">
        <f t="shared" si="69"/>
        <v/>
      </c>
      <c r="S866" s="9" t="e">
        <f t="shared" si="68"/>
        <v>#REF!</v>
      </c>
      <c r="T866" s="9" t="str">
        <f>data!B863</f>
        <v>PHẠM PHƯƠNG THẢO</v>
      </c>
      <c r="U866" s="9" t="str">
        <f>data!C863</f>
        <v>11A8</v>
      </c>
      <c r="V866" s="14"/>
      <c r="W866" s="24"/>
      <c r="X866" s="32"/>
      <c r="Y866" s="24"/>
      <c r="Z866" s="24"/>
      <c r="AA866" s="24"/>
      <c r="AB866" s="24"/>
      <c r="AC866" s="24"/>
      <c r="AD866" s="24"/>
      <c r="AE866" s="14" t="str">
        <f t="shared" si="70"/>
        <v/>
      </c>
      <c r="AF866" s="60" t="str">
        <f t="shared" si="67"/>
        <v/>
      </c>
    </row>
    <row r="867" spans="1:32" ht="15" customHeight="1">
      <c r="A867" s="12" t="str">
        <f t="shared" si="69"/>
        <v/>
      </c>
      <c r="S867" s="9" t="e">
        <f t="shared" si="68"/>
        <v>#REF!</v>
      </c>
      <c r="T867" s="9" t="str">
        <f>data!B864</f>
        <v>DANH THỊ MINH THƯ</v>
      </c>
      <c r="U867" s="9" t="str">
        <f>data!C864</f>
        <v>11A8</v>
      </c>
      <c r="V867" s="14">
        <v>3</v>
      </c>
      <c r="W867" s="24"/>
      <c r="X867" s="32"/>
      <c r="Y867" s="24"/>
      <c r="Z867" s="24"/>
      <c r="AA867" s="24"/>
      <c r="AB867" s="24"/>
      <c r="AC867" s="24"/>
      <c r="AD867" s="24"/>
      <c r="AE867" s="14" t="str">
        <f t="shared" si="70"/>
        <v/>
      </c>
      <c r="AF867" s="60" t="str">
        <f t="shared" si="67"/>
        <v/>
      </c>
    </row>
    <row r="868" spans="1:32" ht="15" customHeight="1">
      <c r="A868" s="12" t="str">
        <f t="shared" si="69"/>
        <v/>
      </c>
      <c r="S868" s="9" t="e">
        <f t="shared" si="68"/>
        <v>#REF!</v>
      </c>
      <c r="T868" s="9" t="str">
        <f>data!B865</f>
        <v>LÊ BẢO THY</v>
      </c>
      <c r="U868" s="9" t="str">
        <f>data!C865</f>
        <v>11A8</v>
      </c>
      <c r="V868" s="14"/>
      <c r="W868" s="24"/>
      <c r="X868" s="32"/>
      <c r="Y868" s="24"/>
      <c r="Z868" s="24"/>
      <c r="AA868" s="24"/>
      <c r="AB868" s="24"/>
      <c r="AC868" s="24"/>
      <c r="AD868" s="24"/>
      <c r="AE868" s="14" t="str">
        <f t="shared" si="70"/>
        <v/>
      </c>
      <c r="AF868" s="60" t="str">
        <f t="shared" si="67"/>
        <v/>
      </c>
    </row>
    <row r="869" spans="1:32" ht="15" customHeight="1">
      <c r="A869" s="12" t="str">
        <f t="shared" si="69"/>
        <v/>
      </c>
      <c r="S869" s="9" t="e">
        <f t="shared" si="68"/>
        <v>#REF!</v>
      </c>
      <c r="T869" s="9" t="str">
        <f>data!B866</f>
        <v>NGUYỄN VĂN TÌNH</v>
      </c>
      <c r="U869" s="9" t="str">
        <f>data!C866</f>
        <v>11A8</v>
      </c>
      <c r="V869" s="14"/>
      <c r="W869" s="24"/>
      <c r="X869" s="32"/>
      <c r="Y869" s="24"/>
      <c r="Z869" s="24"/>
      <c r="AA869" s="24"/>
      <c r="AB869" s="24"/>
      <c r="AC869" s="24"/>
      <c r="AD869" s="24"/>
      <c r="AE869" s="14" t="str">
        <f t="shared" si="70"/>
        <v/>
      </c>
      <c r="AF869" s="60" t="str">
        <f t="shared" si="67"/>
        <v/>
      </c>
    </row>
    <row r="870" spans="1:32" ht="15" customHeight="1">
      <c r="A870" s="12" t="str">
        <f t="shared" si="69"/>
        <v/>
      </c>
      <c r="S870" s="9" t="e">
        <f t="shared" si="68"/>
        <v>#REF!</v>
      </c>
      <c r="T870" s="9" t="str">
        <f>data!B867</f>
        <v>NGUYỄN LÊ NHÃ TRÚC</v>
      </c>
      <c r="U870" s="9" t="str">
        <f>data!C867</f>
        <v>11A8</v>
      </c>
      <c r="V870" s="14">
        <v>3</v>
      </c>
      <c r="W870" s="24"/>
      <c r="X870" s="32"/>
      <c r="Y870" s="24"/>
      <c r="Z870" s="24"/>
      <c r="AA870" s="24"/>
      <c r="AB870" s="24"/>
      <c r="AC870" s="24"/>
      <c r="AD870" s="24"/>
      <c r="AE870" s="14" t="str">
        <f t="shared" si="70"/>
        <v/>
      </c>
      <c r="AF870" s="60" t="str">
        <f t="shared" ref="AF870:AF889" si="71">IF(AH873&lt;&gt;"", INDEX($AJ$8:$AJ$1491, MATCH(AH873, $T$8:$T$1491, 0)),"")</f>
        <v/>
      </c>
    </row>
    <row r="871" spans="1:32" ht="15" customHeight="1">
      <c r="A871" s="12" t="str">
        <f t="shared" si="69"/>
        <v/>
      </c>
      <c r="S871" s="9" t="e">
        <f t="shared" ref="S871:S934" si="72">IF(T871&lt;&gt;"",S870+1,"")</f>
        <v>#REF!</v>
      </c>
      <c r="T871" s="9" t="str">
        <f>data!B868</f>
        <v>PHÙNG THANH TRÚC</v>
      </c>
      <c r="U871" s="9" t="str">
        <f>data!C868</f>
        <v>11A8</v>
      </c>
      <c r="V871" s="14"/>
      <c r="W871" s="24"/>
      <c r="X871" s="32"/>
      <c r="Y871" s="24"/>
      <c r="Z871" s="24"/>
      <c r="AA871" s="24"/>
      <c r="AB871" s="24"/>
      <c r="AC871" s="24"/>
      <c r="AD871" s="24"/>
      <c r="AE871" s="14" t="str">
        <f t="shared" si="70"/>
        <v/>
      </c>
      <c r="AF871" s="60" t="str">
        <f t="shared" si="71"/>
        <v/>
      </c>
    </row>
    <row r="872" spans="1:32" ht="15" customHeight="1">
      <c r="A872" s="12" t="str">
        <f t="shared" si="69"/>
        <v/>
      </c>
      <c r="S872" s="9" t="e">
        <f t="shared" si="72"/>
        <v>#REF!</v>
      </c>
      <c r="T872" s="9" t="str">
        <f>data!B869</f>
        <v>NGUYỄN LÂM THANH TÚ</v>
      </c>
      <c r="U872" s="9" t="str">
        <f>data!C869</f>
        <v>11A8</v>
      </c>
      <c r="V872" s="14"/>
      <c r="W872" s="24"/>
      <c r="X872" s="32"/>
      <c r="Y872" s="24"/>
      <c r="Z872" s="24"/>
      <c r="AA872" s="24"/>
      <c r="AB872" s="24"/>
      <c r="AC872" s="24"/>
      <c r="AD872" s="24"/>
      <c r="AE872" s="14" t="str">
        <f t="shared" si="70"/>
        <v/>
      </c>
      <c r="AF872" s="60" t="str">
        <f t="shared" si="71"/>
        <v/>
      </c>
    </row>
    <row r="873" spans="1:32" ht="15" customHeight="1">
      <c r="A873" s="12" t="str">
        <f t="shared" si="69"/>
        <v/>
      </c>
      <c r="S873" s="9" t="e">
        <f t="shared" si="72"/>
        <v>#REF!</v>
      </c>
      <c r="T873" s="9" t="str">
        <f>data!B870</f>
        <v>LÊ NGỌC TUYỀN</v>
      </c>
      <c r="U873" s="9" t="str">
        <f>data!C870</f>
        <v>11A8</v>
      </c>
      <c r="V873" s="14">
        <v>3</v>
      </c>
      <c r="W873" s="24"/>
      <c r="X873" s="32"/>
      <c r="Y873" s="24"/>
      <c r="Z873" s="24"/>
      <c r="AA873" s="24"/>
      <c r="AB873" s="24"/>
      <c r="AC873" s="24"/>
      <c r="AD873" s="24"/>
      <c r="AE873" s="14" t="str">
        <f t="shared" si="70"/>
        <v/>
      </c>
      <c r="AF873" s="60" t="str">
        <f t="shared" si="71"/>
        <v/>
      </c>
    </row>
    <row r="874" spans="1:32" ht="15" customHeight="1">
      <c r="A874" s="12" t="str">
        <f t="shared" si="69"/>
        <v/>
      </c>
      <c r="S874" s="9" t="e">
        <f t="shared" si="72"/>
        <v>#REF!</v>
      </c>
      <c r="T874" s="9" t="str">
        <f>data!B871</f>
        <v>LÝ THẾ VĂN</v>
      </c>
      <c r="U874" s="9" t="str">
        <f>data!C871</f>
        <v>11A8</v>
      </c>
      <c r="V874" s="14"/>
      <c r="W874" s="24"/>
      <c r="X874" s="32"/>
      <c r="Y874" s="24"/>
      <c r="Z874" s="24"/>
      <c r="AA874" s="24"/>
      <c r="AB874" s="24"/>
      <c r="AC874" s="24"/>
      <c r="AD874" s="24"/>
      <c r="AE874" s="14" t="str">
        <f t="shared" si="70"/>
        <v/>
      </c>
      <c r="AF874" s="60" t="str">
        <f t="shared" si="71"/>
        <v/>
      </c>
    </row>
    <row r="875" spans="1:32" ht="15" customHeight="1">
      <c r="A875" s="12" t="str">
        <f t="shared" si="69"/>
        <v/>
      </c>
      <c r="S875" s="9" t="e">
        <f t="shared" si="72"/>
        <v>#REF!</v>
      </c>
      <c r="T875" s="9" t="str">
        <f>data!B872</f>
        <v>NGUYỄN HÙNG VƯỢNG</v>
      </c>
      <c r="U875" s="9" t="str">
        <f>data!C872</f>
        <v>11A8</v>
      </c>
      <c r="V875" s="14">
        <v>2</v>
      </c>
      <c r="W875" s="24"/>
      <c r="X875" s="32"/>
      <c r="Y875" s="24"/>
      <c r="Z875" s="24"/>
      <c r="AA875" s="24"/>
      <c r="AB875" s="24"/>
      <c r="AC875" s="24"/>
      <c r="AD875" s="24"/>
      <c r="AE875" s="14" t="str">
        <f t="shared" si="70"/>
        <v/>
      </c>
      <c r="AF875" s="60" t="str">
        <f t="shared" si="71"/>
        <v/>
      </c>
    </row>
    <row r="876" spans="1:32" ht="15" customHeight="1">
      <c r="A876" s="12" t="str">
        <f t="shared" si="69"/>
        <v/>
      </c>
      <c r="S876" s="9" t="e">
        <f t="shared" si="72"/>
        <v>#REF!</v>
      </c>
      <c r="T876" s="9" t="str">
        <f>data!B873</f>
        <v>NGUYỄN NGỌC TƯỜNG VY</v>
      </c>
      <c r="U876" s="9" t="str">
        <f>data!C873</f>
        <v>11A8</v>
      </c>
      <c r="V876" s="14">
        <v>3</v>
      </c>
      <c r="W876" s="24"/>
      <c r="X876" s="32"/>
      <c r="Y876" s="24"/>
      <c r="Z876" s="24"/>
      <c r="AA876" s="24"/>
      <c r="AB876" s="24"/>
      <c r="AC876" s="24"/>
      <c r="AD876" s="24"/>
      <c r="AE876" s="14" t="str">
        <f t="shared" si="70"/>
        <v/>
      </c>
      <c r="AF876" s="60" t="str">
        <f t="shared" si="71"/>
        <v/>
      </c>
    </row>
    <row r="877" spans="1:32" ht="15" customHeight="1">
      <c r="A877" s="12" t="str">
        <f t="shared" si="69"/>
        <v/>
      </c>
      <c r="S877" s="9" t="e">
        <f t="shared" si="72"/>
        <v>#REF!</v>
      </c>
      <c r="T877" s="9" t="str">
        <f>data!B874</f>
        <v>CHU THUÝ AN</v>
      </c>
      <c r="U877" s="9" t="str">
        <f>data!C874</f>
        <v>11A9</v>
      </c>
      <c r="V877" s="14"/>
      <c r="W877" s="24"/>
      <c r="X877" s="32"/>
      <c r="Y877" s="24"/>
      <c r="Z877" s="24"/>
      <c r="AA877" s="24"/>
      <c r="AB877" s="24"/>
      <c r="AC877" s="24"/>
      <c r="AD877" s="24"/>
      <c r="AE877" s="14" t="str">
        <f t="shared" si="70"/>
        <v/>
      </c>
      <c r="AF877" s="60" t="str">
        <f t="shared" si="71"/>
        <v/>
      </c>
    </row>
    <row r="878" spans="1:32" ht="15" customHeight="1">
      <c r="A878" s="12" t="str">
        <f t="shared" si="69"/>
        <v/>
      </c>
      <c r="S878" s="9" t="e">
        <f t="shared" si="72"/>
        <v>#REF!</v>
      </c>
      <c r="T878" s="9" t="str">
        <f>data!B875</f>
        <v>THỊ QUỲNH ANH</v>
      </c>
      <c r="U878" s="9" t="str">
        <f>data!C875</f>
        <v>11A9</v>
      </c>
      <c r="V878" s="14"/>
      <c r="W878" s="24"/>
      <c r="X878" s="32"/>
      <c r="Y878" s="24"/>
      <c r="Z878" s="24"/>
      <c r="AA878" s="24"/>
      <c r="AB878" s="24"/>
      <c r="AC878" s="24"/>
      <c r="AD878" s="24"/>
      <c r="AE878" s="14" t="str">
        <f t="shared" si="70"/>
        <v/>
      </c>
      <c r="AF878" s="60" t="str">
        <f t="shared" si="71"/>
        <v/>
      </c>
    </row>
    <row r="879" spans="1:32" ht="15" customHeight="1">
      <c r="A879" s="12" t="str">
        <f t="shared" si="69"/>
        <v/>
      </c>
      <c r="S879" s="9" t="e">
        <f t="shared" si="72"/>
        <v>#REF!</v>
      </c>
      <c r="T879" s="9" t="str">
        <f>data!B876</f>
        <v>PHẠM GIA BẢO</v>
      </c>
      <c r="U879" s="9" t="str">
        <f>data!C876</f>
        <v>11A9</v>
      </c>
      <c r="V879" s="14">
        <v>3</v>
      </c>
      <c r="W879" s="24"/>
      <c r="X879" s="32"/>
      <c r="Y879" s="24"/>
      <c r="Z879" s="24"/>
      <c r="AA879" s="24"/>
      <c r="AB879" s="24"/>
      <c r="AC879" s="24"/>
      <c r="AD879" s="24"/>
      <c r="AE879" s="14" t="str">
        <f t="shared" si="70"/>
        <v/>
      </c>
      <c r="AF879" s="60" t="str">
        <f t="shared" si="71"/>
        <v/>
      </c>
    </row>
    <row r="880" spans="1:32" ht="15" customHeight="1">
      <c r="A880" s="12" t="str">
        <f t="shared" si="69"/>
        <v/>
      </c>
      <c r="S880" s="9" t="e">
        <f t="shared" si="72"/>
        <v>#REF!</v>
      </c>
      <c r="T880" s="9" t="str">
        <f>data!B877</f>
        <v>DƯƠNG BẢO CHÂU</v>
      </c>
      <c r="U880" s="9" t="str">
        <f>data!C877</f>
        <v>11A9</v>
      </c>
      <c r="V880" s="14"/>
      <c r="W880" s="24"/>
      <c r="X880" s="32"/>
      <c r="Y880" s="24"/>
      <c r="Z880" s="24"/>
      <c r="AA880" s="24"/>
      <c r="AB880" s="24"/>
      <c r="AC880" s="24"/>
      <c r="AD880" s="24"/>
      <c r="AE880" s="14" t="str">
        <f t="shared" si="70"/>
        <v/>
      </c>
      <c r="AF880" s="60" t="str">
        <f t="shared" si="71"/>
        <v/>
      </c>
    </row>
    <row r="881" spans="1:32" ht="15" customHeight="1">
      <c r="A881" s="12" t="str">
        <f t="shared" si="69"/>
        <v/>
      </c>
      <c r="S881" s="9" t="e">
        <f t="shared" si="72"/>
        <v>#REF!</v>
      </c>
      <c r="T881" s="9" t="str">
        <f>data!B878</f>
        <v>TRIỆU HẢI ĐĂNG</v>
      </c>
      <c r="U881" s="9" t="str">
        <f>data!C878</f>
        <v>11A9</v>
      </c>
      <c r="V881" s="14">
        <v>3</v>
      </c>
      <c r="W881" s="24"/>
      <c r="X881" s="32"/>
      <c r="Y881" s="24"/>
      <c r="Z881" s="24"/>
      <c r="AA881" s="24"/>
      <c r="AB881" s="24"/>
      <c r="AC881" s="24"/>
      <c r="AD881" s="24"/>
      <c r="AE881" s="14" t="str">
        <f t="shared" si="70"/>
        <v/>
      </c>
      <c r="AF881" s="60" t="str">
        <f t="shared" si="71"/>
        <v/>
      </c>
    </row>
    <row r="882" spans="1:32" ht="15" customHeight="1">
      <c r="A882" s="12" t="str">
        <f t="shared" si="69"/>
        <v/>
      </c>
      <c r="S882" s="9" t="e">
        <f t="shared" si="72"/>
        <v>#REF!</v>
      </c>
      <c r="T882" s="9" t="str">
        <f>data!B879</f>
        <v>VÕ VĂN ĐẠT</v>
      </c>
      <c r="U882" s="9" t="str">
        <f>data!C879</f>
        <v>11A9</v>
      </c>
      <c r="V882" s="14">
        <v>3</v>
      </c>
      <c r="W882" s="24"/>
      <c r="X882" s="32"/>
      <c r="Y882" s="24"/>
      <c r="Z882" s="24"/>
      <c r="AA882" s="24"/>
      <c r="AB882" s="24"/>
      <c r="AC882" s="24"/>
      <c r="AD882" s="24"/>
      <c r="AE882" s="14" t="str">
        <f t="shared" si="70"/>
        <v/>
      </c>
      <c r="AF882" s="60" t="str">
        <f t="shared" si="71"/>
        <v/>
      </c>
    </row>
    <row r="883" spans="1:32" ht="15" customHeight="1">
      <c r="A883" s="12" t="str">
        <f t="shared" si="69"/>
        <v/>
      </c>
      <c r="S883" s="9" t="e">
        <f t="shared" si="72"/>
        <v>#REF!</v>
      </c>
      <c r="T883" s="9" t="str">
        <f>data!B880</f>
        <v>DƯƠNG AN ĐÔNG</v>
      </c>
      <c r="U883" s="9" t="str">
        <f>data!C880</f>
        <v>11A9</v>
      </c>
      <c r="V883" s="14"/>
      <c r="W883" s="24"/>
      <c r="X883" s="32"/>
      <c r="Y883" s="24"/>
      <c r="Z883" s="24"/>
      <c r="AA883" s="24"/>
      <c r="AB883" s="24"/>
      <c r="AC883" s="24"/>
      <c r="AD883" s="24"/>
      <c r="AE883" s="14" t="str">
        <f t="shared" si="70"/>
        <v/>
      </c>
      <c r="AF883" s="60" t="str">
        <f t="shared" si="71"/>
        <v/>
      </c>
    </row>
    <row r="884" spans="1:32" ht="15" customHeight="1">
      <c r="A884" s="12" t="str">
        <f t="shared" si="69"/>
        <v/>
      </c>
      <c r="S884" s="9" t="e">
        <f t="shared" si="72"/>
        <v>#REF!</v>
      </c>
      <c r="T884" s="9" t="str">
        <f>data!B881</f>
        <v>HUỲNH LÊ KHÁNH DUY</v>
      </c>
      <c r="U884" s="9" t="str">
        <f>data!C881</f>
        <v>11A9</v>
      </c>
      <c r="V884" s="14">
        <v>3</v>
      </c>
      <c r="W884" s="24"/>
      <c r="X884" s="32"/>
      <c r="Y884" s="24"/>
      <c r="Z884" s="24"/>
      <c r="AA884" s="24"/>
      <c r="AB884" s="24"/>
      <c r="AC884" s="24"/>
      <c r="AD884" s="24"/>
      <c r="AE884" s="14" t="str">
        <f t="shared" si="70"/>
        <v/>
      </c>
      <c r="AF884" s="60" t="str">
        <f t="shared" si="71"/>
        <v/>
      </c>
    </row>
    <row r="885" spans="1:32" ht="15" customHeight="1">
      <c r="A885" s="12" t="str">
        <f t="shared" si="69"/>
        <v/>
      </c>
      <c r="S885" s="9" t="e">
        <f t="shared" si="72"/>
        <v>#REF!</v>
      </c>
      <c r="T885" s="9" t="str">
        <f>data!B882</f>
        <v>TRẦN HOÀNG DUY</v>
      </c>
      <c r="U885" s="9" t="str">
        <f>data!C882</f>
        <v>11A9</v>
      </c>
      <c r="V885" s="14">
        <v>3</v>
      </c>
      <c r="W885" s="24"/>
      <c r="X885" s="32"/>
      <c r="Y885" s="24"/>
      <c r="Z885" s="24"/>
      <c r="AA885" s="24"/>
      <c r="AB885" s="24"/>
      <c r="AC885" s="24"/>
      <c r="AD885" s="24"/>
      <c r="AE885" s="14" t="str">
        <f t="shared" si="70"/>
        <v/>
      </c>
      <c r="AF885" s="60" t="str">
        <f t="shared" si="71"/>
        <v/>
      </c>
    </row>
    <row r="886" spans="1:32" ht="15" customHeight="1">
      <c r="A886" s="12" t="str">
        <f t="shared" si="69"/>
        <v/>
      </c>
      <c r="S886" s="9" t="e">
        <f t="shared" si="72"/>
        <v>#REF!</v>
      </c>
      <c r="T886" s="9" t="str">
        <f>data!B883</f>
        <v>NGUYỄN NGỌC GIA HÂN</v>
      </c>
      <c r="U886" s="9" t="str">
        <f>data!C883</f>
        <v>11A9</v>
      </c>
      <c r="V886" s="14">
        <v>3</v>
      </c>
      <c r="W886" s="24"/>
      <c r="X886" s="32"/>
      <c r="Y886" s="24"/>
      <c r="Z886" s="24"/>
      <c r="AA886" s="24"/>
      <c r="AB886" s="24"/>
      <c r="AC886" s="24"/>
      <c r="AD886" s="24"/>
      <c r="AE886" s="14" t="str">
        <f t="shared" si="70"/>
        <v/>
      </c>
      <c r="AF886" s="60" t="str">
        <f t="shared" si="71"/>
        <v/>
      </c>
    </row>
    <row r="887" spans="1:32" ht="15" customHeight="1">
      <c r="A887" s="12" t="str">
        <f t="shared" si="69"/>
        <v/>
      </c>
      <c r="S887" s="9" t="e">
        <f t="shared" si="72"/>
        <v>#REF!</v>
      </c>
      <c r="T887" s="9" t="str">
        <f>data!B884</f>
        <v>NGUYỄN NGỌC HÂN</v>
      </c>
      <c r="U887" s="9" t="str">
        <f>data!C884</f>
        <v>11A9</v>
      </c>
      <c r="V887" s="14">
        <v>3</v>
      </c>
      <c r="W887" s="24"/>
      <c r="X887" s="32"/>
      <c r="Y887" s="24"/>
      <c r="Z887" s="24"/>
      <c r="AA887" s="24"/>
      <c r="AB887" s="24"/>
      <c r="AC887" s="24"/>
      <c r="AD887" s="24"/>
      <c r="AE887" s="14" t="str">
        <f t="shared" si="70"/>
        <v/>
      </c>
      <c r="AF887" s="60" t="str">
        <f t="shared" si="71"/>
        <v/>
      </c>
    </row>
    <row r="888" spans="1:32" ht="15" customHeight="1">
      <c r="A888" s="12" t="str">
        <f t="shared" si="69"/>
        <v/>
      </c>
      <c r="S888" s="9" t="e">
        <f t="shared" si="72"/>
        <v>#REF!</v>
      </c>
      <c r="T888" s="9" t="str">
        <f>data!B885</f>
        <v>BÙI NGUYỄN DUY KHANG</v>
      </c>
      <c r="U888" s="9" t="str">
        <f>data!C885</f>
        <v>11A9</v>
      </c>
      <c r="V888" s="14">
        <v>3</v>
      </c>
      <c r="W888" s="24"/>
      <c r="X888" s="32"/>
      <c r="Y888" s="24"/>
      <c r="Z888" s="24"/>
      <c r="AA888" s="24"/>
      <c r="AB888" s="24"/>
      <c r="AC888" s="24"/>
      <c r="AD888" s="24"/>
      <c r="AE888" s="14" t="str">
        <f t="shared" si="70"/>
        <v/>
      </c>
      <c r="AF888" s="60" t="str">
        <f t="shared" si="71"/>
        <v/>
      </c>
    </row>
    <row r="889" spans="1:32" ht="15" customHeight="1">
      <c r="A889" s="12" t="str">
        <f t="shared" si="69"/>
        <v/>
      </c>
      <c r="S889" s="9" t="e">
        <f t="shared" si="72"/>
        <v>#REF!</v>
      </c>
      <c r="T889" s="9" t="str">
        <f>data!B886</f>
        <v>TRƯƠNG VĂN LÂM</v>
      </c>
      <c r="U889" s="9" t="str">
        <f>data!C886</f>
        <v>11A9</v>
      </c>
      <c r="V889" s="14">
        <v>3</v>
      </c>
      <c r="W889" s="24"/>
      <c r="X889" s="32"/>
      <c r="Y889" s="24"/>
      <c r="Z889" s="24"/>
      <c r="AA889" s="24"/>
      <c r="AB889" s="24"/>
      <c r="AC889" s="24"/>
      <c r="AD889" s="24"/>
      <c r="AE889" s="14" t="str">
        <f t="shared" si="70"/>
        <v/>
      </c>
      <c r="AF889" s="60" t="str">
        <f t="shared" si="71"/>
        <v/>
      </c>
    </row>
    <row r="890" spans="1:32" ht="15" customHeight="1">
      <c r="A890" s="12" t="str">
        <f t="shared" si="69"/>
        <v/>
      </c>
      <c r="S890" s="9" t="e">
        <f t="shared" si="72"/>
        <v>#REF!</v>
      </c>
      <c r="T890" s="9" t="str">
        <f>data!B887</f>
        <v>TRẦN NGỌC MẨN</v>
      </c>
      <c r="U890" s="9" t="str">
        <f>data!C887</f>
        <v>11A9</v>
      </c>
      <c r="V890" s="14">
        <v>1</v>
      </c>
      <c r="W890" s="24"/>
      <c r="X890" s="32"/>
      <c r="Y890" s="24"/>
      <c r="Z890" s="24"/>
      <c r="AA890" s="24"/>
      <c r="AB890" s="24"/>
      <c r="AC890" s="24"/>
      <c r="AD890" s="24"/>
      <c r="AE890" s="14" t="str">
        <f t="shared" si="70"/>
        <v/>
      </c>
      <c r="AF890" s="60" t="e">
        <f>IF(#REF!&lt;&gt;"", INDEX($AJ$8:$AJ$1491, MATCH(#REF!, $T$8:$T$1491, 0)),"")</f>
        <v>#REF!</v>
      </c>
    </row>
    <row r="891" spans="1:32" ht="15" customHeight="1">
      <c r="A891" s="12" t="str">
        <f t="shared" si="69"/>
        <v/>
      </c>
      <c r="S891" s="9" t="e">
        <f t="shared" si="72"/>
        <v>#REF!</v>
      </c>
      <c r="T891" s="9" t="str">
        <f>data!B888</f>
        <v>DƯƠNG THỊ KIỀU NGA</v>
      </c>
      <c r="U891" s="9" t="str">
        <f>data!C888</f>
        <v>11A9</v>
      </c>
      <c r="V891" s="14">
        <v>2</v>
      </c>
      <c r="W891" s="24"/>
      <c r="X891" s="32"/>
      <c r="Y891" s="24"/>
      <c r="Z891" s="24"/>
      <c r="AA891" s="24"/>
      <c r="AB891" s="24"/>
      <c r="AC891" s="24"/>
      <c r="AD891" s="24"/>
      <c r="AE891" s="14" t="str">
        <f t="shared" si="70"/>
        <v/>
      </c>
      <c r="AF891" s="60" t="str">
        <f>IF(AH893&lt;&gt;"", INDEX($AJ$8:$AJ$1491, MATCH(AH893, $T$8:$T$1491, 0)),"")</f>
        <v/>
      </c>
    </row>
    <row r="892" spans="1:32" ht="15" customHeight="1">
      <c r="A892" s="12" t="str">
        <f t="shared" si="69"/>
        <v/>
      </c>
      <c r="S892" s="9" t="e">
        <f t="shared" si="72"/>
        <v>#REF!</v>
      </c>
      <c r="T892" s="9" t="str">
        <f>data!B889</f>
        <v>NGUYỄN CHÂU KIM NGÂN</v>
      </c>
      <c r="U892" s="9" t="str">
        <f>data!C889</f>
        <v>11A9</v>
      </c>
      <c r="V892" s="14"/>
      <c r="W892" s="24"/>
      <c r="X892" s="32"/>
      <c r="Y892" s="24"/>
      <c r="Z892" s="24"/>
      <c r="AA892" s="24"/>
      <c r="AB892" s="24"/>
      <c r="AC892" s="24"/>
      <c r="AD892" s="24"/>
      <c r="AE892" s="14" t="str">
        <f t="shared" si="70"/>
        <v/>
      </c>
      <c r="AF892" s="60" t="str">
        <f>IF(AH894&lt;&gt;"", INDEX($AJ$8:$AJ$1491, MATCH(AH894, $T$8:$T$1491, 0)),"")</f>
        <v/>
      </c>
    </row>
    <row r="893" spans="1:32" ht="15" customHeight="1">
      <c r="A893" s="12" t="str">
        <f>IF(B893&lt;&gt;"",#REF!+1,"")</f>
        <v/>
      </c>
      <c r="S893" s="9" t="e">
        <f t="shared" si="72"/>
        <v>#REF!</v>
      </c>
      <c r="T893" s="9" t="str">
        <f>data!B890</f>
        <v>TRẦN THỊ KIM NGÂN</v>
      </c>
      <c r="U893" s="9" t="str">
        <f>data!C890</f>
        <v>11A9</v>
      </c>
      <c r="V893" s="14">
        <v>3</v>
      </c>
      <c r="W893" s="24"/>
      <c r="X893" s="32"/>
      <c r="Y893" s="24"/>
      <c r="Z893" s="24"/>
      <c r="AA893" s="24"/>
      <c r="AB893" s="24"/>
      <c r="AC893" s="24"/>
      <c r="AD893" s="24"/>
      <c r="AE893" s="14" t="str">
        <f t="shared" si="70"/>
        <v/>
      </c>
      <c r="AF893" s="60" t="str">
        <f t="shared" ref="AF893:AF906" si="73">IF(AH896&lt;&gt;"", INDEX($AJ$8:$AJ$1491, MATCH(AH896, $T$8:$T$1491, 0)),"")</f>
        <v/>
      </c>
    </row>
    <row r="894" spans="1:32" ht="15" customHeight="1">
      <c r="A894" s="12" t="str">
        <f t="shared" si="69"/>
        <v/>
      </c>
      <c r="S894" s="9" t="e">
        <f t="shared" si="72"/>
        <v>#REF!</v>
      </c>
      <c r="T894" s="9" t="str">
        <f>data!B891</f>
        <v>TRẦN HOÀNG YẾN NGHI</v>
      </c>
      <c r="U894" s="9" t="str">
        <f>data!C891</f>
        <v>11A9</v>
      </c>
      <c r="V894" s="14">
        <v>3</v>
      </c>
      <c r="W894" s="24"/>
      <c r="X894" s="32"/>
      <c r="Y894" s="24"/>
      <c r="Z894" s="24"/>
      <c r="AA894" s="24"/>
      <c r="AB894" s="24"/>
      <c r="AC894" s="24"/>
      <c r="AD894" s="24"/>
      <c r="AE894" s="14" t="str">
        <f t="shared" si="70"/>
        <v/>
      </c>
      <c r="AF894" s="60" t="str">
        <f t="shared" si="73"/>
        <v/>
      </c>
    </row>
    <row r="895" spans="1:32" ht="15" customHeight="1">
      <c r="A895" s="12" t="str">
        <f t="shared" si="69"/>
        <v/>
      </c>
      <c r="S895" s="9" t="e">
        <f t="shared" si="72"/>
        <v>#REF!</v>
      </c>
      <c r="T895" s="9" t="str">
        <f>data!B892</f>
        <v>NGUYỄN LINH NGỌC</v>
      </c>
      <c r="U895" s="9" t="str">
        <f>data!C892</f>
        <v>11A9</v>
      </c>
      <c r="V895" s="14">
        <v>3</v>
      </c>
      <c r="W895" s="24"/>
      <c r="X895" s="32"/>
      <c r="Y895" s="24"/>
      <c r="Z895" s="24"/>
      <c r="AA895" s="24"/>
      <c r="AB895" s="24"/>
      <c r="AC895" s="24"/>
      <c r="AD895" s="24"/>
      <c r="AE895" s="14" t="str">
        <f t="shared" si="70"/>
        <v/>
      </c>
      <c r="AF895" s="60" t="str">
        <f t="shared" si="73"/>
        <v/>
      </c>
    </row>
    <row r="896" spans="1:32" ht="15" customHeight="1">
      <c r="A896" s="12" t="str">
        <f t="shared" si="69"/>
        <v/>
      </c>
      <c r="S896" s="9" t="e">
        <f t="shared" si="72"/>
        <v>#REF!</v>
      </c>
      <c r="T896" s="9" t="str">
        <f>data!B893</f>
        <v>NGUYỄN HỮU PHÁT</v>
      </c>
      <c r="U896" s="9" t="str">
        <f>data!C893</f>
        <v>11A9</v>
      </c>
      <c r="V896" s="14">
        <v>3</v>
      </c>
      <c r="W896" s="24"/>
      <c r="X896" s="32"/>
      <c r="Y896" s="24"/>
      <c r="Z896" s="24"/>
      <c r="AA896" s="24"/>
      <c r="AB896" s="24"/>
      <c r="AC896" s="24"/>
      <c r="AD896" s="24"/>
      <c r="AE896" s="14" t="str">
        <f t="shared" si="70"/>
        <v/>
      </c>
      <c r="AF896" s="60" t="str">
        <f t="shared" si="73"/>
        <v/>
      </c>
    </row>
    <row r="897" spans="1:32" ht="15" customHeight="1">
      <c r="A897" s="12" t="str">
        <f t="shared" si="69"/>
        <v/>
      </c>
      <c r="S897" s="9" t="e">
        <f t="shared" si="72"/>
        <v>#REF!</v>
      </c>
      <c r="T897" s="9" t="str">
        <f>data!B894</f>
        <v>LÝ QUANG PHÚ</v>
      </c>
      <c r="U897" s="9" t="str">
        <f>data!C894</f>
        <v>11A9</v>
      </c>
      <c r="V897" s="14">
        <v>3</v>
      </c>
      <c r="W897" s="24"/>
      <c r="X897" s="32"/>
      <c r="Y897" s="24"/>
      <c r="Z897" s="24"/>
      <c r="AA897" s="24"/>
      <c r="AB897" s="24"/>
      <c r="AC897" s="24"/>
      <c r="AD897" s="24"/>
      <c r="AE897" s="14" t="str">
        <f t="shared" si="70"/>
        <v/>
      </c>
      <c r="AF897" s="60" t="str">
        <f t="shared" si="73"/>
        <v/>
      </c>
    </row>
    <row r="898" spans="1:32" ht="15" customHeight="1">
      <c r="A898" s="12" t="str">
        <f t="shared" si="69"/>
        <v/>
      </c>
      <c r="S898" s="9" t="e">
        <f t="shared" si="72"/>
        <v>#REF!</v>
      </c>
      <c r="T898" s="9" t="str">
        <f>data!B895</f>
        <v>LÊ HỒNG PHÚC</v>
      </c>
      <c r="U898" s="9" t="str">
        <f>data!C895</f>
        <v>11A9</v>
      </c>
      <c r="V898" s="14"/>
      <c r="W898" s="24"/>
      <c r="X898" s="32"/>
      <c r="Y898" s="24"/>
      <c r="Z898" s="24"/>
      <c r="AA898" s="24"/>
      <c r="AB898" s="24"/>
      <c r="AC898" s="24"/>
      <c r="AD898" s="24"/>
      <c r="AE898" s="14" t="str">
        <f t="shared" si="70"/>
        <v/>
      </c>
      <c r="AF898" s="60" t="str">
        <f t="shared" si="73"/>
        <v/>
      </c>
    </row>
    <row r="899" spans="1:32" ht="15" customHeight="1">
      <c r="A899" s="12" t="str">
        <f t="shared" si="69"/>
        <v/>
      </c>
      <c r="S899" s="9" t="e">
        <f t="shared" si="72"/>
        <v>#REF!</v>
      </c>
      <c r="T899" s="9" t="str">
        <f>data!B896</f>
        <v>LÊ NGUYỄN THIÊN PHƯỚC</v>
      </c>
      <c r="U899" s="9" t="str">
        <f>data!C896</f>
        <v>11A9</v>
      </c>
      <c r="V899" s="14"/>
      <c r="W899" s="24"/>
      <c r="X899" s="32"/>
      <c r="Y899" s="24"/>
      <c r="Z899" s="24"/>
      <c r="AA899" s="24"/>
      <c r="AB899" s="24"/>
      <c r="AC899" s="24"/>
      <c r="AD899" s="24"/>
      <c r="AE899" s="14" t="str">
        <f t="shared" si="70"/>
        <v/>
      </c>
      <c r="AF899" s="60" t="str">
        <f t="shared" si="73"/>
        <v/>
      </c>
    </row>
    <row r="900" spans="1:32" ht="15" customHeight="1">
      <c r="A900" s="12" t="str">
        <f t="shared" ref="A900:A961" si="74">IF(B900&lt;&gt;"",A899+1,"")</f>
        <v/>
      </c>
      <c r="S900" s="9" t="e">
        <f t="shared" si="72"/>
        <v>#REF!</v>
      </c>
      <c r="T900" s="9" t="str">
        <f>data!B897</f>
        <v>NGÔ KHA NHẬT QUANG</v>
      </c>
      <c r="U900" s="9" t="str">
        <f>data!C897</f>
        <v>11A9</v>
      </c>
      <c r="V900" s="14">
        <v>3</v>
      </c>
      <c r="W900" s="24"/>
      <c r="X900" s="32"/>
      <c r="Y900" s="24"/>
      <c r="Z900" s="24"/>
      <c r="AA900" s="24"/>
      <c r="AB900" s="24"/>
      <c r="AC900" s="24"/>
      <c r="AD900" s="24"/>
      <c r="AE900" s="14" t="str">
        <f t="shared" si="70"/>
        <v/>
      </c>
      <c r="AF900" s="60" t="str">
        <f t="shared" si="73"/>
        <v/>
      </c>
    </row>
    <row r="901" spans="1:32" ht="15" customHeight="1">
      <c r="A901" s="12" t="str">
        <f t="shared" si="74"/>
        <v/>
      </c>
      <c r="S901" s="9" t="e">
        <f t="shared" si="72"/>
        <v>#REF!</v>
      </c>
      <c r="T901" s="9" t="str">
        <f>data!B898</f>
        <v>LÂM NGỌC KHÁNH QUỲNH</v>
      </c>
      <c r="U901" s="9" t="str">
        <f>data!C898</f>
        <v>11A9</v>
      </c>
      <c r="V901" s="14">
        <v>3</v>
      </c>
      <c r="W901" s="24"/>
      <c r="X901" s="32"/>
      <c r="Y901" s="24"/>
      <c r="Z901" s="24"/>
      <c r="AA901" s="24"/>
      <c r="AB901" s="24"/>
      <c r="AC901" s="24"/>
      <c r="AD901" s="24"/>
      <c r="AE901" s="14" t="str">
        <f t="shared" ref="AE901:AE964" si="75">IF(B901&lt;&gt;"", INDEX($X$8:$X$1491, MATCH(B901, $T$8:$T$1491, 0)),"")</f>
        <v/>
      </c>
      <c r="AF901" s="60" t="str">
        <f t="shared" si="73"/>
        <v/>
      </c>
    </row>
    <row r="902" spans="1:32" ht="15" customHeight="1">
      <c r="A902" s="12" t="str">
        <f t="shared" si="74"/>
        <v/>
      </c>
      <c r="S902" s="9" t="e">
        <f t="shared" si="72"/>
        <v>#REF!</v>
      </c>
      <c r="T902" s="9" t="str">
        <f>data!B899</f>
        <v>NGUYỄN TRẦN HOÀNG TÂM</v>
      </c>
      <c r="U902" s="9" t="str">
        <f>data!C899</f>
        <v>11A9</v>
      </c>
      <c r="V902" s="14">
        <v>3</v>
      </c>
      <c r="W902" s="24"/>
      <c r="X902" s="32"/>
      <c r="Y902" s="24"/>
      <c r="Z902" s="24"/>
      <c r="AA902" s="24"/>
      <c r="AB902" s="24"/>
      <c r="AC902" s="24"/>
      <c r="AD902" s="24"/>
      <c r="AE902" s="14" t="str">
        <f t="shared" si="75"/>
        <v/>
      </c>
      <c r="AF902" s="60" t="str">
        <f t="shared" si="73"/>
        <v/>
      </c>
    </row>
    <row r="903" spans="1:32" ht="15" customHeight="1">
      <c r="A903" s="12" t="str">
        <f t="shared" si="74"/>
        <v/>
      </c>
      <c r="S903" s="9" t="e">
        <f t="shared" si="72"/>
        <v>#REF!</v>
      </c>
      <c r="T903" s="9" t="str">
        <f>data!B900</f>
        <v>NGUYỄN MINH THANH</v>
      </c>
      <c r="U903" s="9" t="str">
        <f>data!C900</f>
        <v>11A9</v>
      </c>
      <c r="V903" s="14">
        <v>3</v>
      </c>
      <c r="W903" s="24"/>
      <c r="X903" s="32"/>
      <c r="Y903" s="24"/>
      <c r="Z903" s="24"/>
      <c r="AA903" s="24"/>
      <c r="AB903" s="24"/>
      <c r="AC903" s="24"/>
      <c r="AD903" s="24"/>
      <c r="AE903" s="14" t="str">
        <f t="shared" si="75"/>
        <v/>
      </c>
      <c r="AF903" s="60" t="str">
        <f t="shared" si="73"/>
        <v/>
      </c>
    </row>
    <row r="904" spans="1:32" ht="15" customHeight="1">
      <c r="A904" s="12" t="str">
        <f t="shared" si="74"/>
        <v/>
      </c>
      <c r="S904" s="9" t="e">
        <f t="shared" si="72"/>
        <v>#REF!</v>
      </c>
      <c r="T904" s="9" t="str">
        <f>data!B901</f>
        <v>HUỲNH THU THẢO</v>
      </c>
      <c r="U904" s="9" t="str">
        <f>data!C901</f>
        <v>11A9</v>
      </c>
      <c r="V904" s="14">
        <v>3</v>
      </c>
      <c r="W904" s="24"/>
      <c r="X904" s="32"/>
      <c r="Y904" s="24"/>
      <c r="Z904" s="24"/>
      <c r="AA904" s="24"/>
      <c r="AB904" s="24"/>
      <c r="AC904" s="24"/>
      <c r="AD904" s="24"/>
      <c r="AE904" s="14" t="str">
        <f t="shared" si="75"/>
        <v/>
      </c>
      <c r="AF904" s="60" t="str">
        <f t="shared" si="73"/>
        <v/>
      </c>
    </row>
    <row r="905" spans="1:32" ht="15" customHeight="1">
      <c r="A905" s="12" t="str">
        <f t="shared" si="74"/>
        <v/>
      </c>
      <c r="S905" s="9" t="e">
        <f t="shared" si="72"/>
        <v>#REF!</v>
      </c>
      <c r="T905" s="9" t="str">
        <f>data!B902</f>
        <v>LÊ TRƯỜNG THỊNH</v>
      </c>
      <c r="U905" s="9" t="str">
        <f>data!C902</f>
        <v>11A9</v>
      </c>
      <c r="V905" s="14"/>
      <c r="W905" s="24"/>
      <c r="X905" s="32"/>
      <c r="Y905" s="24"/>
      <c r="Z905" s="24"/>
      <c r="AA905" s="24"/>
      <c r="AB905" s="24"/>
      <c r="AC905" s="24"/>
      <c r="AD905" s="24"/>
      <c r="AE905" s="14" t="str">
        <f t="shared" si="75"/>
        <v/>
      </c>
      <c r="AF905" s="60" t="str">
        <f t="shared" si="73"/>
        <v/>
      </c>
    </row>
    <row r="906" spans="1:32" ht="15" customHeight="1">
      <c r="A906" s="12" t="str">
        <f t="shared" si="74"/>
        <v/>
      </c>
      <c r="S906" s="9" t="e">
        <f t="shared" si="72"/>
        <v>#REF!</v>
      </c>
      <c r="T906" s="9" t="str">
        <f>data!B903</f>
        <v>LÊ VÕ TRƯỜNG THỊNH</v>
      </c>
      <c r="U906" s="9" t="str">
        <f>data!C903</f>
        <v>11A9</v>
      </c>
      <c r="V906" s="14"/>
      <c r="W906" s="24"/>
      <c r="X906" s="32"/>
      <c r="Y906" s="24"/>
      <c r="Z906" s="24"/>
      <c r="AA906" s="24"/>
      <c r="AB906" s="24"/>
      <c r="AC906" s="24"/>
      <c r="AD906" s="24"/>
      <c r="AE906" s="14" t="str">
        <f t="shared" si="75"/>
        <v/>
      </c>
      <c r="AF906" s="60" t="str">
        <f t="shared" si="73"/>
        <v/>
      </c>
    </row>
    <row r="907" spans="1:32" ht="15" customHeight="1">
      <c r="A907" s="12" t="str">
        <f t="shared" si="74"/>
        <v/>
      </c>
      <c r="S907" s="9" t="e">
        <f t="shared" si="72"/>
        <v>#REF!</v>
      </c>
      <c r="T907" s="9" t="str">
        <f>data!B904</f>
        <v>VÕ QUỐC THỊNH</v>
      </c>
      <c r="U907" s="9" t="str">
        <f>data!C904</f>
        <v>11A9</v>
      </c>
      <c r="V907" s="14">
        <v>3</v>
      </c>
      <c r="W907" s="24"/>
      <c r="X907" s="32"/>
      <c r="Y907" s="24"/>
      <c r="Z907" s="24"/>
      <c r="AA907" s="24"/>
      <c r="AB907" s="24"/>
      <c r="AC907" s="24"/>
      <c r="AD907" s="24"/>
      <c r="AE907" s="14" t="str">
        <f t="shared" si="75"/>
        <v/>
      </c>
      <c r="AF907" s="60" t="e">
        <f>IF(#REF!&lt;&gt;"", INDEX($AJ$8:$AJ$1491, MATCH(#REF!, $T$8:$T$1491, 0)),"")</f>
        <v>#REF!</v>
      </c>
    </row>
    <row r="908" spans="1:32" ht="15" customHeight="1">
      <c r="A908" s="12" t="str">
        <f t="shared" si="74"/>
        <v/>
      </c>
      <c r="S908" s="9" t="e">
        <f t="shared" si="72"/>
        <v>#REF!</v>
      </c>
      <c r="T908" s="9" t="str">
        <f>data!B905</f>
        <v>NGUYỄN KHÁNH TIÊN</v>
      </c>
      <c r="U908" s="9" t="str">
        <f>data!C905</f>
        <v>11A9</v>
      </c>
      <c r="V908" s="14">
        <v>1</v>
      </c>
      <c r="W908" s="24"/>
      <c r="X908" s="32"/>
      <c r="Y908" s="24"/>
      <c r="Z908" s="24"/>
      <c r="AA908" s="24"/>
      <c r="AB908" s="24"/>
      <c r="AC908" s="24"/>
      <c r="AD908" s="24"/>
      <c r="AE908" s="14" t="str">
        <f t="shared" si="75"/>
        <v/>
      </c>
      <c r="AF908" s="60" t="str">
        <f>IF(AH910&lt;&gt;"", INDEX($AJ$8:$AJ$1491, MATCH(AH910, $T$8:$T$1491, 0)),"")</f>
        <v/>
      </c>
    </row>
    <row r="909" spans="1:32" ht="15" customHeight="1">
      <c r="A909" s="12" t="str">
        <f t="shared" si="74"/>
        <v/>
      </c>
      <c r="S909" s="9" t="e">
        <f t="shared" si="72"/>
        <v>#REF!</v>
      </c>
      <c r="T909" s="9" t="str">
        <f>data!B906</f>
        <v>HUỲNH MINH TIẾN</v>
      </c>
      <c r="U909" s="9" t="str">
        <f>data!C906</f>
        <v>11A9</v>
      </c>
      <c r="V909" s="14">
        <v>3</v>
      </c>
      <c r="W909" s="24"/>
      <c r="X909" s="32"/>
      <c r="Y909" s="24"/>
      <c r="Z909" s="24"/>
      <c r="AA909" s="24"/>
      <c r="AB909" s="24"/>
      <c r="AC909" s="24"/>
      <c r="AD909" s="24"/>
      <c r="AE909" s="14" t="str">
        <f t="shared" si="75"/>
        <v/>
      </c>
      <c r="AF909" s="60" t="str">
        <f>IF(AH911&lt;&gt;"", INDEX($AJ$8:$AJ$1491, MATCH(AH911, $T$8:$T$1491, 0)),"")</f>
        <v/>
      </c>
    </row>
    <row r="910" spans="1:32" ht="15" customHeight="1">
      <c r="A910" s="12" t="str">
        <f>IF(B910&lt;&gt;"",#REF!+1,"")</f>
        <v/>
      </c>
      <c r="S910" s="9" t="e">
        <f t="shared" si="72"/>
        <v>#REF!</v>
      </c>
      <c r="T910" s="9" t="str">
        <f>data!B907</f>
        <v>NGUYỄN VÕ PHƯƠNG TRANG</v>
      </c>
      <c r="U910" s="9" t="str">
        <f>data!C907</f>
        <v>11A9</v>
      </c>
      <c r="V910" s="14">
        <v>3</v>
      </c>
      <c r="W910" s="24"/>
      <c r="X910" s="32"/>
      <c r="Y910" s="24"/>
      <c r="Z910" s="24"/>
      <c r="AA910" s="24"/>
      <c r="AB910" s="24"/>
      <c r="AC910" s="24"/>
      <c r="AD910" s="24"/>
      <c r="AE910" s="14" t="str">
        <f t="shared" si="75"/>
        <v/>
      </c>
      <c r="AF910" s="60" t="str">
        <f t="shared" ref="AF910:AF917" si="76">IF(AH913&lt;&gt;"", INDEX($AJ$8:$AJ$1491, MATCH(AH913, $T$8:$T$1491, 0)),"")</f>
        <v/>
      </c>
    </row>
    <row r="911" spans="1:32" ht="15" customHeight="1">
      <c r="A911" s="12" t="str">
        <f t="shared" si="74"/>
        <v/>
      </c>
      <c r="S911" s="9" t="e">
        <f t="shared" si="72"/>
        <v>#REF!</v>
      </c>
      <c r="T911" s="9" t="str">
        <f>data!B908</f>
        <v>PHẠM THỊ KIỀU TRANG</v>
      </c>
      <c r="U911" s="9" t="str">
        <f>data!C908</f>
        <v>11A9</v>
      </c>
      <c r="V911" s="14">
        <v>3</v>
      </c>
      <c r="W911" s="24"/>
      <c r="X911" s="32"/>
      <c r="Y911" s="24"/>
      <c r="Z911" s="24"/>
      <c r="AA911" s="24"/>
      <c r="AB911" s="24"/>
      <c r="AC911" s="24"/>
      <c r="AD911" s="24"/>
      <c r="AE911" s="14" t="str">
        <f t="shared" si="75"/>
        <v/>
      </c>
      <c r="AF911" s="60" t="str">
        <f t="shared" si="76"/>
        <v/>
      </c>
    </row>
    <row r="912" spans="1:32" ht="15" customHeight="1">
      <c r="A912" s="12" t="str">
        <f t="shared" si="74"/>
        <v/>
      </c>
      <c r="S912" s="9" t="e">
        <f t="shared" si="72"/>
        <v>#REF!</v>
      </c>
      <c r="T912" s="9" t="str">
        <f>data!B909</f>
        <v>DANH VÕ MINH TRIẾT</v>
      </c>
      <c r="U912" s="9" t="str">
        <f>data!C909</f>
        <v>11A9</v>
      </c>
      <c r="V912" s="14">
        <v>1</v>
      </c>
      <c r="W912" s="24"/>
      <c r="X912" s="32"/>
      <c r="Y912" s="24"/>
      <c r="Z912" s="24"/>
      <c r="AA912" s="24"/>
      <c r="AB912" s="24"/>
      <c r="AC912" s="24"/>
      <c r="AD912" s="24"/>
      <c r="AE912" s="14" t="str">
        <f t="shared" si="75"/>
        <v/>
      </c>
      <c r="AF912" s="60" t="str">
        <f t="shared" si="76"/>
        <v/>
      </c>
    </row>
    <row r="913" spans="1:32" ht="15" customHeight="1">
      <c r="A913" s="12" t="str">
        <f t="shared" si="74"/>
        <v/>
      </c>
      <c r="S913" s="9" t="e">
        <f t="shared" si="72"/>
        <v>#REF!</v>
      </c>
      <c r="T913" s="9" t="str">
        <f>data!B910</f>
        <v>NGUYỄN THỊ THÚY VY</v>
      </c>
      <c r="U913" s="9" t="str">
        <f>data!C910</f>
        <v>11A9</v>
      </c>
      <c r="V913" s="14">
        <v>3</v>
      </c>
      <c r="W913" s="24"/>
      <c r="X913" s="32"/>
      <c r="Y913" s="24"/>
      <c r="Z913" s="24"/>
      <c r="AA913" s="24"/>
      <c r="AB913" s="24"/>
      <c r="AC913" s="24"/>
      <c r="AD913" s="24"/>
      <c r="AE913" s="14" t="str">
        <f t="shared" si="75"/>
        <v/>
      </c>
      <c r="AF913" s="60" t="str">
        <f t="shared" si="76"/>
        <v/>
      </c>
    </row>
    <row r="914" spans="1:32" ht="15" customHeight="1">
      <c r="A914" s="12" t="str">
        <f t="shared" si="74"/>
        <v/>
      </c>
      <c r="S914" s="9" t="e">
        <f t="shared" si="72"/>
        <v>#REF!</v>
      </c>
      <c r="T914" s="9" t="str">
        <f>data!B911</f>
        <v>NGUYỄN TƯỜNG VY</v>
      </c>
      <c r="U914" s="9" t="str">
        <f>data!C911</f>
        <v>11A9</v>
      </c>
      <c r="V914" s="14">
        <v>3</v>
      </c>
      <c r="W914" s="24"/>
      <c r="X914" s="32"/>
      <c r="Y914" s="24"/>
      <c r="Z914" s="24"/>
      <c r="AA914" s="24"/>
      <c r="AB914" s="24"/>
      <c r="AC914" s="24"/>
      <c r="AD914" s="24"/>
      <c r="AE914" s="14" t="str">
        <f t="shared" si="75"/>
        <v/>
      </c>
      <c r="AF914" s="60" t="str">
        <f t="shared" si="76"/>
        <v/>
      </c>
    </row>
    <row r="915" spans="1:32" ht="15" customHeight="1">
      <c r="A915" s="12" t="str">
        <f t="shared" si="74"/>
        <v/>
      </c>
      <c r="S915" s="9" t="e">
        <f t="shared" si="72"/>
        <v>#REF!</v>
      </c>
      <c r="T915" s="9" t="str">
        <f>data!B912</f>
        <v>TÔ GIA VỸ</v>
      </c>
      <c r="U915" s="9" t="str">
        <f>data!C912</f>
        <v>11A9</v>
      </c>
      <c r="V915" s="14">
        <v>3</v>
      </c>
      <c r="W915" s="24"/>
      <c r="X915" s="32"/>
      <c r="Y915" s="24"/>
      <c r="Z915" s="24"/>
      <c r="AA915" s="24"/>
      <c r="AB915" s="24"/>
      <c r="AC915" s="24"/>
      <c r="AD915" s="24"/>
      <c r="AE915" s="14" t="str">
        <f t="shared" si="75"/>
        <v/>
      </c>
      <c r="AF915" s="60" t="str">
        <f t="shared" si="76"/>
        <v/>
      </c>
    </row>
    <row r="916" spans="1:32" ht="15" customHeight="1">
      <c r="A916" s="12" t="str">
        <f t="shared" si="74"/>
        <v/>
      </c>
      <c r="S916" s="9" t="e">
        <f t="shared" si="72"/>
        <v>#REF!</v>
      </c>
      <c r="T916" s="9" t="str">
        <f>data!B913</f>
        <v>HUỲNH NGỌC CHÂU</v>
      </c>
      <c r="U916" s="9" t="str">
        <f>data!C913</f>
        <v>12A1</v>
      </c>
      <c r="V916" s="14"/>
      <c r="W916" s="24"/>
      <c r="X916" s="32"/>
      <c r="Y916" s="24"/>
      <c r="Z916" s="24"/>
      <c r="AA916" s="24"/>
      <c r="AB916" s="24"/>
      <c r="AC916" s="24"/>
      <c r="AD916" s="24"/>
      <c r="AE916" s="14" t="str">
        <f t="shared" si="75"/>
        <v/>
      </c>
      <c r="AF916" s="60" t="str">
        <f t="shared" si="76"/>
        <v/>
      </c>
    </row>
    <row r="917" spans="1:32" ht="15" customHeight="1">
      <c r="A917" s="12" t="str">
        <f t="shared" si="74"/>
        <v/>
      </c>
      <c r="S917" s="9" t="e">
        <f t="shared" si="72"/>
        <v>#REF!</v>
      </c>
      <c r="T917" s="9" t="str">
        <f>data!B914</f>
        <v>PHẠM PHÚ CƯỜNG</v>
      </c>
      <c r="U917" s="9" t="str">
        <f>data!C914</f>
        <v>12A1</v>
      </c>
      <c r="V917" s="14"/>
      <c r="W917" s="24"/>
      <c r="X917" s="32"/>
      <c r="Y917" s="24"/>
      <c r="Z917" s="24"/>
      <c r="AA917" s="24"/>
      <c r="AB917" s="24"/>
      <c r="AC917" s="24"/>
      <c r="AD917" s="24"/>
      <c r="AE917" s="14" t="str">
        <f t="shared" si="75"/>
        <v/>
      </c>
      <c r="AF917" s="60" t="str">
        <f t="shared" si="76"/>
        <v/>
      </c>
    </row>
    <row r="918" spans="1:32" ht="15" customHeight="1">
      <c r="A918" s="12" t="str">
        <f t="shared" si="74"/>
        <v/>
      </c>
      <c r="S918" s="9" t="e">
        <f t="shared" si="72"/>
        <v>#REF!</v>
      </c>
      <c r="T918" s="9" t="str">
        <f>data!B915</f>
        <v>VÕ TẤN CƯỜNG</v>
      </c>
      <c r="U918" s="9" t="str">
        <f>data!C915</f>
        <v>12A1</v>
      </c>
      <c r="V918" s="14"/>
      <c r="W918" s="24"/>
      <c r="X918" s="32"/>
      <c r="Y918" s="24"/>
      <c r="Z918" s="24"/>
      <c r="AA918" s="24"/>
      <c r="AB918" s="24"/>
      <c r="AC918" s="24"/>
      <c r="AD918" s="24"/>
      <c r="AE918" s="14" t="str">
        <f t="shared" si="75"/>
        <v/>
      </c>
      <c r="AF918" s="60" t="e">
        <f>IF(#REF!&lt;&gt;"", INDEX($AJ$8:$AJ$1491, MATCH(#REF!, $T$8:$T$1491, 0)),"")</f>
        <v>#REF!</v>
      </c>
    </row>
    <row r="919" spans="1:32" ht="15" customHeight="1">
      <c r="A919" s="12" t="str">
        <f t="shared" si="74"/>
        <v/>
      </c>
      <c r="S919" s="9" t="e">
        <f t="shared" si="72"/>
        <v>#REF!</v>
      </c>
      <c r="T919" s="9" t="str">
        <f>data!B916</f>
        <v>NGUYỄN THÀNH ĐẠT</v>
      </c>
      <c r="U919" s="9" t="str">
        <f>data!C916</f>
        <v>12A1</v>
      </c>
      <c r="V919" s="14">
        <v>3</v>
      </c>
      <c r="W919" s="24"/>
      <c r="X919" s="32"/>
      <c r="Y919" s="24"/>
      <c r="Z919" s="24"/>
      <c r="AA919" s="24"/>
      <c r="AB919" s="24"/>
      <c r="AC919" s="24"/>
      <c r="AD919" s="24"/>
      <c r="AE919" s="14" t="str">
        <f t="shared" si="75"/>
        <v/>
      </c>
      <c r="AF919" s="60" t="str">
        <f>IF(AH921&lt;&gt;"", INDEX($AJ$8:$AJ$1491, MATCH(AH921, $T$8:$T$1491, 0)),"")</f>
        <v/>
      </c>
    </row>
    <row r="920" spans="1:32" ht="15" customHeight="1">
      <c r="A920" s="12" t="str">
        <f t="shared" si="74"/>
        <v/>
      </c>
      <c r="S920" s="9" t="e">
        <f t="shared" si="72"/>
        <v>#REF!</v>
      </c>
      <c r="T920" s="9" t="str">
        <f>data!B917</f>
        <v>TRẦN TÍN ĐẠT</v>
      </c>
      <c r="U920" s="9" t="str">
        <f>data!C917</f>
        <v>12A1</v>
      </c>
      <c r="V920" s="14"/>
      <c r="W920" s="24"/>
      <c r="X920" s="32"/>
      <c r="Y920" s="24"/>
      <c r="Z920" s="24"/>
      <c r="AA920" s="24"/>
      <c r="AB920" s="24"/>
      <c r="AC920" s="24"/>
      <c r="AD920" s="24"/>
      <c r="AE920" s="14" t="str">
        <f t="shared" si="75"/>
        <v/>
      </c>
      <c r="AF920" s="60" t="str">
        <f>IF(AH922&lt;&gt;"", INDEX($AJ$8:$AJ$1491, MATCH(AH922, $T$8:$T$1491, 0)),"")</f>
        <v/>
      </c>
    </row>
    <row r="921" spans="1:32" ht="15" customHeight="1">
      <c r="A921" s="12" t="str">
        <f>IF(B921&lt;&gt;"",#REF!+1,"")</f>
        <v/>
      </c>
      <c r="S921" s="9" t="e">
        <f t="shared" si="72"/>
        <v>#REF!</v>
      </c>
      <c r="T921" s="9" t="str">
        <f>data!B918</f>
        <v>NGUYỄN MẠNH ĐỨC</v>
      </c>
      <c r="U921" s="9" t="str">
        <f>data!C918</f>
        <v>12A1</v>
      </c>
      <c r="V921" s="14">
        <v>1</v>
      </c>
      <c r="W921" s="24"/>
      <c r="X921" s="32"/>
      <c r="Y921" s="24"/>
      <c r="Z921" s="24"/>
      <c r="AA921" s="24"/>
      <c r="AB921" s="24"/>
      <c r="AC921" s="24"/>
      <c r="AD921" s="24"/>
      <c r="AE921" s="14" t="str">
        <f t="shared" si="75"/>
        <v/>
      </c>
      <c r="AF921" s="60" t="str">
        <f t="shared" ref="AF921:AF952" si="77">IF(AH924&lt;&gt;"", INDEX($AJ$8:$AJ$1491, MATCH(AH924, $T$8:$T$1491, 0)),"")</f>
        <v/>
      </c>
    </row>
    <row r="922" spans="1:32" ht="15" customHeight="1">
      <c r="A922" s="12" t="str">
        <f t="shared" si="74"/>
        <v/>
      </c>
      <c r="S922" s="9" t="e">
        <f t="shared" si="72"/>
        <v>#REF!</v>
      </c>
      <c r="T922" s="9" t="str">
        <f>data!B919</f>
        <v>LÊ HOÀNG GIANG</v>
      </c>
      <c r="U922" s="9" t="str">
        <f>data!C919</f>
        <v>12A1</v>
      </c>
      <c r="V922" s="14"/>
      <c r="W922" s="24"/>
      <c r="X922" s="32"/>
      <c r="Y922" s="24"/>
      <c r="Z922" s="24"/>
      <c r="AA922" s="24"/>
      <c r="AB922" s="24"/>
      <c r="AC922" s="24"/>
      <c r="AD922" s="24"/>
      <c r="AE922" s="14" t="str">
        <f t="shared" si="75"/>
        <v/>
      </c>
      <c r="AF922" s="60" t="str">
        <f t="shared" si="77"/>
        <v/>
      </c>
    </row>
    <row r="923" spans="1:32" ht="15" customHeight="1">
      <c r="A923" s="12" t="str">
        <f t="shared" si="74"/>
        <v/>
      </c>
      <c r="S923" s="9" t="e">
        <f t="shared" si="72"/>
        <v>#REF!</v>
      </c>
      <c r="T923" s="9" t="str">
        <f>data!B920</f>
        <v>LÝ GIA HÂN</v>
      </c>
      <c r="U923" s="9" t="str">
        <f>data!C920</f>
        <v>12A1</v>
      </c>
      <c r="V923" s="14"/>
      <c r="W923" s="24"/>
      <c r="X923" s="32"/>
      <c r="Y923" s="24"/>
      <c r="Z923" s="24"/>
      <c r="AA923" s="24"/>
      <c r="AB923" s="24"/>
      <c r="AC923" s="24"/>
      <c r="AD923" s="24"/>
      <c r="AE923" s="14" t="str">
        <f t="shared" si="75"/>
        <v/>
      </c>
      <c r="AF923" s="60" t="str">
        <f t="shared" si="77"/>
        <v/>
      </c>
    </row>
    <row r="924" spans="1:32" ht="15" customHeight="1">
      <c r="A924" s="12" t="str">
        <f t="shared" si="74"/>
        <v/>
      </c>
      <c r="S924" s="9" t="e">
        <f t="shared" si="72"/>
        <v>#REF!</v>
      </c>
      <c r="T924" s="9" t="str">
        <f>data!B921</f>
        <v>NGUYỄN GIA HÂN</v>
      </c>
      <c r="U924" s="9" t="str">
        <f>data!C921</f>
        <v>12A1</v>
      </c>
      <c r="V924" s="14">
        <v>3</v>
      </c>
      <c r="W924" s="24"/>
      <c r="X924" s="32"/>
      <c r="Y924" s="24"/>
      <c r="Z924" s="24"/>
      <c r="AA924" s="24"/>
      <c r="AB924" s="24"/>
      <c r="AC924" s="24"/>
      <c r="AD924" s="24"/>
      <c r="AE924" s="14" t="str">
        <f t="shared" si="75"/>
        <v/>
      </c>
      <c r="AF924" s="60" t="str">
        <f t="shared" si="77"/>
        <v/>
      </c>
    </row>
    <row r="925" spans="1:32" ht="15" customHeight="1">
      <c r="A925" s="12" t="str">
        <f t="shared" si="74"/>
        <v/>
      </c>
      <c r="S925" s="9" t="e">
        <f t="shared" si="72"/>
        <v>#REF!</v>
      </c>
      <c r="T925" s="9" t="str">
        <f>data!B922</f>
        <v>NGUYỄN NHẬT HÀO</v>
      </c>
      <c r="U925" s="9" t="str">
        <f>data!C922</f>
        <v>12A1</v>
      </c>
      <c r="V925" s="14">
        <v>3</v>
      </c>
      <c r="W925" s="24"/>
      <c r="X925" s="32"/>
      <c r="Y925" s="24"/>
      <c r="Z925" s="24"/>
      <c r="AA925" s="24"/>
      <c r="AB925" s="24"/>
      <c r="AC925" s="24"/>
      <c r="AD925" s="24"/>
      <c r="AE925" s="14" t="str">
        <f t="shared" si="75"/>
        <v/>
      </c>
      <c r="AF925" s="60" t="str">
        <f t="shared" si="77"/>
        <v/>
      </c>
    </row>
    <row r="926" spans="1:32" ht="15" customHeight="1">
      <c r="A926" s="12" t="str">
        <f t="shared" si="74"/>
        <v/>
      </c>
      <c r="S926" s="9" t="e">
        <f t="shared" si="72"/>
        <v>#REF!</v>
      </c>
      <c r="T926" s="9" t="str">
        <f>data!B923</f>
        <v>TRẦN HOÀNG THẾ HIỂN</v>
      </c>
      <c r="U926" s="9" t="str">
        <f>data!C923</f>
        <v>12A1</v>
      </c>
      <c r="V926" s="14">
        <v>3</v>
      </c>
      <c r="W926" s="24"/>
      <c r="X926" s="32"/>
      <c r="Y926" s="24"/>
      <c r="Z926" s="24"/>
      <c r="AA926" s="24"/>
      <c r="AB926" s="24"/>
      <c r="AC926" s="24"/>
      <c r="AD926" s="24"/>
      <c r="AE926" s="14" t="str">
        <f t="shared" si="75"/>
        <v/>
      </c>
      <c r="AF926" s="60" t="str">
        <f t="shared" si="77"/>
        <v/>
      </c>
    </row>
    <row r="927" spans="1:32" ht="15" customHeight="1">
      <c r="A927" s="12" t="str">
        <f t="shared" si="74"/>
        <v/>
      </c>
      <c r="S927" s="9" t="e">
        <f t="shared" si="72"/>
        <v>#REF!</v>
      </c>
      <c r="T927" s="9" t="str">
        <f>data!B924</f>
        <v>NGUYỄN CHẤN HƯNG</v>
      </c>
      <c r="U927" s="9" t="str">
        <f>data!C924</f>
        <v>12A1</v>
      </c>
      <c r="V927" s="14"/>
      <c r="W927" s="24"/>
      <c r="X927" s="32"/>
      <c r="Y927" s="24"/>
      <c r="Z927" s="24"/>
      <c r="AA927" s="24"/>
      <c r="AB927" s="24"/>
      <c r="AC927" s="24"/>
      <c r="AD927" s="24"/>
      <c r="AE927" s="14" t="str">
        <f t="shared" si="75"/>
        <v/>
      </c>
      <c r="AF927" s="60" t="str">
        <f t="shared" si="77"/>
        <v/>
      </c>
    </row>
    <row r="928" spans="1:32" ht="15" customHeight="1">
      <c r="A928" s="12" t="str">
        <f t="shared" si="74"/>
        <v/>
      </c>
      <c r="S928" s="9" t="e">
        <f t="shared" si="72"/>
        <v>#REF!</v>
      </c>
      <c r="T928" s="9" t="str">
        <f>data!B925</f>
        <v>NGUYỄN PHÚ GIA HƯNG</v>
      </c>
      <c r="U928" s="9" t="str">
        <f>data!C925</f>
        <v>12A1</v>
      </c>
      <c r="V928" s="14">
        <v>3</v>
      </c>
      <c r="W928" s="24"/>
      <c r="X928" s="32"/>
      <c r="Y928" s="24"/>
      <c r="Z928" s="24"/>
      <c r="AA928" s="24"/>
      <c r="AB928" s="24"/>
      <c r="AC928" s="24"/>
      <c r="AD928" s="24"/>
      <c r="AE928" s="14" t="str">
        <f t="shared" si="75"/>
        <v/>
      </c>
      <c r="AF928" s="60" t="str">
        <f t="shared" si="77"/>
        <v/>
      </c>
    </row>
    <row r="929" spans="1:32" ht="15" customHeight="1">
      <c r="A929" s="12" t="str">
        <f t="shared" si="74"/>
        <v/>
      </c>
      <c r="S929" s="9" t="e">
        <f t="shared" si="72"/>
        <v>#REF!</v>
      </c>
      <c r="T929" s="9" t="str">
        <f>data!B926</f>
        <v>DƯƠNG VĂN TRƯỜNG HUY</v>
      </c>
      <c r="U929" s="9" t="str">
        <f>data!C926</f>
        <v>12A1</v>
      </c>
      <c r="V929" s="14"/>
      <c r="W929" s="24"/>
      <c r="X929" s="32"/>
      <c r="Y929" s="24"/>
      <c r="Z929" s="24"/>
      <c r="AA929" s="24"/>
      <c r="AB929" s="24"/>
      <c r="AC929" s="24"/>
      <c r="AD929" s="24"/>
      <c r="AE929" s="14" t="str">
        <f t="shared" si="75"/>
        <v/>
      </c>
      <c r="AF929" s="60" t="str">
        <f t="shared" si="77"/>
        <v/>
      </c>
    </row>
    <row r="930" spans="1:32" ht="15" customHeight="1">
      <c r="A930" s="12" t="str">
        <f t="shared" si="74"/>
        <v/>
      </c>
      <c r="S930" s="9" t="e">
        <f t="shared" si="72"/>
        <v>#REF!</v>
      </c>
      <c r="T930" s="9" t="str">
        <f>data!B927</f>
        <v>NGUYỄN GIA HUY</v>
      </c>
      <c r="U930" s="9" t="str">
        <f>data!C927</f>
        <v>12A1</v>
      </c>
      <c r="V930" s="14">
        <v>3</v>
      </c>
      <c r="W930" s="24"/>
      <c r="X930" s="32">
        <v>2</v>
      </c>
      <c r="Y930" s="24"/>
      <c r="Z930" s="24"/>
      <c r="AA930" s="24"/>
      <c r="AB930" s="24"/>
      <c r="AC930" s="24"/>
      <c r="AD930" s="24"/>
      <c r="AE930" s="14" t="str">
        <f t="shared" si="75"/>
        <v/>
      </c>
      <c r="AF930" s="60" t="str">
        <f t="shared" si="77"/>
        <v/>
      </c>
    </row>
    <row r="931" spans="1:32" ht="15" customHeight="1">
      <c r="A931" s="12" t="str">
        <f t="shared" si="74"/>
        <v/>
      </c>
      <c r="S931" s="9" t="e">
        <f t="shared" si="72"/>
        <v>#REF!</v>
      </c>
      <c r="T931" s="9" t="str">
        <f>data!B928</f>
        <v>TRẦN VIỆT KHÔI</v>
      </c>
      <c r="U931" s="9" t="str">
        <f>data!C928</f>
        <v>12A1</v>
      </c>
      <c r="V931" s="14"/>
      <c r="W931" s="24"/>
      <c r="X931" s="32"/>
      <c r="Y931" s="24"/>
      <c r="Z931" s="24"/>
      <c r="AA931" s="24"/>
      <c r="AB931" s="24"/>
      <c r="AC931" s="24"/>
      <c r="AD931" s="24"/>
      <c r="AE931" s="14" t="str">
        <f t="shared" si="75"/>
        <v/>
      </c>
      <c r="AF931" s="60" t="str">
        <f t="shared" si="77"/>
        <v/>
      </c>
    </row>
    <row r="932" spans="1:32" ht="15" customHeight="1">
      <c r="A932" s="12" t="str">
        <f t="shared" si="74"/>
        <v/>
      </c>
      <c r="S932" s="9" t="e">
        <f t="shared" si="72"/>
        <v>#REF!</v>
      </c>
      <c r="T932" s="9" t="str">
        <f>data!B929</f>
        <v>TRẦN THIÊN KIM</v>
      </c>
      <c r="U932" s="9" t="str">
        <f>data!C929</f>
        <v>12A1</v>
      </c>
      <c r="V932" s="14"/>
      <c r="W932" s="24"/>
      <c r="X932" s="32"/>
      <c r="Y932" s="24"/>
      <c r="Z932" s="24"/>
      <c r="AA932" s="24"/>
      <c r="AB932" s="24"/>
      <c r="AC932" s="24"/>
      <c r="AD932" s="24"/>
      <c r="AE932" s="14" t="str">
        <f t="shared" si="75"/>
        <v/>
      </c>
      <c r="AF932" s="60" t="str">
        <f t="shared" si="77"/>
        <v/>
      </c>
    </row>
    <row r="933" spans="1:32" ht="15" customHeight="1">
      <c r="A933" s="12" t="str">
        <f t="shared" si="74"/>
        <v/>
      </c>
      <c r="S933" s="9" t="e">
        <f t="shared" si="72"/>
        <v>#REF!</v>
      </c>
      <c r="T933" s="9" t="str">
        <f>data!B930</f>
        <v>PHAN THỊ CẨM LÀI</v>
      </c>
      <c r="U933" s="9" t="str">
        <f>data!C930</f>
        <v>12A1</v>
      </c>
      <c r="V933" s="14"/>
      <c r="W933" s="24"/>
      <c r="X933" s="32"/>
      <c r="Y933" s="24"/>
      <c r="Z933" s="24"/>
      <c r="AA933" s="24"/>
      <c r="AB933" s="24"/>
      <c r="AC933" s="24"/>
      <c r="AD933" s="24"/>
      <c r="AE933" s="14" t="str">
        <f t="shared" si="75"/>
        <v/>
      </c>
      <c r="AF933" s="60" t="str">
        <f t="shared" si="77"/>
        <v/>
      </c>
    </row>
    <row r="934" spans="1:32" ht="15" customHeight="1">
      <c r="A934" s="12" t="str">
        <f t="shared" si="74"/>
        <v/>
      </c>
      <c r="S934" s="9" t="e">
        <f t="shared" si="72"/>
        <v>#REF!</v>
      </c>
      <c r="T934" s="9" t="str">
        <f>data!B931</f>
        <v>NGUYỄN THỊ THANH MAI</v>
      </c>
      <c r="U934" s="9" t="str">
        <f>data!C931</f>
        <v>12A1</v>
      </c>
      <c r="V934" s="14">
        <v>2</v>
      </c>
      <c r="W934" s="24"/>
      <c r="X934" s="32"/>
      <c r="Y934" s="24"/>
      <c r="Z934" s="24"/>
      <c r="AA934" s="24"/>
      <c r="AB934" s="24"/>
      <c r="AC934" s="24"/>
      <c r="AD934" s="24"/>
      <c r="AE934" s="14" t="str">
        <f t="shared" si="75"/>
        <v/>
      </c>
      <c r="AF934" s="60" t="str">
        <f t="shared" si="77"/>
        <v/>
      </c>
    </row>
    <row r="935" spans="1:32" ht="15" customHeight="1">
      <c r="A935" s="12" t="str">
        <f t="shared" si="74"/>
        <v/>
      </c>
      <c r="S935" s="9" t="e">
        <f t="shared" ref="S935:S998" si="78">IF(T935&lt;&gt;"",S934+1,"")</f>
        <v>#REF!</v>
      </c>
      <c r="T935" s="9" t="str">
        <f>data!B932</f>
        <v>LÊ TRẦN THU NGÂN</v>
      </c>
      <c r="U935" s="9" t="str">
        <f>data!C932</f>
        <v>12A1</v>
      </c>
      <c r="V935" s="14"/>
      <c r="W935" s="24"/>
      <c r="X935" s="32"/>
      <c r="Y935" s="24"/>
      <c r="Z935" s="24"/>
      <c r="AA935" s="24"/>
      <c r="AB935" s="24"/>
      <c r="AC935" s="24"/>
      <c r="AD935" s="24"/>
      <c r="AE935" s="14" t="str">
        <f t="shared" si="75"/>
        <v/>
      </c>
      <c r="AF935" s="60" t="str">
        <f t="shared" si="77"/>
        <v/>
      </c>
    </row>
    <row r="936" spans="1:32" ht="15" customHeight="1">
      <c r="A936" s="12" t="str">
        <f t="shared" si="74"/>
        <v/>
      </c>
      <c r="S936" s="9" t="e">
        <f t="shared" si="78"/>
        <v>#REF!</v>
      </c>
      <c r="T936" s="9" t="str">
        <f>data!B933</f>
        <v>NGUYỄN THÚY NGỌC</v>
      </c>
      <c r="U936" s="9" t="str">
        <f>data!C933</f>
        <v>12A1</v>
      </c>
      <c r="V936" s="14"/>
      <c r="W936" s="24"/>
      <c r="X936" s="32"/>
      <c r="Y936" s="24"/>
      <c r="Z936" s="24"/>
      <c r="AA936" s="24"/>
      <c r="AB936" s="24"/>
      <c r="AC936" s="24"/>
      <c r="AD936" s="24"/>
      <c r="AE936" s="14" t="str">
        <f t="shared" si="75"/>
        <v/>
      </c>
      <c r="AF936" s="60" t="str">
        <f t="shared" si="77"/>
        <v/>
      </c>
    </row>
    <row r="937" spans="1:32" ht="15" customHeight="1">
      <c r="A937" s="12" t="str">
        <f t="shared" si="74"/>
        <v/>
      </c>
      <c r="S937" s="9" t="e">
        <f t="shared" si="78"/>
        <v>#REF!</v>
      </c>
      <c r="T937" s="9" t="str">
        <f>data!B934</f>
        <v>PHAN TRIỆU BẢO NGỌC</v>
      </c>
      <c r="U937" s="9" t="str">
        <f>data!C934</f>
        <v>12A1</v>
      </c>
      <c r="V937" s="14">
        <v>1</v>
      </c>
      <c r="W937" s="24"/>
      <c r="X937" s="32"/>
      <c r="Y937" s="24"/>
      <c r="Z937" s="24"/>
      <c r="AA937" s="24"/>
      <c r="AB937" s="24"/>
      <c r="AC937" s="24"/>
      <c r="AD937" s="24"/>
      <c r="AE937" s="14" t="str">
        <f t="shared" si="75"/>
        <v/>
      </c>
      <c r="AF937" s="60" t="str">
        <f t="shared" si="77"/>
        <v/>
      </c>
    </row>
    <row r="938" spans="1:32" ht="15" customHeight="1">
      <c r="A938" s="12" t="str">
        <f t="shared" si="74"/>
        <v/>
      </c>
      <c r="S938" s="9" t="e">
        <f t="shared" si="78"/>
        <v>#REF!</v>
      </c>
      <c r="T938" s="9" t="str">
        <f>data!B935</f>
        <v>ĐỖ THÁI NGUYÊN</v>
      </c>
      <c r="U938" s="9" t="str">
        <f>data!C935</f>
        <v>12A1</v>
      </c>
      <c r="V938" s="14">
        <v>3</v>
      </c>
      <c r="W938" s="24"/>
      <c r="X938" s="32"/>
      <c r="Y938" s="24"/>
      <c r="Z938" s="24"/>
      <c r="AA938" s="24"/>
      <c r="AB938" s="24"/>
      <c r="AC938" s="24"/>
      <c r="AD938" s="24"/>
      <c r="AE938" s="14" t="str">
        <f t="shared" si="75"/>
        <v/>
      </c>
      <c r="AF938" s="60" t="str">
        <f t="shared" si="77"/>
        <v/>
      </c>
    </row>
    <row r="939" spans="1:32" ht="15" customHeight="1">
      <c r="A939" s="12" t="str">
        <f t="shared" si="74"/>
        <v/>
      </c>
      <c r="S939" s="9" t="e">
        <f t="shared" si="78"/>
        <v>#REF!</v>
      </c>
      <c r="T939" s="9" t="str">
        <f>data!B936</f>
        <v>ÂU YẾN NHI</v>
      </c>
      <c r="U939" s="9" t="str">
        <f>data!C936</f>
        <v>12A1</v>
      </c>
      <c r="V939" s="14"/>
      <c r="W939" s="24"/>
      <c r="X939" s="32"/>
      <c r="Y939" s="24"/>
      <c r="Z939" s="24"/>
      <c r="AA939" s="24"/>
      <c r="AB939" s="24"/>
      <c r="AC939" s="24"/>
      <c r="AD939" s="24"/>
      <c r="AE939" s="14" t="str">
        <f t="shared" si="75"/>
        <v/>
      </c>
      <c r="AF939" s="60" t="str">
        <f t="shared" si="77"/>
        <v/>
      </c>
    </row>
    <row r="940" spans="1:32" ht="15" customHeight="1">
      <c r="A940" s="12" t="str">
        <f t="shared" si="74"/>
        <v/>
      </c>
      <c r="S940" s="9" t="e">
        <f t="shared" si="78"/>
        <v>#REF!</v>
      </c>
      <c r="T940" s="9" t="str">
        <f>data!B937</f>
        <v>KIỀU THÚY NHI</v>
      </c>
      <c r="U940" s="9" t="str">
        <f>data!C937</f>
        <v>12A1</v>
      </c>
      <c r="V940" s="14"/>
      <c r="W940" s="24"/>
      <c r="X940" s="32"/>
      <c r="Y940" s="24"/>
      <c r="Z940" s="24"/>
      <c r="AA940" s="24"/>
      <c r="AB940" s="24"/>
      <c r="AC940" s="24"/>
      <c r="AD940" s="24"/>
      <c r="AE940" s="14" t="str">
        <f t="shared" si="75"/>
        <v/>
      </c>
      <c r="AF940" s="60" t="str">
        <f t="shared" si="77"/>
        <v/>
      </c>
    </row>
    <row r="941" spans="1:32" ht="15" customHeight="1">
      <c r="A941" s="12" t="str">
        <f t="shared" si="74"/>
        <v/>
      </c>
      <c r="S941" s="9" t="e">
        <f t="shared" si="78"/>
        <v>#REF!</v>
      </c>
      <c r="T941" s="9" t="str">
        <f>data!B938</f>
        <v>BÙI THỊNH PHÁT</v>
      </c>
      <c r="U941" s="9" t="str">
        <f>data!C938</f>
        <v>12A1</v>
      </c>
      <c r="V941" s="14">
        <v>1</v>
      </c>
      <c r="W941" s="24"/>
      <c r="X941" s="32"/>
      <c r="Y941" s="24"/>
      <c r="Z941" s="24"/>
      <c r="AA941" s="24"/>
      <c r="AB941" s="24"/>
      <c r="AC941" s="24"/>
      <c r="AD941" s="24"/>
      <c r="AE941" s="14" t="str">
        <f t="shared" si="75"/>
        <v/>
      </c>
      <c r="AF941" s="60" t="str">
        <f t="shared" si="77"/>
        <v/>
      </c>
    </row>
    <row r="942" spans="1:32" ht="15" customHeight="1">
      <c r="A942" s="12" t="str">
        <f t="shared" si="74"/>
        <v/>
      </c>
      <c r="S942" s="9" t="e">
        <f t="shared" si="78"/>
        <v>#REF!</v>
      </c>
      <c r="T942" s="9" t="str">
        <f>data!B939</f>
        <v>PHẠM THỊ YẾN PHI</v>
      </c>
      <c r="U942" s="9" t="str">
        <f>data!C939</f>
        <v>12A1</v>
      </c>
      <c r="V942" s="14"/>
      <c r="W942" s="24"/>
      <c r="X942" s="32"/>
      <c r="Y942" s="24"/>
      <c r="Z942" s="24"/>
      <c r="AA942" s="24"/>
      <c r="AB942" s="24"/>
      <c r="AC942" s="24"/>
      <c r="AD942" s="24"/>
      <c r="AE942" s="14" t="str">
        <f t="shared" si="75"/>
        <v/>
      </c>
      <c r="AF942" s="60" t="str">
        <f t="shared" si="77"/>
        <v/>
      </c>
    </row>
    <row r="943" spans="1:32" ht="15" customHeight="1">
      <c r="A943" s="12" t="str">
        <f t="shared" si="74"/>
        <v/>
      </c>
      <c r="S943" s="9" t="e">
        <f t="shared" si="78"/>
        <v>#REF!</v>
      </c>
      <c r="T943" s="9" t="str">
        <f>data!B940</f>
        <v>NGÔ THANH PHÚ</v>
      </c>
      <c r="U943" s="9" t="str">
        <f>data!C940</f>
        <v>12A1</v>
      </c>
      <c r="V943" s="14"/>
      <c r="W943" s="24"/>
      <c r="X943" s="32"/>
      <c r="Y943" s="24"/>
      <c r="Z943" s="24"/>
      <c r="AA943" s="24"/>
      <c r="AB943" s="24"/>
      <c r="AC943" s="24"/>
      <c r="AD943" s="24"/>
      <c r="AE943" s="14" t="str">
        <f t="shared" si="75"/>
        <v/>
      </c>
      <c r="AF943" s="60" t="str">
        <f t="shared" si="77"/>
        <v/>
      </c>
    </row>
    <row r="944" spans="1:32" ht="15" customHeight="1">
      <c r="A944" s="12" t="str">
        <f t="shared" si="74"/>
        <v/>
      </c>
      <c r="S944" s="9" t="e">
        <f t="shared" si="78"/>
        <v>#REF!</v>
      </c>
      <c r="T944" s="9" t="str">
        <f>data!B941</f>
        <v>TRẦN NGỌC TIỂU PHỤNG</v>
      </c>
      <c r="U944" s="9" t="str">
        <f>data!C941</f>
        <v>12A1</v>
      </c>
      <c r="V944" s="14"/>
      <c r="W944" s="24"/>
      <c r="X944" s="32"/>
      <c r="Y944" s="24"/>
      <c r="Z944" s="24"/>
      <c r="AA944" s="24"/>
      <c r="AB944" s="24"/>
      <c r="AC944" s="24"/>
      <c r="AD944" s="24"/>
      <c r="AE944" s="14" t="str">
        <f t="shared" si="75"/>
        <v/>
      </c>
      <c r="AF944" s="60" t="str">
        <f t="shared" si="77"/>
        <v/>
      </c>
    </row>
    <row r="945" spans="1:32" ht="15" customHeight="1">
      <c r="A945" s="12" t="str">
        <f t="shared" si="74"/>
        <v/>
      </c>
      <c r="S945" s="9" t="e">
        <f t="shared" si="78"/>
        <v>#REF!</v>
      </c>
      <c r="T945" s="9" t="str">
        <f>data!B942</f>
        <v>TRẦN KHAI TÂM</v>
      </c>
      <c r="U945" s="9" t="str">
        <f>data!C942</f>
        <v>12A1</v>
      </c>
      <c r="V945" s="14"/>
      <c r="W945" s="24"/>
      <c r="X945" s="32"/>
      <c r="Y945" s="24"/>
      <c r="Z945" s="24"/>
      <c r="AA945" s="24"/>
      <c r="AB945" s="24"/>
      <c r="AC945" s="24"/>
      <c r="AD945" s="24"/>
      <c r="AE945" s="14" t="str">
        <f t="shared" si="75"/>
        <v/>
      </c>
      <c r="AF945" s="60" t="str">
        <f t="shared" si="77"/>
        <v/>
      </c>
    </row>
    <row r="946" spans="1:32" ht="15" customHeight="1">
      <c r="A946" s="12" t="str">
        <f t="shared" si="74"/>
        <v/>
      </c>
      <c r="S946" s="9" t="e">
        <f t="shared" si="78"/>
        <v>#REF!</v>
      </c>
      <c r="T946" s="9" t="str">
        <f>data!B943</f>
        <v>VÕ ĐỨC THẮNG</v>
      </c>
      <c r="U946" s="9" t="str">
        <f>data!C943</f>
        <v>12A1</v>
      </c>
      <c r="V946" s="14"/>
      <c r="W946" s="24"/>
      <c r="X946" s="32"/>
      <c r="Y946" s="24"/>
      <c r="Z946" s="24"/>
      <c r="AA946" s="24"/>
      <c r="AB946" s="24"/>
      <c r="AC946" s="24"/>
      <c r="AD946" s="24"/>
      <c r="AE946" s="14" t="str">
        <f t="shared" si="75"/>
        <v/>
      </c>
      <c r="AF946" s="60" t="str">
        <f t="shared" si="77"/>
        <v/>
      </c>
    </row>
    <row r="947" spans="1:32" ht="15" customHeight="1">
      <c r="A947" s="12" t="str">
        <f t="shared" si="74"/>
        <v/>
      </c>
      <c r="S947" s="9" t="e">
        <f t="shared" si="78"/>
        <v>#REF!</v>
      </c>
      <c r="T947" s="9" t="str">
        <f>data!B944</f>
        <v>NGUYỄN LÂM THẢO</v>
      </c>
      <c r="U947" s="9" t="str">
        <f>data!C944</f>
        <v>12A1</v>
      </c>
      <c r="V947" s="14"/>
      <c r="W947" s="24"/>
      <c r="X947" s="32"/>
      <c r="Y947" s="24"/>
      <c r="Z947" s="24"/>
      <c r="AA947" s="24"/>
      <c r="AB947" s="24"/>
      <c r="AC947" s="24"/>
      <c r="AD947" s="24"/>
      <c r="AE947" s="14" t="str">
        <f t="shared" si="75"/>
        <v/>
      </c>
      <c r="AF947" s="60" t="str">
        <f t="shared" si="77"/>
        <v/>
      </c>
    </row>
    <row r="948" spans="1:32" ht="15" customHeight="1">
      <c r="A948" s="12" t="str">
        <f t="shared" si="74"/>
        <v/>
      </c>
      <c r="S948" s="9" t="e">
        <f t="shared" si="78"/>
        <v>#REF!</v>
      </c>
      <c r="T948" s="9" t="str">
        <f>data!B945</f>
        <v>PHAN THANH THẢO</v>
      </c>
      <c r="U948" s="9" t="str">
        <f>data!C945</f>
        <v>12A1</v>
      </c>
      <c r="V948" s="14"/>
      <c r="W948" s="24"/>
      <c r="X948" s="32"/>
      <c r="Y948" s="24"/>
      <c r="Z948" s="24"/>
      <c r="AA948" s="24"/>
      <c r="AB948" s="24"/>
      <c r="AC948" s="24"/>
      <c r="AD948" s="24"/>
      <c r="AE948" s="14" t="str">
        <f t="shared" si="75"/>
        <v/>
      </c>
      <c r="AF948" s="60" t="str">
        <f t="shared" si="77"/>
        <v/>
      </c>
    </row>
    <row r="949" spans="1:32" ht="15" customHeight="1">
      <c r="A949" s="12" t="str">
        <f t="shared" si="74"/>
        <v/>
      </c>
      <c r="S949" s="9" t="e">
        <f t="shared" si="78"/>
        <v>#REF!</v>
      </c>
      <c r="T949" s="9" t="str">
        <f>data!B946</f>
        <v>TRẦN ĐOÀN MINH THƯ</v>
      </c>
      <c r="U949" s="9" t="str">
        <f>data!C946</f>
        <v>12A1</v>
      </c>
      <c r="V949" s="14"/>
      <c r="W949" s="24"/>
      <c r="X949" s="32"/>
      <c r="Y949" s="24"/>
      <c r="Z949" s="24"/>
      <c r="AA949" s="24"/>
      <c r="AB949" s="24"/>
      <c r="AC949" s="24"/>
      <c r="AD949" s="24"/>
      <c r="AE949" s="14" t="str">
        <f t="shared" si="75"/>
        <v/>
      </c>
      <c r="AF949" s="60" t="str">
        <f t="shared" si="77"/>
        <v/>
      </c>
    </row>
    <row r="950" spans="1:32" ht="15" customHeight="1">
      <c r="A950" s="12" t="str">
        <f t="shared" si="74"/>
        <v/>
      </c>
      <c r="S950" s="9" t="e">
        <f t="shared" si="78"/>
        <v>#REF!</v>
      </c>
      <c r="T950" s="9" t="str">
        <f>data!B947</f>
        <v>TRẦN LÊ KIM THƯ</v>
      </c>
      <c r="U950" s="9" t="str">
        <f>data!C947</f>
        <v>12A1</v>
      </c>
      <c r="V950" s="14"/>
      <c r="W950" s="24"/>
      <c r="X950" s="32"/>
      <c r="Y950" s="24"/>
      <c r="Z950" s="24"/>
      <c r="AA950" s="24"/>
      <c r="AB950" s="24"/>
      <c r="AC950" s="24"/>
      <c r="AD950" s="24"/>
      <c r="AE950" s="14" t="str">
        <f t="shared" si="75"/>
        <v/>
      </c>
      <c r="AF950" s="60" t="str">
        <f t="shared" si="77"/>
        <v/>
      </c>
    </row>
    <row r="951" spans="1:32" ht="15" customHeight="1">
      <c r="A951" s="12" t="str">
        <f t="shared" si="74"/>
        <v/>
      </c>
      <c r="S951" s="9" t="e">
        <f t="shared" si="78"/>
        <v>#REF!</v>
      </c>
      <c r="T951" s="9" t="str">
        <f>data!B948</f>
        <v>TRẦN ANH THƯ</v>
      </c>
      <c r="U951" s="9" t="str">
        <f>data!C948</f>
        <v>12A1</v>
      </c>
      <c r="V951" s="14"/>
      <c r="W951" s="24"/>
      <c r="X951" s="32"/>
      <c r="Y951" s="24"/>
      <c r="Z951" s="24"/>
      <c r="AA951" s="24"/>
      <c r="AB951" s="24"/>
      <c r="AC951" s="24"/>
      <c r="AD951" s="24"/>
      <c r="AE951" s="14" t="str">
        <f t="shared" si="75"/>
        <v/>
      </c>
      <c r="AF951" s="60" t="str">
        <f t="shared" si="77"/>
        <v/>
      </c>
    </row>
    <row r="952" spans="1:32" ht="15" customHeight="1">
      <c r="A952" s="12" t="str">
        <f t="shared" si="74"/>
        <v/>
      </c>
      <c r="S952" s="9" t="e">
        <f t="shared" si="78"/>
        <v>#REF!</v>
      </c>
      <c r="T952" s="9" t="str">
        <f>data!B949</f>
        <v>TỐNG HUỲNH BẢO TRÚC</v>
      </c>
      <c r="U952" s="9" t="str">
        <f>data!C949</f>
        <v>12A1</v>
      </c>
      <c r="V952" s="14">
        <v>3</v>
      </c>
      <c r="W952" s="24"/>
      <c r="X952" s="32"/>
      <c r="Y952" s="24"/>
      <c r="Z952" s="24"/>
      <c r="AA952" s="24"/>
      <c r="AB952" s="24"/>
      <c r="AC952" s="24"/>
      <c r="AD952" s="24"/>
      <c r="AE952" s="14" t="str">
        <f t="shared" si="75"/>
        <v/>
      </c>
      <c r="AF952" s="60" t="str">
        <f t="shared" si="77"/>
        <v/>
      </c>
    </row>
    <row r="953" spans="1:32" ht="15" customHeight="1">
      <c r="A953" s="12" t="str">
        <f t="shared" si="74"/>
        <v/>
      </c>
      <c r="S953" s="9" t="e">
        <f t="shared" si="78"/>
        <v>#REF!</v>
      </c>
      <c r="T953" s="9" t="str">
        <f>data!B950</f>
        <v>NGUYỄN NGỌC CẨM TÚ</v>
      </c>
      <c r="U953" s="9" t="str">
        <f>data!C950</f>
        <v>12A1</v>
      </c>
      <c r="V953" s="14"/>
      <c r="W953" s="24"/>
      <c r="X953" s="32"/>
      <c r="Y953" s="24"/>
      <c r="Z953" s="24"/>
      <c r="AA953" s="24"/>
      <c r="AB953" s="24"/>
      <c r="AC953" s="24"/>
      <c r="AD953" s="24"/>
      <c r="AE953" s="14" t="str">
        <f t="shared" si="75"/>
        <v/>
      </c>
      <c r="AF953" s="60" t="str">
        <f t="shared" ref="AF953:AF984" si="79">IF(AH956&lt;&gt;"", INDEX($AJ$8:$AJ$1491, MATCH(AH956, $T$8:$T$1491, 0)),"")</f>
        <v/>
      </c>
    </row>
    <row r="954" spans="1:32" ht="15" customHeight="1">
      <c r="A954" s="12" t="str">
        <f t="shared" si="74"/>
        <v/>
      </c>
      <c r="S954" s="9" t="e">
        <f t="shared" si="78"/>
        <v>#REF!</v>
      </c>
      <c r="T954" s="9" t="e">
        <f>data!#REF!</f>
        <v>#REF!</v>
      </c>
      <c r="U954" s="9" t="e">
        <f>data!#REF!</f>
        <v>#REF!</v>
      </c>
      <c r="V954" s="14"/>
      <c r="W954" s="24"/>
      <c r="X954" s="32"/>
      <c r="Y954" s="24"/>
      <c r="Z954" s="24"/>
      <c r="AA954" s="24"/>
      <c r="AB954" s="24"/>
      <c r="AC954" s="24"/>
      <c r="AD954" s="24"/>
      <c r="AE954" s="14" t="str">
        <f t="shared" si="75"/>
        <v/>
      </c>
      <c r="AF954" s="60" t="str">
        <f t="shared" si="79"/>
        <v/>
      </c>
    </row>
    <row r="955" spans="1:32" ht="15" customHeight="1">
      <c r="A955" s="12" t="str">
        <f t="shared" si="74"/>
        <v/>
      </c>
      <c r="S955" s="9" t="e">
        <f t="shared" si="78"/>
        <v>#REF!</v>
      </c>
      <c r="T955" s="9" t="str">
        <f>data!B951</f>
        <v>LÊ THANH TÙNG</v>
      </c>
      <c r="U955" s="9" t="str">
        <f>data!C951</f>
        <v>12A1</v>
      </c>
      <c r="V955" s="14"/>
      <c r="W955" s="24"/>
      <c r="X955" s="32"/>
      <c r="Y955" s="24"/>
      <c r="Z955" s="24"/>
      <c r="AA955" s="24"/>
      <c r="AB955" s="24"/>
      <c r="AC955" s="24"/>
      <c r="AD955" s="24"/>
      <c r="AE955" s="14" t="str">
        <f t="shared" si="75"/>
        <v/>
      </c>
      <c r="AF955" s="60" t="str">
        <f t="shared" si="79"/>
        <v/>
      </c>
    </row>
    <row r="956" spans="1:32" ht="15" customHeight="1">
      <c r="A956" s="12" t="str">
        <f t="shared" si="74"/>
        <v/>
      </c>
      <c r="S956" s="9" t="e">
        <f t="shared" si="78"/>
        <v>#REF!</v>
      </c>
      <c r="T956" s="9" t="str">
        <f>data!B952</f>
        <v>NGUYỄN THẾ VINH</v>
      </c>
      <c r="U956" s="9" t="str">
        <f>data!C952</f>
        <v>12A1</v>
      </c>
      <c r="V956" s="14"/>
      <c r="W956" s="24"/>
      <c r="X956" s="32"/>
      <c r="Y956" s="24"/>
      <c r="Z956" s="24"/>
      <c r="AA956" s="24"/>
      <c r="AB956" s="24"/>
      <c r="AC956" s="24"/>
      <c r="AD956" s="24"/>
      <c r="AE956" s="14" t="str">
        <f t="shared" si="75"/>
        <v/>
      </c>
      <c r="AF956" s="60" t="str">
        <f t="shared" si="79"/>
        <v/>
      </c>
    </row>
    <row r="957" spans="1:32" ht="15" customHeight="1">
      <c r="A957" s="12" t="str">
        <f t="shared" si="74"/>
        <v/>
      </c>
      <c r="S957" s="9" t="e">
        <f t="shared" si="78"/>
        <v>#REF!</v>
      </c>
      <c r="T957" s="9" t="str">
        <f>data!B953</f>
        <v>NGUYỄN TƯỜNG VY</v>
      </c>
      <c r="U957" s="9" t="str">
        <f>data!C953</f>
        <v>12A1</v>
      </c>
      <c r="V957" s="14">
        <v>3</v>
      </c>
      <c r="W957" s="24"/>
      <c r="X957" s="32"/>
      <c r="Y957" s="24"/>
      <c r="Z957" s="24"/>
      <c r="AA957" s="24"/>
      <c r="AB957" s="24"/>
      <c r="AC957" s="24"/>
      <c r="AD957" s="24"/>
      <c r="AE957" s="14" t="str">
        <f t="shared" si="75"/>
        <v/>
      </c>
      <c r="AF957" s="60" t="str">
        <f t="shared" si="79"/>
        <v/>
      </c>
    </row>
    <row r="958" spans="1:32" ht="15" customHeight="1">
      <c r="A958" s="12" t="str">
        <f t="shared" si="74"/>
        <v/>
      </c>
      <c r="S958" s="9" t="e">
        <f t="shared" si="78"/>
        <v>#REF!</v>
      </c>
      <c r="T958" s="9" t="str">
        <f>data!B954</f>
        <v>LÂM NGỌC YẾN</v>
      </c>
      <c r="U958" s="9" t="str">
        <f>data!C954</f>
        <v>12A1</v>
      </c>
      <c r="V958" s="14"/>
      <c r="W958" s="24"/>
      <c r="X958" s="32"/>
      <c r="Y958" s="24"/>
      <c r="Z958" s="24"/>
      <c r="AA958" s="24"/>
      <c r="AB958" s="24"/>
      <c r="AC958" s="24"/>
      <c r="AD958" s="24"/>
      <c r="AE958" s="14" t="str">
        <f t="shared" si="75"/>
        <v/>
      </c>
      <c r="AF958" s="60" t="str">
        <f t="shared" si="79"/>
        <v/>
      </c>
    </row>
    <row r="959" spans="1:32" ht="15" customHeight="1">
      <c r="A959" s="12" t="str">
        <f t="shared" si="74"/>
        <v/>
      </c>
      <c r="S959" s="9" t="e">
        <f t="shared" si="78"/>
        <v>#REF!</v>
      </c>
      <c r="T959" s="9" t="str">
        <f>data!B955</f>
        <v>LƯU NHÃ YẾN</v>
      </c>
      <c r="U959" s="9" t="str">
        <f>data!C955</f>
        <v>12A1</v>
      </c>
      <c r="V959" s="14"/>
      <c r="W959" s="24"/>
      <c r="X959" s="32"/>
      <c r="Y959" s="24"/>
      <c r="Z959" s="24"/>
      <c r="AA959" s="24"/>
      <c r="AB959" s="24"/>
      <c r="AC959" s="24"/>
      <c r="AD959" s="24"/>
      <c r="AE959" s="14" t="str">
        <f t="shared" si="75"/>
        <v/>
      </c>
      <c r="AF959" s="60" t="str">
        <f t="shared" si="79"/>
        <v/>
      </c>
    </row>
    <row r="960" spans="1:32" ht="15" customHeight="1">
      <c r="A960" s="12" t="str">
        <f t="shared" si="74"/>
        <v/>
      </c>
      <c r="S960" s="9" t="e">
        <f t="shared" si="78"/>
        <v>#REF!</v>
      </c>
      <c r="T960" s="9" t="str">
        <f>data!B956</f>
        <v>NGUYỄN PHẠM THIÊN ÂN</v>
      </c>
      <c r="U960" s="9" t="str">
        <f>data!C956</f>
        <v>12A10</v>
      </c>
      <c r="V960" s="14">
        <v>3</v>
      </c>
      <c r="W960" s="24"/>
      <c r="X960" s="32"/>
      <c r="Y960" s="24"/>
      <c r="Z960" s="24"/>
      <c r="AA960" s="24"/>
      <c r="AB960" s="24"/>
      <c r="AC960" s="24"/>
      <c r="AD960" s="24"/>
      <c r="AE960" s="14" t="str">
        <f t="shared" si="75"/>
        <v/>
      </c>
      <c r="AF960" s="60" t="str">
        <f t="shared" si="79"/>
        <v/>
      </c>
    </row>
    <row r="961" spans="1:32" ht="15" customHeight="1">
      <c r="A961" s="12" t="str">
        <f t="shared" si="74"/>
        <v/>
      </c>
      <c r="S961" s="9" t="e">
        <f t="shared" si="78"/>
        <v>#REF!</v>
      </c>
      <c r="T961" s="9" t="str">
        <f>data!B957</f>
        <v>HUỲNH TUỆ ANH</v>
      </c>
      <c r="U961" s="9" t="str">
        <f>data!C957</f>
        <v>12A10</v>
      </c>
      <c r="V961" s="14"/>
      <c r="W961" s="24"/>
      <c r="X961" s="32"/>
      <c r="Y961" s="24"/>
      <c r="Z961" s="24"/>
      <c r="AA961" s="24"/>
      <c r="AB961" s="24"/>
      <c r="AC961" s="24"/>
      <c r="AD961" s="24"/>
      <c r="AE961" s="14" t="str">
        <f t="shared" si="75"/>
        <v/>
      </c>
      <c r="AF961" s="60" t="str">
        <f t="shared" si="79"/>
        <v/>
      </c>
    </row>
    <row r="962" spans="1:32" ht="15" customHeight="1">
      <c r="A962" s="12" t="str">
        <f t="shared" ref="A962:A1025" si="80">IF(B962&lt;&gt;"",A961+1,"")</f>
        <v/>
      </c>
      <c r="S962" s="9" t="e">
        <f t="shared" si="78"/>
        <v>#REF!</v>
      </c>
      <c r="T962" s="9" t="str">
        <f>data!B958</f>
        <v>PHẠM HỒNG THIÊN BẢO</v>
      </c>
      <c r="U962" s="9" t="str">
        <f>data!C958</f>
        <v>12A10</v>
      </c>
      <c r="V962" s="14"/>
      <c r="W962" s="24"/>
      <c r="X962" s="32"/>
      <c r="Y962" s="24"/>
      <c r="Z962" s="24"/>
      <c r="AA962" s="24"/>
      <c r="AB962" s="24"/>
      <c r="AC962" s="24"/>
      <c r="AD962" s="24"/>
      <c r="AE962" s="14" t="str">
        <f t="shared" si="75"/>
        <v/>
      </c>
      <c r="AF962" s="60" t="str">
        <f t="shared" si="79"/>
        <v/>
      </c>
    </row>
    <row r="963" spans="1:32" ht="15" customHeight="1">
      <c r="A963" s="12" t="str">
        <f t="shared" si="80"/>
        <v/>
      </c>
      <c r="S963" s="9" t="e">
        <f t="shared" si="78"/>
        <v>#REF!</v>
      </c>
      <c r="T963" s="9" t="str">
        <f>data!B959</f>
        <v>HÀ NHÃ CA</v>
      </c>
      <c r="U963" s="9" t="str">
        <f>data!C959</f>
        <v>12A10</v>
      </c>
      <c r="V963" s="14"/>
      <c r="W963" s="24"/>
      <c r="X963" s="32"/>
      <c r="Y963" s="24"/>
      <c r="Z963" s="24"/>
      <c r="AA963" s="24"/>
      <c r="AB963" s="24"/>
      <c r="AC963" s="24"/>
      <c r="AD963" s="24"/>
      <c r="AE963" s="14" t="str">
        <f t="shared" si="75"/>
        <v/>
      </c>
      <c r="AF963" s="60" t="str">
        <f t="shared" si="79"/>
        <v/>
      </c>
    </row>
    <row r="964" spans="1:32" ht="15" customHeight="1">
      <c r="A964" s="12" t="str">
        <f t="shared" si="80"/>
        <v/>
      </c>
      <c r="S964" s="9" t="e">
        <f t="shared" si="78"/>
        <v>#REF!</v>
      </c>
      <c r="T964" s="9" t="str">
        <f>data!B960</f>
        <v>NGUYỄN THÁI CHÂU</v>
      </c>
      <c r="U964" s="9" t="str">
        <f>data!C960</f>
        <v>12A10</v>
      </c>
      <c r="V964" s="14"/>
      <c r="W964" s="24"/>
      <c r="X964" s="32"/>
      <c r="Y964" s="24"/>
      <c r="Z964" s="24"/>
      <c r="AA964" s="24"/>
      <c r="AB964" s="24"/>
      <c r="AC964" s="24"/>
      <c r="AD964" s="24"/>
      <c r="AE964" s="14" t="str">
        <f t="shared" si="75"/>
        <v/>
      </c>
      <c r="AF964" s="60" t="str">
        <f t="shared" si="79"/>
        <v/>
      </c>
    </row>
    <row r="965" spans="1:32" ht="15" customHeight="1">
      <c r="A965" s="12" t="str">
        <f t="shared" si="80"/>
        <v/>
      </c>
      <c r="S965" s="9" t="e">
        <f t="shared" si="78"/>
        <v>#REF!</v>
      </c>
      <c r="T965" s="9" t="str">
        <f>data!B961</f>
        <v>TRẦN PHAN MINH ĐĂNG</v>
      </c>
      <c r="U965" s="9" t="str">
        <f>data!C961</f>
        <v>12A10</v>
      </c>
      <c r="V965" s="14"/>
      <c r="W965" s="24"/>
      <c r="X965" s="32"/>
      <c r="Y965" s="24"/>
      <c r="Z965" s="24"/>
      <c r="AA965" s="24"/>
      <c r="AB965" s="24"/>
      <c r="AC965" s="24"/>
      <c r="AD965" s="24"/>
      <c r="AE965" s="14" t="str">
        <f t="shared" ref="AE965:AE1028" si="81">IF(B965&lt;&gt;"", INDEX($X$8:$X$1491, MATCH(B965, $T$8:$T$1491, 0)),"")</f>
        <v/>
      </c>
      <c r="AF965" s="60" t="str">
        <f t="shared" si="79"/>
        <v/>
      </c>
    </row>
    <row r="966" spans="1:32" ht="15" customHeight="1">
      <c r="A966" s="12" t="str">
        <f t="shared" si="80"/>
        <v/>
      </c>
      <c r="S966" s="9" t="e">
        <f t="shared" si="78"/>
        <v>#REF!</v>
      </c>
      <c r="T966" s="9" t="str">
        <f>data!B962</f>
        <v>LÊ TIẾN ĐẠT</v>
      </c>
      <c r="U966" s="9" t="str">
        <f>data!C962</f>
        <v>12A10</v>
      </c>
      <c r="V966" s="14"/>
      <c r="W966" s="24"/>
      <c r="X966" s="32"/>
      <c r="Y966" s="24"/>
      <c r="Z966" s="24"/>
      <c r="AA966" s="24"/>
      <c r="AB966" s="24"/>
      <c r="AC966" s="24"/>
      <c r="AD966" s="24"/>
      <c r="AE966" s="14" t="str">
        <f t="shared" si="81"/>
        <v/>
      </c>
      <c r="AF966" s="60" t="str">
        <f t="shared" si="79"/>
        <v/>
      </c>
    </row>
    <row r="967" spans="1:32" ht="15" customHeight="1">
      <c r="A967" s="12" t="str">
        <f t="shared" si="80"/>
        <v/>
      </c>
      <c r="S967" s="9" t="e">
        <f t="shared" si="78"/>
        <v>#REF!</v>
      </c>
      <c r="T967" s="9" t="str">
        <f>data!B963</f>
        <v>QUÁCH PHAN NGỌC DIỄM</v>
      </c>
      <c r="U967" s="9" t="str">
        <f>data!C963</f>
        <v>12A10</v>
      </c>
      <c r="V967" s="14"/>
      <c r="W967" s="24"/>
      <c r="X967" s="32"/>
      <c r="Y967" s="24"/>
      <c r="Z967" s="24"/>
      <c r="AA967" s="24"/>
      <c r="AB967" s="24"/>
      <c r="AC967" s="24"/>
      <c r="AD967" s="24"/>
      <c r="AE967" s="14" t="str">
        <f t="shared" si="81"/>
        <v/>
      </c>
      <c r="AF967" s="60" t="str">
        <f t="shared" si="79"/>
        <v/>
      </c>
    </row>
    <row r="968" spans="1:32" ht="15" customHeight="1">
      <c r="A968" s="12" t="str">
        <f t="shared" si="80"/>
        <v/>
      </c>
      <c r="S968" s="9" t="e">
        <f t="shared" si="78"/>
        <v>#REF!</v>
      </c>
      <c r="T968" s="9" t="str">
        <f>data!B964</f>
        <v>DƯƠNG THỊ BÉ DIỆU</v>
      </c>
      <c r="U968" s="9" t="str">
        <f>data!C964</f>
        <v>12A10</v>
      </c>
      <c r="V968" s="14"/>
      <c r="W968" s="24"/>
      <c r="X968" s="32"/>
      <c r="Y968" s="24"/>
      <c r="Z968" s="24"/>
      <c r="AA968" s="24"/>
      <c r="AB968" s="24"/>
      <c r="AC968" s="24"/>
      <c r="AD968" s="24"/>
      <c r="AE968" s="14" t="str">
        <f t="shared" si="81"/>
        <v/>
      </c>
      <c r="AF968" s="60" t="str">
        <f t="shared" si="79"/>
        <v/>
      </c>
    </row>
    <row r="969" spans="1:32" ht="15" customHeight="1">
      <c r="A969" s="12" t="str">
        <f t="shared" si="80"/>
        <v/>
      </c>
      <c r="S969" s="9" t="e">
        <f t="shared" si="78"/>
        <v>#REF!</v>
      </c>
      <c r="T969" s="9" t="str">
        <f>data!B965</f>
        <v>NGÔ THỊ MỘNG ĐIỀU</v>
      </c>
      <c r="U969" s="9" t="str">
        <f>data!C965</f>
        <v>12A10</v>
      </c>
      <c r="V969" s="14"/>
      <c r="W969" s="24"/>
      <c r="X969" s="32"/>
      <c r="Y969" s="24"/>
      <c r="Z969" s="24"/>
      <c r="AA969" s="24"/>
      <c r="AB969" s="24"/>
      <c r="AC969" s="24"/>
      <c r="AD969" s="24"/>
      <c r="AE969" s="14" t="str">
        <f t="shared" si="81"/>
        <v/>
      </c>
      <c r="AF969" s="60" t="str">
        <f t="shared" si="79"/>
        <v/>
      </c>
    </row>
    <row r="970" spans="1:32" ht="15" customHeight="1">
      <c r="A970" s="12" t="str">
        <f t="shared" si="80"/>
        <v/>
      </c>
      <c r="S970" s="9" t="e">
        <f t="shared" si="78"/>
        <v>#REF!</v>
      </c>
      <c r="T970" s="9" t="str">
        <f>data!B966</f>
        <v>LƯƠNG PHÚC DUY</v>
      </c>
      <c r="U970" s="9" t="str">
        <f>data!C966</f>
        <v>12A10</v>
      </c>
      <c r="V970" s="14">
        <v>1</v>
      </c>
      <c r="W970" s="24"/>
      <c r="X970" s="32"/>
      <c r="Y970" s="24"/>
      <c r="Z970" s="24"/>
      <c r="AA970" s="24"/>
      <c r="AB970" s="24"/>
      <c r="AC970" s="24"/>
      <c r="AD970" s="24"/>
      <c r="AE970" s="14" t="str">
        <f t="shared" si="81"/>
        <v/>
      </c>
      <c r="AF970" s="60" t="str">
        <f t="shared" si="79"/>
        <v/>
      </c>
    </row>
    <row r="971" spans="1:32" ht="15" customHeight="1">
      <c r="A971" s="12" t="str">
        <f t="shared" si="80"/>
        <v/>
      </c>
      <c r="S971" s="9" t="e">
        <f t="shared" si="78"/>
        <v>#REF!</v>
      </c>
      <c r="T971" s="9" t="str">
        <f>data!B967</f>
        <v>LÂM THỊ NGỌC HÂN</v>
      </c>
      <c r="U971" s="9" t="str">
        <f>data!C967</f>
        <v>12A10</v>
      </c>
      <c r="V971" s="14"/>
      <c r="W971" s="24"/>
      <c r="X971" s="32"/>
      <c r="Y971" s="24"/>
      <c r="Z971" s="24"/>
      <c r="AA971" s="24"/>
      <c r="AB971" s="24"/>
      <c r="AC971" s="24"/>
      <c r="AD971" s="24"/>
      <c r="AE971" s="14" t="str">
        <f t="shared" si="81"/>
        <v/>
      </c>
      <c r="AF971" s="60" t="str">
        <f t="shared" si="79"/>
        <v/>
      </c>
    </row>
    <row r="972" spans="1:32" ht="15" customHeight="1">
      <c r="A972" s="12" t="str">
        <f t="shared" si="80"/>
        <v/>
      </c>
      <c r="S972" s="9" t="e">
        <f t="shared" si="78"/>
        <v>#REF!</v>
      </c>
      <c r="T972" s="9" t="str">
        <f>data!B968</f>
        <v>LÝ GIA HÂN</v>
      </c>
      <c r="U972" s="9" t="str">
        <f>data!C968</f>
        <v>12A10</v>
      </c>
      <c r="V972" s="14"/>
      <c r="W972" s="24"/>
      <c r="X972" s="32"/>
      <c r="Y972" s="24"/>
      <c r="Z972" s="24"/>
      <c r="AA972" s="24"/>
      <c r="AB972" s="24"/>
      <c r="AC972" s="24"/>
      <c r="AD972" s="24"/>
      <c r="AE972" s="14" t="str">
        <f t="shared" si="81"/>
        <v/>
      </c>
      <c r="AF972" s="60" t="str">
        <f t="shared" si="79"/>
        <v/>
      </c>
    </row>
    <row r="973" spans="1:32" ht="15" customHeight="1">
      <c r="A973" s="12" t="str">
        <f t="shared" si="80"/>
        <v/>
      </c>
      <c r="S973" s="9" t="e">
        <f t="shared" si="78"/>
        <v>#REF!</v>
      </c>
      <c r="T973" s="9" t="str">
        <f>data!B969</f>
        <v>NGUYỄN THANH HƯNG</v>
      </c>
      <c r="U973" s="9" t="str">
        <f>data!C969</f>
        <v>12A10</v>
      </c>
      <c r="V973" s="14"/>
      <c r="W973" s="24"/>
      <c r="X973" s="32"/>
      <c r="Y973" s="24"/>
      <c r="Z973" s="24"/>
      <c r="AA973" s="24"/>
      <c r="AB973" s="24"/>
      <c r="AC973" s="24"/>
      <c r="AD973" s="24"/>
      <c r="AE973" s="14" t="str">
        <f t="shared" si="81"/>
        <v/>
      </c>
      <c r="AF973" s="60" t="str">
        <f t="shared" si="79"/>
        <v/>
      </c>
    </row>
    <row r="974" spans="1:32" ht="15" customHeight="1">
      <c r="A974" s="12" t="str">
        <f t="shared" si="80"/>
        <v/>
      </c>
      <c r="S974" s="9" t="e">
        <f t="shared" si="78"/>
        <v>#REF!</v>
      </c>
      <c r="T974" s="9" t="str">
        <f>data!B970</f>
        <v>NGUYỄN THỊ THÚY HƯƠNG</v>
      </c>
      <c r="U974" s="9" t="str">
        <f>data!C970</f>
        <v>12A10</v>
      </c>
      <c r="V974" s="14"/>
      <c r="W974" s="24"/>
      <c r="X974" s="32"/>
      <c r="Y974" s="24"/>
      <c r="Z974" s="24"/>
      <c r="AA974" s="24"/>
      <c r="AB974" s="24"/>
      <c r="AC974" s="24"/>
      <c r="AD974" s="24"/>
      <c r="AE974" s="14" t="str">
        <f t="shared" si="81"/>
        <v/>
      </c>
      <c r="AF974" s="60" t="str">
        <f t="shared" si="79"/>
        <v/>
      </c>
    </row>
    <row r="975" spans="1:32" ht="15" customHeight="1">
      <c r="A975" s="12" t="str">
        <f t="shared" si="80"/>
        <v/>
      </c>
      <c r="S975" s="9" t="e">
        <f t="shared" si="78"/>
        <v>#REF!</v>
      </c>
      <c r="T975" s="9" t="str">
        <f>data!B971</f>
        <v>NGUYỄN GIA HUY</v>
      </c>
      <c r="U975" s="9" t="str">
        <f>data!C971</f>
        <v>12A10</v>
      </c>
      <c r="V975" s="14">
        <v>3</v>
      </c>
      <c r="W975" s="24"/>
      <c r="X975" s="32">
        <v>2</v>
      </c>
      <c r="Y975" s="24"/>
      <c r="Z975" s="24"/>
      <c r="AA975" s="24"/>
      <c r="AB975" s="24"/>
      <c r="AC975" s="24"/>
      <c r="AD975" s="24"/>
      <c r="AE975" s="14" t="str">
        <f t="shared" si="81"/>
        <v/>
      </c>
      <c r="AF975" s="60" t="str">
        <f t="shared" si="79"/>
        <v/>
      </c>
    </row>
    <row r="976" spans="1:32" ht="15" customHeight="1">
      <c r="A976" s="12" t="str">
        <f t="shared" si="80"/>
        <v/>
      </c>
      <c r="S976" s="9" t="e">
        <f t="shared" si="78"/>
        <v>#REF!</v>
      </c>
      <c r="T976" s="9" t="str">
        <f>data!B972</f>
        <v>HUỲNH THỊ NGỌC HUYỀN</v>
      </c>
      <c r="U976" s="9" t="str">
        <f>data!C972</f>
        <v>12A10</v>
      </c>
      <c r="V976" s="14"/>
      <c r="W976" s="24"/>
      <c r="X976" s="32"/>
      <c r="Y976" s="24"/>
      <c r="Z976" s="24"/>
      <c r="AA976" s="24"/>
      <c r="AB976" s="24"/>
      <c r="AC976" s="24"/>
      <c r="AD976" s="24"/>
      <c r="AE976" s="14" t="str">
        <f t="shared" si="81"/>
        <v/>
      </c>
      <c r="AF976" s="60" t="str">
        <f t="shared" si="79"/>
        <v/>
      </c>
    </row>
    <row r="977" spans="1:32" ht="15" customHeight="1">
      <c r="A977" s="12" t="str">
        <f t="shared" si="80"/>
        <v/>
      </c>
      <c r="S977" s="9" t="e">
        <f t="shared" si="78"/>
        <v>#REF!</v>
      </c>
      <c r="T977" s="9" t="str">
        <f>data!B973</f>
        <v>TRẦN GIA KIỆT</v>
      </c>
      <c r="U977" s="9" t="str">
        <f>data!C973</f>
        <v>12A10</v>
      </c>
      <c r="V977" s="14"/>
      <c r="W977" s="24"/>
      <c r="X977" s="32"/>
      <c r="Y977" s="24"/>
      <c r="Z977" s="24"/>
      <c r="AA977" s="24"/>
      <c r="AB977" s="24"/>
      <c r="AC977" s="24"/>
      <c r="AD977" s="24"/>
      <c r="AE977" s="14" t="str">
        <f t="shared" si="81"/>
        <v/>
      </c>
      <c r="AF977" s="60" t="str">
        <f t="shared" si="79"/>
        <v/>
      </c>
    </row>
    <row r="978" spans="1:32" ht="15" customHeight="1">
      <c r="A978" s="12" t="str">
        <f t="shared" si="80"/>
        <v/>
      </c>
      <c r="S978" s="9" t="e">
        <f t="shared" si="78"/>
        <v>#REF!</v>
      </c>
      <c r="T978" s="9" t="str">
        <f>data!B974</f>
        <v>HUỲNH TẤN LỘC</v>
      </c>
      <c r="U978" s="9" t="str">
        <f>data!C974</f>
        <v>12A10</v>
      </c>
      <c r="V978" s="14"/>
      <c r="W978" s="24"/>
      <c r="X978" s="32"/>
      <c r="Y978" s="24"/>
      <c r="Z978" s="24"/>
      <c r="AA978" s="24"/>
      <c r="AB978" s="24"/>
      <c r="AC978" s="24"/>
      <c r="AD978" s="24"/>
      <c r="AE978" s="14" t="str">
        <f t="shared" si="81"/>
        <v/>
      </c>
      <c r="AF978" s="60" t="str">
        <f t="shared" si="79"/>
        <v/>
      </c>
    </row>
    <row r="979" spans="1:32" ht="15" customHeight="1">
      <c r="A979" s="12" t="str">
        <f t="shared" si="80"/>
        <v/>
      </c>
      <c r="S979" s="9" t="e">
        <f t="shared" si="78"/>
        <v>#REF!</v>
      </c>
      <c r="T979" s="9" t="str">
        <f>data!B975</f>
        <v>KHẤU KHẢ MINH</v>
      </c>
      <c r="U979" s="9" t="str">
        <f>data!C975</f>
        <v>12A10</v>
      </c>
      <c r="V979" s="14">
        <v>1</v>
      </c>
      <c r="W979" s="24"/>
      <c r="X979" s="32"/>
      <c r="Y979" s="24"/>
      <c r="Z979" s="24"/>
      <c r="AA979" s="24"/>
      <c r="AB979" s="24"/>
      <c r="AC979" s="24"/>
      <c r="AD979" s="24"/>
      <c r="AE979" s="14" t="str">
        <f t="shared" si="81"/>
        <v/>
      </c>
      <c r="AF979" s="60" t="str">
        <f t="shared" si="79"/>
        <v/>
      </c>
    </row>
    <row r="980" spans="1:32" ht="15" customHeight="1">
      <c r="A980" s="12" t="str">
        <f t="shared" si="80"/>
        <v/>
      </c>
      <c r="S980" s="9" t="e">
        <f t="shared" si="78"/>
        <v>#REF!</v>
      </c>
      <c r="T980" s="9" t="str">
        <f>data!B976</f>
        <v>LÊ THANH NGÂN</v>
      </c>
      <c r="U980" s="9" t="str">
        <f>data!C976</f>
        <v>12A10</v>
      </c>
      <c r="V980" s="14"/>
      <c r="W980" s="24"/>
      <c r="X980" s="32"/>
      <c r="Y980" s="24"/>
      <c r="Z980" s="24"/>
      <c r="AA980" s="24"/>
      <c r="AB980" s="24"/>
      <c r="AC980" s="24"/>
      <c r="AD980" s="24"/>
      <c r="AE980" s="14" t="str">
        <f t="shared" si="81"/>
        <v/>
      </c>
      <c r="AF980" s="60" t="str">
        <f t="shared" si="79"/>
        <v/>
      </c>
    </row>
    <row r="981" spans="1:32" ht="15" customHeight="1">
      <c r="A981" s="12" t="str">
        <f t="shared" si="80"/>
        <v/>
      </c>
      <c r="S981" s="9" t="e">
        <f t="shared" si="78"/>
        <v>#REF!</v>
      </c>
      <c r="T981" s="9" t="str">
        <f>data!B977</f>
        <v>LÊ PHƯƠNG THẢO NGỌC</v>
      </c>
      <c r="U981" s="9" t="str">
        <f>data!C977</f>
        <v>12A10</v>
      </c>
      <c r="V981" s="14"/>
      <c r="W981" s="24"/>
      <c r="X981" s="32"/>
      <c r="Y981" s="24"/>
      <c r="Z981" s="24"/>
      <c r="AA981" s="24"/>
      <c r="AB981" s="24"/>
      <c r="AC981" s="24"/>
      <c r="AD981" s="24"/>
      <c r="AE981" s="14" t="str">
        <f t="shared" si="81"/>
        <v/>
      </c>
      <c r="AF981" s="60" t="str">
        <f t="shared" si="79"/>
        <v/>
      </c>
    </row>
    <row r="982" spans="1:32" ht="15" customHeight="1">
      <c r="A982" s="12" t="str">
        <f t="shared" si="80"/>
        <v/>
      </c>
      <c r="S982" s="9" t="e">
        <f t="shared" si="78"/>
        <v>#REF!</v>
      </c>
      <c r="T982" s="9" t="str">
        <f>data!B978</f>
        <v>HUỲNH THỊ THẢO NGUYÊN</v>
      </c>
      <c r="U982" s="9" t="str">
        <f>data!C978</f>
        <v>12A10</v>
      </c>
      <c r="V982" s="14"/>
      <c r="W982" s="24"/>
      <c r="X982" s="32"/>
      <c r="Y982" s="24"/>
      <c r="Z982" s="24"/>
      <c r="AA982" s="24"/>
      <c r="AB982" s="24"/>
      <c r="AC982" s="24"/>
      <c r="AD982" s="24"/>
      <c r="AE982" s="14" t="str">
        <f t="shared" si="81"/>
        <v/>
      </c>
      <c r="AF982" s="60" t="str">
        <f t="shared" si="79"/>
        <v/>
      </c>
    </row>
    <row r="983" spans="1:32" ht="15" customHeight="1">
      <c r="A983" s="12" t="str">
        <f t="shared" si="80"/>
        <v/>
      </c>
      <c r="S983" s="9" t="e">
        <f t="shared" si="78"/>
        <v>#REF!</v>
      </c>
      <c r="T983" s="9" t="str">
        <f>data!B979</f>
        <v>TRẦN NGUYỄN HOÀNG NGUYÊN</v>
      </c>
      <c r="U983" s="9" t="str">
        <f>data!C979</f>
        <v>12A10</v>
      </c>
      <c r="V983" s="14"/>
      <c r="W983" s="24"/>
      <c r="X983" s="32"/>
      <c r="Y983" s="24"/>
      <c r="Z983" s="24"/>
      <c r="AA983" s="24"/>
      <c r="AB983" s="24"/>
      <c r="AC983" s="24"/>
      <c r="AD983" s="24"/>
      <c r="AE983" s="14" t="str">
        <f t="shared" si="81"/>
        <v/>
      </c>
      <c r="AF983" s="60" t="str">
        <f t="shared" si="79"/>
        <v/>
      </c>
    </row>
    <row r="984" spans="1:32" ht="15" customHeight="1">
      <c r="A984" s="12" t="str">
        <f t="shared" si="80"/>
        <v/>
      </c>
      <c r="S984" s="9" t="e">
        <f t="shared" si="78"/>
        <v>#REF!</v>
      </c>
      <c r="T984" s="9" t="str">
        <f>data!B980</f>
        <v>NGUYỄN ĐOÀN MINH NGUYỆN</v>
      </c>
      <c r="U984" s="9" t="str">
        <f>data!C980</f>
        <v>12A10</v>
      </c>
      <c r="V984" s="14"/>
      <c r="W984" s="24"/>
      <c r="X984" s="32"/>
      <c r="Y984" s="24"/>
      <c r="Z984" s="24"/>
      <c r="AA984" s="24"/>
      <c r="AB984" s="24"/>
      <c r="AC984" s="24"/>
      <c r="AD984" s="24"/>
      <c r="AE984" s="14" t="str">
        <f t="shared" si="81"/>
        <v/>
      </c>
      <c r="AF984" s="60" t="str">
        <f t="shared" si="79"/>
        <v/>
      </c>
    </row>
    <row r="985" spans="1:32" ht="15" customHeight="1">
      <c r="A985" s="12" t="str">
        <f t="shared" si="80"/>
        <v/>
      </c>
      <c r="S985" s="9" t="e">
        <f t="shared" si="78"/>
        <v>#REF!</v>
      </c>
      <c r="T985" s="9" t="str">
        <f>data!B981</f>
        <v>TRƯƠNG NGUYỄN KHÁNH NHƯ</v>
      </c>
      <c r="U985" s="9" t="str">
        <f>data!C981</f>
        <v>12A10</v>
      </c>
      <c r="V985" s="14"/>
      <c r="W985" s="24"/>
      <c r="X985" s="32"/>
      <c r="Y985" s="24"/>
      <c r="Z985" s="24"/>
      <c r="AA985" s="24"/>
      <c r="AB985" s="24"/>
      <c r="AC985" s="24"/>
      <c r="AD985" s="24"/>
      <c r="AE985" s="14" t="str">
        <f t="shared" si="81"/>
        <v/>
      </c>
      <c r="AF985" s="60" t="str">
        <f t="shared" ref="AF985:AF1016" si="82">IF(AH988&lt;&gt;"", INDEX($AJ$8:$AJ$1491, MATCH(AH988, $T$8:$T$1491, 0)),"")</f>
        <v/>
      </c>
    </row>
    <row r="986" spans="1:32" ht="15" customHeight="1">
      <c r="A986" s="12" t="str">
        <f t="shared" si="80"/>
        <v/>
      </c>
      <c r="S986" s="9" t="e">
        <f t="shared" si="78"/>
        <v>#REF!</v>
      </c>
      <c r="T986" s="9" t="str">
        <f>data!B982</f>
        <v>ĐỖ THANH PHONG</v>
      </c>
      <c r="U986" s="9" t="str">
        <f>data!C982</f>
        <v>12A10</v>
      </c>
      <c r="V986" s="14"/>
      <c r="W986" s="24"/>
      <c r="X986" s="32"/>
      <c r="Y986" s="24"/>
      <c r="Z986" s="24"/>
      <c r="AA986" s="24"/>
      <c r="AB986" s="24"/>
      <c r="AC986" s="24"/>
      <c r="AD986" s="24"/>
      <c r="AE986" s="14" t="str">
        <f t="shared" si="81"/>
        <v/>
      </c>
      <c r="AF986" s="60" t="str">
        <f t="shared" si="82"/>
        <v/>
      </c>
    </row>
    <row r="987" spans="1:32" ht="15" customHeight="1">
      <c r="A987" s="12" t="str">
        <f t="shared" si="80"/>
        <v/>
      </c>
      <c r="S987" s="9" t="e">
        <f t="shared" si="78"/>
        <v>#REF!</v>
      </c>
      <c r="T987" s="9" t="str">
        <f>data!B983</f>
        <v>VÕ DUY THÁI</v>
      </c>
      <c r="U987" s="9" t="str">
        <f>data!C983</f>
        <v>12A10</v>
      </c>
      <c r="V987" s="14"/>
      <c r="W987" s="24"/>
      <c r="X987" s="32">
        <v>3</v>
      </c>
      <c r="Y987" s="24"/>
      <c r="Z987" s="24"/>
      <c r="AA987" s="24"/>
      <c r="AB987" s="24"/>
      <c r="AC987" s="24"/>
      <c r="AD987" s="24"/>
      <c r="AE987" s="14" t="str">
        <f t="shared" si="81"/>
        <v/>
      </c>
      <c r="AF987" s="60" t="str">
        <f t="shared" si="82"/>
        <v/>
      </c>
    </row>
    <row r="988" spans="1:32" ht="15" customHeight="1">
      <c r="A988" s="12" t="str">
        <f t="shared" si="80"/>
        <v/>
      </c>
      <c r="S988" s="9" t="e">
        <f t="shared" si="78"/>
        <v>#REF!</v>
      </c>
      <c r="T988" s="9" t="str">
        <f>data!B984</f>
        <v>NGUYỄN VÕ MINH THƯ</v>
      </c>
      <c r="U988" s="9" t="str">
        <f>data!C984</f>
        <v>12A10</v>
      </c>
      <c r="V988" s="14"/>
      <c r="W988" s="24"/>
      <c r="X988" s="32">
        <v>3</v>
      </c>
      <c r="Y988" s="24"/>
      <c r="Z988" s="24"/>
      <c r="AA988" s="24"/>
      <c r="AB988" s="24"/>
      <c r="AC988" s="24"/>
      <c r="AD988" s="24"/>
      <c r="AE988" s="14" t="str">
        <f t="shared" si="81"/>
        <v/>
      </c>
      <c r="AF988" s="60" t="str">
        <f t="shared" si="82"/>
        <v/>
      </c>
    </row>
    <row r="989" spans="1:32" ht="15" customHeight="1">
      <c r="A989" s="12" t="str">
        <f t="shared" si="80"/>
        <v/>
      </c>
      <c r="S989" s="9" t="e">
        <f t="shared" si="78"/>
        <v>#REF!</v>
      </c>
      <c r="T989" s="9" t="str">
        <f>data!B985</f>
        <v>NGUYỄN VŨ BẢO THY</v>
      </c>
      <c r="U989" s="9" t="str">
        <f>data!C985</f>
        <v>12A10</v>
      </c>
      <c r="V989" s="14"/>
      <c r="W989" s="24"/>
      <c r="X989" s="32">
        <v>3</v>
      </c>
      <c r="Y989" s="24"/>
      <c r="Z989" s="24"/>
      <c r="AA989" s="24"/>
      <c r="AB989" s="24"/>
      <c r="AC989" s="24"/>
      <c r="AD989" s="24"/>
      <c r="AE989" s="14" t="str">
        <f t="shared" si="81"/>
        <v/>
      </c>
      <c r="AF989" s="60" t="str">
        <f t="shared" si="82"/>
        <v/>
      </c>
    </row>
    <row r="990" spans="1:32" ht="15" customHeight="1">
      <c r="A990" s="12" t="str">
        <f t="shared" si="80"/>
        <v/>
      </c>
      <c r="S990" s="9" t="e">
        <f t="shared" si="78"/>
        <v>#REF!</v>
      </c>
      <c r="T990" s="9" t="str">
        <f>data!B986</f>
        <v>LÊ ĐOÀN BẢO THY</v>
      </c>
      <c r="U990" s="9" t="str">
        <f>data!C986</f>
        <v>12A10</v>
      </c>
      <c r="V990" s="14">
        <v>3</v>
      </c>
      <c r="W990" s="24"/>
      <c r="X990" s="32">
        <v>3</v>
      </c>
      <c r="Y990" s="24"/>
      <c r="Z990" s="24"/>
      <c r="AA990" s="24"/>
      <c r="AB990" s="24"/>
      <c r="AC990" s="24"/>
      <c r="AD990" s="24"/>
      <c r="AE990" s="14" t="str">
        <f t="shared" si="81"/>
        <v/>
      </c>
      <c r="AF990" s="60" t="str">
        <f t="shared" si="82"/>
        <v/>
      </c>
    </row>
    <row r="991" spans="1:32" ht="15" customHeight="1">
      <c r="A991" s="12" t="str">
        <f t="shared" si="80"/>
        <v/>
      </c>
      <c r="S991" s="9" t="e">
        <f t="shared" si="78"/>
        <v>#REF!</v>
      </c>
      <c r="T991" s="9" t="str">
        <f>data!B987</f>
        <v>ĐẶNG NGUYỄN CÁT TƯỜNG</v>
      </c>
      <c r="U991" s="9" t="str">
        <f>data!C987</f>
        <v>12A10</v>
      </c>
      <c r="V991" s="14"/>
      <c r="W991" s="24"/>
      <c r="X991" s="32">
        <v>3</v>
      </c>
      <c r="Y991" s="24"/>
      <c r="Z991" s="24"/>
      <c r="AA991" s="24"/>
      <c r="AB991" s="24"/>
      <c r="AC991" s="24"/>
      <c r="AD991" s="24"/>
      <c r="AE991" s="14" t="str">
        <f t="shared" si="81"/>
        <v/>
      </c>
      <c r="AF991" s="60" t="str">
        <f t="shared" si="82"/>
        <v/>
      </c>
    </row>
    <row r="992" spans="1:32" ht="15" customHeight="1">
      <c r="A992" s="12" t="str">
        <f t="shared" si="80"/>
        <v/>
      </c>
      <c r="S992" s="9" t="e">
        <f t="shared" si="78"/>
        <v>#REF!</v>
      </c>
      <c r="T992" s="9" t="str">
        <f>data!B988</f>
        <v>NGUYỄN TRỌNG VĨ</v>
      </c>
      <c r="U992" s="9" t="str">
        <f>data!C988</f>
        <v>12A10</v>
      </c>
      <c r="V992" s="14"/>
      <c r="W992" s="24"/>
      <c r="X992" s="32">
        <v>2</v>
      </c>
      <c r="Y992" s="24"/>
      <c r="Z992" s="24"/>
      <c r="AA992" s="24"/>
      <c r="AB992" s="24"/>
      <c r="AC992" s="24"/>
      <c r="AD992" s="24"/>
      <c r="AE992" s="14" t="str">
        <f t="shared" si="81"/>
        <v/>
      </c>
      <c r="AF992" s="60" t="str">
        <f t="shared" si="82"/>
        <v/>
      </c>
    </row>
    <row r="993" spans="1:32" ht="15" customHeight="1">
      <c r="A993" s="12" t="str">
        <f t="shared" si="80"/>
        <v/>
      </c>
      <c r="S993" s="9" t="e">
        <f t="shared" si="78"/>
        <v>#REF!</v>
      </c>
      <c r="T993" s="9" t="str">
        <f>data!B989</f>
        <v>HUỲNH QUỐC VINH</v>
      </c>
      <c r="U993" s="9" t="str">
        <f>data!C989</f>
        <v>12A10</v>
      </c>
      <c r="V993" s="14"/>
      <c r="W993" s="24"/>
      <c r="X993" s="32">
        <v>2</v>
      </c>
      <c r="Y993" s="24"/>
      <c r="Z993" s="24"/>
      <c r="AA993" s="24"/>
      <c r="AB993" s="24"/>
      <c r="AC993" s="24"/>
      <c r="AD993" s="24"/>
      <c r="AE993" s="14" t="str">
        <f t="shared" si="81"/>
        <v/>
      </c>
      <c r="AF993" s="60" t="str">
        <f t="shared" si="82"/>
        <v/>
      </c>
    </row>
    <row r="994" spans="1:32" ht="15" customHeight="1">
      <c r="A994" s="12" t="str">
        <f t="shared" si="80"/>
        <v/>
      </c>
      <c r="S994" s="9" t="e">
        <f t="shared" si="78"/>
        <v>#REF!</v>
      </c>
      <c r="T994" s="9" t="str">
        <f>data!B990</f>
        <v>NGÔ TRƯỜNG VŨ</v>
      </c>
      <c r="U994" s="9" t="str">
        <f>data!C990</f>
        <v>12A10</v>
      </c>
      <c r="V994" s="14">
        <v>3</v>
      </c>
      <c r="W994" s="24"/>
      <c r="X994" s="32">
        <v>2</v>
      </c>
      <c r="Y994" s="24"/>
      <c r="Z994" s="24"/>
      <c r="AA994" s="24"/>
      <c r="AB994" s="24"/>
      <c r="AC994" s="24"/>
      <c r="AD994" s="24"/>
      <c r="AE994" s="14" t="str">
        <f t="shared" si="81"/>
        <v/>
      </c>
      <c r="AF994" s="60" t="str">
        <f t="shared" si="82"/>
        <v/>
      </c>
    </row>
    <row r="995" spans="1:32" ht="15" customHeight="1">
      <c r="A995" s="12" t="str">
        <f t="shared" si="80"/>
        <v/>
      </c>
      <c r="S995" s="9" t="e">
        <f t="shared" si="78"/>
        <v>#REF!</v>
      </c>
      <c r="T995" s="9" t="str">
        <f>data!B991</f>
        <v>TRƯƠNG THẢO VY</v>
      </c>
      <c r="U995" s="9" t="str">
        <f>data!C991</f>
        <v>12A10</v>
      </c>
      <c r="V995" s="14">
        <v>1</v>
      </c>
      <c r="W995" s="24"/>
      <c r="X995" s="32">
        <v>2</v>
      </c>
      <c r="Y995" s="24"/>
      <c r="Z995" s="24"/>
      <c r="AA995" s="24"/>
      <c r="AB995" s="24"/>
      <c r="AC995" s="24"/>
      <c r="AD995" s="24"/>
      <c r="AE995" s="14" t="str">
        <f t="shared" si="81"/>
        <v/>
      </c>
      <c r="AF995" s="60" t="str">
        <f t="shared" si="82"/>
        <v/>
      </c>
    </row>
    <row r="996" spans="1:32" ht="15" customHeight="1">
      <c r="A996" s="12" t="str">
        <f t="shared" si="80"/>
        <v/>
      </c>
      <c r="S996" s="9" t="e">
        <f t="shared" si="78"/>
        <v>#REF!</v>
      </c>
      <c r="T996" s="9" t="str">
        <f>data!B992</f>
        <v>VÕ NGỌC PHƯƠNG VY</v>
      </c>
      <c r="U996" s="9" t="str">
        <f>data!C992</f>
        <v>12A10</v>
      </c>
      <c r="V996" s="14">
        <v>3</v>
      </c>
      <c r="W996" s="24"/>
      <c r="X996" s="32">
        <v>2</v>
      </c>
      <c r="Y996" s="24"/>
      <c r="Z996" s="24"/>
      <c r="AA996" s="24"/>
      <c r="AB996" s="24"/>
      <c r="AC996" s="24"/>
      <c r="AD996" s="24"/>
      <c r="AE996" s="14" t="str">
        <f t="shared" si="81"/>
        <v/>
      </c>
      <c r="AF996" s="60" t="str">
        <f t="shared" si="82"/>
        <v/>
      </c>
    </row>
    <row r="997" spans="1:32" ht="15" customHeight="1">
      <c r="A997" s="12" t="str">
        <f t="shared" si="80"/>
        <v/>
      </c>
      <c r="S997" s="9" t="e">
        <f t="shared" si="78"/>
        <v>#REF!</v>
      </c>
      <c r="T997" s="9" t="str">
        <f>data!B993</f>
        <v>TRẦN THỊ ÁNH XUÂN</v>
      </c>
      <c r="U997" s="9" t="str">
        <f>data!C993</f>
        <v>12A10</v>
      </c>
      <c r="V997" s="14">
        <v>3</v>
      </c>
      <c r="W997" s="24"/>
      <c r="X997" s="32">
        <v>2</v>
      </c>
      <c r="Y997" s="24"/>
      <c r="Z997" s="24"/>
      <c r="AA997" s="24"/>
      <c r="AB997" s="24"/>
      <c r="AC997" s="24"/>
      <c r="AD997" s="24"/>
      <c r="AE997" s="14" t="str">
        <f t="shared" si="81"/>
        <v/>
      </c>
      <c r="AF997" s="60" t="str">
        <f t="shared" si="82"/>
        <v/>
      </c>
    </row>
    <row r="998" spans="1:32" ht="15" customHeight="1">
      <c r="A998" s="12" t="str">
        <f t="shared" si="80"/>
        <v/>
      </c>
      <c r="S998" s="9" t="e">
        <f t="shared" si="78"/>
        <v>#REF!</v>
      </c>
      <c r="T998" s="9" t="str">
        <f>data!B994</f>
        <v>NGUYỄN NGỌC NHƯ Ý</v>
      </c>
      <c r="U998" s="9" t="str">
        <f>data!C994</f>
        <v>12A10</v>
      </c>
      <c r="V998" s="14">
        <v>3</v>
      </c>
      <c r="W998" s="24"/>
      <c r="X998" s="32">
        <v>2</v>
      </c>
      <c r="Y998" s="24"/>
      <c r="Z998" s="24"/>
      <c r="AA998" s="24"/>
      <c r="AB998" s="24"/>
      <c r="AC998" s="24"/>
      <c r="AD998" s="24"/>
      <c r="AE998" s="14" t="str">
        <f t="shared" si="81"/>
        <v/>
      </c>
      <c r="AF998" s="60" t="str">
        <f t="shared" si="82"/>
        <v/>
      </c>
    </row>
    <row r="999" spans="1:32" ht="15" customHeight="1">
      <c r="A999" s="12" t="str">
        <f t="shared" si="80"/>
        <v/>
      </c>
      <c r="S999" s="9" t="e">
        <f t="shared" ref="S999:S1062" si="83">IF(T999&lt;&gt;"",S998+1,"")</f>
        <v>#REF!</v>
      </c>
      <c r="T999" s="9" t="str">
        <f>data!B995</f>
        <v>LƯU NGUYỄN NGỌC ÁI</v>
      </c>
      <c r="U999" s="9" t="str">
        <f>data!C995</f>
        <v>12A11</v>
      </c>
      <c r="V999" s="14"/>
      <c r="W999" s="24"/>
      <c r="X999" s="32">
        <v>2</v>
      </c>
      <c r="Y999" s="24"/>
      <c r="Z999" s="24"/>
      <c r="AA999" s="24"/>
      <c r="AB999" s="24"/>
      <c r="AC999" s="24"/>
      <c r="AD999" s="24"/>
      <c r="AE999" s="14" t="str">
        <f t="shared" si="81"/>
        <v/>
      </c>
      <c r="AF999" s="60" t="str">
        <f t="shared" si="82"/>
        <v/>
      </c>
    </row>
    <row r="1000" spans="1:32" ht="15" customHeight="1">
      <c r="A1000" s="12" t="str">
        <f t="shared" si="80"/>
        <v/>
      </c>
      <c r="S1000" s="9" t="e">
        <f t="shared" si="83"/>
        <v>#REF!</v>
      </c>
      <c r="T1000" s="9" t="str">
        <f>data!B996</f>
        <v>ĐÀM PHƯƠNG AN</v>
      </c>
      <c r="U1000" s="9" t="str">
        <f>data!C996</f>
        <v>12A11</v>
      </c>
      <c r="V1000" s="14"/>
      <c r="W1000" s="24"/>
      <c r="X1000" s="32">
        <v>2</v>
      </c>
      <c r="Y1000" s="24"/>
      <c r="Z1000" s="24"/>
      <c r="AA1000" s="24"/>
      <c r="AB1000" s="24"/>
      <c r="AC1000" s="24"/>
      <c r="AD1000" s="24"/>
      <c r="AE1000" s="14" t="str">
        <f t="shared" si="81"/>
        <v/>
      </c>
      <c r="AF1000" s="60" t="str">
        <f t="shared" si="82"/>
        <v/>
      </c>
    </row>
    <row r="1001" spans="1:32" ht="15" customHeight="1">
      <c r="A1001" s="12" t="str">
        <f t="shared" si="80"/>
        <v/>
      </c>
      <c r="S1001" s="9" t="e">
        <f t="shared" si="83"/>
        <v>#REF!</v>
      </c>
      <c r="T1001" s="9" t="str">
        <f>data!B997</f>
        <v>ĐỖ THỊ LAN ANH</v>
      </c>
      <c r="U1001" s="9" t="str">
        <f>data!C997</f>
        <v>12A11</v>
      </c>
      <c r="V1001" s="14"/>
      <c r="W1001" s="24"/>
      <c r="X1001" s="32">
        <v>2</v>
      </c>
      <c r="Y1001" s="24"/>
      <c r="Z1001" s="24"/>
      <c r="AA1001" s="24"/>
      <c r="AB1001" s="24"/>
      <c r="AC1001" s="24"/>
      <c r="AD1001" s="24"/>
      <c r="AE1001" s="14" t="str">
        <f t="shared" si="81"/>
        <v/>
      </c>
      <c r="AF1001" s="60" t="str">
        <f t="shared" si="82"/>
        <v/>
      </c>
    </row>
    <row r="1002" spans="1:32" ht="15" customHeight="1">
      <c r="A1002" s="12" t="str">
        <f t="shared" si="80"/>
        <v/>
      </c>
      <c r="S1002" s="9" t="e">
        <f t="shared" si="83"/>
        <v>#REF!</v>
      </c>
      <c r="T1002" s="9" t="str">
        <f>data!B998</f>
        <v>ĐỖ TRẦN GIA BẢO</v>
      </c>
      <c r="U1002" s="9" t="str">
        <f>data!C998</f>
        <v>12A11</v>
      </c>
      <c r="V1002" s="14"/>
      <c r="W1002" s="24"/>
      <c r="X1002" s="32">
        <v>2</v>
      </c>
      <c r="Y1002" s="24"/>
      <c r="Z1002" s="24"/>
      <c r="AA1002" s="24"/>
      <c r="AB1002" s="24"/>
      <c r="AC1002" s="24"/>
      <c r="AD1002" s="24"/>
      <c r="AE1002" s="14" t="str">
        <f t="shared" si="81"/>
        <v/>
      </c>
      <c r="AF1002" s="60" t="str">
        <f t="shared" si="82"/>
        <v/>
      </c>
    </row>
    <row r="1003" spans="1:32" ht="15" customHeight="1">
      <c r="A1003" s="12" t="str">
        <f t="shared" si="80"/>
        <v/>
      </c>
      <c r="S1003" s="9" t="e">
        <f t="shared" si="83"/>
        <v>#REF!</v>
      </c>
      <c r="T1003" s="9" t="str">
        <f>data!B999</f>
        <v>NGUYỄN BẢO CHÂU</v>
      </c>
      <c r="U1003" s="9" t="str">
        <f>data!C999</f>
        <v>12A11</v>
      </c>
      <c r="V1003" s="14">
        <v>3</v>
      </c>
      <c r="W1003" s="24"/>
      <c r="X1003" s="32">
        <v>2</v>
      </c>
      <c r="Y1003" s="24"/>
      <c r="Z1003" s="24"/>
      <c r="AA1003" s="24"/>
      <c r="AB1003" s="24"/>
      <c r="AC1003" s="24"/>
      <c r="AD1003" s="24"/>
      <c r="AE1003" s="14" t="str">
        <f t="shared" si="81"/>
        <v/>
      </c>
      <c r="AF1003" s="60" t="str">
        <f t="shared" si="82"/>
        <v/>
      </c>
    </row>
    <row r="1004" spans="1:32" ht="15" customHeight="1">
      <c r="A1004" s="12" t="str">
        <f t="shared" si="80"/>
        <v/>
      </c>
      <c r="S1004" s="9" t="e">
        <f t="shared" si="83"/>
        <v>#REF!</v>
      </c>
      <c r="T1004" s="9" t="str">
        <f>data!B1000</f>
        <v>DANH HOÀNG ĐÚNG</v>
      </c>
      <c r="U1004" s="9" t="str">
        <f>data!C1000</f>
        <v>12A11</v>
      </c>
      <c r="V1004" s="14"/>
      <c r="W1004" s="24"/>
      <c r="X1004" s="32">
        <v>2</v>
      </c>
      <c r="Y1004" s="24"/>
      <c r="Z1004" s="24"/>
      <c r="AA1004" s="24"/>
      <c r="AB1004" s="24"/>
      <c r="AC1004" s="24"/>
      <c r="AD1004" s="24"/>
      <c r="AE1004" s="14" t="str">
        <f t="shared" si="81"/>
        <v/>
      </c>
      <c r="AF1004" s="60" t="str">
        <f t="shared" si="82"/>
        <v/>
      </c>
    </row>
    <row r="1005" spans="1:32" ht="15" customHeight="1">
      <c r="A1005" s="12" t="str">
        <f t="shared" si="80"/>
        <v/>
      </c>
      <c r="S1005" s="9" t="e">
        <f t="shared" si="83"/>
        <v>#REF!</v>
      </c>
      <c r="T1005" s="9" t="str">
        <f>data!B1001</f>
        <v>DANH THỊ CẨM DUYÊN</v>
      </c>
      <c r="U1005" s="9" t="str">
        <f>data!C1001</f>
        <v>12A11</v>
      </c>
      <c r="V1005" s="14"/>
      <c r="W1005" s="24"/>
      <c r="X1005" s="32">
        <v>2</v>
      </c>
      <c r="Y1005" s="24"/>
      <c r="Z1005" s="24"/>
      <c r="AA1005" s="24"/>
      <c r="AB1005" s="24"/>
      <c r="AC1005" s="24"/>
      <c r="AD1005" s="24"/>
      <c r="AE1005" s="14" t="str">
        <f t="shared" si="81"/>
        <v/>
      </c>
      <c r="AF1005" s="60" t="str">
        <f t="shared" si="82"/>
        <v/>
      </c>
    </row>
    <row r="1006" spans="1:32" ht="15" customHeight="1">
      <c r="A1006" s="12" t="str">
        <f t="shared" si="80"/>
        <v/>
      </c>
      <c r="S1006" s="9" t="e">
        <f t="shared" si="83"/>
        <v>#REF!</v>
      </c>
      <c r="T1006" s="9" t="str">
        <f>data!B1002</f>
        <v>NGUYỄN HOÀNG HÔN</v>
      </c>
      <c r="U1006" s="9" t="str">
        <f>data!C1002</f>
        <v>12A11</v>
      </c>
      <c r="V1006" s="14"/>
      <c r="W1006" s="24"/>
      <c r="X1006" s="32">
        <v>2</v>
      </c>
      <c r="Y1006" s="24"/>
      <c r="Z1006" s="24"/>
      <c r="AA1006" s="24"/>
      <c r="AB1006" s="24"/>
      <c r="AC1006" s="24"/>
      <c r="AD1006" s="24"/>
      <c r="AE1006" s="14" t="str">
        <f t="shared" si="81"/>
        <v/>
      </c>
      <c r="AF1006" s="60" t="str">
        <f t="shared" si="82"/>
        <v/>
      </c>
    </row>
    <row r="1007" spans="1:32" ht="15" customHeight="1">
      <c r="A1007" s="12" t="str">
        <f t="shared" si="80"/>
        <v/>
      </c>
      <c r="S1007" s="9" t="e">
        <f t="shared" si="83"/>
        <v>#REF!</v>
      </c>
      <c r="T1007" s="9" t="str">
        <f>data!B1003</f>
        <v>NGUYỄN THỊ LAN HƯƠNG</v>
      </c>
      <c r="U1007" s="9" t="str">
        <f>data!C1003</f>
        <v>12A11</v>
      </c>
      <c r="V1007" s="14"/>
      <c r="W1007" s="24"/>
      <c r="X1007" s="32">
        <v>2</v>
      </c>
      <c r="Y1007" s="24"/>
      <c r="Z1007" s="24"/>
      <c r="AA1007" s="24"/>
      <c r="AB1007" s="24"/>
      <c r="AC1007" s="24"/>
      <c r="AD1007" s="24"/>
      <c r="AE1007" s="14" t="str">
        <f t="shared" si="81"/>
        <v/>
      </c>
      <c r="AF1007" s="60" t="str">
        <f t="shared" si="82"/>
        <v/>
      </c>
    </row>
    <row r="1008" spans="1:32" ht="15" customHeight="1">
      <c r="A1008" s="12" t="str">
        <f t="shared" si="80"/>
        <v/>
      </c>
      <c r="S1008" s="9" t="e">
        <f t="shared" si="83"/>
        <v>#REF!</v>
      </c>
      <c r="T1008" s="9" t="str">
        <f>data!B1004</f>
        <v>LÊ HOÀNG KHANG</v>
      </c>
      <c r="U1008" s="9" t="str">
        <f>data!C1004</f>
        <v>12A11</v>
      </c>
      <c r="V1008" s="14"/>
      <c r="W1008" s="24"/>
      <c r="X1008" s="32">
        <v>2</v>
      </c>
      <c r="Y1008" s="24"/>
      <c r="Z1008" s="24"/>
      <c r="AA1008" s="24"/>
      <c r="AB1008" s="24"/>
      <c r="AC1008" s="24"/>
      <c r="AD1008" s="24"/>
      <c r="AE1008" s="14" t="str">
        <f t="shared" si="81"/>
        <v/>
      </c>
      <c r="AF1008" s="60" t="str">
        <f t="shared" si="82"/>
        <v/>
      </c>
    </row>
    <row r="1009" spans="1:32" ht="15" customHeight="1">
      <c r="A1009" s="12" t="str">
        <f t="shared" si="80"/>
        <v/>
      </c>
      <c r="S1009" s="9" t="e">
        <f t="shared" si="83"/>
        <v>#REF!</v>
      </c>
      <c r="T1009" s="9" t="str">
        <f>data!B1005</f>
        <v>VÕ NHẬT KHÁNH</v>
      </c>
      <c r="U1009" s="9" t="str">
        <f>data!C1005</f>
        <v>12A11</v>
      </c>
      <c r="V1009" s="14"/>
      <c r="W1009" s="24"/>
      <c r="X1009" s="32">
        <v>2</v>
      </c>
      <c r="Y1009" s="24"/>
      <c r="Z1009" s="24"/>
      <c r="AA1009" s="24"/>
      <c r="AB1009" s="24"/>
      <c r="AC1009" s="24"/>
      <c r="AD1009" s="24"/>
      <c r="AE1009" s="14" t="str">
        <f t="shared" si="81"/>
        <v/>
      </c>
      <c r="AF1009" s="60" t="str">
        <f t="shared" si="82"/>
        <v/>
      </c>
    </row>
    <row r="1010" spans="1:32" ht="15" customHeight="1">
      <c r="A1010" s="12" t="str">
        <f t="shared" si="80"/>
        <v/>
      </c>
      <c r="S1010" s="9" t="e">
        <f t="shared" si="83"/>
        <v>#REF!</v>
      </c>
      <c r="T1010" s="9" t="str">
        <f>data!B1006</f>
        <v>TRẦN NGUYỄN PHƯƠNG LAN</v>
      </c>
      <c r="U1010" s="9" t="str">
        <f>data!C1006</f>
        <v>12A11</v>
      </c>
      <c r="V1010" s="14"/>
      <c r="W1010" s="24"/>
      <c r="X1010" s="32">
        <v>2</v>
      </c>
      <c r="Y1010" s="24"/>
      <c r="Z1010" s="24"/>
      <c r="AA1010" s="24"/>
      <c r="AB1010" s="24"/>
      <c r="AC1010" s="24"/>
      <c r="AD1010" s="24"/>
      <c r="AE1010" s="14" t="str">
        <f t="shared" si="81"/>
        <v/>
      </c>
      <c r="AF1010" s="60" t="str">
        <f t="shared" si="82"/>
        <v/>
      </c>
    </row>
    <row r="1011" spans="1:32" ht="15" customHeight="1">
      <c r="A1011" s="12" t="str">
        <f t="shared" si="80"/>
        <v/>
      </c>
      <c r="S1011" s="9" t="e">
        <f t="shared" si="83"/>
        <v>#REF!</v>
      </c>
      <c r="T1011" s="9" t="str">
        <f>data!B1006</f>
        <v>TRẦN NGUYỄN PHƯƠNG LAN</v>
      </c>
      <c r="U1011" s="9" t="str">
        <f>data!C1006</f>
        <v>12A11</v>
      </c>
      <c r="V1011" s="14"/>
      <c r="W1011" s="24"/>
      <c r="X1011" s="32">
        <v>2</v>
      </c>
      <c r="Y1011" s="24"/>
      <c r="Z1011" s="24"/>
      <c r="AA1011" s="24"/>
      <c r="AB1011" s="24"/>
      <c r="AC1011" s="24"/>
      <c r="AD1011" s="24"/>
      <c r="AE1011" s="14" t="str">
        <f t="shared" si="81"/>
        <v/>
      </c>
      <c r="AF1011" s="60" t="str">
        <f t="shared" si="82"/>
        <v/>
      </c>
    </row>
    <row r="1012" spans="1:32" ht="15" customHeight="1">
      <c r="A1012" s="12" t="str">
        <f t="shared" si="80"/>
        <v/>
      </c>
      <c r="S1012" s="9" t="e">
        <f t="shared" si="83"/>
        <v>#REF!</v>
      </c>
      <c r="T1012" s="9" t="str">
        <f>data!B1007</f>
        <v>NGÔ BẢO LỘC</v>
      </c>
      <c r="U1012" s="9" t="str">
        <f>data!C1007</f>
        <v>12A11</v>
      </c>
      <c r="V1012" s="14"/>
      <c r="W1012" s="24"/>
      <c r="X1012" s="32">
        <v>2</v>
      </c>
      <c r="Y1012" s="24"/>
      <c r="Z1012" s="24"/>
      <c r="AA1012" s="24"/>
      <c r="AB1012" s="24"/>
      <c r="AC1012" s="24"/>
      <c r="AD1012" s="24"/>
      <c r="AE1012" s="14" t="str">
        <f t="shared" si="81"/>
        <v/>
      </c>
      <c r="AF1012" s="60" t="str">
        <f t="shared" si="82"/>
        <v/>
      </c>
    </row>
    <row r="1013" spans="1:32" ht="15" customHeight="1">
      <c r="A1013" s="12" t="str">
        <f t="shared" si="80"/>
        <v/>
      </c>
      <c r="S1013" s="9" t="e">
        <f t="shared" si="83"/>
        <v>#REF!</v>
      </c>
      <c r="T1013" s="9" t="str">
        <f>data!B1008</f>
        <v>NGUYỄN THỊ CẨM MY</v>
      </c>
      <c r="U1013" s="9" t="str">
        <f>data!C1008</f>
        <v>12A11</v>
      </c>
      <c r="V1013" s="14"/>
      <c r="W1013" s="24"/>
      <c r="X1013" s="32">
        <v>2</v>
      </c>
      <c r="Y1013" s="24"/>
      <c r="Z1013" s="24"/>
      <c r="AA1013" s="24"/>
      <c r="AB1013" s="24"/>
      <c r="AC1013" s="24"/>
      <c r="AD1013" s="24"/>
      <c r="AE1013" s="14" t="str">
        <f t="shared" si="81"/>
        <v/>
      </c>
      <c r="AF1013" s="60" t="str">
        <f t="shared" si="82"/>
        <v/>
      </c>
    </row>
    <row r="1014" spans="1:32" ht="15" customHeight="1">
      <c r="A1014" s="12" t="str">
        <f t="shared" si="80"/>
        <v/>
      </c>
      <c r="S1014" s="9" t="e">
        <f t="shared" si="83"/>
        <v>#REF!</v>
      </c>
      <c r="T1014" s="9" t="str">
        <f>data!B1009</f>
        <v>PHẠM THỊ KIỀU MY</v>
      </c>
      <c r="U1014" s="9" t="str">
        <f>data!C1009</f>
        <v>12A11</v>
      </c>
      <c r="V1014" s="14"/>
      <c r="W1014" s="24"/>
      <c r="X1014" s="32">
        <v>2</v>
      </c>
      <c r="Y1014" s="24"/>
      <c r="Z1014" s="24"/>
      <c r="AA1014" s="24"/>
      <c r="AB1014" s="24"/>
      <c r="AC1014" s="24"/>
      <c r="AD1014" s="24"/>
      <c r="AE1014" s="14" t="str">
        <f t="shared" si="81"/>
        <v/>
      </c>
      <c r="AF1014" s="60" t="str">
        <f t="shared" si="82"/>
        <v/>
      </c>
    </row>
    <row r="1015" spans="1:32" ht="15" customHeight="1">
      <c r="A1015" s="12" t="str">
        <f t="shared" si="80"/>
        <v/>
      </c>
      <c r="S1015" s="9" t="e">
        <f t="shared" si="83"/>
        <v>#REF!</v>
      </c>
      <c r="T1015" s="9" t="str">
        <f>data!B1010</f>
        <v>PHẠM THỊ TRÀ MY</v>
      </c>
      <c r="U1015" s="9" t="str">
        <f>data!C1010</f>
        <v>12A11</v>
      </c>
      <c r="V1015" s="14"/>
      <c r="W1015" s="24"/>
      <c r="X1015" s="32">
        <v>2</v>
      </c>
      <c r="Y1015" s="24"/>
      <c r="Z1015" s="24"/>
      <c r="AA1015" s="24"/>
      <c r="AB1015" s="24"/>
      <c r="AC1015" s="24"/>
      <c r="AD1015" s="24"/>
      <c r="AE1015" s="14" t="str">
        <f t="shared" si="81"/>
        <v/>
      </c>
      <c r="AF1015" s="60" t="str">
        <f t="shared" si="82"/>
        <v/>
      </c>
    </row>
    <row r="1016" spans="1:32" ht="15" customHeight="1">
      <c r="A1016" s="12" t="str">
        <f t="shared" si="80"/>
        <v/>
      </c>
      <c r="S1016" s="9" t="e">
        <f t="shared" si="83"/>
        <v>#REF!</v>
      </c>
      <c r="T1016" s="9" t="str">
        <f>data!B1011</f>
        <v>HỒ HOÀN MỸ</v>
      </c>
      <c r="U1016" s="9" t="str">
        <f>data!C1011</f>
        <v>12A11</v>
      </c>
      <c r="V1016" s="14"/>
      <c r="W1016" s="24"/>
      <c r="X1016" s="32">
        <v>2</v>
      </c>
      <c r="Y1016" s="24"/>
      <c r="Z1016" s="24"/>
      <c r="AA1016" s="24"/>
      <c r="AB1016" s="24"/>
      <c r="AC1016" s="24"/>
      <c r="AD1016" s="24"/>
      <c r="AE1016" s="14" t="str">
        <f t="shared" si="81"/>
        <v/>
      </c>
      <c r="AF1016" s="60" t="str">
        <f t="shared" si="82"/>
        <v/>
      </c>
    </row>
    <row r="1017" spans="1:32" ht="15" customHeight="1">
      <c r="A1017" s="12" t="str">
        <f t="shared" si="80"/>
        <v/>
      </c>
      <c r="S1017" s="9" t="e">
        <f t="shared" si="83"/>
        <v>#REF!</v>
      </c>
      <c r="T1017" s="9" t="str">
        <f>data!B1012</f>
        <v>VÕ THÀNH NHÂN</v>
      </c>
      <c r="U1017" s="9" t="str">
        <f>data!C1012</f>
        <v>12A11</v>
      </c>
      <c r="V1017" s="14"/>
      <c r="W1017" s="24"/>
      <c r="X1017" s="32">
        <v>2</v>
      </c>
      <c r="Y1017" s="24"/>
      <c r="Z1017" s="24"/>
      <c r="AA1017" s="24"/>
      <c r="AB1017" s="24"/>
      <c r="AC1017" s="24"/>
      <c r="AD1017" s="24"/>
      <c r="AE1017" s="14" t="str">
        <f t="shared" si="81"/>
        <v/>
      </c>
      <c r="AF1017" s="60" t="str">
        <f t="shared" ref="AF1017:AF1047" si="84">IF(AH1020&lt;&gt;"", INDEX($AJ$8:$AJ$1491, MATCH(AH1020, $T$8:$T$1491, 0)),"")</f>
        <v/>
      </c>
    </row>
    <row r="1018" spans="1:32" ht="15" customHeight="1">
      <c r="A1018" s="12" t="str">
        <f t="shared" si="80"/>
        <v/>
      </c>
      <c r="S1018" s="9" t="e">
        <f t="shared" si="83"/>
        <v>#REF!</v>
      </c>
      <c r="T1018" s="9" t="str">
        <f>data!B1013</f>
        <v>LÊ HỒNG NHUNG</v>
      </c>
      <c r="U1018" s="9" t="str">
        <f>data!C1013</f>
        <v>12A11</v>
      </c>
      <c r="V1018" s="14"/>
      <c r="W1018" s="24"/>
      <c r="X1018" s="32">
        <v>2</v>
      </c>
      <c r="Y1018" s="24"/>
      <c r="Z1018" s="24"/>
      <c r="AA1018" s="24"/>
      <c r="AB1018" s="24"/>
      <c r="AC1018" s="24"/>
      <c r="AD1018" s="24"/>
      <c r="AE1018" s="14" t="str">
        <f t="shared" si="81"/>
        <v/>
      </c>
      <c r="AF1018" s="60" t="str">
        <f t="shared" si="84"/>
        <v/>
      </c>
    </row>
    <row r="1019" spans="1:32" ht="15" customHeight="1">
      <c r="A1019" s="12" t="str">
        <f t="shared" si="80"/>
        <v/>
      </c>
      <c r="S1019" s="9" t="e">
        <f t="shared" si="83"/>
        <v>#REF!</v>
      </c>
      <c r="T1019" s="9" t="str">
        <f>data!B1014</f>
        <v>TRẦN THỊNH PHÁT</v>
      </c>
      <c r="U1019" s="9" t="str">
        <f>data!C1014</f>
        <v>12A11</v>
      </c>
      <c r="V1019" s="14"/>
      <c r="W1019" s="24"/>
      <c r="X1019" s="32">
        <v>2</v>
      </c>
      <c r="Y1019" s="24"/>
      <c r="Z1019" s="24"/>
      <c r="AA1019" s="24"/>
      <c r="AB1019" s="24"/>
      <c r="AC1019" s="24"/>
      <c r="AD1019" s="24"/>
      <c r="AE1019" s="14" t="str">
        <f t="shared" si="81"/>
        <v/>
      </c>
      <c r="AF1019" s="60" t="str">
        <f t="shared" si="84"/>
        <v/>
      </c>
    </row>
    <row r="1020" spans="1:32" ht="15" customHeight="1">
      <c r="A1020" s="12" t="str">
        <f t="shared" si="80"/>
        <v/>
      </c>
      <c r="S1020" s="9" t="e">
        <f t="shared" si="83"/>
        <v>#REF!</v>
      </c>
      <c r="T1020" s="9" t="str">
        <f>data!B1015</f>
        <v>LÊ TRẦN NHẬT PHƯƠNG</v>
      </c>
      <c r="U1020" s="9" t="str">
        <f>data!C1015</f>
        <v>12A11</v>
      </c>
      <c r="V1020" s="14"/>
      <c r="W1020" s="24"/>
      <c r="X1020" s="32">
        <v>2</v>
      </c>
      <c r="Y1020" s="24"/>
      <c r="Z1020" s="24"/>
      <c r="AA1020" s="24"/>
      <c r="AB1020" s="24"/>
      <c r="AC1020" s="24"/>
      <c r="AD1020" s="24"/>
      <c r="AE1020" s="14" t="str">
        <f t="shared" si="81"/>
        <v/>
      </c>
      <c r="AF1020" s="60" t="str">
        <f t="shared" si="84"/>
        <v/>
      </c>
    </row>
    <row r="1021" spans="1:32" ht="15" customHeight="1">
      <c r="A1021" s="12" t="str">
        <f t="shared" si="80"/>
        <v/>
      </c>
      <c r="S1021" s="9" t="e">
        <f t="shared" si="83"/>
        <v>#REF!</v>
      </c>
      <c r="T1021" s="9" t="str">
        <f>data!B1016</f>
        <v>NGUYỄN THANH QUỲNH</v>
      </c>
      <c r="U1021" s="9" t="str">
        <f>data!C1016</f>
        <v>12A11</v>
      </c>
      <c r="V1021" s="14"/>
      <c r="W1021" s="24"/>
      <c r="X1021" s="32">
        <v>2</v>
      </c>
      <c r="Y1021" s="24"/>
      <c r="Z1021" s="24"/>
      <c r="AA1021" s="24"/>
      <c r="AB1021" s="24"/>
      <c r="AC1021" s="24"/>
      <c r="AD1021" s="24"/>
      <c r="AE1021" s="14" t="str">
        <f t="shared" si="81"/>
        <v/>
      </c>
      <c r="AF1021" s="60" t="str">
        <f t="shared" si="84"/>
        <v/>
      </c>
    </row>
    <row r="1022" spans="1:32" ht="15" customHeight="1">
      <c r="A1022" s="12" t="str">
        <f t="shared" si="80"/>
        <v/>
      </c>
      <c r="S1022" s="9" t="e">
        <f t="shared" si="83"/>
        <v>#REF!</v>
      </c>
      <c r="T1022" s="9" t="str">
        <f>data!B1017</f>
        <v>LÂM THU THẢO</v>
      </c>
      <c r="U1022" s="9" t="str">
        <f>data!C1017</f>
        <v>12A11</v>
      </c>
      <c r="V1022" s="14">
        <v>2</v>
      </c>
      <c r="W1022" s="24"/>
      <c r="X1022" s="32">
        <v>2</v>
      </c>
      <c r="Y1022" s="24"/>
      <c r="Z1022" s="24"/>
      <c r="AA1022" s="24"/>
      <c r="AB1022" s="24"/>
      <c r="AC1022" s="24"/>
      <c r="AD1022" s="24"/>
      <c r="AE1022" s="14" t="str">
        <f t="shared" si="81"/>
        <v/>
      </c>
      <c r="AF1022" s="60" t="str">
        <f t="shared" si="84"/>
        <v/>
      </c>
    </row>
    <row r="1023" spans="1:32" ht="15" customHeight="1">
      <c r="A1023" s="12" t="str">
        <f t="shared" si="80"/>
        <v/>
      </c>
      <c r="S1023" s="9" t="e">
        <f t="shared" si="83"/>
        <v>#REF!</v>
      </c>
      <c r="T1023" s="9" t="str">
        <f>data!B1018</f>
        <v>LA MINH THƯ</v>
      </c>
      <c r="U1023" s="9" t="str">
        <f>data!C1018</f>
        <v>12A11</v>
      </c>
      <c r="V1023" s="14"/>
      <c r="W1023" s="24"/>
      <c r="X1023" s="32">
        <v>2</v>
      </c>
      <c r="Y1023" s="24"/>
      <c r="Z1023" s="24"/>
      <c r="AA1023" s="24"/>
      <c r="AB1023" s="24"/>
      <c r="AC1023" s="24"/>
      <c r="AD1023" s="24"/>
      <c r="AE1023" s="14" t="str">
        <f t="shared" si="81"/>
        <v/>
      </c>
      <c r="AF1023" s="60" t="str">
        <f t="shared" si="84"/>
        <v/>
      </c>
    </row>
    <row r="1024" spans="1:32" ht="15" customHeight="1">
      <c r="A1024" s="12" t="str">
        <f t="shared" si="80"/>
        <v/>
      </c>
      <c r="S1024" s="9" t="e">
        <f t="shared" si="83"/>
        <v>#REF!</v>
      </c>
      <c r="T1024" s="9" t="e">
        <f>data!#REF!</f>
        <v>#REF!</v>
      </c>
      <c r="U1024" s="9" t="e">
        <f>data!#REF!</f>
        <v>#REF!</v>
      </c>
      <c r="V1024" s="14"/>
      <c r="W1024" s="24"/>
      <c r="X1024" s="32"/>
      <c r="Y1024" s="24"/>
      <c r="Z1024" s="24"/>
      <c r="AA1024" s="24"/>
      <c r="AB1024" s="24"/>
      <c r="AC1024" s="24"/>
      <c r="AD1024" s="24"/>
      <c r="AE1024" s="14" t="str">
        <f t="shared" si="81"/>
        <v/>
      </c>
      <c r="AF1024" s="60" t="str">
        <f t="shared" si="84"/>
        <v/>
      </c>
    </row>
    <row r="1025" spans="1:32" ht="15" customHeight="1">
      <c r="A1025" s="12" t="str">
        <f t="shared" si="80"/>
        <v/>
      </c>
      <c r="S1025" s="9" t="e">
        <f t="shared" si="83"/>
        <v>#REF!</v>
      </c>
      <c r="T1025" s="9" t="str">
        <f>data!B1019</f>
        <v>LÊ ÁNH THUẬN</v>
      </c>
      <c r="U1025" s="9" t="str">
        <f>data!C1019</f>
        <v>12A11</v>
      </c>
      <c r="V1025" s="14"/>
      <c r="W1025" s="24"/>
      <c r="X1025" s="32">
        <v>2</v>
      </c>
      <c r="Y1025" s="24"/>
      <c r="Z1025" s="24"/>
      <c r="AA1025" s="24"/>
      <c r="AB1025" s="24"/>
      <c r="AC1025" s="24"/>
      <c r="AD1025" s="24"/>
      <c r="AE1025" s="14" t="str">
        <f t="shared" si="81"/>
        <v/>
      </c>
      <c r="AF1025" s="60" t="str">
        <f t="shared" si="84"/>
        <v/>
      </c>
    </row>
    <row r="1026" spans="1:32" ht="15" customHeight="1">
      <c r="A1026" s="12" t="str">
        <f t="shared" ref="A1026:A1088" si="85">IF(B1026&lt;&gt;"",A1025+1,"")</f>
        <v/>
      </c>
      <c r="S1026" s="9" t="e">
        <f t="shared" si="83"/>
        <v>#REF!</v>
      </c>
      <c r="T1026" s="9" t="str">
        <f>data!B1020</f>
        <v>PHAN THỊ MỸ TIÊN</v>
      </c>
      <c r="U1026" s="9" t="str">
        <f>data!C1020</f>
        <v>12A11</v>
      </c>
      <c r="V1026" s="14"/>
      <c r="W1026" s="24"/>
      <c r="X1026" s="32">
        <v>2</v>
      </c>
      <c r="Y1026" s="24"/>
      <c r="Z1026" s="24"/>
      <c r="AA1026" s="24"/>
      <c r="AB1026" s="24"/>
      <c r="AC1026" s="24"/>
      <c r="AD1026" s="24"/>
      <c r="AE1026" s="14" t="str">
        <f t="shared" si="81"/>
        <v/>
      </c>
      <c r="AF1026" s="60" t="str">
        <f t="shared" si="84"/>
        <v/>
      </c>
    </row>
    <row r="1027" spans="1:32" ht="15" customHeight="1">
      <c r="A1027" s="12" t="str">
        <f t="shared" si="85"/>
        <v/>
      </c>
      <c r="S1027" s="9" t="e">
        <f t="shared" si="83"/>
        <v>#REF!</v>
      </c>
      <c r="T1027" s="9" t="str">
        <f>data!B1021</f>
        <v>HỒNG BẢO TRÂN</v>
      </c>
      <c r="U1027" s="9" t="str">
        <f>data!C1021</f>
        <v>12A11</v>
      </c>
      <c r="V1027" s="14"/>
      <c r="W1027" s="24"/>
      <c r="X1027" s="32">
        <v>2</v>
      </c>
      <c r="Y1027" s="24"/>
      <c r="Z1027" s="24"/>
      <c r="AA1027" s="24"/>
      <c r="AB1027" s="24"/>
      <c r="AC1027" s="24"/>
      <c r="AD1027" s="24"/>
      <c r="AE1027" s="14" t="str">
        <f t="shared" si="81"/>
        <v/>
      </c>
      <c r="AF1027" s="60" t="str">
        <f t="shared" si="84"/>
        <v/>
      </c>
    </row>
    <row r="1028" spans="1:32" ht="15" customHeight="1">
      <c r="A1028" s="12" t="str">
        <f t="shared" si="85"/>
        <v/>
      </c>
      <c r="S1028" s="9" t="e">
        <f t="shared" si="83"/>
        <v>#REF!</v>
      </c>
      <c r="T1028" s="9" t="str">
        <f>data!B1022</f>
        <v>ĐẶNG MINH TRIẾT</v>
      </c>
      <c r="U1028" s="9" t="str">
        <f>data!C1022</f>
        <v>12A11</v>
      </c>
      <c r="V1028" s="14"/>
      <c r="W1028" s="24"/>
      <c r="X1028" s="32">
        <v>2</v>
      </c>
      <c r="Y1028" s="24"/>
      <c r="Z1028" s="24"/>
      <c r="AA1028" s="24"/>
      <c r="AB1028" s="24"/>
      <c r="AC1028" s="24"/>
      <c r="AD1028" s="24"/>
      <c r="AE1028" s="14" t="str">
        <f t="shared" si="81"/>
        <v/>
      </c>
      <c r="AF1028" s="60" t="str">
        <f t="shared" si="84"/>
        <v/>
      </c>
    </row>
    <row r="1029" spans="1:32" ht="15" customHeight="1">
      <c r="A1029" s="12" t="str">
        <f t="shared" si="85"/>
        <v/>
      </c>
      <c r="S1029" s="9" t="e">
        <f t="shared" si="83"/>
        <v>#REF!</v>
      </c>
      <c r="T1029" s="9" t="str">
        <f>data!B1023</f>
        <v>NGUYỄN HỮU TRỌNG</v>
      </c>
      <c r="U1029" s="9" t="str">
        <f>data!C1023</f>
        <v>12A11</v>
      </c>
      <c r="V1029" s="14">
        <v>3</v>
      </c>
      <c r="W1029" s="24"/>
      <c r="X1029" s="32">
        <v>2</v>
      </c>
      <c r="Y1029" s="24"/>
      <c r="Z1029" s="24"/>
      <c r="AA1029" s="24"/>
      <c r="AB1029" s="24"/>
      <c r="AC1029" s="24"/>
      <c r="AD1029" s="24"/>
      <c r="AE1029" s="14" t="str">
        <f t="shared" ref="AE1029:AE1092" si="86">IF(B1029&lt;&gt;"", INDEX($X$8:$X$1491, MATCH(B1029, $T$8:$T$1491, 0)),"")</f>
        <v/>
      </c>
      <c r="AF1029" s="60" t="str">
        <f t="shared" si="84"/>
        <v/>
      </c>
    </row>
    <row r="1030" spans="1:32" ht="15" customHeight="1">
      <c r="A1030" s="12" t="str">
        <f t="shared" si="85"/>
        <v/>
      </c>
      <c r="S1030" s="9" t="e">
        <f t="shared" si="83"/>
        <v>#REF!</v>
      </c>
      <c r="T1030" s="9" t="str">
        <f>data!B1024</f>
        <v>ĐẶNG THANH TRỨ</v>
      </c>
      <c r="U1030" s="9" t="str">
        <f>data!C1024</f>
        <v>12A11</v>
      </c>
      <c r="V1030" s="14"/>
      <c r="W1030" s="24"/>
      <c r="X1030" s="32">
        <v>2</v>
      </c>
      <c r="Y1030" s="24"/>
      <c r="Z1030" s="24"/>
      <c r="AA1030" s="24"/>
      <c r="AB1030" s="24"/>
      <c r="AC1030" s="24"/>
      <c r="AD1030" s="24"/>
      <c r="AE1030" s="14" t="str">
        <f t="shared" si="86"/>
        <v/>
      </c>
      <c r="AF1030" s="60" t="str">
        <f t="shared" si="84"/>
        <v/>
      </c>
    </row>
    <row r="1031" spans="1:32" ht="15" customHeight="1">
      <c r="A1031" s="12" t="str">
        <f t="shared" si="85"/>
        <v/>
      </c>
      <c r="S1031" s="9" t="e">
        <f t="shared" si="83"/>
        <v>#REF!</v>
      </c>
      <c r="T1031" s="9" t="str">
        <f>data!B1025</f>
        <v>NGUYỄN NGỌC HOÀNG TUYÊN</v>
      </c>
      <c r="U1031" s="9" t="str">
        <f>data!C1025</f>
        <v>12A11</v>
      </c>
      <c r="V1031" s="14"/>
      <c r="W1031" s="24"/>
      <c r="X1031" s="32">
        <v>2</v>
      </c>
      <c r="Y1031" s="24"/>
      <c r="Z1031" s="24"/>
      <c r="AA1031" s="24"/>
      <c r="AB1031" s="24"/>
      <c r="AC1031" s="24"/>
      <c r="AD1031" s="24"/>
      <c r="AE1031" s="14" t="str">
        <f t="shared" si="86"/>
        <v/>
      </c>
      <c r="AF1031" s="60" t="str">
        <f t="shared" si="84"/>
        <v/>
      </c>
    </row>
    <row r="1032" spans="1:32" ht="15" customHeight="1">
      <c r="A1032" s="12" t="str">
        <f t="shared" si="85"/>
        <v/>
      </c>
      <c r="S1032" s="9" t="e">
        <f t="shared" si="83"/>
        <v>#REF!</v>
      </c>
      <c r="T1032" s="9" t="str">
        <f>data!B1026</f>
        <v>TRẦN THỊ MỸ TUYỀN</v>
      </c>
      <c r="U1032" s="9" t="str">
        <f>data!C1026</f>
        <v>12A11</v>
      </c>
      <c r="V1032" s="14"/>
      <c r="W1032" s="24"/>
      <c r="X1032" s="32">
        <v>2</v>
      </c>
      <c r="Y1032" s="24"/>
      <c r="Z1032" s="24"/>
      <c r="AA1032" s="24"/>
      <c r="AB1032" s="24"/>
      <c r="AC1032" s="24"/>
      <c r="AD1032" s="24"/>
      <c r="AE1032" s="14" t="str">
        <f t="shared" si="86"/>
        <v/>
      </c>
      <c r="AF1032" s="60" t="str">
        <f t="shared" si="84"/>
        <v/>
      </c>
    </row>
    <row r="1033" spans="1:32" ht="15" customHeight="1">
      <c r="A1033" s="12" t="str">
        <f t="shared" si="85"/>
        <v/>
      </c>
      <c r="S1033" s="9" t="e">
        <f t="shared" si="83"/>
        <v>#REF!</v>
      </c>
      <c r="T1033" s="9" t="str">
        <f>data!B1027</f>
        <v>HOÀNG ÁI VY</v>
      </c>
      <c r="U1033" s="9" t="str">
        <f>data!C1027</f>
        <v>12A11</v>
      </c>
      <c r="V1033" s="14"/>
      <c r="W1033" s="24"/>
      <c r="X1033" s="32">
        <v>2</v>
      </c>
      <c r="Y1033" s="24"/>
      <c r="Z1033" s="24"/>
      <c r="AA1033" s="24"/>
      <c r="AB1033" s="24"/>
      <c r="AC1033" s="24"/>
      <c r="AD1033" s="24"/>
      <c r="AE1033" s="14" t="str">
        <f t="shared" si="86"/>
        <v/>
      </c>
      <c r="AF1033" s="60" t="str">
        <f t="shared" si="84"/>
        <v/>
      </c>
    </row>
    <row r="1034" spans="1:32" ht="15" customHeight="1">
      <c r="A1034" s="12" t="str">
        <f t="shared" si="85"/>
        <v/>
      </c>
      <c r="S1034" s="9" t="e">
        <f t="shared" si="83"/>
        <v>#REF!</v>
      </c>
      <c r="T1034" s="9" t="str">
        <f>data!B1028</f>
        <v>TRẦN NGỌC THẢO VY</v>
      </c>
      <c r="U1034" s="9" t="str">
        <f>data!C1028</f>
        <v>12A11</v>
      </c>
      <c r="V1034" s="14"/>
      <c r="W1034" s="24"/>
      <c r="X1034" s="32">
        <v>2</v>
      </c>
      <c r="Y1034" s="24"/>
      <c r="Z1034" s="24"/>
      <c r="AA1034" s="24"/>
      <c r="AB1034" s="24"/>
      <c r="AC1034" s="24"/>
      <c r="AD1034" s="24"/>
      <c r="AE1034" s="14" t="str">
        <f t="shared" si="86"/>
        <v/>
      </c>
      <c r="AF1034" s="60" t="str">
        <f t="shared" si="84"/>
        <v/>
      </c>
    </row>
    <row r="1035" spans="1:32" ht="15" customHeight="1">
      <c r="A1035" s="12" t="str">
        <f t="shared" si="85"/>
        <v/>
      </c>
      <c r="S1035" s="9" t="e">
        <f t="shared" si="83"/>
        <v>#REF!</v>
      </c>
      <c r="T1035" s="9" t="str">
        <f>data!B1029</f>
        <v>NGUYỄN THỊ ÁI VY</v>
      </c>
      <c r="U1035" s="9" t="str">
        <f>data!C1029</f>
        <v>12A11</v>
      </c>
      <c r="V1035" s="14"/>
      <c r="W1035" s="24"/>
      <c r="X1035" s="32">
        <v>2</v>
      </c>
      <c r="Y1035" s="24"/>
      <c r="Z1035" s="24"/>
      <c r="AA1035" s="24"/>
      <c r="AB1035" s="24"/>
      <c r="AC1035" s="24"/>
      <c r="AD1035" s="24"/>
      <c r="AE1035" s="14" t="str">
        <f t="shared" si="86"/>
        <v/>
      </c>
      <c r="AF1035" s="60" t="str">
        <f t="shared" si="84"/>
        <v/>
      </c>
    </row>
    <row r="1036" spans="1:32" ht="15" customHeight="1">
      <c r="A1036" s="12" t="str">
        <f t="shared" si="85"/>
        <v/>
      </c>
      <c r="S1036" s="9" t="e">
        <f t="shared" si="83"/>
        <v>#REF!</v>
      </c>
      <c r="T1036" s="9" t="str">
        <f>data!B1030</f>
        <v>NGUYỄN NGỌC NHƯ Ý</v>
      </c>
      <c r="U1036" s="9" t="str">
        <f>data!C1030</f>
        <v>12A11</v>
      </c>
      <c r="V1036" s="14">
        <v>3</v>
      </c>
      <c r="W1036" s="24"/>
      <c r="X1036" s="32">
        <v>2</v>
      </c>
      <c r="Y1036" s="24"/>
      <c r="Z1036" s="24"/>
      <c r="AA1036" s="24"/>
      <c r="AB1036" s="24"/>
      <c r="AC1036" s="24"/>
      <c r="AD1036" s="24"/>
      <c r="AE1036" s="14" t="str">
        <f t="shared" si="86"/>
        <v/>
      </c>
      <c r="AF1036" s="60" t="str">
        <f t="shared" si="84"/>
        <v/>
      </c>
    </row>
    <row r="1037" spans="1:32" ht="15" customHeight="1">
      <c r="A1037" s="12" t="str">
        <f t="shared" si="85"/>
        <v/>
      </c>
      <c r="S1037" s="9" t="e">
        <f t="shared" si="83"/>
        <v>#REF!</v>
      </c>
      <c r="T1037" s="9" t="str">
        <f>data!B1031</f>
        <v>TRƯƠNG THỊ THUÝ AN</v>
      </c>
      <c r="U1037" s="9" t="str">
        <f>data!C1031</f>
        <v>12A2</v>
      </c>
      <c r="V1037" s="14"/>
      <c r="W1037" s="24"/>
      <c r="X1037" s="32">
        <v>2</v>
      </c>
      <c r="Y1037" s="24"/>
      <c r="Z1037" s="24"/>
      <c r="AA1037" s="24"/>
      <c r="AB1037" s="24"/>
      <c r="AC1037" s="24"/>
      <c r="AD1037" s="24"/>
      <c r="AE1037" s="14" t="str">
        <f t="shared" si="86"/>
        <v/>
      </c>
      <c r="AF1037" s="60" t="str">
        <f t="shared" si="84"/>
        <v/>
      </c>
    </row>
    <row r="1038" spans="1:32" ht="15" customHeight="1">
      <c r="A1038" s="12" t="str">
        <f t="shared" si="85"/>
        <v/>
      </c>
      <c r="S1038" s="9" t="e">
        <f t="shared" si="83"/>
        <v>#REF!</v>
      </c>
      <c r="T1038" s="9" t="str">
        <f>data!B1032</f>
        <v>LÂM NHÃ ÂN</v>
      </c>
      <c r="U1038" s="9" t="str">
        <f>data!C1032</f>
        <v>12A2</v>
      </c>
      <c r="V1038" s="14"/>
      <c r="W1038" s="24"/>
      <c r="X1038" s="32">
        <v>2</v>
      </c>
      <c r="Y1038" s="24"/>
      <c r="Z1038" s="24"/>
      <c r="AA1038" s="24"/>
      <c r="AB1038" s="24"/>
      <c r="AC1038" s="24"/>
      <c r="AD1038" s="24"/>
      <c r="AE1038" s="14" t="str">
        <f t="shared" si="86"/>
        <v/>
      </c>
      <c r="AF1038" s="60" t="str">
        <f t="shared" si="84"/>
        <v/>
      </c>
    </row>
    <row r="1039" spans="1:32" ht="15" customHeight="1">
      <c r="A1039" s="12" t="str">
        <f t="shared" si="85"/>
        <v/>
      </c>
      <c r="S1039" s="9" t="e">
        <f t="shared" si="83"/>
        <v>#REF!</v>
      </c>
      <c r="T1039" s="9" t="str">
        <f>data!B1033</f>
        <v>LÊ CAO HOÀNG ANH</v>
      </c>
      <c r="U1039" s="9" t="str">
        <f>data!C1033</f>
        <v>12A2</v>
      </c>
      <c r="V1039" s="14"/>
      <c r="W1039" s="24"/>
      <c r="X1039" s="32">
        <v>2</v>
      </c>
      <c r="Y1039" s="24"/>
      <c r="Z1039" s="24"/>
      <c r="AA1039" s="24"/>
      <c r="AB1039" s="24"/>
      <c r="AC1039" s="24"/>
      <c r="AD1039" s="24"/>
      <c r="AE1039" s="14" t="str">
        <f t="shared" si="86"/>
        <v/>
      </c>
      <c r="AF1039" s="60" t="str">
        <f t="shared" si="84"/>
        <v/>
      </c>
    </row>
    <row r="1040" spans="1:32" ht="15" customHeight="1">
      <c r="A1040" s="12" t="str">
        <f t="shared" si="85"/>
        <v/>
      </c>
      <c r="S1040" s="9" t="e">
        <f t="shared" si="83"/>
        <v>#REF!</v>
      </c>
      <c r="T1040" s="9" t="str">
        <f>data!B1034</f>
        <v>TRẦN KỲ ANH</v>
      </c>
      <c r="U1040" s="9" t="str">
        <f>data!C1034</f>
        <v>12A2</v>
      </c>
      <c r="V1040" s="14"/>
      <c r="W1040" s="24"/>
      <c r="X1040" s="32">
        <v>2</v>
      </c>
      <c r="Y1040" s="24"/>
      <c r="Z1040" s="24"/>
      <c r="AA1040" s="24"/>
      <c r="AB1040" s="24"/>
      <c r="AC1040" s="24"/>
      <c r="AD1040" s="24"/>
      <c r="AE1040" s="14" t="str">
        <f t="shared" si="86"/>
        <v/>
      </c>
      <c r="AF1040" s="60" t="str">
        <f t="shared" si="84"/>
        <v/>
      </c>
    </row>
    <row r="1041" spans="1:32" ht="15" customHeight="1">
      <c r="A1041" s="12" t="str">
        <f t="shared" si="85"/>
        <v/>
      </c>
      <c r="S1041" s="9" t="e">
        <f t="shared" si="83"/>
        <v>#REF!</v>
      </c>
      <c r="T1041" s="9" t="str">
        <f>data!B1035</f>
        <v>VÕ LAN ANH</v>
      </c>
      <c r="U1041" s="9" t="str">
        <f>data!C1035</f>
        <v>12A2</v>
      </c>
      <c r="V1041" s="14"/>
      <c r="W1041" s="24"/>
      <c r="X1041" s="32">
        <v>2</v>
      </c>
      <c r="Y1041" s="24"/>
      <c r="Z1041" s="24"/>
      <c r="AA1041" s="24"/>
      <c r="AB1041" s="24"/>
      <c r="AC1041" s="24"/>
      <c r="AD1041" s="24"/>
      <c r="AE1041" s="14" t="str">
        <f t="shared" si="86"/>
        <v/>
      </c>
      <c r="AF1041" s="60" t="str">
        <f t="shared" si="84"/>
        <v/>
      </c>
    </row>
    <row r="1042" spans="1:32" ht="15" customHeight="1">
      <c r="A1042" s="12" t="str">
        <f t="shared" si="85"/>
        <v/>
      </c>
      <c r="S1042" s="9" t="e">
        <f t="shared" si="83"/>
        <v>#REF!</v>
      </c>
      <c r="T1042" s="9" t="str">
        <f>data!B1036</f>
        <v>DANH NGUYỄN VIẾT GIA BẢO</v>
      </c>
      <c r="U1042" s="9" t="str">
        <f>data!C1036</f>
        <v>12A2</v>
      </c>
      <c r="V1042" s="14">
        <v>3</v>
      </c>
      <c r="W1042" s="24"/>
      <c r="X1042" s="32">
        <v>2</v>
      </c>
      <c r="Y1042" s="24"/>
      <c r="Z1042" s="24"/>
      <c r="AA1042" s="24"/>
      <c r="AB1042" s="24"/>
      <c r="AC1042" s="24"/>
      <c r="AD1042" s="24"/>
      <c r="AE1042" s="14" t="str">
        <f t="shared" si="86"/>
        <v/>
      </c>
      <c r="AF1042" s="60" t="str">
        <f t="shared" si="84"/>
        <v/>
      </c>
    </row>
    <row r="1043" spans="1:32" ht="15" customHeight="1">
      <c r="A1043" s="12" t="str">
        <f t="shared" si="85"/>
        <v/>
      </c>
      <c r="S1043" s="9" t="e">
        <f t="shared" si="83"/>
        <v>#REF!</v>
      </c>
      <c r="T1043" s="9" t="str">
        <f>data!B1037</f>
        <v>NGUYỄN LÊ BÌNH</v>
      </c>
      <c r="U1043" s="9" t="str">
        <f>data!C1037</f>
        <v>12A2</v>
      </c>
      <c r="V1043" s="14"/>
      <c r="W1043" s="24"/>
      <c r="X1043" s="32">
        <v>2</v>
      </c>
      <c r="Y1043" s="24"/>
      <c r="Z1043" s="24"/>
      <c r="AA1043" s="24"/>
      <c r="AB1043" s="24"/>
      <c r="AC1043" s="24"/>
      <c r="AD1043" s="24"/>
      <c r="AE1043" s="14" t="str">
        <f t="shared" si="86"/>
        <v/>
      </c>
      <c r="AF1043" s="60" t="str">
        <f t="shared" si="84"/>
        <v/>
      </c>
    </row>
    <row r="1044" spans="1:32" ht="15" customHeight="1">
      <c r="A1044" s="12" t="str">
        <f t="shared" si="85"/>
        <v/>
      </c>
      <c r="S1044" s="9" t="e">
        <f t="shared" si="83"/>
        <v>#REF!</v>
      </c>
      <c r="T1044" s="9" t="str">
        <f>data!B1038</f>
        <v>LÊ THỊ THU CÚC</v>
      </c>
      <c r="U1044" s="9" t="str">
        <f>data!C1038</f>
        <v>12A2</v>
      </c>
      <c r="V1044" s="14"/>
      <c r="W1044" s="24"/>
      <c r="X1044" s="32">
        <v>2</v>
      </c>
      <c r="Y1044" s="24"/>
      <c r="Z1044" s="24"/>
      <c r="AA1044" s="24"/>
      <c r="AB1044" s="24"/>
      <c r="AC1044" s="24"/>
      <c r="AD1044" s="24"/>
      <c r="AE1044" s="14" t="str">
        <f t="shared" si="86"/>
        <v/>
      </c>
      <c r="AF1044" s="60" t="str">
        <f t="shared" si="84"/>
        <v/>
      </c>
    </row>
    <row r="1045" spans="1:32" ht="15" customHeight="1">
      <c r="A1045" s="12" t="str">
        <f t="shared" si="85"/>
        <v/>
      </c>
      <c r="S1045" s="9" t="e">
        <f t="shared" si="83"/>
        <v>#REF!</v>
      </c>
      <c r="T1045" s="9" t="e">
        <f>data!#REF!</f>
        <v>#REF!</v>
      </c>
      <c r="U1045" s="9" t="e">
        <f>data!#REF!</f>
        <v>#REF!</v>
      </c>
      <c r="V1045" s="14"/>
      <c r="W1045" s="24"/>
      <c r="X1045" s="32"/>
      <c r="Y1045" s="24"/>
      <c r="Z1045" s="24"/>
      <c r="AA1045" s="24"/>
      <c r="AB1045" s="24"/>
      <c r="AC1045" s="24"/>
      <c r="AD1045" s="24"/>
      <c r="AE1045" s="14" t="str">
        <f t="shared" si="86"/>
        <v/>
      </c>
      <c r="AF1045" s="60" t="str">
        <f t="shared" si="84"/>
        <v/>
      </c>
    </row>
    <row r="1046" spans="1:32" ht="15" customHeight="1">
      <c r="A1046" s="12" t="str">
        <f t="shared" si="85"/>
        <v/>
      </c>
      <c r="S1046" s="9" t="e">
        <f t="shared" si="83"/>
        <v>#REF!</v>
      </c>
      <c r="T1046" s="9" t="str">
        <f>data!B1039</f>
        <v>ĐẶNG MINH ĐĂNG</v>
      </c>
      <c r="U1046" s="9" t="str">
        <f>data!C1039</f>
        <v>12A2</v>
      </c>
      <c r="V1046" s="14"/>
      <c r="W1046" s="24"/>
      <c r="X1046" s="32">
        <v>2</v>
      </c>
      <c r="Y1046" s="24"/>
      <c r="Z1046" s="24"/>
      <c r="AA1046" s="24"/>
      <c r="AB1046" s="24"/>
      <c r="AC1046" s="24"/>
      <c r="AD1046" s="24"/>
      <c r="AE1046" s="14" t="str">
        <f t="shared" si="86"/>
        <v/>
      </c>
      <c r="AF1046" s="60" t="str">
        <f t="shared" si="84"/>
        <v/>
      </c>
    </row>
    <row r="1047" spans="1:32" ht="15" customHeight="1">
      <c r="A1047" s="12" t="str">
        <f t="shared" si="85"/>
        <v/>
      </c>
      <c r="S1047" s="9" t="e">
        <f t="shared" si="83"/>
        <v>#REF!</v>
      </c>
      <c r="T1047" s="9" t="str">
        <f>data!B1040</f>
        <v>LÊ TRỌNG ĐẠT</v>
      </c>
      <c r="U1047" s="9" t="str">
        <f>data!C1040</f>
        <v>12A2</v>
      </c>
      <c r="V1047" s="14"/>
      <c r="W1047" s="24"/>
      <c r="X1047" s="32">
        <v>2</v>
      </c>
      <c r="Y1047" s="24"/>
      <c r="Z1047" s="24"/>
      <c r="AA1047" s="24"/>
      <c r="AB1047" s="24"/>
      <c r="AC1047" s="24"/>
      <c r="AD1047" s="24"/>
      <c r="AE1047" s="14" t="str">
        <f t="shared" si="86"/>
        <v/>
      </c>
      <c r="AF1047" s="60" t="str">
        <f t="shared" si="84"/>
        <v/>
      </c>
    </row>
    <row r="1048" spans="1:32" ht="15" customHeight="1">
      <c r="A1048" s="12" t="str">
        <f t="shared" si="85"/>
        <v/>
      </c>
      <c r="S1048" s="9" t="e">
        <f t="shared" si="83"/>
        <v>#REF!</v>
      </c>
      <c r="T1048" s="9" t="str">
        <f>data!B1041</f>
        <v>LÊ ĐÌNH DUY</v>
      </c>
      <c r="U1048" s="9" t="str">
        <f>data!C1041</f>
        <v>12A2</v>
      </c>
      <c r="V1048" s="14">
        <v>1</v>
      </c>
      <c r="W1048" s="24"/>
      <c r="X1048" s="32">
        <v>2</v>
      </c>
      <c r="Y1048" s="24"/>
      <c r="Z1048" s="24"/>
      <c r="AA1048" s="24"/>
      <c r="AB1048" s="24"/>
      <c r="AC1048" s="24"/>
      <c r="AD1048" s="24"/>
      <c r="AE1048" s="14" t="str">
        <f t="shared" si="86"/>
        <v/>
      </c>
      <c r="AF1048" s="60" t="e">
        <f>IF(#REF!&lt;&gt;"", INDEX($AJ$8:$AJ$1491, MATCH(#REF!, $T$8:$T$1491, 0)),"")</f>
        <v>#REF!</v>
      </c>
    </row>
    <row r="1049" spans="1:32" ht="15" customHeight="1">
      <c r="A1049" s="12" t="str">
        <f t="shared" si="85"/>
        <v/>
      </c>
      <c r="S1049" s="9" t="e">
        <f t="shared" si="83"/>
        <v>#REF!</v>
      </c>
      <c r="T1049" s="9" t="str">
        <f>data!B1042</f>
        <v>BÙI THỊ CẨM GIANG</v>
      </c>
      <c r="U1049" s="9" t="str">
        <f>data!C1042</f>
        <v>12A2</v>
      </c>
      <c r="V1049" s="14"/>
      <c r="W1049" s="24"/>
      <c r="X1049" s="32">
        <v>2</v>
      </c>
      <c r="Y1049" s="24"/>
      <c r="Z1049" s="24"/>
      <c r="AA1049" s="24"/>
      <c r="AB1049" s="24"/>
      <c r="AC1049" s="24"/>
      <c r="AD1049" s="24"/>
      <c r="AE1049" s="14" t="str">
        <f t="shared" si="86"/>
        <v/>
      </c>
      <c r="AF1049" s="60" t="str">
        <f>IF(AH1051&lt;&gt;"", INDEX($AJ$8:$AJ$1491, MATCH(AH1051, $T$8:$T$1491, 0)),"")</f>
        <v/>
      </c>
    </row>
    <row r="1050" spans="1:32" ht="15" customHeight="1">
      <c r="A1050" s="12" t="str">
        <f t="shared" si="85"/>
        <v/>
      </c>
      <c r="S1050" s="9" t="e">
        <f t="shared" si="83"/>
        <v>#REF!</v>
      </c>
      <c r="T1050" s="9" t="str">
        <f>data!B1043</f>
        <v>TRẦN BẢO HÂN</v>
      </c>
      <c r="U1050" s="9" t="str">
        <f>data!C1043</f>
        <v>12A2</v>
      </c>
      <c r="V1050" s="14"/>
      <c r="W1050" s="24"/>
      <c r="X1050" s="32">
        <v>2</v>
      </c>
      <c r="Y1050" s="24"/>
      <c r="Z1050" s="24"/>
      <c r="AA1050" s="24"/>
      <c r="AB1050" s="24"/>
      <c r="AC1050" s="24"/>
      <c r="AD1050" s="24"/>
      <c r="AE1050" s="14" t="str">
        <f t="shared" si="86"/>
        <v/>
      </c>
      <c r="AF1050" s="60" t="str">
        <f>IF(AH1052&lt;&gt;"", INDEX($AJ$8:$AJ$1491, MATCH(AH1052, $T$8:$T$1491, 0)),"")</f>
        <v/>
      </c>
    </row>
    <row r="1051" spans="1:32" ht="15" customHeight="1">
      <c r="A1051" s="12" t="str">
        <f>IF(B1051&lt;&gt;"",#REF!+1,"")</f>
        <v/>
      </c>
      <c r="S1051" s="9" t="e">
        <f t="shared" si="83"/>
        <v>#REF!</v>
      </c>
      <c r="T1051" s="9" t="str">
        <f>data!B1044</f>
        <v>PHẠM THỊ MỸ HẠNH</v>
      </c>
      <c r="U1051" s="9" t="str">
        <f>data!C1044</f>
        <v>12A2</v>
      </c>
      <c r="V1051" s="14"/>
      <c r="W1051" s="24"/>
      <c r="X1051" s="32">
        <v>2</v>
      </c>
      <c r="Y1051" s="24"/>
      <c r="Z1051" s="24"/>
      <c r="AA1051" s="24"/>
      <c r="AB1051" s="24"/>
      <c r="AC1051" s="24"/>
      <c r="AD1051" s="24"/>
      <c r="AE1051" s="14" t="str">
        <f t="shared" si="86"/>
        <v/>
      </c>
      <c r="AF1051" s="60" t="str">
        <f t="shared" ref="AF1051:AF1082" si="87">IF(AH1054&lt;&gt;"", INDEX($AJ$8:$AJ$1491, MATCH(AH1054, $T$8:$T$1491, 0)),"")</f>
        <v/>
      </c>
    </row>
    <row r="1052" spans="1:32" ht="15" customHeight="1">
      <c r="A1052" s="12" t="str">
        <f t="shared" si="85"/>
        <v/>
      </c>
      <c r="S1052" s="9" t="e">
        <f t="shared" si="83"/>
        <v>#REF!</v>
      </c>
      <c r="T1052" s="9" t="str">
        <f>data!B1045</f>
        <v>HỒ HUỲNH NGỌC HIỀN</v>
      </c>
      <c r="U1052" s="9" t="str">
        <f>data!C1045</f>
        <v>12A2</v>
      </c>
      <c r="V1052" s="14"/>
      <c r="W1052" s="24"/>
      <c r="X1052" s="32">
        <v>2</v>
      </c>
      <c r="Y1052" s="24"/>
      <c r="Z1052" s="24"/>
      <c r="AA1052" s="24"/>
      <c r="AB1052" s="24"/>
      <c r="AC1052" s="24"/>
      <c r="AD1052" s="24"/>
      <c r="AE1052" s="14" t="str">
        <f t="shared" si="86"/>
        <v/>
      </c>
      <c r="AF1052" s="60" t="str">
        <f t="shared" si="87"/>
        <v/>
      </c>
    </row>
    <row r="1053" spans="1:32" ht="15" customHeight="1">
      <c r="A1053" s="12" t="str">
        <f t="shared" si="85"/>
        <v/>
      </c>
      <c r="S1053" s="9" t="e">
        <f t="shared" si="83"/>
        <v>#REF!</v>
      </c>
      <c r="T1053" s="9" t="str">
        <f>data!B1046</f>
        <v>PHÙNG DIỆU HIỀN</v>
      </c>
      <c r="U1053" s="9" t="str">
        <f>data!C1046</f>
        <v>12A2</v>
      </c>
      <c r="V1053" s="14"/>
      <c r="W1053" s="24"/>
      <c r="X1053" s="32">
        <v>2</v>
      </c>
      <c r="Y1053" s="24"/>
      <c r="Z1053" s="24"/>
      <c r="AA1053" s="24"/>
      <c r="AB1053" s="24"/>
      <c r="AC1053" s="24"/>
      <c r="AD1053" s="24"/>
      <c r="AE1053" s="14" t="str">
        <f t="shared" si="86"/>
        <v/>
      </c>
      <c r="AF1053" s="60" t="str">
        <f t="shared" si="87"/>
        <v/>
      </c>
    </row>
    <row r="1054" spans="1:32" ht="15" customHeight="1">
      <c r="A1054" s="12" t="str">
        <f t="shared" si="85"/>
        <v/>
      </c>
      <c r="S1054" s="9" t="e">
        <f t="shared" si="83"/>
        <v>#REF!</v>
      </c>
      <c r="T1054" s="9" t="str">
        <f>data!B1047</f>
        <v>ĐẶNG TRUNG HIẾU</v>
      </c>
      <c r="U1054" s="9" t="str">
        <f>data!C1047</f>
        <v>12A2</v>
      </c>
      <c r="V1054" s="14">
        <v>3</v>
      </c>
      <c r="W1054" s="24"/>
      <c r="X1054" s="32">
        <v>2</v>
      </c>
      <c r="Y1054" s="24"/>
      <c r="Z1054" s="24"/>
      <c r="AA1054" s="24"/>
      <c r="AB1054" s="24"/>
      <c r="AC1054" s="24"/>
      <c r="AD1054" s="24"/>
      <c r="AE1054" s="14" t="str">
        <f t="shared" si="86"/>
        <v/>
      </c>
      <c r="AF1054" s="60" t="str">
        <f t="shared" si="87"/>
        <v/>
      </c>
    </row>
    <row r="1055" spans="1:32" ht="15" customHeight="1">
      <c r="A1055" s="12" t="str">
        <f t="shared" si="85"/>
        <v/>
      </c>
      <c r="S1055" s="9" t="e">
        <f t="shared" si="83"/>
        <v>#REF!</v>
      </c>
      <c r="T1055" s="9" t="str">
        <f>data!B1048</f>
        <v>DƯƠNG NHẬT KHANG</v>
      </c>
      <c r="U1055" s="9" t="str">
        <f>data!C1048</f>
        <v>12A2</v>
      </c>
      <c r="V1055" s="14"/>
      <c r="W1055" s="24"/>
      <c r="X1055" s="32">
        <v>2</v>
      </c>
      <c r="Y1055" s="24"/>
      <c r="Z1055" s="24"/>
      <c r="AA1055" s="24"/>
      <c r="AB1055" s="24"/>
      <c r="AC1055" s="24"/>
      <c r="AD1055" s="24"/>
      <c r="AE1055" s="14" t="str">
        <f t="shared" si="86"/>
        <v/>
      </c>
      <c r="AF1055" s="60" t="str">
        <f t="shared" si="87"/>
        <v/>
      </c>
    </row>
    <row r="1056" spans="1:32" ht="15" customHeight="1">
      <c r="A1056" s="12" t="str">
        <f t="shared" si="85"/>
        <v/>
      </c>
      <c r="S1056" s="9" t="e">
        <f t="shared" si="83"/>
        <v>#REF!</v>
      </c>
      <c r="T1056" s="9" t="str">
        <f>data!B1049</f>
        <v>ĐINH MINH HOÀNG KHANG</v>
      </c>
      <c r="U1056" s="9" t="str">
        <f>data!C1049</f>
        <v>12A2</v>
      </c>
      <c r="V1056" s="14"/>
      <c r="W1056" s="24"/>
      <c r="X1056" s="32">
        <v>2</v>
      </c>
      <c r="Y1056" s="24"/>
      <c r="Z1056" s="24"/>
      <c r="AA1056" s="24"/>
      <c r="AB1056" s="24"/>
      <c r="AC1056" s="24"/>
      <c r="AD1056" s="24"/>
      <c r="AE1056" s="14" t="str">
        <f t="shared" si="86"/>
        <v/>
      </c>
      <c r="AF1056" s="60" t="str">
        <f t="shared" si="87"/>
        <v/>
      </c>
    </row>
    <row r="1057" spans="1:32" ht="15" customHeight="1">
      <c r="A1057" s="12" t="str">
        <f t="shared" si="85"/>
        <v/>
      </c>
      <c r="S1057" s="9" t="e">
        <f t="shared" si="83"/>
        <v>#REF!</v>
      </c>
      <c r="T1057" s="9" t="str">
        <f>data!B1050</f>
        <v>PHẠM MINH KHỞI</v>
      </c>
      <c r="U1057" s="9" t="str">
        <f>data!C1050</f>
        <v>12A2</v>
      </c>
      <c r="V1057" s="14">
        <v>3</v>
      </c>
      <c r="W1057" s="24"/>
      <c r="X1057" s="32">
        <v>2</v>
      </c>
      <c r="Y1057" s="24"/>
      <c r="Z1057" s="24"/>
      <c r="AA1057" s="24"/>
      <c r="AB1057" s="24"/>
      <c r="AC1057" s="24"/>
      <c r="AD1057" s="24"/>
      <c r="AE1057" s="14" t="str">
        <f t="shared" si="86"/>
        <v/>
      </c>
      <c r="AF1057" s="60" t="str">
        <f t="shared" si="87"/>
        <v/>
      </c>
    </row>
    <row r="1058" spans="1:32" ht="15" customHeight="1">
      <c r="A1058" s="12" t="str">
        <f t="shared" si="85"/>
        <v/>
      </c>
      <c r="S1058" s="9" t="e">
        <f t="shared" si="83"/>
        <v>#REF!</v>
      </c>
      <c r="T1058" s="9" t="str">
        <f>data!B1051</f>
        <v>NGÔ HOÀNG LỘC</v>
      </c>
      <c r="U1058" s="9" t="str">
        <f>data!C1051</f>
        <v>12A2</v>
      </c>
      <c r="V1058" s="14">
        <v>3</v>
      </c>
      <c r="W1058" s="24"/>
      <c r="X1058" s="32">
        <v>2</v>
      </c>
      <c r="Y1058" s="24"/>
      <c r="Z1058" s="24"/>
      <c r="AA1058" s="24"/>
      <c r="AB1058" s="24"/>
      <c r="AC1058" s="24"/>
      <c r="AD1058" s="24"/>
      <c r="AE1058" s="14" t="str">
        <f t="shared" si="86"/>
        <v/>
      </c>
      <c r="AF1058" s="60" t="str">
        <f t="shared" si="87"/>
        <v/>
      </c>
    </row>
    <row r="1059" spans="1:32" ht="15" customHeight="1">
      <c r="A1059" s="12" t="str">
        <f t="shared" si="85"/>
        <v/>
      </c>
      <c r="S1059" s="9" t="e">
        <f t="shared" si="83"/>
        <v>#REF!</v>
      </c>
      <c r="T1059" s="9" t="str">
        <f>data!B1052</f>
        <v>NGUYỄN QUỲNH NGÂN</v>
      </c>
      <c r="U1059" s="9" t="str">
        <f>data!C1052</f>
        <v>12A2</v>
      </c>
      <c r="V1059" s="14"/>
      <c r="W1059" s="24"/>
      <c r="X1059" s="32">
        <v>2</v>
      </c>
      <c r="Y1059" s="24"/>
      <c r="Z1059" s="24"/>
      <c r="AA1059" s="24"/>
      <c r="AB1059" s="24"/>
      <c r="AC1059" s="24"/>
      <c r="AD1059" s="24"/>
      <c r="AE1059" s="14" t="str">
        <f t="shared" si="86"/>
        <v/>
      </c>
      <c r="AF1059" s="60" t="str">
        <f t="shared" si="87"/>
        <v/>
      </c>
    </row>
    <row r="1060" spans="1:32" ht="15" customHeight="1">
      <c r="A1060" s="12" t="str">
        <f t="shared" si="85"/>
        <v/>
      </c>
      <c r="S1060" s="9" t="e">
        <f t="shared" si="83"/>
        <v>#REF!</v>
      </c>
      <c r="T1060" s="9" t="str">
        <f>data!B1053</f>
        <v>HỒ BẢO NGỌC</v>
      </c>
      <c r="U1060" s="9" t="str">
        <f>data!C1053</f>
        <v>12A2</v>
      </c>
      <c r="V1060" s="14">
        <v>3</v>
      </c>
      <c r="W1060" s="24"/>
      <c r="X1060" s="32">
        <v>2</v>
      </c>
      <c r="Y1060" s="24"/>
      <c r="Z1060" s="24"/>
      <c r="AA1060" s="24"/>
      <c r="AB1060" s="24"/>
      <c r="AC1060" s="24"/>
      <c r="AD1060" s="24"/>
      <c r="AE1060" s="14" t="str">
        <f t="shared" si="86"/>
        <v/>
      </c>
      <c r="AF1060" s="60" t="str">
        <f t="shared" si="87"/>
        <v/>
      </c>
    </row>
    <row r="1061" spans="1:32" ht="15" customHeight="1">
      <c r="A1061" s="12" t="str">
        <f t="shared" si="85"/>
        <v/>
      </c>
      <c r="S1061" s="9" t="e">
        <f t="shared" si="83"/>
        <v>#REF!</v>
      </c>
      <c r="T1061" s="9" t="str">
        <f>data!B1054</f>
        <v>LÊ HOÀNG MINH NGUYỆT</v>
      </c>
      <c r="U1061" s="9" t="str">
        <f>data!C1054</f>
        <v>12A2</v>
      </c>
      <c r="V1061" s="14"/>
      <c r="W1061" s="24"/>
      <c r="X1061" s="32">
        <v>2</v>
      </c>
      <c r="Y1061" s="24"/>
      <c r="Z1061" s="24"/>
      <c r="AA1061" s="24"/>
      <c r="AB1061" s="24"/>
      <c r="AC1061" s="24"/>
      <c r="AD1061" s="24"/>
      <c r="AE1061" s="14" t="str">
        <f t="shared" si="86"/>
        <v/>
      </c>
      <c r="AF1061" s="60" t="str">
        <f t="shared" si="87"/>
        <v/>
      </c>
    </row>
    <row r="1062" spans="1:32" ht="15" customHeight="1">
      <c r="A1062" s="12" t="str">
        <f t="shared" si="85"/>
        <v/>
      </c>
      <c r="S1062" s="9" t="e">
        <f t="shared" si="83"/>
        <v>#REF!</v>
      </c>
      <c r="T1062" s="9" t="str">
        <f>data!B1055</f>
        <v>VŨ PHAN THIỆN NHÂN</v>
      </c>
      <c r="U1062" s="9" t="str">
        <f>data!C1055</f>
        <v>12A2</v>
      </c>
      <c r="V1062" s="14">
        <v>1</v>
      </c>
      <c r="W1062" s="24"/>
      <c r="X1062" s="32">
        <v>2</v>
      </c>
      <c r="Y1062" s="24"/>
      <c r="Z1062" s="24"/>
      <c r="AA1062" s="24"/>
      <c r="AB1062" s="24"/>
      <c r="AC1062" s="24"/>
      <c r="AD1062" s="24"/>
      <c r="AE1062" s="14" t="str">
        <f t="shared" si="86"/>
        <v/>
      </c>
      <c r="AF1062" s="60" t="str">
        <f t="shared" si="87"/>
        <v/>
      </c>
    </row>
    <row r="1063" spans="1:32" ht="15" customHeight="1">
      <c r="A1063" s="12" t="str">
        <f t="shared" si="85"/>
        <v/>
      </c>
      <c r="S1063" s="9" t="e">
        <f t="shared" ref="S1063:S1126" si="88">IF(T1063&lt;&gt;"",S1062+1,"")</f>
        <v>#REF!</v>
      </c>
      <c r="T1063" s="9" t="str">
        <f>data!B1056</f>
        <v>HOÀNG YẾN NHI</v>
      </c>
      <c r="U1063" s="9" t="str">
        <f>data!C1056</f>
        <v>12A2</v>
      </c>
      <c r="V1063" s="14">
        <v>3</v>
      </c>
      <c r="W1063" s="24"/>
      <c r="X1063" s="32">
        <v>2</v>
      </c>
      <c r="Y1063" s="24"/>
      <c r="Z1063" s="24"/>
      <c r="AA1063" s="24"/>
      <c r="AB1063" s="24"/>
      <c r="AC1063" s="24"/>
      <c r="AD1063" s="24"/>
      <c r="AE1063" s="14" t="str">
        <f t="shared" si="86"/>
        <v/>
      </c>
      <c r="AF1063" s="60" t="str">
        <f t="shared" si="87"/>
        <v/>
      </c>
    </row>
    <row r="1064" spans="1:32" ht="15" customHeight="1">
      <c r="A1064" s="12" t="str">
        <f t="shared" si="85"/>
        <v/>
      </c>
      <c r="S1064" s="9" t="e">
        <f t="shared" si="88"/>
        <v>#REF!</v>
      </c>
      <c r="T1064" s="9" t="str">
        <f>data!B1057</f>
        <v>NGUYỄN TUỆ NHI</v>
      </c>
      <c r="U1064" s="9" t="str">
        <f>data!C1057</f>
        <v>12A2</v>
      </c>
      <c r="V1064" s="14"/>
      <c r="W1064" s="24"/>
      <c r="X1064" s="32">
        <v>2</v>
      </c>
      <c r="Y1064" s="24"/>
      <c r="Z1064" s="24"/>
      <c r="AA1064" s="24"/>
      <c r="AB1064" s="24"/>
      <c r="AC1064" s="24"/>
      <c r="AD1064" s="24"/>
      <c r="AE1064" s="14" t="str">
        <f t="shared" si="86"/>
        <v/>
      </c>
      <c r="AF1064" s="60" t="str">
        <f t="shared" si="87"/>
        <v/>
      </c>
    </row>
    <row r="1065" spans="1:32" ht="15" customHeight="1">
      <c r="A1065" s="12" t="str">
        <f t="shared" si="85"/>
        <v/>
      </c>
      <c r="S1065" s="9" t="e">
        <f t="shared" si="88"/>
        <v>#REF!</v>
      </c>
      <c r="T1065" s="9" t="str">
        <f>data!B1058</f>
        <v>HUỲNH THỊ KIỀU OANH</v>
      </c>
      <c r="U1065" s="9" t="str">
        <f>data!C1058</f>
        <v>12A2</v>
      </c>
      <c r="V1065" s="14"/>
      <c r="W1065" s="24"/>
      <c r="X1065" s="32">
        <v>2</v>
      </c>
      <c r="Y1065" s="24"/>
      <c r="Z1065" s="24"/>
      <c r="AA1065" s="24"/>
      <c r="AB1065" s="24"/>
      <c r="AC1065" s="24"/>
      <c r="AD1065" s="24"/>
      <c r="AE1065" s="14" t="str">
        <f t="shared" si="86"/>
        <v/>
      </c>
      <c r="AF1065" s="60" t="str">
        <f t="shared" si="87"/>
        <v/>
      </c>
    </row>
    <row r="1066" spans="1:32" ht="15" customHeight="1">
      <c r="A1066" s="12" t="str">
        <f t="shared" si="85"/>
        <v/>
      </c>
      <c r="S1066" s="9" t="e">
        <f t="shared" si="88"/>
        <v>#REF!</v>
      </c>
      <c r="T1066" s="9" t="str">
        <f>data!B1059</f>
        <v>NGUYỄN NHÃ QUỲNH</v>
      </c>
      <c r="U1066" s="9" t="str">
        <f>data!C1059</f>
        <v>12A2</v>
      </c>
      <c r="V1066" s="14">
        <v>3</v>
      </c>
      <c r="W1066" s="24"/>
      <c r="X1066" s="32">
        <v>2</v>
      </c>
      <c r="Y1066" s="24"/>
      <c r="Z1066" s="24"/>
      <c r="AA1066" s="24"/>
      <c r="AB1066" s="24"/>
      <c r="AC1066" s="24"/>
      <c r="AD1066" s="24"/>
      <c r="AE1066" s="14" t="str">
        <f t="shared" si="86"/>
        <v/>
      </c>
      <c r="AF1066" s="60" t="str">
        <f t="shared" si="87"/>
        <v/>
      </c>
    </row>
    <row r="1067" spans="1:32" ht="15" customHeight="1">
      <c r="A1067" s="12" t="str">
        <f t="shared" si="85"/>
        <v/>
      </c>
      <c r="S1067" s="9" t="e">
        <f t="shared" si="88"/>
        <v>#REF!</v>
      </c>
      <c r="T1067" s="9" t="str">
        <f>data!B1060</f>
        <v>QUÁCH GIA THẢO</v>
      </c>
      <c r="U1067" s="9" t="str">
        <f>data!C1060</f>
        <v>12A2</v>
      </c>
      <c r="V1067" s="14"/>
      <c r="W1067" s="24"/>
      <c r="X1067" s="32">
        <v>2</v>
      </c>
      <c r="Y1067" s="24"/>
      <c r="Z1067" s="24"/>
      <c r="AA1067" s="24"/>
      <c r="AB1067" s="24"/>
      <c r="AC1067" s="24"/>
      <c r="AD1067" s="24"/>
      <c r="AE1067" s="14" t="str">
        <f t="shared" si="86"/>
        <v/>
      </c>
      <c r="AF1067" s="60" t="str">
        <f t="shared" si="87"/>
        <v/>
      </c>
    </row>
    <row r="1068" spans="1:32" ht="15" customHeight="1">
      <c r="A1068" s="12" t="str">
        <f t="shared" si="85"/>
        <v/>
      </c>
      <c r="S1068" s="9" t="e">
        <f t="shared" si="88"/>
        <v>#REF!</v>
      </c>
      <c r="T1068" s="9" t="str">
        <f>data!B1061</f>
        <v>TRANG PHÚ THỊNH</v>
      </c>
      <c r="U1068" s="9" t="str">
        <f>data!C1061</f>
        <v>12A2</v>
      </c>
      <c r="V1068" s="14">
        <v>3</v>
      </c>
      <c r="W1068" s="24"/>
      <c r="X1068" s="32">
        <v>2</v>
      </c>
      <c r="Y1068" s="24"/>
      <c r="Z1068" s="24"/>
      <c r="AA1068" s="24"/>
      <c r="AB1068" s="24"/>
      <c r="AC1068" s="24"/>
      <c r="AD1068" s="24"/>
      <c r="AE1068" s="14" t="str">
        <f t="shared" si="86"/>
        <v/>
      </c>
      <c r="AF1068" s="60" t="str">
        <f t="shared" si="87"/>
        <v/>
      </c>
    </row>
    <row r="1069" spans="1:32" ht="15" customHeight="1">
      <c r="A1069" s="12" t="str">
        <f t="shared" si="85"/>
        <v/>
      </c>
      <c r="S1069" s="9" t="e">
        <f t="shared" si="88"/>
        <v>#REF!</v>
      </c>
      <c r="T1069" s="9" t="str">
        <f>data!B1062</f>
        <v>PHAN MINH THƯ</v>
      </c>
      <c r="U1069" s="9" t="str">
        <f>data!C1062</f>
        <v>12A2</v>
      </c>
      <c r="V1069" s="14"/>
      <c r="W1069" s="24"/>
      <c r="X1069" s="32">
        <v>2</v>
      </c>
      <c r="Y1069" s="24"/>
      <c r="Z1069" s="24"/>
      <c r="AA1069" s="24"/>
      <c r="AB1069" s="24"/>
      <c r="AC1069" s="24"/>
      <c r="AD1069" s="24"/>
      <c r="AE1069" s="14" t="str">
        <f t="shared" si="86"/>
        <v/>
      </c>
      <c r="AF1069" s="60" t="str">
        <f t="shared" si="87"/>
        <v/>
      </c>
    </row>
    <row r="1070" spans="1:32" ht="15" customHeight="1">
      <c r="A1070" s="12" t="str">
        <f t="shared" si="85"/>
        <v/>
      </c>
      <c r="S1070" s="9" t="e">
        <f t="shared" si="88"/>
        <v>#REF!</v>
      </c>
      <c r="T1070" s="9" t="str">
        <f>data!B1063</f>
        <v>DƯƠNG THÁI QUỲNH TRÂM</v>
      </c>
      <c r="U1070" s="9" t="str">
        <f>data!C1063</f>
        <v>12A2</v>
      </c>
      <c r="V1070" s="14"/>
      <c r="W1070" s="24"/>
      <c r="X1070" s="32">
        <v>2</v>
      </c>
      <c r="Y1070" s="24"/>
      <c r="Z1070" s="24"/>
      <c r="AA1070" s="24"/>
      <c r="AB1070" s="24"/>
      <c r="AC1070" s="24"/>
      <c r="AD1070" s="24"/>
      <c r="AE1070" s="14" t="str">
        <f t="shared" si="86"/>
        <v/>
      </c>
      <c r="AF1070" s="60" t="str">
        <f t="shared" si="87"/>
        <v/>
      </c>
    </row>
    <row r="1071" spans="1:32" ht="15" customHeight="1">
      <c r="A1071" s="12" t="str">
        <f t="shared" si="85"/>
        <v/>
      </c>
      <c r="S1071" s="9" t="e">
        <f t="shared" si="88"/>
        <v>#REF!</v>
      </c>
      <c r="T1071" s="9" t="str">
        <f>data!B1064</f>
        <v>NGUYỄN KHÁNH TRÂN</v>
      </c>
      <c r="U1071" s="9" t="str">
        <f>data!C1064</f>
        <v>12A2</v>
      </c>
      <c r="V1071" s="14">
        <v>3</v>
      </c>
      <c r="W1071" s="24"/>
      <c r="X1071" s="32">
        <v>2</v>
      </c>
      <c r="Y1071" s="24"/>
      <c r="Z1071" s="24"/>
      <c r="AA1071" s="24"/>
      <c r="AB1071" s="24"/>
      <c r="AC1071" s="24"/>
      <c r="AD1071" s="24"/>
      <c r="AE1071" s="14" t="str">
        <f t="shared" si="86"/>
        <v/>
      </c>
      <c r="AF1071" s="60" t="str">
        <f t="shared" si="87"/>
        <v/>
      </c>
    </row>
    <row r="1072" spans="1:32" ht="15" customHeight="1">
      <c r="A1072" s="12" t="str">
        <f t="shared" si="85"/>
        <v/>
      </c>
      <c r="S1072" s="9" t="e">
        <f t="shared" si="88"/>
        <v>#REF!</v>
      </c>
      <c r="T1072" s="9" t="str">
        <f>data!B1065</f>
        <v>NGUYỄN NGỌC TRÚC</v>
      </c>
      <c r="U1072" s="9" t="str">
        <f>data!C1065</f>
        <v>12A2</v>
      </c>
      <c r="V1072" s="14">
        <v>3</v>
      </c>
      <c r="W1072" s="24"/>
      <c r="X1072" s="32">
        <v>2</v>
      </c>
      <c r="Y1072" s="24"/>
      <c r="Z1072" s="24"/>
      <c r="AA1072" s="24"/>
      <c r="AB1072" s="24"/>
      <c r="AC1072" s="24"/>
      <c r="AD1072" s="24"/>
      <c r="AE1072" s="14" t="str">
        <f t="shared" si="86"/>
        <v/>
      </c>
      <c r="AF1072" s="60" t="str">
        <f t="shared" si="87"/>
        <v/>
      </c>
    </row>
    <row r="1073" spans="1:32" ht="15" customHeight="1">
      <c r="A1073" s="12" t="str">
        <f t="shared" si="85"/>
        <v/>
      </c>
      <c r="S1073" s="9" t="e">
        <f t="shared" si="88"/>
        <v>#REF!</v>
      </c>
      <c r="T1073" s="9" t="str">
        <f>data!B1066</f>
        <v>LÊ HOÀNG TUẤN</v>
      </c>
      <c r="U1073" s="9" t="str">
        <f>data!C1066</f>
        <v>12A2</v>
      </c>
      <c r="V1073" s="14"/>
      <c r="W1073" s="24"/>
      <c r="X1073" s="32">
        <v>2</v>
      </c>
      <c r="Y1073" s="24"/>
      <c r="Z1073" s="24"/>
      <c r="AA1073" s="24"/>
      <c r="AB1073" s="24"/>
      <c r="AC1073" s="24"/>
      <c r="AD1073" s="24"/>
      <c r="AE1073" s="14" t="str">
        <f t="shared" si="86"/>
        <v/>
      </c>
      <c r="AF1073" s="60" t="str">
        <f t="shared" si="87"/>
        <v/>
      </c>
    </row>
    <row r="1074" spans="1:32" ht="15" customHeight="1">
      <c r="A1074" s="12" t="str">
        <f t="shared" si="85"/>
        <v/>
      </c>
      <c r="S1074" s="9" t="e">
        <f t="shared" si="88"/>
        <v>#REF!</v>
      </c>
      <c r="T1074" s="9" t="str">
        <f>data!B1067</f>
        <v>TRẦN MINH TUẤN</v>
      </c>
      <c r="U1074" s="9" t="str">
        <f>data!C1067</f>
        <v>12A2</v>
      </c>
      <c r="V1074" s="14"/>
      <c r="W1074" s="24"/>
      <c r="X1074" s="32">
        <v>2</v>
      </c>
      <c r="Y1074" s="24"/>
      <c r="Z1074" s="24"/>
      <c r="AA1074" s="24"/>
      <c r="AB1074" s="24"/>
      <c r="AC1074" s="24"/>
      <c r="AD1074" s="24"/>
      <c r="AE1074" s="14" t="str">
        <f t="shared" si="86"/>
        <v/>
      </c>
      <c r="AF1074" s="60" t="str">
        <f t="shared" si="87"/>
        <v/>
      </c>
    </row>
    <row r="1075" spans="1:32" ht="15" customHeight="1">
      <c r="A1075" s="12" t="str">
        <f t="shared" si="85"/>
        <v/>
      </c>
      <c r="S1075" s="9" t="e">
        <f t="shared" si="88"/>
        <v>#REF!</v>
      </c>
      <c r="T1075" s="9" t="str">
        <f>data!B1068</f>
        <v>NGUYỄN CAO NHÃ UYÊN</v>
      </c>
      <c r="U1075" s="9" t="str">
        <f>data!C1068</f>
        <v>12A2</v>
      </c>
      <c r="V1075" s="14">
        <v>1</v>
      </c>
      <c r="W1075" s="24"/>
      <c r="X1075" s="32">
        <v>2</v>
      </c>
      <c r="Y1075" s="24"/>
      <c r="Z1075" s="24"/>
      <c r="AA1075" s="24"/>
      <c r="AB1075" s="24"/>
      <c r="AC1075" s="24"/>
      <c r="AD1075" s="24"/>
      <c r="AE1075" s="14" t="str">
        <f t="shared" si="86"/>
        <v/>
      </c>
      <c r="AF1075" s="60" t="str">
        <f t="shared" si="87"/>
        <v/>
      </c>
    </row>
    <row r="1076" spans="1:32" ht="15" customHeight="1">
      <c r="A1076" s="12" t="str">
        <f t="shared" si="85"/>
        <v/>
      </c>
      <c r="S1076" s="9" t="e">
        <f t="shared" si="88"/>
        <v>#REF!</v>
      </c>
      <c r="T1076" s="9" t="str">
        <f>data!B1069</f>
        <v>PHAN THỊ NGỌC UYỂN</v>
      </c>
      <c r="U1076" s="9" t="str">
        <f>data!C1069</f>
        <v>12A2</v>
      </c>
      <c r="V1076" s="14"/>
      <c r="W1076" s="24"/>
      <c r="X1076" s="32">
        <v>2</v>
      </c>
      <c r="Y1076" s="24"/>
      <c r="Z1076" s="24"/>
      <c r="AA1076" s="24"/>
      <c r="AB1076" s="24"/>
      <c r="AC1076" s="24"/>
      <c r="AD1076" s="24"/>
      <c r="AE1076" s="14" t="str">
        <f t="shared" si="86"/>
        <v/>
      </c>
      <c r="AF1076" s="60" t="str">
        <f t="shared" si="87"/>
        <v/>
      </c>
    </row>
    <row r="1077" spans="1:32" ht="15" customHeight="1">
      <c r="A1077" s="12" t="str">
        <f t="shared" si="85"/>
        <v/>
      </c>
      <c r="S1077" s="9" t="e">
        <f t="shared" si="88"/>
        <v>#REF!</v>
      </c>
      <c r="T1077" s="9" t="str">
        <f>data!B1070</f>
        <v>NGUYỄN TRỌNG VĂN</v>
      </c>
      <c r="U1077" s="9" t="str">
        <f>data!C1070</f>
        <v>12A2</v>
      </c>
      <c r="V1077" s="14"/>
      <c r="W1077" s="24"/>
      <c r="X1077" s="32">
        <v>2</v>
      </c>
      <c r="Y1077" s="24"/>
      <c r="Z1077" s="24"/>
      <c r="AA1077" s="24"/>
      <c r="AB1077" s="24"/>
      <c r="AC1077" s="24"/>
      <c r="AD1077" s="24"/>
      <c r="AE1077" s="14" t="str">
        <f t="shared" si="86"/>
        <v/>
      </c>
      <c r="AF1077" s="60" t="str">
        <f t="shared" si="87"/>
        <v/>
      </c>
    </row>
    <row r="1078" spans="1:32" ht="15" customHeight="1">
      <c r="A1078" s="12" t="str">
        <f t="shared" si="85"/>
        <v/>
      </c>
      <c r="S1078" s="9" t="e">
        <f t="shared" si="88"/>
        <v>#REF!</v>
      </c>
      <c r="T1078" s="9" t="str">
        <f>data!B1071</f>
        <v>VŨ KHÁNH VĂN</v>
      </c>
      <c r="U1078" s="9" t="str">
        <f>data!C1071</f>
        <v>12A2</v>
      </c>
      <c r="V1078" s="14"/>
      <c r="W1078" s="24"/>
      <c r="X1078" s="32">
        <v>2</v>
      </c>
      <c r="Y1078" s="24"/>
      <c r="Z1078" s="24"/>
      <c r="AA1078" s="24"/>
      <c r="AB1078" s="24"/>
      <c r="AC1078" s="24"/>
      <c r="AD1078" s="24"/>
      <c r="AE1078" s="14" t="str">
        <f t="shared" si="86"/>
        <v/>
      </c>
      <c r="AF1078" s="60" t="str">
        <f t="shared" si="87"/>
        <v/>
      </c>
    </row>
    <row r="1079" spans="1:32" ht="15" customHeight="1">
      <c r="A1079" s="12" t="str">
        <f t="shared" si="85"/>
        <v/>
      </c>
      <c r="S1079" s="9" t="e">
        <f t="shared" si="88"/>
        <v>#REF!</v>
      </c>
      <c r="T1079" s="9" t="e">
        <f>data!#REF!</f>
        <v>#REF!</v>
      </c>
      <c r="U1079" s="9" t="e">
        <f>data!#REF!</f>
        <v>#REF!</v>
      </c>
      <c r="V1079" s="14"/>
      <c r="W1079" s="24"/>
      <c r="X1079" s="32"/>
      <c r="Y1079" s="24"/>
      <c r="Z1079" s="24"/>
      <c r="AA1079" s="24"/>
      <c r="AB1079" s="24"/>
      <c r="AC1079" s="24"/>
      <c r="AD1079" s="24"/>
      <c r="AE1079" s="14" t="str">
        <f t="shared" si="86"/>
        <v/>
      </c>
      <c r="AF1079" s="60" t="str">
        <f t="shared" si="87"/>
        <v/>
      </c>
    </row>
    <row r="1080" spans="1:32" ht="15" customHeight="1">
      <c r="A1080" s="12" t="str">
        <f t="shared" si="85"/>
        <v/>
      </c>
      <c r="S1080" s="9" t="e">
        <f t="shared" si="88"/>
        <v>#REF!</v>
      </c>
      <c r="T1080" s="9" t="str">
        <f>data!B1072</f>
        <v>VÕ NGUYỄN QUANG VINH</v>
      </c>
      <c r="U1080" s="9" t="str">
        <f>data!C1072</f>
        <v>12A2</v>
      </c>
      <c r="V1080" s="14"/>
      <c r="W1080" s="24"/>
      <c r="X1080" s="32">
        <v>2</v>
      </c>
      <c r="Y1080" s="24"/>
      <c r="Z1080" s="24"/>
      <c r="AA1080" s="24"/>
      <c r="AB1080" s="24"/>
      <c r="AC1080" s="24"/>
      <c r="AD1080" s="24"/>
      <c r="AE1080" s="14" t="str">
        <f t="shared" si="86"/>
        <v/>
      </c>
      <c r="AF1080" s="60" t="str">
        <f t="shared" si="87"/>
        <v/>
      </c>
    </row>
    <row r="1081" spans="1:32" ht="15" customHeight="1">
      <c r="A1081" s="12" t="str">
        <f t="shared" si="85"/>
        <v/>
      </c>
      <c r="S1081" s="9" t="e">
        <f t="shared" si="88"/>
        <v>#REF!</v>
      </c>
      <c r="T1081" s="9" t="str">
        <f>data!B1073</f>
        <v>NGÔ XUÂN VY</v>
      </c>
      <c r="U1081" s="9" t="str">
        <f>data!C1073</f>
        <v>12A2</v>
      </c>
      <c r="V1081" s="14"/>
      <c r="W1081" s="24"/>
      <c r="X1081" s="32">
        <v>2</v>
      </c>
      <c r="Y1081" s="24"/>
      <c r="Z1081" s="24"/>
      <c r="AA1081" s="24"/>
      <c r="AB1081" s="24"/>
      <c r="AC1081" s="24"/>
      <c r="AD1081" s="24"/>
      <c r="AE1081" s="14" t="str">
        <f t="shared" si="86"/>
        <v/>
      </c>
      <c r="AF1081" s="60" t="str">
        <f t="shared" si="87"/>
        <v/>
      </c>
    </row>
    <row r="1082" spans="1:32" ht="15" customHeight="1">
      <c r="A1082" s="12" t="str">
        <f t="shared" si="85"/>
        <v/>
      </c>
      <c r="S1082" s="9" t="e">
        <f t="shared" si="88"/>
        <v>#REF!</v>
      </c>
      <c r="T1082" s="9" t="str">
        <f>data!B1074</f>
        <v>HUỲNH TRIỆU VỸ</v>
      </c>
      <c r="U1082" s="9" t="str">
        <f>data!C1074</f>
        <v>12A2</v>
      </c>
      <c r="V1082" s="14">
        <v>3</v>
      </c>
      <c r="W1082" s="24"/>
      <c r="X1082" s="32">
        <v>2</v>
      </c>
      <c r="Y1082" s="24"/>
      <c r="Z1082" s="24"/>
      <c r="AA1082" s="24"/>
      <c r="AB1082" s="24"/>
      <c r="AC1082" s="24"/>
      <c r="AD1082" s="24"/>
      <c r="AE1082" s="14" t="str">
        <f t="shared" si="86"/>
        <v/>
      </c>
      <c r="AF1082" s="60" t="str">
        <f t="shared" si="87"/>
        <v/>
      </c>
    </row>
    <row r="1083" spans="1:32" ht="15" customHeight="1">
      <c r="A1083" s="12" t="str">
        <f t="shared" si="85"/>
        <v/>
      </c>
      <c r="S1083" s="9" t="e">
        <f t="shared" si="88"/>
        <v>#REF!</v>
      </c>
      <c r="T1083" s="9" t="str">
        <f>data!B1075</f>
        <v>HỨA KỲ ANH</v>
      </c>
      <c r="U1083" s="9" t="str">
        <f>data!C1075</f>
        <v>12A3</v>
      </c>
      <c r="V1083" s="14">
        <v>3</v>
      </c>
      <c r="W1083" s="24"/>
      <c r="X1083" s="32">
        <v>2</v>
      </c>
      <c r="Y1083" s="24"/>
      <c r="Z1083" s="24"/>
      <c r="AA1083" s="24"/>
      <c r="AB1083" s="24"/>
      <c r="AC1083" s="24"/>
      <c r="AD1083" s="24"/>
      <c r="AE1083" s="14" t="str">
        <f t="shared" si="86"/>
        <v/>
      </c>
      <c r="AF1083" s="60" t="str">
        <f t="shared" ref="AF1083:AF1114" si="89">IF(AH1086&lt;&gt;"", INDEX($AJ$8:$AJ$1491, MATCH(AH1086, $T$8:$T$1491, 0)),"")</f>
        <v/>
      </c>
    </row>
    <row r="1084" spans="1:32" ht="15" customHeight="1">
      <c r="A1084" s="12" t="str">
        <f t="shared" si="85"/>
        <v/>
      </c>
      <c r="S1084" s="9" t="e">
        <f t="shared" si="88"/>
        <v>#REF!</v>
      </c>
      <c r="T1084" s="9" t="str">
        <f>data!B1076</f>
        <v>LÊ DUY ANH</v>
      </c>
      <c r="U1084" s="9" t="str">
        <f>data!C1076</f>
        <v>12A3</v>
      </c>
      <c r="V1084" s="14"/>
      <c r="W1084" s="24"/>
      <c r="X1084" s="32">
        <v>2</v>
      </c>
      <c r="Y1084" s="24"/>
      <c r="Z1084" s="24"/>
      <c r="AA1084" s="24"/>
      <c r="AB1084" s="24"/>
      <c r="AC1084" s="24"/>
      <c r="AD1084" s="24"/>
      <c r="AE1084" s="14" t="str">
        <f t="shared" si="86"/>
        <v/>
      </c>
      <c r="AF1084" s="60" t="str">
        <f t="shared" si="89"/>
        <v/>
      </c>
    </row>
    <row r="1085" spans="1:32" ht="15" customHeight="1">
      <c r="A1085" s="12" t="str">
        <f t="shared" si="85"/>
        <v/>
      </c>
      <c r="S1085" s="9" t="e">
        <f t="shared" si="88"/>
        <v>#REF!</v>
      </c>
      <c r="T1085" s="9" t="str">
        <f>data!B1077</f>
        <v>PHẠM KHÁNH BĂNG</v>
      </c>
      <c r="U1085" s="9" t="str">
        <f>data!C1077</f>
        <v>12A3</v>
      </c>
      <c r="V1085" s="14"/>
      <c r="W1085" s="24"/>
      <c r="X1085" s="32">
        <v>2</v>
      </c>
      <c r="Y1085" s="24"/>
      <c r="Z1085" s="24"/>
      <c r="AA1085" s="24"/>
      <c r="AB1085" s="24"/>
      <c r="AC1085" s="24"/>
      <c r="AD1085" s="24"/>
      <c r="AE1085" s="14" t="str">
        <f t="shared" si="86"/>
        <v/>
      </c>
      <c r="AF1085" s="60" t="str">
        <f t="shared" si="89"/>
        <v/>
      </c>
    </row>
    <row r="1086" spans="1:32" ht="15" customHeight="1">
      <c r="A1086" s="12" t="str">
        <f t="shared" si="85"/>
        <v/>
      </c>
      <c r="S1086" s="9" t="e">
        <f t="shared" si="88"/>
        <v>#REF!</v>
      </c>
      <c r="T1086" s="9" t="str">
        <f>data!B1078</f>
        <v>NGUYỄN NGỌC BẢO</v>
      </c>
      <c r="U1086" s="9" t="str">
        <f>data!C1078</f>
        <v>12A3</v>
      </c>
      <c r="V1086" s="14"/>
      <c r="W1086" s="24"/>
      <c r="X1086" s="32">
        <v>2</v>
      </c>
      <c r="Y1086" s="24"/>
      <c r="Z1086" s="24"/>
      <c r="AA1086" s="24"/>
      <c r="AB1086" s="24"/>
      <c r="AC1086" s="24"/>
      <c r="AD1086" s="24"/>
      <c r="AE1086" s="14" t="str">
        <f t="shared" si="86"/>
        <v/>
      </c>
      <c r="AF1086" s="60" t="str">
        <f t="shared" si="89"/>
        <v/>
      </c>
    </row>
    <row r="1087" spans="1:32" ht="15" customHeight="1">
      <c r="A1087" s="12" t="str">
        <f t="shared" si="85"/>
        <v/>
      </c>
      <c r="S1087" s="9" t="e">
        <f t="shared" si="88"/>
        <v>#REF!</v>
      </c>
      <c r="T1087" s="9" t="str">
        <f>data!B1079</f>
        <v>TRẦN NGUYỄN QUỐC BẢO</v>
      </c>
      <c r="U1087" s="9" t="str">
        <f>data!C1079</f>
        <v>12A3</v>
      </c>
      <c r="V1087" s="14"/>
      <c r="W1087" s="24"/>
      <c r="X1087" s="32">
        <v>2</v>
      </c>
      <c r="Y1087" s="24"/>
      <c r="Z1087" s="24"/>
      <c r="AA1087" s="24"/>
      <c r="AB1087" s="24"/>
      <c r="AC1087" s="24"/>
      <c r="AD1087" s="24"/>
      <c r="AE1087" s="14" t="str">
        <f t="shared" si="86"/>
        <v/>
      </c>
      <c r="AF1087" s="60" t="str">
        <f t="shared" si="89"/>
        <v/>
      </c>
    </row>
    <row r="1088" spans="1:32" ht="15" customHeight="1">
      <c r="A1088" s="12" t="str">
        <f t="shared" si="85"/>
        <v/>
      </c>
      <c r="S1088" s="9" t="e">
        <f t="shared" si="88"/>
        <v>#REF!</v>
      </c>
      <c r="T1088" s="9" t="str">
        <f>data!B1080</f>
        <v>LĂNG NGUYỄN HOÀNG ĐĂNG</v>
      </c>
      <c r="U1088" s="9" t="str">
        <f>data!C1080</f>
        <v>12A3</v>
      </c>
      <c r="V1088" s="14"/>
      <c r="W1088" s="24"/>
      <c r="X1088" s="32">
        <v>2</v>
      </c>
      <c r="Y1088" s="24"/>
      <c r="Z1088" s="24"/>
      <c r="AA1088" s="24"/>
      <c r="AB1088" s="24"/>
      <c r="AC1088" s="24"/>
      <c r="AD1088" s="24"/>
      <c r="AE1088" s="14" t="str">
        <f t="shared" si="86"/>
        <v/>
      </c>
      <c r="AF1088" s="60" t="str">
        <f t="shared" si="89"/>
        <v/>
      </c>
    </row>
    <row r="1089" spans="1:32" ht="15" customHeight="1">
      <c r="A1089" s="12" t="str">
        <f t="shared" ref="A1089:A1152" si="90">IF(B1089&lt;&gt;"",A1088+1,"")</f>
        <v/>
      </c>
      <c r="S1089" s="9" t="e">
        <f t="shared" si="88"/>
        <v>#REF!</v>
      </c>
      <c r="T1089" s="9" t="str">
        <f>data!B1081</f>
        <v>TRẦN TIẾN ĐẠT</v>
      </c>
      <c r="U1089" s="9" t="str">
        <f>data!C1081</f>
        <v>12A3</v>
      </c>
      <c r="V1089" s="14"/>
      <c r="W1089" s="24"/>
      <c r="X1089" s="32">
        <v>2</v>
      </c>
      <c r="Y1089" s="24"/>
      <c r="Z1089" s="24"/>
      <c r="AA1089" s="24"/>
      <c r="AB1089" s="24"/>
      <c r="AC1089" s="24"/>
      <c r="AD1089" s="24"/>
      <c r="AE1089" s="14" t="str">
        <f t="shared" si="86"/>
        <v/>
      </c>
      <c r="AF1089" s="60" t="str">
        <f t="shared" si="89"/>
        <v/>
      </c>
    </row>
    <row r="1090" spans="1:32" ht="15" customHeight="1">
      <c r="A1090" s="12" t="str">
        <f t="shared" si="90"/>
        <v/>
      </c>
      <c r="S1090" s="9" t="e">
        <f t="shared" si="88"/>
        <v>#REF!</v>
      </c>
      <c r="T1090" s="9" t="str">
        <f>data!B1082</f>
        <v>HUỲNH THỊ NGỌC DUNG</v>
      </c>
      <c r="U1090" s="9" t="str">
        <f>data!C1082</f>
        <v>12A3</v>
      </c>
      <c r="V1090" s="14"/>
      <c r="W1090" s="24"/>
      <c r="X1090" s="32">
        <v>2</v>
      </c>
      <c r="Y1090" s="24"/>
      <c r="Z1090" s="24"/>
      <c r="AA1090" s="24"/>
      <c r="AB1090" s="24"/>
      <c r="AC1090" s="24"/>
      <c r="AD1090" s="24"/>
      <c r="AE1090" s="14" t="str">
        <f t="shared" si="86"/>
        <v/>
      </c>
      <c r="AF1090" s="60" t="str">
        <f t="shared" si="89"/>
        <v/>
      </c>
    </row>
    <row r="1091" spans="1:32" ht="15" customHeight="1">
      <c r="A1091" s="12" t="str">
        <f t="shared" si="90"/>
        <v/>
      </c>
      <c r="S1091" s="9" t="e">
        <f t="shared" si="88"/>
        <v>#REF!</v>
      </c>
      <c r="T1091" s="9" t="str">
        <f>data!B1083</f>
        <v>TÔ PHƯỚC DUY</v>
      </c>
      <c r="U1091" s="9" t="str">
        <f>data!C1083</f>
        <v>12A3</v>
      </c>
      <c r="V1091" s="14"/>
      <c r="W1091" s="24"/>
      <c r="X1091" s="32">
        <v>2</v>
      </c>
      <c r="Y1091" s="24"/>
      <c r="Z1091" s="24"/>
      <c r="AA1091" s="24"/>
      <c r="AB1091" s="24"/>
      <c r="AC1091" s="24"/>
      <c r="AD1091" s="24"/>
      <c r="AE1091" s="14" t="str">
        <f t="shared" si="86"/>
        <v/>
      </c>
      <c r="AF1091" s="60" t="str">
        <f t="shared" si="89"/>
        <v/>
      </c>
    </row>
    <row r="1092" spans="1:32" ht="15" customHeight="1">
      <c r="A1092" s="12" t="str">
        <f t="shared" si="90"/>
        <v/>
      </c>
      <c r="S1092" s="9" t="e">
        <f t="shared" si="88"/>
        <v>#REF!</v>
      </c>
      <c r="T1092" s="9" t="str">
        <f>data!B1084</f>
        <v>KHA HÂN HÂN</v>
      </c>
      <c r="U1092" s="9" t="str">
        <f>data!C1084</f>
        <v>12A3</v>
      </c>
      <c r="V1092" s="14"/>
      <c r="W1092" s="24"/>
      <c r="X1092" s="32">
        <v>2</v>
      </c>
      <c r="Y1092" s="24"/>
      <c r="Z1092" s="24"/>
      <c r="AA1092" s="24"/>
      <c r="AB1092" s="24"/>
      <c r="AC1092" s="24"/>
      <c r="AD1092" s="24"/>
      <c r="AE1092" s="14" t="str">
        <f t="shared" si="86"/>
        <v/>
      </c>
      <c r="AF1092" s="60" t="str">
        <f t="shared" si="89"/>
        <v/>
      </c>
    </row>
    <row r="1093" spans="1:32" ht="15" customHeight="1">
      <c r="A1093" s="12" t="str">
        <f t="shared" si="90"/>
        <v/>
      </c>
      <c r="S1093" s="9" t="e">
        <f t="shared" si="88"/>
        <v>#REF!</v>
      </c>
      <c r="T1093" s="9" t="str">
        <f>data!B1085</f>
        <v>ĐÀO VÕ PHƯƠNG HIẾU</v>
      </c>
      <c r="U1093" s="9" t="str">
        <f>data!C1085</f>
        <v>12A3</v>
      </c>
      <c r="V1093" s="14"/>
      <c r="W1093" s="24"/>
      <c r="X1093" s="32">
        <v>2</v>
      </c>
      <c r="Y1093" s="24"/>
      <c r="Z1093" s="24"/>
      <c r="AA1093" s="24"/>
      <c r="AB1093" s="24"/>
      <c r="AC1093" s="24"/>
      <c r="AD1093" s="24"/>
      <c r="AE1093" s="14" t="str">
        <f t="shared" ref="AE1093:AE1156" si="91">IF(B1093&lt;&gt;"", INDEX($X$8:$X$1491, MATCH(B1093, $T$8:$T$1491, 0)),"")</f>
        <v/>
      </c>
      <c r="AF1093" s="60" t="str">
        <f t="shared" si="89"/>
        <v/>
      </c>
    </row>
    <row r="1094" spans="1:32" ht="15" customHeight="1">
      <c r="A1094" s="12" t="str">
        <f t="shared" si="90"/>
        <v/>
      </c>
      <c r="S1094" s="9" t="e">
        <f t="shared" si="88"/>
        <v>#REF!</v>
      </c>
      <c r="T1094" s="9" t="str">
        <f>data!B1086</f>
        <v>LÊ NGỌC HOÀNG</v>
      </c>
      <c r="U1094" s="9" t="str">
        <f>data!C1086</f>
        <v>12A3</v>
      </c>
      <c r="V1094" s="14"/>
      <c r="W1094" s="24"/>
      <c r="X1094" s="32">
        <v>2</v>
      </c>
      <c r="Y1094" s="24"/>
      <c r="Z1094" s="24"/>
      <c r="AA1094" s="24"/>
      <c r="AB1094" s="24"/>
      <c r="AC1094" s="24"/>
      <c r="AD1094" s="24"/>
      <c r="AE1094" s="14" t="str">
        <f t="shared" si="91"/>
        <v/>
      </c>
      <c r="AF1094" s="60" t="str">
        <f t="shared" si="89"/>
        <v/>
      </c>
    </row>
    <row r="1095" spans="1:32" ht="15" customHeight="1">
      <c r="A1095" s="12" t="str">
        <f t="shared" si="90"/>
        <v/>
      </c>
      <c r="S1095" s="9" t="e">
        <f t="shared" si="88"/>
        <v>#REF!</v>
      </c>
      <c r="T1095" s="9" t="str">
        <f>data!B1087</f>
        <v>TRƯƠNG THỊ MỸ HƯƠNG</v>
      </c>
      <c r="U1095" s="9" t="str">
        <f>data!C1087</f>
        <v>12A3</v>
      </c>
      <c r="V1095" s="14"/>
      <c r="W1095" s="24"/>
      <c r="X1095" s="32">
        <v>2</v>
      </c>
      <c r="Y1095" s="24"/>
      <c r="Z1095" s="24"/>
      <c r="AA1095" s="24"/>
      <c r="AB1095" s="24"/>
      <c r="AC1095" s="24"/>
      <c r="AD1095" s="24"/>
      <c r="AE1095" s="14" t="str">
        <f t="shared" si="91"/>
        <v/>
      </c>
      <c r="AF1095" s="60" t="str">
        <f t="shared" si="89"/>
        <v/>
      </c>
    </row>
    <row r="1096" spans="1:32" ht="15" customHeight="1">
      <c r="A1096" s="12" t="str">
        <f t="shared" si="90"/>
        <v/>
      </c>
      <c r="S1096" s="9" t="e">
        <f t="shared" si="88"/>
        <v>#REF!</v>
      </c>
      <c r="T1096" s="9" t="str">
        <f>data!B1088</f>
        <v>NGUYỄN GIA HUY</v>
      </c>
      <c r="U1096" s="9" t="str">
        <f>data!C1088</f>
        <v>12A3</v>
      </c>
      <c r="V1096" s="14">
        <v>3</v>
      </c>
      <c r="W1096" s="24"/>
      <c r="X1096" s="32">
        <v>2</v>
      </c>
      <c r="Y1096" s="24"/>
      <c r="Z1096" s="24"/>
      <c r="AA1096" s="24"/>
      <c r="AB1096" s="24"/>
      <c r="AC1096" s="24"/>
      <c r="AD1096" s="24"/>
      <c r="AE1096" s="14" t="str">
        <f t="shared" si="91"/>
        <v/>
      </c>
      <c r="AF1096" s="60" t="str">
        <f t="shared" si="89"/>
        <v/>
      </c>
    </row>
    <row r="1097" spans="1:32" ht="15" customHeight="1">
      <c r="A1097" s="12" t="str">
        <f t="shared" si="90"/>
        <v/>
      </c>
      <c r="S1097" s="9" t="e">
        <f t="shared" si="88"/>
        <v>#REF!</v>
      </c>
      <c r="T1097" s="9" t="e">
        <f>data!#REF!</f>
        <v>#REF!</v>
      </c>
      <c r="U1097" s="9" t="e">
        <f>data!#REF!</f>
        <v>#REF!</v>
      </c>
      <c r="V1097" s="14"/>
      <c r="W1097" s="24"/>
      <c r="X1097" s="32"/>
      <c r="Y1097" s="24"/>
      <c r="Z1097" s="24"/>
      <c r="AA1097" s="24"/>
      <c r="AB1097" s="24"/>
      <c r="AC1097" s="24"/>
      <c r="AD1097" s="24"/>
      <c r="AE1097" s="14" t="str">
        <f t="shared" si="91"/>
        <v/>
      </c>
      <c r="AF1097" s="60" t="str">
        <f t="shared" si="89"/>
        <v/>
      </c>
    </row>
    <row r="1098" spans="1:32" ht="15" customHeight="1">
      <c r="A1098" s="12" t="str">
        <f t="shared" si="90"/>
        <v/>
      </c>
      <c r="S1098" s="9" t="e">
        <f t="shared" si="88"/>
        <v>#REF!</v>
      </c>
      <c r="T1098" s="9" t="str">
        <f>data!B1089</f>
        <v>NGUYỄN QUANG HUY</v>
      </c>
      <c r="U1098" s="9" t="str">
        <f>data!C1089</f>
        <v>12A3</v>
      </c>
      <c r="V1098" s="14"/>
      <c r="W1098" s="24"/>
      <c r="X1098" s="32">
        <v>2</v>
      </c>
      <c r="Y1098" s="24"/>
      <c r="Z1098" s="24"/>
      <c r="AA1098" s="24"/>
      <c r="AB1098" s="24"/>
      <c r="AC1098" s="24"/>
      <c r="AD1098" s="24"/>
      <c r="AE1098" s="14" t="str">
        <f t="shared" si="91"/>
        <v/>
      </c>
      <c r="AF1098" s="60" t="str">
        <f t="shared" si="89"/>
        <v/>
      </c>
    </row>
    <row r="1099" spans="1:32" ht="15" customHeight="1">
      <c r="A1099" s="12" t="str">
        <f t="shared" si="90"/>
        <v/>
      </c>
      <c r="S1099" s="9" t="e">
        <f t="shared" si="88"/>
        <v>#REF!</v>
      </c>
      <c r="T1099" s="9" t="str">
        <f>data!B1090</f>
        <v>NGUYỄN QUỐC HUY</v>
      </c>
      <c r="U1099" s="9" t="str">
        <f>data!C1090</f>
        <v>12A3</v>
      </c>
      <c r="V1099" s="14"/>
      <c r="W1099" s="24"/>
      <c r="X1099" s="32">
        <v>2</v>
      </c>
      <c r="Y1099" s="24"/>
      <c r="Z1099" s="24"/>
      <c r="AA1099" s="24"/>
      <c r="AB1099" s="24"/>
      <c r="AC1099" s="24"/>
      <c r="AD1099" s="24"/>
      <c r="AE1099" s="14" t="str">
        <f t="shared" si="91"/>
        <v/>
      </c>
      <c r="AF1099" s="60" t="str">
        <f t="shared" si="89"/>
        <v/>
      </c>
    </row>
    <row r="1100" spans="1:32" ht="15" customHeight="1">
      <c r="A1100" s="12" t="str">
        <f t="shared" si="90"/>
        <v/>
      </c>
      <c r="S1100" s="9" t="e">
        <f t="shared" si="88"/>
        <v>#REF!</v>
      </c>
      <c r="T1100" s="9" t="e">
        <f>data!#REF!</f>
        <v>#REF!</v>
      </c>
      <c r="U1100" s="9" t="e">
        <f>data!#REF!</f>
        <v>#REF!</v>
      </c>
      <c r="V1100" s="14"/>
      <c r="W1100" s="24"/>
      <c r="X1100" s="32"/>
      <c r="Y1100" s="24"/>
      <c r="Z1100" s="24"/>
      <c r="AA1100" s="24"/>
      <c r="AB1100" s="24"/>
      <c r="AC1100" s="24"/>
      <c r="AD1100" s="24"/>
      <c r="AE1100" s="14" t="str">
        <f t="shared" si="91"/>
        <v/>
      </c>
      <c r="AF1100" s="60" t="str">
        <f t="shared" si="89"/>
        <v/>
      </c>
    </row>
    <row r="1101" spans="1:32" ht="15" customHeight="1">
      <c r="A1101" s="12" t="str">
        <f t="shared" si="90"/>
        <v/>
      </c>
      <c r="S1101" s="9" t="e">
        <f t="shared" si="88"/>
        <v>#REF!</v>
      </c>
      <c r="T1101" s="9" t="str">
        <f>data!B1091</f>
        <v>TRẦN QUỐC GIA KHƯƠNG</v>
      </c>
      <c r="U1101" s="9" t="str">
        <f>data!C1091</f>
        <v>12A3</v>
      </c>
      <c r="V1101" s="14"/>
      <c r="W1101" s="24"/>
      <c r="X1101" s="32">
        <v>2</v>
      </c>
      <c r="Y1101" s="24"/>
      <c r="Z1101" s="24"/>
      <c r="AA1101" s="24"/>
      <c r="AB1101" s="24"/>
      <c r="AC1101" s="24"/>
      <c r="AD1101" s="24"/>
      <c r="AE1101" s="14" t="str">
        <f t="shared" si="91"/>
        <v/>
      </c>
      <c r="AF1101" s="60" t="str">
        <f t="shared" si="89"/>
        <v/>
      </c>
    </row>
    <row r="1102" spans="1:32" ht="15" customHeight="1">
      <c r="A1102" s="12" t="str">
        <f t="shared" si="90"/>
        <v/>
      </c>
      <c r="S1102" s="9" t="e">
        <f t="shared" si="88"/>
        <v>#REF!</v>
      </c>
      <c r="T1102" s="9" t="str">
        <f>data!B1092</f>
        <v>TRẦN MINH KIỆT</v>
      </c>
      <c r="U1102" s="9" t="str">
        <f>data!C1092</f>
        <v>12A3</v>
      </c>
      <c r="V1102" s="14"/>
      <c r="W1102" s="24"/>
      <c r="X1102" s="32">
        <v>2</v>
      </c>
      <c r="Y1102" s="24"/>
      <c r="Z1102" s="24"/>
      <c r="AA1102" s="24"/>
      <c r="AB1102" s="24"/>
      <c r="AC1102" s="24"/>
      <c r="AD1102" s="24"/>
      <c r="AE1102" s="14" t="str">
        <f t="shared" si="91"/>
        <v/>
      </c>
      <c r="AF1102" s="60" t="str">
        <f t="shared" si="89"/>
        <v/>
      </c>
    </row>
    <row r="1103" spans="1:32" ht="15" customHeight="1">
      <c r="A1103" s="12" t="str">
        <f t="shared" si="90"/>
        <v/>
      </c>
      <c r="S1103" s="9" t="e">
        <f t="shared" si="88"/>
        <v>#REF!</v>
      </c>
      <c r="T1103" s="9" t="str">
        <f>data!B1093</f>
        <v>HUỲNH GIA KỲ</v>
      </c>
      <c r="U1103" s="9" t="str">
        <f>data!C1093</f>
        <v>12A3</v>
      </c>
      <c r="V1103" s="14">
        <v>1</v>
      </c>
      <c r="W1103" s="24"/>
      <c r="X1103" s="32">
        <v>2</v>
      </c>
      <c r="Y1103" s="24"/>
      <c r="Z1103" s="24"/>
      <c r="AA1103" s="24"/>
      <c r="AB1103" s="24"/>
      <c r="AC1103" s="24"/>
      <c r="AD1103" s="24"/>
      <c r="AE1103" s="14" t="str">
        <f t="shared" si="91"/>
        <v/>
      </c>
      <c r="AF1103" s="60" t="str">
        <f t="shared" si="89"/>
        <v/>
      </c>
    </row>
    <row r="1104" spans="1:32" ht="15" customHeight="1">
      <c r="A1104" s="12" t="str">
        <f t="shared" si="90"/>
        <v/>
      </c>
      <c r="S1104" s="9" t="e">
        <f t="shared" si="88"/>
        <v>#REF!</v>
      </c>
      <c r="T1104" s="9" t="str">
        <f>data!B1094</f>
        <v>BÙI NGUYỄN HUỲNH MAI</v>
      </c>
      <c r="U1104" s="9" t="str">
        <f>data!C1094</f>
        <v>12A3</v>
      </c>
      <c r="V1104" s="14"/>
      <c r="W1104" s="24"/>
      <c r="X1104" s="32">
        <v>2</v>
      </c>
      <c r="Y1104" s="24"/>
      <c r="Z1104" s="24"/>
      <c r="AA1104" s="24"/>
      <c r="AB1104" s="24"/>
      <c r="AC1104" s="24"/>
      <c r="AD1104" s="24"/>
      <c r="AE1104" s="14" t="str">
        <f t="shared" si="91"/>
        <v/>
      </c>
      <c r="AF1104" s="60" t="str">
        <f t="shared" si="89"/>
        <v/>
      </c>
    </row>
    <row r="1105" spans="1:32" ht="15" customHeight="1">
      <c r="A1105" s="12" t="str">
        <f t="shared" si="90"/>
        <v/>
      </c>
      <c r="S1105" s="9" t="e">
        <f t="shared" si="88"/>
        <v>#REF!</v>
      </c>
      <c r="T1105" s="9" t="str">
        <f>data!B1095</f>
        <v>NGUYỄN NGỌC MAI</v>
      </c>
      <c r="U1105" s="9" t="str">
        <f>data!C1095</f>
        <v>12A3</v>
      </c>
      <c r="V1105" s="14">
        <v>3</v>
      </c>
      <c r="W1105" s="24"/>
      <c r="X1105" s="32">
        <v>2</v>
      </c>
      <c r="Y1105" s="24"/>
      <c r="Z1105" s="24"/>
      <c r="AA1105" s="24"/>
      <c r="AB1105" s="24"/>
      <c r="AC1105" s="24"/>
      <c r="AD1105" s="24"/>
      <c r="AE1105" s="14" t="str">
        <f t="shared" si="91"/>
        <v/>
      </c>
      <c r="AF1105" s="60" t="str">
        <f t="shared" si="89"/>
        <v/>
      </c>
    </row>
    <row r="1106" spans="1:32" ht="15" customHeight="1">
      <c r="A1106" s="12" t="str">
        <f t="shared" si="90"/>
        <v/>
      </c>
      <c r="S1106" s="9" t="e">
        <f t="shared" si="88"/>
        <v>#REF!</v>
      </c>
      <c r="T1106" s="9" t="str">
        <f>data!B1096</f>
        <v>VÕ LÊ NHẬT MINH</v>
      </c>
      <c r="U1106" s="9" t="str">
        <f>data!C1096</f>
        <v>12A3</v>
      </c>
      <c r="V1106" s="14"/>
      <c r="W1106" s="24"/>
      <c r="X1106" s="32">
        <v>2</v>
      </c>
      <c r="Y1106" s="24"/>
      <c r="Z1106" s="24"/>
      <c r="AA1106" s="24"/>
      <c r="AB1106" s="24"/>
      <c r="AC1106" s="24"/>
      <c r="AD1106" s="24"/>
      <c r="AE1106" s="14" t="str">
        <f t="shared" si="91"/>
        <v/>
      </c>
      <c r="AF1106" s="60" t="str">
        <f t="shared" si="89"/>
        <v/>
      </c>
    </row>
    <row r="1107" spans="1:32" ht="15" customHeight="1">
      <c r="A1107" s="12" t="str">
        <f t="shared" si="90"/>
        <v/>
      </c>
      <c r="S1107" s="9" t="e">
        <f t="shared" si="88"/>
        <v>#REF!</v>
      </c>
      <c r="T1107" s="9" t="str">
        <f>data!B1097</f>
        <v>NGUYỄN HOÀNG BẢO NGỌC</v>
      </c>
      <c r="U1107" s="9" t="str">
        <f>data!C1097</f>
        <v>12A3</v>
      </c>
      <c r="V1107" s="14"/>
      <c r="W1107" s="24"/>
      <c r="X1107" s="32">
        <v>2</v>
      </c>
      <c r="Y1107" s="24"/>
      <c r="Z1107" s="24"/>
      <c r="AA1107" s="24"/>
      <c r="AB1107" s="24"/>
      <c r="AC1107" s="24"/>
      <c r="AD1107" s="24"/>
      <c r="AE1107" s="14" t="str">
        <f t="shared" si="91"/>
        <v/>
      </c>
      <c r="AF1107" s="60" t="str">
        <f t="shared" si="89"/>
        <v/>
      </c>
    </row>
    <row r="1108" spans="1:32" ht="15" customHeight="1">
      <c r="A1108" s="12" t="str">
        <f t="shared" si="90"/>
        <v/>
      </c>
      <c r="S1108" s="9" t="e">
        <f t="shared" si="88"/>
        <v>#REF!</v>
      </c>
      <c r="T1108" s="9" t="str">
        <f>data!B1098</f>
        <v>LƯƠNG HUỲNH PHÚC</v>
      </c>
      <c r="U1108" s="9" t="str">
        <f>data!C1098</f>
        <v>12A3</v>
      </c>
      <c r="V1108" s="14"/>
      <c r="W1108" s="24"/>
      <c r="X1108" s="32">
        <v>2</v>
      </c>
      <c r="Y1108" s="24"/>
      <c r="Z1108" s="24"/>
      <c r="AA1108" s="24"/>
      <c r="AB1108" s="24"/>
      <c r="AC1108" s="24"/>
      <c r="AD1108" s="24"/>
      <c r="AE1108" s="14" t="str">
        <f t="shared" si="91"/>
        <v/>
      </c>
      <c r="AF1108" s="60" t="str">
        <f t="shared" si="89"/>
        <v/>
      </c>
    </row>
    <row r="1109" spans="1:32" ht="15" customHeight="1">
      <c r="A1109" s="12" t="str">
        <f t="shared" si="90"/>
        <v/>
      </c>
      <c r="S1109" s="9" t="e">
        <f t="shared" si="88"/>
        <v>#REF!</v>
      </c>
      <c r="T1109" s="9" t="str">
        <f>data!B1099</f>
        <v>NGUYỄN LÝ GIA PHÚC</v>
      </c>
      <c r="U1109" s="9" t="str">
        <f>data!C1099</f>
        <v>12A3</v>
      </c>
      <c r="V1109" s="14"/>
      <c r="W1109" s="24"/>
      <c r="X1109" s="32">
        <v>2</v>
      </c>
      <c r="Y1109" s="24"/>
      <c r="Z1109" s="24"/>
      <c r="AA1109" s="24"/>
      <c r="AB1109" s="24"/>
      <c r="AC1109" s="24"/>
      <c r="AD1109" s="24"/>
      <c r="AE1109" s="14" t="str">
        <f t="shared" si="91"/>
        <v/>
      </c>
      <c r="AF1109" s="60" t="str">
        <f t="shared" si="89"/>
        <v/>
      </c>
    </row>
    <row r="1110" spans="1:32" ht="15" customHeight="1">
      <c r="A1110" s="12" t="str">
        <f t="shared" si="90"/>
        <v/>
      </c>
      <c r="S1110" s="9" t="e">
        <f t="shared" si="88"/>
        <v>#REF!</v>
      </c>
      <c r="T1110" s="9" t="str">
        <f>data!B1100</f>
        <v>VÕ TRỌNG PHÚC</v>
      </c>
      <c r="U1110" s="9" t="str">
        <f>data!C1100</f>
        <v>12A3</v>
      </c>
      <c r="V1110" s="14"/>
      <c r="W1110" s="24"/>
      <c r="X1110" s="32">
        <v>2</v>
      </c>
      <c r="Y1110" s="24"/>
      <c r="Z1110" s="24"/>
      <c r="AA1110" s="24"/>
      <c r="AB1110" s="24"/>
      <c r="AC1110" s="24"/>
      <c r="AD1110" s="24"/>
      <c r="AE1110" s="14" t="str">
        <f t="shared" si="91"/>
        <v/>
      </c>
      <c r="AF1110" s="60" t="str">
        <f t="shared" si="89"/>
        <v/>
      </c>
    </row>
    <row r="1111" spans="1:32" ht="15" customHeight="1">
      <c r="A1111" s="12" t="str">
        <f t="shared" si="90"/>
        <v/>
      </c>
      <c r="S1111" s="9" t="e">
        <f t="shared" si="88"/>
        <v>#REF!</v>
      </c>
      <c r="T1111" s="9" t="str">
        <f>data!B1101</f>
        <v>TRANG XUÂN QUỲNH</v>
      </c>
      <c r="U1111" s="9" t="str">
        <f>data!C1101</f>
        <v>12A3</v>
      </c>
      <c r="V1111" s="14"/>
      <c r="W1111" s="24"/>
      <c r="X1111" s="32">
        <v>2</v>
      </c>
      <c r="Y1111" s="24"/>
      <c r="Z1111" s="24"/>
      <c r="AA1111" s="24"/>
      <c r="AB1111" s="24"/>
      <c r="AC1111" s="24"/>
      <c r="AD1111" s="24"/>
      <c r="AE1111" s="14" t="str">
        <f t="shared" si="91"/>
        <v/>
      </c>
      <c r="AF1111" s="60" t="str">
        <f t="shared" si="89"/>
        <v/>
      </c>
    </row>
    <row r="1112" spans="1:32" ht="15" customHeight="1">
      <c r="A1112" s="12" t="str">
        <f t="shared" si="90"/>
        <v/>
      </c>
      <c r="S1112" s="9" t="e">
        <f t="shared" si="88"/>
        <v>#REF!</v>
      </c>
      <c r="T1112" s="9" t="str">
        <f>data!B1102</f>
        <v>ĐINH QUANG SANG</v>
      </c>
      <c r="U1112" s="9" t="str">
        <f>data!C1102</f>
        <v>12A3</v>
      </c>
      <c r="V1112" s="14"/>
      <c r="W1112" s="24"/>
      <c r="X1112" s="32">
        <v>2</v>
      </c>
      <c r="Y1112" s="24"/>
      <c r="Z1112" s="24"/>
      <c r="AA1112" s="24"/>
      <c r="AB1112" s="24"/>
      <c r="AC1112" s="24"/>
      <c r="AD1112" s="24"/>
      <c r="AE1112" s="14" t="str">
        <f t="shared" si="91"/>
        <v/>
      </c>
      <c r="AF1112" s="60" t="str">
        <f t="shared" si="89"/>
        <v/>
      </c>
    </row>
    <row r="1113" spans="1:32" ht="15" customHeight="1">
      <c r="A1113" s="12" t="str">
        <f t="shared" si="90"/>
        <v/>
      </c>
      <c r="S1113" s="9" t="e">
        <f t="shared" si="88"/>
        <v>#REF!</v>
      </c>
      <c r="T1113" s="9" t="str">
        <f>data!B1103</f>
        <v>LÊ HOÀNG SANG</v>
      </c>
      <c r="U1113" s="9" t="str">
        <f>data!C1103</f>
        <v>12A3</v>
      </c>
      <c r="V1113" s="14">
        <v>1</v>
      </c>
      <c r="W1113" s="24"/>
      <c r="X1113" s="32">
        <v>2</v>
      </c>
      <c r="Y1113" s="24"/>
      <c r="Z1113" s="24"/>
      <c r="AA1113" s="24"/>
      <c r="AB1113" s="24"/>
      <c r="AC1113" s="24"/>
      <c r="AD1113" s="24"/>
      <c r="AE1113" s="14" t="str">
        <f t="shared" si="91"/>
        <v/>
      </c>
      <c r="AF1113" s="60" t="str">
        <f t="shared" si="89"/>
        <v/>
      </c>
    </row>
    <row r="1114" spans="1:32" ht="15" customHeight="1">
      <c r="A1114" s="12" t="str">
        <f t="shared" si="90"/>
        <v/>
      </c>
      <c r="S1114" s="9" t="e">
        <f t="shared" si="88"/>
        <v>#REF!</v>
      </c>
      <c r="T1114" s="9" t="str">
        <f>data!B1104</f>
        <v>NGUYỄN HUỲNH THẮNG</v>
      </c>
      <c r="U1114" s="9" t="str">
        <f>data!C1104</f>
        <v>12A3</v>
      </c>
      <c r="V1114" s="14"/>
      <c r="W1114" s="24"/>
      <c r="X1114" s="32">
        <v>2</v>
      </c>
      <c r="Y1114" s="24"/>
      <c r="Z1114" s="24"/>
      <c r="AA1114" s="24"/>
      <c r="AB1114" s="24"/>
      <c r="AC1114" s="24"/>
      <c r="AD1114" s="24"/>
      <c r="AE1114" s="14" t="str">
        <f t="shared" si="91"/>
        <v/>
      </c>
      <c r="AF1114" s="60" t="str">
        <f t="shared" si="89"/>
        <v/>
      </c>
    </row>
    <row r="1115" spans="1:32" ht="15" customHeight="1">
      <c r="A1115" s="12" t="str">
        <f t="shared" si="90"/>
        <v/>
      </c>
      <c r="S1115" s="9" t="e">
        <f t="shared" si="88"/>
        <v>#REF!</v>
      </c>
      <c r="T1115" s="9" t="str">
        <f>data!B1105</f>
        <v>NGUYỄN HUỲNH THẮNG</v>
      </c>
      <c r="U1115" s="9" t="str">
        <f>data!C1105</f>
        <v>12A3</v>
      </c>
      <c r="V1115" s="14"/>
      <c r="W1115" s="24"/>
      <c r="X1115" s="32">
        <v>2</v>
      </c>
      <c r="Y1115" s="24"/>
      <c r="Z1115" s="24"/>
      <c r="AA1115" s="24"/>
      <c r="AB1115" s="24"/>
      <c r="AC1115" s="24"/>
      <c r="AD1115" s="24"/>
      <c r="AE1115" s="14" t="str">
        <f t="shared" si="91"/>
        <v/>
      </c>
      <c r="AF1115" s="60" t="str">
        <f t="shared" ref="AF1115:AF1146" si="92">IF(AH1118&lt;&gt;"", INDEX($AJ$8:$AJ$1491, MATCH(AH1118, $T$8:$T$1491, 0)),"")</f>
        <v/>
      </c>
    </row>
    <row r="1116" spans="1:32" ht="15" customHeight="1">
      <c r="A1116" s="12" t="str">
        <f t="shared" si="90"/>
        <v/>
      </c>
      <c r="S1116" s="9" t="e">
        <f t="shared" si="88"/>
        <v>#REF!</v>
      </c>
      <c r="T1116" s="9" t="str">
        <f>data!B1106</f>
        <v>VÕ HUỲNH LAN THANH</v>
      </c>
      <c r="U1116" s="9" t="str">
        <f>data!C1106</f>
        <v>12A3</v>
      </c>
      <c r="V1116" s="14"/>
      <c r="W1116" s="24"/>
      <c r="X1116" s="32">
        <v>2</v>
      </c>
      <c r="Y1116" s="24"/>
      <c r="Z1116" s="24"/>
      <c r="AA1116" s="24"/>
      <c r="AB1116" s="24"/>
      <c r="AC1116" s="24"/>
      <c r="AD1116" s="24"/>
      <c r="AE1116" s="14" t="str">
        <f t="shared" si="91"/>
        <v/>
      </c>
      <c r="AF1116" s="60" t="str">
        <f t="shared" si="92"/>
        <v/>
      </c>
    </row>
    <row r="1117" spans="1:32" ht="15" customHeight="1">
      <c r="A1117" s="12" t="str">
        <f t="shared" si="90"/>
        <v/>
      </c>
      <c r="S1117" s="9" t="e">
        <f t="shared" si="88"/>
        <v>#REF!</v>
      </c>
      <c r="T1117" s="9" t="str">
        <f>data!B1107</f>
        <v>PHẠM PHƯƠNG THẢO</v>
      </c>
      <c r="U1117" s="9" t="str">
        <f>data!C1107</f>
        <v>12A3</v>
      </c>
      <c r="V1117" s="14"/>
      <c r="W1117" s="24"/>
      <c r="X1117" s="32"/>
      <c r="Y1117" s="24"/>
      <c r="Z1117" s="24"/>
      <c r="AA1117" s="24"/>
      <c r="AB1117" s="24"/>
      <c r="AC1117" s="24"/>
      <c r="AD1117" s="24"/>
      <c r="AE1117" s="14" t="str">
        <f t="shared" si="91"/>
        <v/>
      </c>
      <c r="AF1117" s="60" t="str">
        <f t="shared" si="92"/>
        <v/>
      </c>
    </row>
    <row r="1118" spans="1:32" ht="15" customHeight="1">
      <c r="A1118" s="12" t="str">
        <f t="shared" si="90"/>
        <v/>
      </c>
      <c r="S1118" s="9" t="e">
        <f t="shared" si="88"/>
        <v>#REF!</v>
      </c>
      <c r="T1118" s="9" t="str">
        <f>data!B1108</f>
        <v>NGUYỄN THANH THIÊN</v>
      </c>
      <c r="U1118" s="9" t="str">
        <f>data!C1108</f>
        <v>12A3</v>
      </c>
      <c r="V1118" s="14"/>
      <c r="W1118" s="24"/>
      <c r="X1118" s="32"/>
      <c r="Y1118" s="24"/>
      <c r="Z1118" s="24"/>
      <c r="AA1118" s="24"/>
      <c r="AB1118" s="24"/>
      <c r="AC1118" s="24"/>
      <c r="AD1118" s="24"/>
      <c r="AE1118" s="14" t="str">
        <f t="shared" si="91"/>
        <v/>
      </c>
      <c r="AF1118" s="60" t="str">
        <f t="shared" si="92"/>
        <v/>
      </c>
    </row>
    <row r="1119" spans="1:32" ht="15" customHeight="1">
      <c r="A1119" s="12" t="str">
        <f t="shared" si="90"/>
        <v/>
      </c>
      <c r="S1119" s="9" t="e">
        <f t="shared" si="88"/>
        <v>#REF!</v>
      </c>
      <c r="T1119" s="9" t="str">
        <f>data!B1109</f>
        <v>TRẦN THÁI THỊNH</v>
      </c>
      <c r="U1119" s="9" t="str">
        <f>data!C1109</f>
        <v>12A3</v>
      </c>
      <c r="V1119" s="14"/>
      <c r="W1119" s="24"/>
      <c r="X1119" s="32"/>
      <c r="Y1119" s="24"/>
      <c r="Z1119" s="24"/>
      <c r="AA1119" s="24"/>
      <c r="AB1119" s="24"/>
      <c r="AC1119" s="24"/>
      <c r="AD1119" s="24"/>
      <c r="AE1119" s="14" t="str">
        <f t="shared" si="91"/>
        <v/>
      </c>
      <c r="AF1119" s="60" t="str">
        <f t="shared" si="92"/>
        <v/>
      </c>
    </row>
    <row r="1120" spans="1:32" ht="15" customHeight="1">
      <c r="A1120" s="12" t="str">
        <f t="shared" si="90"/>
        <v/>
      </c>
      <c r="S1120" s="9" t="e">
        <f t="shared" si="88"/>
        <v>#REF!</v>
      </c>
      <c r="T1120" s="9" t="str">
        <f>data!B1110</f>
        <v>ĐINH HỒ MINH THƯ</v>
      </c>
      <c r="U1120" s="9" t="str">
        <f>data!C1110</f>
        <v>12A3</v>
      </c>
      <c r="V1120" s="14"/>
      <c r="W1120" s="24"/>
      <c r="X1120" s="32"/>
      <c r="Y1120" s="24"/>
      <c r="Z1120" s="24"/>
      <c r="AA1120" s="24"/>
      <c r="AB1120" s="24"/>
      <c r="AC1120" s="24"/>
      <c r="AD1120" s="24"/>
      <c r="AE1120" s="14" t="str">
        <f t="shared" si="91"/>
        <v/>
      </c>
      <c r="AF1120" s="60" t="str">
        <f t="shared" si="92"/>
        <v/>
      </c>
    </row>
    <row r="1121" spans="1:32" ht="15" customHeight="1">
      <c r="A1121" s="12" t="str">
        <f t="shared" si="90"/>
        <v/>
      </c>
      <c r="S1121" s="9" t="e">
        <f t="shared" si="88"/>
        <v>#REF!</v>
      </c>
      <c r="T1121" s="9" t="str">
        <f>data!B1111</f>
        <v>LÊ THỊ ANH THƯ</v>
      </c>
      <c r="U1121" s="9" t="str">
        <f>data!C1111</f>
        <v>12A3</v>
      </c>
      <c r="V1121" s="14"/>
      <c r="W1121" s="24"/>
      <c r="X1121" s="32"/>
      <c r="Y1121" s="24"/>
      <c r="Z1121" s="24"/>
      <c r="AA1121" s="24"/>
      <c r="AB1121" s="24"/>
      <c r="AC1121" s="24"/>
      <c r="AD1121" s="24"/>
      <c r="AE1121" s="14" t="str">
        <f t="shared" si="91"/>
        <v/>
      </c>
      <c r="AF1121" s="60" t="str">
        <f t="shared" si="92"/>
        <v/>
      </c>
    </row>
    <row r="1122" spans="1:32" ht="15" customHeight="1">
      <c r="A1122" s="12" t="str">
        <f t="shared" si="90"/>
        <v/>
      </c>
      <c r="S1122" s="9" t="e">
        <f t="shared" si="88"/>
        <v>#REF!</v>
      </c>
      <c r="T1122" s="9" t="str">
        <f>data!B1112</f>
        <v>HUỲNH THỊ KIỀU TIÊN</v>
      </c>
      <c r="U1122" s="9" t="str">
        <f>data!C1112</f>
        <v>12A3</v>
      </c>
      <c r="V1122" s="14"/>
      <c r="W1122" s="24"/>
      <c r="X1122" s="32"/>
      <c r="Y1122" s="24"/>
      <c r="Z1122" s="24"/>
      <c r="AA1122" s="24"/>
      <c r="AB1122" s="24"/>
      <c r="AC1122" s="24"/>
      <c r="AD1122" s="24"/>
      <c r="AE1122" s="14" t="str">
        <f t="shared" si="91"/>
        <v/>
      </c>
      <c r="AF1122" s="60" t="str">
        <f t="shared" si="92"/>
        <v/>
      </c>
    </row>
    <row r="1123" spans="1:32" ht="15" customHeight="1">
      <c r="A1123" s="12" t="str">
        <f t="shared" si="90"/>
        <v/>
      </c>
      <c r="S1123" s="9" t="e">
        <f t="shared" si="88"/>
        <v>#REF!</v>
      </c>
      <c r="T1123" s="9" t="str">
        <f>data!B1113</f>
        <v>HỒ THANH TIẾN</v>
      </c>
      <c r="U1123" s="9" t="str">
        <f>data!C1113</f>
        <v>12A3</v>
      </c>
      <c r="V1123" s="14"/>
      <c r="W1123" s="24"/>
      <c r="X1123" s="32"/>
      <c r="Y1123" s="24"/>
      <c r="Z1123" s="24"/>
      <c r="AA1123" s="24"/>
      <c r="AB1123" s="24"/>
      <c r="AC1123" s="24"/>
      <c r="AD1123" s="24"/>
      <c r="AE1123" s="14" t="str">
        <f t="shared" si="91"/>
        <v/>
      </c>
      <c r="AF1123" s="60" t="str">
        <f t="shared" si="92"/>
        <v/>
      </c>
    </row>
    <row r="1124" spans="1:32" ht="15" customHeight="1">
      <c r="A1124" s="12" t="str">
        <f t="shared" si="90"/>
        <v/>
      </c>
      <c r="S1124" s="9" t="e">
        <f t="shared" si="88"/>
        <v>#REF!</v>
      </c>
      <c r="T1124" s="9" t="str">
        <f>data!B1114</f>
        <v>THẠCH NGUYỄN NGỌC ÁI</v>
      </c>
      <c r="U1124" s="9" t="str">
        <f>data!C1114</f>
        <v>12A4</v>
      </c>
      <c r="V1124" s="14"/>
      <c r="W1124" s="24"/>
      <c r="X1124" s="32"/>
      <c r="Y1124" s="24"/>
      <c r="Z1124" s="24"/>
      <c r="AA1124" s="24"/>
      <c r="AB1124" s="24"/>
      <c r="AC1124" s="24"/>
      <c r="AD1124" s="24"/>
      <c r="AE1124" s="14" t="str">
        <f t="shared" si="91"/>
        <v/>
      </c>
      <c r="AF1124" s="60" t="str">
        <f t="shared" si="92"/>
        <v/>
      </c>
    </row>
    <row r="1125" spans="1:32" ht="15" customHeight="1">
      <c r="A1125" s="12" t="str">
        <f t="shared" si="90"/>
        <v/>
      </c>
      <c r="S1125" s="9" t="e">
        <f t="shared" si="88"/>
        <v>#REF!</v>
      </c>
      <c r="T1125" s="9" t="str">
        <f>data!B1115</f>
        <v>PHAN HOÀNG PHÚ AN</v>
      </c>
      <c r="U1125" s="9" t="str">
        <f>data!C1115</f>
        <v>12A4</v>
      </c>
      <c r="V1125" s="14"/>
      <c r="W1125" s="24"/>
      <c r="X1125" s="32"/>
      <c r="Y1125" s="24"/>
      <c r="Z1125" s="24"/>
      <c r="AA1125" s="24"/>
      <c r="AB1125" s="24"/>
      <c r="AC1125" s="24"/>
      <c r="AD1125" s="24"/>
      <c r="AE1125" s="14" t="str">
        <f t="shared" si="91"/>
        <v/>
      </c>
      <c r="AF1125" s="60" t="str">
        <f t="shared" si="92"/>
        <v/>
      </c>
    </row>
    <row r="1126" spans="1:32" ht="15" customHeight="1">
      <c r="A1126" s="12" t="str">
        <f t="shared" si="90"/>
        <v/>
      </c>
      <c r="S1126" s="9" t="e">
        <f t="shared" si="88"/>
        <v>#REF!</v>
      </c>
      <c r="T1126" s="9" t="str">
        <f>data!B1116</f>
        <v>PHẠM NGỌC MINH ANH</v>
      </c>
      <c r="U1126" s="9" t="str">
        <f>data!C1116</f>
        <v>12A4</v>
      </c>
      <c r="V1126" s="14"/>
      <c r="W1126" s="24"/>
      <c r="X1126" s="32"/>
      <c r="Y1126" s="24"/>
      <c r="Z1126" s="24"/>
      <c r="AA1126" s="24"/>
      <c r="AB1126" s="24"/>
      <c r="AC1126" s="24"/>
      <c r="AD1126" s="24"/>
      <c r="AE1126" s="14" t="str">
        <f t="shared" si="91"/>
        <v/>
      </c>
      <c r="AF1126" s="60" t="str">
        <f t="shared" si="92"/>
        <v/>
      </c>
    </row>
    <row r="1127" spans="1:32" ht="15" customHeight="1">
      <c r="A1127" s="12" t="str">
        <f t="shared" si="90"/>
        <v/>
      </c>
      <c r="S1127" s="9" t="e">
        <f t="shared" ref="S1127:S1190" si="93">IF(T1127&lt;&gt;"",S1126+1,"")</f>
        <v>#REF!</v>
      </c>
      <c r="T1127" s="9" t="str">
        <f>data!B1117</f>
        <v>NGUYỄN DƯƠNG TRÍ BÌNH</v>
      </c>
      <c r="U1127" s="9" t="str">
        <f>data!C1117</f>
        <v>12A4</v>
      </c>
      <c r="V1127" s="14"/>
      <c r="W1127" s="24"/>
      <c r="X1127" s="32"/>
      <c r="Y1127" s="24"/>
      <c r="Z1127" s="24"/>
      <c r="AA1127" s="24"/>
      <c r="AB1127" s="24"/>
      <c r="AC1127" s="24"/>
      <c r="AD1127" s="24"/>
      <c r="AE1127" s="14" t="str">
        <f t="shared" si="91"/>
        <v/>
      </c>
      <c r="AF1127" s="60" t="str">
        <f t="shared" si="92"/>
        <v/>
      </c>
    </row>
    <row r="1128" spans="1:32" ht="15" customHeight="1">
      <c r="A1128" s="12" t="str">
        <f t="shared" si="90"/>
        <v/>
      </c>
      <c r="S1128" s="9" t="e">
        <f t="shared" si="93"/>
        <v>#REF!</v>
      </c>
      <c r="T1128" s="9" t="str">
        <f>data!B1118</f>
        <v>ĐÀO KIM CHẮC</v>
      </c>
      <c r="U1128" s="9" t="str">
        <f>data!C1118</f>
        <v>12A4</v>
      </c>
      <c r="V1128" s="14"/>
      <c r="W1128" s="24"/>
      <c r="X1128" s="32"/>
      <c r="Y1128" s="24"/>
      <c r="Z1128" s="24"/>
      <c r="AA1128" s="24"/>
      <c r="AB1128" s="24"/>
      <c r="AC1128" s="24"/>
      <c r="AD1128" s="24"/>
      <c r="AE1128" s="14" t="str">
        <f t="shared" si="91"/>
        <v/>
      </c>
      <c r="AF1128" s="60" t="str">
        <f t="shared" si="92"/>
        <v/>
      </c>
    </row>
    <row r="1129" spans="1:32" ht="15" customHeight="1">
      <c r="A1129" s="12" t="str">
        <f t="shared" si="90"/>
        <v/>
      </c>
      <c r="S1129" s="9" t="e">
        <f t="shared" si="93"/>
        <v>#REF!</v>
      </c>
      <c r="T1129" s="9" t="str">
        <f>data!B1119</f>
        <v>TRẦN HẢI ĐĂNG</v>
      </c>
      <c r="U1129" s="9" t="str">
        <f>data!C1119</f>
        <v>12A4</v>
      </c>
      <c r="V1129" s="14"/>
      <c r="W1129" s="24"/>
      <c r="X1129" s="32"/>
      <c r="Y1129" s="24"/>
      <c r="Z1129" s="24"/>
      <c r="AA1129" s="24"/>
      <c r="AB1129" s="24"/>
      <c r="AC1129" s="24"/>
      <c r="AD1129" s="24"/>
      <c r="AE1129" s="14" t="str">
        <f t="shared" si="91"/>
        <v/>
      </c>
      <c r="AF1129" s="60" t="str">
        <f t="shared" si="92"/>
        <v/>
      </c>
    </row>
    <row r="1130" spans="1:32" ht="15" customHeight="1">
      <c r="A1130" s="12" t="str">
        <f t="shared" si="90"/>
        <v/>
      </c>
      <c r="S1130" s="9" t="e">
        <f t="shared" si="93"/>
        <v>#REF!</v>
      </c>
      <c r="T1130" s="9" t="str">
        <f>data!B1120</f>
        <v>LÊ MINH ĐẠT</v>
      </c>
      <c r="U1130" s="9" t="str">
        <f>data!C1120</f>
        <v>12A4</v>
      </c>
      <c r="V1130" s="14"/>
      <c r="W1130" s="24"/>
      <c r="X1130" s="32"/>
      <c r="Y1130" s="24"/>
      <c r="Z1130" s="24"/>
      <c r="AA1130" s="24"/>
      <c r="AB1130" s="24"/>
      <c r="AC1130" s="24"/>
      <c r="AD1130" s="24"/>
      <c r="AE1130" s="14" t="str">
        <f t="shared" si="91"/>
        <v/>
      </c>
      <c r="AF1130" s="60" t="str">
        <f t="shared" si="92"/>
        <v/>
      </c>
    </row>
    <row r="1131" spans="1:32" ht="15" customHeight="1">
      <c r="A1131" s="12" t="str">
        <f t="shared" si="90"/>
        <v/>
      </c>
      <c r="S1131" s="9" t="e">
        <f t="shared" si="93"/>
        <v>#REF!</v>
      </c>
      <c r="T1131" s="9" t="e">
        <f>data!#REF!</f>
        <v>#REF!</v>
      </c>
      <c r="U1131" s="9" t="e">
        <f>data!#REF!</f>
        <v>#REF!</v>
      </c>
      <c r="V1131" s="14"/>
      <c r="W1131" s="24"/>
      <c r="X1131" s="32"/>
      <c r="Y1131" s="24"/>
      <c r="Z1131" s="24"/>
      <c r="AA1131" s="24"/>
      <c r="AB1131" s="24"/>
      <c r="AC1131" s="24"/>
      <c r="AD1131" s="24"/>
      <c r="AE1131" s="14" t="str">
        <f t="shared" si="91"/>
        <v/>
      </c>
      <c r="AF1131" s="60" t="str">
        <f t="shared" si="92"/>
        <v/>
      </c>
    </row>
    <row r="1132" spans="1:32" ht="15" customHeight="1">
      <c r="A1132" s="12" t="str">
        <f t="shared" si="90"/>
        <v/>
      </c>
      <c r="S1132" s="9" t="e">
        <f t="shared" si="93"/>
        <v>#REF!</v>
      </c>
      <c r="T1132" s="9" t="str">
        <f>data!B1121</f>
        <v>DANH THỊ KIM DUYÊN</v>
      </c>
      <c r="U1132" s="9" t="str">
        <f>data!C1121</f>
        <v>12A4</v>
      </c>
      <c r="V1132" s="14"/>
      <c r="W1132" s="24"/>
      <c r="X1132" s="32"/>
      <c r="Y1132" s="24"/>
      <c r="Z1132" s="24"/>
      <c r="AA1132" s="24"/>
      <c r="AB1132" s="24"/>
      <c r="AC1132" s="24"/>
      <c r="AD1132" s="24"/>
      <c r="AE1132" s="14" t="str">
        <f t="shared" si="91"/>
        <v/>
      </c>
      <c r="AF1132" s="60" t="str">
        <f t="shared" si="92"/>
        <v/>
      </c>
    </row>
    <row r="1133" spans="1:32" ht="15" customHeight="1">
      <c r="A1133" s="12" t="str">
        <f t="shared" si="90"/>
        <v/>
      </c>
      <c r="S1133" s="9" t="e">
        <f t="shared" si="93"/>
        <v>#REF!</v>
      </c>
      <c r="T1133" s="9" t="str">
        <f>data!B1122</f>
        <v>NGUYỄN HIỀN</v>
      </c>
      <c r="U1133" s="9" t="str">
        <f>data!C1122</f>
        <v>12A4</v>
      </c>
      <c r="V1133" s="14">
        <v>3</v>
      </c>
      <c r="W1133" s="24"/>
      <c r="X1133" s="32"/>
      <c r="Y1133" s="24"/>
      <c r="Z1133" s="24"/>
      <c r="AA1133" s="24"/>
      <c r="AB1133" s="24"/>
      <c r="AC1133" s="24"/>
      <c r="AD1133" s="24"/>
      <c r="AE1133" s="14" t="str">
        <f t="shared" si="91"/>
        <v/>
      </c>
      <c r="AF1133" s="60" t="str">
        <f t="shared" si="92"/>
        <v/>
      </c>
    </row>
    <row r="1134" spans="1:32" ht="15" customHeight="1">
      <c r="A1134" s="12" t="str">
        <f t="shared" si="90"/>
        <v/>
      </c>
      <c r="S1134" s="9" t="e">
        <f t="shared" si="93"/>
        <v>#REF!</v>
      </c>
      <c r="T1134" s="9" t="str">
        <f>data!B1123</f>
        <v>NGÔ VĨ KHANG</v>
      </c>
      <c r="U1134" s="9" t="str">
        <f>data!C1123</f>
        <v>12A4</v>
      </c>
      <c r="V1134" s="14"/>
      <c r="W1134" s="24"/>
      <c r="X1134" s="32"/>
      <c r="Y1134" s="24"/>
      <c r="Z1134" s="24"/>
      <c r="AA1134" s="24"/>
      <c r="AB1134" s="24"/>
      <c r="AC1134" s="24"/>
      <c r="AD1134" s="24"/>
      <c r="AE1134" s="14" t="str">
        <f t="shared" si="91"/>
        <v/>
      </c>
      <c r="AF1134" s="60" t="str">
        <f t="shared" si="92"/>
        <v/>
      </c>
    </row>
    <row r="1135" spans="1:32" ht="15" customHeight="1">
      <c r="A1135" s="12" t="str">
        <f t="shared" si="90"/>
        <v/>
      </c>
      <c r="S1135" s="9" t="e">
        <f t="shared" si="93"/>
        <v>#REF!</v>
      </c>
      <c r="T1135" s="9" t="str">
        <f>data!B1124</f>
        <v>TRƯƠNG DUY KHANG</v>
      </c>
      <c r="U1135" s="9" t="str">
        <f>data!C1124</f>
        <v>12A4</v>
      </c>
      <c r="V1135" s="14"/>
      <c r="W1135" s="24"/>
      <c r="X1135" s="32"/>
      <c r="Y1135" s="24"/>
      <c r="Z1135" s="24"/>
      <c r="AA1135" s="24"/>
      <c r="AB1135" s="24"/>
      <c r="AC1135" s="24"/>
      <c r="AD1135" s="24"/>
      <c r="AE1135" s="14" t="str">
        <f t="shared" si="91"/>
        <v/>
      </c>
      <c r="AF1135" s="60" t="str">
        <f t="shared" si="92"/>
        <v/>
      </c>
    </row>
    <row r="1136" spans="1:32" ht="15" customHeight="1">
      <c r="A1136" s="12" t="str">
        <f t="shared" si="90"/>
        <v/>
      </c>
      <c r="S1136" s="9" t="e">
        <f t="shared" si="93"/>
        <v>#REF!</v>
      </c>
      <c r="T1136" s="9" t="str">
        <f>data!B1125</f>
        <v>PHẠM NGUYÊN KHÁNH</v>
      </c>
      <c r="U1136" s="9" t="str">
        <f>data!C1125</f>
        <v>12A4</v>
      </c>
      <c r="V1136" s="14"/>
      <c r="W1136" s="24"/>
      <c r="X1136" s="32"/>
      <c r="Y1136" s="24"/>
      <c r="Z1136" s="24"/>
      <c r="AA1136" s="24"/>
      <c r="AB1136" s="24"/>
      <c r="AC1136" s="24"/>
      <c r="AD1136" s="24"/>
      <c r="AE1136" s="14" t="str">
        <f t="shared" si="91"/>
        <v/>
      </c>
      <c r="AF1136" s="60" t="str">
        <f t="shared" si="92"/>
        <v/>
      </c>
    </row>
    <row r="1137" spans="1:32" ht="15" customHeight="1">
      <c r="A1137" s="12" t="str">
        <f t="shared" si="90"/>
        <v/>
      </c>
      <c r="S1137" s="9" t="e">
        <f t="shared" si="93"/>
        <v>#REF!</v>
      </c>
      <c r="T1137" s="9" t="str">
        <f>data!B1126</f>
        <v>NGUYỄN HỒ NGUYÊN KHÔI</v>
      </c>
      <c r="U1137" s="9" t="str">
        <f>data!C1126</f>
        <v>12A4</v>
      </c>
      <c r="V1137" s="14">
        <v>1</v>
      </c>
      <c r="W1137" s="24"/>
      <c r="X1137" s="32"/>
      <c r="Y1137" s="24"/>
      <c r="Z1137" s="24"/>
      <c r="AA1137" s="24"/>
      <c r="AB1137" s="24"/>
      <c r="AC1137" s="24"/>
      <c r="AD1137" s="24"/>
      <c r="AE1137" s="14" t="str">
        <f t="shared" si="91"/>
        <v/>
      </c>
      <c r="AF1137" s="60" t="str">
        <f t="shared" si="92"/>
        <v/>
      </c>
    </row>
    <row r="1138" spans="1:32" ht="15" customHeight="1">
      <c r="A1138" s="12" t="str">
        <f t="shared" si="90"/>
        <v/>
      </c>
      <c r="S1138" s="9" t="e">
        <f t="shared" si="93"/>
        <v>#REF!</v>
      </c>
      <c r="T1138" s="9" t="str">
        <f>data!B1127</f>
        <v>VÕ MINH KHÔI</v>
      </c>
      <c r="U1138" s="9" t="str">
        <f>data!C1127</f>
        <v>12A4</v>
      </c>
      <c r="V1138" s="14"/>
      <c r="W1138" s="24"/>
      <c r="X1138" s="32"/>
      <c r="Y1138" s="24"/>
      <c r="Z1138" s="24"/>
      <c r="AA1138" s="24"/>
      <c r="AB1138" s="24"/>
      <c r="AC1138" s="24"/>
      <c r="AD1138" s="24"/>
      <c r="AE1138" s="14" t="str">
        <f t="shared" si="91"/>
        <v/>
      </c>
      <c r="AF1138" s="60" t="str">
        <f t="shared" si="92"/>
        <v/>
      </c>
    </row>
    <row r="1139" spans="1:32" ht="15" customHeight="1">
      <c r="A1139" s="12" t="str">
        <f t="shared" si="90"/>
        <v/>
      </c>
      <c r="S1139" s="9" t="e">
        <f t="shared" si="93"/>
        <v>#REF!</v>
      </c>
      <c r="T1139" s="9" t="str">
        <f>data!B1128</f>
        <v>LÊ THIÊN LỘC</v>
      </c>
      <c r="U1139" s="9" t="str">
        <f>data!C1128</f>
        <v>12A4</v>
      </c>
      <c r="V1139" s="14">
        <v>3</v>
      </c>
      <c r="W1139" s="24"/>
      <c r="X1139" s="32"/>
      <c r="Y1139" s="24"/>
      <c r="Z1139" s="24"/>
      <c r="AA1139" s="24"/>
      <c r="AB1139" s="24"/>
      <c r="AC1139" s="24"/>
      <c r="AD1139" s="24"/>
      <c r="AE1139" s="14" t="str">
        <f t="shared" si="91"/>
        <v/>
      </c>
      <c r="AF1139" s="60" t="str">
        <f t="shared" si="92"/>
        <v/>
      </c>
    </row>
    <row r="1140" spans="1:32" ht="15" customHeight="1">
      <c r="A1140" s="12" t="str">
        <f t="shared" si="90"/>
        <v/>
      </c>
      <c r="S1140" s="9" t="e">
        <f t="shared" si="93"/>
        <v>#REF!</v>
      </c>
      <c r="T1140" s="9" t="str">
        <f>data!B1129</f>
        <v>NGUYỄN HỒ MINH LUẬT</v>
      </c>
      <c r="U1140" s="9" t="str">
        <f>data!C1129</f>
        <v>12A4</v>
      </c>
      <c r="V1140" s="14"/>
      <c r="W1140" s="24"/>
      <c r="X1140" s="32"/>
      <c r="Y1140" s="24"/>
      <c r="Z1140" s="24"/>
      <c r="AA1140" s="24"/>
      <c r="AB1140" s="24"/>
      <c r="AC1140" s="24"/>
      <c r="AD1140" s="24"/>
      <c r="AE1140" s="14" t="str">
        <f t="shared" si="91"/>
        <v/>
      </c>
      <c r="AF1140" s="60" t="str">
        <f t="shared" si="92"/>
        <v/>
      </c>
    </row>
    <row r="1141" spans="1:32" ht="15" customHeight="1">
      <c r="A1141" s="12" t="str">
        <f t="shared" si="90"/>
        <v/>
      </c>
      <c r="S1141" s="9" t="e">
        <f t="shared" si="93"/>
        <v>#REF!</v>
      </c>
      <c r="T1141" s="9" t="str">
        <f>data!B1130</f>
        <v>TRƯƠNG NGỌC MAI</v>
      </c>
      <c r="U1141" s="9" t="str">
        <f>data!C1130</f>
        <v>12A4</v>
      </c>
      <c r="V1141" s="14">
        <v>3</v>
      </c>
      <c r="W1141" s="24"/>
      <c r="X1141" s="32"/>
      <c r="Y1141" s="24"/>
      <c r="Z1141" s="24"/>
      <c r="AA1141" s="24"/>
      <c r="AB1141" s="24"/>
      <c r="AC1141" s="24"/>
      <c r="AD1141" s="24"/>
      <c r="AE1141" s="14" t="str">
        <f t="shared" si="91"/>
        <v/>
      </c>
      <c r="AF1141" s="60" t="str">
        <f t="shared" si="92"/>
        <v/>
      </c>
    </row>
    <row r="1142" spans="1:32" ht="15" customHeight="1">
      <c r="A1142" s="12" t="str">
        <f t="shared" si="90"/>
        <v/>
      </c>
      <c r="S1142" s="9" t="e">
        <f t="shared" si="93"/>
        <v>#REF!</v>
      </c>
      <c r="T1142" s="9" t="str">
        <f>data!B1131</f>
        <v>TRƯƠNG HOÀNG MINH</v>
      </c>
      <c r="U1142" s="9" t="str">
        <f>data!C1131</f>
        <v>12A4</v>
      </c>
      <c r="V1142" s="14">
        <v>3</v>
      </c>
      <c r="W1142" s="24"/>
      <c r="X1142" s="32"/>
      <c r="Y1142" s="24"/>
      <c r="Z1142" s="24"/>
      <c r="AA1142" s="24"/>
      <c r="AB1142" s="24"/>
      <c r="AC1142" s="24"/>
      <c r="AD1142" s="24"/>
      <c r="AE1142" s="14" t="str">
        <f t="shared" si="91"/>
        <v/>
      </c>
      <c r="AF1142" s="60" t="str">
        <f t="shared" si="92"/>
        <v/>
      </c>
    </row>
    <row r="1143" spans="1:32" ht="15" customHeight="1">
      <c r="A1143" s="12" t="str">
        <f t="shared" si="90"/>
        <v/>
      </c>
      <c r="S1143" s="9" t="e">
        <f t="shared" si="93"/>
        <v>#REF!</v>
      </c>
      <c r="T1143" s="9" t="str">
        <f>data!B1132</f>
        <v>PHẠM VÕ TRÀ MY</v>
      </c>
      <c r="U1143" s="9" t="str">
        <f>data!C1132</f>
        <v>12A4</v>
      </c>
      <c r="V1143" s="14"/>
      <c r="W1143" s="24"/>
      <c r="X1143" s="32"/>
      <c r="Y1143" s="24"/>
      <c r="Z1143" s="24"/>
      <c r="AA1143" s="24"/>
      <c r="AB1143" s="24"/>
      <c r="AC1143" s="24"/>
      <c r="AD1143" s="24"/>
      <c r="AE1143" s="14" t="str">
        <f t="shared" si="91"/>
        <v/>
      </c>
      <c r="AF1143" s="60" t="str">
        <f t="shared" si="92"/>
        <v/>
      </c>
    </row>
    <row r="1144" spans="1:32" ht="15" customHeight="1">
      <c r="A1144" s="12" t="str">
        <f t="shared" si="90"/>
        <v/>
      </c>
      <c r="S1144" s="9" t="e">
        <f t="shared" si="93"/>
        <v>#REF!</v>
      </c>
      <c r="T1144" s="9" t="str">
        <f>data!B1133</f>
        <v>HUỲNH ĐỖ KIM NGÂN</v>
      </c>
      <c r="U1144" s="9" t="str">
        <f>data!C1133</f>
        <v>12A4</v>
      </c>
      <c r="V1144" s="14"/>
      <c r="W1144" s="24"/>
      <c r="X1144" s="32"/>
      <c r="Y1144" s="24"/>
      <c r="Z1144" s="24"/>
      <c r="AA1144" s="24"/>
      <c r="AB1144" s="24"/>
      <c r="AC1144" s="24"/>
      <c r="AD1144" s="24"/>
      <c r="AE1144" s="14" t="str">
        <f t="shared" si="91"/>
        <v/>
      </c>
      <c r="AF1144" s="60" t="str">
        <f t="shared" si="92"/>
        <v/>
      </c>
    </row>
    <row r="1145" spans="1:32" ht="15" customHeight="1">
      <c r="A1145" s="12" t="str">
        <f t="shared" si="90"/>
        <v/>
      </c>
      <c r="S1145" s="9" t="e">
        <f t="shared" si="93"/>
        <v>#REF!</v>
      </c>
      <c r="T1145" s="9" t="e">
        <f>data!#REF!</f>
        <v>#REF!</v>
      </c>
      <c r="U1145" s="9" t="e">
        <f>data!#REF!</f>
        <v>#REF!</v>
      </c>
      <c r="V1145" s="14"/>
      <c r="W1145" s="24"/>
      <c r="X1145" s="32"/>
      <c r="Y1145" s="24"/>
      <c r="Z1145" s="24"/>
      <c r="AA1145" s="24"/>
      <c r="AB1145" s="24"/>
      <c r="AC1145" s="24"/>
      <c r="AD1145" s="24"/>
      <c r="AE1145" s="14" t="str">
        <f t="shared" si="91"/>
        <v/>
      </c>
      <c r="AF1145" s="60" t="str">
        <f t="shared" si="92"/>
        <v/>
      </c>
    </row>
    <row r="1146" spans="1:32" ht="15" customHeight="1">
      <c r="A1146" s="12" t="str">
        <f t="shared" si="90"/>
        <v/>
      </c>
      <c r="S1146" s="9" t="e">
        <f t="shared" si="93"/>
        <v>#REF!</v>
      </c>
      <c r="T1146" s="9" t="str">
        <f>data!B1134</f>
        <v>LÊ HUỲNH KIM NGÂN</v>
      </c>
      <c r="U1146" s="9" t="str">
        <f>data!C1134</f>
        <v>12A4</v>
      </c>
      <c r="V1146" s="14"/>
      <c r="W1146" s="24"/>
      <c r="X1146" s="32"/>
      <c r="Y1146" s="24"/>
      <c r="Z1146" s="24"/>
      <c r="AA1146" s="24"/>
      <c r="AB1146" s="24"/>
      <c r="AC1146" s="24"/>
      <c r="AD1146" s="24"/>
      <c r="AE1146" s="14" t="str">
        <f t="shared" si="91"/>
        <v/>
      </c>
      <c r="AF1146" s="60" t="str">
        <f t="shared" si="92"/>
        <v/>
      </c>
    </row>
    <row r="1147" spans="1:32" ht="15" customHeight="1">
      <c r="A1147" s="12" t="str">
        <f t="shared" si="90"/>
        <v/>
      </c>
      <c r="S1147" s="9" t="e">
        <f t="shared" si="93"/>
        <v>#REF!</v>
      </c>
      <c r="T1147" s="9" t="str">
        <f>data!B1135</f>
        <v>PHAN BẢO NGỌC</v>
      </c>
      <c r="U1147" s="9" t="str">
        <f>data!C1135</f>
        <v>12A4</v>
      </c>
      <c r="V1147" s="14">
        <v>3</v>
      </c>
      <c r="W1147" s="24"/>
      <c r="X1147" s="32"/>
      <c r="Y1147" s="24"/>
      <c r="Z1147" s="24"/>
      <c r="AA1147" s="24"/>
      <c r="AB1147" s="24"/>
      <c r="AC1147" s="24"/>
      <c r="AD1147" s="24"/>
      <c r="AE1147" s="14" t="str">
        <f t="shared" si="91"/>
        <v/>
      </c>
      <c r="AF1147" s="60" t="str">
        <f t="shared" ref="AF1147:AF1154" si="94">IF(AH1150&lt;&gt;"", INDEX($AJ$8:$AJ$1491, MATCH(AH1150, $T$8:$T$1491, 0)),"")</f>
        <v/>
      </c>
    </row>
    <row r="1148" spans="1:32" ht="15" customHeight="1">
      <c r="A1148" s="12" t="str">
        <f t="shared" si="90"/>
        <v/>
      </c>
      <c r="S1148" s="9" t="e">
        <f t="shared" si="93"/>
        <v>#REF!</v>
      </c>
      <c r="T1148" s="9" t="str">
        <f>data!B1136</f>
        <v>TRẦN PHÚ NHƠN</v>
      </c>
      <c r="U1148" s="9" t="str">
        <f>data!C1136</f>
        <v>12A4</v>
      </c>
      <c r="V1148" s="14"/>
      <c r="W1148" s="24"/>
      <c r="X1148" s="32"/>
      <c r="Y1148" s="24"/>
      <c r="Z1148" s="24"/>
      <c r="AA1148" s="24"/>
      <c r="AB1148" s="24"/>
      <c r="AC1148" s="24"/>
      <c r="AD1148" s="24"/>
      <c r="AE1148" s="14" t="str">
        <f t="shared" si="91"/>
        <v/>
      </c>
      <c r="AF1148" s="60" t="str">
        <f t="shared" si="94"/>
        <v/>
      </c>
    </row>
    <row r="1149" spans="1:32" ht="15" customHeight="1">
      <c r="A1149" s="12" t="str">
        <f t="shared" si="90"/>
        <v/>
      </c>
      <c r="S1149" s="9" t="e">
        <f t="shared" si="93"/>
        <v>#REF!</v>
      </c>
      <c r="T1149" s="9" t="str">
        <f>data!B1137</f>
        <v>NGUYỄN THỊ YẾN NHƯ</v>
      </c>
      <c r="U1149" s="9" t="str">
        <f>data!C1137</f>
        <v>12A4</v>
      </c>
      <c r="V1149" s="14"/>
      <c r="W1149" s="24"/>
      <c r="X1149" s="32"/>
      <c r="Y1149" s="24"/>
      <c r="Z1149" s="24"/>
      <c r="AA1149" s="24"/>
      <c r="AB1149" s="24"/>
      <c r="AC1149" s="24"/>
      <c r="AD1149" s="24"/>
      <c r="AE1149" s="14" t="str">
        <f t="shared" si="91"/>
        <v/>
      </c>
      <c r="AF1149" s="60" t="str">
        <f t="shared" si="94"/>
        <v/>
      </c>
    </row>
    <row r="1150" spans="1:32" ht="15" customHeight="1">
      <c r="A1150" s="12" t="str">
        <f t="shared" si="90"/>
        <v/>
      </c>
      <c r="S1150" s="9" t="e">
        <f t="shared" si="93"/>
        <v>#REF!</v>
      </c>
      <c r="T1150" s="9" t="str">
        <f>data!B1138</f>
        <v>TRẦN THỊ HUỲNH NHƯ</v>
      </c>
      <c r="U1150" s="9" t="str">
        <f>data!C1138</f>
        <v>12A4</v>
      </c>
      <c r="V1150" s="14"/>
      <c r="W1150" s="24"/>
      <c r="X1150" s="32"/>
      <c r="Y1150" s="24"/>
      <c r="Z1150" s="24"/>
      <c r="AA1150" s="24"/>
      <c r="AB1150" s="24"/>
      <c r="AC1150" s="24"/>
      <c r="AD1150" s="24"/>
      <c r="AE1150" s="14" t="str">
        <f t="shared" si="91"/>
        <v/>
      </c>
      <c r="AF1150" s="60" t="str">
        <f t="shared" si="94"/>
        <v/>
      </c>
    </row>
    <row r="1151" spans="1:32" ht="15" customHeight="1">
      <c r="A1151" s="12" t="str">
        <f t="shared" si="90"/>
        <v/>
      </c>
      <c r="S1151" s="9" t="e">
        <f t="shared" si="93"/>
        <v>#REF!</v>
      </c>
      <c r="T1151" s="9" t="str">
        <f>data!B1139</f>
        <v>DƯƠNG THÁI PHONG</v>
      </c>
      <c r="U1151" s="9" t="str">
        <f>data!C1139</f>
        <v>12A4</v>
      </c>
      <c r="V1151" s="14"/>
      <c r="W1151" s="24"/>
      <c r="X1151" s="32"/>
      <c r="Y1151" s="24"/>
      <c r="Z1151" s="24"/>
      <c r="AA1151" s="24"/>
      <c r="AB1151" s="24"/>
      <c r="AC1151" s="24"/>
      <c r="AD1151" s="24"/>
      <c r="AE1151" s="14" t="str">
        <f t="shared" si="91"/>
        <v/>
      </c>
      <c r="AF1151" s="60" t="str">
        <f t="shared" si="94"/>
        <v/>
      </c>
    </row>
    <row r="1152" spans="1:32" ht="15" customHeight="1">
      <c r="A1152" s="12" t="str">
        <f t="shared" si="90"/>
        <v/>
      </c>
      <c r="S1152" s="9" t="e">
        <f t="shared" si="93"/>
        <v>#REF!</v>
      </c>
      <c r="T1152" s="9" t="str">
        <f>data!B1140</f>
        <v>HOÀNG ĐỨC PHÚC</v>
      </c>
      <c r="U1152" s="9" t="str">
        <f>data!C1140</f>
        <v>12A4</v>
      </c>
      <c r="V1152" s="14"/>
      <c r="W1152" s="24"/>
      <c r="X1152" s="32"/>
      <c r="Y1152" s="24"/>
      <c r="Z1152" s="24"/>
      <c r="AA1152" s="24"/>
      <c r="AB1152" s="24"/>
      <c r="AC1152" s="24"/>
      <c r="AD1152" s="24"/>
      <c r="AE1152" s="14" t="str">
        <f t="shared" si="91"/>
        <v/>
      </c>
      <c r="AF1152" s="60" t="str">
        <f t="shared" si="94"/>
        <v/>
      </c>
    </row>
    <row r="1153" spans="1:32" ht="15" customHeight="1">
      <c r="A1153" s="12" t="str">
        <f t="shared" ref="A1153:A1214" si="95">IF(B1153&lt;&gt;"",A1152+1,"")</f>
        <v/>
      </c>
      <c r="S1153" s="9" t="e">
        <f t="shared" si="93"/>
        <v>#REF!</v>
      </c>
      <c r="T1153" s="9" t="str">
        <f>data!B1141</f>
        <v>ĐỖ THÀNH QUÝ</v>
      </c>
      <c r="U1153" s="9" t="str">
        <f>data!C1141</f>
        <v>12A4</v>
      </c>
      <c r="V1153" s="14"/>
      <c r="W1153" s="24"/>
      <c r="X1153" s="32"/>
      <c r="Y1153" s="24"/>
      <c r="Z1153" s="24"/>
      <c r="AA1153" s="24"/>
      <c r="AB1153" s="24"/>
      <c r="AC1153" s="24"/>
      <c r="AD1153" s="24"/>
      <c r="AE1153" s="14" t="str">
        <f t="shared" si="91"/>
        <v/>
      </c>
      <c r="AF1153" s="60" t="str">
        <f t="shared" si="94"/>
        <v/>
      </c>
    </row>
    <row r="1154" spans="1:32" ht="15" customHeight="1">
      <c r="A1154" s="12" t="str">
        <f t="shared" si="95"/>
        <v/>
      </c>
      <c r="S1154" s="9" t="e">
        <f t="shared" si="93"/>
        <v>#REF!</v>
      </c>
      <c r="T1154" s="9" t="str">
        <f>data!B1142</f>
        <v>NGUYỄN BÁ TRƯỜNG SƠN</v>
      </c>
      <c r="U1154" s="9" t="str">
        <f>data!C1142</f>
        <v>12A4</v>
      </c>
      <c r="V1154" s="14"/>
      <c r="W1154" s="24"/>
      <c r="X1154" s="32"/>
      <c r="Y1154" s="24"/>
      <c r="Z1154" s="24"/>
      <c r="AA1154" s="24"/>
      <c r="AB1154" s="24"/>
      <c r="AC1154" s="24"/>
      <c r="AD1154" s="24"/>
      <c r="AE1154" s="14" t="str">
        <f t="shared" si="91"/>
        <v/>
      </c>
      <c r="AF1154" s="60" t="str">
        <f t="shared" si="94"/>
        <v/>
      </c>
    </row>
    <row r="1155" spans="1:32" ht="15" customHeight="1">
      <c r="A1155" s="12" t="str">
        <f t="shared" si="95"/>
        <v/>
      </c>
      <c r="S1155" s="9" t="e">
        <f t="shared" si="93"/>
        <v>#REF!</v>
      </c>
      <c r="T1155" s="9" t="str">
        <f>data!B1143</f>
        <v>TRẦN THU THẢO</v>
      </c>
      <c r="U1155" s="9" t="str">
        <f>data!C1143</f>
        <v>12A4</v>
      </c>
      <c r="V1155" s="14"/>
      <c r="W1155" s="24"/>
      <c r="X1155" s="32"/>
      <c r="Y1155" s="24"/>
      <c r="Z1155" s="24"/>
      <c r="AA1155" s="24"/>
      <c r="AB1155" s="24"/>
      <c r="AC1155" s="24"/>
      <c r="AD1155" s="24"/>
      <c r="AE1155" s="14" t="str">
        <f t="shared" si="91"/>
        <v/>
      </c>
      <c r="AF1155" s="60" t="e">
        <f>IF(#REF!&lt;&gt;"", INDEX($AJ$8:$AJ$1491, MATCH(#REF!, $T$8:$T$1491, 0)),"")</f>
        <v>#REF!</v>
      </c>
    </row>
    <row r="1156" spans="1:32" ht="15" customHeight="1">
      <c r="A1156" s="12" t="str">
        <f t="shared" si="95"/>
        <v/>
      </c>
      <c r="S1156" s="9" t="e">
        <f t="shared" si="93"/>
        <v>#REF!</v>
      </c>
      <c r="T1156" s="9" t="str">
        <f>data!B1144</f>
        <v>LÊ NGUYỄN PHÚC THỌ</v>
      </c>
      <c r="U1156" s="9" t="str">
        <f>data!C1144</f>
        <v>12A4</v>
      </c>
      <c r="V1156" s="14"/>
      <c r="W1156" s="24"/>
      <c r="X1156" s="32"/>
      <c r="Y1156" s="24"/>
      <c r="Z1156" s="24"/>
      <c r="AA1156" s="24"/>
      <c r="AB1156" s="24"/>
      <c r="AC1156" s="24"/>
      <c r="AD1156" s="24"/>
      <c r="AE1156" s="14" t="str">
        <f t="shared" si="91"/>
        <v/>
      </c>
      <c r="AF1156" s="60" t="str">
        <f>IF(AH1158&lt;&gt;"", INDEX($AJ$8:$AJ$1491, MATCH(AH1158, $T$8:$T$1491, 0)),"")</f>
        <v/>
      </c>
    </row>
    <row r="1157" spans="1:32" ht="15" customHeight="1">
      <c r="A1157" s="12" t="str">
        <f t="shared" si="95"/>
        <v/>
      </c>
      <c r="S1157" s="9" t="e">
        <f t="shared" si="93"/>
        <v>#REF!</v>
      </c>
      <c r="T1157" s="9" t="str">
        <f>data!B1145</f>
        <v>LÊ THỊ ANH THƯ</v>
      </c>
      <c r="U1157" s="9" t="str">
        <f>data!C1145</f>
        <v>12A4</v>
      </c>
      <c r="V1157" s="14"/>
      <c r="W1157" s="24"/>
      <c r="X1157" s="32"/>
      <c r="Y1157" s="24"/>
      <c r="Z1157" s="24"/>
      <c r="AA1157" s="24"/>
      <c r="AB1157" s="24"/>
      <c r="AC1157" s="24"/>
      <c r="AD1157" s="24"/>
      <c r="AE1157" s="14" t="str">
        <f t="shared" ref="AE1157:AE1220" si="96">IF(B1157&lt;&gt;"", INDEX($X$8:$X$1491, MATCH(B1157, $T$8:$T$1491, 0)),"")</f>
        <v/>
      </c>
      <c r="AF1157" s="60" t="str">
        <f>IF(AH1159&lt;&gt;"", INDEX($AJ$8:$AJ$1491, MATCH(AH1159, $T$8:$T$1491, 0)),"")</f>
        <v/>
      </c>
    </row>
    <row r="1158" spans="1:32" ht="15" customHeight="1">
      <c r="A1158" s="12" t="str">
        <f>IF(B1158&lt;&gt;"",#REF!+1,"")</f>
        <v/>
      </c>
      <c r="S1158" s="9" t="e">
        <f t="shared" si="93"/>
        <v>#REF!</v>
      </c>
      <c r="T1158" s="9" t="str">
        <f>data!B1146</f>
        <v>NGUYỄN NGỌC QUỲNH THƯ</v>
      </c>
      <c r="U1158" s="9" t="str">
        <f>data!C1146</f>
        <v>12A4</v>
      </c>
      <c r="V1158" s="14"/>
      <c r="W1158" s="24"/>
      <c r="X1158" s="32"/>
      <c r="Y1158" s="24"/>
      <c r="Z1158" s="24"/>
      <c r="AA1158" s="24"/>
      <c r="AB1158" s="24"/>
      <c r="AC1158" s="24"/>
      <c r="AD1158" s="24"/>
      <c r="AE1158" s="14" t="str">
        <f t="shared" si="96"/>
        <v/>
      </c>
      <c r="AF1158" s="60" t="str">
        <f t="shared" ref="AF1158:AF1165" si="97">IF(AH1161&lt;&gt;"", INDEX($AJ$8:$AJ$1491, MATCH(AH1161, $T$8:$T$1491, 0)),"")</f>
        <v/>
      </c>
    </row>
    <row r="1159" spans="1:32" ht="15" customHeight="1">
      <c r="A1159" s="12" t="str">
        <f t="shared" si="95"/>
        <v/>
      </c>
      <c r="S1159" s="9" t="e">
        <f t="shared" si="93"/>
        <v>#REF!</v>
      </c>
      <c r="T1159" s="9" t="str">
        <f>data!B1147</f>
        <v>NGUYỄN CAO MỸ TRÂN</v>
      </c>
      <c r="U1159" s="9" t="str">
        <f>data!C1147</f>
        <v>12A4</v>
      </c>
      <c r="V1159" s="14"/>
      <c r="W1159" s="24"/>
      <c r="X1159" s="32"/>
      <c r="Y1159" s="24"/>
      <c r="Z1159" s="24"/>
      <c r="AA1159" s="24"/>
      <c r="AB1159" s="24"/>
      <c r="AC1159" s="24"/>
      <c r="AD1159" s="24"/>
      <c r="AE1159" s="14" t="str">
        <f t="shared" si="96"/>
        <v/>
      </c>
      <c r="AF1159" s="60" t="str">
        <f t="shared" si="97"/>
        <v/>
      </c>
    </row>
    <row r="1160" spans="1:32" ht="15" customHeight="1">
      <c r="A1160" s="12" t="str">
        <f t="shared" si="95"/>
        <v/>
      </c>
      <c r="S1160" s="9" t="e">
        <f t="shared" si="93"/>
        <v>#REF!</v>
      </c>
      <c r="T1160" s="9" t="str">
        <f>data!B1148</f>
        <v>NGUYỄN THỊ HUYỀN TRÂN</v>
      </c>
      <c r="U1160" s="9" t="str">
        <f>data!C1148</f>
        <v>12A4</v>
      </c>
      <c r="V1160" s="14"/>
      <c r="W1160" s="24"/>
      <c r="X1160" s="32"/>
      <c r="Y1160" s="24"/>
      <c r="Z1160" s="24"/>
      <c r="AA1160" s="24"/>
      <c r="AB1160" s="24"/>
      <c r="AC1160" s="24"/>
      <c r="AD1160" s="24"/>
      <c r="AE1160" s="14" t="str">
        <f t="shared" si="96"/>
        <v/>
      </c>
      <c r="AF1160" s="60" t="str">
        <f t="shared" si="97"/>
        <v/>
      </c>
    </row>
    <row r="1161" spans="1:32" ht="15" customHeight="1">
      <c r="A1161" s="12" t="str">
        <f t="shared" si="95"/>
        <v/>
      </c>
      <c r="S1161" s="9" t="e">
        <f t="shared" si="93"/>
        <v>#REF!</v>
      </c>
      <c r="T1161" s="9" t="str">
        <f>data!B1149</f>
        <v>CHÂU HOÀN TRIẾT</v>
      </c>
      <c r="U1161" s="9" t="str">
        <f>data!C1149</f>
        <v>12A4</v>
      </c>
      <c r="V1161" s="14"/>
      <c r="W1161" s="24"/>
      <c r="X1161" s="32"/>
      <c r="Y1161" s="24"/>
      <c r="Z1161" s="24"/>
      <c r="AA1161" s="24"/>
      <c r="AB1161" s="24"/>
      <c r="AC1161" s="24"/>
      <c r="AD1161" s="24"/>
      <c r="AE1161" s="14" t="str">
        <f t="shared" si="96"/>
        <v/>
      </c>
      <c r="AF1161" s="60" t="str">
        <f t="shared" si="97"/>
        <v/>
      </c>
    </row>
    <row r="1162" spans="1:32" ht="15" customHeight="1">
      <c r="A1162" s="12" t="str">
        <f t="shared" si="95"/>
        <v/>
      </c>
      <c r="S1162" s="9" t="e">
        <f t="shared" si="93"/>
        <v>#REF!</v>
      </c>
      <c r="T1162" s="9" t="str">
        <f>data!B1150</f>
        <v>HUỲNH MINH TRIẾT</v>
      </c>
      <c r="U1162" s="9" t="str">
        <f>data!C1150</f>
        <v>12A4</v>
      </c>
      <c r="V1162" s="14">
        <v>1</v>
      </c>
      <c r="W1162" s="24"/>
      <c r="X1162" s="32"/>
      <c r="Y1162" s="24"/>
      <c r="Z1162" s="24"/>
      <c r="AA1162" s="24"/>
      <c r="AB1162" s="24"/>
      <c r="AC1162" s="24"/>
      <c r="AD1162" s="24"/>
      <c r="AE1162" s="14" t="str">
        <f t="shared" si="96"/>
        <v/>
      </c>
      <c r="AF1162" s="60" t="str">
        <f t="shared" si="97"/>
        <v/>
      </c>
    </row>
    <row r="1163" spans="1:32" ht="15" customHeight="1">
      <c r="A1163" s="12" t="str">
        <f t="shared" si="95"/>
        <v/>
      </c>
      <c r="S1163" s="9" t="e">
        <f t="shared" si="93"/>
        <v>#REF!</v>
      </c>
      <c r="T1163" s="9" t="str">
        <f>data!B1151</f>
        <v>LÊ HÀ VĂN</v>
      </c>
      <c r="U1163" s="9" t="str">
        <f>data!C1151</f>
        <v>12A4</v>
      </c>
      <c r="V1163" s="14"/>
      <c r="W1163" s="24"/>
      <c r="X1163" s="32"/>
      <c r="Y1163" s="24"/>
      <c r="Z1163" s="24"/>
      <c r="AA1163" s="24"/>
      <c r="AB1163" s="24"/>
      <c r="AC1163" s="24"/>
      <c r="AD1163" s="24"/>
      <c r="AE1163" s="14" t="str">
        <f t="shared" si="96"/>
        <v/>
      </c>
      <c r="AF1163" s="60" t="str">
        <f t="shared" si="97"/>
        <v/>
      </c>
    </row>
    <row r="1164" spans="1:32" ht="15" customHeight="1">
      <c r="A1164" s="12" t="str">
        <f t="shared" si="95"/>
        <v/>
      </c>
      <c r="S1164" s="9" t="e">
        <f t="shared" si="93"/>
        <v>#REF!</v>
      </c>
      <c r="T1164" s="9" t="str">
        <f>data!B1152</f>
        <v>HUỲNH QUỐC VINH</v>
      </c>
      <c r="U1164" s="9" t="str">
        <f>data!C1152</f>
        <v>12A4</v>
      </c>
      <c r="V1164" s="14"/>
      <c r="W1164" s="24"/>
      <c r="X1164" s="32">
        <v>2</v>
      </c>
      <c r="Y1164" s="24"/>
      <c r="Z1164" s="24"/>
      <c r="AA1164" s="24"/>
      <c r="AB1164" s="24"/>
      <c r="AC1164" s="24"/>
      <c r="AD1164" s="24"/>
      <c r="AE1164" s="14" t="str">
        <f t="shared" si="96"/>
        <v/>
      </c>
      <c r="AF1164" s="60" t="str">
        <f t="shared" si="97"/>
        <v/>
      </c>
    </row>
    <row r="1165" spans="1:32" ht="15" customHeight="1">
      <c r="A1165" s="12" t="str">
        <f t="shared" si="95"/>
        <v/>
      </c>
      <c r="S1165" s="9" t="e">
        <f t="shared" si="93"/>
        <v>#REF!</v>
      </c>
      <c r="T1165" s="9" t="str">
        <f>data!B1153</f>
        <v>NGUYỄN NGỌC TƯỜNG VY</v>
      </c>
      <c r="U1165" s="9" t="str">
        <f>data!C1153</f>
        <v>12A4</v>
      </c>
      <c r="V1165" s="14">
        <v>3</v>
      </c>
      <c r="W1165" s="24"/>
      <c r="X1165" s="32"/>
      <c r="Y1165" s="24"/>
      <c r="Z1165" s="24"/>
      <c r="AA1165" s="24"/>
      <c r="AB1165" s="24"/>
      <c r="AC1165" s="24"/>
      <c r="AD1165" s="24"/>
      <c r="AE1165" s="14" t="str">
        <f t="shared" si="96"/>
        <v/>
      </c>
      <c r="AF1165" s="60" t="str">
        <f t="shared" si="97"/>
        <v/>
      </c>
    </row>
    <row r="1166" spans="1:32" ht="15" customHeight="1">
      <c r="A1166" s="12" t="str">
        <f t="shared" si="95"/>
        <v/>
      </c>
      <c r="S1166" s="9" t="e">
        <f t="shared" si="93"/>
        <v>#REF!</v>
      </c>
      <c r="T1166" s="9" t="str">
        <f>data!B1154</f>
        <v>NGUYỄN PHƯƠNG VY</v>
      </c>
      <c r="U1166" s="9" t="str">
        <f>data!C1154</f>
        <v>12A4</v>
      </c>
      <c r="V1166" s="14">
        <v>1</v>
      </c>
      <c r="W1166" s="24"/>
      <c r="X1166" s="32"/>
      <c r="Y1166" s="24"/>
      <c r="Z1166" s="24"/>
      <c r="AA1166" s="24"/>
      <c r="AB1166" s="24"/>
      <c r="AC1166" s="24"/>
      <c r="AD1166" s="24"/>
      <c r="AE1166" s="14" t="str">
        <f t="shared" si="96"/>
        <v/>
      </c>
      <c r="AF1166" s="60" t="e">
        <f>IF(#REF!&lt;&gt;"", INDEX($AJ$8:$AJ$1491, MATCH(#REF!, $T$8:$T$1491, 0)),"")</f>
        <v>#REF!</v>
      </c>
    </row>
    <row r="1167" spans="1:32" ht="15" customHeight="1">
      <c r="A1167" s="12" t="str">
        <f t="shared" si="95"/>
        <v/>
      </c>
      <c r="S1167" s="9" t="e">
        <f t="shared" si="93"/>
        <v>#REF!</v>
      </c>
      <c r="T1167" s="9" t="str">
        <f>data!B1155</f>
        <v>TRẦN LÊ YẾN VY</v>
      </c>
      <c r="U1167" s="9" t="str">
        <f>data!C1155</f>
        <v>12A4</v>
      </c>
      <c r="V1167" s="14"/>
      <c r="W1167" s="24"/>
      <c r="X1167" s="32"/>
      <c r="Y1167" s="24"/>
      <c r="Z1167" s="24"/>
      <c r="AA1167" s="24"/>
      <c r="AB1167" s="24"/>
      <c r="AC1167" s="24"/>
      <c r="AD1167" s="24"/>
      <c r="AE1167" s="14" t="str">
        <f t="shared" si="96"/>
        <v/>
      </c>
      <c r="AF1167" s="60" t="str">
        <f>IF(AH1169&lt;&gt;"", INDEX($AJ$8:$AJ$1491, MATCH(AH1169, $T$8:$T$1491, 0)),"")</f>
        <v/>
      </c>
    </row>
    <row r="1168" spans="1:32" ht="15" customHeight="1">
      <c r="A1168" s="12" t="str">
        <f t="shared" si="95"/>
        <v/>
      </c>
      <c r="S1168" s="9" t="e">
        <f t="shared" si="93"/>
        <v>#REF!</v>
      </c>
      <c r="T1168" s="9" t="str">
        <f>data!B1156</f>
        <v>TRƯƠNG THỊ TRÚC VY</v>
      </c>
      <c r="U1168" s="9" t="str">
        <f>data!C1156</f>
        <v>12A4</v>
      </c>
      <c r="V1168" s="14"/>
      <c r="W1168" s="24"/>
      <c r="X1168" s="32"/>
      <c r="Y1168" s="24"/>
      <c r="Z1168" s="24"/>
      <c r="AA1168" s="24"/>
      <c r="AB1168" s="24"/>
      <c r="AC1168" s="24"/>
      <c r="AD1168" s="24"/>
      <c r="AE1168" s="14" t="str">
        <f t="shared" si="96"/>
        <v/>
      </c>
      <c r="AF1168" s="60" t="str">
        <f>IF(AH1170&lt;&gt;"", INDEX($AJ$8:$AJ$1491, MATCH(AH1170, $T$8:$T$1491, 0)),"")</f>
        <v/>
      </c>
    </row>
    <row r="1169" spans="1:32" ht="15" customHeight="1">
      <c r="A1169" s="12" t="str">
        <f>IF(B1169&lt;&gt;"",#REF!+1,"")</f>
        <v/>
      </c>
      <c r="S1169" s="9" t="e">
        <f t="shared" si="93"/>
        <v>#REF!</v>
      </c>
      <c r="T1169" s="9" t="str">
        <f>data!B1157</f>
        <v>NGUYỄN HUỲNH TUYẾT ANH</v>
      </c>
      <c r="U1169" s="9" t="str">
        <f>data!C1157</f>
        <v>12A5</v>
      </c>
      <c r="V1169" s="14"/>
      <c r="W1169" s="24"/>
      <c r="X1169" s="32"/>
      <c r="Y1169" s="24"/>
      <c r="Z1169" s="24"/>
      <c r="AA1169" s="24"/>
      <c r="AB1169" s="24"/>
      <c r="AC1169" s="24"/>
      <c r="AD1169" s="24"/>
      <c r="AE1169" s="14" t="str">
        <f t="shared" si="96"/>
        <v/>
      </c>
      <c r="AF1169" s="60" t="str">
        <f t="shared" ref="AF1169:AF1200" si="98">IF(AH1172&lt;&gt;"", INDEX($AJ$8:$AJ$1491, MATCH(AH1172, $T$8:$T$1491, 0)),"")</f>
        <v/>
      </c>
    </row>
    <row r="1170" spans="1:32" ht="15" customHeight="1">
      <c r="A1170" s="12" t="str">
        <f t="shared" si="95"/>
        <v/>
      </c>
      <c r="S1170" s="9" t="e">
        <f t="shared" si="93"/>
        <v>#REF!</v>
      </c>
      <c r="T1170" s="9" t="str">
        <f>data!B1158</f>
        <v>NGUYỄN THỊ LAN ANH</v>
      </c>
      <c r="U1170" s="9" t="str">
        <f>data!C1158</f>
        <v>12A5</v>
      </c>
      <c r="V1170" s="14"/>
      <c r="W1170" s="24"/>
      <c r="X1170" s="32"/>
      <c r="Y1170" s="24"/>
      <c r="Z1170" s="24"/>
      <c r="AA1170" s="24"/>
      <c r="AB1170" s="24"/>
      <c r="AC1170" s="24"/>
      <c r="AD1170" s="24"/>
      <c r="AE1170" s="14" t="str">
        <f t="shared" si="96"/>
        <v/>
      </c>
      <c r="AF1170" s="60" t="str">
        <f t="shared" si="98"/>
        <v/>
      </c>
    </row>
    <row r="1171" spans="1:32" ht="15" customHeight="1">
      <c r="A1171" s="12" t="str">
        <f t="shared" si="95"/>
        <v/>
      </c>
      <c r="S1171" s="9" t="e">
        <f t="shared" si="93"/>
        <v>#REF!</v>
      </c>
      <c r="T1171" s="9" t="str">
        <f>data!B1159</f>
        <v>HUỲNH ANH</v>
      </c>
      <c r="U1171" s="9" t="str">
        <f>data!C1159</f>
        <v>12A5</v>
      </c>
      <c r="V1171" s="14"/>
      <c r="W1171" s="24"/>
      <c r="X1171" s="32"/>
      <c r="Y1171" s="24"/>
      <c r="Z1171" s="24"/>
      <c r="AA1171" s="24"/>
      <c r="AB1171" s="24"/>
      <c r="AC1171" s="24"/>
      <c r="AD1171" s="24"/>
      <c r="AE1171" s="14" t="str">
        <f t="shared" si="96"/>
        <v/>
      </c>
      <c r="AF1171" s="60" t="str">
        <f t="shared" si="98"/>
        <v/>
      </c>
    </row>
    <row r="1172" spans="1:32" ht="15" customHeight="1">
      <c r="A1172" s="12" t="str">
        <f t="shared" si="95"/>
        <v/>
      </c>
      <c r="S1172" s="9" t="e">
        <f t="shared" si="93"/>
        <v>#REF!</v>
      </c>
      <c r="T1172" s="9" t="str">
        <f>data!B1160</f>
        <v>NGUYỄN THỊ NGỌC ÁNH</v>
      </c>
      <c r="U1172" s="9" t="str">
        <f>data!C1160</f>
        <v>12A5</v>
      </c>
      <c r="V1172" s="14"/>
      <c r="W1172" s="24"/>
      <c r="X1172" s="32"/>
      <c r="Y1172" s="24"/>
      <c r="Z1172" s="24"/>
      <c r="AA1172" s="24"/>
      <c r="AB1172" s="24"/>
      <c r="AC1172" s="24"/>
      <c r="AD1172" s="24"/>
      <c r="AE1172" s="14" t="str">
        <f t="shared" si="96"/>
        <v/>
      </c>
      <c r="AF1172" s="60" t="str">
        <f t="shared" si="98"/>
        <v/>
      </c>
    </row>
    <row r="1173" spans="1:32" ht="15" customHeight="1">
      <c r="A1173" s="12" t="str">
        <f t="shared" si="95"/>
        <v/>
      </c>
      <c r="S1173" s="9" t="e">
        <f t="shared" si="93"/>
        <v>#REF!</v>
      </c>
      <c r="T1173" s="9" t="str">
        <f>data!B1161</f>
        <v>NGUYỄN XUÂN BÁCH</v>
      </c>
      <c r="U1173" s="9" t="str">
        <f>data!C1161</f>
        <v>12A5</v>
      </c>
      <c r="V1173" s="14"/>
      <c r="W1173" s="24"/>
      <c r="X1173" s="32"/>
      <c r="Y1173" s="24"/>
      <c r="Z1173" s="24"/>
      <c r="AA1173" s="24"/>
      <c r="AB1173" s="24"/>
      <c r="AC1173" s="24"/>
      <c r="AD1173" s="24"/>
      <c r="AE1173" s="14" t="str">
        <f t="shared" si="96"/>
        <v/>
      </c>
      <c r="AF1173" s="60" t="str">
        <f t="shared" si="98"/>
        <v/>
      </c>
    </row>
    <row r="1174" spans="1:32" ht="15" customHeight="1">
      <c r="A1174" s="12" t="str">
        <f t="shared" si="95"/>
        <v/>
      </c>
      <c r="S1174" s="9" t="e">
        <f t="shared" si="93"/>
        <v>#REF!</v>
      </c>
      <c r="T1174" s="9" t="str">
        <f>data!B1162</f>
        <v>PHẠM GIA BẢO</v>
      </c>
      <c r="U1174" s="9" t="str">
        <f>data!C1162</f>
        <v>12A5</v>
      </c>
      <c r="V1174" s="14">
        <v>3</v>
      </c>
      <c r="W1174" s="24"/>
      <c r="X1174" s="32"/>
      <c r="Y1174" s="24"/>
      <c r="Z1174" s="24"/>
      <c r="AA1174" s="24"/>
      <c r="AB1174" s="24"/>
      <c r="AC1174" s="24"/>
      <c r="AD1174" s="24"/>
      <c r="AE1174" s="14" t="str">
        <f t="shared" si="96"/>
        <v/>
      </c>
      <c r="AF1174" s="60" t="str">
        <f t="shared" si="98"/>
        <v/>
      </c>
    </row>
    <row r="1175" spans="1:32" ht="15" customHeight="1">
      <c r="A1175" s="12" t="str">
        <f t="shared" si="95"/>
        <v/>
      </c>
      <c r="S1175" s="9" t="e">
        <f t="shared" si="93"/>
        <v>#REF!</v>
      </c>
      <c r="T1175" s="9" t="str">
        <f>data!B1163</f>
        <v>ĐỖ BẢO CHÂU</v>
      </c>
      <c r="U1175" s="9" t="str">
        <f>data!C1163</f>
        <v>12A5</v>
      </c>
      <c r="V1175" s="14"/>
      <c r="W1175" s="24"/>
      <c r="X1175" s="32"/>
      <c r="Y1175" s="24"/>
      <c r="Z1175" s="24"/>
      <c r="AA1175" s="24"/>
      <c r="AB1175" s="24"/>
      <c r="AC1175" s="24"/>
      <c r="AD1175" s="24"/>
      <c r="AE1175" s="14" t="str">
        <f t="shared" si="96"/>
        <v/>
      </c>
      <c r="AF1175" s="60" t="str">
        <f t="shared" si="98"/>
        <v/>
      </c>
    </row>
    <row r="1176" spans="1:32" ht="15" customHeight="1">
      <c r="A1176" s="12" t="str">
        <f t="shared" si="95"/>
        <v/>
      </c>
      <c r="S1176" s="9" t="e">
        <f t="shared" si="93"/>
        <v>#REF!</v>
      </c>
      <c r="T1176" s="9" t="str">
        <f>data!B1164</f>
        <v>TÔ THỊ DIỆP</v>
      </c>
      <c r="U1176" s="9" t="str">
        <f>data!C1164</f>
        <v>12A5</v>
      </c>
      <c r="V1176" s="14"/>
      <c r="W1176" s="24"/>
      <c r="X1176" s="32"/>
      <c r="Y1176" s="24"/>
      <c r="Z1176" s="24"/>
      <c r="AA1176" s="24"/>
      <c r="AB1176" s="24"/>
      <c r="AC1176" s="24"/>
      <c r="AD1176" s="24"/>
      <c r="AE1176" s="14" t="str">
        <f t="shared" si="96"/>
        <v/>
      </c>
      <c r="AF1176" s="60" t="str">
        <f t="shared" si="98"/>
        <v/>
      </c>
    </row>
    <row r="1177" spans="1:32" ht="15" customHeight="1">
      <c r="A1177" s="12" t="str">
        <f t="shared" si="95"/>
        <v/>
      </c>
      <c r="S1177" s="9" t="e">
        <f t="shared" si="93"/>
        <v>#REF!</v>
      </c>
      <c r="T1177" s="9" t="str">
        <f>data!B1165</f>
        <v>TRẦN HUY ĐỨC</v>
      </c>
      <c r="U1177" s="9" t="str">
        <f>data!C1165</f>
        <v>12A5</v>
      </c>
      <c r="V1177" s="14"/>
      <c r="W1177" s="24"/>
      <c r="X1177" s="32"/>
      <c r="Y1177" s="24"/>
      <c r="Z1177" s="24"/>
      <c r="AA1177" s="24"/>
      <c r="AB1177" s="24"/>
      <c r="AC1177" s="24"/>
      <c r="AD1177" s="24"/>
      <c r="AE1177" s="14" t="str">
        <f t="shared" si="96"/>
        <v/>
      </c>
      <c r="AF1177" s="60" t="str">
        <f t="shared" si="98"/>
        <v/>
      </c>
    </row>
    <row r="1178" spans="1:32" ht="15" customHeight="1">
      <c r="A1178" s="12" t="str">
        <f t="shared" si="95"/>
        <v/>
      </c>
      <c r="S1178" s="9" t="e">
        <f t="shared" si="93"/>
        <v>#REF!</v>
      </c>
      <c r="T1178" s="9" t="str">
        <f>data!B1166</f>
        <v>NGUYỄN NHẬT DUY</v>
      </c>
      <c r="U1178" s="9" t="str">
        <f>data!C1166</f>
        <v>12A5</v>
      </c>
      <c r="V1178" s="14">
        <v>3</v>
      </c>
      <c r="W1178" s="24"/>
      <c r="X1178" s="32"/>
      <c r="Y1178" s="24"/>
      <c r="Z1178" s="24"/>
      <c r="AA1178" s="24"/>
      <c r="AB1178" s="24"/>
      <c r="AC1178" s="24"/>
      <c r="AD1178" s="24"/>
      <c r="AE1178" s="14" t="str">
        <f t="shared" si="96"/>
        <v/>
      </c>
      <c r="AF1178" s="60" t="str">
        <f t="shared" si="98"/>
        <v/>
      </c>
    </row>
    <row r="1179" spans="1:32" ht="15" customHeight="1">
      <c r="A1179" s="12" t="str">
        <f t="shared" si="95"/>
        <v/>
      </c>
      <c r="S1179" s="9" t="e">
        <f t="shared" si="93"/>
        <v>#REF!</v>
      </c>
      <c r="T1179" s="9" t="str">
        <f>data!B1167</f>
        <v>PHÙNG THỊ KIM HUỆ</v>
      </c>
      <c r="U1179" s="9" t="str">
        <f>data!C1167</f>
        <v>12A5</v>
      </c>
      <c r="V1179" s="14"/>
      <c r="W1179" s="24"/>
      <c r="X1179" s="32"/>
      <c r="Y1179" s="24"/>
      <c r="Z1179" s="24"/>
      <c r="AA1179" s="24"/>
      <c r="AB1179" s="24"/>
      <c r="AC1179" s="24"/>
      <c r="AD1179" s="24"/>
      <c r="AE1179" s="14" t="str">
        <f t="shared" si="96"/>
        <v/>
      </c>
      <c r="AF1179" s="60" t="str">
        <f t="shared" si="98"/>
        <v/>
      </c>
    </row>
    <row r="1180" spans="1:32" ht="15" customHeight="1">
      <c r="A1180" s="12" t="str">
        <f t="shared" si="95"/>
        <v/>
      </c>
      <c r="S1180" s="9" t="e">
        <f t="shared" si="93"/>
        <v>#REF!</v>
      </c>
      <c r="T1180" s="9" t="str">
        <f>data!B1168</f>
        <v>NGUYỄN VĂN KHA</v>
      </c>
      <c r="U1180" s="9" t="str">
        <f>data!C1168</f>
        <v>12A5</v>
      </c>
      <c r="V1180" s="14"/>
      <c r="W1180" s="24"/>
      <c r="X1180" s="32"/>
      <c r="Y1180" s="24"/>
      <c r="Z1180" s="24"/>
      <c r="AA1180" s="24"/>
      <c r="AB1180" s="24"/>
      <c r="AC1180" s="24"/>
      <c r="AD1180" s="24"/>
      <c r="AE1180" s="14" t="str">
        <f t="shared" si="96"/>
        <v/>
      </c>
      <c r="AF1180" s="60" t="str">
        <f t="shared" si="98"/>
        <v/>
      </c>
    </row>
    <row r="1181" spans="1:32" ht="15" customHeight="1">
      <c r="A1181" s="12" t="str">
        <f t="shared" si="95"/>
        <v/>
      </c>
      <c r="S1181" s="9" t="e">
        <f t="shared" si="93"/>
        <v>#REF!</v>
      </c>
      <c r="T1181" s="9" t="str">
        <f>data!B1169</f>
        <v>HUỲNH AN KHANG</v>
      </c>
      <c r="U1181" s="9" t="str">
        <f>data!C1169</f>
        <v>12A5</v>
      </c>
      <c r="V1181" s="14"/>
      <c r="W1181" s="24"/>
      <c r="X1181" s="32"/>
      <c r="Y1181" s="24"/>
      <c r="Z1181" s="24"/>
      <c r="AA1181" s="24"/>
      <c r="AB1181" s="24"/>
      <c r="AC1181" s="24"/>
      <c r="AD1181" s="24"/>
      <c r="AE1181" s="14" t="str">
        <f t="shared" si="96"/>
        <v/>
      </c>
      <c r="AF1181" s="60" t="str">
        <f t="shared" si="98"/>
        <v/>
      </c>
    </row>
    <row r="1182" spans="1:32" ht="15" customHeight="1">
      <c r="A1182" s="12" t="str">
        <f t="shared" si="95"/>
        <v/>
      </c>
      <c r="S1182" s="9" t="e">
        <f t="shared" si="93"/>
        <v>#REF!</v>
      </c>
      <c r="T1182" s="9" t="str">
        <f>data!B1170</f>
        <v>LÊ QUỐC KHANG</v>
      </c>
      <c r="U1182" s="9" t="str">
        <f>data!C1170</f>
        <v>12A5</v>
      </c>
      <c r="V1182" s="14"/>
      <c r="W1182" s="24"/>
      <c r="X1182" s="32"/>
      <c r="Y1182" s="24"/>
      <c r="Z1182" s="24"/>
      <c r="AA1182" s="24"/>
      <c r="AB1182" s="24"/>
      <c r="AC1182" s="24"/>
      <c r="AD1182" s="24"/>
      <c r="AE1182" s="14" t="str">
        <f t="shared" si="96"/>
        <v/>
      </c>
      <c r="AF1182" s="60" t="str">
        <f t="shared" si="98"/>
        <v/>
      </c>
    </row>
    <row r="1183" spans="1:32" ht="15" customHeight="1">
      <c r="A1183" s="12" t="str">
        <f t="shared" si="95"/>
        <v/>
      </c>
      <c r="S1183" s="9" t="e">
        <f t="shared" si="93"/>
        <v>#REF!</v>
      </c>
      <c r="T1183" s="9" t="str">
        <f>data!B1171</f>
        <v>HUỲNH GIA KHÁNH</v>
      </c>
      <c r="U1183" s="9" t="str">
        <f>data!C1171</f>
        <v>12A5</v>
      </c>
      <c r="V1183" s="14"/>
      <c r="W1183" s="24"/>
      <c r="X1183" s="32"/>
      <c r="Y1183" s="24"/>
      <c r="Z1183" s="24"/>
      <c r="AA1183" s="24"/>
      <c r="AB1183" s="24"/>
      <c r="AC1183" s="24"/>
      <c r="AD1183" s="24"/>
      <c r="AE1183" s="14" t="str">
        <f t="shared" si="96"/>
        <v/>
      </c>
      <c r="AF1183" s="60" t="str">
        <f t="shared" si="98"/>
        <v/>
      </c>
    </row>
    <row r="1184" spans="1:32" ht="15" customHeight="1">
      <c r="A1184" s="12" t="str">
        <f t="shared" si="95"/>
        <v/>
      </c>
      <c r="S1184" s="9" t="e">
        <f t="shared" si="93"/>
        <v>#REF!</v>
      </c>
      <c r="T1184" s="9" t="str">
        <f>data!B1172</f>
        <v>TRƯƠNG TRÍ KHIÊM</v>
      </c>
      <c r="U1184" s="9" t="str">
        <f>data!C1172</f>
        <v>12A5</v>
      </c>
      <c r="V1184" s="14"/>
      <c r="W1184" s="24"/>
      <c r="X1184" s="32"/>
      <c r="Y1184" s="24"/>
      <c r="Z1184" s="24"/>
      <c r="AA1184" s="24"/>
      <c r="AB1184" s="24"/>
      <c r="AC1184" s="24"/>
      <c r="AD1184" s="24"/>
      <c r="AE1184" s="14" t="str">
        <f t="shared" si="96"/>
        <v/>
      </c>
      <c r="AF1184" s="60" t="str">
        <f t="shared" si="98"/>
        <v/>
      </c>
    </row>
    <row r="1185" spans="1:32" ht="15" customHeight="1">
      <c r="A1185" s="12" t="str">
        <f t="shared" si="95"/>
        <v/>
      </c>
      <c r="S1185" s="9" t="e">
        <f t="shared" si="93"/>
        <v>#REF!</v>
      </c>
      <c r="T1185" s="9" t="str">
        <f>data!B1173</f>
        <v>VÕ THANH LIÊM</v>
      </c>
      <c r="U1185" s="9" t="str">
        <f>data!C1173</f>
        <v>12A5</v>
      </c>
      <c r="V1185" s="14">
        <v>3</v>
      </c>
      <c r="W1185" s="24"/>
      <c r="X1185" s="32"/>
      <c r="Y1185" s="24"/>
      <c r="Z1185" s="24"/>
      <c r="AA1185" s="24"/>
      <c r="AB1185" s="24"/>
      <c r="AC1185" s="24"/>
      <c r="AD1185" s="24"/>
      <c r="AE1185" s="14" t="str">
        <f t="shared" si="96"/>
        <v/>
      </c>
      <c r="AF1185" s="60" t="str">
        <f t="shared" si="98"/>
        <v/>
      </c>
    </row>
    <row r="1186" spans="1:32" ht="15" customHeight="1">
      <c r="A1186" s="12" t="str">
        <f t="shared" si="95"/>
        <v/>
      </c>
      <c r="S1186" s="9" t="e">
        <f t="shared" si="93"/>
        <v>#REF!</v>
      </c>
      <c r="T1186" s="9" t="str">
        <f>data!B1174</f>
        <v>LÊ THỊ MỸ LINH</v>
      </c>
      <c r="U1186" s="9" t="str">
        <f>data!C1174</f>
        <v>12A5</v>
      </c>
      <c r="V1186" s="14"/>
      <c r="W1186" s="24"/>
      <c r="X1186" s="32"/>
      <c r="Y1186" s="24"/>
      <c r="Z1186" s="24"/>
      <c r="AA1186" s="24"/>
      <c r="AB1186" s="24"/>
      <c r="AC1186" s="24"/>
      <c r="AD1186" s="24"/>
      <c r="AE1186" s="14" t="str">
        <f t="shared" si="96"/>
        <v/>
      </c>
      <c r="AF1186" s="60" t="str">
        <f t="shared" si="98"/>
        <v/>
      </c>
    </row>
    <row r="1187" spans="1:32" ht="15" customHeight="1">
      <c r="A1187" s="12" t="str">
        <f t="shared" si="95"/>
        <v/>
      </c>
      <c r="S1187" s="9" t="e">
        <f t="shared" si="93"/>
        <v>#REF!</v>
      </c>
      <c r="T1187" s="9" t="str">
        <f>data!B1175</f>
        <v>DƯƠNG XUÂN LỘC</v>
      </c>
      <c r="U1187" s="9" t="str">
        <f>data!C1175</f>
        <v>12A5</v>
      </c>
      <c r="V1187" s="14"/>
      <c r="W1187" s="24"/>
      <c r="X1187" s="32"/>
      <c r="Y1187" s="24"/>
      <c r="Z1187" s="24"/>
      <c r="AA1187" s="24"/>
      <c r="AB1187" s="24"/>
      <c r="AC1187" s="24"/>
      <c r="AD1187" s="24"/>
      <c r="AE1187" s="14" t="str">
        <f t="shared" si="96"/>
        <v/>
      </c>
      <c r="AF1187" s="60" t="str">
        <f t="shared" si="98"/>
        <v/>
      </c>
    </row>
    <row r="1188" spans="1:32" ht="15" customHeight="1">
      <c r="A1188" s="12" t="str">
        <f t="shared" si="95"/>
        <v/>
      </c>
      <c r="S1188" s="9" t="e">
        <f t="shared" si="93"/>
        <v>#REF!</v>
      </c>
      <c r="T1188" s="9" t="str">
        <f>data!B1176</f>
        <v>PHẠM TRẦN TRÚC LY</v>
      </c>
      <c r="U1188" s="9" t="str">
        <f>data!C1176</f>
        <v>12A5</v>
      </c>
      <c r="V1188" s="14"/>
      <c r="W1188" s="24"/>
      <c r="X1188" s="32"/>
      <c r="Y1188" s="24"/>
      <c r="Z1188" s="24"/>
      <c r="AA1188" s="24"/>
      <c r="AB1188" s="24"/>
      <c r="AC1188" s="24"/>
      <c r="AD1188" s="24"/>
      <c r="AE1188" s="14" t="str">
        <f t="shared" si="96"/>
        <v/>
      </c>
      <c r="AF1188" s="60" t="str">
        <f t="shared" si="98"/>
        <v/>
      </c>
    </row>
    <row r="1189" spans="1:32" ht="15" customHeight="1">
      <c r="A1189" s="12" t="str">
        <f t="shared" si="95"/>
        <v/>
      </c>
      <c r="S1189" s="9" t="e">
        <f t="shared" si="93"/>
        <v>#REF!</v>
      </c>
      <c r="T1189" s="9" t="str">
        <f>data!B1177</f>
        <v>NGUYỄN NGỌC MAI</v>
      </c>
      <c r="U1189" s="9" t="str">
        <f>data!C1177</f>
        <v>12A5</v>
      </c>
      <c r="V1189" s="14">
        <v>3</v>
      </c>
      <c r="W1189" s="24"/>
      <c r="X1189" s="32">
        <v>2</v>
      </c>
      <c r="Y1189" s="24"/>
      <c r="Z1189" s="24"/>
      <c r="AA1189" s="24"/>
      <c r="AB1189" s="24"/>
      <c r="AC1189" s="24"/>
      <c r="AD1189" s="24"/>
      <c r="AE1189" s="14" t="str">
        <f t="shared" si="96"/>
        <v/>
      </c>
      <c r="AF1189" s="60" t="str">
        <f t="shared" si="98"/>
        <v/>
      </c>
    </row>
    <row r="1190" spans="1:32" ht="15" customHeight="1">
      <c r="A1190" s="12" t="str">
        <f t="shared" si="95"/>
        <v/>
      </c>
      <c r="S1190" s="9" t="e">
        <f t="shared" si="93"/>
        <v>#REF!</v>
      </c>
      <c r="T1190" s="9" t="str">
        <f>data!B1178</f>
        <v>NGUYỄN ĐINH HÀ MI</v>
      </c>
      <c r="U1190" s="9" t="str">
        <f>data!C1178</f>
        <v>12A5</v>
      </c>
      <c r="V1190" s="14"/>
      <c r="W1190" s="24"/>
      <c r="X1190" s="32"/>
      <c r="Y1190" s="24"/>
      <c r="Z1190" s="24"/>
      <c r="AA1190" s="24"/>
      <c r="AB1190" s="24"/>
      <c r="AC1190" s="24"/>
      <c r="AD1190" s="24"/>
      <c r="AE1190" s="14" t="str">
        <f t="shared" si="96"/>
        <v/>
      </c>
      <c r="AF1190" s="60" t="str">
        <f t="shared" si="98"/>
        <v/>
      </c>
    </row>
    <row r="1191" spans="1:32" ht="15" customHeight="1">
      <c r="A1191" s="12" t="str">
        <f t="shared" si="95"/>
        <v/>
      </c>
      <c r="S1191" s="9" t="e">
        <f t="shared" ref="S1191:S1254" si="99">IF(T1191&lt;&gt;"",S1190+1,"")</f>
        <v>#REF!</v>
      </c>
      <c r="T1191" s="9" t="str">
        <f>data!B1179</f>
        <v>NGUYỄN THỊ THANH NGÂN</v>
      </c>
      <c r="U1191" s="9" t="str">
        <f>data!C1179</f>
        <v>12A5</v>
      </c>
      <c r="V1191" s="14"/>
      <c r="W1191" s="24"/>
      <c r="X1191" s="32"/>
      <c r="Y1191" s="24"/>
      <c r="Z1191" s="24"/>
      <c r="AA1191" s="24"/>
      <c r="AB1191" s="24"/>
      <c r="AC1191" s="24"/>
      <c r="AD1191" s="24"/>
      <c r="AE1191" s="14" t="str">
        <f t="shared" si="96"/>
        <v/>
      </c>
      <c r="AF1191" s="60" t="str">
        <f t="shared" si="98"/>
        <v/>
      </c>
    </row>
    <row r="1192" spans="1:32" ht="15" customHeight="1">
      <c r="A1192" s="12" t="str">
        <f t="shared" si="95"/>
        <v/>
      </c>
      <c r="S1192" s="9" t="e">
        <f t="shared" si="99"/>
        <v>#REF!</v>
      </c>
      <c r="T1192" s="9" t="str">
        <f>data!B1180</f>
        <v>HUỲNH THÚY NGỌC</v>
      </c>
      <c r="U1192" s="9" t="str">
        <f>data!C1180</f>
        <v>12A5</v>
      </c>
      <c r="V1192" s="14"/>
      <c r="W1192" s="24"/>
      <c r="X1192" s="32"/>
      <c r="Y1192" s="24"/>
      <c r="Z1192" s="24"/>
      <c r="AA1192" s="24"/>
      <c r="AB1192" s="24"/>
      <c r="AC1192" s="24"/>
      <c r="AD1192" s="24"/>
      <c r="AE1192" s="14" t="str">
        <f t="shared" si="96"/>
        <v/>
      </c>
      <c r="AF1192" s="60" t="str">
        <f t="shared" si="98"/>
        <v/>
      </c>
    </row>
    <row r="1193" spans="1:32" ht="15" customHeight="1">
      <c r="A1193" s="12" t="str">
        <f t="shared" si="95"/>
        <v/>
      </c>
      <c r="S1193" s="9" t="e">
        <f t="shared" si="99"/>
        <v>#REF!</v>
      </c>
      <c r="T1193" s="9" t="str">
        <f>data!B1181</f>
        <v>PHẠM VĂN NGỌT</v>
      </c>
      <c r="U1193" s="9" t="str">
        <f>data!C1181</f>
        <v>12A5</v>
      </c>
      <c r="V1193" s="14">
        <v>1</v>
      </c>
      <c r="W1193" s="24"/>
      <c r="X1193" s="32"/>
      <c r="Y1193" s="24"/>
      <c r="Z1193" s="24"/>
      <c r="AA1193" s="24"/>
      <c r="AB1193" s="24"/>
      <c r="AC1193" s="24"/>
      <c r="AD1193" s="24"/>
      <c r="AE1193" s="14" t="str">
        <f t="shared" si="96"/>
        <v/>
      </c>
      <c r="AF1193" s="60" t="str">
        <f t="shared" si="98"/>
        <v/>
      </c>
    </row>
    <row r="1194" spans="1:32" ht="15" customHeight="1">
      <c r="A1194" s="12" t="str">
        <f t="shared" si="95"/>
        <v/>
      </c>
      <c r="S1194" s="9" t="e">
        <f t="shared" si="99"/>
        <v>#REF!</v>
      </c>
      <c r="T1194" s="9" t="str">
        <f>data!B1182</f>
        <v>TRẦN NGUYỄN KHÔI NGUYÊN</v>
      </c>
      <c r="U1194" s="9" t="str">
        <f>data!C1182</f>
        <v>12A5</v>
      </c>
      <c r="V1194" s="14">
        <v>2</v>
      </c>
      <c r="W1194" s="24"/>
      <c r="X1194" s="32"/>
      <c r="Y1194" s="24"/>
      <c r="Z1194" s="24"/>
      <c r="AA1194" s="24"/>
      <c r="AB1194" s="24"/>
      <c r="AC1194" s="24"/>
      <c r="AD1194" s="24"/>
      <c r="AE1194" s="14" t="str">
        <f t="shared" si="96"/>
        <v/>
      </c>
      <c r="AF1194" s="60" t="str">
        <f t="shared" si="98"/>
        <v/>
      </c>
    </row>
    <row r="1195" spans="1:32" ht="15" customHeight="1">
      <c r="A1195" s="12" t="str">
        <f t="shared" si="95"/>
        <v/>
      </c>
      <c r="S1195" s="9" t="e">
        <f t="shared" si="99"/>
        <v>#REF!</v>
      </c>
      <c r="T1195" s="9" t="str">
        <f>data!B1183</f>
        <v>KIM TUẤN NHÂN</v>
      </c>
      <c r="U1195" s="9" t="str">
        <f>data!C1183</f>
        <v>12A5</v>
      </c>
      <c r="V1195" s="14">
        <v>3</v>
      </c>
      <c r="W1195" s="24"/>
      <c r="X1195" s="32"/>
      <c r="Y1195" s="24"/>
      <c r="Z1195" s="24"/>
      <c r="AA1195" s="24"/>
      <c r="AB1195" s="24"/>
      <c r="AC1195" s="24"/>
      <c r="AD1195" s="24"/>
      <c r="AE1195" s="14" t="str">
        <f t="shared" si="96"/>
        <v/>
      </c>
      <c r="AF1195" s="60" t="str">
        <f t="shared" si="98"/>
        <v/>
      </c>
    </row>
    <row r="1196" spans="1:32" ht="15" customHeight="1">
      <c r="A1196" s="12" t="str">
        <f t="shared" si="95"/>
        <v/>
      </c>
      <c r="S1196" s="9" t="e">
        <f t="shared" si="99"/>
        <v>#REF!</v>
      </c>
      <c r="T1196" s="9" t="str">
        <f>data!B1184</f>
        <v>NGUYỄN HỮU NHÂN</v>
      </c>
      <c r="U1196" s="9" t="str">
        <f>data!C1184</f>
        <v>12A5</v>
      </c>
      <c r="V1196" s="14"/>
      <c r="W1196" s="24"/>
      <c r="X1196" s="32"/>
      <c r="Y1196" s="24"/>
      <c r="Z1196" s="24"/>
      <c r="AA1196" s="24"/>
      <c r="AB1196" s="24"/>
      <c r="AC1196" s="24"/>
      <c r="AD1196" s="24"/>
      <c r="AE1196" s="14" t="str">
        <f t="shared" si="96"/>
        <v/>
      </c>
      <c r="AF1196" s="60" t="str">
        <f t="shared" si="98"/>
        <v/>
      </c>
    </row>
    <row r="1197" spans="1:32" ht="15" customHeight="1">
      <c r="A1197" s="12" t="str">
        <f t="shared" si="95"/>
        <v/>
      </c>
      <c r="S1197" s="9" t="e">
        <f t="shared" si="99"/>
        <v>#REF!</v>
      </c>
      <c r="T1197" s="9" t="str">
        <f>data!B1185</f>
        <v>HUỲNH NGỌC NHI</v>
      </c>
      <c r="U1197" s="9" t="str">
        <f>data!C1185</f>
        <v>12A5</v>
      </c>
      <c r="V1197" s="14"/>
      <c r="W1197" s="24"/>
      <c r="X1197" s="32"/>
      <c r="Y1197" s="24"/>
      <c r="Z1197" s="24"/>
      <c r="AA1197" s="24"/>
      <c r="AB1197" s="24"/>
      <c r="AC1197" s="24"/>
      <c r="AD1197" s="24"/>
      <c r="AE1197" s="14" t="str">
        <f t="shared" si="96"/>
        <v/>
      </c>
      <c r="AF1197" s="60" t="str">
        <f t="shared" si="98"/>
        <v/>
      </c>
    </row>
    <row r="1198" spans="1:32" ht="15" customHeight="1">
      <c r="A1198" s="12" t="str">
        <f t="shared" si="95"/>
        <v/>
      </c>
      <c r="S1198" s="9" t="e">
        <f t="shared" si="99"/>
        <v>#REF!</v>
      </c>
      <c r="T1198" s="9" t="str">
        <f>data!B1186</f>
        <v>NGUYỄN THỊ YẾN NHI</v>
      </c>
      <c r="U1198" s="9" t="str">
        <f>data!C1186</f>
        <v>12A5</v>
      </c>
      <c r="V1198" s="14"/>
      <c r="W1198" s="24"/>
      <c r="X1198" s="32"/>
      <c r="Y1198" s="24"/>
      <c r="Z1198" s="24"/>
      <c r="AA1198" s="24"/>
      <c r="AB1198" s="24"/>
      <c r="AC1198" s="24"/>
      <c r="AD1198" s="24"/>
      <c r="AE1198" s="14" t="str">
        <f t="shared" si="96"/>
        <v/>
      </c>
      <c r="AF1198" s="60" t="str">
        <f t="shared" si="98"/>
        <v/>
      </c>
    </row>
    <row r="1199" spans="1:32" ht="15" customHeight="1">
      <c r="A1199" s="12" t="str">
        <f t="shared" si="95"/>
        <v/>
      </c>
      <c r="S1199" s="9" t="e">
        <f t="shared" si="99"/>
        <v>#REF!</v>
      </c>
      <c r="T1199" s="9" t="str">
        <f>data!B1187</f>
        <v>ĐẶNG DUY NHỰT</v>
      </c>
      <c r="U1199" s="9" t="str">
        <f>data!C1187</f>
        <v>12A5</v>
      </c>
      <c r="V1199" s="14"/>
      <c r="W1199" s="24"/>
      <c r="X1199" s="32"/>
      <c r="Y1199" s="24"/>
      <c r="Z1199" s="24"/>
      <c r="AA1199" s="24"/>
      <c r="AB1199" s="24"/>
      <c r="AC1199" s="24"/>
      <c r="AD1199" s="24"/>
      <c r="AE1199" s="14" t="str">
        <f t="shared" si="96"/>
        <v/>
      </c>
      <c r="AF1199" s="60" t="str">
        <f t="shared" si="98"/>
        <v/>
      </c>
    </row>
    <row r="1200" spans="1:32" ht="15" customHeight="1">
      <c r="A1200" s="12" t="str">
        <f t="shared" si="95"/>
        <v/>
      </c>
      <c r="S1200" s="9" t="e">
        <f t="shared" si="99"/>
        <v>#REF!</v>
      </c>
      <c r="T1200" s="9" t="str">
        <f>data!B1188</f>
        <v>HUỲNH THANH TÂN</v>
      </c>
      <c r="U1200" s="9" t="str">
        <f>data!C1188</f>
        <v>12A5</v>
      </c>
      <c r="V1200" s="14"/>
      <c r="W1200" s="24"/>
      <c r="X1200" s="32"/>
      <c r="Y1200" s="24"/>
      <c r="Z1200" s="24"/>
      <c r="AA1200" s="24"/>
      <c r="AB1200" s="24"/>
      <c r="AC1200" s="24"/>
      <c r="AD1200" s="24"/>
      <c r="AE1200" s="14" t="str">
        <f t="shared" si="96"/>
        <v/>
      </c>
      <c r="AF1200" s="60" t="str">
        <f t="shared" si="98"/>
        <v/>
      </c>
    </row>
    <row r="1201" spans="1:32" ht="15" customHeight="1">
      <c r="A1201" s="12" t="str">
        <f t="shared" si="95"/>
        <v/>
      </c>
      <c r="S1201" s="9" t="e">
        <f t="shared" si="99"/>
        <v>#REF!</v>
      </c>
      <c r="T1201" s="9" t="str">
        <f>data!B1189</f>
        <v>BÙI THỊ THẠCH THẢO</v>
      </c>
      <c r="U1201" s="9" t="str">
        <f>data!C1189</f>
        <v>12A5</v>
      </c>
      <c r="V1201" s="14"/>
      <c r="W1201" s="24"/>
      <c r="X1201" s="32"/>
      <c r="Y1201" s="24"/>
      <c r="Z1201" s="24"/>
      <c r="AA1201" s="24"/>
      <c r="AB1201" s="24"/>
      <c r="AC1201" s="24"/>
      <c r="AD1201" s="24"/>
      <c r="AE1201" s="14" t="str">
        <f t="shared" si="96"/>
        <v/>
      </c>
      <c r="AF1201" s="60" t="str">
        <f t="shared" ref="AF1201:AF1232" si="100">IF(AH1204&lt;&gt;"", INDEX($AJ$8:$AJ$1491, MATCH(AH1204, $T$8:$T$1491, 0)),"")</f>
        <v/>
      </c>
    </row>
    <row r="1202" spans="1:32" ht="15" customHeight="1">
      <c r="A1202" s="12" t="str">
        <f t="shared" si="95"/>
        <v/>
      </c>
      <c r="S1202" s="9" t="e">
        <f t="shared" si="99"/>
        <v>#REF!</v>
      </c>
      <c r="T1202" s="9" t="str">
        <f>data!B1190</f>
        <v>TRẦN NGỌC THẢO</v>
      </c>
      <c r="U1202" s="9" t="str">
        <f>data!C1190</f>
        <v>12A5</v>
      </c>
      <c r="V1202" s="14"/>
      <c r="W1202" s="24"/>
      <c r="X1202" s="32"/>
      <c r="Y1202" s="24"/>
      <c r="Z1202" s="24"/>
      <c r="AA1202" s="24"/>
      <c r="AB1202" s="24"/>
      <c r="AC1202" s="24"/>
      <c r="AD1202" s="24"/>
      <c r="AE1202" s="14" t="str">
        <f t="shared" si="96"/>
        <v/>
      </c>
      <c r="AF1202" s="60" t="str">
        <f t="shared" si="100"/>
        <v/>
      </c>
    </row>
    <row r="1203" spans="1:32" ht="15" customHeight="1">
      <c r="A1203" s="12" t="str">
        <f t="shared" si="95"/>
        <v/>
      </c>
      <c r="S1203" s="9" t="e">
        <f t="shared" si="99"/>
        <v>#REF!</v>
      </c>
      <c r="T1203" s="9" t="str">
        <f>data!B1191</f>
        <v>NGUYỄN THỊ BẢO THI</v>
      </c>
      <c r="U1203" s="9" t="str">
        <f>data!C1191</f>
        <v>12A5</v>
      </c>
      <c r="V1203" s="14"/>
      <c r="W1203" s="24"/>
      <c r="X1203" s="32"/>
      <c r="Y1203" s="24"/>
      <c r="Z1203" s="24"/>
      <c r="AA1203" s="24"/>
      <c r="AB1203" s="24"/>
      <c r="AC1203" s="24"/>
      <c r="AD1203" s="24"/>
      <c r="AE1203" s="14" t="str">
        <f t="shared" si="96"/>
        <v/>
      </c>
      <c r="AF1203" s="60" t="str">
        <f t="shared" si="100"/>
        <v/>
      </c>
    </row>
    <row r="1204" spans="1:32" ht="15" customHeight="1">
      <c r="A1204" s="12" t="str">
        <f t="shared" si="95"/>
        <v/>
      </c>
      <c r="S1204" s="9" t="e">
        <f t="shared" si="99"/>
        <v>#REF!</v>
      </c>
      <c r="T1204" s="9" t="str">
        <f>data!B1192</f>
        <v>LÂM QUANG THIÊN</v>
      </c>
      <c r="U1204" s="9" t="str">
        <f>data!C1192</f>
        <v>12A5</v>
      </c>
      <c r="V1204" s="14"/>
      <c r="W1204" s="24"/>
      <c r="X1204" s="32"/>
      <c r="Y1204" s="24"/>
      <c r="Z1204" s="24"/>
      <c r="AA1204" s="24"/>
      <c r="AB1204" s="24"/>
      <c r="AC1204" s="24"/>
      <c r="AD1204" s="24"/>
      <c r="AE1204" s="14" t="str">
        <f t="shared" si="96"/>
        <v/>
      </c>
      <c r="AF1204" s="60" t="str">
        <f t="shared" si="100"/>
        <v/>
      </c>
    </row>
    <row r="1205" spans="1:32" ht="15" customHeight="1">
      <c r="A1205" s="12" t="str">
        <f t="shared" si="95"/>
        <v/>
      </c>
      <c r="S1205" s="9" t="e">
        <f t="shared" si="99"/>
        <v>#REF!</v>
      </c>
      <c r="T1205" s="9" t="str">
        <f>data!B1193</f>
        <v>TRẦN THỊ MỸ THUẬN</v>
      </c>
      <c r="U1205" s="9" t="str">
        <f>data!C1193</f>
        <v>12A5</v>
      </c>
      <c r="V1205" s="14"/>
      <c r="W1205" s="24"/>
      <c r="X1205" s="32"/>
      <c r="Y1205" s="24"/>
      <c r="Z1205" s="24"/>
      <c r="AA1205" s="24"/>
      <c r="AB1205" s="24"/>
      <c r="AC1205" s="24"/>
      <c r="AD1205" s="24"/>
      <c r="AE1205" s="14" t="str">
        <f t="shared" si="96"/>
        <v/>
      </c>
      <c r="AF1205" s="60" t="str">
        <f t="shared" si="100"/>
        <v/>
      </c>
    </row>
    <row r="1206" spans="1:32" ht="15" customHeight="1">
      <c r="A1206" s="12" t="str">
        <f t="shared" si="95"/>
        <v/>
      </c>
      <c r="S1206" s="9" t="e">
        <f t="shared" si="99"/>
        <v>#REF!</v>
      </c>
      <c r="T1206" s="9" t="str">
        <f>data!B1194</f>
        <v>MAI CHÁNH TÍN</v>
      </c>
      <c r="U1206" s="9" t="str">
        <f>data!C1194</f>
        <v>12A5</v>
      </c>
      <c r="V1206" s="14">
        <v>3</v>
      </c>
      <c r="W1206" s="24"/>
      <c r="X1206" s="32"/>
      <c r="Y1206" s="24"/>
      <c r="Z1206" s="24"/>
      <c r="AA1206" s="24"/>
      <c r="AB1206" s="24"/>
      <c r="AC1206" s="24"/>
      <c r="AD1206" s="24"/>
      <c r="AE1206" s="14" t="str">
        <f t="shared" si="96"/>
        <v/>
      </c>
      <c r="AF1206" s="60" t="str">
        <f t="shared" si="100"/>
        <v/>
      </c>
    </row>
    <row r="1207" spans="1:32" ht="15" customHeight="1">
      <c r="A1207" s="12" t="str">
        <f t="shared" si="95"/>
        <v/>
      </c>
      <c r="S1207" s="9" t="e">
        <f t="shared" si="99"/>
        <v>#REF!</v>
      </c>
      <c r="T1207" s="9" t="str">
        <f>data!B1195</f>
        <v>NGÔ THỊ BẢO TRÂN</v>
      </c>
      <c r="U1207" s="9" t="str">
        <f>data!C1195</f>
        <v>12A5</v>
      </c>
      <c r="V1207" s="14"/>
      <c r="W1207" s="24"/>
      <c r="X1207" s="32"/>
      <c r="Y1207" s="24"/>
      <c r="Z1207" s="24"/>
      <c r="AA1207" s="24"/>
      <c r="AB1207" s="24"/>
      <c r="AC1207" s="24"/>
      <c r="AD1207" s="24"/>
      <c r="AE1207" s="14" t="str">
        <f t="shared" si="96"/>
        <v/>
      </c>
      <c r="AF1207" s="60" t="str">
        <f t="shared" si="100"/>
        <v/>
      </c>
    </row>
    <row r="1208" spans="1:32" ht="15" customHeight="1">
      <c r="A1208" s="12" t="str">
        <f t="shared" si="95"/>
        <v/>
      </c>
      <c r="S1208" s="9" t="e">
        <f t="shared" si="99"/>
        <v>#REF!</v>
      </c>
      <c r="T1208" s="9" t="str">
        <f>data!B1196</f>
        <v>NGUYỄN THỊ NGỌC TRÚC</v>
      </c>
      <c r="U1208" s="9" t="str">
        <f>data!C1196</f>
        <v>12A5</v>
      </c>
      <c r="V1208" s="14"/>
      <c r="W1208" s="24"/>
      <c r="X1208" s="32">
        <v>1</v>
      </c>
      <c r="Y1208" s="24"/>
      <c r="Z1208" s="24"/>
      <c r="AA1208" s="24"/>
      <c r="AB1208" s="24"/>
      <c r="AC1208" s="24"/>
      <c r="AD1208" s="24"/>
      <c r="AE1208" s="14" t="str">
        <f t="shared" si="96"/>
        <v/>
      </c>
      <c r="AF1208" s="60" t="str">
        <f t="shared" si="100"/>
        <v/>
      </c>
    </row>
    <row r="1209" spans="1:32" ht="15" customHeight="1">
      <c r="A1209" s="12" t="str">
        <f t="shared" si="95"/>
        <v/>
      </c>
      <c r="S1209" s="9" t="e">
        <f t="shared" si="99"/>
        <v>#REF!</v>
      </c>
      <c r="T1209" s="9" t="str">
        <f>data!B1197</f>
        <v>ĐỖ QUỐC TRUNG</v>
      </c>
      <c r="U1209" s="9" t="str">
        <f>data!C1197</f>
        <v>12A5</v>
      </c>
      <c r="V1209" s="14"/>
      <c r="W1209" s="24"/>
      <c r="X1209" s="32"/>
      <c r="Y1209" s="24"/>
      <c r="Z1209" s="24"/>
      <c r="AA1209" s="24"/>
      <c r="AB1209" s="24"/>
      <c r="AC1209" s="24"/>
      <c r="AD1209" s="24"/>
      <c r="AE1209" s="14" t="str">
        <f t="shared" si="96"/>
        <v/>
      </c>
      <c r="AF1209" s="60" t="str">
        <f t="shared" si="100"/>
        <v/>
      </c>
    </row>
    <row r="1210" spans="1:32" ht="15" customHeight="1">
      <c r="A1210" s="12" t="str">
        <f t="shared" si="95"/>
        <v/>
      </c>
      <c r="S1210" s="9" t="e">
        <f t="shared" si="99"/>
        <v>#REF!</v>
      </c>
      <c r="T1210" s="9" t="str">
        <f>data!B1198</f>
        <v>LÊ NGUYỄN MAI UYÊN</v>
      </c>
      <c r="U1210" s="9" t="str">
        <f>data!C1198</f>
        <v>12A5</v>
      </c>
      <c r="V1210" s="14"/>
      <c r="W1210" s="24"/>
      <c r="X1210" s="32"/>
      <c r="Y1210" s="24"/>
      <c r="Z1210" s="24"/>
      <c r="AA1210" s="24"/>
      <c r="AB1210" s="24"/>
      <c r="AC1210" s="24"/>
      <c r="AD1210" s="24"/>
      <c r="AE1210" s="14" t="str">
        <f t="shared" si="96"/>
        <v/>
      </c>
      <c r="AF1210" s="60" t="str">
        <f t="shared" si="100"/>
        <v/>
      </c>
    </row>
    <row r="1211" spans="1:32" ht="15" customHeight="1">
      <c r="A1211" s="12" t="str">
        <f t="shared" si="95"/>
        <v/>
      </c>
      <c r="S1211" s="9" t="e">
        <f t="shared" si="99"/>
        <v>#REF!</v>
      </c>
      <c r="T1211" s="9" t="str">
        <f>data!B1199</f>
        <v>LÊ NGUYỄN TƯỜNG VY</v>
      </c>
      <c r="U1211" s="9" t="str">
        <f>data!C1199</f>
        <v>12A5</v>
      </c>
      <c r="V1211" s="14"/>
      <c r="W1211" s="24"/>
      <c r="X1211" s="32"/>
      <c r="Y1211" s="24"/>
      <c r="Z1211" s="24"/>
      <c r="AA1211" s="24"/>
      <c r="AB1211" s="24"/>
      <c r="AC1211" s="24"/>
      <c r="AD1211" s="24"/>
      <c r="AE1211" s="14" t="str">
        <f t="shared" si="96"/>
        <v/>
      </c>
      <c r="AF1211" s="60" t="str">
        <f t="shared" si="100"/>
        <v/>
      </c>
    </row>
    <row r="1212" spans="1:32" ht="15" customHeight="1">
      <c r="A1212" s="12" t="str">
        <f t="shared" si="95"/>
        <v/>
      </c>
      <c r="S1212" s="9" t="e">
        <f t="shared" si="99"/>
        <v>#REF!</v>
      </c>
      <c r="T1212" s="9" t="str">
        <f>data!B1200</f>
        <v>TRƯƠNG KỲ ANH</v>
      </c>
      <c r="U1212" s="9" t="str">
        <f>data!C1200</f>
        <v>12A6</v>
      </c>
      <c r="V1212" s="14"/>
      <c r="W1212" s="24"/>
      <c r="X1212" s="32"/>
      <c r="Y1212" s="24"/>
      <c r="Z1212" s="24"/>
      <c r="AA1212" s="24"/>
      <c r="AB1212" s="24"/>
      <c r="AC1212" s="24"/>
      <c r="AD1212" s="24"/>
      <c r="AE1212" s="14" t="str">
        <f t="shared" si="96"/>
        <v/>
      </c>
      <c r="AF1212" s="60" t="str">
        <f t="shared" si="100"/>
        <v/>
      </c>
    </row>
    <row r="1213" spans="1:32" ht="15" customHeight="1">
      <c r="A1213" s="12" t="str">
        <f t="shared" si="95"/>
        <v/>
      </c>
      <c r="S1213" s="9" t="e">
        <f t="shared" si="99"/>
        <v>#REF!</v>
      </c>
      <c r="T1213" s="9" t="str">
        <f>data!B1201</f>
        <v>LÊ TRẦN GIA BẢO</v>
      </c>
      <c r="U1213" s="9" t="str">
        <f>data!C1201</f>
        <v>12A6</v>
      </c>
      <c r="V1213" s="14">
        <v>3</v>
      </c>
      <c r="W1213" s="24"/>
      <c r="X1213" s="32"/>
      <c r="Y1213" s="24"/>
      <c r="Z1213" s="24"/>
      <c r="AA1213" s="24"/>
      <c r="AB1213" s="24"/>
      <c r="AC1213" s="24"/>
      <c r="AD1213" s="24"/>
      <c r="AE1213" s="14" t="str">
        <f t="shared" si="96"/>
        <v/>
      </c>
      <c r="AF1213" s="60" t="str">
        <f t="shared" si="100"/>
        <v/>
      </c>
    </row>
    <row r="1214" spans="1:32" ht="15" customHeight="1">
      <c r="A1214" s="12" t="str">
        <f t="shared" si="95"/>
        <v/>
      </c>
      <c r="S1214" s="9" t="e">
        <f t="shared" si="99"/>
        <v>#REF!</v>
      </c>
      <c r="T1214" s="9" t="str">
        <f>data!B1202</f>
        <v>TRẦN THIÊN BẢO</v>
      </c>
      <c r="U1214" s="9" t="str">
        <f>data!C1202</f>
        <v>12A6</v>
      </c>
      <c r="V1214" s="14">
        <v>1</v>
      </c>
      <c r="W1214" s="24"/>
      <c r="X1214" s="32"/>
      <c r="Y1214" s="24"/>
      <c r="Z1214" s="24"/>
      <c r="AA1214" s="24"/>
      <c r="AB1214" s="24"/>
      <c r="AC1214" s="24"/>
      <c r="AD1214" s="24"/>
      <c r="AE1214" s="14" t="str">
        <f t="shared" si="96"/>
        <v/>
      </c>
      <c r="AF1214" s="60" t="str">
        <f t="shared" si="100"/>
        <v/>
      </c>
    </row>
    <row r="1215" spans="1:32" ht="15" customHeight="1">
      <c r="A1215" s="12" t="str">
        <f t="shared" ref="A1215:A1278" si="101">IF(B1215&lt;&gt;"",A1214+1,"")</f>
        <v/>
      </c>
      <c r="S1215" s="9" t="e">
        <f t="shared" si="99"/>
        <v>#REF!</v>
      </c>
      <c r="T1215" s="9" t="str">
        <f>data!B1203</f>
        <v>TRẦN XUÂN BẢO CHÂU</v>
      </c>
      <c r="U1215" s="9" t="str">
        <f>data!C1203</f>
        <v>12A6</v>
      </c>
      <c r="V1215" s="14"/>
      <c r="W1215" s="24"/>
      <c r="X1215" s="32"/>
      <c r="Y1215" s="24"/>
      <c r="Z1215" s="24"/>
      <c r="AA1215" s="24"/>
      <c r="AB1215" s="24"/>
      <c r="AC1215" s="24"/>
      <c r="AD1215" s="24"/>
      <c r="AE1215" s="14" t="str">
        <f t="shared" si="96"/>
        <v/>
      </c>
      <c r="AF1215" s="60" t="str">
        <f t="shared" si="100"/>
        <v/>
      </c>
    </row>
    <row r="1216" spans="1:32" ht="15" customHeight="1">
      <c r="A1216" s="12" t="str">
        <f t="shared" si="101"/>
        <v/>
      </c>
      <c r="S1216" s="9" t="e">
        <f t="shared" si="99"/>
        <v>#REF!</v>
      </c>
      <c r="T1216" s="9" t="str">
        <f>data!B1204</f>
        <v>NGUYỄN CHÍ CÔNG</v>
      </c>
      <c r="U1216" s="9" t="str">
        <f>data!C1204</f>
        <v>12A6</v>
      </c>
      <c r="V1216" s="14"/>
      <c r="W1216" s="24"/>
      <c r="X1216" s="32"/>
      <c r="Y1216" s="24"/>
      <c r="Z1216" s="24"/>
      <c r="AA1216" s="24"/>
      <c r="AB1216" s="24"/>
      <c r="AC1216" s="24"/>
      <c r="AD1216" s="24"/>
      <c r="AE1216" s="14" t="str">
        <f t="shared" si="96"/>
        <v/>
      </c>
      <c r="AF1216" s="60" t="str">
        <f t="shared" si="100"/>
        <v/>
      </c>
    </row>
    <row r="1217" spans="1:32" ht="15" customHeight="1">
      <c r="A1217" s="12" t="str">
        <f t="shared" si="101"/>
        <v/>
      </c>
      <c r="S1217" s="9" t="e">
        <f t="shared" si="99"/>
        <v>#REF!</v>
      </c>
      <c r="T1217" s="9" t="str">
        <f>data!B1205</f>
        <v>NGUYỄN BÍCH DIÊN</v>
      </c>
      <c r="U1217" s="9" t="str">
        <f>data!C1205</f>
        <v>12A6</v>
      </c>
      <c r="V1217" s="14"/>
      <c r="W1217" s="24"/>
      <c r="X1217" s="32"/>
      <c r="Y1217" s="24"/>
      <c r="Z1217" s="24"/>
      <c r="AA1217" s="24"/>
      <c r="AB1217" s="24"/>
      <c r="AC1217" s="24"/>
      <c r="AD1217" s="24"/>
      <c r="AE1217" s="14" t="str">
        <f t="shared" si="96"/>
        <v/>
      </c>
      <c r="AF1217" s="60" t="str">
        <f t="shared" si="100"/>
        <v/>
      </c>
    </row>
    <row r="1218" spans="1:32" ht="15" customHeight="1">
      <c r="A1218" s="12" t="str">
        <f t="shared" si="101"/>
        <v/>
      </c>
      <c r="S1218" s="9" t="e">
        <f t="shared" si="99"/>
        <v>#REF!</v>
      </c>
      <c r="T1218" s="9" t="str">
        <f>data!B1206</f>
        <v>ĐÀO QUỐC HẢI</v>
      </c>
      <c r="U1218" s="9" t="str">
        <f>data!C1206</f>
        <v>12A6</v>
      </c>
      <c r="V1218" s="14"/>
      <c r="W1218" s="24"/>
      <c r="X1218" s="32"/>
      <c r="Y1218" s="24"/>
      <c r="Z1218" s="24"/>
      <c r="AA1218" s="24"/>
      <c r="AB1218" s="24"/>
      <c r="AC1218" s="24"/>
      <c r="AD1218" s="24"/>
      <c r="AE1218" s="14" t="str">
        <f t="shared" si="96"/>
        <v/>
      </c>
      <c r="AF1218" s="60" t="str">
        <f t="shared" si="100"/>
        <v/>
      </c>
    </row>
    <row r="1219" spans="1:32" ht="15" customHeight="1">
      <c r="A1219" s="12" t="str">
        <f t="shared" si="101"/>
        <v/>
      </c>
      <c r="S1219" s="9" t="e">
        <f t="shared" si="99"/>
        <v>#REF!</v>
      </c>
      <c r="T1219" s="9" t="str">
        <f>data!B1207</f>
        <v>TẠ QUỐC HÀO</v>
      </c>
      <c r="U1219" s="9" t="str">
        <f>data!C1207</f>
        <v>12A6</v>
      </c>
      <c r="V1219" s="14"/>
      <c r="W1219" s="24"/>
      <c r="X1219" s="32"/>
      <c r="Y1219" s="24"/>
      <c r="Z1219" s="24"/>
      <c r="AA1219" s="24"/>
      <c r="AB1219" s="24"/>
      <c r="AC1219" s="24"/>
      <c r="AD1219" s="24"/>
      <c r="AE1219" s="14" t="str">
        <f t="shared" si="96"/>
        <v/>
      </c>
      <c r="AF1219" s="60" t="str">
        <f t="shared" si="100"/>
        <v/>
      </c>
    </row>
    <row r="1220" spans="1:32" ht="15" customHeight="1">
      <c r="A1220" s="12" t="str">
        <f t="shared" si="101"/>
        <v/>
      </c>
      <c r="S1220" s="9" t="e">
        <f t="shared" si="99"/>
        <v>#REF!</v>
      </c>
      <c r="T1220" s="9" t="str">
        <f>data!B1208</f>
        <v>NGUYỄN HUY HOÀNG</v>
      </c>
      <c r="U1220" s="9" t="str">
        <f>data!C1208</f>
        <v>12A6</v>
      </c>
      <c r="V1220" s="14">
        <v>3</v>
      </c>
      <c r="W1220" s="24"/>
      <c r="X1220" s="32"/>
      <c r="Y1220" s="24"/>
      <c r="Z1220" s="24"/>
      <c r="AA1220" s="24"/>
      <c r="AB1220" s="24"/>
      <c r="AC1220" s="24"/>
      <c r="AD1220" s="24"/>
      <c r="AE1220" s="14" t="str">
        <f t="shared" si="96"/>
        <v/>
      </c>
      <c r="AF1220" s="60" t="str">
        <f t="shared" si="100"/>
        <v/>
      </c>
    </row>
    <row r="1221" spans="1:32" ht="15" customHeight="1">
      <c r="A1221" s="12" t="str">
        <f t="shared" si="101"/>
        <v/>
      </c>
      <c r="S1221" s="9" t="e">
        <f t="shared" si="99"/>
        <v>#REF!</v>
      </c>
      <c r="T1221" s="9" t="str">
        <f>data!B1209</f>
        <v>DƯƠNG CHÍ KHANG</v>
      </c>
      <c r="U1221" s="9" t="str">
        <f>data!C1209</f>
        <v>12A6</v>
      </c>
      <c r="V1221" s="14">
        <v>3</v>
      </c>
      <c r="W1221" s="24"/>
      <c r="X1221" s="32"/>
      <c r="Y1221" s="24"/>
      <c r="Z1221" s="24"/>
      <c r="AA1221" s="24"/>
      <c r="AB1221" s="24"/>
      <c r="AC1221" s="24"/>
      <c r="AD1221" s="24"/>
      <c r="AE1221" s="14" t="str">
        <f t="shared" ref="AE1221:AE1284" si="102">IF(B1221&lt;&gt;"", INDEX($X$8:$X$1491, MATCH(B1221, $T$8:$T$1491, 0)),"")</f>
        <v/>
      </c>
      <c r="AF1221" s="60" t="str">
        <f t="shared" si="100"/>
        <v/>
      </c>
    </row>
    <row r="1222" spans="1:32" ht="15" customHeight="1">
      <c r="A1222" s="12" t="str">
        <f t="shared" si="101"/>
        <v/>
      </c>
      <c r="S1222" s="9" t="e">
        <f t="shared" si="99"/>
        <v>#REF!</v>
      </c>
      <c r="T1222" s="9" t="str">
        <f>data!B1210</f>
        <v>NGUYỄN DUY KHANG</v>
      </c>
      <c r="U1222" s="9" t="str">
        <f>data!C1210</f>
        <v>12A6</v>
      </c>
      <c r="V1222" s="14">
        <v>1</v>
      </c>
      <c r="W1222" s="24"/>
      <c r="X1222" s="32">
        <v>1</v>
      </c>
      <c r="Y1222" s="24"/>
      <c r="Z1222" s="24"/>
      <c r="AA1222" s="24"/>
      <c r="AB1222" s="24"/>
      <c r="AC1222" s="24"/>
      <c r="AD1222" s="24"/>
      <c r="AE1222" s="14" t="str">
        <f t="shared" si="102"/>
        <v/>
      </c>
      <c r="AF1222" s="60" t="str">
        <f t="shared" si="100"/>
        <v/>
      </c>
    </row>
    <row r="1223" spans="1:32" ht="15" customHeight="1">
      <c r="A1223" s="12" t="str">
        <f t="shared" si="101"/>
        <v/>
      </c>
      <c r="S1223" s="9" t="e">
        <f t="shared" si="99"/>
        <v>#REF!</v>
      </c>
      <c r="T1223" s="9" t="str">
        <f>data!B1211</f>
        <v>TRẦN MINH LỄ</v>
      </c>
      <c r="U1223" s="9" t="str">
        <f>data!C1211</f>
        <v>12A6</v>
      </c>
      <c r="V1223" s="14"/>
      <c r="W1223" s="24"/>
      <c r="X1223" s="32"/>
      <c r="Y1223" s="24"/>
      <c r="Z1223" s="24"/>
      <c r="AA1223" s="24"/>
      <c r="AB1223" s="24"/>
      <c r="AC1223" s="24"/>
      <c r="AD1223" s="24"/>
      <c r="AE1223" s="14" t="str">
        <f t="shared" si="102"/>
        <v/>
      </c>
      <c r="AF1223" s="60" t="str">
        <f t="shared" si="100"/>
        <v/>
      </c>
    </row>
    <row r="1224" spans="1:32" ht="15" customHeight="1">
      <c r="A1224" s="12" t="str">
        <f t="shared" si="101"/>
        <v/>
      </c>
      <c r="S1224" s="9" t="e">
        <f t="shared" si="99"/>
        <v>#REF!</v>
      </c>
      <c r="T1224" s="9" t="str">
        <f>data!B1212</f>
        <v>NGUYỄN KIM LY</v>
      </c>
      <c r="U1224" s="9" t="str">
        <f>data!C1212</f>
        <v>12A6</v>
      </c>
      <c r="V1224" s="14"/>
      <c r="W1224" s="24"/>
      <c r="X1224" s="32"/>
      <c r="Y1224" s="24"/>
      <c r="Z1224" s="24"/>
      <c r="AA1224" s="24"/>
      <c r="AB1224" s="24"/>
      <c r="AC1224" s="24"/>
      <c r="AD1224" s="24"/>
      <c r="AE1224" s="14" t="str">
        <f t="shared" si="102"/>
        <v/>
      </c>
      <c r="AF1224" s="60" t="str">
        <f t="shared" si="100"/>
        <v/>
      </c>
    </row>
    <row r="1225" spans="1:32" ht="15" customHeight="1">
      <c r="A1225" s="12" t="str">
        <f t="shared" si="101"/>
        <v/>
      </c>
      <c r="S1225" s="9" t="e">
        <f t="shared" si="99"/>
        <v>#REF!</v>
      </c>
      <c r="T1225" s="9" t="str">
        <f>data!B1213</f>
        <v>NGUYỄN THẢO MY</v>
      </c>
      <c r="U1225" s="9" t="str">
        <f>data!C1213</f>
        <v>12A6</v>
      </c>
      <c r="V1225" s="14"/>
      <c r="W1225" s="24"/>
      <c r="X1225" s="32"/>
      <c r="Y1225" s="24"/>
      <c r="Z1225" s="24"/>
      <c r="AA1225" s="24"/>
      <c r="AB1225" s="24"/>
      <c r="AC1225" s="24"/>
      <c r="AD1225" s="24"/>
      <c r="AE1225" s="14" t="str">
        <f t="shared" si="102"/>
        <v/>
      </c>
      <c r="AF1225" s="60" t="str">
        <f t="shared" si="100"/>
        <v/>
      </c>
    </row>
    <row r="1226" spans="1:32" ht="15" customHeight="1">
      <c r="A1226" s="12" t="str">
        <f t="shared" si="101"/>
        <v/>
      </c>
      <c r="S1226" s="9" t="e">
        <f t="shared" si="99"/>
        <v>#REF!</v>
      </c>
      <c r="T1226" s="9" t="str">
        <f>data!B1214</f>
        <v>TRẦN DIỄM MY</v>
      </c>
      <c r="U1226" s="9" t="str">
        <f>data!C1214</f>
        <v>12A6</v>
      </c>
      <c r="V1226" s="14"/>
      <c r="W1226" s="24"/>
      <c r="X1226" s="32"/>
      <c r="Y1226" s="24"/>
      <c r="Z1226" s="24"/>
      <c r="AA1226" s="24"/>
      <c r="AB1226" s="24"/>
      <c r="AC1226" s="24"/>
      <c r="AD1226" s="24"/>
      <c r="AE1226" s="14" t="str">
        <f t="shared" si="102"/>
        <v/>
      </c>
      <c r="AF1226" s="60" t="str">
        <f t="shared" si="100"/>
        <v/>
      </c>
    </row>
    <row r="1227" spans="1:32" ht="15" customHeight="1">
      <c r="A1227" s="12" t="str">
        <f t="shared" si="101"/>
        <v/>
      </c>
      <c r="S1227" s="9" t="e">
        <f t="shared" si="99"/>
        <v>#REF!</v>
      </c>
      <c r="T1227" s="9" t="str">
        <f>data!B1215</f>
        <v>BÙI TRẦN KIM NGÂN</v>
      </c>
      <c r="U1227" s="9" t="str">
        <f>data!C1215</f>
        <v>12A6</v>
      </c>
      <c r="V1227" s="14"/>
      <c r="W1227" s="24"/>
      <c r="X1227" s="32"/>
      <c r="Y1227" s="24"/>
      <c r="Z1227" s="24"/>
      <c r="AA1227" s="24"/>
      <c r="AB1227" s="24"/>
      <c r="AC1227" s="24"/>
      <c r="AD1227" s="24"/>
      <c r="AE1227" s="14" t="str">
        <f t="shared" si="102"/>
        <v/>
      </c>
      <c r="AF1227" s="60" t="str">
        <f t="shared" si="100"/>
        <v/>
      </c>
    </row>
    <row r="1228" spans="1:32" ht="15" customHeight="1">
      <c r="A1228" s="12" t="str">
        <f t="shared" si="101"/>
        <v/>
      </c>
      <c r="S1228" s="9" t="e">
        <f t="shared" si="99"/>
        <v>#REF!</v>
      </c>
      <c r="T1228" s="9" t="str">
        <f>data!B1216</f>
        <v>BÙI KIM BẢO NGỌC</v>
      </c>
      <c r="U1228" s="9" t="str">
        <f>data!C1216</f>
        <v>12A6</v>
      </c>
      <c r="V1228" s="14"/>
      <c r="W1228" s="24"/>
      <c r="X1228" s="32"/>
      <c r="Y1228" s="24"/>
      <c r="Z1228" s="24"/>
      <c r="AA1228" s="24"/>
      <c r="AB1228" s="24"/>
      <c r="AC1228" s="24"/>
      <c r="AD1228" s="24"/>
      <c r="AE1228" s="14" t="str">
        <f t="shared" si="102"/>
        <v/>
      </c>
      <c r="AF1228" s="60" t="str">
        <f t="shared" si="100"/>
        <v/>
      </c>
    </row>
    <row r="1229" spans="1:32" ht="15" customHeight="1">
      <c r="A1229" s="12" t="str">
        <f t="shared" si="101"/>
        <v/>
      </c>
      <c r="S1229" s="9" t="e">
        <f t="shared" si="99"/>
        <v>#REF!</v>
      </c>
      <c r="T1229" s="9" t="str">
        <f>data!B1217</f>
        <v>LÊ YẾN NGỌC</v>
      </c>
      <c r="U1229" s="9" t="str">
        <f>data!C1217</f>
        <v>12A6</v>
      </c>
      <c r="V1229" s="14"/>
      <c r="W1229" s="24"/>
      <c r="X1229" s="32"/>
      <c r="Y1229" s="24"/>
      <c r="Z1229" s="24"/>
      <c r="AA1229" s="24"/>
      <c r="AB1229" s="24"/>
      <c r="AC1229" s="24"/>
      <c r="AD1229" s="24"/>
      <c r="AE1229" s="14" t="str">
        <f t="shared" si="102"/>
        <v/>
      </c>
      <c r="AF1229" s="60" t="str">
        <f t="shared" si="100"/>
        <v/>
      </c>
    </row>
    <row r="1230" spans="1:32" ht="15" customHeight="1">
      <c r="A1230" s="12" t="str">
        <f t="shared" si="101"/>
        <v/>
      </c>
      <c r="S1230" s="9" t="e">
        <f t="shared" si="99"/>
        <v>#REF!</v>
      </c>
      <c r="T1230" s="9" t="str">
        <f>data!B1218</f>
        <v>NGUYỄN LÊ TRÚC NGUYÊN</v>
      </c>
      <c r="U1230" s="9" t="str">
        <f>data!C1218</f>
        <v>12A6</v>
      </c>
      <c r="V1230" s="14"/>
      <c r="W1230" s="24"/>
      <c r="X1230" s="32"/>
      <c r="Y1230" s="24"/>
      <c r="Z1230" s="24"/>
      <c r="AA1230" s="24"/>
      <c r="AB1230" s="24"/>
      <c r="AC1230" s="24"/>
      <c r="AD1230" s="24"/>
      <c r="AE1230" s="14" t="str">
        <f t="shared" si="102"/>
        <v/>
      </c>
      <c r="AF1230" s="60" t="str">
        <f t="shared" si="100"/>
        <v/>
      </c>
    </row>
    <row r="1231" spans="1:32" ht="15" customHeight="1">
      <c r="A1231" s="12" t="str">
        <f t="shared" si="101"/>
        <v/>
      </c>
      <c r="S1231" s="9" t="e">
        <f t="shared" si="99"/>
        <v>#REF!</v>
      </c>
      <c r="T1231" s="9" t="str">
        <f>data!B1219</f>
        <v>MAI NGUYỄN MINH NHẬT</v>
      </c>
      <c r="U1231" s="9" t="str">
        <f>data!C1219</f>
        <v>12A6</v>
      </c>
      <c r="V1231" s="14"/>
      <c r="W1231" s="24"/>
      <c r="X1231" s="32"/>
      <c r="Y1231" s="24"/>
      <c r="Z1231" s="24"/>
      <c r="AA1231" s="24"/>
      <c r="AB1231" s="24"/>
      <c r="AC1231" s="24"/>
      <c r="AD1231" s="24"/>
      <c r="AE1231" s="14" t="str">
        <f t="shared" si="102"/>
        <v/>
      </c>
      <c r="AF1231" s="60" t="str">
        <f t="shared" si="100"/>
        <v/>
      </c>
    </row>
    <row r="1232" spans="1:32" ht="15" customHeight="1">
      <c r="A1232" s="12" t="str">
        <f t="shared" si="101"/>
        <v/>
      </c>
      <c r="S1232" s="9" t="e">
        <f t="shared" si="99"/>
        <v>#REF!</v>
      </c>
      <c r="T1232" s="9" t="str">
        <f>data!B1220</f>
        <v>TRẦN HUỲNH YẾN NHI</v>
      </c>
      <c r="U1232" s="9" t="str">
        <f>data!C1220</f>
        <v>12A6</v>
      </c>
      <c r="V1232" s="14"/>
      <c r="W1232" s="24"/>
      <c r="X1232" s="32"/>
      <c r="Y1232" s="24"/>
      <c r="Z1232" s="24"/>
      <c r="AA1232" s="24"/>
      <c r="AB1232" s="24"/>
      <c r="AC1232" s="24"/>
      <c r="AD1232" s="24"/>
      <c r="AE1232" s="14" t="str">
        <f t="shared" si="102"/>
        <v/>
      </c>
      <c r="AF1232" s="60" t="str">
        <f t="shared" si="100"/>
        <v/>
      </c>
    </row>
    <row r="1233" spans="1:32" ht="15" customHeight="1">
      <c r="A1233" s="12" t="str">
        <f t="shared" si="101"/>
        <v/>
      </c>
      <c r="S1233" s="9" t="e">
        <f t="shared" si="99"/>
        <v>#REF!</v>
      </c>
      <c r="T1233" s="9" t="str">
        <f>data!B1221</f>
        <v>LÊ HUỲNH NHƯ</v>
      </c>
      <c r="U1233" s="9" t="str">
        <f>data!C1221</f>
        <v>12A6</v>
      </c>
      <c r="V1233" s="14"/>
      <c r="W1233" s="24"/>
      <c r="X1233" s="32"/>
      <c r="Y1233" s="24"/>
      <c r="Z1233" s="24"/>
      <c r="AA1233" s="24"/>
      <c r="AB1233" s="24"/>
      <c r="AC1233" s="24"/>
      <c r="AD1233" s="24"/>
      <c r="AE1233" s="14" t="str">
        <f t="shared" si="102"/>
        <v/>
      </c>
      <c r="AF1233" s="60" t="str">
        <f t="shared" ref="AF1233:AF1264" si="103">IF(AH1236&lt;&gt;"", INDEX($AJ$8:$AJ$1491, MATCH(AH1236, $T$8:$T$1491, 0)),"")</f>
        <v/>
      </c>
    </row>
    <row r="1234" spans="1:32" ht="15" customHeight="1">
      <c r="A1234" s="12" t="str">
        <f t="shared" si="101"/>
        <v/>
      </c>
      <c r="S1234" s="9" t="e">
        <f t="shared" si="99"/>
        <v>#REF!</v>
      </c>
      <c r="T1234" s="9" t="str">
        <f>data!B1222</f>
        <v>TRẦN HUỲNH YẾN NHƯ</v>
      </c>
      <c r="U1234" s="9" t="str">
        <f>data!C1222</f>
        <v>12A6</v>
      </c>
      <c r="V1234" s="14"/>
      <c r="W1234" s="24"/>
      <c r="X1234" s="32"/>
      <c r="Y1234" s="24"/>
      <c r="Z1234" s="24"/>
      <c r="AA1234" s="24"/>
      <c r="AB1234" s="24"/>
      <c r="AC1234" s="24"/>
      <c r="AD1234" s="24"/>
      <c r="AE1234" s="14" t="str">
        <f t="shared" si="102"/>
        <v/>
      </c>
      <c r="AF1234" s="60" t="str">
        <f t="shared" si="103"/>
        <v/>
      </c>
    </row>
    <row r="1235" spans="1:32" ht="15" customHeight="1">
      <c r="A1235" s="12" t="str">
        <f t="shared" si="101"/>
        <v/>
      </c>
      <c r="S1235" s="9" t="e">
        <f t="shared" si="99"/>
        <v>#REF!</v>
      </c>
      <c r="T1235" s="9" t="str">
        <f>data!B1223</f>
        <v>DANH THỊ THANH THẢO</v>
      </c>
      <c r="U1235" s="9" t="str">
        <f>data!C1223</f>
        <v>12A6</v>
      </c>
      <c r="V1235" s="14"/>
      <c r="W1235" s="24"/>
      <c r="X1235" s="32"/>
      <c r="Y1235" s="24"/>
      <c r="Z1235" s="24"/>
      <c r="AA1235" s="24"/>
      <c r="AB1235" s="24"/>
      <c r="AC1235" s="24"/>
      <c r="AD1235" s="24"/>
      <c r="AE1235" s="14" t="str">
        <f t="shared" si="102"/>
        <v/>
      </c>
      <c r="AF1235" s="60" t="str">
        <f t="shared" si="103"/>
        <v/>
      </c>
    </row>
    <row r="1236" spans="1:32" ht="15" customHeight="1">
      <c r="A1236" s="12" t="str">
        <f t="shared" si="101"/>
        <v/>
      </c>
      <c r="S1236" s="9" t="e">
        <f t="shared" si="99"/>
        <v>#REF!</v>
      </c>
      <c r="T1236" s="9" t="str">
        <f>data!B1224</f>
        <v>TRẦN CHÍ THIỆN</v>
      </c>
      <c r="U1236" s="9" t="str">
        <f>data!C1224</f>
        <v>12A6</v>
      </c>
      <c r="V1236" s="14"/>
      <c r="W1236" s="24"/>
      <c r="X1236" s="32"/>
      <c r="Y1236" s="24"/>
      <c r="Z1236" s="24"/>
      <c r="AA1236" s="24"/>
      <c r="AB1236" s="24"/>
      <c r="AC1236" s="24"/>
      <c r="AD1236" s="24"/>
      <c r="AE1236" s="14" t="str">
        <f t="shared" si="102"/>
        <v/>
      </c>
      <c r="AF1236" s="60" t="str">
        <f t="shared" si="103"/>
        <v/>
      </c>
    </row>
    <row r="1237" spans="1:32" ht="15" customHeight="1">
      <c r="A1237" s="12" t="str">
        <f t="shared" si="101"/>
        <v/>
      </c>
      <c r="S1237" s="9" t="e">
        <f t="shared" si="99"/>
        <v>#REF!</v>
      </c>
      <c r="T1237" s="9" t="str">
        <f>data!B1225</f>
        <v>DƯƠNG CHÍ THỊNH</v>
      </c>
      <c r="U1237" s="9" t="str">
        <f>data!C1225</f>
        <v>12A6</v>
      </c>
      <c r="V1237" s="14">
        <v>3</v>
      </c>
      <c r="W1237" s="24"/>
      <c r="X1237" s="32"/>
      <c r="Y1237" s="24"/>
      <c r="Z1237" s="24"/>
      <c r="AA1237" s="24"/>
      <c r="AB1237" s="24"/>
      <c r="AC1237" s="24"/>
      <c r="AD1237" s="24"/>
      <c r="AE1237" s="14" t="str">
        <f t="shared" si="102"/>
        <v/>
      </c>
      <c r="AF1237" s="60" t="str">
        <f t="shared" si="103"/>
        <v/>
      </c>
    </row>
    <row r="1238" spans="1:32" ht="15" customHeight="1">
      <c r="A1238" s="12" t="str">
        <f t="shared" si="101"/>
        <v/>
      </c>
      <c r="S1238" s="9" t="e">
        <f t="shared" si="99"/>
        <v>#REF!</v>
      </c>
      <c r="T1238" s="9" t="str">
        <f>data!B1226</f>
        <v>PHAN LÊ THỊ KIM THOA</v>
      </c>
      <c r="U1238" s="9" t="str">
        <f>data!C1226</f>
        <v>12A6</v>
      </c>
      <c r="V1238" s="14"/>
      <c r="W1238" s="24"/>
      <c r="X1238" s="32"/>
      <c r="Y1238" s="24"/>
      <c r="Z1238" s="24"/>
      <c r="AA1238" s="24"/>
      <c r="AB1238" s="24"/>
      <c r="AC1238" s="24"/>
      <c r="AD1238" s="24"/>
      <c r="AE1238" s="14" t="str">
        <f t="shared" si="102"/>
        <v/>
      </c>
      <c r="AF1238" s="60" t="str">
        <f t="shared" si="103"/>
        <v/>
      </c>
    </row>
    <row r="1239" spans="1:32" ht="15" customHeight="1">
      <c r="A1239" s="12" t="str">
        <f t="shared" si="101"/>
        <v/>
      </c>
      <c r="S1239" s="9" t="e">
        <f t="shared" si="99"/>
        <v>#REF!</v>
      </c>
      <c r="T1239" s="9" t="str">
        <f>data!B1227</f>
        <v>VU HOÀNG THÔNG</v>
      </c>
      <c r="U1239" s="9" t="str">
        <f>data!C1227</f>
        <v>12A6</v>
      </c>
      <c r="V1239" s="14"/>
      <c r="W1239" s="24"/>
      <c r="X1239" s="32"/>
      <c r="Y1239" s="24"/>
      <c r="Z1239" s="24"/>
      <c r="AA1239" s="24"/>
      <c r="AB1239" s="24"/>
      <c r="AC1239" s="24"/>
      <c r="AD1239" s="24"/>
      <c r="AE1239" s="14" t="str">
        <f t="shared" si="102"/>
        <v/>
      </c>
      <c r="AF1239" s="60" t="str">
        <f t="shared" si="103"/>
        <v/>
      </c>
    </row>
    <row r="1240" spans="1:32" ht="15" customHeight="1">
      <c r="A1240" s="12" t="str">
        <f t="shared" si="101"/>
        <v/>
      </c>
      <c r="S1240" s="9" t="e">
        <f t="shared" si="99"/>
        <v>#REF!</v>
      </c>
      <c r="T1240" s="9" t="str">
        <f>data!B1228</f>
        <v>DƯƠNG THỊ ANH THƯ</v>
      </c>
      <c r="U1240" s="9" t="str">
        <f>data!C1228</f>
        <v>12A6</v>
      </c>
      <c r="V1240" s="14"/>
      <c r="W1240" s="24"/>
      <c r="X1240" s="32"/>
      <c r="Y1240" s="24"/>
      <c r="Z1240" s="24"/>
      <c r="AA1240" s="24"/>
      <c r="AB1240" s="24"/>
      <c r="AC1240" s="24"/>
      <c r="AD1240" s="24"/>
      <c r="AE1240" s="14" t="str">
        <f t="shared" si="102"/>
        <v/>
      </c>
      <c r="AF1240" s="60" t="str">
        <f t="shared" si="103"/>
        <v/>
      </c>
    </row>
    <row r="1241" spans="1:32" ht="15" customHeight="1">
      <c r="A1241" s="12" t="str">
        <f t="shared" si="101"/>
        <v/>
      </c>
      <c r="S1241" s="9" t="e">
        <f t="shared" si="99"/>
        <v>#REF!</v>
      </c>
      <c r="T1241" s="9" t="str">
        <f>data!B1229</f>
        <v>NGUYỄN ĐOÀN THUẬN</v>
      </c>
      <c r="U1241" s="9" t="str">
        <f>data!C1229</f>
        <v>12A6</v>
      </c>
      <c r="V1241" s="14"/>
      <c r="W1241" s="24"/>
      <c r="X1241" s="32"/>
      <c r="Y1241" s="24"/>
      <c r="Z1241" s="24"/>
      <c r="AA1241" s="24"/>
      <c r="AB1241" s="24"/>
      <c r="AC1241" s="24"/>
      <c r="AD1241" s="24"/>
      <c r="AE1241" s="14" t="str">
        <f t="shared" si="102"/>
        <v/>
      </c>
      <c r="AF1241" s="60" t="str">
        <f t="shared" si="103"/>
        <v/>
      </c>
    </row>
    <row r="1242" spans="1:32" ht="15" customHeight="1">
      <c r="A1242" s="12" t="str">
        <f t="shared" si="101"/>
        <v/>
      </c>
      <c r="S1242" s="9" t="e">
        <f t="shared" si="99"/>
        <v>#REF!</v>
      </c>
      <c r="T1242" s="9" t="str">
        <f>data!B1230</f>
        <v>NGUYỄN THANH TOÀN</v>
      </c>
      <c r="U1242" s="9" t="str">
        <f>data!C1230</f>
        <v>12A6</v>
      </c>
      <c r="V1242" s="14">
        <v>3</v>
      </c>
      <c r="W1242" s="24"/>
      <c r="X1242" s="32"/>
      <c r="Y1242" s="24"/>
      <c r="Z1242" s="24"/>
      <c r="AA1242" s="24"/>
      <c r="AB1242" s="24"/>
      <c r="AC1242" s="24"/>
      <c r="AD1242" s="24"/>
      <c r="AE1242" s="14" t="str">
        <f t="shared" si="102"/>
        <v/>
      </c>
      <c r="AF1242" s="60" t="str">
        <f t="shared" si="103"/>
        <v/>
      </c>
    </row>
    <row r="1243" spans="1:32" ht="15" customHeight="1">
      <c r="A1243" s="12" t="str">
        <f t="shared" si="101"/>
        <v/>
      </c>
      <c r="S1243" s="9" t="e">
        <f t="shared" si="99"/>
        <v>#REF!</v>
      </c>
      <c r="T1243" s="9" t="str">
        <f>data!B1231</f>
        <v>TRẦN ĐÌNH TOẢN</v>
      </c>
      <c r="U1243" s="9" t="str">
        <f>data!C1231</f>
        <v>12A6</v>
      </c>
      <c r="V1243" s="14"/>
      <c r="W1243" s="24"/>
      <c r="X1243" s="32"/>
      <c r="Y1243" s="24"/>
      <c r="Z1243" s="24"/>
      <c r="AA1243" s="24"/>
      <c r="AB1243" s="24"/>
      <c r="AC1243" s="24"/>
      <c r="AD1243" s="24"/>
      <c r="AE1243" s="14" t="str">
        <f t="shared" si="102"/>
        <v/>
      </c>
      <c r="AF1243" s="60" t="str">
        <f t="shared" si="103"/>
        <v/>
      </c>
    </row>
    <row r="1244" spans="1:32" ht="15" customHeight="1">
      <c r="A1244" s="12" t="str">
        <f t="shared" si="101"/>
        <v/>
      </c>
      <c r="S1244" s="9" t="e">
        <f t="shared" si="99"/>
        <v>#REF!</v>
      </c>
      <c r="T1244" s="9" t="str">
        <f>data!B1232</f>
        <v>DƯƠNG NGỌC QUẾ TRÂN</v>
      </c>
      <c r="U1244" s="9" t="str">
        <f>data!C1232</f>
        <v>12A6</v>
      </c>
      <c r="V1244" s="14"/>
      <c r="W1244" s="24"/>
      <c r="X1244" s="32"/>
      <c r="Y1244" s="24"/>
      <c r="Z1244" s="24"/>
      <c r="AA1244" s="24"/>
      <c r="AB1244" s="24"/>
      <c r="AC1244" s="24"/>
      <c r="AD1244" s="24"/>
      <c r="AE1244" s="14" t="str">
        <f t="shared" si="102"/>
        <v/>
      </c>
      <c r="AF1244" s="60" t="str">
        <f t="shared" si="103"/>
        <v/>
      </c>
    </row>
    <row r="1245" spans="1:32" ht="15" customHeight="1">
      <c r="A1245" s="12" t="str">
        <f t="shared" si="101"/>
        <v/>
      </c>
      <c r="S1245" s="9" t="e">
        <f t="shared" si="99"/>
        <v>#REF!</v>
      </c>
      <c r="T1245" s="9" t="str">
        <f>data!B1233</f>
        <v>LÊ PHƯƠNG BẢO TRÂN</v>
      </c>
      <c r="U1245" s="9" t="str">
        <f>data!C1233</f>
        <v>12A6</v>
      </c>
      <c r="V1245" s="14"/>
      <c r="W1245" s="24"/>
      <c r="X1245" s="32"/>
      <c r="Y1245" s="24"/>
      <c r="Z1245" s="24"/>
      <c r="AA1245" s="24"/>
      <c r="AB1245" s="24"/>
      <c r="AC1245" s="24"/>
      <c r="AD1245" s="24"/>
      <c r="AE1245" s="14" t="str">
        <f t="shared" si="102"/>
        <v/>
      </c>
      <c r="AF1245" s="60" t="str">
        <f t="shared" si="103"/>
        <v/>
      </c>
    </row>
    <row r="1246" spans="1:32" ht="15" customHeight="1">
      <c r="A1246" s="12" t="str">
        <f t="shared" si="101"/>
        <v/>
      </c>
      <c r="S1246" s="9" t="e">
        <f t="shared" si="99"/>
        <v>#REF!</v>
      </c>
      <c r="T1246" s="9" t="str">
        <f>data!B1234</f>
        <v>NGUYỄN VÕ THUỲ TRANG</v>
      </c>
      <c r="U1246" s="9" t="str">
        <f>data!C1234</f>
        <v>12A6</v>
      </c>
      <c r="V1246" s="14"/>
      <c r="W1246" s="24"/>
      <c r="X1246" s="32"/>
      <c r="Y1246" s="24"/>
      <c r="Z1246" s="24"/>
      <c r="AA1246" s="24"/>
      <c r="AB1246" s="24"/>
      <c r="AC1246" s="24"/>
      <c r="AD1246" s="24"/>
      <c r="AE1246" s="14" t="str">
        <f t="shared" si="102"/>
        <v/>
      </c>
      <c r="AF1246" s="60" t="str">
        <f t="shared" si="103"/>
        <v/>
      </c>
    </row>
    <row r="1247" spans="1:32" ht="15" customHeight="1">
      <c r="A1247" s="12" t="str">
        <f t="shared" si="101"/>
        <v/>
      </c>
      <c r="S1247" s="9" t="e">
        <f t="shared" si="99"/>
        <v>#REF!</v>
      </c>
      <c r="T1247" s="9" t="str">
        <f>data!B1235</f>
        <v>TRẦN THANH TUẤN</v>
      </c>
      <c r="U1247" s="9" t="str">
        <f>data!C1235</f>
        <v>12A6</v>
      </c>
      <c r="V1247" s="14"/>
      <c r="W1247" s="24"/>
      <c r="X1247" s="32"/>
      <c r="Y1247" s="24"/>
      <c r="Z1247" s="24"/>
      <c r="AA1247" s="24"/>
      <c r="AB1247" s="24"/>
      <c r="AC1247" s="24"/>
      <c r="AD1247" s="24"/>
      <c r="AE1247" s="14" t="str">
        <f t="shared" si="102"/>
        <v/>
      </c>
      <c r="AF1247" s="60" t="str">
        <f t="shared" si="103"/>
        <v/>
      </c>
    </row>
    <row r="1248" spans="1:32" ht="15" customHeight="1">
      <c r="A1248" s="12" t="str">
        <f t="shared" si="101"/>
        <v/>
      </c>
      <c r="S1248" s="9" t="e">
        <f t="shared" si="99"/>
        <v>#REF!</v>
      </c>
      <c r="T1248" s="9" t="str">
        <f>data!B1236</f>
        <v>DƯƠNG THỊ HỒNG TƯƠI</v>
      </c>
      <c r="U1248" s="9" t="str">
        <f>data!C1236</f>
        <v>12A6</v>
      </c>
      <c r="V1248" s="14">
        <v>3</v>
      </c>
      <c r="W1248" s="24"/>
      <c r="X1248" s="32"/>
      <c r="Y1248" s="24"/>
      <c r="Z1248" s="24"/>
      <c r="AA1248" s="24"/>
      <c r="AB1248" s="24"/>
      <c r="AC1248" s="24"/>
      <c r="AD1248" s="24"/>
      <c r="AE1248" s="14" t="str">
        <f t="shared" si="102"/>
        <v/>
      </c>
      <c r="AF1248" s="60" t="str">
        <f t="shared" si="103"/>
        <v/>
      </c>
    </row>
    <row r="1249" spans="1:32" ht="15" customHeight="1">
      <c r="A1249" s="12" t="str">
        <f t="shared" si="101"/>
        <v/>
      </c>
      <c r="S1249" s="9" t="e">
        <f t="shared" si="99"/>
        <v>#REF!</v>
      </c>
      <c r="T1249" s="9" t="e">
        <f>data!#REF!</f>
        <v>#REF!</v>
      </c>
      <c r="U1249" s="9" t="e">
        <f>data!#REF!</f>
        <v>#REF!</v>
      </c>
      <c r="V1249" s="14"/>
      <c r="W1249" s="24"/>
      <c r="X1249" s="32"/>
      <c r="Y1249" s="24"/>
      <c r="Z1249" s="24"/>
      <c r="AA1249" s="24"/>
      <c r="AB1249" s="24"/>
      <c r="AC1249" s="24"/>
      <c r="AD1249" s="24"/>
      <c r="AE1249" s="14" t="str">
        <f t="shared" si="102"/>
        <v/>
      </c>
      <c r="AF1249" s="60" t="str">
        <f t="shared" si="103"/>
        <v/>
      </c>
    </row>
    <row r="1250" spans="1:32" ht="15" customHeight="1">
      <c r="A1250" s="12" t="str">
        <f t="shared" si="101"/>
        <v/>
      </c>
      <c r="S1250" s="9" t="e">
        <f t="shared" si="99"/>
        <v>#REF!</v>
      </c>
      <c r="T1250" s="9" t="str">
        <f>data!B1237</f>
        <v>TÔ TIỀN NGÂN TUYẾT</v>
      </c>
      <c r="U1250" s="9" t="str">
        <f>data!C1237</f>
        <v>12A6</v>
      </c>
      <c r="V1250" s="14"/>
      <c r="W1250" s="24"/>
      <c r="X1250" s="32"/>
      <c r="Y1250" s="24"/>
      <c r="Z1250" s="24"/>
      <c r="AA1250" s="24"/>
      <c r="AB1250" s="24"/>
      <c r="AC1250" s="24"/>
      <c r="AD1250" s="24"/>
      <c r="AE1250" s="14" t="str">
        <f t="shared" si="102"/>
        <v/>
      </c>
      <c r="AF1250" s="60" t="str">
        <f t="shared" si="103"/>
        <v/>
      </c>
    </row>
    <row r="1251" spans="1:32" ht="15" customHeight="1">
      <c r="A1251" s="12" t="str">
        <f t="shared" si="101"/>
        <v/>
      </c>
      <c r="S1251" s="9" t="e">
        <f t="shared" si="99"/>
        <v>#REF!</v>
      </c>
      <c r="T1251" s="9" t="str">
        <f>data!B1238</f>
        <v>NGUYỄN THỊ THẢO VY</v>
      </c>
      <c r="U1251" s="9" t="str">
        <f>data!C1238</f>
        <v>12A6</v>
      </c>
      <c r="V1251" s="14"/>
      <c r="W1251" s="24"/>
      <c r="X1251" s="32"/>
      <c r="Y1251" s="24"/>
      <c r="Z1251" s="24"/>
      <c r="AA1251" s="24"/>
      <c r="AB1251" s="24"/>
      <c r="AC1251" s="24"/>
      <c r="AD1251" s="24"/>
      <c r="AE1251" s="14" t="str">
        <f t="shared" si="102"/>
        <v/>
      </c>
      <c r="AF1251" s="60" t="str">
        <f t="shared" si="103"/>
        <v/>
      </c>
    </row>
    <row r="1252" spans="1:32" ht="15" customHeight="1">
      <c r="A1252" s="12" t="str">
        <f t="shared" si="101"/>
        <v/>
      </c>
      <c r="S1252" s="9" t="e">
        <f t="shared" si="99"/>
        <v>#REF!</v>
      </c>
      <c r="T1252" s="9" t="e">
        <f>data!#REF!</f>
        <v>#REF!</v>
      </c>
      <c r="U1252" s="9" t="e">
        <f>data!#REF!</f>
        <v>#REF!</v>
      </c>
      <c r="V1252" s="14"/>
      <c r="W1252" s="24"/>
      <c r="X1252" s="32"/>
      <c r="Y1252" s="24"/>
      <c r="Z1252" s="24"/>
      <c r="AA1252" s="24"/>
      <c r="AB1252" s="24"/>
      <c r="AC1252" s="24"/>
      <c r="AD1252" s="24"/>
      <c r="AE1252" s="14" t="str">
        <f t="shared" si="102"/>
        <v/>
      </c>
      <c r="AF1252" s="60" t="str">
        <f t="shared" si="103"/>
        <v/>
      </c>
    </row>
    <row r="1253" spans="1:32" ht="15" customHeight="1">
      <c r="A1253" s="12" t="str">
        <f t="shared" si="101"/>
        <v/>
      </c>
      <c r="S1253" s="9" t="e">
        <f t="shared" si="99"/>
        <v>#REF!</v>
      </c>
      <c r="T1253" s="9" t="str">
        <f>data!B1239</f>
        <v>NGUYỄN THỊ TƯỜNG VY</v>
      </c>
      <c r="U1253" s="9" t="str">
        <f>data!C1239</f>
        <v>12A6</v>
      </c>
      <c r="V1253" s="14"/>
      <c r="W1253" s="24"/>
      <c r="X1253" s="32"/>
      <c r="Y1253" s="24"/>
      <c r="Z1253" s="24"/>
      <c r="AA1253" s="24"/>
      <c r="AB1253" s="24"/>
      <c r="AC1253" s="24"/>
      <c r="AD1253" s="24"/>
      <c r="AE1253" s="14" t="str">
        <f t="shared" si="102"/>
        <v/>
      </c>
      <c r="AF1253" s="60" t="str">
        <f t="shared" si="103"/>
        <v/>
      </c>
    </row>
    <row r="1254" spans="1:32" ht="15" customHeight="1">
      <c r="A1254" s="12" t="str">
        <f t="shared" si="101"/>
        <v/>
      </c>
      <c r="S1254" s="9" t="e">
        <f t="shared" si="99"/>
        <v>#REF!</v>
      </c>
      <c r="T1254" s="9" t="str">
        <f>data!B1240</f>
        <v>PHẠM THẢO VY</v>
      </c>
      <c r="U1254" s="9" t="str">
        <f>data!C1240</f>
        <v>12A6</v>
      </c>
      <c r="V1254" s="14"/>
      <c r="W1254" s="24"/>
      <c r="X1254" s="32"/>
      <c r="Y1254" s="24"/>
      <c r="Z1254" s="24"/>
      <c r="AA1254" s="24"/>
      <c r="AB1254" s="24"/>
      <c r="AC1254" s="24"/>
      <c r="AD1254" s="24"/>
      <c r="AE1254" s="14" t="str">
        <f t="shared" si="102"/>
        <v/>
      </c>
      <c r="AF1254" s="60" t="str">
        <f t="shared" si="103"/>
        <v/>
      </c>
    </row>
    <row r="1255" spans="1:32" ht="15" customHeight="1">
      <c r="A1255" s="12" t="str">
        <f t="shared" si="101"/>
        <v/>
      </c>
      <c r="S1255" s="9" t="e">
        <f t="shared" ref="S1255:S1318" si="104">IF(T1255&lt;&gt;"",S1254+1,"")</f>
        <v>#REF!</v>
      </c>
      <c r="T1255" s="9" t="e">
        <f>data!#REF!</f>
        <v>#REF!</v>
      </c>
      <c r="U1255" s="9" t="e">
        <f>data!#REF!</f>
        <v>#REF!</v>
      </c>
      <c r="V1255" s="14"/>
      <c r="W1255" s="24"/>
      <c r="X1255" s="32"/>
      <c r="Y1255" s="24"/>
      <c r="Z1255" s="24"/>
      <c r="AA1255" s="24"/>
      <c r="AB1255" s="24"/>
      <c r="AC1255" s="24"/>
      <c r="AD1255" s="24"/>
      <c r="AE1255" s="14" t="str">
        <f t="shared" si="102"/>
        <v/>
      </c>
      <c r="AF1255" s="60" t="str">
        <f t="shared" si="103"/>
        <v/>
      </c>
    </row>
    <row r="1256" spans="1:32" ht="15" customHeight="1">
      <c r="A1256" s="12" t="str">
        <f t="shared" si="101"/>
        <v/>
      </c>
      <c r="S1256" s="9" t="e">
        <f t="shared" si="104"/>
        <v>#REF!</v>
      </c>
      <c r="T1256" s="9" t="str">
        <f>data!B1241</f>
        <v>TRẦN KHÁNH BĂNG</v>
      </c>
      <c r="U1256" s="9" t="str">
        <f>data!C1241</f>
        <v>12A7</v>
      </c>
      <c r="V1256" s="14">
        <v>3</v>
      </c>
      <c r="W1256" s="24"/>
      <c r="X1256" s="32"/>
      <c r="Y1256" s="24"/>
      <c r="Z1256" s="24"/>
      <c r="AA1256" s="24"/>
      <c r="AB1256" s="24"/>
      <c r="AC1256" s="24"/>
      <c r="AD1256" s="24"/>
      <c r="AE1256" s="14" t="str">
        <f t="shared" si="102"/>
        <v/>
      </c>
      <c r="AF1256" s="60" t="str">
        <f t="shared" si="103"/>
        <v/>
      </c>
    </row>
    <row r="1257" spans="1:32" ht="15" customHeight="1">
      <c r="A1257" s="12" t="str">
        <f t="shared" si="101"/>
        <v/>
      </c>
      <c r="S1257" s="9" t="e">
        <f t="shared" si="104"/>
        <v>#REF!</v>
      </c>
      <c r="T1257" s="9" t="str">
        <f>data!B1242</f>
        <v>TRẦN THANH BẢO</v>
      </c>
      <c r="U1257" s="9" t="str">
        <f>data!C1242</f>
        <v>12A7</v>
      </c>
      <c r="V1257" s="14"/>
      <c r="W1257" s="24"/>
      <c r="X1257" s="32"/>
      <c r="Y1257" s="24"/>
      <c r="Z1257" s="24"/>
      <c r="AA1257" s="24"/>
      <c r="AB1257" s="24"/>
      <c r="AC1257" s="24"/>
      <c r="AD1257" s="24"/>
      <c r="AE1257" s="14" t="str">
        <f t="shared" si="102"/>
        <v/>
      </c>
      <c r="AF1257" s="60" t="str">
        <f t="shared" si="103"/>
        <v/>
      </c>
    </row>
    <row r="1258" spans="1:32" ht="15" customHeight="1">
      <c r="A1258" s="12" t="str">
        <f t="shared" si="101"/>
        <v/>
      </c>
      <c r="S1258" s="9" t="e">
        <f t="shared" si="104"/>
        <v>#REF!</v>
      </c>
      <c r="T1258" s="9" t="str">
        <f>data!B1243</f>
        <v>LÂM TRƯỜNG CHÂU</v>
      </c>
      <c r="U1258" s="9" t="str">
        <f>data!C1243</f>
        <v>12A7</v>
      </c>
      <c r="V1258" s="14"/>
      <c r="W1258" s="24"/>
      <c r="X1258" s="32"/>
      <c r="Y1258" s="24"/>
      <c r="Z1258" s="24"/>
      <c r="AA1258" s="24"/>
      <c r="AB1258" s="24"/>
      <c r="AC1258" s="24"/>
      <c r="AD1258" s="24"/>
      <c r="AE1258" s="14" t="str">
        <f t="shared" si="102"/>
        <v/>
      </c>
      <c r="AF1258" s="60" t="str">
        <f t="shared" si="103"/>
        <v/>
      </c>
    </row>
    <row r="1259" spans="1:32" ht="15" customHeight="1">
      <c r="A1259" s="12" t="str">
        <f t="shared" si="101"/>
        <v/>
      </c>
      <c r="S1259" s="9" t="e">
        <f t="shared" si="104"/>
        <v>#REF!</v>
      </c>
      <c r="T1259" s="9" t="str">
        <f>data!B1244</f>
        <v>PHAN THẾ ĐAN</v>
      </c>
      <c r="U1259" s="9" t="str">
        <f>data!C1244</f>
        <v>12A7</v>
      </c>
      <c r="V1259" s="14"/>
      <c r="W1259" s="24"/>
      <c r="X1259" s="32"/>
      <c r="Y1259" s="24"/>
      <c r="Z1259" s="24"/>
      <c r="AA1259" s="24"/>
      <c r="AB1259" s="24"/>
      <c r="AC1259" s="24"/>
      <c r="AD1259" s="24"/>
      <c r="AE1259" s="14" t="str">
        <f t="shared" si="102"/>
        <v/>
      </c>
      <c r="AF1259" s="60" t="str">
        <f t="shared" si="103"/>
        <v/>
      </c>
    </row>
    <row r="1260" spans="1:32" ht="15" customHeight="1">
      <c r="A1260" s="12" t="str">
        <f t="shared" si="101"/>
        <v/>
      </c>
      <c r="S1260" s="9" t="e">
        <f t="shared" si="104"/>
        <v>#REF!</v>
      </c>
      <c r="T1260" s="9" t="str">
        <f>data!B1245</f>
        <v>NGUYỄN PHI ĐẰNG</v>
      </c>
      <c r="U1260" s="9" t="str">
        <f>data!C1245</f>
        <v>12A7</v>
      </c>
      <c r="V1260" s="14"/>
      <c r="X1260" s="32"/>
      <c r="Y1260" s="14"/>
      <c r="Z1260" s="14"/>
      <c r="AA1260" s="14"/>
      <c r="AB1260" s="14"/>
      <c r="AE1260" s="14" t="str">
        <f t="shared" si="102"/>
        <v/>
      </c>
      <c r="AF1260" s="60" t="str">
        <f t="shared" si="103"/>
        <v/>
      </c>
    </row>
    <row r="1261" spans="1:32" ht="15" customHeight="1">
      <c r="A1261" s="12" t="str">
        <f t="shared" si="101"/>
        <v/>
      </c>
      <c r="S1261" s="9" t="e">
        <f t="shared" si="104"/>
        <v>#REF!</v>
      </c>
      <c r="T1261" s="9" t="str">
        <f>data!B1246</f>
        <v>PHAN THỤY THÙY DƯƠNG</v>
      </c>
      <c r="U1261" s="9" t="str">
        <f>data!C1246</f>
        <v>12A7</v>
      </c>
      <c r="V1261" s="14">
        <v>1</v>
      </c>
      <c r="X1261" s="32"/>
      <c r="Y1261" s="14"/>
      <c r="Z1261" s="14"/>
      <c r="AA1261" s="14"/>
      <c r="AB1261" s="14"/>
      <c r="AE1261" s="14" t="str">
        <f t="shared" si="102"/>
        <v/>
      </c>
      <c r="AF1261" s="60" t="str">
        <f t="shared" si="103"/>
        <v/>
      </c>
    </row>
    <row r="1262" spans="1:32" ht="15" customHeight="1">
      <c r="A1262" s="12" t="str">
        <f t="shared" si="101"/>
        <v/>
      </c>
      <c r="S1262" s="9" t="e">
        <f t="shared" si="104"/>
        <v>#REF!</v>
      </c>
      <c r="T1262" s="9" t="str">
        <f>data!B1247</f>
        <v>NGÔ PHẠM HOÀNG DUY</v>
      </c>
      <c r="U1262" s="9" t="str">
        <f>data!C1247</f>
        <v>12A7</v>
      </c>
      <c r="V1262" s="14"/>
      <c r="X1262" s="32"/>
      <c r="Y1262" s="14"/>
      <c r="Z1262" s="14"/>
      <c r="AA1262" s="14"/>
      <c r="AB1262" s="14"/>
      <c r="AE1262" s="14" t="str">
        <f t="shared" si="102"/>
        <v/>
      </c>
      <c r="AF1262" s="60" t="str">
        <f t="shared" si="103"/>
        <v/>
      </c>
    </row>
    <row r="1263" spans="1:32" ht="15" customHeight="1">
      <c r="A1263" s="12" t="str">
        <f t="shared" si="101"/>
        <v/>
      </c>
      <c r="S1263" s="9" t="e">
        <f t="shared" si="104"/>
        <v>#REF!</v>
      </c>
      <c r="T1263" s="9" t="str">
        <f>data!B1248</f>
        <v>NGUYỄN NHẬT DUY</v>
      </c>
      <c r="U1263" s="9" t="str">
        <f>data!C1248</f>
        <v>12A7</v>
      </c>
      <c r="V1263" s="14">
        <v>3</v>
      </c>
      <c r="X1263" s="32"/>
      <c r="Y1263" s="14"/>
      <c r="Z1263" s="14"/>
      <c r="AA1263" s="14"/>
      <c r="AB1263" s="14"/>
      <c r="AE1263" s="14" t="str">
        <f t="shared" si="102"/>
        <v/>
      </c>
      <c r="AF1263" s="60" t="str">
        <f t="shared" si="103"/>
        <v/>
      </c>
    </row>
    <row r="1264" spans="1:32" ht="15" customHeight="1">
      <c r="A1264" s="12" t="str">
        <f t="shared" si="101"/>
        <v/>
      </c>
      <c r="S1264" s="9" t="e">
        <f t="shared" si="104"/>
        <v>#REF!</v>
      </c>
      <c r="T1264" s="9" t="str">
        <f>data!B1249</f>
        <v>NGÔ TUẤN HUY</v>
      </c>
      <c r="U1264" s="9" t="str">
        <f>data!C1249</f>
        <v>12A7</v>
      </c>
      <c r="V1264" s="14"/>
      <c r="X1264" s="32"/>
      <c r="Y1264" s="14"/>
      <c r="Z1264" s="14"/>
      <c r="AA1264" s="14"/>
      <c r="AB1264" s="14"/>
      <c r="AE1264" s="14" t="str">
        <f t="shared" si="102"/>
        <v/>
      </c>
      <c r="AF1264" s="60" t="str">
        <f t="shared" si="103"/>
        <v/>
      </c>
    </row>
    <row r="1265" spans="1:32" ht="15" customHeight="1">
      <c r="A1265" s="12" t="str">
        <f t="shared" si="101"/>
        <v/>
      </c>
      <c r="S1265" s="9" t="e">
        <f t="shared" si="104"/>
        <v>#REF!</v>
      </c>
      <c r="T1265" s="9" t="e">
        <f>data!#REF!</f>
        <v>#REF!</v>
      </c>
      <c r="U1265" s="9" t="e">
        <f>data!#REF!</f>
        <v>#REF!</v>
      </c>
      <c r="V1265" s="14"/>
      <c r="X1265" s="32"/>
      <c r="Y1265" s="14"/>
      <c r="Z1265" s="14"/>
      <c r="AA1265" s="14"/>
      <c r="AB1265" s="14"/>
      <c r="AE1265" s="14" t="str">
        <f t="shared" si="102"/>
        <v/>
      </c>
      <c r="AF1265" s="60" t="str">
        <f t="shared" ref="AF1265:AF1296" si="105">IF(AH1268&lt;&gt;"", INDEX($AJ$8:$AJ$1491, MATCH(AH1268, $T$8:$T$1491, 0)),"")</f>
        <v/>
      </c>
    </row>
    <row r="1266" spans="1:32" ht="15" customHeight="1">
      <c r="A1266" s="12" t="str">
        <f t="shared" si="101"/>
        <v/>
      </c>
      <c r="S1266" s="9" t="e">
        <f t="shared" si="104"/>
        <v>#REF!</v>
      </c>
      <c r="T1266" s="9" t="e">
        <f>data!#REF!</f>
        <v>#REF!</v>
      </c>
      <c r="U1266" s="9" t="e">
        <f>data!#REF!</f>
        <v>#REF!</v>
      </c>
      <c r="V1266" s="14"/>
      <c r="X1266" s="32"/>
      <c r="Y1266" s="14"/>
      <c r="Z1266" s="14"/>
      <c r="AA1266" s="14"/>
      <c r="AB1266" s="14"/>
      <c r="AE1266" s="14" t="str">
        <f t="shared" si="102"/>
        <v/>
      </c>
      <c r="AF1266" s="60" t="str">
        <f t="shared" si="105"/>
        <v/>
      </c>
    </row>
    <row r="1267" spans="1:32" ht="15" customHeight="1">
      <c r="A1267" s="12" t="str">
        <f t="shared" si="101"/>
        <v/>
      </c>
      <c r="S1267" s="9" t="e">
        <f t="shared" si="104"/>
        <v>#REF!</v>
      </c>
      <c r="T1267" s="9" t="str">
        <f>data!B1250</f>
        <v>NGUYỄN MINH HUY</v>
      </c>
      <c r="U1267" s="9" t="str">
        <f>data!C1250</f>
        <v>12A7</v>
      </c>
      <c r="V1267" s="14">
        <v>3</v>
      </c>
      <c r="X1267" s="32"/>
      <c r="Y1267" s="14"/>
      <c r="Z1267" s="14"/>
      <c r="AA1267" s="14"/>
      <c r="AB1267" s="14"/>
      <c r="AE1267" s="14" t="str">
        <f t="shared" si="102"/>
        <v/>
      </c>
      <c r="AF1267" s="60" t="str">
        <f t="shared" si="105"/>
        <v/>
      </c>
    </row>
    <row r="1268" spans="1:32" ht="15" customHeight="1">
      <c r="A1268" s="12" t="str">
        <f t="shared" si="101"/>
        <v/>
      </c>
      <c r="S1268" s="9" t="e">
        <f t="shared" si="104"/>
        <v>#REF!</v>
      </c>
      <c r="T1268" s="9" t="e">
        <f>data!#REF!</f>
        <v>#REF!</v>
      </c>
      <c r="U1268" s="9" t="e">
        <f>data!#REF!</f>
        <v>#REF!</v>
      </c>
      <c r="V1268" s="14"/>
      <c r="X1268" s="32"/>
      <c r="Y1268" s="14"/>
      <c r="Z1268" s="14"/>
      <c r="AA1268" s="14"/>
      <c r="AB1268" s="14"/>
      <c r="AE1268" s="14" t="str">
        <f t="shared" si="102"/>
        <v/>
      </c>
      <c r="AF1268" s="60" t="str">
        <f t="shared" si="105"/>
        <v/>
      </c>
    </row>
    <row r="1269" spans="1:32" ht="15" customHeight="1">
      <c r="A1269" s="12" t="str">
        <f t="shared" si="101"/>
        <v/>
      </c>
      <c r="S1269" s="9" t="e">
        <f t="shared" si="104"/>
        <v>#REF!</v>
      </c>
      <c r="T1269" s="9" t="str">
        <f>data!B1251</f>
        <v>NGUYỄN HOÀNG KHA</v>
      </c>
      <c r="U1269" s="9" t="str">
        <f>data!C1251</f>
        <v>12A7</v>
      </c>
      <c r="V1269" s="14">
        <v>3</v>
      </c>
      <c r="X1269" s="32"/>
      <c r="Y1269" s="14"/>
      <c r="Z1269" s="14"/>
      <c r="AA1269" s="14"/>
      <c r="AB1269" s="14"/>
      <c r="AE1269" s="14" t="str">
        <f t="shared" si="102"/>
        <v/>
      </c>
      <c r="AF1269" s="60" t="str">
        <f t="shared" si="105"/>
        <v/>
      </c>
    </row>
    <row r="1270" spans="1:32" ht="15" customHeight="1">
      <c r="A1270" s="12" t="str">
        <f t="shared" si="101"/>
        <v/>
      </c>
      <c r="S1270" s="9" t="e">
        <f t="shared" si="104"/>
        <v>#REF!</v>
      </c>
      <c r="T1270" s="9" t="str">
        <f>data!B1252</f>
        <v>TRẦN HOÀNG KHIÊM</v>
      </c>
      <c r="U1270" s="9" t="str">
        <f>data!C1252</f>
        <v>12A7</v>
      </c>
      <c r="V1270" s="14"/>
      <c r="X1270" s="32"/>
      <c r="Y1270" s="14"/>
      <c r="Z1270" s="14"/>
      <c r="AA1270" s="14"/>
      <c r="AB1270" s="14"/>
      <c r="AE1270" s="14" t="str">
        <f t="shared" si="102"/>
        <v/>
      </c>
      <c r="AF1270" s="60" t="str">
        <f t="shared" si="105"/>
        <v/>
      </c>
    </row>
    <row r="1271" spans="1:32" ht="15" customHeight="1">
      <c r="A1271" s="12" t="str">
        <f t="shared" si="101"/>
        <v/>
      </c>
      <c r="S1271" s="9" t="e">
        <f t="shared" si="104"/>
        <v>#REF!</v>
      </c>
      <c r="T1271" s="9" t="str">
        <f>data!B1253</f>
        <v>PHẠM MINH KHÔI</v>
      </c>
      <c r="U1271" s="9" t="str">
        <f>data!C1253</f>
        <v>12A7</v>
      </c>
      <c r="V1271" s="14">
        <v>1</v>
      </c>
      <c r="X1271" s="32"/>
      <c r="Y1271" s="14"/>
      <c r="Z1271" s="14"/>
      <c r="AA1271" s="14"/>
      <c r="AB1271" s="14"/>
      <c r="AE1271" s="14" t="str">
        <f t="shared" si="102"/>
        <v/>
      </c>
      <c r="AF1271" s="60" t="str">
        <f t="shared" si="105"/>
        <v/>
      </c>
    </row>
    <row r="1272" spans="1:32" ht="15" customHeight="1">
      <c r="A1272" s="12" t="str">
        <f t="shared" si="101"/>
        <v/>
      </c>
      <c r="S1272" s="9" t="e">
        <f t="shared" si="104"/>
        <v>#REF!</v>
      </c>
      <c r="T1272" s="9" t="str">
        <f>data!B1254</f>
        <v>HUỲNH TRUNG KIÊN</v>
      </c>
      <c r="U1272" s="9" t="str">
        <f>data!C1254</f>
        <v>12A7</v>
      </c>
      <c r="V1272" s="14"/>
      <c r="X1272" s="32"/>
      <c r="Y1272" s="14"/>
      <c r="Z1272" s="14"/>
      <c r="AA1272" s="14"/>
      <c r="AB1272" s="14"/>
      <c r="AE1272" s="14" t="str">
        <f t="shared" si="102"/>
        <v/>
      </c>
      <c r="AF1272" s="60" t="str">
        <f t="shared" si="105"/>
        <v/>
      </c>
    </row>
    <row r="1273" spans="1:32" ht="15" customHeight="1">
      <c r="A1273" s="12" t="str">
        <f t="shared" si="101"/>
        <v/>
      </c>
      <c r="S1273" s="9" t="e">
        <f t="shared" si="104"/>
        <v>#REF!</v>
      </c>
      <c r="T1273" s="9" t="str">
        <f>data!B1255</f>
        <v>LÊ LƯƠNG KIM MY</v>
      </c>
      <c r="U1273" s="9" t="str">
        <f>data!C1255</f>
        <v>12A7</v>
      </c>
      <c r="V1273" s="14"/>
      <c r="X1273" s="32"/>
      <c r="Y1273" s="14"/>
      <c r="Z1273" s="14"/>
      <c r="AA1273" s="14"/>
      <c r="AB1273" s="14"/>
      <c r="AE1273" s="14" t="str">
        <f t="shared" si="102"/>
        <v/>
      </c>
      <c r="AF1273" s="60" t="str">
        <f t="shared" si="105"/>
        <v/>
      </c>
    </row>
    <row r="1274" spans="1:32" ht="15" customHeight="1">
      <c r="A1274" s="12" t="str">
        <f t="shared" si="101"/>
        <v/>
      </c>
      <c r="S1274" s="9" t="e">
        <f t="shared" si="104"/>
        <v>#REF!</v>
      </c>
      <c r="T1274" s="9" t="str">
        <f>data!B1256</f>
        <v>ĐOÀN NGỌC HẠNH NGÂN</v>
      </c>
      <c r="U1274" s="9" t="str">
        <f>data!C1256</f>
        <v>12A7</v>
      </c>
      <c r="V1274" s="14">
        <v>3</v>
      </c>
      <c r="X1274" s="32"/>
      <c r="Y1274" s="14"/>
      <c r="Z1274" s="14"/>
      <c r="AA1274" s="14"/>
      <c r="AB1274" s="14"/>
      <c r="AE1274" s="14" t="str">
        <f t="shared" si="102"/>
        <v/>
      </c>
      <c r="AF1274" s="60" t="str">
        <f t="shared" si="105"/>
        <v/>
      </c>
    </row>
    <row r="1275" spans="1:32" ht="15" customHeight="1">
      <c r="A1275" s="12" t="str">
        <f t="shared" si="101"/>
        <v/>
      </c>
      <c r="S1275" s="9" t="e">
        <f t="shared" si="104"/>
        <v>#REF!</v>
      </c>
      <c r="T1275" s="9" t="str">
        <f>data!B1257</f>
        <v>LƯU NGUYỄN KIM NGÂN</v>
      </c>
      <c r="U1275" s="9" t="str">
        <f>data!C1257</f>
        <v>12A7</v>
      </c>
      <c r="V1275" s="14"/>
      <c r="X1275" s="32"/>
      <c r="Y1275" s="14"/>
      <c r="Z1275" s="14"/>
      <c r="AA1275" s="14"/>
      <c r="AB1275" s="14"/>
      <c r="AE1275" s="14" t="str">
        <f t="shared" si="102"/>
        <v/>
      </c>
      <c r="AF1275" s="60" t="str">
        <f t="shared" si="105"/>
        <v/>
      </c>
    </row>
    <row r="1276" spans="1:32" ht="15" customHeight="1">
      <c r="A1276" s="12" t="str">
        <f t="shared" si="101"/>
        <v/>
      </c>
      <c r="S1276" s="9" t="e">
        <f t="shared" si="104"/>
        <v>#REF!</v>
      </c>
      <c r="T1276" s="9" t="str">
        <f>data!B1258</f>
        <v>TRẦN NGUYỄN THIỆN NHÂN</v>
      </c>
      <c r="U1276" s="9" t="str">
        <f>data!C1258</f>
        <v>12A7</v>
      </c>
      <c r="V1276" s="14">
        <v>3</v>
      </c>
      <c r="X1276" s="32"/>
      <c r="Y1276" s="14"/>
      <c r="Z1276" s="14"/>
      <c r="AA1276" s="14"/>
      <c r="AB1276" s="14"/>
      <c r="AE1276" s="14" t="str">
        <f t="shared" si="102"/>
        <v/>
      </c>
      <c r="AF1276" s="60" t="str">
        <f t="shared" si="105"/>
        <v/>
      </c>
    </row>
    <row r="1277" spans="1:32" ht="15" customHeight="1">
      <c r="A1277" s="12" t="str">
        <f t="shared" si="101"/>
        <v/>
      </c>
      <c r="S1277" s="9" t="e">
        <f t="shared" si="104"/>
        <v>#REF!</v>
      </c>
      <c r="T1277" s="9" t="str">
        <f>data!B1259</f>
        <v>BÙI THỊ XUÂN NHI</v>
      </c>
      <c r="U1277" s="9" t="str">
        <f>data!C1259</f>
        <v>12A7</v>
      </c>
      <c r="V1277" s="14"/>
      <c r="X1277" s="32"/>
      <c r="Y1277" s="14"/>
      <c r="Z1277" s="14"/>
      <c r="AA1277" s="14"/>
      <c r="AB1277" s="14"/>
      <c r="AE1277" s="14" t="str">
        <f t="shared" si="102"/>
        <v/>
      </c>
      <c r="AF1277" s="60" t="str">
        <f t="shared" si="105"/>
        <v/>
      </c>
    </row>
    <row r="1278" spans="1:32" ht="15" customHeight="1">
      <c r="A1278" s="12" t="str">
        <f t="shared" si="101"/>
        <v/>
      </c>
      <c r="S1278" s="9" t="e">
        <f t="shared" si="104"/>
        <v>#REF!</v>
      </c>
      <c r="T1278" s="9" t="str">
        <f>data!B1260</f>
        <v>PHÙNG THỊ NGUYỆT NHI</v>
      </c>
      <c r="U1278" s="9" t="str">
        <f>data!C1260</f>
        <v>12A7</v>
      </c>
      <c r="V1278" s="14"/>
      <c r="X1278" s="32"/>
      <c r="Y1278" s="14"/>
      <c r="Z1278" s="14"/>
      <c r="AA1278" s="14"/>
      <c r="AB1278" s="14"/>
      <c r="AE1278" s="14" t="str">
        <f t="shared" si="102"/>
        <v/>
      </c>
      <c r="AF1278" s="60" t="str">
        <f t="shared" si="105"/>
        <v/>
      </c>
    </row>
    <row r="1279" spans="1:32" ht="15" customHeight="1">
      <c r="A1279" s="12" t="str">
        <f t="shared" ref="A1279:A1341" si="106">IF(B1279&lt;&gt;"",A1278+1,"")</f>
        <v/>
      </c>
      <c r="S1279" s="9" t="e">
        <f t="shared" si="104"/>
        <v>#REF!</v>
      </c>
      <c r="T1279" s="9" t="str">
        <f>data!B1261</f>
        <v>DƯƠNG NHUẬN PHÁT</v>
      </c>
      <c r="U1279" s="9" t="str">
        <f>data!C1261</f>
        <v>12A7</v>
      </c>
      <c r="V1279" s="14">
        <v>1</v>
      </c>
      <c r="X1279" s="32"/>
      <c r="Y1279" s="14"/>
      <c r="Z1279" s="14"/>
      <c r="AA1279" s="14"/>
      <c r="AB1279" s="14"/>
      <c r="AE1279" s="14" t="str">
        <f t="shared" si="102"/>
        <v/>
      </c>
      <c r="AF1279" s="60" t="str">
        <f t="shared" si="105"/>
        <v/>
      </c>
    </row>
    <row r="1280" spans="1:32" ht="15" customHeight="1">
      <c r="A1280" s="12" t="str">
        <f t="shared" si="106"/>
        <v/>
      </c>
      <c r="S1280" s="9" t="e">
        <f t="shared" si="104"/>
        <v>#REF!</v>
      </c>
      <c r="T1280" s="9" t="str">
        <f>data!B1262</f>
        <v>LÊ THỊ MỸ PHÚC</v>
      </c>
      <c r="U1280" s="9" t="str">
        <f>data!C1262</f>
        <v>12A7</v>
      </c>
      <c r="V1280" s="14"/>
      <c r="X1280" s="32"/>
      <c r="Y1280" s="14"/>
      <c r="Z1280" s="14"/>
      <c r="AA1280" s="14"/>
      <c r="AB1280" s="14"/>
      <c r="AE1280" s="14" t="str">
        <f t="shared" si="102"/>
        <v/>
      </c>
      <c r="AF1280" s="60" t="str">
        <f t="shared" si="105"/>
        <v/>
      </c>
    </row>
    <row r="1281" spans="1:32" ht="15" customHeight="1">
      <c r="A1281" s="12" t="str">
        <f t="shared" si="106"/>
        <v/>
      </c>
      <c r="S1281" s="9" t="e">
        <f t="shared" si="104"/>
        <v>#REF!</v>
      </c>
      <c r="T1281" s="9" t="str">
        <f>data!B1263</f>
        <v>NGUYỄN GIA PHÚC</v>
      </c>
      <c r="U1281" s="9" t="str">
        <f>data!C1263</f>
        <v>12A7</v>
      </c>
      <c r="V1281" s="14"/>
      <c r="X1281" s="32"/>
      <c r="Y1281" s="14"/>
      <c r="Z1281" s="14"/>
      <c r="AA1281" s="14"/>
      <c r="AB1281" s="14"/>
      <c r="AE1281" s="14" t="str">
        <f t="shared" si="102"/>
        <v/>
      </c>
      <c r="AF1281" s="60" t="str">
        <f t="shared" si="105"/>
        <v/>
      </c>
    </row>
    <row r="1282" spans="1:32" ht="15" customHeight="1">
      <c r="A1282" s="12" t="str">
        <f t="shared" si="106"/>
        <v/>
      </c>
      <c r="S1282" s="9" t="e">
        <f t="shared" si="104"/>
        <v>#REF!</v>
      </c>
      <c r="T1282" s="9" t="str">
        <f>data!B1264</f>
        <v>NGUYỄN NHÂN PHÚ QUÝ</v>
      </c>
      <c r="U1282" s="9" t="str">
        <f>data!C1264</f>
        <v>12A7</v>
      </c>
      <c r="V1282" s="14"/>
      <c r="X1282" s="32"/>
      <c r="Y1282" s="14"/>
      <c r="Z1282" s="14"/>
      <c r="AA1282" s="14"/>
      <c r="AB1282" s="14"/>
      <c r="AE1282" s="14" t="str">
        <f t="shared" si="102"/>
        <v/>
      </c>
      <c r="AF1282" s="60" t="str">
        <f t="shared" si="105"/>
        <v/>
      </c>
    </row>
    <row r="1283" spans="1:32" ht="15" customHeight="1">
      <c r="A1283" s="12" t="str">
        <f t="shared" si="106"/>
        <v/>
      </c>
      <c r="S1283" s="9" t="e">
        <f t="shared" si="104"/>
        <v>#REF!</v>
      </c>
      <c r="T1283" s="9" t="str">
        <f>data!B1265</f>
        <v>LÊ THÀNH TÂM</v>
      </c>
      <c r="U1283" s="9" t="str">
        <f>data!C1265</f>
        <v>12A7</v>
      </c>
      <c r="V1283" s="14"/>
      <c r="X1283" s="32"/>
      <c r="Y1283" s="14"/>
      <c r="Z1283" s="14"/>
      <c r="AA1283" s="14"/>
      <c r="AB1283" s="14"/>
      <c r="AE1283" s="14" t="str">
        <f t="shared" si="102"/>
        <v/>
      </c>
      <c r="AF1283" s="60" t="str">
        <f t="shared" si="105"/>
        <v/>
      </c>
    </row>
    <row r="1284" spans="1:32" ht="15" customHeight="1">
      <c r="A1284" s="12" t="str">
        <f t="shared" si="106"/>
        <v/>
      </c>
      <c r="S1284" s="9" t="e">
        <f t="shared" si="104"/>
        <v>#REF!</v>
      </c>
      <c r="T1284" s="9" t="str">
        <f>data!B1266</f>
        <v>Nguyễn Viết Tâm</v>
      </c>
      <c r="U1284" s="9" t="str">
        <f>data!C1266</f>
        <v>12A7</v>
      </c>
      <c r="V1284" s="14"/>
      <c r="X1284" s="32"/>
      <c r="Y1284" s="14"/>
      <c r="Z1284" s="14"/>
      <c r="AA1284" s="14"/>
      <c r="AB1284" s="14"/>
      <c r="AE1284" s="14" t="str">
        <f t="shared" si="102"/>
        <v/>
      </c>
      <c r="AF1284" s="60" t="str">
        <f t="shared" si="105"/>
        <v/>
      </c>
    </row>
    <row r="1285" spans="1:32" ht="15" customHeight="1">
      <c r="A1285" s="12" t="str">
        <f t="shared" si="106"/>
        <v/>
      </c>
      <c r="S1285" s="9" t="e">
        <f t="shared" si="104"/>
        <v>#REF!</v>
      </c>
      <c r="T1285" s="9" t="str">
        <f>data!B1267</f>
        <v>NGUYỄN PHƯƠNG ĐẠI THANH</v>
      </c>
      <c r="U1285" s="9" t="str">
        <f>data!C1267</f>
        <v>12A7</v>
      </c>
      <c r="V1285" s="14"/>
      <c r="X1285" s="32"/>
      <c r="Y1285" s="14"/>
      <c r="Z1285" s="14"/>
      <c r="AA1285" s="14"/>
      <c r="AB1285" s="14"/>
      <c r="AE1285" s="14" t="str">
        <f t="shared" ref="AE1285:AE1348" si="107">IF(B1285&lt;&gt;"", INDEX($X$8:$X$1491, MATCH(B1285, $T$8:$T$1491, 0)),"")</f>
        <v/>
      </c>
      <c r="AF1285" s="60" t="str">
        <f t="shared" si="105"/>
        <v/>
      </c>
    </row>
    <row r="1286" spans="1:32" ht="15" customHeight="1">
      <c r="A1286" s="12" t="str">
        <f t="shared" si="106"/>
        <v/>
      </c>
      <c r="S1286" s="9" t="e">
        <f t="shared" si="104"/>
        <v>#REF!</v>
      </c>
      <c r="T1286" s="9" t="str">
        <f>data!B1268</f>
        <v>TRẦN PHẠM TẤT THÀNH</v>
      </c>
      <c r="U1286" s="9" t="str">
        <f>data!C1268</f>
        <v>12A7</v>
      </c>
      <c r="V1286" s="14"/>
      <c r="X1286" s="32"/>
      <c r="Y1286" s="14"/>
      <c r="Z1286" s="14"/>
      <c r="AA1286" s="14"/>
      <c r="AB1286" s="14"/>
      <c r="AE1286" s="14" t="str">
        <f t="shared" si="107"/>
        <v/>
      </c>
      <c r="AF1286" s="60" t="str">
        <f t="shared" si="105"/>
        <v/>
      </c>
    </row>
    <row r="1287" spans="1:32" ht="15" customHeight="1">
      <c r="A1287" s="12" t="str">
        <f t="shared" si="106"/>
        <v/>
      </c>
      <c r="S1287" s="9" t="e">
        <f t="shared" si="104"/>
        <v>#REF!</v>
      </c>
      <c r="T1287" s="9" t="str">
        <f>data!B1269</f>
        <v>TRẦN THỊ PHƯƠNG THẢO</v>
      </c>
      <c r="U1287" s="9" t="str">
        <f>data!C1269</f>
        <v>12A7</v>
      </c>
      <c r="V1287" s="14"/>
      <c r="X1287" s="32"/>
      <c r="Y1287" s="14"/>
      <c r="Z1287" s="14"/>
      <c r="AA1287" s="14"/>
      <c r="AB1287" s="14"/>
      <c r="AE1287" s="14" t="str">
        <f t="shared" si="107"/>
        <v/>
      </c>
      <c r="AF1287" s="60" t="str">
        <f t="shared" si="105"/>
        <v/>
      </c>
    </row>
    <row r="1288" spans="1:32" ht="15" customHeight="1">
      <c r="A1288" s="12" t="str">
        <f t="shared" si="106"/>
        <v/>
      </c>
      <c r="S1288" s="9" t="e">
        <f t="shared" si="104"/>
        <v>#REF!</v>
      </c>
      <c r="T1288" s="9" t="str">
        <f>data!B1270</f>
        <v>ĐÀO NGỌC ANH THI</v>
      </c>
      <c r="U1288" s="9" t="str">
        <f>data!C1270</f>
        <v>12A7</v>
      </c>
      <c r="V1288" s="14"/>
      <c r="X1288" s="32"/>
      <c r="Y1288" s="14"/>
      <c r="Z1288" s="14"/>
      <c r="AA1288" s="14"/>
      <c r="AB1288" s="14"/>
      <c r="AE1288" s="14" t="str">
        <f t="shared" si="107"/>
        <v/>
      </c>
      <c r="AF1288" s="60" t="str">
        <f t="shared" si="105"/>
        <v/>
      </c>
    </row>
    <row r="1289" spans="1:32" ht="15" customHeight="1">
      <c r="A1289" s="12" t="str">
        <f t="shared" si="106"/>
        <v/>
      </c>
      <c r="S1289" s="9" t="e">
        <f t="shared" si="104"/>
        <v>#REF!</v>
      </c>
      <c r="T1289" s="9" t="str">
        <f>data!B1271</f>
        <v>VŨ NHẬT THI</v>
      </c>
      <c r="U1289" s="9" t="str">
        <f>data!C1271</f>
        <v>12A7</v>
      </c>
      <c r="V1289" s="14"/>
      <c r="X1289" s="32"/>
      <c r="Y1289" s="14"/>
      <c r="Z1289" s="14"/>
      <c r="AA1289" s="14"/>
      <c r="AB1289" s="14"/>
      <c r="AE1289" s="14" t="str">
        <f t="shared" si="107"/>
        <v/>
      </c>
      <c r="AF1289" s="60" t="str">
        <f t="shared" si="105"/>
        <v/>
      </c>
    </row>
    <row r="1290" spans="1:32" ht="15" customHeight="1">
      <c r="A1290" s="12" t="str">
        <f t="shared" si="106"/>
        <v/>
      </c>
      <c r="S1290" s="9" t="e">
        <f t="shared" si="104"/>
        <v>#REF!</v>
      </c>
      <c r="T1290" s="9" t="str">
        <f>data!B1272</f>
        <v>NGUYỄN QUỐC THỊNH</v>
      </c>
      <c r="U1290" s="9" t="str">
        <f>data!C1272</f>
        <v>12A7</v>
      </c>
      <c r="V1290" s="14"/>
      <c r="X1290" s="32"/>
      <c r="Y1290" s="14"/>
      <c r="Z1290" s="14"/>
      <c r="AA1290" s="14"/>
      <c r="AB1290" s="14"/>
      <c r="AE1290" s="14" t="str">
        <f t="shared" si="107"/>
        <v/>
      </c>
      <c r="AF1290" s="60" t="str">
        <f t="shared" si="105"/>
        <v/>
      </c>
    </row>
    <row r="1291" spans="1:32" ht="15" customHeight="1">
      <c r="A1291" s="12" t="str">
        <f t="shared" si="106"/>
        <v/>
      </c>
      <c r="S1291" s="9" t="e">
        <f t="shared" si="104"/>
        <v>#REF!</v>
      </c>
      <c r="T1291" s="9" t="str">
        <f>data!B1273</f>
        <v>VÕ DOÃN THÔNG</v>
      </c>
      <c r="U1291" s="9" t="str">
        <f>data!C1273</f>
        <v>12A7</v>
      </c>
      <c r="V1291" s="14"/>
      <c r="X1291" s="32"/>
      <c r="Y1291" s="14"/>
      <c r="Z1291" s="14"/>
      <c r="AA1291" s="14"/>
      <c r="AB1291" s="14"/>
      <c r="AE1291" s="14" t="str">
        <f t="shared" si="107"/>
        <v/>
      </c>
      <c r="AF1291" s="60" t="str">
        <f t="shared" si="105"/>
        <v/>
      </c>
    </row>
    <row r="1292" spans="1:32" ht="15" customHeight="1">
      <c r="A1292" s="12" t="str">
        <f t="shared" si="106"/>
        <v/>
      </c>
      <c r="S1292" s="9" t="e">
        <f t="shared" si="104"/>
        <v>#REF!</v>
      </c>
      <c r="T1292" s="9" t="str">
        <f>data!B1274</f>
        <v>DƯƠNG ANH THUẬN</v>
      </c>
      <c r="U1292" s="9" t="str">
        <f>data!C1274</f>
        <v>12A7</v>
      </c>
      <c r="V1292" s="14"/>
      <c r="X1292" s="32"/>
      <c r="Y1292" s="14"/>
      <c r="Z1292" s="14"/>
      <c r="AA1292" s="14"/>
      <c r="AB1292" s="14"/>
      <c r="AE1292" s="14" t="str">
        <f t="shared" si="107"/>
        <v/>
      </c>
      <c r="AF1292" s="60" t="str">
        <f t="shared" si="105"/>
        <v/>
      </c>
    </row>
    <row r="1293" spans="1:32" ht="15" customHeight="1">
      <c r="A1293" s="12" t="str">
        <f t="shared" si="106"/>
        <v/>
      </c>
      <c r="S1293" s="9" t="e">
        <f t="shared" si="104"/>
        <v>#REF!</v>
      </c>
      <c r="T1293" s="9" t="str">
        <f>data!B1275</f>
        <v>HUỲNH NHẬT TIẾN</v>
      </c>
      <c r="U1293" s="9" t="str">
        <f>data!C1275</f>
        <v>12A7</v>
      </c>
      <c r="V1293" s="14"/>
      <c r="X1293" s="32"/>
      <c r="Y1293" s="14"/>
      <c r="Z1293" s="14"/>
      <c r="AA1293" s="14"/>
      <c r="AB1293" s="14"/>
      <c r="AE1293" s="14" t="str">
        <f t="shared" si="107"/>
        <v/>
      </c>
      <c r="AF1293" s="60" t="str">
        <f t="shared" si="105"/>
        <v/>
      </c>
    </row>
    <row r="1294" spans="1:32" ht="15" customHeight="1">
      <c r="A1294" s="12" t="str">
        <f t="shared" si="106"/>
        <v/>
      </c>
      <c r="S1294" s="9" t="e">
        <f t="shared" si="104"/>
        <v>#REF!</v>
      </c>
      <c r="T1294" s="9" t="str">
        <f>data!B1276</f>
        <v>ĐOÀN NGỌC TOÀN</v>
      </c>
      <c r="U1294" s="9" t="str">
        <f>data!C1276</f>
        <v>12A7</v>
      </c>
      <c r="V1294" s="14"/>
      <c r="X1294" s="32"/>
      <c r="Y1294" s="14"/>
      <c r="Z1294" s="14"/>
      <c r="AA1294" s="14"/>
      <c r="AB1294" s="14"/>
      <c r="AE1294" s="14" t="str">
        <f t="shared" si="107"/>
        <v/>
      </c>
      <c r="AF1294" s="60" t="str">
        <f t="shared" si="105"/>
        <v/>
      </c>
    </row>
    <row r="1295" spans="1:32" ht="15" customHeight="1">
      <c r="A1295" s="12" t="str">
        <f t="shared" si="106"/>
        <v/>
      </c>
      <c r="S1295" s="9" t="e">
        <f t="shared" si="104"/>
        <v>#REF!</v>
      </c>
      <c r="T1295" s="9" t="str">
        <f>data!B1277</f>
        <v>NGUYỄN BẢO TOÀN</v>
      </c>
      <c r="U1295" s="9" t="str">
        <f>data!C1277</f>
        <v>12A7</v>
      </c>
      <c r="V1295" s="14"/>
      <c r="X1295" s="32"/>
      <c r="Y1295" s="14"/>
      <c r="Z1295" s="14"/>
      <c r="AA1295" s="14"/>
      <c r="AB1295" s="14"/>
      <c r="AE1295" s="14" t="str">
        <f t="shared" si="107"/>
        <v/>
      </c>
      <c r="AF1295" s="60" t="str">
        <f t="shared" si="105"/>
        <v/>
      </c>
    </row>
    <row r="1296" spans="1:32" ht="15" customHeight="1">
      <c r="A1296" s="12" t="str">
        <f t="shared" si="106"/>
        <v/>
      </c>
      <c r="S1296" s="9" t="e">
        <f t="shared" si="104"/>
        <v>#REF!</v>
      </c>
      <c r="T1296" s="9" t="str">
        <f>data!B1278</f>
        <v>NGUYỄN THỊ NGỌC TRÂN</v>
      </c>
      <c r="U1296" s="9" t="str">
        <f>data!C1278</f>
        <v>12A7</v>
      </c>
      <c r="V1296" s="14"/>
      <c r="X1296" s="32"/>
      <c r="Y1296" s="14"/>
      <c r="Z1296" s="14"/>
      <c r="AA1296" s="14"/>
      <c r="AB1296" s="14"/>
      <c r="AE1296" s="14" t="str">
        <f t="shared" si="107"/>
        <v/>
      </c>
      <c r="AF1296" s="60" t="str">
        <f t="shared" si="105"/>
        <v/>
      </c>
    </row>
    <row r="1297" spans="1:32" ht="15" customHeight="1">
      <c r="A1297" s="12" t="str">
        <f t="shared" si="106"/>
        <v/>
      </c>
      <c r="S1297" s="9" t="e">
        <f t="shared" si="104"/>
        <v>#REF!</v>
      </c>
      <c r="T1297" s="9" t="str">
        <f>data!B1279</f>
        <v>THƯ ĐỨC TRÍ</v>
      </c>
      <c r="U1297" s="9" t="str">
        <f>data!C1279</f>
        <v>12A7</v>
      </c>
      <c r="V1297" s="14"/>
      <c r="X1297" s="32"/>
      <c r="Y1297" s="14"/>
      <c r="Z1297" s="14"/>
      <c r="AA1297" s="14"/>
      <c r="AB1297" s="14"/>
      <c r="AE1297" s="14" t="str">
        <f t="shared" si="107"/>
        <v/>
      </c>
      <c r="AF1297" s="60" t="str">
        <f t="shared" ref="AF1297:AF1306" si="108">IF(AH1300&lt;&gt;"", INDEX($AJ$8:$AJ$1491, MATCH(AH1300, $T$8:$T$1491, 0)),"")</f>
        <v/>
      </c>
    </row>
    <row r="1298" spans="1:32" ht="15" customHeight="1">
      <c r="A1298" s="12" t="str">
        <f t="shared" si="106"/>
        <v/>
      </c>
      <c r="S1298" s="9" t="e">
        <f t="shared" si="104"/>
        <v>#REF!</v>
      </c>
      <c r="T1298" s="9" t="str">
        <f>data!B1280</f>
        <v>PHẠM LÊ THẢO TRINH</v>
      </c>
      <c r="U1298" s="9" t="str">
        <f>data!C1280</f>
        <v>12A7</v>
      </c>
      <c r="V1298" s="14"/>
      <c r="X1298" s="32"/>
      <c r="Y1298" s="14"/>
      <c r="Z1298" s="14"/>
      <c r="AA1298" s="14"/>
      <c r="AB1298" s="14"/>
      <c r="AE1298" s="14" t="str">
        <f t="shared" si="107"/>
        <v/>
      </c>
      <c r="AF1298" s="60" t="str">
        <f t="shared" si="108"/>
        <v/>
      </c>
    </row>
    <row r="1299" spans="1:32" ht="15" customHeight="1">
      <c r="A1299" s="12" t="str">
        <f t="shared" si="106"/>
        <v/>
      </c>
      <c r="S1299" s="9" t="e">
        <f t="shared" si="104"/>
        <v>#REF!</v>
      </c>
      <c r="T1299" s="9" t="str">
        <f>data!B1281</f>
        <v>CAO NGUYỄN CÁT TƯỜNG</v>
      </c>
      <c r="U1299" s="9" t="str">
        <f>data!C1281</f>
        <v>12A7</v>
      </c>
      <c r="V1299" s="14"/>
      <c r="X1299" s="32"/>
      <c r="Y1299" s="14"/>
      <c r="Z1299" s="14"/>
      <c r="AA1299" s="14"/>
      <c r="AB1299" s="14"/>
      <c r="AE1299" s="14" t="str">
        <f t="shared" si="107"/>
        <v/>
      </c>
      <c r="AF1299" s="60" t="str">
        <f t="shared" si="108"/>
        <v/>
      </c>
    </row>
    <row r="1300" spans="1:32" ht="15" customHeight="1">
      <c r="A1300" s="12" t="str">
        <f t="shared" si="106"/>
        <v/>
      </c>
      <c r="S1300" s="9" t="e">
        <f t="shared" si="104"/>
        <v>#REF!</v>
      </c>
      <c r="T1300" s="9" t="str">
        <f>data!B1282</f>
        <v>NGUYỄN CHÍ TƯỜNG</v>
      </c>
      <c r="U1300" s="9" t="str">
        <f>data!C1282</f>
        <v>12A7</v>
      </c>
      <c r="V1300" s="14"/>
      <c r="X1300" s="32"/>
      <c r="Y1300" s="14"/>
      <c r="Z1300" s="14"/>
      <c r="AA1300" s="14"/>
      <c r="AB1300" s="14"/>
      <c r="AE1300" s="14" t="str">
        <f t="shared" si="107"/>
        <v/>
      </c>
      <c r="AF1300" s="60" t="str">
        <f t="shared" si="108"/>
        <v/>
      </c>
    </row>
    <row r="1301" spans="1:32" ht="15" customHeight="1">
      <c r="A1301" s="12" t="str">
        <f t="shared" si="106"/>
        <v/>
      </c>
      <c r="S1301" s="9" t="e">
        <f t="shared" si="104"/>
        <v>#REF!</v>
      </c>
      <c r="T1301" s="9" t="str">
        <f>data!B1283</f>
        <v>TRẦN TRANG CÁT TƯỜNG</v>
      </c>
      <c r="U1301" s="9" t="str">
        <f>data!C1283</f>
        <v>12A7</v>
      </c>
      <c r="V1301" s="14"/>
      <c r="X1301" s="32"/>
      <c r="Y1301" s="14"/>
      <c r="Z1301" s="14"/>
      <c r="AA1301" s="14"/>
      <c r="AB1301" s="14"/>
      <c r="AE1301" s="14" t="str">
        <f t="shared" si="107"/>
        <v/>
      </c>
      <c r="AF1301" s="60" t="str">
        <f t="shared" si="108"/>
        <v/>
      </c>
    </row>
    <row r="1302" spans="1:32" ht="15" customHeight="1">
      <c r="A1302" s="12" t="str">
        <f t="shared" si="106"/>
        <v/>
      </c>
      <c r="S1302" s="9" t="e">
        <f t="shared" si="104"/>
        <v>#REF!</v>
      </c>
      <c r="T1302" s="9" t="str">
        <f>data!B1284</f>
        <v>NGUYỄN THỊ LỆ UYÊN</v>
      </c>
      <c r="U1302" s="9" t="str">
        <f>data!C1284</f>
        <v>12A7</v>
      </c>
      <c r="V1302" s="14"/>
      <c r="X1302" s="32"/>
      <c r="Y1302" s="14"/>
      <c r="Z1302" s="14"/>
      <c r="AA1302" s="14"/>
      <c r="AB1302" s="14"/>
      <c r="AE1302" s="14" t="str">
        <f t="shared" si="107"/>
        <v/>
      </c>
      <c r="AF1302" s="60" t="str">
        <f t="shared" si="108"/>
        <v/>
      </c>
    </row>
    <row r="1303" spans="1:32" ht="15" customHeight="1">
      <c r="A1303" s="12" t="str">
        <f t="shared" si="106"/>
        <v/>
      </c>
      <c r="S1303" s="9" t="e">
        <f t="shared" si="104"/>
        <v>#REF!</v>
      </c>
      <c r="T1303" s="9" t="str">
        <f>data!B1285</f>
        <v>BÙI KHẢ VÂN</v>
      </c>
      <c r="U1303" s="9" t="str">
        <f>data!C1285</f>
        <v>12A7</v>
      </c>
      <c r="V1303" s="14"/>
      <c r="X1303" s="32"/>
      <c r="Y1303" s="14"/>
      <c r="Z1303" s="14"/>
      <c r="AA1303" s="14"/>
      <c r="AB1303" s="14"/>
      <c r="AE1303" s="14" t="str">
        <f t="shared" si="107"/>
        <v/>
      </c>
      <c r="AF1303" s="60" t="str">
        <f t="shared" si="108"/>
        <v/>
      </c>
    </row>
    <row r="1304" spans="1:32" ht="15" customHeight="1">
      <c r="A1304" s="12" t="str">
        <f t="shared" si="106"/>
        <v/>
      </c>
      <c r="S1304" s="9" t="e">
        <f t="shared" si="104"/>
        <v>#REF!</v>
      </c>
      <c r="T1304" s="9" t="str">
        <f>data!B1286</f>
        <v>BÙI NHẬT ANH</v>
      </c>
      <c r="U1304" s="9" t="str">
        <f>data!C1286</f>
        <v>12A8</v>
      </c>
      <c r="V1304" s="14"/>
      <c r="X1304" s="32"/>
      <c r="Y1304" s="14"/>
      <c r="Z1304" s="14"/>
      <c r="AA1304" s="14"/>
      <c r="AB1304" s="14"/>
      <c r="AE1304" s="14" t="str">
        <f t="shared" si="107"/>
        <v/>
      </c>
      <c r="AF1304" s="60" t="str">
        <f t="shared" si="108"/>
        <v/>
      </c>
    </row>
    <row r="1305" spans="1:32" ht="15" customHeight="1">
      <c r="A1305" s="12" t="str">
        <f t="shared" si="106"/>
        <v/>
      </c>
      <c r="S1305" s="9" t="e">
        <f t="shared" si="104"/>
        <v>#REF!</v>
      </c>
      <c r="T1305" s="9" t="e">
        <f>data!#REF!</f>
        <v>#REF!</v>
      </c>
      <c r="U1305" s="9" t="e">
        <f>data!#REF!</f>
        <v>#REF!</v>
      </c>
      <c r="V1305" s="14"/>
      <c r="X1305" s="32"/>
      <c r="Y1305" s="14"/>
      <c r="Z1305" s="14"/>
      <c r="AA1305" s="14"/>
      <c r="AB1305" s="14"/>
      <c r="AE1305" s="14" t="str">
        <f t="shared" si="107"/>
        <v/>
      </c>
      <c r="AF1305" s="60" t="str">
        <f t="shared" si="108"/>
        <v/>
      </c>
    </row>
    <row r="1306" spans="1:32" ht="15" customHeight="1">
      <c r="A1306" s="12" t="str">
        <f t="shared" si="106"/>
        <v/>
      </c>
      <c r="S1306" s="9" t="e">
        <f t="shared" si="104"/>
        <v>#REF!</v>
      </c>
      <c r="T1306" s="9" t="str">
        <f>data!B1287</f>
        <v>VƯƠNG QUỲNH ANH</v>
      </c>
      <c r="U1306" s="9" t="str">
        <f>data!C1287</f>
        <v>12A8</v>
      </c>
      <c r="V1306" s="14"/>
      <c r="X1306" s="32"/>
      <c r="Y1306" s="14"/>
      <c r="Z1306" s="14"/>
      <c r="AA1306" s="14"/>
      <c r="AB1306" s="14"/>
      <c r="AE1306" s="14" t="str">
        <f t="shared" si="107"/>
        <v/>
      </c>
      <c r="AF1306" s="60" t="str">
        <f t="shared" si="108"/>
        <v/>
      </c>
    </row>
    <row r="1307" spans="1:32" ht="15" customHeight="1">
      <c r="A1307" s="12" t="str">
        <f t="shared" si="106"/>
        <v/>
      </c>
      <c r="S1307" s="9" t="e">
        <f t="shared" si="104"/>
        <v>#REF!</v>
      </c>
      <c r="T1307" s="9" t="str">
        <f>data!B1288</f>
        <v>TRƯƠNG HOÀNG BỬU</v>
      </c>
      <c r="U1307" s="9" t="str">
        <f>data!C1288</f>
        <v>12A8</v>
      </c>
      <c r="V1307" s="14"/>
      <c r="X1307" s="32"/>
      <c r="Y1307" s="14"/>
      <c r="Z1307" s="14"/>
      <c r="AA1307" s="14"/>
      <c r="AB1307" s="14"/>
      <c r="AE1307" s="14" t="str">
        <f t="shared" si="107"/>
        <v/>
      </c>
      <c r="AF1307" s="60" t="e">
        <f>IF(#REF!&lt;&gt;"", INDEX($AJ$8:$AJ$1491, MATCH(#REF!, $T$8:$T$1491, 0)),"")</f>
        <v>#REF!</v>
      </c>
    </row>
    <row r="1308" spans="1:32" ht="15" customHeight="1">
      <c r="A1308" s="12" t="str">
        <f t="shared" si="106"/>
        <v/>
      </c>
      <c r="S1308" s="9" t="e">
        <f t="shared" si="104"/>
        <v>#REF!</v>
      </c>
      <c r="T1308" s="9" t="str">
        <f>data!B1289</f>
        <v>NGÔ NHÃ ĐAN</v>
      </c>
      <c r="U1308" s="9" t="str">
        <f>data!C1289</f>
        <v>12A8</v>
      </c>
      <c r="V1308" s="14">
        <v>3</v>
      </c>
      <c r="X1308" s="32"/>
      <c r="Y1308" s="14"/>
      <c r="Z1308" s="14"/>
      <c r="AA1308" s="14"/>
      <c r="AB1308" s="14"/>
      <c r="AE1308" s="14" t="str">
        <f t="shared" si="107"/>
        <v/>
      </c>
      <c r="AF1308" s="60" t="str">
        <f>IF(AH1310&lt;&gt;"", INDEX($AJ$8:$AJ$1491, MATCH(AH1310, $T$8:$T$1491, 0)),"")</f>
        <v/>
      </c>
    </row>
    <row r="1309" spans="1:32" ht="15" customHeight="1">
      <c r="A1309" s="12" t="str">
        <f t="shared" si="106"/>
        <v/>
      </c>
      <c r="S1309" s="9" t="e">
        <f t="shared" si="104"/>
        <v>#REF!</v>
      </c>
      <c r="T1309" s="9" t="str">
        <f>data!B1290</f>
        <v>LÊ CÔNG ĐỈNH</v>
      </c>
      <c r="U1309" s="9" t="str">
        <f>data!C1290</f>
        <v>12A8</v>
      </c>
      <c r="V1309" s="14"/>
      <c r="X1309" s="32"/>
      <c r="Y1309" s="14"/>
      <c r="Z1309" s="14"/>
      <c r="AA1309" s="14"/>
      <c r="AB1309" s="14"/>
      <c r="AE1309" s="14" t="str">
        <f t="shared" si="107"/>
        <v/>
      </c>
      <c r="AF1309" s="60" t="str">
        <f>IF(AH1311&lt;&gt;"", INDEX($AJ$8:$AJ$1491, MATCH(AH1311, $T$8:$T$1491, 0)),"")</f>
        <v/>
      </c>
    </row>
    <row r="1310" spans="1:32" ht="15" customHeight="1">
      <c r="A1310" s="12" t="str">
        <f>IF(B1310&lt;&gt;"",#REF!+1,"")</f>
        <v/>
      </c>
      <c r="S1310" s="9" t="e">
        <f t="shared" si="104"/>
        <v>#REF!</v>
      </c>
      <c r="T1310" s="9" t="str">
        <f>data!B1291</f>
        <v>LÊ KIM DUYÊN</v>
      </c>
      <c r="U1310" s="9" t="str">
        <f>data!C1291</f>
        <v>12A8</v>
      </c>
      <c r="V1310" s="14"/>
      <c r="X1310" s="32"/>
      <c r="Y1310" s="14"/>
      <c r="Z1310" s="14"/>
      <c r="AA1310" s="14"/>
      <c r="AB1310" s="14"/>
      <c r="AE1310" s="14" t="str">
        <f t="shared" si="107"/>
        <v/>
      </c>
      <c r="AF1310" s="60" t="str">
        <f t="shared" ref="AF1310:AF1341" si="109">IF(AH1313&lt;&gt;"", INDEX($AJ$8:$AJ$1491, MATCH(AH1313, $T$8:$T$1491, 0)),"")</f>
        <v/>
      </c>
    </row>
    <row r="1311" spans="1:32" ht="15" customHeight="1">
      <c r="A1311" s="12" t="str">
        <f t="shared" si="106"/>
        <v/>
      </c>
      <c r="S1311" s="9" t="e">
        <f t="shared" si="104"/>
        <v>#REF!</v>
      </c>
      <c r="T1311" s="9" t="str">
        <f>data!B1292</f>
        <v>NGUYỄN THỊ NGỌC GIÀU</v>
      </c>
      <c r="U1311" s="9" t="str">
        <f>data!C1292</f>
        <v>12A8</v>
      </c>
      <c r="V1311" s="14"/>
      <c r="X1311" s="32"/>
      <c r="Y1311" s="14"/>
      <c r="Z1311" s="14"/>
      <c r="AA1311" s="14"/>
      <c r="AB1311" s="14"/>
      <c r="AE1311" s="14" t="str">
        <f t="shared" si="107"/>
        <v/>
      </c>
      <c r="AF1311" s="60" t="str">
        <f t="shared" si="109"/>
        <v/>
      </c>
    </row>
    <row r="1312" spans="1:32" ht="15" customHeight="1">
      <c r="A1312" s="12" t="str">
        <f t="shared" si="106"/>
        <v/>
      </c>
      <c r="S1312" s="9" t="e">
        <f t="shared" si="104"/>
        <v>#REF!</v>
      </c>
      <c r="T1312" s="9" t="str">
        <f>data!B1293</f>
        <v>PHẠM KHÁNH HÀ</v>
      </c>
      <c r="U1312" s="9" t="str">
        <f>data!C1293</f>
        <v>12A8</v>
      </c>
      <c r="V1312" s="14"/>
      <c r="X1312" s="32"/>
      <c r="Y1312" s="14"/>
      <c r="Z1312" s="14"/>
      <c r="AA1312" s="14"/>
      <c r="AB1312" s="14"/>
      <c r="AE1312" s="14" t="str">
        <f t="shared" si="107"/>
        <v/>
      </c>
      <c r="AF1312" s="60" t="str">
        <f t="shared" si="109"/>
        <v/>
      </c>
    </row>
    <row r="1313" spans="1:32" ht="15" customHeight="1">
      <c r="A1313" s="12" t="str">
        <f t="shared" si="106"/>
        <v/>
      </c>
      <c r="S1313" s="9" t="e">
        <f t="shared" si="104"/>
        <v>#REF!</v>
      </c>
      <c r="T1313" s="9" t="str">
        <f>data!B1294</f>
        <v>LÊ VĂN HẬU</v>
      </c>
      <c r="U1313" s="9" t="str">
        <f>data!C1294</f>
        <v>12A8</v>
      </c>
      <c r="V1313" s="14"/>
      <c r="X1313" s="32"/>
      <c r="Y1313" s="14"/>
      <c r="Z1313" s="14"/>
      <c r="AA1313" s="14"/>
      <c r="AB1313" s="14"/>
      <c r="AE1313" s="14" t="str">
        <f t="shared" si="107"/>
        <v/>
      </c>
      <c r="AF1313" s="60" t="str">
        <f t="shared" si="109"/>
        <v/>
      </c>
    </row>
    <row r="1314" spans="1:32" ht="15" customHeight="1">
      <c r="A1314" s="12" t="str">
        <f t="shared" si="106"/>
        <v/>
      </c>
      <c r="S1314" s="9" t="e">
        <f t="shared" si="104"/>
        <v>#REF!</v>
      </c>
      <c r="T1314" s="9" t="e">
        <f>data!#REF!</f>
        <v>#REF!</v>
      </c>
      <c r="U1314" s="9" t="e">
        <f>data!#REF!</f>
        <v>#REF!</v>
      </c>
      <c r="V1314" s="14"/>
      <c r="X1314" s="32"/>
      <c r="Y1314" s="14"/>
      <c r="Z1314" s="14"/>
      <c r="AA1314" s="14"/>
      <c r="AB1314" s="14"/>
      <c r="AE1314" s="14" t="str">
        <f t="shared" si="107"/>
        <v/>
      </c>
      <c r="AF1314" s="60" t="str">
        <f t="shared" si="109"/>
        <v/>
      </c>
    </row>
    <row r="1315" spans="1:32" ht="15" customHeight="1">
      <c r="A1315" s="12" t="str">
        <f t="shared" si="106"/>
        <v/>
      </c>
      <c r="S1315" s="9" t="e">
        <f t="shared" si="104"/>
        <v>#REF!</v>
      </c>
      <c r="T1315" s="9" t="str">
        <f>data!B1295</f>
        <v>DƯƠNG ĐÀO NGỌC HƯƠNG</v>
      </c>
      <c r="U1315" s="9" t="str">
        <f>data!C1295</f>
        <v>12A8</v>
      </c>
      <c r="V1315" s="14">
        <v>3</v>
      </c>
      <c r="X1315" s="32"/>
      <c r="Y1315" s="14"/>
      <c r="Z1315" s="14"/>
      <c r="AA1315" s="14"/>
      <c r="AB1315" s="14"/>
      <c r="AE1315" s="14" t="str">
        <f t="shared" si="107"/>
        <v/>
      </c>
      <c r="AF1315" s="60" t="str">
        <f t="shared" si="109"/>
        <v/>
      </c>
    </row>
    <row r="1316" spans="1:32" ht="15" customHeight="1">
      <c r="A1316" s="12" t="str">
        <f t="shared" si="106"/>
        <v/>
      </c>
      <c r="S1316" s="9" t="e">
        <f t="shared" si="104"/>
        <v>#REF!</v>
      </c>
      <c r="T1316" s="9" t="str">
        <f>data!B1296</f>
        <v>NGHIÊM XUÂN HOÀNG MINH KHOA</v>
      </c>
      <c r="U1316" s="9" t="str">
        <f>data!C1296</f>
        <v>12A8</v>
      </c>
      <c r="V1316" s="14"/>
      <c r="X1316" s="32"/>
      <c r="Y1316" s="14"/>
      <c r="Z1316" s="14"/>
      <c r="AA1316" s="14"/>
      <c r="AB1316" s="14"/>
      <c r="AE1316" s="14" t="str">
        <f t="shared" si="107"/>
        <v/>
      </c>
      <c r="AF1316" s="60" t="str">
        <f t="shared" si="109"/>
        <v/>
      </c>
    </row>
    <row r="1317" spans="1:32" ht="15" customHeight="1">
      <c r="A1317" s="12" t="str">
        <f t="shared" si="106"/>
        <v/>
      </c>
      <c r="S1317" s="9" t="e">
        <f t="shared" si="104"/>
        <v>#REF!</v>
      </c>
      <c r="T1317" s="9" t="str">
        <f>data!B1297</f>
        <v>NGUYỄN ANH KHÔI</v>
      </c>
      <c r="U1317" s="9" t="str">
        <f>data!C1297</f>
        <v>12A8</v>
      </c>
      <c r="V1317" s="14">
        <v>3</v>
      </c>
      <c r="X1317" s="32"/>
      <c r="Y1317" s="14"/>
      <c r="Z1317" s="14"/>
      <c r="AA1317" s="14"/>
      <c r="AB1317" s="14"/>
      <c r="AE1317" s="14" t="str">
        <f t="shared" si="107"/>
        <v/>
      </c>
      <c r="AF1317" s="60" t="str">
        <f t="shared" si="109"/>
        <v/>
      </c>
    </row>
    <row r="1318" spans="1:32" ht="15" customHeight="1">
      <c r="A1318" s="12" t="str">
        <f t="shared" si="106"/>
        <v/>
      </c>
      <c r="S1318" s="9" t="e">
        <f t="shared" si="104"/>
        <v>#REF!</v>
      </c>
      <c r="T1318" s="9" t="str">
        <f>data!B1298</f>
        <v>NGUYỄN MINH KHÔI</v>
      </c>
      <c r="U1318" s="9" t="str">
        <f>data!C1298</f>
        <v>12A8</v>
      </c>
      <c r="V1318" s="14">
        <v>3</v>
      </c>
      <c r="X1318" s="32"/>
      <c r="Y1318" s="14"/>
      <c r="Z1318" s="14"/>
      <c r="AA1318" s="14"/>
      <c r="AB1318" s="14"/>
      <c r="AE1318" s="14" t="str">
        <f t="shared" si="107"/>
        <v/>
      </c>
      <c r="AF1318" s="60" t="str">
        <f t="shared" si="109"/>
        <v/>
      </c>
    </row>
    <row r="1319" spans="1:32" ht="15" customHeight="1">
      <c r="A1319" s="12" t="str">
        <f t="shared" si="106"/>
        <v/>
      </c>
      <c r="S1319" s="9" t="e">
        <f t="shared" ref="S1319:S1382" si="110">IF(T1319&lt;&gt;"",S1318+1,"")</f>
        <v>#REF!</v>
      </c>
      <c r="T1319" s="9" t="str">
        <f>data!B1299</f>
        <v>PHÙNG ANH KHÔI</v>
      </c>
      <c r="U1319" s="9" t="str">
        <f>data!C1299</f>
        <v>12A8</v>
      </c>
      <c r="V1319" s="14"/>
      <c r="X1319" s="32"/>
      <c r="Y1319" s="14"/>
      <c r="Z1319" s="14"/>
      <c r="AA1319" s="14"/>
      <c r="AB1319" s="14"/>
      <c r="AE1319" s="14" t="str">
        <f t="shared" si="107"/>
        <v/>
      </c>
      <c r="AF1319" s="60" t="str">
        <f t="shared" si="109"/>
        <v/>
      </c>
    </row>
    <row r="1320" spans="1:32" ht="15" customHeight="1">
      <c r="A1320" s="12" t="str">
        <f t="shared" si="106"/>
        <v/>
      </c>
      <c r="S1320" s="9" t="e">
        <f t="shared" si="110"/>
        <v>#REF!</v>
      </c>
      <c r="T1320" s="9" t="str">
        <f>data!B1300</f>
        <v>TRƯƠNG THỊ MỸ LINH</v>
      </c>
      <c r="U1320" s="9" t="str">
        <f>data!C1300</f>
        <v>12A8</v>
      </c>
      <c r="V1320" s="14"/>
      <c r="X1320" s="32"/>
      <c r="Y1320" s="14"/>
      <c r="Z1320" s="14"/>
      <c r="AA1320" s="14"/>
      <c r="AB1320" s="14"/>
      <c r="AE1320" s="14" t="str">
        <f t="shared" si="107"/>
        <v/>
      </c>
      <c r="AF1320" s="60" t="str">
        <f t="shared" si="109"/>
        <v/>
      </c>
    </row>
    <row r="1321" spans="1:32" ht="15" customHeight="1">
      <c r="A1321" s="12" t="str">
        <f t="shared" si="106"/>
        <v/>
      </c>
      <c r="S1321" s="9" t="e">
        <f t="shared" si="110"/>
        <v>#REF!</v>
      </c>
      <c r="T1321" s="9" t="str">
        <f>data!B1301</f>
        <v>NGUYỄN NGỌC LONG</v>
      </c>
      <c r="U1321" s="9" t="str">
        <f>data!C1301</f>
        <v>12A8</v>
      </c>
      <c r="V1321" s="14"/>
      <c r="X1321" s="32"/>
      <c r="Y1321" s="14"/>
      <c r="Z1321" s="14"/>
      <c r="AA1321" s="14"/>
      <c r="AB1321" s="14"/>
      <c r="AE1321" s="14" t="str">
        <f t="shared" si="107"/>
        <v/>
      </c>
      <c r="AF1321" s="60" t="str">
        <f t="shared" si="109"/>
        <v/>
      </c>
    </row>
    <row r="1322" spans="1:32" ht="15" customHeight="1">
      <c r="A1322" s="12" t="str">
        <f t="shared" si="106"/>
        <v/>
      </c>
      <c r="S1322" s="9" t="e">
        <f t="shared" si="110"/>
        <v>#REF!</v>
      </c>
      <c r="T1322" s="9" t="str">
        <f>data!B1302</f>
        <v>PHẠM QUỐC MINH</v>
      </c>
      <c r="U1322" s="9" t="str">
        <f>data!C1302</f>
        <v>12A8</v>
      </c>
      <c r="V1322" s="14"/>
      <c r="X1322" s="32"/>
      <c r="Y1322" s="14"/>
      <c r="Z1322" s="14"/>
      <c r="AA1322" s="14"/>
      <c r="AB1322" s="14"/>
      <c r="AE1322" s="14" t="str">
        <f t="shared" si="107"/>
        <v/>
      </c>
      <c r="AF1322" s="60" t="str">
        <f t="shared" si="109"/>
        <v/>
      </c>
    </row>
    <row r="1323" spans="1:32" ht="15" customHeight="1">
      <c r="A1323" s="12" t="str">
        <f t="shared" si="106"/>
        <v/>
      </c>
      <c r="S1323" s="9" t="e">
        <f t="shared" si="110"/>
        <v>#REF!</v>
      </c>
      <c r="T1323" s="9" t="str">
        <f>data!B1303</f>
        <v>VÕ NGUYỄN TRỌNG NGHĨA</v>
      </c>
      <c r="U1323" s="9" t="str">
        <f>data!C1303</f>
        <v>12A8</v>
      </c>
      <c r="V1323" s="14"/>
      <c r="X1323" s="32"/>
      <c r="Y1323" s="14"/>
      <c r="Z1323" s="14"/>
      <c r="AA1323" s="14"/>
      <c r="AB1323" s="14"/>
      <c r="AE1323" s="14" t="str">
        <f t="shared" si="107"/>
        <v/>
      </c>
      <c r="AF1323" s="60" t="str">
        <f t="shared" si="109"/>
        <v/>
      </c>
    </row>
    <row r="1324" spans="1:32" ht="15" customHeight="1">
      <c r="A1324" s="12" t="str">
        <f t="shared" si="106"/>
        <v/>
      </c>
      <c r="S1324" s="9" t="e">
        <f t="shared" si="110"/>
        <v>#REF!</v>
      </c>
      <c r="T1324" s="9" t="str">
        <f>data!B1304</f>
        <v>NGUYỄN THỊ NGỌC</v>
      </c>
      <c r="U1324" s="9" t="str">
        <f>data!C1304</f>
        <v>12A8</v>
      </c>
      <c r="V1324" s="14"/>
      <c r="X1324" s="32"/>
      <c r="Y1324" s="14"/>
      <c r="Z1324" s="14"/>
      <c r="AA1324" s="14"/>
      <c r="AB1324" s="14"/>
      <c r="AE1324" s="14" t="str">
        <f t="shared" si="107"/>
        <v/>
      </c>
      <c r="AF1324" s="60" t="str">
        <f t="shared" si="109"/>
        <v/>
      </c>
    </row>
    <row r="1325" spans="1:32" ht="15" customHeight="1">
      <c r="A1325" s="12" t="str">
        <f t="shared" si="106"/>
        <v/>
      </c>
      <c r="S1325" s="9" t="e">
        <f t="shared" si="110"/>
        <v>#REF!</v>
      </c>
      <c r="T1325" s="9" t="str">
        <f>data!B1305</f>
        <v>LÊ TƯỜNG NGUYÊN</v>
      </c>
      <c r="U1325" s="9" t="str">
        <f>data!C1305</f>
        <v>12A8</v>
      </c>
      <c r="V1325" s="14">
        <v>3</v>
      </c>
      <c r="X1325" s="32"/>
      <c r="Y1325" s="14"/>
      <c r="Z1325" s="14"/>
      <c r="AA1325" s="14"/>
      <c r="AB1325" s="14"/>
      <c r="AE1325" s="14" t="str">
        <f t="shared" si="107"/>
        <v/>
      </c>
      <c r="AF1325" s="60" t="str">
        <f t="shared" si="109"/>
        <v/>
      </c>
    </row>
    <row r="1326" spans="1:32" ht="15" customHeight="1">
      <c r="A1326" s="12" t="str">
        <f t="shared" si="106"/>
        <v/>
      </c>
      <c r="S1326" s="9" t="e">
        <f t="shared" si="110"/>
        <v>#REF!</v>
      </c>
      <c r="T1326" s="9" t="str">
        <f>data!B1306</f>
        <v>NGUYỄN LÊ YẾN NHI</v>
      </c>
      <c r="U1326" s="9" t="str">
        <f>data!C1306</f>
        <v>12A8</v>
      </c>
      <c r="V1326" s="14"/>
      <c r="X1326" s="32"/>
      <c r="Y1326" s="14"/>
      <c r="Z1326" s="14"/>
      <c r="AA1326" s="14"/>
      <c r="AB1326" s="14"/>
      <c r="AE1326" s="14" t="str">
        <f t="shared" si="107"/>
        <v/>
      </c>
      <c r="AF1326" s="60" t="str">
        <f t="shared" si="109"/>
        <v/>
      </c>
    </row>
    <row r="1327" spans="1:32" ht="15" customHeight="1">
      <c r="A1327" s="12" t="str">
        <f t="shared" si="106"/>
        <v/>
      </c>
      <c r="S1327" s="9" t="e">
        <f t="shared" si="110"/>
        <v>#REF!</v>
      </c>
      <c r="T1327" s="9" t="e">
        <f>data!#REF!</f>
        <v>#REF!</v>
      </c>
      <c r="U1327" s="9" t="e">
        <f>data!#REF!</f>
        <v>#REF!</v>
      </c>
      <c r="V1327" s="14"/>
      <c r="X1327" s="32"/>
      <c r="Y1327" s="14"/>
      <c r="Z1327" s="14"/>
      <c r="AA1327" s="14"/>
      <c r="AB1327" s="14"/>
      <c r="AE1327" s="14" t="str">
        <f t="shared" si="107"/>
        <v/>
      </c>
      <c r="AF1327" s="60" t="str">
        <f t="shared" si="109"/>
        <v/>
      </c>
    </row>
    <row r="1328" spans="1:32" ht="15" customHeight="1">
      <c r="A1328" s="12" t="str">
        <f t="shared" si="106"/>
        <v/>
      </c>
      <c r="S1328" s="9" t="e">
        <f t="shared" si="110"/>
        <v>#REF!</v>
      </c>
      <c r="T1328" s="9" t="e">
        <f>data!#REF!</f>
        <v>#REF!</v>
      </c>
      <c r="U1328" s="9" t="e">
        <f>data!#REF!</f>
        <v>#REF!</v>
      </c>
      <c r="V1328" s="14"/>
      <c r="X1328" s="32"/>
      <c r="Y1328" s="14"/>
      <c r="Z1328" s="14"/>
      <c r="AA1328" s="14"/>
      <c r="AB1328" s="14"/>
      <c r="AE1328" s="14" t="str">
        <f t="shared" si="107"/>
        <v/>
      </c>
      <c r="AF1328" s="60" t="str">
        <f t="shared" si="109"/>
        <v/>
      </c>
    </row>
    <row r="1329" spans="1:32" ht="15" customHeight="1">
      <c r="A1329" s="12" t="str">
        <f t="shared" si="106"/>
        <v/>
      </c>
      <c r="S1329" s="9" t="e">
        <f t="shared" si="110"/>
        <v>#REF!</v>
      </c>
      <c r="T1329" s="9" t="str">
        <f>data!B1307</f>
        <v>NGUYỄN QUỲNH NHƯ</v>
      </c>
      <c r="U1329" s="9" t="str">
        <f>data!C1307</f>
        <v>12A8</v>
      </c>
      <c r="V1329" s="14"/>
      <c r="X1329" s="32"/>
      <c r="Y1329" s="14"/>
      <c r="Z1329" s="14"/>
      <c r="AA1329" s="14"/>
      <c r="AB1329" s="14"/>
      <c r="AE1329" s="14" t="str">
        <f t="shared" si="107"/>
        <v/>
      </c>
      <c r="AF1329" s="60" t="str">
        <f t="shared" si="109"/>
        <v/>
      </c>
    </row>
    <row r="1330" spans="1:32" ht="15" customHeight="1">
      <c r="A1330" s="12" t="str">
        <f t="shared" si="106"/>
        <v/>
      </c>
      <c r="S1330" s="9" t="e">
        <f t="shared" si="110"/>
        <v>#REF!</v>
      </c>
      <c r="T1330" s="9" t="str">
        <f>data!B1308</f>
        <v>TRƯƠNG QUỲNH NHƯ</v>
      </c>
      <c r="U1330" s="9" t="str">
        <f>data!C1308</f>
        <v>12A8</v>
      </c>
      <c r="V1330" s="14">
        <v>1</v>
      </c>
      <c r="X1330" s="32"/>
      <c r="Y1330" s="14"/>
      <c r="Z1330" s="14"/>
      <c r="AA1330" s="14"/>
      <c r="AB1330" s="14"/>
      <c r="AE1330" s="14" t="str">
        <f t="shared" si="107"/>
        <v/>
      </c>
      <c r="AF1330" s="60" t="str">
        <f t="shared" si="109"/>
        <v/>
      </c>
    </row>
    <row r="1331" spans="1:32" ht="15" customHeight="1">
      <c r="A1331" s="12" t="str">
        <f t="shared" si="106"/>
        <v/>
      </c>
      <c r="S1331" s="9" t="e">
        <f t="shared" si="110"/>
        <v>#REF!</v>
      </c>
      <c r="T1331" s="9" t="str">
        <f>data!B1309</f>
        <v>PHAN LÊ ĐĂNG NHỰT</v>
      </c>
      <c r="U1331" s="9" t="str">
        <f>data!C1309</f>
        <v>12A8</v>
      </c>
      <c r="V1331" s="14"/>
      <c r="X1331" s="32"/>
      <c r="Y1331" s="14"/>
      <c r="Z1331" s="14"/>
      <c r="AA1331" s="14"/>
      <c r="AB1331" s="14"/>
      <c r="AE1331" s="14" t="str">
        <f t="shared" si="107"/>
        <v/>
      </c>
      <c r="AF1331" s="60" t="str">
        <f t="shared" si="109"/>
        <v/>
      </c>
    </row>
    <row r="1332" spans="1:32" ht="15" customHeight="1">
      <c r="A1332" s="12" t="str">
        <f t="shared" si="106"/>
        <v/>
      </c>
      <c r="S1332" s="9" t="e">
        <f t="shared" si="110"/>
        <v>#REF!</v>
      </c>
      <c r="T1332" s="9" t="str">
        <f>data!B1310</f>
        <v>ĐƯỜNG MỸ PHƯƠNG</v>
      </c>
      <c r="U1332" s="9" t="str">
        <f>data!C1310</f>
        <v>12A8</v>
      </c>
      <c r="V1332" s="14"/>
      <c r="X1332" s="32"/>
      <c r="Y1332" s="14"/>
      <c r="Z1332" s="14"/>
      <c r="AA1332" s="14"/>
      <c r="AB1332" s="14"/>
      <c r="AE1332" s="14" t="str">
        <f t="shared" si="107"/>
        <v/>
      </c>
      <c r="AF1332" s="60" t="str">
        <f t="shared" si="109"/>
        <v/>
      </c>
    </row>
    <row r="1333" spans="1:32" ht="15" customHeight="1">
      <c r="A1333" s="12" t="str">
        <f t="shared" si="106"/>
        <v/>
      </c>
      <c r="S1333" s="9" t="e">
        <f t="shared" si="110"/>
        <v>#REF!</v>
      </c>
      <c r="T1333" s="9" t="str">
        <f>data!B1311</f>
        <v>LÊ NGUYỄN ĐĂNG QUANG</v>
      </c>
      <c r="U1333" s="9" t="str">
        <f>data!C1311</f>
        <v>12A8</v>
      </c>
      <c r="V1333" s="14"/>
      <c r="X1333" s="32"/>
      <c r="Y1333" s="14"/>
      <c r="Z1333" s="14"/>
      <c r="AA1333" s="14"/>
      <c r="AB1333" s="14"/>
      <c r="AE1333" s="14" t="str">
        <f t="shared" si="107"/>
        <v/>
      </c>
      <c r="AF1333" s="60" t="str">
        <f t="shared" si="109"/>
        <v/>
      </c>
    </row>
    <row r="1334" spans="1:32" ht="15" customHeight="1">
      <c r="A1334" s="12" t="str">
        <f t="shared" si="106"/>
        <v/>
      </c>
      <c r="S1334" s="9" t="e">
        <f t="shared" si="110"/>
        <v>#REF!</v>
      </c>
      <c r="T1334" s="9" t="str">
        <f>data!B1312</f>
        <v>CAO NGUYỄN PHƯƠNG QUYÊN</v>
      </c>
      <c r="U1334" s="9" t="str">
        <f>data!C1312</f>
        <v>12A8</v>
      </c>
      <c r="V1334" s="14"/>
      <c r="X1334" s="32"/>
      <c r="Y1334" s="14"/>
      <c r="Z1334" s="14"/>
      <c r="AA1334" s="14"/>
      <c r="AB1334" s="14"/>
      <c r="AE1334" s="14" t="str">
        <f t="shared" si="107"/>
        <v/>
      </c>
      <c r="AF1334" s="60" t="str">
        <f t="shared" si="109"/>
        <v/>
      </c>
    </row>
    <row r="1335" spans="1:32" ht="15" customHeight="1">
      <c r="A1335" s="12" t="str">
        <f t="shared" si="106"/>
        <v/>
      </c>
      <c r="S1335" s="9" t="e">
        <f t="shared" si="110"/>
        <v>#REF!</v>
      </c>
      <c r="T1335" s="9" t="str">
        <f>data!B1313</f>
        <v>NGHIÊM THỊ NGỌC THẢO</v>
      </c>
      <c r="U1335" s="9" t="str">
        <f>data!C1313</f>
        <v>12A8</v>
      </c>
      <c r="V1335" s="14"/>
      <c r="X1335" s="32"/>
      <c r="Y1335" s="14"/>
      <c r="Z1335" s="14"/>
      <c r="AA1335" s="14"/>
      <c r="AB1335" s="14"/>
      <c r="AE1335" s="14" t="str">
        <f t="shared" si="107"/>
        <v/>
      </c>
      <c r="AF1335" s="60" t="str">
        <f t="shared" si="109"/>
        <v/>
      </c>
    </row>
    <row r="1336" spans="1:32" ht="15" customHeight="1">
      <c r="A1336" s="12" t="str">
        <f t="shared" si="106"/>
        <v/>
      </c>
      <c r="S1336" s="9" t="e">
        <f t="shared" si="110"/>
        <v>#REF!</v>
      </c>
      <c r="T1336" s="9" t="str">
        <f>data!B1314</f>
        <v>NGUYỄN THANH THẢO</v>
      </c>
      <c r="U1336" s="9" t="str">
        <f>data!C1314</f>
        <v>12A8</v>
      </c>
      <c r="V1336" s="14">
        <v>3</v>
      </c>
      <c r="X1336" s="32"/>
      <c r="Y1336" s="14"/>
      <c r="Z1336" s="14"/>
      <c r="AA1336" s="14"/>
      <c r="AB1336" s="14"/>
      <c r="AE1336" s="14" t="str">
        <f t="shared" si="107"/>
        <v/>
      </c>
      <c r="AF1336" s="60" t="str">
        <f t="shared" si="109"/>
        <v/>
      </c>
    </row>
    <row r="1337" spans="1:32" ht="15" customHeight="1">
      <c r="A1337" s="12" t="str">
        <f t="shared" si="106"/>
        <v/>
      </c>
      <c r="S1337" s="9" t="e">
        <f t="shared" si="110"/>
        <v>#REF!</v>
      </c>
      <c r="T1337" s="9" t="str">
        <f>data!B1315</f>
        <v>NGUYỄN PHƯƠNG THÔNG</v>
      </c>
      <c r="U1337" s="9" t="str">
        <f>data!C1315</f>
        <v>12A8</v>
      </c>
      <c r="V1337" s="14"/>
      <c r="X1337" s="32"/>
      <c r="Y1337" s="14"/>
      <c r="Z1337" s="14"/>
      <c r="AA1337" s="14"/>
      <c r="AB1337" s="14"/>
      <c r="AE1337" s="14" t="str">
        <f t="shared" si="107"/>
        <v/>
      </c>
      <c r="AF1337" s="60" t="str">
        <f t="shared" si="109"/>
        <v/>
      </c>
    </row>
    <row r="1338" spans="1:32" ht="15" customHeight="1">
      <c r="A1338" s="12" t="str">
        <f t="shared" si="106"/>
        <v/>
      </c>
      <c r="S1338" s="9" t="e">
        <f t="shared" si="110"/>
        <v>#REF!</v>
      </c>
      <c r="T1338" s="9" t="str">
        <f>data!B1316</f>
        <v>NGUYỄN THỊ MINH THƯ</v>
      </c>
      <c r="U1338" s="9" t="str">
        <f>data!C1316</f>
        <v>12A8</v>
      </c>
      <c r="V1338" s="14"/>
      <c r="X1338" s="32"/>
      <c r="Y1338" s="14"/>
      <c r="Z1338" s="14"/>
      <c r="AA1338" s="14"/>
      <c r="AB1338" s="14"/>
      <c r="AE1338" s="14" t="str">
        <f t="shared" si="107"/>
        <v/>
      </c>
      <c r="AF1338" s="60" t="str">
        <f t="shared" si="109"/>
        <v/>
      </c>
    </row>
    <row r="1339" spans="1:32" ht="15" customHeight="1">
      <c r="A1339" s="12" t="str">
        <f t="shared" si="106"/>
        <v/>
      </c>
      <c r="S1339" s="9" t="e">
        <f t="shared" si="110"/>
        <v>#REF!</v>
      </c>
      <c r="T1339" s="9" t="str">
        <f>data!B1317</f>
        <v>TẠ MINH THƯ</v>
      </c>
      <c r="U1339" s="9" t="str">
        <f>data!C1317</f>
        <v>12A8</v>
      </c>
      <c r="V1339" s="14"/>
      <c r="X1339" s="32"/>
      <c r="Y1339" s="14"/>
      <c r="Z1339" s="14"/>
      <c r="AA1339" s="14"/>
      <c r="AB1339" s="14"/>
      <c r="AE1339" s="14" t="str">
        <f t="shared" si="107"/>
        <v/>
      </c>
      <c r="AF1339" s="60" t="str">
        <f t="shared" si="109"/>
        <v/>
      </c>
    </row>
    <row r="1340" spans="1:32" ht="15" customHeight="1">
      <c r="A1340" s="12" t="str">
        <f t="shared" si="106"/>
        <v/>
      </c>
      <c r="S1340" s="9" t="e">
        <f t="shared" si="110"/>
        <v>#REF!</v>
      </c>
      <c r="T1340" s="9" t="str">
        <f>data!B1318</f>
        <v>TRẦN TRÍ THỨC</v>
      </c>
      <c r="U1340" s="9" t="str">
        <f>data!C1318</f>
        <v>12A8</v>
      </c>
      <c r="V1340" s="14"/>
      <c r="X1340" s="32"/>
      <c r="Y1340" s="14"/>
      <c r="Z1340" s="14"/>
      <c r="AA1340" s="14"/>
      <c r="AB1340" s="14"/>
      <c r="AE1340" s="14" t="str">
        <f t="shared" si="107"/>
        <v/>
      </c>
      <c r="AF1340" s="60" t="str">
        <f t="shared" si="109"/>
        <v/>
      </c>
    </row>
    <row r="1341" spans="1:32" ht="15" customHeight="1">
      <c r="A1341" s="12" t="str">
        <f t="shared" si="106"/>
        <v/>
      </c>
      <c r="S1341" s="9" t="e">
        <f t="shared" si="110"/>
        <v>#REF!</v>
      </c>
      <c r="T1341" s="9" t="str">
        <f>data!B1319</f>
        <v>BÙI THANH THÚY</v>
      </c>
      <c r="U1341" s="9" t="str">
        <f>data!C1319</f>
        <v>12A8</v>
      </c>
      <c r="V1341" s="14"/>
      <c r="X1341" s="32"/>
      <c r="Y1341" s="14"/>
      <c r="Z1341" s="14"/>
      <c r="AA1341" s="14"/>
      <c r="AB1341" s="14"/>
      <c r="AE1341" s="14" t="str">
        <f t="shared" si="107"/>
        <v/>
      </c>
      <c r="AF1341" s="60" t="str">
        <f t="shared" si="109"/>
        <v/>
      </c>
    </row>
    <row r="1342" spans="1:32" ht="15" customHeight="1">
      <c r="A1342" s="12" t="str">
        <f t="shared" ref="A1342:A1405" si="111">IF(B1342&lt;&gt;"",A1341+1,"")</f>
        <v/>
      </c>
      <c r="S1342" s="9" t="e">
        <f t="shared" si="110"/>
        <v>#REF!</v>
      </c>
      <c r="T1342" s="9" t="str">
        <f>data!B1320</f>
        <v>BÙI HỬU TÌNH</v>
      </c>
      <c r="U1342" s="9" t="str">
        <f>data!C1320</f>
        <v>12A8</v>
      </c>
      <c r="V1342" s="14"/>
      <c r="X1342" s="32"/>
      <c r="Y1342" s="14"/>
      <c r="Z1342" s="14"/>
      <c r="AA1342" s="14"/>
      <c r="AB1342" s="14"/>
      <c r="AE1342" s="14" t="str">
        <f t="shared" si="107"/>
        <v/>
      </c>
      <c r="AF1342" s="60" t="str">
        <f t="shared" ref="AF1342:AF1373" si="112">IF(AH1345&lt;&gt;"", INDEX($AJ$8:$AJ$1491, MATCH(AH1345, $T$8:$T$1491, 0)),"")</f>
        <v/>
      </c>
    </row>
    <row r="1343" spans="1:32" ht="15" customHeight="1">
      <c r="A1343" s="12" t="str">
        <f t="shared" si="111"/>
        <v/>
      </c>
      <c r="S1343" s="9" t="e">
        <f t="shared" si="110"/>
        <v>#REF!</v>
      </c>
      <c r="T1343" s="9" t="str">
        <f>data!B1321</f>
        <v>PHẠM NGUYỄN BẢO TRÂM</v>
      </c>
      <c r="U1343" s="9" t="str">
        <f>data!C1321</f>
        <v>12A8</v>
      </c>
      <c r="V1343" s="14">
        <v>3</v>
      </c>
      <c r="X1343" s="32"/>
      <c r="Y1343" s="14"/>
      <c r="Z1343" s="14"/>
      <c r="AA1343" s="14"/>
      <c r="AB1343" s="14"/>
      <c r="AE1343" s="14" t="str">
        <f t="shared" si="107"/>
        <v/>
      </c>
      <c r="AF1343" s="60" t="str">
        <f t="shared" si="112"/>
        <v/>
      </c>
    </row>
    <row r="1344" spans="1:32" ht="15" customHeight="1">
      <c r="A1344" s="12" t="str">
        <f t="shared" si="111"/>
        <v/>
      </c>
      <c r="S1344" s="9" t="e">
        <f t="shared" si="110"/>
        <v>#REF!</v>
      </c>
      <c r="T1344" s="9" t="str">
        <f>data!B1322</f>
        <v>VÕ THỊ NGỌC TRÂM</v>
      </c>
      <c r="U1344" s="9" t="str">
        <f>data!C1322</f>
        <v>12A8</v>
      </c>
      <c r="V1344" s="14"/>
      <c r="X1344" s="32"/>
      <c r="Y1344" s="14"/>
      <c r="Z1344" s="14"/>
      <c r="AA1344" s="14"/>
      <c r="AB1344" s="14"/>
      <c r="AE1344" s="14" t="str">
        <f t="shared" si="107"/>
        <v/>
      </c>
      <c r="AF1344" s="60" t="str">
        <f t="shared" si="112"/>
        <v/>
      </c>
    </row>
    <row r="1345" spans="1:32" ht="15" customHeight="1">
      <c r="A1345" s="12" t="str">
        <f t="shared" si="111"/>
        <v/>
      </c>
      <c r="S1345" s="9" t="e">
        <f t="shared" si="110"/>
        <v>#REF!</v>
      </c>
      <c r="T1345" s="9" t="str">
        <f>data!B1323</f>
        <v>NGUYỄN THỊ BẢO TRÂN</v>
      </c>
      <c r="U1345" s="9" t="str">
        <f>data!C1323</f>
        <v>12A8</v>
      </c>
      <c r="V1345" s="14"/>
      <c r="X1345" s="32"/>
      <c r="Y1345" s="14"/>
      <c r="Z1345" s="14"/>
      <c r="AA1345" s="14"/>
      <c r="AB1345" s="14"/>
      <c r="AE1345" s="14" t="str">
        <f t="shared" si="107"/>
        <v/>
      </c>
      <c r="AF1345" s="60" t="str">
        <f t="shared" si="112"/>
        <v/>
      </c>
    </row>
    <row r="1346" spans="1:32" ht="15" customHeight="1">
      <c r="A1346" s="12" t="str">
        <f t="shared" si="111"/>
        <v/>
      </c>
      <c r="S1346" s="9" t="e">
        <f t="shared" si="110"/>
        <v>#REF!</v>
      </c>
      <c r="T1346" s="9" t="str">
        <f>data!B1324</f>
        <v>VÕ MINH TRIỆU</v>
      </c>
      <c r="U1346" s="9" t="str">
        <f>data!C1324</f>
        <v>12A8</v>
      </c>
      <c r="V1346" s="14"/>
      <c r="X1346" s="32"/>
      <c r="Y1346" s="14"/>
      <c r="Z1346" s="14"/>
      <c r="AA1346" s="14"/>
      <c r="AB1346" s="14"/>
      <c r="AE1346" s="14" t="str">
        <f t="shared" si="107"/>
        <v/>
      </c>
      <c r="AF1346" s="60" t="str">
        <f t="shared" si="112"/>
        <v/>
      </c>
    </row>
    <row r="1347" spans="1:32" ht="15" customHeight="1">
      <c r="A1347" s="12" t="str">
        <f t="shared" si="111"/>
        <v/>
      </c>
      <c r="S1347" s="9" t="e">
        <f t="shared" si="110"/>
        <v>#REF!</v>
      </c>
      <c r="T1347" s="9" t="str">
        <f>data!B1325</f>
        <v>NGUYỄN MINH TƯỜNG</v>
      </c>
      <c r="U1347" s="9" t="str">
        <f>data!C1325</f>
        <v>12A8</v>
      </c>
      <c r="V1347" s="14"/>
      <c r="X1347" s="32"/>
      <c r="Y1347" s="14"/>
      <c r="Z1347" s="14"/>
      <c r="AA1347" s="14"/>
      <c r="AB1347" s="14"/>
      <c r="AE1347" s="14" t="str">
        <f t="shared" si="107"/>
        <v/>
      </c>
      <c r="AF1347" s="60" t="str">
        <f t="shared" si="112"/>
        <v/>
      </c>
    </row>
    <row r="1348" spans="1:32" ht="15" customHeight="1">
      <c r="A1348" s="12" t="str">
        <f t="shared" si="111"/>
        <v/>
      </c>
      <c r="S1348" s="9" t="e">
        <f t="shared" si="110"/>
        <v>#REF!</v>
      </c>
      <c r="T1348" s="9" t="str">
        <f>data!B1326</f>
        <v>PHAN NGỌC CÁT TƯỜNG</v>
      </c>
      <c r="U1348" s="9" t="str">
        <f>data!C1326</f>
        <v>12A8</v>
      </c>
      <c r="V1348" s="14">
        <v>3</v>
      </c>
      <c r="X1348" s="32"/>
      <c r="Y1348" s="14"/>
      <c r="Z1348" s="14"/>
      <c r="AA1348" s="14"/>
      <c r="AB1348" s="14"/>
      <c r="AE1348" s="14" t="str">
        <f t="shared" si="107"/>
        <v/>
      </c>
      <c r="AF1348" s="60" t="str">
        <f t="shared" si="112"/>
        <v/>
      </c>
    </row>
    <row r="1349" spans="1:32" ht="15" customHeight="1">
      <c r="A1349" s="12" t="str">
        <f t="shared" si="111"/>
        <v/>
      </c>
      <c r="S1349" s="9" t="e">
        <f t="shared" si="110"/>
        <v>#REF!</v>
      </c>
      <c r="T1349" s="9" t="str">
        <f>data!B1327</f>
        <v>NGUYỄN ÁNH TUYẾT</v>
      </c>
      <c r="U1349" s="9" t="str">
        <f>data!C1327</f>
        <v>12A8</v>
      </c>
      <c r="V1349" s="14"/>
      <c r="X1349" s="32"/>
      <c r="Y1349" s="14"/>
      <c r="Z1349" s="14"/>
      <c r="AA1349" s="14"/>
      <c r="AB1349" s="14"/>
      <c r="AE1349" s="14" t="str">
        <f t="shared" ref="AE1349:AE1412" si="113">IF(B1349&lt;&gt;"", INDEX($X$8:$X$1491, MATCH(B1349, $T$8:$T$1491, 0)),"")</f>
        <v/>
      </c>
      <c r="AF1349" s="60" t="str">
        <f t="shared" si="112"/>
        <v/>
      </c>
    </row>
    <row r="1350" spans="1:32" ht="15" customHeight="1">
      <c r="A1350" s="12" t="str">
        <f t="shared" si="111"/>
        <v/>
      </c>
      <c r="S1350" s="9" t="e">
        <f t="shared" si="110"/>
        <v>#REF!</v>
      </c>
      <c r="T1350" s="9" t="str">
        <f>data!B1328</f>
        <v>DƯƠNG NGỌC THẢO VY</v>
      </c>
      <c r="U1350" s="9" t="str">
        <f>data!C1328</f>
        <v>12A8</v>
      </c>
      <c r="V1350" s="14"/>
      <c r="X1350" s="32"/>
      <c r="Y1350" s="14"/>
      <c r="Z1350" s="14"/>
      <c r="AA1350" s="14"/>
      <c r="AB1350" s="14"/>
      <c r="AE1350" s="14" t="str">
        <f t="shared" si="113"/>
        <v/>
      </c>
      <c r="AF1350" s="60" t="str">
        <f t="shared" si="112"/>
        <v/>
      </c>
    </row>
    <row r="1351" spans="1:32" ht="15" customHeight="1">
      <c r="A1351" s="12" t="str">
        <f t="shared" si="111"/>
        <v/>
      </c>
      <c r="S1351" s="9" t="e">
        <f t="shared" si="110"/>
        <v>#REF!</v>
      </c>
      <c r="T1351" s="9" t="str">
        <f>data!B1329</f>
        <v>NGUYỄN PHƯƠNG VY</v>
      </c>
      <c r="U1351" s="9" t="str">
        <f>data!C1329</f>
        <v>12A8</v>
      </c>
      <c r="V1351" s="14">
        <v>1</v>
      </c>
      <c r="X1351" s="32"/>
      <c r="Y1351" s="14"/>
      <c r="Z1351" s="14"/>
      <c r="AA1351" s="14"/>
      <c r="AB1351" s="14"/>
      <c r="AE1351" s="14" t="str">
        <f t="shared" si="113"/>
        <v/>
      </c>
      <c r="AF1351" s="60" t="str">
        <f t="shared" si="112"/>
        <v/>
      </c>
    </row>
    <row r="1352" spans="1:32" ht="15" customHeight="1">
      <c r="A1352" s="12" t="str">
        <f t="shared" si="111"/>
        <v/>
      </c>
      <c r="S1352" s="9" t="e">
        <f t="shared" si="110"/>
        <v>#REF!</v>
      </c>
      <c r="T1352" s="9" t="str">
        <f>data!B1330</f>
        <v>NGUYỄN THỊ MỸ YÊN</v>
      </c>
      <c r="U1352" s="9" t="str">
        <f>data!C1330</f>
        <v>12A8</v>
      </c>
      <c r="V1352" s="14"/>
      <c r="X1352" s="32"/>
      <c r="Y1352" s="14"/>
      <c r="Z1352" s="14"/>
      <c r="AA1352" s="14"/>
      <c r="AB1352" s="14"/>
      <c r="AE1352" s="14" t="str">
        <f t="shared" si="113"/>
        <v/>
      </c>
      <c r="AF1352" s="60" t="str">
        <f t="shared" si="112"/>
        <v/>
      </c>
    </row>
    <row r="1353" spans="1:32" ht="15" customHeight="1">
      <c r="A1353" s="12" t="str">
        <f t="shared" si="111"/>
        <v/>
      </c>
      <c r="S1353" s="9" t="e">
        <f t="shared" si="110"/>
        <v>#REF!</v>
      </c>
      <c r="T1353" s="9" t="str">
        <f>data!B1331</f>
        <v>BÙI LÝ TUẤN ANH</v>
      </c>
      <c r="U1353" s="9" t="str">
        <f>data!C1331</f>
        <v>12A9</v>
      </c>
      <c r="V1353" s="14"/>
      <c r="X1353" s="32"/>
      <c r="Y1353" s="14"/>
      <c r="Z1353" s="14"/>
      <c r="AA1353" s="14"/>
      <c r="AB1353" s="14"/>
      <c r="AE1353" s="14" t="str">
        <f t="shared" si="113"/>
        <v/>
      </c>
      <c r="AF1353" s="60" t="str">
        <f t="shared" si="112"/>
        <v/>
      </c>
    </row>
    <row r="1354" spans="1:32" ht="15" customHeight="1">
      <c r="A1354" s="12" t="str">
        <f t="shared" si="111"/>
        <v/>
      </c>
      <c r="S1354" s="9" t="e">
        <f t="shared" si="110"/>
        <v>#REF!</v>
      </c>
      <c r="T1354" s="9" t="str">
        <f>data!B1332</f>
        <v>NGUYỄN GIA BẢO</v>
      </c>
      <c r="U1354" s="9" t="str">
        <f>data!C1332</f>
        <v>12A9</v>
      </c>
      <c r="V1354" s="14"/>
      <c r="X1354" s="32"/>
      <c r="Y1354" s="14"/>
      <c r="Z1354" s="14"/>
      <c r="AA1354" s="14"/>
      <c r="AB1354" s="14"/>
      <c r="AE1354" s="14" t="str">
        <f t="shared" si="113"/>
        <v/>
      </c>
      <c r="AF1354" s="60" t="str">
        <f t="shared" si="112"/>
        <v/>
      </c>
    </row>
    <row r="1355" spans="1:32" ht="15" customHeight="1">
      <c r="A1355" s="12" t="str">
        <f t="shared" si="111"/>
        <v/>
      </c>
      <c r="S1355" s="9" t="e">
        <f t="shared" si="110"/>
        <v>#REF!</v>
      </c>
      <c r="T1355" s="9" t="str">
        <f>data!B1333</f>
        <v>BÙI THỊ KIỀU DIỄM</v>
      </c>
      <c r="U1355" s="9" t="str">
        <f>data!C1333</f>
        <v>12A9</v>
      </c>
      <c r="V1355" s="14"/>
      <c r="X1355" s="32"/>
      <c r="Y1355" s="14"/>
      <c r="Z1355" s="14"/>
      <c r="AA1355" s="14"/>
      <c r="AB1355" s="14"/>
      <c r="AE1355" s="14" t="str">
        <f t="shared" si="113"/>
        <v/>
      </c>
      <c r="AF1355" s="60" t="str">
        <f t="shared" si="112"/>
        <v/>
      </c>
    </row>
    <row r="1356" spans="1:32" ht="15" customHeight="1">
      <c r="A1356" s="12" t="str">
        <f t="shared" si="111"/>
        <v/>
      </c>
      <c r="S1356" s="9" t="e">
        <f t="shared" si="110"/>
        <v>#REF!</v>
      </c>
      <c r="T1356" s="9" t="str">
        <f>data!B1334</f>
        <v>THÁI THANH ĐIỀN</v>
      </c>
      <c r="U1356" s="9" t="str">
        <f>data!C1334</f>
        <v>12A9</v>
      </c>
      <c r="V1356" s="14"/>
      <c r="X1356" s="32"/>
      <c r="Y1356" s="14"/>
      <c r="Z1356" s="14"/>
      <c r="AA1356" s="14"/>
      <c r="AB1356" s="14"/>
      <c r="AE1356" s="14" t="str">
        <f t="shared" si="113"/>
        <v/>
      </c>
      <c r="AF1356" s="60" t="str">
        <f t="shared" si="112"/>
        <v/>
      </c>
    </row>
    <row r="1357" spans="1:32" ht="15" customHeight="1">
      <c r="A1357" s="12" t="str">
        <f t="shared" si="111"/>
        <v/>
      </c>
      <c r="S1357" s="9" t="e">
        <f t="shared" si="110"/>
        <v>#REF!</v>
      </c>
      <c r="T1357" s="9" t="str">
        <f>data!B1335</f>
        <v>DƯƠNG KHÁNH DUY</v>
      </c>
      <c r="U1357" s="9" t="str">
        <f>data!C1335</f>
        <v>12A9</v>
      </c>
      <c r="V1357" s="14"/>
      <c r="X1357" s="32"/>
      <c r="Y1357" s="14"/>
      <c r="Z1357" s="14"/>
      <c r="AA1357" s="14"/>
      <c r="AB1357" s="14"/>
      <c r="AE1357" s="14" t="str">
        <f t="shared" si="113"/>
        <v/>
      </c>
      <c r="AF1357" s="60" t="str">
        <f t="shared" si="112"/>
        <v/>
      </c>
    </row>
    <row r="1358" spans="1:32" ht="15" customHeight="1">
      <c r="A1358" s="12" t="str">
        <f t="shared" si="111"/>
        <v/>
      </c>
      <c r="S1358" s="9" t="e">
        <f t="shared" si="110"/>
        <v>#REF!</v>
      </c>
      <c r="T1358" s="9" t="str">
        <f>data!B1336</f>
        <v>LỮ TÚ DUYÊN</v>
      </c>
      <c r="U1358" s="9" t="str">
        <f>data!C1336</f>
        <v>12A9</v>
      </c>
      <c r="V1358" s="14"/>
      <c r="X1358" s="32"/>
      <c r="Y1358" s="14"/>
      <c r="Z1358" s="14"/>
      <c r="AA1358" s="14"/>
      <c r="AB1358" s="14"/>
      <c r="AE1358" s="14" t="str">
        <f t="shared" si="113"/>
        <v/>
      </c>
      <c r="AF1358" s="60" t="str">
        <f t="shared" si="112"/>
        <v/>
      </c>
    </row>
    <row r="1359" spans="1:32" ht="15" customHeight="1">
      <c r="A1359" s="12" t="str">
        <f t="shared" si="111"/>
        <v/>
      </c>
      <c r="S1359" s="9" t="e">
        <f t="shared" si="110"/>
        <v>#REF!</v>
      </c>
      <c r="T1359" s="9" t="str">
        <f>data!B1337</f>
        <v>NGUYỄN THỊ MỸ DUYÊN</v>
      </c>
      <c r="U1359" s="9" t="str">
        <f>data!C1337</f>
        <v>12A9</v>
      </c>
      <c r="V1359" s="14"/>
      <c r="X1359" s="32"/>
      <c r="Y1359" s="14"/>
      <c r="Z1359" s="14"/>
      <c r="AA1359" s="14"/>
      <c r="AB1359" s="14"/>
      <c r="AE1359" s="14" t="str">
        <f t="shared" si="113"/>
        <v/>
      </c>
      <c r="AF1359" s="60" t="str">
        <f t="shared" si="112"/>
        <v/>
      </c>
    </row>
    <row r="1360" spans="1:32" ht="15" customHeight="1">
      <c r="A1360" s="12" t="str">
        <f t="shared" si="111"/>
        <v/>
      </c>
      <c r="S1360" s="9" t="e">
        <f t="shared" si="110"/>
        <v>#REF!</v>
      </c>
      <c r="T1360" s="9" t="str">
        <f>data!B1338</f>
        <v>LÂM NGỌC HÂN</v>
      </c>
      <c r="U1360" s="9" t="str">
        <f>data!C1338</f>
        <v>12A9</v>
      </c>
      <c r="V1360" s="14"/>
      <c r="X1360" s="32"/>
      <c r="Y1360" s="14"/>
      <c r="Z1360" s="14"/>
      <c r="AA1360" s="14"/>
      <c r="AB1360" s="14"/>
      <c r="AE1360" s="14" t="str">
        <f t="shared" si="113"/>
        <v/>
      </c>
      <c r="AF1360" s="60" t="str">
        <f t="shared" si="112"/>
        <v/>
      </c>
    </row>
    <row r="1361" spans="1:32" ht="15" customHeight="1">
      <c r="A1361" s="12" t="str">
        <f t="shared" si="111"/>
        <v/>
      </c>
      <c r="S1361" s="9" t="e">
        <f t="shared" si="110"/>
        <v>#REF!</v>
      </c>
      <c r="T1361" s="9" t="str">
        <f>data!B1339</f>
        <v>NGUYỄN PHÚC HẬU</v>
      </c>
      <c r="U1361" s="9" t="str">
        <f>data!C1339</f>
        <v>12A9</v>
      </c>
      <c r="V1361" s="14">
        <v>1</v>
      </c>
      <c r="X1361" s="32"/>
      <c r="Y1361" s="14"/>
      <c r="Z1361" s="14"/>
      <c r="AA1361" s="14"/>
      <c r="AB1361" s="14"/>
      <c r="AE1361" s="14" t="str">
        <f t="shared" si="113"/>
        <v/>
      </c>
      <c r="AF1361" s="60" t="str">
        <f t="shared" si="112"/>
        <v/>
      </c>
    </row>
    <row r="1362" spans="1:32" ht="15" customHeight="1">
      <c r="A1362" s="12" t="str">
        <f t="shared" si="111"/>
        <v/>
      </c>
      <c r="S1362" s="9" t="e">
        <f t="shared" si="110"/>
        <v>#REF!</v>
      </c>
      <c r="T1362" s="9" t="str">
        <f>data!B1340</f>
        <v>LÊ THỊ HUỲNH HOA</v>
      </c>
      <c r="U1362" s="9" t="str">
        <f>data!C1340</f>
        <v>12A9</v>
      </c>
      <c r="V1362" s="14"/>
      <c r="X1362" s="32"/>
      <c r="Y1362" s="14"/>
      <c r="Z1362" s="14"/>
      <c r="AA1362" s="14"/>
      <c r="AB1362" s="14"/>
      <c r="AE1362" s="14" t="str">
        <f t="shared" si="113"/>
        <v/>
      </c>
      <c r="AF1362" s="60" t="str">
        <f t="shared" si="112"/>
        <v/>
      </c>
    </row>
    <row r="1363" spans="1:32" ht="15" customHeight="1">
      <c r="A1363" s="12" t="str">
        <f t="shared" si="111"/>
        <v/>
      </c>
      <c r="S1363" s="9" t="e">
        <f t="shared" si="110"/>
        <v>#REF!</v>
      </c>
      <c r="T1363" s="9" t="str">
        <f>data!B1341</f>
        <v>LÊ THIÊN HƯƠNG</v>
      </c>
      <c r="U1363" s="9" t="str">
        <f>data!C1341</f>
        <v>12A9</v>
      </c>
      <c r="V1363" s="14"/>
      <c r="X1363" s="32"/>
      <c r="Y1363" s="14"/>
      <c r="Z1363" s="14"/>
      <c r="AA1363" s="14"/>
      <c r="AB1363" s="14"/>
      <c r="AE1363" s="14" t="str">
        <f t="shared" si="113"/>
        <v/>
      </c>
      <c r="AF1363" s="60" t="str">
        <f t="shared" si="112"/>
        <v/>
      </c>
    </row>
    <row r="1364" spans="1:32" ht="15" customHeight="1">
      <c r="A1364" s="12" t="str">
        <f t="shared" si="111"/>
        <v/>
      </c>
      <c r="S1364" s="9" t="e">
        <f t="shared" si="110"/>
        <v>#REF!</v>
      </c>
      <c r="T1364" s="9" t="str">
        <f>data!B1342</f>
        <v>MAI ĐOÀN GIA HUY</v>
      </c>
      <c r="U1364" s="9" t="str">
        <f>data!C1342</f>
        <v>12A9</v>
      </c>
      <c r="V1364" s="14"/>
      <c r="X1364" s="32"/>
      <c r="Y1364" s="14"/>
      <c r="Z1364" s="14"/>
      <c r="AA1364" s="14"/>
      <c r="AB1364" s="14"/>
      <c r="AE1364" s="14" t="str">
        <f t="shared" si="113"/>
        <v/>
      </c>
      <c r="AF1364" s="60" t="str">
        <f t="shared" si="112"/>
        <v/>
      </c>
    </row>
    <row r="1365" spans="1:32" ht="15" customHeight="1">
      <c r="A1365" s="12" t="str">
        <f t="shared" si="111"/>
        <v/>
      </c>
      <c r="S1365" s="9" t="e">
        <f t="shared" si="110"/>
        <v>#REF!</v>
      </c>
      <c r="T1365" s="9" t="str">
        <f>data!B1343</f>
        <v>TRẦN GIA HUY</v>
      </c>
      <c r="U1365" s="9" t="str">
        <f>data!C1343</f>
        <v>12A9</v>
      </c>
      <c r="V1365" s="14"/>
      <c r="X1365" s="32"/>
      <c r="Y1365" s="14"/>
      <c r="Z1365" s="14"/>
      <c r="AA1365" s="14"/>
      <c r="AB1365" s="14"/>
      <c r="AE1365" s="14" t="str">
        <f t="shared" si="113"/>
        <v/>
      </c>
      <c r="AF1365" s="60" t="str">
        <f t="shared" si="112"/>
        <v/>
      </c>
    </row>
    <row r="1366" spans="1:32" ht="15" customHeight="1">
      <c r="A1366" s="12" t="str">
        <f t="shared" si="111"/>
        <v/>
      </c>
      <c r="S1366" s="9" t="e">
        <f t="shared" si="110"/>
        <v>#REF!</v>
      </c>
      <c r="T1366" s="9" t="str">
        <f>data!B1344</f>
        <v>NGUYỄN ĐẶNG NGỌC HUYỀN</v>
      </c>
      <c r="U1366" s="9" t="str">
        <f>data!C1344</f>
        <v>12A9</v>
      </c>
      <c r="V1366" s="14">
        <v>1</v>
      </c>
      <c r="X1366" s="32"/>
      <c r="Y1366" s="14"/>
      <c r="Z1366" s="14"/>
      <c r="AA1366" s="14"/>
      <c r="AB1366" s="14"/>
      <c r="AE1366" s="14" t="str">
        <f t="shared" si="113"/>
        <v/>
      </c>
      <c r="AF1366" s="60" t="str">
        <f t="shared" si="112"/>
        <v/>
      </c>
    </row>
    <row r="1367" spans="1:32" ht="15" customHeight="1">
      <c r="A1367" s="12" t="str">
        <f t="shared" si="111"/>
        <v/>
      </c>
      <c r="S1367" s="9" t="e">
        <f t="shared" si="110"/>
        <v>#REF!</v>
      </c>
      <c r="T1367" s="9" t="str">
        <f>data!B1345</f>
        <v>MAI VĂN KHỖNG</v>
      </c>
      <c r="U1367" s="9" t="str">
        <f>data!C1345</f>
        <v>12A9</v>
      </c>
      <c r="V1367" s="14"/>
      <c r="X1367" s="32"/>
      <c r="Y1367" s="14"/>
      <c r="Z1367" s="14"/>
      <c r="AA1367" s="14"/>
      <c r="AB1367" s="14"/>
      <c r="AE1367" s="14" t="str">
        <f t="shared" si="113"/>
        <v/>
      </c>
      <c r="AF1367" s="60" t="str">
        <f t="shared" si="112"/>
        <v/>
      </c>
    </row>
    <row r="1368" spans="1:32" ht="15" customHeight="1">
      <c r="A1368" s="12" t="str">
        <f t="shared" si="111"/>
        <v/>
      </c>
      <c r="S1368" s="9" t="e">
        <f t="shared" si="110"/>
        <v>#REF!</v>
      </c>
      <c r="T1368" s="9" t="str">
        <f>data!B1346</f>
        <v>TRIỆU DUY KHƯƠNG</v>
      </c>
      <c r="U1368" s="9" t="str">
        <f>data!C1346</f>
        <v>12A9</v>
      </c>
      <c r="V1368" s="14"/>
      <c r="X1368" s="32"/>
      <c r="Y1368" s="14"/>
      <c r="Z1368" s="14"/>
      <c r="AA1368" s="14"/>
      <c r="AB1368" s="14"/>
      <c r="AE1368" s="14" t="str">
        <f t="shared" si="113"/>
        <v/>
      </c>
      <c r="AF1368" s="60" t="str">
        <f t="shared" si="112"/>
        <v/>
      </c>
    </row>
    <row r="1369" spans="1:32" ht="15" customHeight="1">
      <c r="A1369" s="12" t="str">
        <f t="shared" si="111"/>
        <v/>
      </c>
      <c r="S1369" s="9" t="e">
        <f t="shared" si="110"/>
        <v>#REF!</v>
      </c>
      <c r="T1369" s="9" t="str">
        <f>data!B1347</f>
        <v>LÊ MỸ KỲ</v>
      </c>
      <c r="U1369" s="9" t="str">
        <f>data!C1347</f>
        <v>12A9</v>
      </c>
      <c r="V1369" s="14"/>
      <c r="X1369" s="32"/>
      <c r="Y1369" s="14"/>
      <c r="Z1369" s="14"/>
      <c r="AA1369" s="14"/>
      <c r="AB1369" s="14"/>
      <c r="AE1369" s="14" t="str">
        <f t="shared" si="113"/>
        <v/>
      </c>
      <c r="AF1369" s="60" t="str">
        <f t="shared" si="112"/>
        <v/>
      </c>
    </row>
    <row r="1370" spans="1:32" ht="15" customHeight="1">
      <c r="A1370" s="12" t="str">
        <f t="shared" si="111"/>
        <v/>
      </c>
      <c r="S1370" s="9" t="e">
        <f t="shared" si="110"/>
        <v>#REF!</v>
      </c>
      <c r="T1370" s="9" t="e">
        <f>data!#REF!</f>
        <v>#REF!</v>
      </c>
      <c r="U1370" s="9" t="e">
        <f>data!#REF!</f>
        <v>#REF!</v>
      </c>
      <c r="V1370" s="14"/>
      <c r="X1370" s="32"/>
      <c r="Y1370" s="14"/>
      <c r="Z1370" s="14"/>
      <c r="AA1370" s="14"/>
      <c r="AB1370" s="14"/>
      <c r="AE1370" s="14" t="str">
        <f t="shared" si="113"/>
        <v/>
      </c>
      <c r="AF1370" s="60" t="str">
        <f t="shared" si="112"/>
        <v/>
      </c>
    </row>
    <row r="1371" spans="1:32" ht="15" customHeight="1">
      <c r="A1371" s="12" t="str">
        <f t="shared" si="111"/>
        <v/>
      </c>
      <c r="S1371" s="9" t="e">
        <f t="shared" si="110"/>
        <v>#REF!</v>
      </c>
      <c r="T1371" s="9" t="str">
        <f>data!B1348</f>
        <v>HUỲNH THÙY LÂM</v>
      </c>
      <c r="U1371" s="9" t="str">
        <f>data!C1348</f>
        <v>12A9</v>
      </c>
      <c r="V1371" s="14">
        <v>3</v>
      </c>
      <c r="X1371" s="32"/>
      <c r="Y1371" s="14"/>
      <c r="Z1371" s="14"/>
      <c r="AA1371" s="14"/>
      <c r="AB1371" s="14"/>
      <c r="AE1371" s="14" t="str">
        <f t="shared" si="113"/>
        <v/>
      </c>
      <c r="AF1371" s="60" t="str">
        <f t="shared" si="112"/>
        <v/>
      </c>
    </row>
    <row r="1372" spans="1:32" ht="15" customHeight="1">
      <c r="A1372" s="12" t="str">
        <f t="shared" si="111"/>
        <v/>
      </c>
      <c r="S1372" s="9" t="e">
        <f t="shared" si="110"/>
        <v>#REF!</v>
      </c>
      <c r="T1372" s="9" t="str">
        <f>data!B1349</f>
        <v>VÕ MINH LẮM</v>
      </c>
      <c r="U1372" s="9" t="str">
        <f>data!C1349</f>
        <v>12A9</v>
      </c>
      <c r="V1372" s="14"/>
      <c r="X1372" s="32"/>
      <c r="Y1372" s="14"/>
      <c r="Z1372" s="14"/>
      <c r="AA1372" s="14"/>
      <c r="AB1372" s="14"/>
      <c r="AE1372" s="14" t="str">
        <f t="shared" si="113"/>
        <v/>
      </c>
      <c r="AF1372" s="60" t="str">
        <f t="shared" si="112"/>
        <v/>
      </c>
    </row>
    <row r="1373" spans="1:32" ht="15" customHeight="1">
      <c r="A1373" s="12" t="str">
        <f t="shared" si="111"/>
        <v/>
      </c>
      <c r="S1373" s="9" t="e">
        <f t="shared" si="110"/>
        <v>#REF!</v>
      </c>
      <c r="T1373" s="9" t="str">
        <f>data!B1350</f>
        <v>NGUYỄN THANH LAN</v>
      </c>
      <c r="U1373" s="9" t="str">
        <f>data!C1350</f>
        <v>12A9</v>
      </c>
      <c r="V1373" s="14"/>
      <c r="X1373" s="32"/>
      <c r="Y1373" s="14"/>
      <c r="Z1373" s="14"/>
      <c r="AA1373" s="14"/>
      <c r="AB1373" s="14"/>
      <c r="AE1373" s="14" t="str">
        <f t="shared" si="113"/>
        <v/>
      </c>
      <c r="AF1373" s="60" t="str">
        <f t="shared" si="112"/>
        <v/>
      </c>
    </row>
    <row r="1374" spans="1:32" ht="15" customHeight="1">
      <c r="A1374" s="12" t="str">
        <f t="shared" si="111"/>
        <v/>
      </c>
      <c r="S1374" s="9" t="e">
        <f t="shared" si="110"/>
        <v>#REF!</v>
      </c>
      <c r="T1374" s="9" t="str">
        <f>data!B1351</f>
        <v>NGUYỄN HUỲNH LÊ</v>
      </c>
      <c r="U1374" s="9" t="str">
        <f>data!C1351</f>
        <v>12A9</v>
      </c>
      <c r="V1374" s="14"/>
      <c r="X1374" s="32"/>
      <c r="Y1374" s="14"/>
      <c r="Z1374" s="14"/>
      <c r="AA1374" s="14"/>
      <c r="AB1374" s="14"/>
      <c r="AE1374" s="14" t="str">
        <f t="shared" si="113"/>
        <v/>
      </c>
      <c r="AF1374" s="60" t="str">
        <f t="shared" ref="AF1374:AF1405" si="114">IF(AH1377&lt;&gt;"", INDEX($AJ$8:$AJ$1491, MATCH(AH1377, $T$8:$T$1491, 0)),"")</f>
        <v/>
      </c>
    </row>
    <row r="1375" spans="1:32" ht="15" customHeight="1">
      <c r="A1375" s="12" t="str">
        <f t="shared" si="111"/>
        <v/>
      </c>
      <c r="S1375" s="9" t="e">
        <f t="shared" si="110"/>
        <v>#REF!</v>
      </c>
      <c r="T1375" s="9" t="str">
        <f>data!B1352</f>
        <v>TRƯƠNG LÊ KHÁNH NGÂN</v>
      </c>
      <c r="U1375" s="9" t="str">
        <f>data!C1352</f>
        <v>12A9</v>
      </c>
      <c r="V1375" s="14">
        <v>3</v>
      </c>
      <c r="X1375" s="32"/>
      <c r="Y1375" s="14"/>
      <c r="Z1375" s="14"/>
      <c r="AA1375" s="14"/>
      <c r="AB1375" s="14"/>
      <c r="AE1375" s="14" t="str">
        <f t="shared" si="113"/>
        <v/>
      </c>
      <c r="AF1375" s="60" t="str">
        <f t="shared" si="114"/>
        <v/>
      </c>
    </row>
    <row r="1376" spans="1:32" ht="15" customHeight="1">
      <c r="A1376" s="12" t="str">
        <f t="shared" si="111"/>
        <v/>
      </c>
      <c r="S1376" s="9" t="e">
        <f t="shared" si="110"/>
        <v>#REF!</v>
      </c>
      <c r="T1376" s="9" t="str">
        <f>data!B1353</f>
        <v>VÕ THỊ KIM NGÂN</v>
      </c>
      <c r="U1376" s="9" t="str">
        <f>data!C1353</f>
        <v>12A9</v>
      </c>
      <c r="V1376" s="14"/>
      <c r="X1376" s="32"/>
      <c r="Y1376" s="14"/>
      <c r="Z1376" s="14"/>
      <c r="AA1376" s="14"/>
      <c r="AB1376" s="14"/>
      <c r="AE1376" s="14" t="str">
        <f t="shared" si="113"/>
        <v/>
      </c>
      <c r="AF1376" s="60" t="str">
        <f t="shared" si="114"/>
        <v/>
      </c>
    </row>
    <row r="1377" spans="1:32" ht="15" customHeight="1">
      <c r="A1377" s="12" t="str">
        <f t="shared" si="111"/>
        <v/>
      </c>
      <c r="S1377" s="9" t="e">
        <f t="shared" si="110"/>
        <v>#REF!</v>
      </c>
      <c r="T1377" s="9" t="e">
        <f>data!#REF!</f>
        <v>#REF!</v>
      </c>
      <c r="U1377" s="9" t="e">
        <f>data!#REF!</f>
        <v>#REF!</v>
      </c>
      <c r="V1377" s="14"/>
      <c r="X1377" s="32"/>
      <c r="Y1377" s="14"/>
      <c r="Z1377" s="14"/>
      <c r="AA1377" s="14"/>
      <c r="AB1377" s="14"/>
      <c r="AE1377" s="14" t="str">
        <f t="shared" si="113"/>
        <v/>
      </c>
      <c r="AF1377" s="60" t="str">
        <f t="shared" si="114"/>
        <v/>
      </c>
    </row>
    <row r="1378" spans="1:32" ht="15" customHeight="1">
      <c r="A1378" s="12" t="str">
        <f t="shared" si="111"/>
        <v/>
      </c>
      <c r="S1378" s="9" t="e">
        <f t="shared" si="110"/>
        <v>#REF!</v>
      </c>
      <c r="T1378" s="9" t="str">
        <f>data!B1354</f>
        <v>TRẦN BẢO NGỌC</v>
      </c>
      <c r="U1378" s="9" t="str">
        <f>data!C1354</f>
        <v>12A9</v>
      </c>
      <c r="V1378" s="14"/>
      <c r="X1378" s="32"/>
      <c r="Y1378" s="14"/>
      <c r="Z1378" s="14"/>
      <c r="AA1378" s="14"/>
      <c r="AB1378" s="14"/>
      <c r="AE1378" s="14" t="str">
        <f t="shared" si="113"/>
        <v/>
      </c>
      <c r="AF1378" s="60" t="str">
        <f t="shared" si="114"/>
        <v/>
      </c>
    </row>
    <row r="1379" spans="1:32" ht="15" customHeight="1">
      <c r="A1379" s="12" t="str">
        <f t="shared" si="111"/>
        <v/>
      </c>
      <c r="S1379" s="9" t="e">
        <f t="shared" si="110"/>
        <v>#REF!</v>
      </c>
      <c r="T1379" s="9" t="str">
        <f>data!B1355</f>
        <v>VÕ THỊ BẢO NGỌC</v>
      </c>
      <c r="U1379" s="9" t="str">
        <f>data!C1355</f>
        <v>12A9</v>
      </c>
      <c r="V1379" s="14">
        <v>3</v>
      </c>
      <c r="X1379" s="32"/>
      <c r="Y1379" s="14"/>
      <c r="Z1379" s="14"/>
      <c r="AA1379" s="14"/>
      <c r="AB1379" s="14"/>
      <c r="AE1379" s="14" t="str">
        <f t="shared" si="113"/>
        <v/>
      </c>
      <c r="AF1379" s="60" t="str">
        <f t="shared" si="114"/>
        <v/>
      </c>
    </row>
    <row r="1380" spans="1:32" ht="15" customHeight="1">
      <c r="A1380" s="12" t="str">
        <f t="shared" si="111"/>
        <v/>
      </c>
      <c r="S1380" s="9" t="e">
        <f t="shared" si="110"/>
        <v>#REF!</v>
      </c>
      <c r="T1380" s="9" t="str">
        <f>data!B1356</f>
        <v>ĐINH LÊ ĐÔNG NHI</v>
      </c>
      <c r="U1380" s="9" t="str">
        <f>data!C1356</f>
        <v>12A9</v>
      </c>
      <c r="V1380" s="14"/>
      <c r="X1380" s="32"/>
      <c r="Y1380" s="14"/>
      <c r="Z1380" s="14"/>
      <c r="AA1380" s="14"/>
      <c r="AB1380" s="14"/>
      <c r="AE1380" s="14" t="str">
        <f t="shared" si="113"/>
        <v/>
      </c>
      <c r="AF1380" s="60" t="str">
        <f t="shared" si="114"/>
        <v/>
      </c>
    </row>
    <row r="1381" spans="1:32" ht="15" customHeight="1">
      <c r="A1381" s="12" t="str">
        <f t="shared" si="111"/>
        <v/>
      </c>
      <c r="S1381" s="9" t="e">
        <f t="shared" si="110"/>
        <v>#REF!</v>
      </c>
      <c r="T1381" s="9" t="str">
        <f>data!B1357</f>
        <v>TRẦN YẾN NHI</v>
      </c>
      <c r="U1381" s="9" t="str">
        <f>data!C1357</f>
        <v>12A9</v>
      </c>
      <c r="V1381" s="14"/>
      <c r="X1381" s="32"/>
      <c r="Y1381" s="14"/>
      <c r="Z1381" s="14"/>
      <c r="AA1381" s="14"/>
      <c r="AB1381" s="14"/>
      <c r="AE1381" s="14" t="str">
        <f t="shared" si="113"/>
        <v/>
      </c>
      <c r="AF1381" s="60" t="str">
        <f t="shared" si="114"/>
        <v/>
      </c>
    </row>
    <row r="1382" spans="1:32" ht="15" customHeight="1">
      <c r="A1382" s="12" t="str">
        <f t="shared" si="111"/>
        <v/>
      </c>
      <c r="S1382" s="9" t="e">
        <f t="shared" si="110"/>
        <v>#REF!</v>
      </c>
      <c r="T1382" s="9" t="str">
        <f>data!B1358</f>
        <v>LÊ NGỌC YẾN NHƯ</v>
      </c>
      <c r="U1382" s="9" t="str">
        <f>data!C1358</f>
        <v>12A9</v>
      </c>
      <c r="V1382" s="14"/>
      <c r="X1382" s="32"/>
      <c r="Y1382" s="14"/>
      <c r="Z1382" s="14"/>
      <c r="AA1382" s="14"/>
      <c r="AB1382" s="14"/>
      <c r="AE1382" s="14" t="str">
        <f t="shared" si="113"/>
        <v/>
      </c>
      <c r="AF1382" s="60" t="str">
        <f t="shared" si="114"/>
        <v/>
      </c>
    </row>
    <row r="1383" spans="1:32" ht="15" customHeight="1">
      <c r="A1383" s="12" t="str">
        <f t="shared" si="111"/>
        <v/>
      </c>
      <c r="S1383" s="9" t="e">
        <f t="shared" ref="S1383:S1428" si="115">IF(T1383&lt;&gt;"",S1382+1,"")</f>
        <v>#REF!</v>
      </c>
      <c r="T1383" s="9" t="str">
        <f>data!B1359</f>
        <v>ÔNG THỊ HỒNG NHUNG</v>
      </c>
      <c r="U1383" s="9" t="str">
        <f>data!C1359</f>
        <v>12A9</v>
      </c>
      <c r="V1383" s="14"/>
      <c r="X1383" s="32"/>
      <c r="Y1383" s="14"/>
      <c r="Z1383" s="14"/>
      <c r="AA1383" s="14"/>
      <c r="AB1383" s="14"/>
      <c r="AE1383" s="14" t="str">
        <f t="shared" si="113"/>
        <v/>
      </c>
      <c r="AF1383" s="60" t="str">
        <f t="shared" si="114"/>
        <v/>
      </c>
    </row>
    <row r="1384" spans="1:32" ht="15" customHeight="1">
      <c r="A1384" s="12" t="str">
        <f t="shared" si="111"/>
        <v/>
      </c>
      <c r="S1384" s="9" t="e">
        <f t="shared" si="115"/>
        <v>#REF!</v>
      </c>
      <c r="T1384" s="9" t="str">
        <f>data!B1360</f>
        <v>NGUYỄN HOÀNG GIA PHÁT</v>
      </c>
      <c r="U1384" s="9" t="str">
        <f>data!C1360</f>
        <v>12A9</v>
      </c>
      <c r="V1384" s="14"/>
      <c r="X1384" s="32"/>
      <c r="Y1384" s="14"/>
      <c r="Z1384" s="14"/>
      <c r="AA1384" s="14"/>
      <c r="AB1384" s="14"/>
      <c r="AE1384" s="14" t="str">
        <f t="shared" si="113"/>
        <v/>
      </c>
      <c r="AF1384" s="60" t="str">
        <f t="shared" si="114"/>
        <v/>
      </c>
    </row>
    <row r="1385" spans="1:32" ht="15" customHeight="1">
      <c r="A1385" s="12" t="str">
        <f t="shared" si="111"/>
        <v/>
      </c>
      <c r="S1385" s="9" t="e">
        <f t="shared" si="115"/>
        <v>#REF!</v>
      </c>
      <c r="T1385" s="9" t="str">
        <f>data!B1361</f>
        <v>TRẦN TRUNG PHONG</v>
      </c>
      <c r="U1385" s="9" t="str">
        <f>data!C1361</f>
        <v>12A9</v>
      </c>
      <c r="V1385" s="14"/>
      <c r="X1385" s="32"/>
      <c r="Y1385" s="14"/>
      <c r="Z1385" s="14"/>
      <c r="AA1385" s="14"/>
      <c r="AB1385" s="14"/>
      <c r="AE1385" s="14" t="str">
        <f t="shared" si="113"/>
        <v/>
      </c>
      <c r="AF1385" s="60" t="str">
        <f t="shared" si="114"/>
        <v/>
      </c>
    </row>
    <row r="1386" spans="1:32" ht="15" customHeight="1">
      <c r="A1386" s="12" t="str">
        <f t="shared" si="111"/>
        <v/>
      </c>
      <c r="S1386" s="9" t="e">
        <f t="shared" si="115"/>
        <v>#REF!</v>
      </c>
      <c r="T1386" s="9" t="str">
        <f>data!B1362</f>
        <v>LÊ HOÀNG PHÚC</v>
      </c>
      <c r="U1386" s="9" t="str">
        <f>data!C1362</f>
        <v>12A9</v>
      </c>
      <c r="V1386" s="14"/>
      <c r="X1386" s="32"/>
      <c r="Y1386" s="14"/>
      <c r="Z1386" s="14"/>
      <c r="AA1386" s="14"/>
      <c r="AB1386" s="14"/>
      <c r="AE1386" s="14" t="str">
        <f t="shared" si="113"/>
        <v/>
      </c>
      <c r="AF1386" s="60" t="str">
        <f t="shared" si="114"/>
        <v/>
      </c>
    </row>
    <row r="1387" spans="1:32" ht="15" customHeight="1">
      <c r="A1387" s="12" t="str">
        <f t="shared" si="111"/>
        <v/>
      </c>
      <c r="S1387" s="9" t="e">
        <f t="shared" si="115"/>
        <v>#REF!</v>
      </c>
      <c r="T1387" s="9" t="str">
        <f>data!B1363</f>
        <v>NGUYỄN NHẬT QUÂN</v>
      </c>
      <c r="U1387" s="9" t="str">
        <f>data!C1363</f>
        <v>12A9</v>
      </c>
      <c r="V1387" s="14"/>
      <c r="X1387" s="32"/>
      <c r="Y1387" s="14"/>
      <c r="Z1387" s="14"/>
      <c r="AA1387" s="14"/>
      <c r="AB1387" s="14"/>
      <c r="AE1387" s="14" t="str">
        <f t="shared" si="113"/>
        <v/>
      </c>
      <c r="AF1387" s="60" t="str">
        <f t="shared" si="114"/>
        <v/>
      </c>
    </row>
    <row r="1388" spans="1:32" ht="15" customHeight="1">
      <c r="A1388" s="12" t="str">
        <f t="shared" si="111"/>
        <v/>
      </c>
      <c r="S1388" s="9" t="e">
        <f t="shared" si="115"/>
        <v>#REF!</v>
      </c>
      <c r="T1388" s="9" t="str">
        <f>data!B1364</f>
        <v>NGUYỄN MINH DIỄM QUỲNH</v>
      </c>
      <c r="U1388" s="9" t="str">
        <f>data!C1364</f>
        <v>12A9</v>
      </c>
      <c r="V1388" s="14"/>
      <c r="X1388" s="32"/>
      <c r="Y1388" s="14"/>
      <c r="Z1388" s="14"/>
      <c r="AA1388" s="14"/>
      <c r="AB1388" s="14"/>
      <c r="AE1388" s="14" t="str">
        <f t="shared" si="113"/>
        <v/>
      </c>
      <c r="AF1388" s="60" t="str">
        <f t="shared" si="114"/>
        <v/>
      </c>
    </row>
    <row r="1389" spans="1:32" ht="15" customHeight="1">
      <c r="A1389" s="12" t="str">
        <f t="shared" si="111"/>
        <v/>
      </c>
      <c r="S1389" s="9" t="e">
        <f t="shared" si="115"/>
        <v>#REF!</v>
      </c>
      <c r="T1389" s="9" t="str">
        <f>data!B1365</f>
        <v>LÊ THANH TÀI</v>
      </c>
      <c r="U1389" s="9" t="str">
        <f>data!C1365</f>
        <v>12A9</v>
      </c>
      <c r="V1389" s="14">
        <v>3</v>
      </c>
      <c r="X1389" s="32"/>
      <c r="Y1389" s="14"/>
      <c r="Z1389" s="14"/>
      <c r="AA1389" s="14"/>
      <c r="AB1389" s="14"/>
      <c r="AE1389" s="14" t="str">
        <f t="shared" si="113"/>
        <v/>
      </c>
      <c r="AF1389" s="60" t="str">
        <f t="shared" si="114"/>
        <v/>
      </c>
    </row>
    <row r="1390" spans="1:32" ht="15" customHeight="1">
      <c r="A1390" s="12" t="str">
        <f t="shared" si="111"/>
        <v/>
      </c>
      <c r="S1390" s="9" t="e">
        <f t="shared" si="115"/>
        <v>#REF!</v>
      </c>
      <c r="T1390" s="9" t="str">
        <f>data!B1366</f>
        <v>LÊ NGỌC NHƯ THẢO</v>
      </c>
      <c r="U1390" s="9" t="str">
        <f>data!C1366</f>
        <v>12A9</v>
      </c>
      <c r="V1390" s="14">
        <v>3</v>
      </c>
      <c r="X1390" s="32"/>
      <c r="Y1390" s="14"/>
      <c r="Z1390" s="14"/>
      <c r="AA1390" s="14"/>
      <c r="AB1390" s="14"/>
      <c r="AE1390" s="14" t="str">
        <f t="shared" si="113"/>
        <v/>
      </c>
      <c r="AF1390" s="60" t="str">
        <f t="shared" si="114"/>
        <v/>
      </c>
    </row>
    <row r="1391" spans="1:32" ht="15" customHeight="1">
      <c r="A1391" s="12" t="str">
        <f t="shared" si="111"/>
        <v/>
      </c>
      <c r="S1391" s="9" t="e">
        <f t="shared" si="115"/>
        <v>#REF!</v>
      </c>
      <c r="T1391" s="9" t="e">
        <f>data!#REF!</f>
        <v>#REF!</v>
      </c>
      <c r="U1391" s="9" t="e">
        <f>data!#REF!</f>
        <v>#REF!</v>
      </c>
      <c r="V1391" s="14"/>
      <c r="X1391" s="32"/>
      <c r="Y1391" s="14"/>
      <c r="Z1391" s="14"/>
      <c r="AA1391" s="14"/>
      <c r="AB1391" s="14"/>
      <c r="AE1391" s="14" t="str">
        <f t="shared" si="113"/>
        <v/>
      </c>
      <c r="AF1391" s="60" t="str">
        <f t="shared" si="114"/>
        <v/>
      </c>
    </row>
    <row r="1392" spans="1:32" ht="15" customHeight="1">
      <c r="A1392" s="12" t="str">
        <f t="shared" si="111"/>
        <v/>
      </c>
      <c r="S1392" s="9" t="e">
        <f t="shared" si="115"/>
        <v>#REF!</v>
      </c>
      <c r="T1392" s="9" t="str">
        <f>data!B1367</f>
        <v>NGUYỄN KIM THY</v>
      </c>
      <c r="U1392" s="9" t="str">
        <f>data!C1367</f>
        <v>12A9</v>
      </c>
      <c r="V1392" s="14"/>
      <c r="X1392" s="32"/>
      <c r="Y1392" s="14"/>
      <c r="Z1392" s="14"/>
      <c r="AA1392" s="14"/>
      <c r="AB1392" s="14"/>
      <c r="AE1392" s="14" t="str">
        <f t="shared" si="113"/>
        <v/>
      </c>
      <c r="AF1392" s="60" t="str">
        <f t="shared" si="114"/>
        <v/>
      </c>
    </row>
    <row r="1393" spans="1:32" ht="15" customHeight="1">
      <c r="A1393" s="12" t="str">
        <f t="shared" si="111"/>
        <v/>
      </c>
      <c r="S1393" s="9" t="e">
        <f t="shared" si="115"/>
        <v>#REF!</v>
      </c>
      <c r="T1393" s="9" t="str">
        <f>data!B1368</f>
        <v>NGUYỄN THANH TOÀN</v>
      </c>
      <c r="U1393" s="9" t="str">
        <f>data!C1368</f>
        <v>12A9</v>
      </c>
      <c r="V1393" s="14">
        <v>3</v>
      </c>
      <c r="X1393" s="32"/>
      <c r="Y1393" s="14"/>
      <c r="Z1393" s="14"/>
      <c r="AA1393" s="14"/>
      <c r="AB1393" s="14"/>
      <c r="AE1393" s="14" t="str">
        <f t="shared" si="113"/>
        <v/>
      </c>
      <c r="AF1393" s="60" t="str">
        <f t="shared" si="114"/>
        <v/>
      </c>
    </row>
    <row r="1394" spans="1:32" ht="15" customHeight="1">
      <c r="A1394" s="12" t="str">
        <f t="shared" si="111"/>
        <v/>
      </c>
      <c r="S1394" s="9" t="e">
        <f t="shared" si="115"/>
        <v>#REF!</v>
      </c>
      <c r="T1394" s="9" t="str">
        <f>data!B1369</f>
        <v>NGUYỄN THỊ NGỌC TRÂN</v>
      </c>
      <c r="U1394" s="9" t="str">
        <f>data!C1369</f>
        <v>12A9</v>
      </c>
      <c r="V1394" s="14"/>
      <c r="X1394" s="32"/>
      <c r="Y1394" s="14"/>
      <c r="Z1394" s="14"/>
      <c r="AA1394" s="14"/>
      <c r="AB1394" s="14"/>
      <c r="AE1394" s="14" t="str">
        <f t="shared" si="113"/>
        <v/>
      </c>
      <c r="AF1394" s="60" t="str">
        <f t="shared" si="114"/>
        <v/>
      </c>
    </row>
    <row r="1395" spans="1:32" ht="15" customHeight="1">
      <c r="A1395" s="12" t="str">
        <f t="shared" si="111"/>
        <v/>
      </c>
      <c r="S1395" s="9" t="e">
        <f t="shared" si="115"/>
        <v>#REF!</v>
      </c>
      <c r="T1395" s="9" t="str">
        <f>data!B1370</f>
        <v>DANH THỊ THU TRINH</v>
      </c>
      <c r="U1395" s="9" t="str">
        <f>data!C1370</f>
        <v>12A9</v>
      </c>
      <c r="V1395" s="14"/>
      <c r="X1395" s="32"/>
      <c r="Y1395" s="14"/>
      <c r="Z1395" s="14"/>
      <c r="AA1395" s="14"/>
      <c r="AB1395" s="14"/>
      <c r="AE1395" s="14" t="str">
        <f t="shared" si="113"/>
        <v/>
      </c>
      <c r="AF1395" s="60" t="str">
        <f t="shared" si="114"/>
        <v/>
      </c>
    </row>
    <row r="1396" spans="1:32" ht="15" customHeight="1">
      <c r="A1396" s="12" t="str">
        <f t="shared" si="111"/>
        <v/>
      </c>
      <c r="S1396" s="9" t="e">
        <f t="shared" si="115"/>
        <v>#REF!</v>
      </c>
      <c r="T1396" s="9" t="str">
        <f>data!B1371</f>
        <v>PHAN HÀ GIA TRINH</v>
      </c>
      <c r="U1396" s="9" t="str">
        <f>data!C1371</f>
        <v>12A9</v>
      </c>
      <c r="V1396" s="14"/>
      <c r="X1396" s="32"/>
      <c r="Y1396" s="14"/>
      <c r="Z1396" s="14"/>
      <c r="AA1396" s="14"/>
      <c r="AB1396" s="14"/>
      <c r="AE1396" s="14" t="str">
        <f t="shared" si="113"/>
        <v/>
      </c>
      <c r="AF1396" s="60" t="str">
        <f t="shared" si="114"/>
        <v/>
      </c>
    </row>
    <row r="1397" spans="1:32" ht="15" customHeight="1">
      <c r="A1397" s="12" t="str">
        <f t="shared" si="111"/>
        <v/>
      </c>
      <c r="S1397" s="9" t="e">
        <f t="shared" si="115"/>
        <v>#REF!</v>
      </c>
      <c r="T1397" s="9" t="str">
        <f>data!B1372</f>
        <v>LƯU NGỌC THANH TRÚC</v>
      </c>
      <c r="U1397" s="9" t="str">
        <f>data!C1372</f>
        <v>12A9</v>
      </c>
      <c r="V1397" s="14"/>
      <c r="X1397" s="32"/>
      <c r="Y1397" s="14"/>
      <c r="Z1397" s="14"/>
      <c r="AA1397" s="14"/>
      <c r="AB1397" s="14"/>
      <c r="AE1397" s="14" t="str">
        <f t="shared" si="113"/>
        <v/>
      </c>
      <c r="AF1397" s="60" t="str">
        <f t="shared" si="114"/>
        <v/>
      </c>
    </row>
    <row r="1398" spans="1:32" ht="15" customHeight="1">
      <c r="A1398" s="12" t="str">
        <f t="shared" si="111"/>
        <v/>
      </c>
      <c r="S1398" s="9" t="e">
        <f t="shared" si="115"/>
        <v>#REF!</v>
      </c>
      <c r="T1398" s="9" t="str">
        <f>data!B1373</f>
        <v>ĐỖ HOÀNG VINH</v>
      </c>
      <c r="U1398" s="9" t="str">
        <f>data!C1373</f>
        <v>12A9</v>
      </c>
      <c r="V1398" s="14">
        <v>3</v>
      </c>
      <c r="X1398" s="32"/>
      <c r="Y1398" s="14"/>
      <c r="Z1398" s="14"/>
      <c r="AA1398" s="14"/>
      <c r="AB1398" s="14"/>
      <c r="AE1398" s="14" t="str">
        <f t="shared" si="113"/>
        <v/>
      </c>
      <c r="AF1398" s="60" t="str">
        <f t="shared" si="114"/>
        <v/>
      </c>
    </row>
    <row r="1399" spans="1:32" ht="15" customHeight="1">
      <c r="A1399" s="12" t="str">
        <f t="shared" si="111"/>
        <v/>
      </c>
      <c r="S1399" s="9" t="e">
        <f t="shared" si="115"/>
        <v>#REF!</v>
      </c>
      <c r="T1399" s="9" t="str">
        <f>data!B1374</f>
        <v>TRẦN NHƯ Ý</v>
      </c>
      <c r="U1399" s="9" t="str">
        <f>data!C1374</f>
        <v>12A9</v>
      </c>
      <c r="V1399" s="14">
        <v>1</v>
      </c>
      <c r="X1399" s="32"/>
      <c r="Y1399" s="14"/>
      <c r="Z1399" s="14"/>
      <c r="AA1399" s="14"/>
      <c r="AB1399" s="14"/>
      <c r="AE1399" s="14" t="str">
        <f t="shared" si="113"/>
        <v/>
      </c>
      <c r="AF1399" s="60" t="str">
        <f t="shared" si="114"/>
        <v/>
      </c>
    </row>
    <row r="1400" spans="1:32" ht="15" customHeight="1">
      <c r="A1400" s="12" t="str">
        <f t="shared" si="111"/>
        <v/>
      </c>
      <c r="S1400" s="9" t="e">
        <f t="shared" si="115"/>
        <v>#REF!</v>
      </c>
      <c r="T1400" s="9" t="e">
        <f>data!#REF!</f>
        <v>#REF!</v>
      </c>
      <c r="U1400" s="9" t="e">
        <f>data!#REF!</f>
        <v>#REF!</v>
      </c>
      <c r="V1400" s="14"/>
      <c r="X1400" s="32"/>
      <c r="Y1400" s="14"/>
      <c r="Z1400" s="14"/>
      <c r="AA1400" s="14"/>
      <c r="AB1400" s="14"/>
      <c r="AE1400" s="14" t="str">
        <f t="shared" si="113"/>
        <v/>
      </c>
      <c r="AF1400" s="60" t="str">
        <f t="shared" si="114"/>
        <v/>
      </c>
    </row>
    <row r="1401" spans="1:32" ht="15" customHeight="1">
      <c r="A1401" s="12" t="str">
        <f t="shared" si="111"/>
        <v/>
      </c>
      <c r="S1401" s="9" t="e">
        <f t="shared" si="115"/>
        <v>#REF!</v>
      </c>
      <c r="T1401" s="9" t="e">
        <f>data!#REF!</f>
        <v>#REF!</v>
      </c>
      <c r="U1401" s="9" t="e">
        <f>data!#REF!</f>
        <v>#REF!</v>
      </c>
      <c r="V1401" s="14"/>
      <c r="X1401" s="32"/>
      <c r="Y1401" s="14"/>
      <c r="Z1401" s="14"/>
      <c r="AA1401" s="14"/>
      <c r="AB1401" s="14"/>
      <c r="AE1401" s="14" t="str">
        <f t="shared" si="113"/>
        <v/>
      </c>
      <c r="AF1401" s="60" t="str">
        <f t="shared" si="114"/>
        <v/>
      </c>
    </row>
    <row r="1402" spans="1:32" ht="15" customHeight="1">
      <c r="A1402" s="12" t="str">
        <f t="shared" si="111"/>
        <v/>
      </c>
      <c r="S1402" s="9" t="e">
        <f t="shared" si="115"/>
        <v>#REF!</v>
      </c>
      <c r="T1402" s="9" t="e">
        <f>data!#REF!</f>
        <v>#REF!</v>
      </c>
      <c r="U1402" s="9" t="e">
        <f>data!#REF!</f>
        <v>#REF!</v>
      </c>
      <c r="V1402" s="14"/>
      <c r="X1402" s="32"/>
      <c r="Y1402" s="14"/>
      <c r="Z1402" s="14"/>
      <c r="AA1402" s="14"/>
      <c r="AB1402" s="14"/>
      <c r="AE1402" s="14" t="str">
        <f t="shared" si="113"/>
        <v/>
      </c>
      <c r="AF1402" s="60" t="str">
        <f t="shared" si="114"/>
        <v/>
      </c>
    </row>
    <row r="1403" spans="1:32" ht="15" customHeight="1">
      <c r="A1403" s="12" t="str">
        <f t="shared" si="111"/>
        <v/>
      </c>
      <c r="S1403" s="9" t="e">
        <f t="shared" si="115"/>
        <v>#REF!</v>
      </c>
      <c r="T1403" s="9" t="e">
        <f>data!#REF!</f>
        <v>#REF!</v>
      </c>
      <c r="U1403" s="9" t="e">
        <f>data!#REF!</f>
        <v>#REF!</v>
      </c>
      <c r="V1403" s="14"/>
      <c r="X1403" s="32"/>
      <c r="Y1403" s="14"/>
      <c r="Z1403" s="14"/>
      <c r="AA1403" s="14"/>
      <c r="AB1403" s="14"/>
      <c r="AE1403" s="14" t="str">
        <f t="shared" si="113"/>
        <v/>
      </c>
      <c r="AF1403" s="60" t="str">
        <f t="shared" si="114"/>
        <v/>
      </c>
    </row>
    <row r="1404" spans="1:32" ht="15" customHeight="1">
      <c r="A1404" s="12" t="str">
        <f t="shared" si="111"/>
        <v/>
      </c>
      <c r="S1404" s="9" t="e">
        <f t="shared" si="115"/>
        <v>#REF!</v>
      </c>
      <c r="T1404" s="9" t="e">
        <f>data!#REF!</f>
        <v>#REF!</v>
      </c>
      <c r="U1404" s="9" t="e">
        <f>data!#REF!</f>
        <v>#REF!</v>
      </c>
      <c r="V1404" s="14"/>
      <c r="X1404" s="32"/>
      <c r="Y1404" s="14"/>
      <c r="Z1404" s="14"/>
      <c r="AA1404" s="14"/>
      <c r="AB1404" s="14"/>
      <c r="AE1404" s="14" t="str">
        <f t="shared" si="113"/>
        <v/>
      </c>
      <c r="AF1404" s="60" t="str">
        <f t="shared" si="114"/>
        <v/>
      </c>
    </row>
    <row r="1405" spans="1:32" ht="15" customHeight="1">
      <c r="A1405" s="12" t="str">
        <f t="shared" si="111"/>
        <v/>
      </c>
      <c r="S1405" s="9" t="e">
        <f t="shared" si="115"/>
        <v>#REF!</v>
      </c>
      <c r="T1405" s="9" t="e">
        <f>data!#REF!</f>
        <v>#REF!</v>
      </c>
      <c r="U1405" s="9" t="e">
        <f>data!#REF!</f>
        <v>#REF!</v>
      </c>
      <c r="V1405" s="14"/>
      <c r="X1405" s="32"/>
      <c r="Y1405" s="14"/>
      <c r="Z1405" s="14"/>
      <c r="AA1405" s="14"/>
      <c r="AB1405" s="14"/>
      <c r="AE1405" s="14" t="str">
        <f t="shared" si="113"/>
        <v/>
      </c>
      <c r="AF1405" s="60" t="str">
        <f t="shared" si="114"/>
        <v/>
      </c>
    </row>
    <row r="1406" spans="1:32" ht="15" customHeight="1">
      <c r="A1406" s="12" t="str">
        <f t="shared" ref="A1406:A1416" si="116">IF(B1406&lt;&gt;"",A1405+1,"")</f>
        <v/>
      </c>
      <c r="S1406" s="9" t="e">
        <f t="shared" si="115"/>
        <v>#REF!</v>
      </c>
      <c r="T1406" s="9" t="e">
        <f>data!#REF!</f>
        <v>#REF!</v>
      </c>
      <c r="U1406" s="9" t="e">
        <f>data!#REF!</f>
        <v>#REF!</v>
      </c>
      <c r="V1406" s="14"/>
      <c r="X1406" s="32"/>
      <c r="Y1406" s="14"/>
      <c r="Z1406" s="14"/>
      <c r="AA1406" s="14"/>
      <c r="AB1406" s="14"/>
      <c r="AE1406" s="14" t="str">
        <f t="shared" si="113"/>
        <v/>
      </c>
      <c r="AF1406" s="60" t="str">
        <f t="shared" ref="AF1406:AF1419" si="117">IF(AH1409&lt;&gt;"", INDEX($AJ$8:$AJ$1491, MATCH(AH1409, $T$8:$T$1491, 0)),"")</f>
        <v/>
      </c>
    </row>
    <row r="1407" spans="1:32" ht="15" customHeight="1">
      <c r="A1407" s="12" t="str">
        <f t="shared" si="116"/>
        <v/>
      </c>
      <c r="S1407" s="9" t="e">
        <f t="shared" si="115"/>
        <v>#REF!</v>
      </c>
      <c r="T1407" s="9" t="e">
        <f>data!#REF!</f>
        <v>#REF!</v>
      </c>
      <c r="U1407" s="9" t="e">
        <f>data!#REF!</f>
        <v>#REF!</v>
      </c>
      <c r="V1407" s="14"/>
      <c r="X1407" s="32"/>
      <c r="Y1407" s="14"/>
      <c r="Z1407" s="14"/>
      <c r="AA1407" s="14"/>
      <c r="AB1407" s="14"/>
      <c r="AE1407" s="14" t="str">
        <f t="shared" si="113"/>
        <v/>
      </c>
      <c r="AF1407" s="60" t="str">
        <f t="shared" si="117"/>
        <v/>
      </c>
    </row>
    <row r="1408" spans="1:32" ht="15" customHeight="1">
      <c r="A1408" s="12" t="str">
        <f t="shared" si="116"/>
        <v/>
      </c>
      <c r="S1408" s="9" t="e">
        <f t="shared" si="115"/>
        <v>#REF!</v>
      </c>
      <c r="T1408" s="9" t="e">
        <f>data!#REF!</f>
        <v>#REF!</v>
      </c>
      <c r="U1408" s="9" t="e">
        <f>data!#REF!</f>
        <v>#REF!</v>
      </c>
      <c r="V1408" s="14"/>
      <c r="X1408" s="32"/>
      <c r="Y1408" s="14"/>
      <c r="Z1408" s="14"/>
      <c r="AA1408" s="14"/>
      <c r="AB1408" s="14"/>
      <c r="AE1408" s="14" t="str">
        <f t="shared" si="113"/>
        <v/>
      </c>
      <c r="AF1408" s="60" t="str">
        <f t="shared" si="117"/>
        <v/>
      </c>
    </row>
    <row r="1409" spans="1:32" ht="15" customHeight="1">
      <c r="A1409" s="12" t="str">
        <f t="shared" si="116"/>
        <v/>
      </c>
      <c r="S1409" s="9" t="e">
        <f t="shared" si="115"/>
        <v>#REF!</v>
      </c>
      <c r="T1409" s="9" t="e">
        <f>data!#REF!</f>
        <v>#REF!</v>
      </c>
      <c r="U1409" s="9" t="e">
        <f>data!#REF!</f>
        <v>#REF!</v>
      </c>
      <c r="V1409" s="14"/>
      <c r="X1409" s="32"/>
      <c r="Y1409" s="14"/>
      <c r="Z1409" s="14"/>
      <c r="AA1409" s="14"/>
      <c r="AB1409" s="14"/>
      <c r="AE1409" s="14" t="str">
        <f t="shared" si="113"/>
        <v/>
      </c>
      <c r="AF1409" s="60" t="str">
        <f t="shared" si="117"/>
        <v/>
      </c>
    </row>
    <row r="1410" spans="1:32" ht="15" customHeight="1">
      <c r="A1410" s="12" t="str">
        <f t="shared" si="116"/>
        <v/>
      </c>
      <c r="S1410" s="9" t="e">
        <f t="shared" si="115"/>
        <v>#REF!</v>
      </c>
      <c r="T1410" s="9" t="e">
        <f>data!#REF!</f>
        <v>#REF!</v>
      </c>
      <c r="U1410" s="9" t="e">
        <f>data!#REF!</f>
        <v>#REF!</v>
      </c>
      <c r="V1410" s="14"/>
      <c r="X1410" s="32"/>
      <c r="Y1410" s="14"/>
      <c r="Z1410" s="14"/>
      <c r="AA1410" s="14"/>
      <c r="AB1410" s="14"/>
      <c r="AE1410" s="14" t="str">
        <f t="shared" si="113"/>
        <v/>
      </c>
      <c r="AF1410" s="60" t="str">
        <f t="shared" si="117"/>
        <v/>
      </c>
    </row>
    <row r="1411" spans="1:32" ht="15" customHeight="1">
      <c r="A1411" s="12" t="str">
        <f t="shared" si="116"/>
        <v/>
      </c>
      <c r="S1411" s="9" t="e">
        <f t="shared" si="115"/>
        <v>#REF!</v>
      </c>
      <c r="T1411" s="9" t="e">
        <f>data!#REF!</f>
        <v>#REF!</v>
      </c>
      <c r="U1411" s="9" t="e">
        <f>data!#REF!</f>
        <v>#REF!</v>
      </c>
      <c r="V1411" s="14"/>
      <c r="X1411" s="32"/>
      <c r="Y1411" s="14"/>
      <c r="Z1411" s="14"/>
      <c r="AA1411" s="14"/>
      <c r="AB1411" s="14"/>
      <c r="AE1411" s="14" t="str">
        <f t="shared" si="113"/>
        <v/>
      </c>
      <c r="AF1411" s="60" t="str">
        <f t="shared" si="117"/>
        <v/>
      </c>
    </row>
    <row r="1412" spans="1:32" ht="15" customHeight="1">
      <c r="A1412" s="12" t="str">
        <f t="shared" si="116"/>
        <v/>
      </c>
      <c r="S1412" s="9" t="e">
        <f t="shared" si="115"/>
        <v>#REF!</v>
      </c>
      <c r="T1412" s="9" t="e">
        <f>data!#REF!</f>
        <v>#REF!</v>
      </c>
      <c r="U1412" s="9" t="e">
        <f>data!#REF!</f>
        <v>#REF!</v>
      </c>
      <c r="V1412" s="14"/>
      <c r="X1412" s="32"/>
      <c r="Y1412" s="14"/>
      <c r="Z1412" s="14"/>
      <c r="AA1412" s="14"/>
      <c r="AB1412" s="14"/>
      <c r="AE1412" s="14" t="str">
        <f t="shared" si="113"/>
        <v/>
      </c>
      <c r="AF1412" s="60" t="str">
        <f t="shared" si="117"/>
        <v/>
      </c>
    </row>
    <row r="1413" spans="1:32" ht="15" customHeight="1">
      <c r="A1413" s="12" t="str">
        <f t="shared" si="116"/>
        <v/>
      </c>
      <c r="S1413" s="9" t="e">
        <f t="shared" si="115"/>
        <v>#REF!</v>
      </c>
      <c r="T1413" s="9" t="e">
        <f>data!#REF!</f>
        <v>#REF!</v>
      </c>
      <c r="U1413" s="9" t="e">
        <f>data!#REF!</f>
        <v>#REF!</v>
      </c>
      <c r="V1413" s="14"/>
      <c r="X1413" s="32"/>
      <c r="Y1413" s="14"/>
      <c r="Z1413" s="14"/>
      <c r="AA1413" s="14"/>
      <c r="AB1413" s="14"/>
      <c r="AE1413" s="14" t="str">
        <f t="shared" ref="AE1413:AE1419" si="118">IF(B1413&lt;&gt;"", INDEX($X$8:$X$1491, MATCH(B1413, $T$8:$T$1491, 0)),"")</f>
        <v/>
      </c>
      <c r="AF1413" s="60" t="str">
        <f t="shared" si="117"/>
        <v/>
      </c>
    </row>
    <row r="1414" spans="1:32" ht="15" customHeight="1">
      <c r="A1414" s="12" t="str">
        <f t="shared" si="116"/>
        <v/>
      </c>
      <c r="S1414" s="9" t="e">
        <f t="shared" si="115"/>
        <v>#REF!</v>
      </c>
      <c r="T1414" s="9" t="e">
        <f>data!#REF!</f>
        <v>#REF!</v>
      </c>
      <c r="U1414" s="9" t="e">
        <f>data!#REF!</f>
        <v>#REF!</v>
      </c>
      <c r="V1414" s="14"/>
      <c r="X1414" s="32"/>
      <c r="Y1414" s="14"/>
      <c r="Z1414" s="14"/>
      <c r="AA1414" s="14"/>
      <c r="AB1414" s="14"/>
      <c r="AE1414" s="14" t="str">
        <f t="shared" si="118"/>
        <v/>
      </c>
      <c r="AF1414" s="60" t="str">
        <f t="shared" si="117"/>
        <v/>
      </c>
    </row>
    <row r="1415" spans="1:32" ht="15" customHeight="1">
      <c r="A1415" s="12" t="str">
        <f t="shared" si="116"/>
        <v/>
      </c>
      <c r="S1415" s="9" t="e">
        <f t="shared" si="115"/>
        <v>#REF!</v>
      </c>
      <c r="T1415" s="9" t="e">
        <f>data!#REF!</f>
        <v>#REF!</v>
      </c>
      <c r="U1415" s="9" t="e">
        <f>data!#REF!</f>
        <v>#REF!</v>
      </c>
      <c r="V1415" s="14"/>
      <c r="X1415" s="32"/>
      <c r="Y1415" s="14"/>
      <c r="Z1415" s="14"/>
      <c r="AA1415" s="14"/>
      <c r="AB1415" s="14"/>
      <c r="AE1415" s="14" t="str">
        <f t="shared" si="118"/>
        <v/>
      </c>
      <c r="AF1415" s="60" t="str">
        <f t="shared" si="117"/>
        <v/>
      </c>
    </row>
    <row r="1416" spans="1:32" ht="15" customHeight="1">
      <c r="A1416" s="12" t="str">
        <f t="shared" si="116"/>
        <v/>
      </c>
      <c r="S1416" s="9" t="e">
        <f t="shared" si="115"/>
        <v>#REF!</v>
      </c>
      <c r="T1416" s="9" t="e">
        <f>data!#REF!</f>
        <v>#REF!</v>
      </c>
      <c r="U1416" s="9" t="e">
        <f>data!#REF!</f>
        <v>#REF!</v>
      </c>
      <c r="V1416" s="14"/>
      <c r="X1416" s="32"/>
      <c r="Y1416" s="14"/>
      <c r="Z1416" s="14"/>
      <c r="AA1416" s="14"/>
      <c r="AB1416" s="14"/>
      <c r="AE1416" s="14" t="str">
        <f t="shared" si="118"/>
        <v/>
      </c>
      <c r="AF1416" s="60" t="str">
        <f t="shared" si="117"/>
        <v/>
      </c>
    </row>
    <row r="1417" spans="1:32" ht="15" customHeight="1">
      <c r="S1417" s="9" t="e">
        <f t="shared" si="115"/>
        <v>#REF!</v>
      </c>
      <c r="T1417" s="9" t="e">
        <f>data!#REF!</f>
        <v>#REF!</v>
      </c>
      <c r="U1417" s="9" t="e">
        <f>data!#REF!</f>
        <v>#REF!</v>
      </c>
      <c r="V1417" s="14"/>
      <c r="X1417" s="32"/>
      <c r="Y1417" s="14"/>
      <c r="Z1417" s="14"/>
      <c r="AA1417" s="14"/>
      <c r="AB1417" s="14"/>
      <c r="AE1417" s="14" t="str">
        <f t="shared" si="118"/>
        <v/>
      </c>
      <c r="AF1417" s="60" t="str">
        <f t="shared" si="117"/>
        <v/>
      </c>
    </row>
    <row r="1418" spans="1:32" ht="15" customHeight="1">
      <c r="S1418" s="9" t="e">
        <f t="shared" si="115"/>
        <v>#REF!</v>
      </c>
      <c r="T1418" s="9" t="e">
        <f>data!#REF!</f>
        <v>#REF!</v>
      </c>
      <c r="U1418" s="9" t="e">
        <f>data!#REF!</f>
        <v>#REF!</v>
      </c>
      <c r="V1418" s="14"/>
      <c r="X1418" s="32"/>
      <c r="Y1418" s="14"/>
      <c r="Z1418" s="14"/>
      <c r="AA1418" s="14"/>
      <c r="AB1418" s="14"/>
      <c r="AE1418" s="14" t="str">
        <f t="shared" si="118"/>
        <v/>
      </c>
      <c r="AF1418" s="60" t="str">
        <f t="shared" si="117"/>
        <v/>
      </c>
    </row>
    <row r="1419" spans="1:32" ht="15" customHeight="1">
      <c r="S1419" s="9" t="e">
        <f t="shared" si="115"/>
        <v>#REF!</v>
      </c>
      <c r="T1419" s="9" t="e">
        <f>data!#REF!</f>
        <v>#REF!</v>
      </c>
      <c r="U1419" s="9" t="e">
        <f>data!#REF!</f>
        <v>#REF!</v>
      </c>
      <c r="V1419" s="14"/>
      <c r="X1419" s="32"/>
      <c r="Y1419" s="14"/>
      <c r="Z1419" s="14"/>
      <c r="AA1419" s="14"/>
      <c r="AB1419" s="14"/>
      <c r="AE1419" s="14" t="str">
        <f t="shared" si="118"/>
        <v/>
      </c>
      <c r="AF1419" s="60" t="str">
        <f t="shared" si="117"/>
        <v/>
      </c>
    </row>
    <row r="1420" spans="1:32" ht="15" customHeight="1">
      <c r="S1420" s="9" t="e">
        <f t="shared" si="115"/>
        <v>#REF!</v>
      </c>
      <c r="T1420" s="9" t="e">
        <f>data!#REF!</f>
        <v>#REF!</v>
      </c>
      <c r="U1420" s="9" t="e">
        <f>data!#REF!</f>
        <v>#REF!</v>
      </c>
      <c r="X1420" s="32"/>
      <c r="Y1420" s="14"/>
      <c r="Z1420" s="14"/>
      <c r="AA1420" s="14"/>
      <c r="AB1420" s="14"/>
    </row>
    <row r="1421" spans="1:32" ht="15" customHeight="1">
      <c r="S1421" s="9" t="e">
        <f t="shared" si="115"/>
        <v>#REF!</v>
      </c>
      <c r="T1421" s="9" t="e">
        <f>data!#REF!</f>
        <v>#REF!</v>
      </c>
      <c r="U1421" s="9" t="e">
        <f>data!#REF!</f>
        <v>#REF!</v>
      </c>
      <c r="X1421" s="32"/>
      <c r="Y1421" s="14"/>
      <c r="Z1421" s="14"/>
      <c r="AA1421" s="14"/>
      <c r="AB1421" s="14"/>
    </row>
    <row r="1422" spans="1:32" ht="15" customHeight="1">
      <c r="S1422" s="9" t="e">
        <f t="shared" si="115"/>
        <v>#REF!</v>
      </c>
      <c r="T1422" s="9" t="e">
        <f>data!#REF!</f>
        <v>#REF!</v>
      </c>
      <c r="U1422" s="9" t="e">
        <f>data!#REF!</f>
        <v>#REF!</v>
      </c>
      <c r="X1422" s="32"/>
      <c r="Y1422" s="14"/>
      <c r="Z1422" s="14"/>
      <c r="AA1422" s="14"/>
      <c r="AB1422" s="14"/>
    </row>
    <row r="1423" spans="1:32" ht="15" customHeight="1">
      <c r="S1423" s="9" t="e">
        <f t="shared" si="115"/>
        <v>#REF!</v>
      </c>
      <c r="T1423" s="9" t="e">
        <f>data!#REF!</f>
        <v>#REF!</v>
      </c>
      <c r="U1423" s="9" t="e">
        <f>data!#REF!</f>
        <v>#REF!</v>
      </c>
      <c r="X1423" s="32"/>
      <c r="Y1423" s="14"/>
      <c r="Z1423" s="14"/>
      <c r="AA1423" s="14"/>
      <c r="AB1423" s="14"/>
    </row>
    <row r="1424" spans="1:32" ht="15" customHeight="1">
      <c r="S1424" s="9" t="e">
        <f t="shared" si="115"/>
        <v>#REF!</v>
      </c>
      <c r="T1424" s="9" t="str">
        <f>data!B1375</f>
        <v>ĐINH THỊ TRIỀU AN</v>
      </c>
      <c r="U1424" s="9" t="str">
        <f>data!C1375</f>
        <v>12A1</v>
      </c>
      <c r="X1424" s="32"/>
      <c r="Y1424" s="14"/>
      <c r="Z1424" s="14"/>
      <c r="AA1424" s="14"/>
      <c r="AB1424" s="14"/>
    </row>
    <row r="1425" spans="19:28" ht="15" customHeight="1">
      <c r="S1425" s="9" t="e">
        <f t="shared" si="115"/>
        <v>#REF!</v>
      </c>
      <c r="T1425" s="9" t="str">
        <f>data!B1376</f>
        <v>VÕ THỊ NGỌC TỶ</v>
      </c>
      <c r="U1425" s="9" t="str">
        <f>data!C1376</f>
        <v>11A7</v>
      </c>
      <c r="X1425" s="32"/>
      <c r="Y1425" s="14"/>
      <c r="Z1425" s="14"/>
      <c r="AA1425" s="14"/>
      <c r="AB1425" s="14"/>
    </row>
    <row r="1426" spans="19:28" ht="15" customHeight="1">
      <c r="S1426" s="9" t="str">
        <f t="shared" si="115"/>
        <v/>
      </c>
      <c r="T1426" s="9"/>
      <c r="U1426" s="9"/>
      <c r="X1426" s="32"/>
      <c r="Y1426" s="14"/>
      <c r="Z1426" s="14"/>
      <c r="AA1426" s="14"/>
      <c r="AB1426" s="14"/>
    </row>
    <row r="1427" spans="19:28" ht="15" customHeight="1">
      <c r="S1427" s="9" t="str">
        <f t="shared" si="115"/>
        <v/>
      </c>
      <c r="T1427" s="9"/>
      <c r="U1427" s="9"/>
      <c r="X1427" s="32"/>
      <c r="Y1427" s="14"/>
      <c r="Z1427" s="14"/>
      <c r="AA1427" s="14"/>
      <c r="AB1427" s="14"/>
    </row>
    <row r="1428" spans="19:28" ht="15" customHeight="1">
      <c r="S1428" s="9" t="str">
        <f t="shared" si="115"/>
        <v/>
      </c>
      <c r="T1428" s="9"/>
      <c r="U1428" s="9"/>
      <c r="X1428" s="32"/>
      <c r="Y1428" s="14"/>
      <c r="Z1428" s="14"/>
      <c r="AA1428" s="14"/>
      <c r="AB1428" s="14"/>
    </row>
    <row r="1429" spans="19:28" ht="15" customHeight="1">
      <c r="X1429" s="14"/>
      <c r="Y1429" s="14"/>
      <c r="Z1429" s="14"/>
      <c r="AA1429" s="14"/>
      <c r="AB1429" s="14"/>
    </row>
    <row r="1430" spans="19:28" ht="15" customHeight="1">
      <c r="X1430" s="14"/>
      <c r="Y1430" s="14"/>
      <c r="Z1430" s="14"/>
      <c r="AA1430" s="14"/>
      <c r="AB1430" s="14"/>
    </row>
    <row r="1431" spans="19:28" ht="15" customHeight="1">
      <c r="X1431" s="14"/>
      <c r="Y1431" s="14"/>
      <c r="Z1431" s="14"/>
      <c r="AA1431" s="14"/>
      <c r="AB1431" s="14"/>
    </row>
    <row r="1432" spans="19:28" ht="15" customHeight="1">
      <c r="X1432" s="14"/>
      <c r="Y1432" s="14"/>
      <c r="Z1432" s="14"/>
      <c r="AA1432" s="14"/>
      <c r="AB1432" s="14"/>
    </row>
    <row r="1433" spans="19:28" ht="15" customHeight="1">
      <c r="X1433" s="14"/>
      <c r="Y1433" s="14"/>
      <c r="Z1433" s="14"/>
      <c r="AA1433" s="14"/>
      <c r="AB1433" s="14"/>
    </row>
    <row r="1434" spans="19:28" ht="15" customHeight="1">
      <c r="X1434" s="14"/>
      <c r="Y1434" s="14"/>
      <c r="Z1434" s="14"/>
      <c r="AA1434" s="14"/>
      <c r="AB1434" s="14"/>
    </row>
    <row r="1435" spans="19:28" ht="15" customHeight="1">
      <c r="X1435" s="14"/>
      <c r="Y1435" s="14"/>
      <c r="Z1435" s="14"/>
      <c r="AA1435" s="14"/>
      <c r="AB1435" s="14"/>
    </row>
    <row r="1436" spans="19:28" ht="15" customHeight="1">
      <c r="X1436" s="14"/>
      <c r="Y1436" s="14"/>
      <c r="Z1436" s="14"/>
      <c r="AA1436" s="14"/>
      <c r="AB1436" s="14"/>
    </row>
    <row r="1437" spans="19:28" ht="15" customHeight="1">
      <c r="X1437" s="14"/>
      <c r="Y1437" s="14"/>
      <c r="Z1437" s="14"/>
      <c r="AA1437" s="14"/>
      <c r="AB1437" s="14"/>
    </row>
    <row r="1438" spans="19:28" ht="15" customHeight="1">
      <c r="X1438" s="14"/>
      <c r="Y1438" s="14"/>
      <c r="Z1438" s="14"/>
      <c r="AA1438" s="14"/>
      <c r="AB1438" s="14"/>
    </row>
    <row r="1439" spans="19:28" ht="15" customHeight="1">
      <c r="X1439" s="14"/>
      <c r="Y1439" s="14"/>
      <c r="Z1439" s="14"/>
      <c r="AA1439" s="14"/>
      <c r="AB1439" s="14"/>
    </row>
    <row r="1440" spans="19:28" ht="15" customHeight="1">
      <c r="X1440" s="14"/>
      <c r="Y1440" s="14"/>
      <c r="Z1440" s="14"/>
      <c r="AA1440" s="14"/>
      <c r="AB1440" s="14"/>
    </row>
    <row r="1441" spans="24:28" ht="15" customHeight="1">
      <c r="X1441" s="14"/>
      <c r="Y1441" s="14"/>
      <c r="Z1441" s="14"/>
      <c r="AA1441" s="14"/>
      <c r="AB1441" s="14"/>
    </row>
    <row r="1442" spans="24:28" ht="15" customHeight="1">
      <c r="X1442" s="14"/>
      <c r="Y1442" s="14"/>
      <c r="Z1442" s="14"/>
      <c r="AA1442" s="14"/>
      <c r="AB1442" s="14"/>
    </row>
    <row r="1443" spans="24:28" ht="15" customHeight="1">
      <c r="X1443" s="14"/>
      <c r="Y1443" s="14"/>
      <c r="Z1443" s="14"/>
      <c r="AA1443" s="14"/>
      <c r="AB1443" s="14"/>
    </row>
    <row r="1444" spans="24:28" ht="15" customHeight="1">
      <c r="X1444" s="14"/>
      <c r="Y1444" s="14"/>
      <c r="Z1444" s="14"/>
      <c r="AA1444" s="14"/>
      <c r="AB1444" s="14"/>
    </row>
    <row r="1445" spans="24:28" ht="15" customHeight="1">
      <c r="X1445" s="14"/>
      <c r="Y1445" s="14"/>
      <c r="Z1445" s="14"/>
      <c r="AA1445" s="14"/>
      <c r="AB1445" s="14"/>
    </row>
    <row r="1446" spans="24:28" ht="15" customHeight="1">
      <c r="X1446" s="14"/>
      <c r="Y1446" s="14"/>
      <c r="Z1446" s="14"/>
      <c r="AA1446" s="14"/>
      <c r="AB1446" s="14"/>
    </row>
    <row r="1447" spans="24:28" ht="15" customHeight="1">
      <c r="X1447" s="14"/>
      <c r="Y1447" s="14"/>
      <c r="Z1447" s="14"/>
      <c r="AA1447" s="14"/>
      <c r="AB1447" s="14"/>
    </row>
    <row r="1448" spans="24:28" ht="15" customHeight="1">
      <c r="X1448" s="14"/>
      <c r="Y1448" s="14"/>
      <c r="Z1448" s="14"/>
      <c r="AA1448" s="14"/>
      <c r="AB1448" s="14"/>
    </row>
    <row r="1449" spans="24:28" ht="15" customHeight="1">
      <c r="X1449" s="14"/>
      <c r="Y1449" s="14"/>
      <c r="Z1449" s="14"/>
      <c r="AA1449" s="14"/>
      <c r="AB1449" s="14"/>
    </row>
    <row r="1450" spans="24:28" ht="15" customHeight="1">
      <c r="X1450" s="14"/>
      <c r="Y1450" s="14"/>
      <c r="Z1450" s="14"/>
      <c r="AA1450" s="14"/>
      <c r="AB1450" s="14"/>
    </row>
    <row r="1451" spans="24:28" ht="15" customHeight="1">
      <c r="X1451" s="14"/>
      <c r="Y1451" s="14"/>
      <c r="Z1451" s="14"/>
      <c r="AA1451" s="14"/>
      <c r="AB1451" s="14"/>
    </row>
    <row r="1452" spans="24:28" ht="15" customHeight="1">
      <c r="X1452" s="14"/>
      <c r="Y1452" s="14"/>
      <c r="Z1452" s="14"/>
      <c r="AA1452" s="14"/>
      <c r="AB1452" s="14"/>
    </row>
    <row r="1453" spans="24:28" ht="15" customHeight="1">
      <c r="X1453" s="14"/>
      <c r="Y1453" s="14"/>
      <c r="Z1453" s="14"/>
      <c r="AA1453" s="14"/>
      <c r="AB1453" s="14"/>
    </row>
    <row r="1454" spans="24:28" ht="15" customHeight="1">
      <c r="X1454" s="14"/>
      <c r="Y1454" s="14"/>
      <c r="Z1454" s="14"/>
      <c r="AA1454" s="14"/>
      <c r="AB1454" s="14"/>
    </row>
    <row r="1455" spans="24:28" ht="15" customHeight="1">
      <c r="X1455" s="14"/>
      <c r="Y1455" s="14"/>
      <c r="Z1455" s="14"/>
      <c r="AA1455" s="14"/>
      <c r="AB1455" s="14"/>
    </row>
    <row r="1456" spans="24:28" ht="15" customHeight="1">
      <c r="X1456" s="14"/>
      <c r="Y1456" s="14"/>
      <c r="Z1456" s="14"/>
      <c r="AA1456" s="14"/>
      <c r="AB1456" s="14"/>
    </row>
    <row r="1457" spans="24:28" ht="15" customHeight="1">
      <c r="X1457" s="14"/>
      <c r="Y1457" s="14"/>
      <c r="Z1457" s="14"/>
      <c r="AA1457" s="14"/>
      <c r="AB1457" s="14"/>
    </row>
    <row r="1458" spans="24:28" ht="15" customHeight="1">
      <c r="X1458" s="14"/>
      <c r="Y1458" s="14"/>
      <c r="Z1458" s="14"/>
      <c r="AA1458" s="14"/>
      <c r="AB1458" s="14"/>
    </row>
    <row r="1459" spans="24:28" ht="15" customHeight="1">
      <c r="X1459" s="14"/>
      <c r="Y1459" s="14"/>
      <c r="Z1459" s="14"/>
      <c r="AA1459" s="14"/>
      <c r="AB1459" s="14"/>
    </row>
    <row r="1460" spans="24:28" ht="15" customHeight="1">
      <c r="X1460" s="14"/>
      <c r="Y1460" s="14"/>
      <c r="Z1460" s="14"/>
      <c r="AA1460" s="14"/>
      <c r="AB1460" s="14"/>
    </row>
    <row r="1461" spans="24:28" ht="15" customHeight="1">
      <c r="X1461" s="14"/>
      <c r="Y1461" s="14"/>
      <c r="Z1461" s="14"/>
      <c r="AA1461" s="14"/>
      <c r="AB1461" s="14"/>
    </row>
    <row r="1462" spans="24:28" ht="15" customHeight="1">
      <c r="X1462" s="14"/>
      <c r="Y1462" s="14"/>
      <c r="Z1462" s="14"/>
      <c r="AA1462" s="14"/>
      <c r="AB1462" s="14"/>
    </row>
    <row r="1463" spans="24:28" ht="15" customHeight="1">
      <c r="X1463" s="14"/>
      <c r="Y1463" s="14"/>
      <c r="Z1463" s="14"/>
      <c r="AA1463" s="14"/>
      <c r="AB1463" s="14"/>
    </row>
    <row r="1464" spans="24:28" ht="15" customHeight="1">
      <c r="X1464" s="14"/>
      <c r="Y1464" s="14"/>
      <c r="Z1464" s="14"/>
      <c r="AA1464" s="14"/>
      <c r="AB1464" s="14"/>
    </row>
    <row r="1465" spans="24:28" ht="15" customHeight="1">
      <c r="X1465" s="14"/>
      <c r="Y1465" s="14"/>
      <c r="Z1465" s="14"/>
      <c r="AA1465" s="14"/>
      <c r="AB1465" s="14"/>
    </row>
    <row r="1466" spans="24:28" ht="15" customHeight="1">
      <c r="X1466" s="14"/>
      <c r="Y1466" s="14"/>
      <c r="Z1466" s="14"/>
      <c r="AA1466" s="14"/>
      <c r="AB1466" s="14"/>
    </row>
    <row r="1467" spans="24:28" ht="15" customHeight="1">
      <c r="X1467" s="14"/>
      <c r="Y1467" s="14"/>
      <c r="Z1467" s="14"/>
      <c r="AA1467" s="14"/>
      <c r="AB1467" s="14"/>
    </row>
    <row r="1468" spans="24:28" ht="15" customHeight="1">
      <c r="X1468" s="14"/>
      <c r="Y1468" s="14"/>
      <c r="Z1468" s="14"/>
      <c r="AA1468" s="14"/>
      <c r="AB1468" s="14"/>
    </row>
    <row r="1469" spans="24:28" ht="15" customHeight="1">
      <c r="X1469" s="14"/>
      <c r="Y1469" s="14"/>
      <c r="Z1469" s="14"/>
      <c r="AA1469" s="14"/>
      <c r="AB1469" s="14"/>
    </row>
    <row r="1470" spans="24:28" ht="15" customHeight="1">
      <c r="X1470" s="14"/>
      <c r="Y1470" s="14"/>
      <c r="Z1470" s="14"/>
      <c r="AA1470" s="14"/>
      <c r="AB1470" s="14"/>
    </row>
    <row r="1471" spans="24:28" ht="15" customHeight="1">
      <c r="X1471" s="14"/>
      <c r="Y1471" s="14"/>
      <c r="Z1471" s="14"/>
      <c r="AA1471" s="14"/>
      <c r="AB1471" s="14"/>
    </row>
    <row r="1472" spans="24:28" ht="15" customHeight="1">
      <c r="X1472" s="14"/>
      <c r="Y1472" s="14"/>
      <c r="Z1472" s="14"/>
      <c r="AA1472" s="14"/>
      <c r="AB1472" s="14"/>
    </row>
    <row r="1473" spans="24:28" ht="15" customHeight="1">
      <c r="X1473" s="14"/>
      <c r="Y1473" s="14"/>
      <c r="Z1473" s="14"/>
      <c r="AA1473" s="14"/>
      <c r="AB1473" s="14"/>
    </row>
    <row r="1474" spans="24:28" ht="15" customHeight="1">
      <c r="X1474" s="14"/>
      <c r="Y1474" s="14"/>
      <c r="Z1474" s="14"/>
      <c r="AA1474" s="14"/>
      <c r="AB1474" s="14"/>
    </row>
    <row r="1475" spans="24:28" ht="15" customHeight="1">
      <c r="X1475" s="14"/>
      <c r="Y1475" s="14"/>
      <c r="Z1475" s="14"/>
      <c r="AA1475" s="14"/>
      <c r="AB1475" s="14"/>
    </row>
    <row r="1476" spans="24:28" ht="15" customHeight="1">
      <c r="X1476" s="14"/>
      <c r="Y1476" s="14"/>
      <c r="Z1476" s="14"/>
      <c r="AA1476" s="14"/>
      <c r="AB1476" s="14"/>
    </row>
    <row r="1477" spans="24:28" ht="15" customHeight="1">
      <c r="X1477" s="14"/>
      <c r="Y1477" s="14"/>
      <c r="Z1477" s="14"/>
      <c r="AA1477" s="14"/>
      <c r="AB1477" s="14"/>
    </row>
    <row r="1478" spans="24:28" ht="15" customHeight="1">
      <c r="X1478" s="14"/>
      <c r="Y1478" s="14"/>
      <c r="Z1478" s="14"/>
      <c r="AA1478" s="14"/>
      <c r="AB1478" s="14"/>
    </row>
    <row r="1479" spans="24:28" ht="15" customHeight="1">
      <c r="X1479" s="14"/>
      <c r="Y1479" s="14"/>
      <c r="Z1479" s="14"/>
      <c r="AA1479" s="14"/>
      <c r="AB1479" s="14"/>
    </row>
    <row r="1480" spans="24:28" ht="15" customHeight="1">
      <c r="X1480" s="14"/>
      <c r="Y1480" s="14"/>
      <c r="Z1480" s="14"/>
      <c r="AA1480" s="14"/>
      <c r="AB1480" s="14"/>
    </row>
    <row r="1481" spans="24:28" ht="15" customHeight="1">
      <c r="X1481" s="14"/>
      <c r="Y1481" s="14"/>
      <c r="Z1481" s="14"/>
      <c r="AA1481" s="14"/>
      <c r="AB1481" s="14"/>
    </row>
    <row r="1482" spans="24:28" ht="15" customHeight="1">
      <c r="X1482" s="14"/>
      <c r="Y1482" s="14"/>
      <c r="Z1482" s="14"/>
      <c r="AA1482" s="14"/>
      <c r="AB1482" s="14"/>
    </row>
    <row r="1483" spans="24:28" ht="15" customHeight="1">
      <c r="X1483" s="14"/>
      <c r="Y1483" s="14"/>
      <c r="Z1483" s="14"/>
      <c r="AA1483" s="14"/>
      <c r="AB1483" s="14"/>
    </row>
    <row r="1484" spans="24:28" ht="15" customHeight="1">
      <c r="X1484" s="14"/>
      <c r="Y1484" s="14"/>
      <c r="Z1484" s="14"/>
      <c r="AA1484" s="14"/>
      <c r="AB1484" s="14"/>
    </row>
    <row r="1485" spans="24:28" ht="15" customHeight="1">
      <c r="X1485" s="14"/>
      <c r="Y1485" s="14"/>
      <c r="Z1485" s="14"/>
      <c r="AA1485" s="14"/>
      <c r="AB1485" s="14"/>
    </row>
    <row r="1486" spans="24:28" ht="15" customHeight="1">
      <c r="X1486" s="14"/>
      <c r="Y1486" s="14"/>
      <c r="Z1486" s="14"/>
      <c r="AA1486" s="14"/>
      <c r="AB1486" s="14"/>
    </row>
    <row r="1487" spans="24:28" ht="15" customHeight="1">
      <c r="X1487" s="14"/>
      <c r="Y1487" s="14"/>
      <c r="Z1487" s="14"/>
      <c r="AA1487" s="14"/>
      <c r="AB1487" s="14"/>
    </row>
    <row r="1488" spans="24:28" ht="15" customHeight="1">
      <c r="X1488" s="14"/>
      <c r="Y1488" s="14"/>
      <c r="Z1488" s="14"/>
      <c r="AA1488" s="14"/>
      <c r="AB1488" s="14"/>
    </row>
    <row r="1489" spans="24:28" ht="15" customHeight="1">
      <c r="X1489" s="14"/>
      <c r="Y1489" s="14"/>
      <c r="Z1489" s="14"/>
      <c r="AA1489" s="14"/>
      <c r="AB1489" s="14"/>
    </row>
    <row r="1490" spans="24:28" ht="15" customHeight="1">
      <c r="X1490" s="14"/>
      <c r="Y1490" s="14"/>
      <c r="Z1490" s="14"/>
      <c r="AA1490" s="14"/>
      <c r="AB1490" s="14"/>
    </row>
    <row r="1491" spans="24:28" ht="15" customHeight="1">
      <c r="X1491" s="14"/>
      <c r="Y1491" s="14"/>
      <c r="Z1491" s="14"/>
      <c r="AA1491" s="14"/>
      <c r="AB1491" s="14"/>
    </row>
    <row r="1492" spans="24:28" ht="15" customHeight="1">
      <c r="X1492" s="14"/>
      <c r="Y1492" s="14"/>
      <c r="Z1492" s="14"/>
      <c r="AA1492" s="14"/>
      <c r="AB1492" s="14"/>
    </row>
    <row r="1493" spans="24:28" ht="15" customHeight="1">
      <c r="X1493" s="14"/>
      <c r="Y1493" s="14"/>
      <c r="Z1493" s="14"/>
      <c r="AA1493" s="14"/>
      <c r="AB1493" s="14"/>
    </row>
    <row r="1494" spans="24:28" ht="15" customHeight="1">
      <c r="X1494" s="14"/>
      <c r="Y1494" s="14"/>
      <c r="Z1494" s="14"/>
      <c r="AA1494" s="14"/>
      <c r="AB1494" s="14"/>
    </row>
    <row r="1495" spans="24:28" ht="15" customHeight="1">
      <c r="X1495" s="14"/>
      <c r="Y1495" s="14"/>
      <c r="Z1495" s="14"/>
      <c r="AA1495" s="14"/>
      <c r="AB1495" s="14"/>
    </row>
    <row r="1496" spans="24:28" ht="15" customHeight="1">
      <c r="X1496" s="14"/>
      <c r="Y1496" s="14"/>
      <c r="Z1496" s="14"/>
      <c r="AA1496" s="14"/>
      <c r="AB1496" s="14"/>
    </row>
    <row r="1497" spans="24:28" ht="15" customHeight="1">
      <c r="X1497" s="14"/>
      <c r="Y1497" s="14"/>
      <c r="Z1497" s="14"/>
      <c r="AA1497" s="14"/>
      <c r="AB1497" s="14"/>
    </row>
    <row r="1498" spans="24:28" ht="15" customHeight="1">
      <c r="X1498" s="14"/>
      <c r="Y1498" s="14"/>
      <c r="Z1498" s="14"/>
      <c r="AA1498" s="14"/>
      <c r="AB1498" s="14"/>
    </row>
    <row r="1499" spans="24:28" ht="15" customHeight="1">
      <c r="X1499" s="14"/>
      <c r="Y1499" s="14"/>
      <c r="Z1499" s="14"/>
      <c r="AA1499" s="14"/>
      <c r="AB1499" s="14"/>
    </row>
    <row r="1500" spans="24:28" ht="15" customHeight="1">
      <c r="X1500" s="14"/>
      <c r="Y1500" s="14"/>
      <c r="Z1500" s="14"/>
      <c r="AA1500" s="14"/>
      <c r="AB1500" s="14"/>
    </row>
    <row r="1501" spans="24:28" ht="15" customHeight="1">
      <c r="X1501" s="14"/>
      <c r="Y1501" s="14"/>
      <c r="Z1501" s="14"/>
      <c r="AA1501" s="14"/>
      <c r="AB1501" s="14"/>
    </row>
    <row r="1502" spans="24:28" ht="15" customHeight="1">
      <c r="X1502" s="14"/>
      <c r="Y1502" s="14"/>
      <c r="Z1502" s="14"/>
      <c r="AA1502" s="14"/>
      <c r="AB1502" s="14"/>
    </row>
    <row r="1503" spans="24:28" ht="15" customHeight="1">
      <c r="X1503" s="14"/>
      <c r="Y1503" s="14"/>
      <c r="Z1503" s="14"/>
      <c r="AA1503" s="14"/>
      <c r="AB1503" s="14"/>
    </row>
    <row r="1504" spans="24:28" ht="15" customHeight="1">
      <c r="X1504" s="14"/>
      <c r="Y1504" s="14"/>
      <c r="Z1504" s="14"/>
      <c r="AA1504" s="14"/>
      <c r="AB1504" s="14"/>
    </row>
    <row r="1505" spans="24:28" ht="15" customHeight="1">
      <c r="X1505" s="14"/>
      <c r="Y1505" s="14"/>
      <c r="Z1505" s="14"/>
      <c r="AA1505" s="14"/>
      <c r="AB1505" s="14"/>
    </row>
    <row r="1506" spans="24:28" ht="15" customHeight="1">
      <c r="X1506" s="14"/>
      <c r="Y1506" s="14"/>
      <c r="Z1506" s="14"/>
      <c r="AA1506" s="14"/>
      <c r="AB1506" s="14"/>
    </row>
    <row r="1507" spans="24:28" ht="15" customHeight="1">
      <c r="X1507" s="14"/>
      <c r="Y1507" s="14"/>
      <c r="Z1507" s="14"/>
      <c r="AA1507" s="14"/>
      <c r="AB1507" s="14"/>
    </row>
    <row r="1508" spans="24:28" ht="15" customHeight="1">
      <c r="X1508" s="14"/>
      <c r="Y1508" s="14"/>
      <c r="Z1508" s="14"/>
      <c r="AA1508" s="14"/>
      <c r="AB1508" s="14"/>
    </row>
    <row r="1509" spans="24:28" ht="15" customHeight="1">
      <c r="X1509" s="14"/>
      <c r="Y1509" s="14"/>
      <c r="Z1509" s="14"/>
      <c r="AA1509" s="14"/>
      <c r="AB1509" s="14"/>
    </row>
    <row r="1510" spans="24:28" ht="15" customHeight="1">
      <c r="X1510" s="14"/>
      <c r="Y1510" s="14"/>
      <c r="Z1510" s="14"/>
      <c r="AA1510" s="14"/>
      <c r="AB1510" s="14"/>
    </row>
    <row r="1511" spans="24:28" ht="15" customHeight="1">
      <c r="X1511" s="14"/>
      <c r="Y1511" s="14"/>
      <c r="Z1511" s="14"/>
      <c r="AA1511" s="14"/>
      <c r="AB1511" s="14"/>
    </row>
    <row r="1512" spans="24:28" ht="15" customHeight="1">
      <c r="X1512" s="14"/>
      <c r="Y1512" s="14"/>
      <c r="Z1512" s="14"/>
      <c r="AA1512" s="14"/>
      <c r="AB1512" s="14"/>
    </row>
    <row r="1513" spans="24:28" ht="15" customHeight="1">
      <c r="X1513" s="14"/>
      <c r="Y1513" s="14"/>
      <c r="Z1513" s="14"/>
      <c r="AA1513" s="14"/>
      <c r="AB1513" s="14"/>
    </row>
    <row r="1514" spans="24:28" ht="15" customHeight="1">
      <c r="X1514" s="14"/>
      <c r="Y1514" s="14"/>
      <c r="Z1514" s="14"/>
      <c r="AA1514" s="14"/>
      <c r="AB1514" s="14"/>
    </row>
    <row r="1515" spans="24:28" ht="15" customHeight="1">
      <c r="X1515" s="14"/>
      <c r="Y1515" s="14"/>
      <c r="Z1515" s="14"/>
      <c r="AA1515" s="14"/>
      <c r="AB1515" s="14"/>
    </row>
    <row r="1516" spans="24:28" ht="15" customHeight="1">
      <c r="X1516" s="14"/>
      <c r="Y1516" s="14"/>
      <c r="Z1516" s="14"/>
      <c r="AA1516" s="14"/>
      <c r="AB1516" s="14"/>
    </row>
    <row r="1517" spans="24:28" ht="15" customHeight="1">
      <c r="X1517" s="14"/>
      <c r="Y1517" s="14"/>
      <c r="Z1517" s="14"/>
      <c r="AA1517" s="14"/>
      <c r="AB1517" s="14"/>
    </row>
    <row r="1518" spans="24:28" ht="15" customHeight="1">
      <c r="X1518" s="14"/>
      <c r="Y1518" s="14"/>
      <c r="Z1518" s="14"/>
      <c r="AA1518" s="14"/>
      <c r="AB1518" s="14"/>
    </row>
    <row r="1519" spans="24:28" ht="15" customHeight="1">
      <c r="X1519" s="14"/>
      <c r="Y1519" s="14"/>
      <c r="Z1519" s="14"/>
      <c r="AA1519" s="14"/>
      <c r="AB1519" s="14"/>
    </row>
    <row r="1520" spans="24:28" ht="15" customHeight="1">
      <c r="X1520" s="14"/>
      <c r="Y1520" s="14"/>
      <c r="Z1520" s="14"/>
      <c r="AA1520" s="14"/>
      <c r="AB1520" s="14"/>
    </row>
    <row r="1521" spans="24:28" ht="15" customHeight="1">
      <c r="X1521" s="14"/>
      <c r="Y1521" s="14"/>
      <c r="Z1521" s="14"/>
      <c r="AA1521" s="14"/>
      <c r="AB1521" s="14"/>
    </row>
    <row r="1522" spans="24:28" ht="15" customHeight="1">
      <c r="X1522" s="14"/>
      <c r="Y1522" s="14"/>
      <c r="Z1522" s="14"/>
      <c r="AA1522" s="14"/>
      <c r="AB1522" s="14"/>
    </row>
    <row r="1523" spans="24:28" ht="15" customHeight="1">
      <c r="X1523" s="14"/>
      <c r="Y1523" s="14"/>
      <c r="Z1523" s="14"/>
      <c r="AA1523" s="14"/>
      <c r="AB1523" s="14"/>
    </row>
    <row r="1524" spans="24:28" ht="15" customHeight="1">
      <c r="X1524" s="14"/>
      <c r="Y1524" s="14"/>
      <c r="Z1524" s="14"/>
      <c r="AA1524" s="14"/>
      <c r="AB1524" s="14"/>
    </row>
    <row r="1525" spans="24:28" ht="15" customHeight="1">
      <c r="X1525" s="14"/>
      <c r="Y1525" s="14"/>
      <c r="Z1525" s="14"/>
      <c r="AA1525" s="14"/>
      <c r="AB1525" s="14"/>
    </row>
    <row r="1526" spans="24:28" ht="15" customHeight="1">
      <c r="X1526" s="14"/>
      <c r="Y1526" s="14"/>
      <c r="Z1526" s="14"/>
      <c r="AA1526" s="14"/>
      <c r="AB1526" s="14"/>
    </row>
    <row r="1527" spans="24:28" ht="15" customHeight="1">
      <c r="X1527" s="14"/>
      <c r="Y1527" s="14"/>
      <c r="Z1527" s="14"/>
      <c r="AA1527" s="14"/>
      <c r="AB1527" s="14"/>
    </row>
    <row r="1528" spans="24:28" ht="15" customHeight="1">
      <c r="X1528" s="14"/>
      <c r="Y1528" s="14"/>
      <c r="Z1528" s="14"/>
      <c r="AA1528" s="14"/>
      <c r="AB1528" s="14"/>
    </row>
    <row r="1529" spans="24:28" ht="15" customHeight="1">
      <c r="X1529" s="14"/>
      <c r="Y1529" s="14"/>
      <c r="Z1529" s="14"/>
      <c r="AA1529" s="14"/>
      <c r="AB1529" s="14"/>
    </row>
    <row r="1530" spans="24:28" ht="15" customHeight="1">
      <c r="X1530" s="14"/>
      <c r="Y1530" s="14"/>
      <c r="Z1530" s="14"/>
      <c r="AA1530" s="14"/>
      <c r="AB1530" s="14"/>
    </row>
    <row r="1531" spans="24:28" ht="15" customHeight="1">
      <c r="X1531" s="14"/>
      <c r="Y1531" s="14"/>
      <c r="Z1531" s="14"/>
      <c r="AA1531" s="14"/>
      <c r="AB1531" s="14"/>
    </row>
    <row r="1532" spans="24:28" ht="15" customHeight="1">
      <c r="X1532" s="14"/>
      <c r="Y1532" s="14"/>
      <c r="Z1532" s="14"/>
      <c r="AA1532" s="14"/>
      <c r="AB1532" s="14"/>
    </row>
    <row r="1533" spans="24:28" ht="15" customHeight="1">
      <c r="X1533" s="14"/>
      <c r="Y1533" s="14"/>
      <c r="Z1533" s="14"/>
      <c r="AA1533" s="14"/>
      <c r="AB1533" s="14"/>
    </row>
    <row r="1534" spans="24:28" ht="15" customHeight="1">
      <c r="X1534" s="14"/>
      <c r="Y1534" s="14"/>
      <c r="Z1534" s="14"/>
      <c r="AA1534" s="14"/>
      <c r="AB1534" s="14"/>
    </row>
    <row r="1535" spans="24:28" ht="15" customHeight="1">
      <c r="X1535" s="14"/>
      <c r="Y1535" s="14"/>
      <c r="Z1535" s="14"/>
      <c r="AA1535" s="14"/>
      <c r="AB1535" s="14"/>
    </row>
    <row r="1536" spans="24:28" ht="15" customHeight="1">
      <c r="X1536" s="14"/>
      <c r="Y1536" s="14"/>
      <c r="Z1536" s="14"/>
      <c r="AA1536" s="14"/>
      <c r="AB1536" s="14"/>
    </row>
    <row r="1537" spans="24:28" ht="15" customHeight="1">
      <c r="X1537" s="14"/>
      <c r="Y1537" s="14"/>
      <c r="Z1537" s="14"/>
      <c r="AA1537" s="14"/>
      <c r="AB1537" s="14"/>
    </row>
    <row r="1538" spans="24:28" ht="15" customHeight="1">
      <c r="X1538" s="14"/>
      <c r="Y1538" s="14"/>
      <c r="Z1538" s="14"/>
      <c r="AA1538" s="14"/>
      <c r="AB1538" s="14"/>
    </row>
    <row r="1539" spans="24:28" ht="15" customHeight="1">
      <c r="X1539" s="14"/>
      <c r="Y1539" s="14"/>
      <c r="Z1539" s="14"/>
      <c r="AA1539" s="14"/>
      <c r="AB1539" s="14"/>
    </row>
    <row r="1540" spans="24:28" ht="15" customHeight="1">
      <c r="X1540" s="14"/>
      <c r="Y1540" s="14"/>
      <c r="Z1540" s="14"/>
      <c r="AA1540" s="14"/>
      <c r="AB1540" s="14"/>
    </row>
    <row r="1541" spans="24:28" ht="15" customHeight="1">
      <c r="X1541" s="14"/>
      <c r="Y1541" s="14"/>
      <c r="Z1541" s="14"/>
      <c r="AA1541" s="14"/>
      <c r="AB1541" s="14"/>
    </row>
    <row r="1542" spans="24:28" ht="15" customHeight="1">
      <c r="X1542" s="14"/>
      <c r="Y1542" s="14"/>
      <c r="Z1542" s="14"/>
      <c r="AA1542" s="14"/>
      <c r="AB1542" s="14"/>
    </row>
    <row r="1543" spans="24:28" ht="15" customHeight="1">
      <c r="X1543" s="14"/>
      <c r="Y1543" s="14"/>
      <c r="Z1543" s="14"/>
      <c r="AA1543" s="14"/>
      <c r="AB1543" s="14"/>
    </row>
    <row r="1544" spans="24:28" ht="15" customHeight="1">
      <c r="X1544" s="14"/>
      <c r="Y1544" s="14"/>
      <c r="Z1544" s="14"/>
      <c r="AA1544" s="14"/>
      <c r="AB1544" s="14"/>
    </row>
    <row r="1545" spans="24:28" ht="15" customHeight="1">
      <c r="X1545" s="14"/>
      <c r="Y1545" s="14"/>
      <c r="Z1545" s="14"/>
      <c r="AA1545" s="14"/>
      <c r="AB1545" s="14"/>
    </row>
    <row r="1546" spans="24:28" ht="15" customHeight="1">
      <c r="X1546" s="14"/>
      <c r="Y1546" s="14"/>
      <c r="Z1546" s="14"/>
      <c r="AA1546" s="14"/>
      <c r="AB1546" s="14"/>
    </row>
    <row r="1547" spans="24:28" ht="15" customHeight="1">
      <c r="X1547" s="14"/>
      <c r="Y1547" s="14"/>
      <c r="Z1547" s="14"/>
      <c r="AA1547" s="14"/>
      <c r="AB1547" s="14"/>
    </row>
    <row r="1548" spans="24:28" ht="15" customHeight="1">
      <c r="X1548" s="14"/>
      <c r="Y1548" s="14"/>
      <c r="Z1548" s="14"/>
      <c r="AA1548" s="14"/>
      <c r="AB1548" s="14"/>
    </row>
    <row r="1549" spans="24:28" ht="15" customHeight="1">
      <c r="X1549" s="14"/>
      <c r="Y1549" s="14"/>
      <c r="Z1549" s="14"/>
      <c r="AA1549" s="14"/>
      <c r="AB1549" s="14"/>
    </row>
    <row r="1550" spans="24:28" ht="15" customHeight="1">
      <c r="X1550" s="14"/>
      <c r="Y1550" s="14"/>
      <c r="Z1550" s="14"/>
      <c r="AA1550" s="14"/>
      <c r="AB1550" s="14"/>
    </row>
    <row r="1551" spans="24:28" ht="15" customHeight="1">
      <c r="X1551" s="14"/>
      <c r="Y1551" s="14"/>
      <c r="Z1551" s="14"/>
      <c r="AA1551" s="14"/>
      <c r="AB1551" s="14"/>
    </row>
    <row r="1552" spans="24:28" ht="15" customHeight="1">
      <c r="X1552" s="14"/>
      <c r="Y1552" s="14"/>
      <c r="Z1552" s="14"/>
      <c r="AA1552" s="14"/>
      <c r="AB1552" s="14"/>
    </row>
    <row r="1553" spans="24:28" ht="15" customHeight="1">
      <c r="X1553" s="14"/>
      <c r="Y1553" s="14"/>
      <c r="Z1553" s="14"/>
      <c r="AA1553" s="14"/>
      <c r="AB1553" s="14"/>
    </row>
    <row r="1554" spans="24:28" ht="15" customHeight="1">
      <c r="X1554" s="14"/>
      <c r="Y1554" s="14"/>
      <c r="Z1554" s="14"/>
      <c r="AA1554" s="14"/>
      <c r="AB1554" s="14"/>
    </row>
    <row r="1555" spans="24:28" ht="15" customHeight="1">
      <c r="X1555" s="14"/>
      <c r="Y1555" s="14"/>
      <c r="Z1555" s="14"/>
      <c r="AA1555" s="14"/>
      <c r="AB1555" s="14"/>
    </row>
    <row r="1556" spans="24:28" ht="15" customHeight="1">
      <c r="X1556" s="14"/>
      <c r="Y1556" s="14"/>
      <c r="Z1556" s="14"/>
      <c r="AA1556" s="14"/>
      <c r="AB1556" s="14"/>
    </row>
    <row r="1557" spans="24:28" ht="15" customHeight="1">
      <c r="X1557" s="14"/>
      <c r="Y1557" s="14"/>
      <c r="Z1557" s="14"/>
      <c r="AA1557" s="14"/>
      <c r="AB1557" s="14"/>
    </row>
    <row r="1558" spans="24:28" ht="15" customHeight="1">
      <c r="X1558" s="14"/>
      <c r="Y1558" s="14"/>
      <c r="Z1558" s="14"/>
      <c r="AA1558" s="14"/>
      <c r="AB1558" s="14"/>
    </row>
    <row r="1559" spans="24:28" ht="15" customHeight="1">
      <c r="X1559" s="14"/>
      <c r="Y1559" s="14"/>
      <c r="Z1559" s="14"/>
      <c r="AA1559" s="14"/>
      <c r="AB1559" s="14"/>
    </row>
    <row r="1560" spans="24:28" ht="15" customHeight="1">
      <c r="X1560" s="14"/>
      <c r="Y1560" s="14"/>
      <c r="Z1560" s="14"/>
      <c r="AA1560" s="14"/>
      <c r="AB1560" s="14"/>
    </row>
    <row r="1561" spans="24:28" ht="15" customHeight="1">
      <c r="X1561" s="14"/>
      <c r="Y1561" s="14"/>
      <c r="Z1561" s="14"/>
      <c r="AA1561" s="14"/>
      <c r="AB1561" s="14"/>
    </row>
    <row r="1562" spans="24:28" ht="15" customHeight="1">
      <c r="X1562" s="14"/>
      <c r="Y1562" s="14"/>
      <c r="Z1562" s="14"/>
      <c r="AA1562" s="14"/>
      <c r="AB1562" s="14"/>
    </row>
    <row r="1563" spans="24:28" ht="15" customHeight="1">
      <c r="X1563" s="14"/>
      <c r="Y1563" s="14"/>
      <c r="Z1563" s="14"/>
      <c r="AA1563" s="14"/>
      <c r="AB1563" s="14"/>
    </row>
    <row r="1564" spans="24:28" ht="15" customHeight="1">
      <c r="X1564" s="14"/>
      <c r="Y1564" s="14"/>
      <c r="Z1564" s="14"/>
      <c r="AA1564" s="14"/>
      <c r="AB1564" s="14"/>
    </row>
    <row r="1565" spans="24:28" ht="15" customHeight="1">
      <c r="X1565" s="14"/>
      <c r="Y1565" s="14"/>
      <c r="Z1565" s="14"/>
      <c r="AA1565" s="14"/>
      <c r="AB1565" s="14"/>
    </row>
    <row r="1566" spans="24:28" ht="15" customHeight="1">
      <c r="X1566" s="14"/>
      <c r="Y1566" s="14"/>
      <c r="Z1566" s="14"/>
      <c r="AA1566" s="14"/>
      <c r="AB1566" s="14"/>
    </row>
    <row r="1567" spans="24:28" ht="15" customHeight="1">
      <c r="X1567" s="14"/>
      <c r="Y1567" s="14"/>
      <c r="Z1567" s="14"/>
      <c r="AA1567" s="14"/>
      <c r="AB1567" s="14"/>
    </row>
    <row r="1568" spans="24:28" ht="15" customHeight="1">
      <c r="X1568" s="14"/>
      <c r="Y1568" s="14"/>
      <c r="Z1568" s="14"/>
      <c r="AA1568" s="14"/>
      <c r="AB1568" s="14"/>
    </row>
    <row r="1569" spans="24:28" ht="15" customHeight="1">
      <c r="X1569" s="14"/>
      <c r="Y1569" s="14"/>
      <c r="Z1569" s="14"/>
      <c r="AA1569" s="14"/>
      <c r="AB1569" s="14"/>
    </row>
    <row r="1570" spans="24:28" ht="15" customHeight="1">
      <c r="X1570" s="14"/>
      <c r="Y1570" s="14"/>
      <c r="Z1570" s="14"/>
      <c r="AA1570" s="14"/>
      <c r="AB1570" s="14"/>
    </row>
    <row r="1571" spans="24:28" ht="15" customHeight="1">
      <c r="X1571" s="14"/>
      <c r="Y1571" s="14"/>
      <c r="Z1571" s="14"/>
      <c r="AA1571" s="14"/>
      <c r="AB1571" s="14"/>
    </row>
    <row r="1572" spans="24:28" ht="15" customHeight="1">
      <c r="X1572" s="14"/>
      <c r="Y1572" s="14"/>
      <c r="Z1572" s="14"/>
      <c r="AA1572" s="14"/>
      <c r="AB1572" s="14"/>
    </row>
    <row r="1573" spans="24:28" ht="15" customHeight="1">
      <c r="X1573" s="14"/>
      <c r="Y1573" s="14"/>
      <c r="Z1573" s="14"/>
      <c r="AA1573" s="14"/>
      <c r="AB1573" s="14"/>
    </row>
    <row r="1574" spans="24:28" ht="15" customHeight="1">
      <c r="X1574" s="14"/>
      <c r="Y1574" s="14"/>
      <c r="Z1574" s="14"/>
      <c r="AA1574" s="14"/>
      <c r="AB1574" s="14"/>
    </row>
    <row r="1575" spans="24:28" ht="15" customHeight="1">
      <c r="X1575" s="14"/>
      <c r="Y1575" s="14"/>
      <c r="Z1575" s="14"/>
      <c r="AA1575" s="14"/>
      <c r="AB1575" s="14"/>
    </row>
    <row r="1576" spans="24:28" ht="15" customHeight="1">
      <c r="X1576" s="14"/>
      <c r="Y1576" s="14"/>
      <c r="Z1576" s="14"/>
      <c r="AA1576" s="14"/>
      <c r="AB1576" s="14"/>
    </row>
    <row r="1577" spans="24:28" ht="15" customHeight="1">
      <c r="X1577" s="14"/>
      <c r="Y1577" s="14"/>
      <c r="Z1577" s="14"/>
      <c r="AA1577" s="14"/>
      <c r="AB1577" s="14"/>
    </row>
    <row r="1578" spans="24:28" ht="15" customHeight="1">
      <c r="X1578" s="14"/>
      <c r="Y1578" s="14"/>
      <c r="Z1578" s="14"/>
      <c r="AA1578" s="14"/>
      <c r="AB1578" s="14"/>
    </row>
    <row r="1579" spans="24:28" ht="15" customHeight="1">
      <c r="X1579" s="14"/>
      <c r="Y1579" s="14"/>
      <c r="Z1579" s="14"/>
      <c r="AA1579" s="14"/>
      <c r="AB1579" s="14"/>
    </row>
    <row r="1580" spans="24:28" ht="15" customHeight="1">
      <c r="X1580" s="14"/>
      <c r="Y1580" s="14"/>
      <c r="Z1580" s="14"/>
      <c r="AA1580" s="14"/>
      <c r="AB1580" s="14"/>
    </row>
    <row r="1581" spans="24:28" ht="15" customHeight="1">
      <c r="X1581" s="14"/>
      <c r="Y1581" s="14"/>
      <c r="Z1581" s="14"/>
      <c r="AA1581" s="14"/>
      <c r="AB1581" s="14"/>
    </row>
    <row r="1582" spans="24:28" ht="15" customHeight="1">
      <c r="X1582" s="14"/>
      <c r="Y1582" s="14"/>
      <c r="Z1582" s="14"/>
      <c r="AA1582" s="14"/>
      <c r="AB1582" s="14"/>
    </row>
    <row r="1583" spans="24:28" ht="15" customHeight="1">
      <c r="X1583" s="14"/>
      <c r="Y1583" s="14"/>
      <c r="Z1583" s="14"/>
      <c r="AA1583" s="14"/>
      <c r="AB1583" s="14"/>
    </row>
    <row r="1584" spans="24:28" ht="15" customHeight="1">
      <c r="X1584" s="14"/>
      <c r="Y1584" s="14"/>
      <c r="Z1584" s="14"/>
      <c r="AA1584" s="14"/>
      <c r="AB1584" s="14"/>
    </row>
    <row r="1585" spans="24:28" ht="15" customHeight="1">
      <c r="X1585" s="14"/>
      <c r="Y1585" s="14"/>
      <c r="Z1585" s="14"/>
      <c r="AA1585" s="14"/>
      <c r="AB1585" s="14"/>
    </row>
    <row r="1586" spans="24:28" ht="15" customHeight="1">
      <c r="X1586" s="14"/>
      <c r="Y1586" s="14"/>
      <c r="Z1586" s="14"/>
      <c r="AA1586" s="14"/>
      <c r="AB1586" s="14"/>
    </row>
    <row r="1587" spans="24:28" ht="15" customHeight="1">
      <c r="X1587" s="14"/>
      <c r="Y1587" s="14"/>
      <c r="Z1587" s="14"/>
      <c r="AA1587" s="14"/>
      <c r="AB1587" s="14"/>
    </row>
    <row r="1588" spans="24:28" ht="15" customHeight="1">
      <c r="X1588" s="14"/>
      <c r="Y1588" s="14"/>
      <c r="Z1588" s="14"/>
      <c r="AA1588" s="14"/>
      <c r="AB1588" s="14"/>
    </row>
    <row r="1589" spans="24:28" ht="15" customHeight="1">
      <c r="X1589" s="14"/>
      <c r="Y1589" s="14"/>
      <c r="Z1589" s="14"/>
      <c r="AA1589" s="14"/>
      <c r="AB1589" s="14"/>
    </row>
    <row r="1590" spans="24:28" ht="15" customHeight="1">
      <c r="X1590" s="14"/>
      <c r="Y1590" s="14"/>
      <c r="Z1590" s="14"/>
      <c r="AA1590" s="14"/>
      <c r="AB1590" s="14"/>
    </row>
    <row r="1591" spans="24:28" ht="15" customHeight="1">
      <c r="X1591" s="14"/>
      <c r="Y1591" s="14"/>
      <c r="Z1591" s="14"/>
      <c r="AA1591" s="14"/>
      <c r="AB1591" s="14"/>
    </row>
    <row r="1592" spans="24:28" ht="15" customHeight="1">
      <c r="X1592" s="14"/>
      <c r="Y1592" s="14"/>
      <c r="Z1592" s="14"/>
      <c r="AA1592" s="14"/>
      <c r="AB1592" s="14"/>
    </row>
    <row r="1593" spans="24:28" ht="15" customHeight="1">
      <c r="X1593" s="14"/>
      <c r="Y1593" s="14"/>
      <c r="Z1593" s="14"/>
      <c r="AA1593" s="14"/>
      <c r="AB1593" s="14"/>
    </row>
    <row r="1594" spans="24:28" ht="15" customHeight="1">
      <c r="X1594" s="14"/>
      <c r="Y1594" s="14"/>
      <c r="Z1594" s="14"/>
      <c r="AA1594" s="14"/>
      <c r="AB1594" s="14"/>
    </row>
    <row r="1595" spans="24:28" ht="15" customHeight="1">
      <c r="X1595" s="14"/>
      <c r="Y1595" s="14"/>
      <c r="Z1595" s="14"/>
      <c r="AA1595" s="14"/>
      <c r="AB1595" s="14"/>
    </row>
    <row r="1596" spans="24:28" ht="15" customHeight="1">
      <c r="X1596" s="14"/>
      <c r="Y1596" s="14"/>
      <c r="Z1596" s="14"/>
      <c r="AA1596" s="14"/>
      <c r="AB1596" s="14"/>
    </row>
    <row r="1597" spans="24:28" ht="15" customHeight="1">
      <c r="X1597" s="14"/>
      <c r="Y1597" s="14"/>
      <c r="Z1597" s="14"/>
      <c r="AA1597" s="14"/>
      <c r="AB1597" s="14"/>
    </row>
    <row r="1598" spans="24:28" ht="15" customHeight="1">
      <c r="X1598" s="14"/>
      <c r="Y1598" s="14"/>
      <c r="Z1598" s="14"/>
      <c r="AA1598" s="14"/>
      <c r="AB1598" s="14"/>
    </row>
    <row r="1599" spans="24:28" ht="15" customHeight="1">
      <c r="X1599" s="14"/>
      <c r="Y1599" s="14"/>
      <c r="Z1599" s="14"/>
      <c r="AA1599" s="14"/>
      <c r="AB1599" s="14"/>
    </row>
    <row r="1600" spans="24:28" ht="15" customHeight="1">
      <c r="X1600" s="14"/>
      <c r="Y1600" s="14"/>
      <c r="Z1600" s="14"/>
      <c r="AA1600" s="14"/>
      <c r="AB1600" s="14"/>
    </row>
    <row r="1601" spans="24:28" ht="15" customHeight="1">
      <c r="X1601" s="14"/>
      <c r="Y1601" s="14"/>
      <c r="Z1601" s="14"/>
      <c r="AA1601" s="14"/>
      <c r="AB1601" s="14"/>
    </row>
    <row r="1602" spans="24:28" ht="15" customHeight="1">
      <c r="X1602" s="14"/>
      <c r="Y1602" s="14"/>
      <c r="Z1602" s="14"/>
      <c r="AA1602" s="14"/>
      <c r="AB1602" s="14"/>
    </row>
    <row r="1603" spans="24:28" ht="15" customHeight="1">
      <c r="X1603" s="14"/>
      <c r="Y1603" s="14"/>
      <c r="Z1603" s="14"/>
      <c r="AA1603" s="14"/>
      <c r="AB1603" s="14"/>
    </row>
    <row r="1604" spans="24:28" ht="15" customHeight="1">
      <c r="X1604" s="14"/>
      <c r="Y1604" s="14"/>
      <c r="Z1604" s="14"/>
      <c r="AA1604" s="14"/>
      <c r="AB1604" s="14"/>
    </row>
    <row r="1605" spans="24:28" ht="15" customHeight="1">
      <c r="X1605" s="14"/>
      <c r="Y1605" s="14"/>
      <c r="Z1605" s="14"/>
      <c r="AA1605" s="14"/>
      <c r="AB1605" s="14"/>
    </row>
    <row r="1606" spans="24:28" ht="15" customHeight="1">
      <c r="X1606" s="14"/>
      <c r="Y1606" s="14"/>
      <c r="Z1606" s="14"/>
      <c r="AA1606" s="14"/>
      <c r="AB1606" s="14"/>
    </row>
    <row r="1607" spans="24:28" ht="15" customHeight="1">
      <c r="X1607" s="14"/>
      <c r="Y1607" s="14"/>
      <c r="Z1607" s="14"/>
      <c r="AA1607" s="14"/>
      <c r="AB1607" s="14"/>
    </row>
    <row r="1608" spans="24:28" ht="15" customHeight="1">
      <c r="X1608" s="14"/>
      <c r="Y1608" s="14"/>
      <c r="Z1608" s="14"/>
      <c r="AA1608" s="14"/>
      <c r="AB1608" s="14"/>
    </row>
    <row r="1609" spans="24:28" ht="15" customHeight="1">
      <c r="X1609" s="14"/>
      <c r="Y1609" s="14"/>
      <c r="Z1609" s="14"/>
      <c r="AA1609" s="14"/>
      <c r="AB1609" s="14"/>
    </row>
    <row r="1610" spans="24:28" ht="15" customHeight="1">
      <c r="X1610" s="14"/>
      <c r="Y1610" s="14"/>
      <c r="Z1610" s="14"/>
      <c r="AA1610" s="14"/>
      <c r="AB1610" s="14"/>
    </row>
    <row r="1611" spans="24:28" ht="15" customHeight="1">
      <c r="X1611" s="14"/>
      <c r="Y1611" s="14"/>
      <c r="Z1611" s="14"/>
      <c r="AA1611" s="14"/>
      <c r="AB1611" s="14"/>
    </row>
    <row r="1612" spans="24:28" ht="15" customHeight="1">
      <c r="X1612" s="14"/>
      <c r="Y1612" s="14"/>
      <c r="Z1612" s="14"/>
      <c r="AA1612" s="14"/>
      <c r="AB1612" s="14"/>
    </row>
    <row r="1613" spans="24:28" ht="15" customHeight="1">
      <c r="X1613" s="14"/>
      <c r="Y1613" s="14"/>
      <c r="Z1613" s="14"/>
      <c r="AA1613" s="14"/>
      <c r="AB1613" s="14"/>
    </row>
    <row r="1614" spans="24:28" ht="15" customHeight="1">
      <c r="X1614" s="14"/>
      <c r="Y1614" s="14"/>
      <c r="Z1614" s="14"/>
      <c r="AA1614" s="14"/>
      <c r="AB1614" s="14"/>
    </row>
    <row r="1615" spans="24:28" ht="15" customHeight="1">
      <c r="X1615" s="14"/>
      <c r="Y1615" s="14"/>
      <c r="Z1615" s="14"/>
      <c r="AA1615" s="14"/>
      <c r="AB1615" s="14"/>
    </row>
    <row r="1616" spans="24:28" ht="15" customHeight="1">
      <c r="X1616" s="14"/>
      <c r="Y1616" s="14"/>
      <c r="Z1616" s="14"/>
      <c r="AA1616" s="14"/>
      <c r="AB1616" s="14"/>
    </row>
    <row r="1617" spans="24:28" ht="15" customHeight="1">
      <c r="X1617" s="14"/>
      <c r="Y1617" s="14"/>
      <c r="Z1617" s="14"/>
      <c r="AA1617" s="14"/>
      <c r="AB1617" s="14"/>
    </row>
    <row r="1618" spans="24:28" ht="15" customHeight="1">
      <c r="X1618" s="14"/>
      <c r="Y1618" s="14"/>
      <c r="Z1618" s="14"/>
      <c r="AA1618" s="14"/>
      <c r="AB1618" s="14"/>
    </row>
    <row r="1619" spans="24:28" ht="15" customHeight="1">
      <c r="X1619" s="14"/>
      <c r="Y1619" s="14"/>
      <c r="Z1619" s="14"/>
      <c r="AA1619" s="14"/>
      <c r="AB1619" s="14"/>
    </row>
    <row r="1620" spans="24:28" ht="15" customHeight="1">
      <c r="X1620" s="14"/>
      <c r="Y1620" s="14"/>
      <c r="Z1620" s="14"/>
      <c r="AA1620" s="14"/>
      <c r="AB1620" s="14"/>
    </row>
    <row r="1621" spans="24:28" ht="15" customHeight="1">
      <c r="X1621" s="14"/>
      <c r="Y1621" s="14"/>
      <c r="Z1621" s="14"/>
      <c r="AA1621" s="14"/>
      <c r="AB1621" s="14"/>
    </row>
    <row r="1622" spans="24:28" ht="15" customHeight="1">
      <c r="X1622" s="14"/>
      <c r="Y1622" s="14"/>
      <c r="Z1622" s="14"/>
      <c r="AA1622" s="14"/>
      <c r="AB1622" s="14"/>
    </row>
    <row r="1623" spans="24:28" ht="15" customHeight="1">
      <c r="X1623" s="14"/>
      <c r="Y1623" s="14"/>
      <c r="Z1623" s="14"/>
      <c r="AA1623" s="14"/>
      <c r="AB1623" s="14"/>
    </row>
    <row r="1624" spans="24:28" ht="15" customHeight="1">
      <c r="X1624" s="14"/>
      <c r="Y1624" s="14"/>
      <c r="Z1624" s="14"/>
      <c r="AA1624" s="14"/>
      <c r="AB1624" s="14"/>
    </row>
    <row r="1625" spans="24:28" ht="15" customHeight="1">
      <c r="X1625" s="14"/>
      <c r="Y1625" s="14"/>
      <c r="Z1625" s="14"/>
      <c r="AA1625" s="14"/>
      <c r="AB1625" s="14"/>
    </row>
    <row r="1626" spans="24:28" ht="15" customHeight="1">
      <c r="X1626" s="14"/>
      <c r="Y1626" s="14"/>
      <c r="Z1626" s="14"/>
      <c r="AA1626" s="14"/>
      <c r="AB1626" s="14"/>
    </row>
    <row r="1627" spans="24:28" ht="15" customHeight="1">
      <c r="X1627" s="14"/>
      <c r="Y1627" s="14"/>
      <c r="Z1627" s="14"/>
      <c r="AA1627" s="14"/>
      <c r="AB1627" s="14"/>
    </row>
    <row r="1628" spans="24:28" ht="15" customHeight="1">
      <c r="X1628" s="14"/>
      <c r="Y1628" s="14"/>
      <c r="Z1628" s="14"/>
      <c r="AA1628" s="14"/>
      <c r="AB1628" s="14"/>
    </row>
    <row r="1629" spans="24:28" ht="15" customHeight="1">
      <c r="X1629" s="14"/>
      <c r="Y1629" s="14"/>
      <c r="Z1629" s="14"/>
      <c r="AA1629" s="14"/>
      <c r="AB1629" s="14"/>
    </row>
    <row r="1630" spans="24:28" ht="15" customHeight="1">
      <c r="X1630" s="14"/>
      <c r="Y1630" s="14"/>
      <c r="Z1630" s="14"/>
      <c r="AA1630" s="14"/>
      <c r="AB1630" s="14"/>
    </row>
    <row r="1631" spans="24:28" ht="15" customHeight="1">
      <c r="X1631" s="14"/>
      <c r="Y1631" s="14"/>
      <c r="Z1631" s="14"/>
      <c r="AA1631" s="14"/>
      <c r="AB1631" s="14"/>
    </row>
    <row r="1632" spans="24:28" ht="15" customHeight="1">
      <c r="X1632" s="14"/>
      <c r="Y1632" s="14"/>
      <c r="Z1632" s="14"/>
      <c r="AA1632" s="14"/>
      <c r="AB1632" s="14"/>
    </row>
    <row r="1633" spans="24:28" ht="15" customHeight="1">
      <c r="X1633" s="14"/>
      <c r="Y1633" s="14"/>
      <c r="Z1633" s="14"/>
      <c r="AA1633" s="14"/>
      <c r="AB1633" s="14"/>
    </row>
    <row r="1634" spans="24:28" ht="15" customHeight="1">
      <c r="X1634" s="14"/>
      <c r="Y1634" s="14"/>
      <c r="Z1634" s="14"/>
      <c r="AA1634" s="14"/>
      <c r="AB1634" s="14"/>
    </row>
    <row r="1635" spans="24:28" ht="15" customHeight="1">
      <c r="X1635" s="14"/>
      <c r="Y1635" s="14"/>
      <c r="Z1635" s="14"/>
      <c r="AA1635" s="14"/>
      <c r="AB1635" s="14"/>
    </row>
    <row r="1636" spans="24:28" ht="15" customHeight="1">
      <c r="X1636" s="14"/>
      <c r="Y1636" s="14"/>
      <c r="Z1636" s="14"/>
      <c r="AA1636" s="14"/>
      <c r="AB1636" s="14"/>
    </row>
    <row r="1637" spans="24:28" ht="15" customHeight="1">
      <c r="X1637" s="14"/>
      <c r="Y1637" s="14"/>
      <c r="Z1637" s="14"/>
      <c r="AA1637" s="14"/>
      <c r="AB1637" s="14"/>
    </row>
    <row r="1638" spans="24:28" ht="15" customHeight="1">
      <c r="X1638" s="14"/>
      <c r="Y1638" s="14"/>
      <c r="Z1638" s="14"/>
      <c r="AA1638" s="14"/>
      <c r="AB1638" s="14"/>
    </row>
    <row r="1639" spans="24:28" ht="15" customHeight="1">
      <c r="X1639" s="14"/>
      <c r="Y1639" s="14"/>
      <c r="Z1639" s="14"/>
      <c r="AA1639" s="14"/>
      <c r="AB1639" s="14"/>
    </row>
    <row r="1640" spans="24:28" ht="15" customHeight="1">
      <c r="X1640" s="14"/>
      <c r="Y1640" s="14"/>
      <c r="Z1640" s="14"/>
      <c r="AA1640" s="14"/>
      <c r="AB1640" s="14"/>
    </row>
    <row r="1641" spans="24:28" ht="15" customHeight="1">
      <c r="X1641" s="14"/>
      <c r="Y1641" s="14"/>
      <c r="Z1641" s="14"/>
      <c r="AA1641" s="14"/>
      <c r="AB1641" s="14"/>
    </row>
    <row r="1642" spans="24:28" ht="15" customHeight="1">
      <c r="X1642" s="14"/>
      <c r="Y1642" s="14"/>
      <c r="Z1642" s="14"/>
      <c r="AA1642" s="14"/>
      <c r="AB1642" s="14"/>
    </row>
    <row r="1643" spans="24:28" ht="15" customHeight="1">
      <c r="X1643" s="14"/>
      <c r="Y1643" s="14"/>
      <c r="Z1643" s="14"/>
      <c r="AA1643" s="14"/>
      <c r="AB1643" s="14"/>
    </row>
    <row r="1644" spans="24:28" ht="15" customHeight="1">
      <c r="X1644" s="14"/>
      <c r="Y1644" s="14"/>
      <c r="Z1644" s="14"/>
      <c r="AA1644" s="14"/>
      <c r="AB1644" s="14"/>
    </row>
    <row r="1645" spans="24:28" ht="15" customHeight="1">
      <c r="X1645" s="14"/>
      <c r="Y1645" s="14"/>
      <c r="Z1645" s="14"/>
      <c r="AA1645" s="14"/>
      <c r="AB1645" s="14"/>
    </row>
    <row r="1646" spans="24:28" ht="15" customHeight="1">
      <c r="X1646" s="14"/>
      <c r="Y1646" s="14"/>
      <c r="Z1646" s="14"/>
      <c r="AA1646" s="14"/>
      <c r="AB1646" s="14"/>
    </row>
    <row r="1647" spans="24:28" ht="15" customHeight="1">
      <c r="X1647" s="14"/>
      <c r="Y1647" s="14"/>
      <c r="Z1647" s="14"/>
      <c r="AA1647" s="14"/>
      <c r="AB1647" s="14"/>
    </row>
    <row r="1648" spans="24:28" ht="15" customHeight="1">
      <c r="X1648" s="14"/>
      <c r="Y1648" s="14"/>
      <c r="Z1648" s="14"/>
      <c r="AA1648" s="14"/>
      <c r="AB1648" s="14"/>
    </row>
    <row r="1649" spans="24:28" ht="15" customHeight="1">
      <c r="X1649" s="14"/>
      <c r="Y1649" s="14"/>
      <c r="Z1649" s="14"/>
      <c r="AA1649" s="14"/>
      <c r="AB1649" s="14"/>
    </row>
    <row r="1650" spans="24:28" ht="15" customHeight="1">
      <c r="X1650" s="14"/>
      <c r="Y1650" s="14"/>
      <c r="Z1650" s="14"/>
      <c r="AA1650" s="14"/>
      <c r="AB1650" s="14"/>
    </row>
    <row r="1651" spans="24:28" ht="15" customHeight="1">
      <c r="X1651" s="14"/>
      <c r="Y1651" s="14"/>
      <c r="Z1651" s="14"/>
      <c r="AA1651" s="14"/>
      <c r="AB1651" s="14"/>
    </row>
    <row r="1652" spans="24:28" ht="15" customHeight="1">
      <c r="X1652" s="14"/>
      <c r="Y1652" s="14"/>
      <c r="Z1652" s="14"/>
      <c r="AA1652" s="14"/>
      <c r="AB1652" s="14"/>
    </row>
    <row r="1653" spans="24:28" ht="15" customHeight="1">
      <c r="X1653" s="14"/>
      <c r="Y1653" s="14"/>
      <c r="Z1653" s="14"/>
      <c r="AA1653" s="14"/>
      <c r="AB1653" s="14"/>
    </row>
    <row r="1654" spans="24:28" ht="15" customHeight="1">
      <c r="X1654" s="14"/>
      <c r="Y1654" s="14"/>
      <c r="Z1654" s="14"/>
      <c r="AA1654" s="14"/>
      <c r="AB1654" s="14"/>
    </row>
    <row r="1655" spans="24:28" ht="15" customHeight="1">
      <c r="X1655" s="14"/>
      <c r="Y1655" s="14"/>
      <c r="Z1655" s="14"/>
      <c r="AA1655" s="14"/>
      <c r="AB1655" s="14"/>
    </row>
    <row r="1656" spans="24:28" ht="15" customHeight="1">
      <c r="X1656" s="14"/>
      <c r="Y1656" s="14"/>
      <c r="Z1656" s="14"/>
      <c r="AA1656" s="14"/>
      <c r="AB1656" s="14"/>
    </row>
    <row r="1657" spans="24:28" ht="15" customHeight="1">
      <c r="X1657" s="14"/>
      <c r="Y1657" s="14"/>
      <c r="Z1657" s="14"/>
      <c r="AA1657" s="14"/>
      <c r="AB1657" s="14"/>
    </row>
    <row r="1658" spans="24:28" ht="15" customHeight="1">
      <c r="X1658" s="14"/>
      <c r="Y1658" s="14"/>
      <c r="Z1658" s="14"/>
      <c r="AA1658" s="14"/>
      <c r="AB1658" s="14"/>
    </row>
    <row r="1659" spans="24:28" ht="15" customHeight="1">
      <c r="X1659" s="14"/>
      <c r="Y1659" s="14"/>
      <c r="Z1659" s="14"/>
      <c r="AA1659" s="14"/>
      <c r="AB1659" s="14"/>
    </row>
    <row r="1660" spans="24:28" ht="15" customHeight="1">
      <c r="X1660" s="14"/>
      <c r="Y1660" s="14"/>
      <c r="Z1660" s="14"/>
      <c r="AA1660" s="14"/>
      <c r="AB1660" s="14"/>
    </row>
    <row r="1661" spans="24:28" ht="15" customHeight="1">
      <c r="X1661" s="14"/>
      <c r="Y1661" s="14"/>
      <c r="Z1661" s="14"/>
      <c r="AA1661" s="14"/>
      <c r="AB1661" s="14"/>
    </row>
    <row r="1662" spans="24:28" ht="15" customHeight="1">
      <c r="X1662" s="14"/>
      <c r="Y1662" s="14"/>
      <c r="Z1662" s="14"/>
      <c r="AA1662" s="14"/>
      <c r="AB1662" s="14"/>
    </row>
    <row r="1663" spans="24:28" ht="15" customHeight="1">
      <c r="X1663" s="14"/>
      <c r="Y1663" s="14"/>
      <c r="Z1663" s="14"/>
      <c r="AA1663" s="14"/>
      <c r="AB1663" s="14"/>
    </row>
    <row r="1664" spans="24:28" ht="15" customHeight="1">
      <c r="X1664" s="14"/>
      <c r="Y1664" s="14"/>
      <c r="Z1664" s="14"/>
      <c r="AA1664" s="14"/>
      <c r="AB1664" s="14"/>
    </row>
    <row r="1665" spans="24:28" ht="15" customHeight="1">
      <c r="X1665" s="14"/>
      <c r="Y1665" s="14"/>
      <c r="Z1665" s="14"/>
      <c r="AA1665" s="14"/>
      <c r="AB1665" s="14"/>
    </row>
    <row r="1666" spans="24:28" ht="15" customHeight="1">
      <c r="X1666" s="14"/>
      <c r="Y1666" s="14"/>
      <c r="Z1666" s="14"/>
      <c r="AA1666" s="14"/>
      <c r="AB1666" s="14"/>
    </row>
    <row r="1667" spans="24:28" ht="15" customHeight="1">
      <c r="X1667" s="14"/>
      <c r="Y1667" s="14"/>
      <c r="Z1667" s="14"/>
      <c r="AA1667" s="14"/>
      <c r="AB1667" s="14"/>
    </row>
    <row r="1668" spans="24:28" ht="15" customHeight="1">
      <c r="X1668" s="14"/>
      <c r="Y1668" s="14"/>
      <c r="Z1668" s="14"/>
      <c r="AA1668" s="14"/>
      <c r="AB1668" s="14"/>
    </row>
    <row r="1669" spans="24:28" ht="15" customHeight="1">
      <c r="X1669" s="14"/>
      <c r="Y1669" s="14"/>
      <c r="Z1669" s="14"/>
      <c r="AA1669" s="14"/>
      <c r="AB1669" s="14"/>
    </row>
    <row r="1670" spans="24:28" ht="15" customHeight="1">
      <c r="X1670" s="14"/>
      <c r="Y1670" s="14"/>
      <c r="Z1670" s="14"/>
      <c r="AA1670" s="14"/>
      <c r="AB1670" s="14"/>
    </row>
    <row r="1671" spans="24:28" ht="15" customHeight="1">
      <c r="X1671" s="14"/>
      <c r="Y1671" s="14"/>
      <c r="Z1671" s="14"/>
      <c r="AA1671" s="14"/>
      <c r="AB1671" s="14"/>
    </row>
    <row r="1672" spans="24:28" ht="15" customHeight="1">
      <c r="X1672" s="14"/>
      <c r="Y1672" s="14"/>
      <c r="Z1672" s="14"/>
      <c r="AA1672" s="14"/>
      <c r="AB1672" s="14"/>
    </row>
    <row r="1673" spans="24:28" ht="15" customHeight="1">
      <c r="X1673" s="14"/>
      <c r="Y1673" s="14"/>
      <c r="Z1673" s="14"/>
      <c r="AA1673" s="14"/>
      <c r="AB1673" s="14"/>
    </row>
    <row r="1674" spans="24:28" ht="15" customHeight="1">
      <c r="X1674" s="14"/>
      <c r="Y1674" s="14"/>
      <c r="Z1674" s="14"/>
      <c r="AA1674" s="14"/>
      <c r="AB1674" s="14"/>
    </row>
    <row r="1675" spans="24:28" ht="15" customHeight="1">
      <c r="X1675" s="14"/>
      <c r="Y1675" s="14"/>
      <c r="Z1675" s="14"/>
      <c r="AA1675" s="14"/>
      <c r="AB1675" s="14"/>
    </row>
    <row r="1676" spans="24:28" ht="15" customHeight="1">
      <c r="X1676" s="14"/>
      <c r="Y1676" s="14"/>
      <c r="Z1676" s="14"/>
      <c r="AA1676" s="14"/>
      <c r="AB1676" s="14"/>
    </row>
    <row r="1677" spans="24:28" ht="15" customHeight="1">
      <c r="X1677" s="14"/>
      <c r="Y1677" s="14"/>
      <c r="Z1677" s="14"/>
      <c r="AA1677" s="14"/>
      <c r="AB1677" s="14"/>
    </row>
    <row r="1678" spans="24:28" ht="15" customHeight="1">
      <c r="X1678" s="14"/>
      <c r="Y1678" s="14"/>
      <c r="Z1678" s="14"/>
      <c r="AA1678" s="14"/>
      <c r="AB1678" s="14"/>
    </row>
    <row r="1679" spans="24:28" ht="15" customHeight="1">
      <c r="X1679" s="14"/>
      <c r="Y1679" s="14"/>
      <c r="Z1679" s="14"/>
      <c r="AA1679" s="14"/>
      <c r="AB1679" s="14"/>
    </row>
    <row r="1680" spans="24:28" ht="15" customHeight="1">
      <c r="X1680" s="14"/>
      <c r="Y1680" s="14"/>
      <c r="Z1680" s="14"/>
      <c r="AA1680" s="14"/>
      <c r="AB1680" s="14"/>
    </row>
    <row r="1681" spans="24:28" ht="15" customHeight="1">
      <c r="X1681" s="14"/>
      <c r="Y1681" s="14"/>
      <c r="Z1681" s="14"/>
      <c r="AA1681" s="14"/>
      <c r="AB1681" s="14"/>
    </row>
    <row r="1682" spans="24:28" ht="15" customHeight="1">
      <c r="X1682" s="14"/>
      <c r="Y1682" s="14"/>
      <c r="Z1682" s="14"/>
      <c r="AA1682" s="14"/>
      <c r="AB1682" s="14"/>
    </row>
    <row r="1683" spans="24:28" ht="15" customHeight="1">
      <c r="X1683" s="14"/>
      <c r="Y1683" s="14"/>
      <c r="Z1683" s="14"/>
      <c r="AA1683" s="14"/>
      <c r="AB1683" s="14"/>
    </row>
    <row r="1684" spans="24:28" ht="15" customHeight="1">
      <c r="X1684" s="14"/>
      <c r="Y1684" s="14"/>
      <c r="Z1684" s="14"/>
      <c r="AA1684" s="14"/>
      <c r="AB1684" s="14"/>
    </row>
    <row r="1685" spans="24:28" ht="15" customHeight="1">
      <c r="X1685" s="14"/>
      <c r="Y1685" s="14"/>
      <c r="Z1685" s="14"/>
      <c r="AA1685" s="14"/>
      <c r="AB1685" s="14"/>
    </row>
    <row r="1686" spans="24:28" ht="15" customHeight="1">
      <c r="X1686" s="14"/>
      <c r="Y1686" s="14"/>
      <c r="Z1686" s="14"/>
      <c r="AA1686" s="14"/>
      <c r="AB1686" s="14"/>
    </row>
    <row r="1687" spans="24:28" ht="15" customHeight="1">
      <c r="X1687" s="14"/>
      <c r="Y1687" s="14"/>
      <c r="Z1687" s="14"/>
      <c r="AA1687" s="14"/>
      <c r="AB1687" s="14"/>
    </row>
    <row r="1688" spans="24:28" ht="15" customHeight="1">
      <c r="X1688" s="14"/>
      <c r="Y1688" s="14"/>
      <c r="Z1688" s="14"/>
      <c r="AA1688" s="14"/>
      <c r="AB1688" s="14"/>
    </row>
    <row r="1689" spans="24:28" ht="15" customHeight="1">
      <c r="X1689" s="14"/>
      <c r="Y1689" s="14"/>
      <c r="Z1689" s="14"/>
      <c r="AA1689" s="14"/>
      <c r="AB1689" s="14"/>
    </row>
    <row r="1690" spans="24:28" ht="15" customHeight="1">
      <c r="X1690" s="14"/>
      <c r="Y1690" s="14"/>
      <c r="Z1690" s="14"/>
      <c r="AA1690" s="14"/>
      <c r="AB1690" s="14"/>
    </row>
    <row r="1691" spans="24:28" ht="15" customHeight="1">
      <c r="X1691" s="14"/>
      <c r="Y1691" s="14"/>
      <c r="Z1691" s="14"/>
      <c r="AA1691" s="14"/>
      <c r="AB1691" s="14"/>
    </row>
    <row r="1692" spans="24:28" ht="15" customHeight="1">
      <c r="X1692" s="14"/>
      <c r="Y1692" s="14"/>
      <c r="Z1692" s="14"/>
      <c r="AA1692" s="14"/>
      <c r="AB1692" s="14"/>
    </row>
    <row r="1693" spans="24:28" ht="15" customHeight="1">
      <c r="X1693" s="14"/>
      <c r="Y1693" s="14"/>
      <c r="Z1693" s="14"/>
      <c r="AA1693" s="14"/>
      <c r="AB1693" s="14"/>
    </row>
    <row r="1694" spans="24:28" ht="15" customHeight="1">
      <c r="X1694" s="14"/>
      <c r="Y1694" s="14"/>
      <c r="Z1694" s="14"/>
      <c r="AA1694" s="14"/>
      <c r="AB1694" s="14"/>
    </row>
    <row r="1695" spans="24:28" ht="15" customHeight="1">
      <c r="X1695" s="14"/>
      <c r="Y1695" s="14"/>
      <c r="Z1695" s="14"/>
      <c r="AA1695" s="14"/>
      <c r="AB1695" s="14"/>
    </row>
    <row r="1696" spans="24:28" ht="15" customHeight="1">
      <c r="X1696" s="14"/>
      <c r="Y1696" s="14"/>
      <c r="Z1696" s="14"/>
      <c r="AA1696" s="14"/>
      <c r="AB1696" s="14"/>
    </row>
    <row r="1697" spans="24:28" ht="15" customHeight="1">
      <c r="X1697" s="14"/>
      <c r="Y1697" s="14"/>
      <c r="Z1697" s="14"/>
      <c r="AA1697" s="14"/>
      <c r="AB1697" s="14"/>
    </row>
    <row r="1698" spans="24:28" ht="15" customHeight="1">
      <c r="X1698" s="14"/>
      <c r="Y1698" s="14"/>
      <c r="Z1698" s="14"/>
      <c r="AA1698" s="14"/>
      <c r="AB1698" s="14"/>
    </row>
    <row r="1699" spans="24:28" ht="15" customHeight="1">
      <c r="X1699" s="14"/>
      <c r="Y1699" s="14"/>
      <c r="Z1699" s="14"/>
      <c r="AA1699" s="14"/>
      <c r="AB1699" s="14"/>
    </row>
    <row r="1700" spans="24:28" ht="15" customHeight="1">
      <c r="X1700" s="14"/>
      <c r="Y1700" s="14"/>
      <c r="Z1700" s="14"/>
      <c r="AA1700" s="14"/>
      <c r="AB1700" s="14"/>
    </row>
    <row r="1701" spans="24:28" ht="15" customHeight="1">
      <c r="X1701" s="14"/>
      <c r="Y1701" s="14"/>
      <c r="Z1701" s="14"/>
      <c r="AA1701" s="14"/>
      <c r="AB1701" s="14"/>
    </row>
    <row r="1702" spans="24:28" ht="15" customHeight="1">
      <c r="X1702" s="14"/>
      <c r="Y1702" s="14"/>
      <c r="Z1702" s="14"/>
      <c r="AA1702" s="14"/>
      <c r="AB1702" s="14"/>
    </row>
    <row r="1703" spans="24:28" ht="15" customHeight="1">
      <c r="X1703" s="14"/>
      <c r="Y1703" s="14"/>
      <c r="Z1703" s="14"/>
      <c r="AA1703" s="14"/>
      <c r="AB1703" s="14"/>
    </row>
    <row r="1704" spans="24:28" ht="15" customHeight="1">
      <c r="X1704" s="14"/>
      <c r="Y1704" s="14"/>
      <c r="Z1704" s="14"/>
      <c r="AA1704" s="14"/>
      <c r="AB1704" s="14"/>
    </row>
    <row r="1705" spans="24:28" ht="15" customHeight="1">
      <c r="X1705" s="14"/>
      <c r="Y1705" s="14"/>
      <c r="Z1705" s="14"/>
      <c r="AA1705" s="14"/>
      <c r="AB1705" s="14"/>
    </row>
    <row r="1706" spans="24:28" ht="15" customHeight="1">
      <c r="X1706" s="14"/>
      <c r="Y1706" s="14"/>
      <c r="Z1706" s="14"/>
      <c r="AA1706" s="14"/>
      <c r="AB1706" s="14"/>
    </row>
    <row r="1707" spans="24:28" ht="15" customHeight="1">
      <c r="X1707" s="14"/>
      <c r="Y1707" s="14"/>
      <c r="Z1707" s="14"/>
      <c r="AA1707" s="14"/>
      <c r="AB1707" s="14"/>
    </row>
    <row r="1708" spans="24:28" ht="15" customHeight="1">
      <c r="X1708" s="14"/>
      <c r="Y1708" s="14"/>
      <c r="Z1708" s="14"/>
      <c r="AA1708" s="14"/>
      <c r="AB1708" s="14"/>
    </row>
    <row r="1709" spans="24:28" ht="15" customHeight="1">
      <c r="X1709" s="14"/>
      <c r="Y1709" s="14"/>
      <c r="Z1709" s="14"/>
      <c r="AA1709" s="14"/>
      <c r="AB1709" s="14"/>
    </row>
    <row r="1710" spans="24:28" ht="15" customHeight="1">
      <c r="X1710" s="14"/>
      <c r="Y1710" s="14"/>
      <c r="Z1710" s="14"/>
      <c r="AA1710" s="14"/>
      <c r="AB1710" s="14"/>
    </row>
    <row r="1711" spans="24:28" ht="15" customHeight="1">
      <c r="X1711" s="14"/>
      <c r="Y1711" s="14"/>
      <c r="Z1711" s="14"/>
      <c r="AA1711" s="14"/>
      <c r="AB1711" s="14"/>
    </row>
    <row r="1712" spans="24:28" ht="15" customHeight="1">
      <c r="X1712" s="14"/>
      <c r="Y1712" s="14"/>
      <c r="Z1712" s="14"/>
      <c r="AA1712" s="14"/>
      <c r="AB1712" s="14"/>
    </row>
    <row r="1713" spans="24:28" ht="15" customHeight="1">
      <c r="X1713" s="14"/>
      <c r="Y1713" s="14"/>
      <c r="Z1713" s="14"/>
      <c r="AA1713" s="14"/>
      <c r="AB1713" s="14"/>
    </row>
    <row r="1714" spans="24:28" ht="15" customHeight="1">
      <c r="X1714" s="14"/>
      <c r="Y1714" s="14"/>
      <c r="Z1714" s="14"/>
      <c r="AA1714" s="14"/>
      <c r="AB1714" s="14"/>
    </row>
    <row r="1715" spans="24:28" ht="15" customHeight="1">
      <c r="X1715" s="14"/>
      <c r="Y1715" s="14"/>
      <c r="Z1715" s="14"/>
      <c r="AA1715" s="14"/>
      <c r="AB1715" s="14"/>
    </row>
    <row r="1716" spans="24:28" ht="15" customHeight="1">
      <c r="X1716" s="14"/>
      <c r="Y1716" s="14"/>
      <c r="Z1716" s="14"/>
      <c r="AA1716" s="14"/>
      <c r="AB1716" s="14"/>
    </row>
    <row r="1717" spans="24:28" ht="15" customHeight="1">
      <c r="X1717" s="14"/>
      <c r="Y1717" s="14"/>
      <c r="Z1717" s="14"/>
      <c r="AA1717" s="14"/>
      <c r="AB1717" s="14"/>
    </row>
    <row r="1718" spans="24:28" ht="15" customHeight="1">
      <c r="X1718" s="14"/>
      <c r="Y1718" s="14"/>
      <c r="Z1718" s="14"/>
      <c r="AA1718" s="14"/>
      <c r="AB1718" s="14"/>
    </row>
    <row r="1719" spans="24:28" ht="15" customHeight="1">
      <c r="X1719" s="14"/>
      <c r="Y1719" s="14"/>
      <c r="Z1719" s="14"/>
      <c r="AA1719" s="14"/>
      <c r="AB1719" s="14"/>
    </row>
    <row r="1720" spans="24:28" ht="15" customHeight="1">
      <c r="X1720" s="14"/>
      <c r="Y1720" s="14"/>
      <c r="Z1720" s="14"/>
      <c r="AA1720" s="14"/>
      <c r="AB1720" s="14"/>
    </row>
    <row r="1721" spans="24:28" ht="15" customHeight="1">
      <c r="X1721" s="14"/>
      <c r="Y1721" s="14"/>
      <c r="Z1721" s="14"/>
      <c r="AA1721" s="14"/>
      <c r="AB1721" s="14"/>
    </row>
    <row r="1722" spans="24:28" ht="15" customHeight="1">
      <c r="X1722" s="14"/>
      <c r="Y1722" s="14"/>
      <c r="Z1722" s="14"/>
      <c r="AA1722" s="14"/>
      <c r="AB1722" s="14"/>
    </row>
    <row r="1723" spans="24:28" ht="15" customHeight="1">
      <c r="X1723" s="14"/>
      <c r="Y1723" s="14"/>
      <c r="Z1723" s="14"/>
      <c r="AA1723" s="14"/>
      <c r="AB1723" s="14"/>
    </row>
    <row r="1724" spans="24:28" ht="15" customHeight="1">
      <c r="X1724" s="14"/>
      <c r="Y1724" s="14"/>
      <c r="Z1724" s="14"/>
      <c r="AA1724" s="14"/>
      <c r="AB1724" s="14"/>
    </row>
    <row r="1725" spans="24:28" ht="15" customHeight="1">
      <c r="X1725" s="14"/>
      <c r="Y1725" s="14"/>
      <c r="Z1725" s="14"/>
      <c r="AA1725" s="14"/>
      <c r="AB1725" s="14"/>
    </row>
    <row r="1726" spans="24:28" ht="15" customHeight="1">
      <c r="X1726" s="14"/>
      <c r="Y1726" s="14"/>
      <c r="Z1726" s="14"/>
      <c r="AA1726" s="14"/>
      <c r="AB1726" s="14"/>
    </row>
    <row r="1727" spans="24:28" ht="15" customHeight="1">
      <c r="X1727" s="14"/>
      <c r="Y1727" s="14"/>
      <c r="Z1727" s="14"/>
      <c r="AA1727" s="14"/>
      <c r="AB1727" s="14"/>
    </row>
    <row r="1728" spans="24:28" ht="15" customHeight="1">
      <c r="X1728" s="14"/>
      <c r="Y1728" s="14"/>
      <c r="Z1728" s="14"/>
      <c r="AA1728" s="14"/>
      <c r="AB1728" s="14"/>
    </row>
    <row r="1729" spans="24:28" ht="15" customHeight="1">
      <c r="X1729" s="14"/>
      <c r="Y1729" s="14"/>
      <c r="Z1729" s="14"/>
      <c r="AA1729" s="14"/>
      <c r="AB1729" s="14"/>
    </row>
    <row r="1730" spans="24:28" ht="15" customHeight="1">
      <c r="X1730" s="14"/>
      <c r="Y1730" s="14"/>
      <c r="Z1730" s="14"/>
      <c r="AA1730" s="14"/>
      <c r="AB1730" s="14"/>
    </row>
    <row r="1731" spans="24:28" ht="15" customHeight="1">
      <c r="X1731" s="14"/>
      <c r="Y1731" s="14"/>
      <c r="Z1731" s="14"/>
      <c r="AA1731" s="14"/>
      <c r="AB1731" s="14"/>
    </row>
    <row r="1732" spans="24:28" ht="15" customHeight="1">
      <c r="X1732" s="14"/>
      <c r="Y1732" s="14"/>
      <c r="Z1732" s="14"/>
      <c r="AA1732" s="14"/>
      <c r="AB1732" s="14"/>
    </row>
    <row r="1733" spans="24:28" ht="15" customHeight="1">
      <c r="X1733" s="14"/>
      <c r="Y1733" s="14"/>
      <c r="Z1733" s="14"/>
      <c r="AA1733" s="14"/>
      <c r="AB1733" s="14"/>
    </row>
    <row r="1734" spans="24:28" ht="15" customHeight="1">
      <c r="X1734" s="14"/>
      <c r="Y1734" s="14"/>
      <c r="Z1734" s="14"/>
      <c r="AA1734" s="14"/>
      <c r="AB1734" s="14"/>
    </row>
    <row r="1735" spans="24:28" ht="15" customHeight="1">
      <c r="X1735" s="14"/>
      <c r="Y1735" s="14"/>
      <c r="Z1735" s="14"/>
      <c r="AA1735" s="14"/>
      <c r="AB1735" s="14"/>
    </row>
    <row r="1736" spans="24:28" ht="15" customHeight="1">
      <c r="X1736" s="14"/>
      <c r="Y1736" s="14"/>
      <c r="Z1736" s="14"/>
      <c r="AA1736" s="14"/>
      <c r="AB1736" s="14"/>
    </row>
    <row r="1737" spans="24:28" ht="15" customHeight="1">
      <c r="X1737" s="14"/>
      <c r="Y1737" s="14"/>
      <c r="Z1737" s="14"/>
      <c r="AA1737" s="14"/>
      <c r="AB1737" s="14"/>
    </row>
    <row r="1738" spans="24:28" ht="15" customHeight="1">
      <c r="X1738" s="14"/>
      <c r="Y1738" s="14"/>
      <c r="Z1738" s="14"/>
      <c r="AA1738" s="14"/>
      <c r="AB1738" s="14"/>
    </row>
    <row r="1739" spans="24:28" ht="15" customHeight="1">
      <c r="X1739" s="14"/>
      <c r="Y1739" s="14"/>
      <c r="Z1739" s="14"/>
      <c r="AA1739" s="14"/>
      <c r="AB1739" s="14"/>
    </row>
    <row r="1740" spans="24:28" ht="15" customHeight="1">
      <c r="X1740" s="14"/>
      <c r="Y1740" s="14"/>
      <c r="Z1740" s="14"/>
      <c r="AA1740" s="14"/>
      <c r="AB1740" s="14"/>
    </row>
    <row r="1741" spans="24:28" ht="15" customHeight="1">
      <c r="X1741" s="14"/>
      <c r="Y1741" s="14"/>
      <c r="Z1741" s="14"/>
      <c r="AA1741" s="14"/>
      <c r="AB1741" s="14"/>
    </row>
    <row r="1742" spans="24:28" ht="15" customHeight="1">
      <c r="X1742" s="14"/>
      <c r="Y1742" s="14"/>
      <c r="Z1742" s="14"/>
      <c r="AA1742" s="14"/>
      <c r="AB1742" s="14"/>
    </row>
    <row r="1743" spans="24:28" ht="15" customHeight="1">
      <c r="X1743" s="14"/>
      <c r="Y1743" s="14"/>
      <c r="Z1743" s="14"/>
      <c r="AA1743" s="14"/>
      <c r="AB1743" s="14"/>
    </row>
    <row r="1744" spans="24:28" ht="15" customHeight="1">
      <c r="X1744" s="14"/>
      <c r="Y1744" s="14"/>
      <c r="Z1744" s="14"/>
      <c r="AA1744" s="14"/>
      <c r="AB1744" s="14"/>
    </row>
    <row r="1745" spans="24:28" ht="15" customHeight="1">
      <c r="X1745" s="14"/>
      <c r="Y1745" s="14"/>
      <c r="Z1745" s="14"/>
      <c r="AA1745" s="14"/>
      <c r="AB1745" s="14"/>
    </row>
    <row r="1746" spans="24:28" ht="15" customHeight="1">
      <c r="X1746" s="14"/>
      <c r="Y1746" s="14"/>
      <c r="Z1746" s="14"/>
      <c r="AA1746" s="14"/>
      <c r="AB1746" s="14"/>
    </row>
    <row r="1747" spans="24:28" ht="15" customHeight="1">
      <c r="X1747" s="14"/>
      <c r="Y1747" s="14"/>
      <c r="Z1747" s="14"/>
      <c r="AA1747" s="14"/>
      <c r="AB1747" s="14"/>
    </row>
    <row r="1748" spans="24:28" ht="15" customHeight="1">
      <c r="X1748" s="14"/>
      <c r="Y1748" s="14"/>
      <c r="Z1748" s="14"/>
      <c r="AA1748" s="14"/>
      <c r="AB1748" s="14"/>
    </row>
    <row r="1749" spans="24:28" ht="15" customHeight="1">
      <c r="X1749" s="14"/>
      <c r="Y1749" s="14"/>
      <c r="Z1749" s="14"/>
      <c r="AA1749" s="14"/>
      <c r="AB1749" s="14"/>
    </row>
    <row r="1750" spans="24:28" ht="15" customHeight="1">
      <c r="X1750" s="14"/>
      <c r="Y1750" s="14"/>
      <c r="Z1750" s="14"/>
      <c r="AA1750" s="14"/>
      <c r="AB1750" s="14"/>
    </row>
    <row r="1751" spans="24:28" ht="15" customHeight="1">
      <c r="X1751" s="14"/>
      <c r="Y1751" s="14"/>
      <c r="Z1751" s="14"/>
      <c r="AA1751" s="14"/>
      <c r="AB1751" s="14"/>
    </row>
    <row r="1752" spans="24:28" ht="15" customHeight="1">
      <c r="X1752" s="14"/>
      <c r="Y1752" s="14"/>
      <c r="Z1752" s="14"/>
      <c r="AA1752" s="14"/>
      <c r="AB1752" s="14"/>
    </row>
    <row r="1753" spans="24:28" ht="15" customHeight="1">
      <c r="X1753" s="14"/>
      <c r="Y1753" s="14"/>
      <c r="Z1753" s="14"/>
      <c r="AA1753" s="14"/>
      <c r="AB1753" s="14"/>
    </row>
    <row r="1754" spans="24:28" ht="15" customHeight="1">
      <c r="X1754" s="14"/>
      <c r="Y1754" s="14"/>
      <c r="Z1754" s="14"/>
      <c r="AA1754" s="14"/>
      <c r="AB1754" s="14"/>
    </row>
    <row r="1755" spans="24:28" ht="15" customHeight="1">
      <c r="X1755" s="14"/>
      <c r="Y1755" s="14"/>
      <c r="Z1755" s="14"/>
      <c r="AA1755" s="14"/>
      <c r="AB1755" s="14"/>
    </row>
    <row r="1756" spans="24:28" ht="15" customHeight="1">
      <c r="X1756" s="14"/>
      <c r="Y1756" s="14"/>
      <c r="Z1756" s="14"/>
      <c r="AA1756" s="14"/>
      <c r="AB1756" s="14"/>
    </row>
    <row r="1757" spans="24:28" ht="15" customHeight="1">
      <c r="X1757" s="14"/>
      <c r="Y1757" s="14"/>
      <c r="Z1757" s="14"/>
      <c r="AA1757" s="14"/>
      <c r="AB1757" s="14"/>
    </row>
    <row r="1758" spans="24:28" ht="15" customHeight="1">
      <c r="X1758" s="14"/>
      <c r="Y1758" s="14"/>
      <c r="Z1758" s="14"/>
      <c r="AA1758" s="14"/>
      <c r="AB1758" s="14"/>
    </row>
    <row r="1759" spans="24:28" ht="15" customHeight="1">
      <c r="X1759" s="14"/>
      <c r="Y1759" s="14"/>
      <c r="Z1759" s="14"/>
      <c r="AA1759" s="14"/>
      <c r="AB1759" s="14"/>
    </row>
    <row r="1760" spans="24:28" ht="15" customHeight="1">
      <c r="X1760" s="14"/>
      <c r="Y1760" s="14"/>
      <c r="Z1760" s="14"/>
      <c r="AA1760" s="14"/>
      <c r="AB1760" s="14"/>
    </row>
    <row r="1761" spans="24:28" ht="15" customHeight="1">
      <c r="X1761" s="14"/>
      <c r="Y1761" s="14"/>
      <c r="Z1761" s="14"/>
      <c r="AA1761" s="14"/>
      <c r="AB1761" s="14"/>
    </row>
    <row r="1762" spans="24:28" ht="15" customHeight="1">
      <c r="X1762" s="14"/>
      <c r="Y1762" s="14"/>
      <c r="Z1762" s="14"/>
      <c r="AA1762" s="14"/>
      <c r="AB1762" s="14"/>
    </row>
    <row r="1763" spans="24:28" ht="15" customHeight="1">
      <c r="X1763" s="14"/>
      <c r="Y1763" s="14"/>
      <c r="Z1763" s="14"/>
      <c r="AA1763" s="14"/>
      <c r="AB1763" s="14"/>
    </row>
    <row r="1764" spans="24:28" ht="15" customHeight="1">
      <c r="X1764" s="14"/>
      <c r="Y1764" s="14"/>
      <c r="Z1764" s="14"/>
      <c r="AA1764" s="14"/>
      <c r="AB1764" s="14"/>
    </row>
    <row r="1765" spans="24:28" ht="15" customHeight="1">
      <c r="X1765" s="14"/>
      <c r="Y1765" s="14"/>
      <c r="Z1765" s="14"/>
      <c r="AA1765" s="14"/>
      <c r="AB1765" s="14"/>
    </row>
    <row r="1766" spans="24:28" ht="15" customHeight="1">
      <c r="X1766" s="14"/>
      <c r="Y1766" s="14"/>
      <c r="Z1766" s="14"/>
      <c r="AA1766" s="14"/>
      <c r="AB1766" s="14"/>
    </row>
    <row r="1767" spans="24:28" ht="15" customHeight="1">
      <c r="X1767" s="14"/>
      <c r="Y1767" s="14"/>
      <c r="Z1767" s="14"/>
      <c r="AA1767" s="14"/>
      <c r="AB1767" s="14"/>
    </row>
    <row r="1768" spans="24:28" ht="15" customHeight="1">
      <c r="X1768" s="14"/>
      <c r="Y1768" s="14"/>
      <c r="Z1768" s="14"/>
      <c r="AA1768" s="14"/>
      <c r="AB1768" s="14"/>
    </row>
    <row r="1769" spans="24:28" ht="15" customHeight="1">
      <c r="X1769" s="14"/>
      <c r="Y1769" s="14"/>
      <c r="Z1769" s="14"/>
      <c r="AA1769" s="14"/>
      <c r="AB1769" s="14"/>
    </row>
    <row r="1770" spans="24:28" ht="15" customHeight="1">
      <c r="X1770" s="14"/>
      <c r="Y1770" s="14"/>
      <c r="Z1770" s="14"/>
      <c r="AA1770" s="14"/>
      <c r="AB1770" s="14"/>
    </row>
    <row r="1771" spans="24:28" ht="15" customHeight="1">
      <c r="X1771" s="14"/>
      <c r="Y1771" s="14"/>
      <c r="Z1771" s="14"/>
      <c r="AA1771" s="14"/>
      <c r="AB1771" s="14"/>
    </row>
    <row r="1772" spans="24:28" ht="15" customHeight="1">
      <c r="X1772" s="14"/>
      <c r="Y1772" s="14"/>
      <c r="Z1772" s="14"/>
      <c r="AA1772" s="14"/>
      <c r="AB1772" s="14"/>
    </row>
    <row r="1773" spans="24:28" ht="15" customHeight="1">
      <c r="X1773" s="14"/>
      <c r="Y1773" s="14"/>
      <c r="Z1773" s="14"/>
      <c r="AA1773" s="14"/>
      <c r="AB1773" s="14"/>
    </row>
    <row r="1774" spans="24:28" ht="15" customHeight="1">
      <c r="X1774" s="14"/>
      <c r="Y1774" s="14"/>
      <c r="Z1774" s="14"/>
      <c r="AA1774" s="14"/>
      <c r="AB1774" s="14"/>
    </row>
    <row r="1775" spans="24:28" ht="15" customHeight="1">
      <c r="X1775" s="14"/>
      <c r="Y1775" s="14"/>
      <c r="Z1775" s="14"/>
      <c r="AA1775" s="14"/>
      <c r="AB1775" s="14"/>
    </row>
    <row r="1776" spans="24:28" ht="15" customHeight="1">
      <c r="X1776" s="14"/>
      <c r="Y1776" s="14"/>
      <c r="Z1776" s="14"/>
      <c r="AA1776" s="14"/>
      <c r="AB1776" s="14"/>
    </row>
    <row r="1777" spans="24:28" ht="15" customHeight="1">
      <c r="X1777" s="14"/>
      <c r="Y1777" s="14"/>
      <c r="Z1777" s="14"/>
      <c r="AA1777" s="14"/>
      <c r="AB1777" s="14"/>
    </row>
    <row r="1778" spans="24:28" ht="15" customHeight="1">
      <c r="X1778" s="14"/>
      <c r="Y1778" s="14"/>
      <c r="Z1778" s="14"/>
      <c r="AA1778" s="14"/>
      <c r="AB1778" s="14"/>
    </row>
    <row r="1779" spans="24:28" ht="15" customHeight="1">
      <c r="X1779" s="14"/>
      <c r="Y1779" s="14"/>
      <c r="Z1779" s="14"/>
      <c r="AA1779" s="14"/>
      <c r="AB1779" s="14"/>
    </row>
    <row r="1780" spans="24:28" ht="15" customHeight="1">
      <c r="X1780" s="14"/>
      <c r="Y1780" s="14"/>
      <c r="Z1780" s="14"/>
      <c r="AA1780" s="14"/>
      <c r="AB1780" s="14"/>
    </row>
    <row r="1781" spans="24:28" ht="15" customHeight="1">
      <c r="X1781" s="14"/>
      <c r="Y1781" s="14"/>
      <c r="Z1781" s="14"/>
      <c r="AA1781" s="14"/>
      <c r="AB1781" s="14"/>
    </row>
    <row r="1782" spans="24:28" ht="15" customHeight="1">
      <c r="X1782" s="14"/>
      <c r="Y1782" s="14"/>
      <c r="Z1782" s="14"/>
      <c r="AA1782" s="14"/>
      <c r="AB1782" s="14"/>
    </row>
    <row r="1783" spans="24:28" ht="15" customHeight="1">
      <c r="X1783" s="14"/>
      <c r="Y1783" s="14"/>
      <c r="Z1783" s="14"/>
      <c r="AA1783" s="14"/>
      <c r="AB1783" s="14"/>
    </row>
    <row r="1784" spans="24:28" ht="15" customHeight="1">
      <c r="X1784" s="14"/>
      <c r="Y1784" s="14"/>
      <c r="Z1784" s="14"/>
      <c r="AA1784" s="14"/>
      <c r="AB1784" s="14"/>
    </row>
    <row r="1785" spans="24:28" ht="15" customHeight="1">
      <c r="X1785" s="14"/>
      <c r="Y1785" s="14"/>
      <c r="Z1785" s="14"/>
      <c r="AA1785" s="14"/>
      <c r="AB1785" s="14"/>
    </row>
    <row r="1786" spans="24:28" ht="15" customHeight="1">
      <c r="X1786" s="14"/>
      <c r="Y1786" s="14"/>
      <c r="Z1786" s="14"/>
      <c r="AA1786" s="14"/>
      <c r="AB1786" s="14"/>
    </row>
    <row r="1787" spans="24:28" ht="15" customHeight="1">
      <c r="X1787" s="14"/>
      <c r="Y1787" s="14"/>
      <c r="Z1787" s="14"/>
      <c r="AA1787" s="14"/>
      <c r="AB1787" s="14"/>
    </row>
    <row r="1788" spans="24:28" ht="15" customHeight="1">
      <c r="X1788" s="14"/>
      <c r="Y1788" s="14"/>
      <c r="Z1788" s="14"/>
      <c r="AA1788" s="14"/>
      <c r="AB1788" s="14"/>
    </row>
    <row r="1789" spans="24:28" ht="15" customHeight="1">
      <c r="X1789" s="14"/>
      <c r="Y1789" s="14"/>
      <c r="Z1789" s="14"/>
      <c r="AA1789" s="14"/>
      <c r="AB1789" s="14"/>
    </row>
    <row r="1790" spans="24:28" ht="15" customHeight="1">
      <c r="X1790" s="14"/>
      <c r="Y1790" s="14"/>
      <c r="Z1790" s="14"/>
      <c r="AA1790" s="14"/>
      <c r="AB1790" s="14"/>
    </row>
    <row r="1791" spans="24:28" ht="15" customHeight="1">
      <c r="X1791" s="14"/>
      <c r="Y1791" s="14"/>
      <c r="Z1791" s="14"/>
      <c r="AA1791" s="14"/>
      <c r="AB1791" s="14"/>
    </row>
    <row r="1792" spans="24:28" ht="15" customHeight="1">
      <c r="X1792" s="14"/>
      <c r="Y1792" s="14"/>
      <c r="Z1792" s="14"/>
      <c r="AA1792" s="14"/>
      <c r="AB1792" s="14"/>
    </row>
    <row r="1793" spans="24:28" ht="15" customHeight="1">
      <c r="X1793" s="14"/>
      <c r="Y1793" s="14"/>
      <c r="Z1793" s="14"/>
      <c r="AA1793" s="14"/>
      <c r="AB1793" s="14"/>
    </row>
    <row r="1794" spans="24:28" ht="15" customHeight="1">
      <c r="X1794" s="14"/>
      <c r="Y1794" s="14"/>
      <c r="Z1794" s="14"/>
      <c r="AA1794" s="14"/>
      <c r="AB1794" s="14"/>
    </row>
    <row r="1795" spans="24:28" ht="15" customHeight="1">
      <c r="X1795" s="14"/>
      <c r="Y1795" s="14"/>
      <c r="Z1795" s="14"/>
      <c r="AA1795" s="14"/>
      <c r="AB1795" s="14"/>
    </row>
    <row r="1796" spans="24:28" ht="15" customHeight="1">
      <c r="X1796" s="14"/>
      <c r="Y1796" s="14"/>
      <c r="Z1796" s="14"/>
      <c r="AA1796" s="14"/>
      <c r="AB1796" s="14"/>
    </row>
    <row r="1797" spans="24:28" ht="15" customHeight="1">
      <c r="X1797" s="14"/>
      <c r="Y1797" s="14"/>
      <c r="Z1797" s="14"/>
      <c r="AA1797" s="14"/>
      <c r="AB1797" s="14"/>
    </row>
    <row r="1798" spans="24:28" ht="15" customHeight="1">
      <c r="X1798" s="14"/>
      <c r="Y1798" s="14"/>
      <c r="Z1798" s="14"/>
      <c r="AA1798" s="14"/>
      <c r="AB1798" s="14"/>
    </row>
    <row r="1799" spans="24:28" ht="15" customHeight="1">
      <c r="X1799" s="14"/>
      <c r="Y1799" s="14"/>
      <c r="Z1799" s="14"/>
      <c r="AA1799" s="14"/>
      <c r="AB1799" s="14"/>
    </row>
    <row r="1800" spans="24:28" ht="15" customHeight="1">
      <c r="X1800" s="14"/>
      <c r="Y1800" s="14"/>
      <c r="Z1800" s="14"/>
      <c r="AA1800" s="14"/>
      <c r="AB1800" s="14"/>
    </row>
    <row r="1801" spans="24:28" ht="15" customHeight="1">
      <c r="X1801" s="14"/>
      <c r="Y1801" s="14"/>
      <c r="Z1801" s="14"/>
      <c r="AA1801" s="14"/>
      <c r="AB1801" s="14"/>
    </row>
    <row r="1802" spans="24:28" ht="15" customHeight="1">
      <c r="X1802" s="14"/>
      <c r="Y1802" s="14"/>
      <c r="Z1802" s="14"/>
      <c r="AA1802" s="14"/>
      <c r="AB1802" s="14"/>
    </row>
    <row r="1803" spans="24:28" ht="15" customHeight="1">
      <c r="X1803" s="14"/>
      <c r="Y1803" s="14"/>
      <c r="Z1803" s="14"/>
      <c r="AA1803" s="14"/>
      <c r="AB1803" s="14"/>
    </row>
    <row r="1804" spans="24:28" ht="15" customHeight="1">
      <c r="X1804" s="14"/>
      <c r="Y1804" s="14"/>
      <c r="Z1804" s="14"/>
      <c r="AA1804" s="14"/>
      <c r="AB1804" s="14"/>
    </row>
    <row r="1805" spans="24:28" ht="15" customHeight="1">
      <c r="X1805" s="14"/>
      <c r="Y1805" s="14"/>
      <c r="Z1805" s="14"/>
      <c r="AA1805" s="14"/>
      <c r="AB1805" s="14"/>
    </row>
    <row r="1806" spans="24:28" ht="15" customHeight="1">
      <c r="X1806" s="14"/>
      <c r="Y1806" s="14"/>
      <c r="Z1806" s="14"/>
      <c r="AA1806" s="14"/>
      <c r="AB1806" s="14"/>
    </row>
    <row r="1807" spans="24:28" ht="15" customHeight="1">
      <c r="X1807" s="14"/>
      <c r="Y1807" s="14"/>
      <c r="Z1807" s="14"/>
      <c r="AA1807" s="14"/>
      <c r="AB1807" s="14"/>
    </row>
    <row r="1808" spans="24:28" ht="15" customHeight="1">
      <c r="X1808" s="14"/>
      <c r="Y1808" s="14"/>
      <c r="Z1808" s="14"/>
      <c r="AA1808" s="14"/>
      <c r="AB1808" s="14"/>
    </row>
    <row r="1809" spans="24:28" ht="15" customHeight="1">
      <c r="X1809" s="14"/>
      <c r="Y1809" s="14"/>
      <c r="Z1809" s="14"/>
      <c r="AA1809" s="14"/>
      <c r="AB1809" s="14"/>
    </row>
    <row r="1810" spans="24:28" ht="15" customHeight="1">
      <c r="X1810" s="14"/>
      <c r="Y1810" s="14"/>
      <c r="Z1810" s="14"/>
      <c r="AA1810" s="14"/>
      <c r="AB1810" s="14"/>
    </row>
    <row r="1811" spans="24:28" ht="15" customHeight="1">
      <c r="X1811" s="14"/>
      <c r="Y1811" s="14"/>
      <c r="Z1811" s="14"/>
      <c r="AA1811" s="14"/>
      <c r="AB1811" s="14"/>
    </row>
    <row r="1812" spans="24:28" ht="15" customHeight="1">
      <c r="X1812" s="14"/>
      <c r="Y1812" s="14"/>
      <c r="Z1812" s="14"/>
      <c r="AA1812" s="14"/>
      <c r="AB1812" s="14"/>
    </row>
    <row r="1813" spans="24:28" ht="15" customHeight="1">
      <c r="X1813" s="14"/>
      <c r="Y1813" s="14"/>
      <c r="Z1813" s="14"/>
      <c r="AA1813" s="14"/>
      <c r="AB1813" s="14"/>
    </row>
    <row r="1814" spans="24:28" ht="15" customHeight="1">
      <c r="X1814" s="14"/>
      <c r="Y1814" s="14"/>
      <c r="Z1814" s="14"/>
      <c r="AA1814" s="14"/>
      <c r="AB1814" s="14"/>
    </row>
    <row r="1815" spans="24:28" ht="15" customHeight="1">
      <c r="X1815" s="14"/>
      <c r="Y1815" s="14"/>
      <c r="Z1815" s="14"/>
      <c r="AA1815" s="14"/>
      <c r="AB1815" s="14"/>
    </row>
    <row r="1816" spans="24:28" ht="15" customHeight="1">
      <c r="X1816" s="14"/>
      <c r="Y1816" s="14"/>
      <c r="Z1816" s="14"/>
      <c r="AA1816" s="14"/>
      <c r="AB1816" s="14"/>
    </row>
    <row r="1817" spans="24:28" ht="15" customHeight="1">
      <c r="X1817" s="14"/>
      <c r="Y1817" s="14"/>
      <c r="Z1817" s="14"/>
      <c r="AA1817" s="14"/>
      <c r="AB1817" s="14"/>
    </row>
    <row r="1818" spans="24:28" ht="15" customHeight="1">
      <c r="X1818" s="14"/>
      <c r="Y1818" s="14"/>
      <c r="Z1818" s="14"/>
      <c r="AA1818" s="14"/>
      <c r="AB1818" s="14"/>
    </row>
    <row r="1819" spans="24:28" ht="15" customHeight="1">
      <c r="X1819" s="14"/>
      <c r="Y1819" s="14"/>
      <c r="Z1819" s="14"/>
      <c r="AA1819" s="14"/>
      <c r="AB1819" s="14"/>
    </row>
    <row r="1820" spans="24:28" ht="15" customHeight="1">
      <c r="X1820" s="14"/>
      <c r="Y1820" s="14"/>
      <c r="Z1820" s="14"/>
      <c r="AA1820" s="14"/>
      <c r="AB1820" s="14"/>
    </row>
    <row r="1821" spans="24:28" ht="15" customHeight="1">
      <c r="X1821" s="14"/>
      <c r="Y1821" s="14"/>
      <c r="Z1821" s="14"/>
      <c r="AA1821" s="14"/>
      <c r="AB1821" s="14"/>
    </row>
    <row r="1822" spans="24:28" ht="15" customHeight="1">
      <c r="X1822" s="14"/>
      <c r="Y1822" s="14"/>
      <c r="Z1822" s="14"/>
      <c r="AA1822" s="14"/>
      <c r="AB1822" s="14"/>
    </row>
    <row r="1823" spans="24:28" ht="15" customHeight="1">
      <c r="X1823" s="14"/>
      <c r="Y1823" s="14"/>
      <c r="Z1823" s="14"/>
      <c r="AA1823" s="14"/>
      <c r="AB1823" s="14"/>
    </row>
    <row r="1824" spans="24:28" ht="15" customHeight="1">
      <c r="X1824" s="14"/>
      <c r="Y1824" s="14"/>
      <c r="Z1824" s="14"/>
      <c r="AA1824" s="14"/>
      <c r="AB1824" s="14"/>
    </row>
    <row r="1825" spans="24:28" ht="15" customHeight="1">
      <c r="X1825" s="14"/>
      <c r="Y1825" s="14"/>
      <c r="Z1825" s="14"/>
      <c r="AA1825" s="14"/>
      <c r="AB1825" s="14"/>
    </row>
    <row r="1826" spans="24:28" ht="15" customHeight="1">
      <c r="X1826" s="14"/>
      <c r="Y1826" s="14"/>
      <c r="Z1826" s="14"/>
      <c r="AA1826" s="14"/>
      <c r="AB1826" s="14"/>
    </row>
    <row r="1827" spans="24:28" ht="15" customHeight="1">
      <c r="X1827" s="14"/>
      <c r="Y1827" s="14"/>
      <c r="Z1827" s="14"/>
      <c r="AA1827" s="14"/>
      <c r="AB1827" s="14"/>
    </row>
    <row r="1828" spans="24:28" ht="15" customHeight="1">
      <c r="X1828" s="14"/>
      <c r="Y1828" s="14"/>
      <c r="Z1828" s="14"/>
      <c r="AA1828" s="14"/>
      <c r="AB1828" s="14"/>
    </row>
    <row r="1829" spans="24:28" ht="15" customHeight="1">
      <c r="X1829" s="14"/>
      <c r="Y1829" s="14"/>
      <c r="Z1829" s="14"/>
      <c r="AA1829" s="14"/>
      <c r="AB1829" s="14"/>
    </row>
    <row r="1830" spans="24:28" ht="15" customHeight="1">
      <c r="X1830" s="14"/>
      <c r="Y1830" s="14"/>
      <c r="Z1830" s="14"/>
      <c r="AA1830" s="14"/>
      <c r="AB1830" s="14"/>
    </row>
    <row r="1831" spans="24:28" ht="15" customHeight="1">
      <c r="X1831" s="14"/>
      <c r="Y1831" s="14"/>
      <c r="Z1831" s="14"/>
      <c r="AA1831" s="14"/>
      <c r="AB1831" s="14"/>
    </row>
    <row r="1832" spans="24:28" ht="15" customHeight="1">
      <c r="X1832" s="14"/>
      <c r="Y1832" s="14"/>
      <c r="Z1832" s="14"/>
      <c r="AA1832" s="14"/>
      <c r="AB1832" s="14"/>
    </row>
    <row r="1833" spans="24:28" ht="15" customHeight="1">
      <c r="X1833" s="14"/>
      <c r="Y1833" s="14"/>
      <c r="Z1833" s="14"/>
      <c r="AA1833" s="14"/>
      <c r="AB1833" s="14"/>
    </row>
    <row r="1834" spans="24:28" ht="15" customHeight="1">
      <c r="X1834" s="14"/>
      <c r="Y1834" s="14"/>
      <c r="Z1834" s="14"/>
      <c r="AA1834" s="14"/>
      <c r="AB1834" s="14"/>
    </row>
    <row r="1835" spans="24:28" ht="15" customHeight="1">
      <c r="X1835" s="14"/>
      <c r="Y1835" s="14"/>
      <c r="Z1835" s="14"/>
      <c r="AA1835" s="14"/>
      <c r="AB1835" s="14"/>
    </row>
    <row r="1836" spans="24:28" ht="15" customHeight="1">
      <c r="X1836" s="14"/>
      <c r="Y1836" s="14"/>
      <c r="Z1836" s="14"/>
      <c r="AA1836" s="14"/>
      <c r="AB1836" s="14"/>
    </row>
    <row r="1837" spans="24:28" ht="15" customHeight="1">
      <c r="X1837" s="14"/>
      <c r="Y1837" s="14"/>
      <c r="Z1837" s="14"/>
      <c r="AA1837" s="14"/>
      <c r="AB1837" s="14"/>
    </row>
    <row r="1838" spans="24:28" ht="15" customHeight="1">
      <c r="X1838" s="14"/>
      <c r="Y1838" s="14"/>
      <c r="Z1838" s="14"/>
      <c r="AA1838" s="14"/>
      <c r="AB1838" s="14"/>
    </row>
    <row r="1839" spans="24:28" ht="15" customHeight="1">
      <c r="X1839" s="14"/>
      <c r="Y1839" s="14"/>
      <c r="Z1839" s="14"/>
      <c r="AA1839" s="14"/>
      <c r="AB1839" s="14"/>
    </row>
    <row r="1840" spans="24:28" ht="15" customHeight="1">
      <c r="X1840" s="14"/>
      <c r="Y1840" s="14"/>
      <c r="Z1840" s="14"/>
      <c r="AA1840" s="14"/>
      <c r="AB1840" s="14"/>
    </row>
    <row r="1841" spans="24:28" ht="15" customHeight="1">
      <c r="X1841" s="14"/>
      <c r="Y1841" s="14"/>
      <c r="Z1841" s="14"/>
      <c r="AA1841" s="14"/>
      <c r="AB1841" s="14"/>
    </row>
    <row r="1842" spans="24:28" ht="15" customHeight="1">
      <c r="X1842" s="14"/>
      <c r="Y1842" s="14"/>
      <c r="Z1842" s="14"/>
      <c r="AA1842" s="14"/>
      <c r="AB1842" s="14"/>
    </row>
    <row r="1843" spans="24:28" ht="15" customHeight="1">
      <c r="X1843" s="14"/>
      <c r="Y1843" s="14"/>
      <c r="Z1843" s="14"/>
      <c r="AA1843" s="14"/>
      <c r="AB1843" s="14"/>
    </row>
    <row r="1844" spans="24:28" ht="15" customHeight="1">
      <c r="X1844" s="14"/>
      <c r="Y1844" s="14"/>
      <c r="Z1844" s="14"/>
      <c r="AA1844" s="14"/>
      <c r="AB1844" s="14"/>
    </row>
    <row r="1845" spans="24:28" ht="15" customHeight="1">
      <c r="X1845" s="14"/>
      <c r="Y1845" s="14"/>
      <c r="Z1845" s="14"/>
      <c r="AA1845" s="14"/>
      <c r="AB1845" s="14"/>
    </row>
    <row r="1846" spans="24:28" ht="15" customHeight="1">
      <c r="X1846" s="14"/>
      <c r="Y1846" s="14"/>
      <c r="Z1846" s="14"/>
      <c r="AA1846" s="14"/>
      <c r="AB1846" s="14"/>
    </row>
    <row r="1847" spans="24:28" ht="15" customHeight="1">
      <c r="X1847" s="14"/>
      <c r="Y1847" s="14"/>
      <c r="Z1847" s="14"/>
      <c r="AA1847" s="14"/>
      <c r="AB1847" s="14"/>
    </row>
    <row r="1848" spans="24:28" ht="15" customHeight="1">
      <c r="X1848" s="14"/>
      <c r="Y1848" s="14"/>
      <c r="Z1848" s="14"/>
      <c r="AA1848" s="14"/>
      <c r="AB1848" s="14"/>
    </row>
    <row r="1849" spans="24:28" ht="15" customHeight="1">
      <c r="X1849" s="14"/>
      <c r="Y1849" s="14"/>
      <c r="Z1849" s="14"/>
      <c r="AA1849" s="14"/>
      <c r="AB1849" s="14"/>
    </row>
    <row r="1850" spans="24:28" ht="15" customHeight="1">
      <c r="X1850" s="14"/>
      <c r="Y1850" s="14"/>
      <c r="Z1850" s="14"/>
      <c r="AA1850" s="14"/>
      <c r="AB1850" s="14"/>
    </row>
    <row r="1851" spans="24:28" ht="15" customHeight="1">
      <c r="X1851" s="14"/>
      <c r="Y1851" s="14"/>
      <c r="Z1851" s="14"/>
      <c r="AA1851" s="14"/>
      <c r="AB1851" s="14"/>
    </row>
    <row r="1852" spans="24:28" ht="15" customHeight="1">
      <c r="X1852" s="14"/>
      <c r="Y1852" s="14"/>
      <c r="Z1852" s="14"/>
      <c r="AA1852" s="14"/>
      <c r="AB1852" s="14"/>
    </row>
    <row r="1853" spans="24:28" ht="15" customHeight="1">
      <c r="X1853" s="14"/>
      <c r="Y1853" s="14"/>
      <c r="Z1853" s="14"/>
      <c r="AA1853" s="14"/>
      <c r="AB1853" s="14"/>
    </row>
    <row r="1854" spans="24:28" ht="15" customHeight="1">
      <c r="X1854" s="14"/>
      <c r="Y1854" s="14"/>
      <c r="Z1854" s="14"/>
      <c r="AA1854" s="14"/>
      <c r="AB1854" s="14"/>
    </row>
    <row r="1855" spans="24:28" ht="15" customHeight="1">
      <c r="X1855" s="14"/>
      <c r="Y1855" s="14"/>
      <c r="Z1855" s="14"/>
      <c r="AA1855" s="14"/>
      <c r="AB1855" s="14"/>
    </row>
    <row r="1856" spans="24:28" ht="15" customHeight="1">
      <c r="X1856" s="14"/>
      <c r="Y1856" s="14"/>
      <c r="Z1856" s="14"/>
      <c r="AA1856" s="14"/>
      <c r="AB1856" s="14"/>
    </row>
    <row r="1857" spans="24:28" ht="15" customHeight="1">
      <c r="X1857" s="14"/>
      <c r="Y1857" s="14"/>
      <c r="Z1857" s="14"/>
      <c r="AA1857" s="14"/>
      <c r="AB1857" s="14"/>
    </row>
    <row r="1858" spans="24:28" ht="15" customHeight="1">
      <c r="X1858" s="14"/>
      <c r="Y1858" s="14"/>
      <c r="Z1858" s="14"/>
      <c r="AA1858" s="14"/>
      <c r="AB1858" s="14"/>
    </row>
    <row r="1859" spans="24:28" ht="15" customHeight="1">
      <c r="X1859" s="14"/>
      <c r="Y1859" s="14"/>
      <c r="Z1859" s="14"/>
      <c r="AA1859" s="14"/>
      <c r="AB1859" s="14"/>
    </row>
    <row r="1860" spans="24:28" ht="15" customHeight="1">
      <c r="X1860" s="14"/>
      <c r="Y1860" s="14"/>
      <c r="Z1860" s="14"/>
      <c r="AA1860" s="14"/>
      <c r="AB1860" s="14"/>
    </row>
    <row r="1861" spans="24:28" ht="15" customHeight="1">
      <c r="X1861" s="14"/>
      <c r="Y1861" s="14"/>
      <c r="Z1861" s="14"/>
      <c r="AA1861" s="14"/>
      <c r="AB1861" s="14"/>
    </row>
    <row r="1862" spans="24:28" ht="15" customHeight="1">
      <c r="X1862" s="14"/>
      <c r="Y1862" s="14"/>
      <c r="Z1862" s="14"/>
      <c r="AA1862" s="14"/>
      <c r="AB1862" s="14"/>
    </row>
    <row r="1863" spans="24:28" ht="15" customHeight="1">
      <c r="X1863" s="14"/>
      <c r="Y1863" s="14"/>
      <c r="Z1863" s="14"/>
      <c r="AA1863" s="14"/>
      <c r="AB1863" s="14"/>
    </row>
    <row r="1864" spans="24:28" ht="15" customHeight="1">
      <c r="X1864" s="14"/>
      <c r="Y1864" s="14"/>
      <c r="Z1864" s="14"/>
      <c r="AA1864" s="14"/>
      <c r="AB1864" s="14"/>
    </row>
    <row r="1865" spans="24:28" ht="15" customHeight="1">
      <c r="X1865" s="14"/>
      <c r="Y1865" s="14"/>
      <c r="Z1865" s="14"/>
      <c r="AA1865" s="14"/>
      <c r="AB1865" s="14"/>
    </row>
    <row r="1866" spans="24:28" ht="15" customHeight="1">
      <c r="X1866" s="14"/>
      <c r="Y1866" s="14"/>
      <c r="Z1866" s="14"/>
      <c r="AA1866" s="14"/>
      <c r="AB1866" s="14"/>
    </row>
    <row r="1867" spans="24:28" ht="15" customHeight="1">
      <c r="X1867" s="14"/>
      <c r="Y1867" s="14"/>
      <c r="Z1867" s="14"/>
      <c r="AA1867" s="14"/>
      <c r="AB1867" s="14"/>
    </row>
    <row r="1868" spans="24:28" ht="15" customHeight="1">
      <c r="X1868" s="14"/>
      <c r="Y1868" s="14"/>
      <c r="Z1868" s="14"/>
      <c r="AA1868" s="14"/>
      <c r="AB1868" s="14"/>
    </row>
    <row r="1869" spans="24:28" ht="15" customHeight="1">
      <c r="X1869" s="14"/>
      <c r="Y1869" s="14"/>
      <c r="Z1869" s="14"/>
      <c r="AA1869" s="14"/>
      <c r="AB1869" s="14"/>
    </row>
    <row r="1870" spans="24:28" ht="15" customHeight="1">
      <c r="X1870" s="14"/>
      <c r="Y1870" s="14"/>
      <c r="Z1870" s="14"/>
      <c r="AA1870" s="14"/>
      <c r="AB1870" s="14"/>
    </row>
    <row r="1871" spans="24:28" ht="15" customHeight="1">
      <c r="X1871" s="14"/>
      <c r="Y1871" s="14"/>
      <c r="Z1871" s="14"/>
      <c r="AA1871" s="14"/>
      <c r="AB1871" s="14"/>
    </row>
    <row r="1872" spans="24:28" ht="15" customHeight="1">
      <c r="X1872" s="14"/>
      <c r="Y1872" s="14"/>
      <c r="Z1872" s="14"/>
      <c r="AA1872" s="14"/>
      <c r="AB1872" s="14"/>
    </row>
    <row r="1873" spans="24:28" ht="15" customHeight="1">
      <c r="X1873" s="14"/>
      <c r="Y1873" s="14"/>
      <c r="Z1873" s="14"/>
      <c r="AA1873" s="14"/>
      <c r="AB1873" s="14"/>
    </row>
    <row r="1874" spans="24:28" ht="15" customHeight="1">
      <c r="X1874" s="14"/>
      <c r="Y1874" s="14"/>
      <c r="Z1874" s="14"/>
      <c r="AA1874" s="14"/>
      <c r="AB1874" s="14"/>
    </row>
    <row r="1875" spans="24:28" ht="15" customHeight="1">
      <c r="X1875" s="14"/>
      <c r="Y1875" s="14"/>
      <c r="Z1875" s="14"/>
      <c r="AA1875" s="14"/>
      <c r="AB1875" s="14"/>
    </row>
    <row r="1876" spans="24:28" ht="15" customHeight="1">
      <c r="X1876" s="14"/>
      <c r="Y1876" s="14"/>
      <c r="Z1876" s="14"/>
      <c r="AA1876" s="14"/>
      <c r="AB1876" s="14"/>
    </row>
    <row r="1877" spans="24:28" ht="15" customHeight="1">
      <c r="X1877" s="14"/>
      <c r="Y1877" s="14"/>
      <c r="Z1877" s="14"/>
      <c r="AA1877" s="14"/>
      <c r="AB1877" s="14"/>
    </row>
    <row r="1878" spans="24:28" ht="15" customHeight="1">
      <c r="X1878" s="14"/>
      <c r="Y1878" s="14"/>
      <c r="Z1878" s="14"/>
      <c r="AA1878" s="14"/>
      <c r="AB1878" s="14"/>
    </row>
    <row r="1879" spans="24:28" ht="15" customHeight="1">
      <c r="X1879" s="14"/>
      <c r="Y1879" s="14"/>
      <c r="Z1879" s="14"/>
      <c r="AA1879" s="14"/>
      <c r="AB1879" s="14"/>
    </row>
    <row r="1880" spans="24:28" ht="15" customHeight="1">
      <c r="X1880" s="14"/>
      <c r="Y1880" s="14"/>
      <c r="Z1880" s="14"/>
      <c r="AA1880" s="14"/>
      <c r="AB1880" s="14"/>
    </row>
    <row r="1881" spans="24:28" ht="15" customHeight="1">
      <c r="X1881" s="14"/>
      <c r="Y1881" s="14"/>
      <c r="Z1881" s="14"/>
      <c r="AA1881" s="14"/>
      <c r="AB1881" s="14"/>
    </row>
    <row r="1882" spans="24:28" ht="15" customHeight="1">
      <c r="X1882" s="14"/>
      <c r="Y1882" s="14"/>
      <c r="Z1882" s="14"/>
      <c r="AA1882" s="14"/>
      <c r="AB1882" s="14"/>
    </row>
    <row r="1883" spans="24:28" ht="15" customHeight="1">
      <c r="X1883" s="14"/>
      <c r="Y1883" s="14"/>
      <c r="Z1883" s="14"/>
      <c r="AA1883" s="14"/>
      <c r="AB1883" s="14"/>
    </row>
    <row r="1884" spans="24:28" ht="15" customHeight="1">
      <c r="X1884" s="14"/>
      <c r="Y1884" s="14"/>
      <c r="Z1884" s="14"/>
      <c r="AA1884" s="14"/>
      <c r="AB1884" s="14"/>
    </row>
    <row r="1885" spans="24:28" ht="15" customHeight="1">
      <c r="X1885" s="14"/>
      <c r="Y1885" s="14"/>
      <c r="Z1885" s="14"/>
      <c r="AA1885" s="14"/>
      <c r="AB1885" s="14"/>
    </row>
    <row r="1886" spans="24:28" ht="15" customHeight="1">
      <c r="X1886" s="14"/>
      <c r="Y1886" s="14"/>
      <c r="Z1886" s="14"/>
      <c r="AA1886" s="14"/>
      <c r="AB1886" s="14"/>
    </row>
    <row r="1887" spans="24:28" ht="15" customHeight="1">
      <c r="X1887" s="14"/>
      <c r="Y1887" s="14"/>
      <c r="Z1887" s="14"/>
      <c r="AA1887" s="14"/>
      <c r="AB1887" s="14"/>
    </row>
    <row r="1888" spans="24:28" ht="15" customHeight="1">
      <c r="X1888" s="14"/>
      <c r="Y1888" s="14"/>
      <c r="Z1888" s="14"/>
      <c r="AA1888" s="14"/>
      <c r="AB1888" s="14"/>
    </row>
    <row r="1889" spans="24:28" ht="15" customHeight="1">
      <c r="X1889" s="14"/>
      <c r="Y1889" s="14"/>
      <c r="Z1889" s="14"/>
      <c r="AA1889" s="14"/>
      <c r="AB1889" s="14"/>
    </row>
    <row r="1890" spans="24:28" ht="15" customHeight="1">
      <c r="X1890" s="14"/>
      <c r="Y1890" s="14"/>
      <c r="Z1890" s="14"/>
      <c r="AA1890" s="14"/>
      <c r="AB1890" s="14"/>
    </row>
    <row r="1891" spans="24:28" ht="15" customHeight="1">
      <c r="X1891" s="14"/>
      <c r="Y1891" s="14"/>
      <c r="Z1891" s="14"/>
      <c r="AA1891" s="14"/>
      <c r="AB1891" s="14"/>
    </row>
    <row r="1892" spans="24:28" ht="15" customHeight="1">
      <c r="X1892" s="14"/>
      <c r="Y1892" s="14"/>
      <c r="Z1892" s="14"/>
      <c r="AA1892" s="14"/>
      <c r="AB1892" s="14"/>
    </row>
    <row r="1893" spans="24:28" ht="15" customHeight="1">
      <c r="X1893" s="14"/>
      <c r="Y1893" s="14"/>
      <c r="Z1893" s="14"/>
      <c r="AA1893" s="14"/>
      <c r="AB1893" s="14"/>
    </row>
    <row r="1894" spans="24:28" ht="15" customHeight="1">
      <c r="X1894" s="14"/>
      <c r="Y1894" s="14"/>
      <c r="Z1894" s="14"/>
      <c r="AA1894" s="14"/>
      <c r="AB1894" s="14"/>
    </row>
    <row r="1895" spans="24:28" ht="15" customHeight="1">
      <c r="X1895" s="14"/>
      <c r="Y1895" s="14"/>
      <c r="Z1895" s="14"/>
      <c r="AA1895" s="14"/>
      <c r="AB1895" s="14"/>
    </row>
    <row r="1896" spans="24:28" ht="15" customHeight="1">
      <c r="X1896" s="14"/>
      <c r="Y1896" s="14"/>
      <c r="Z1896" s="14"/>
      <c r="AA1896" s="14"/>
      <c r="AB1896" s="14"/>
    </row>
    <row r="1897" spans="24:28" ht="15" customHeight="1">
      <c r="X1897" s="14"/>
      <c r="Y1897" s="14"/>
      <c r="Z1897" s="14"/>
      <c r="AA1897" s="14"/>
      <c r="AB1897" s="14"/>
    </row>
    <row r="1898" spans="24:28" ht="15" customHeight="1">
      <c r="X1898" s="14"/>
      <c r="Y1898" s="14"/>
      <c r="Z1898" s="14"/>
      <c r="AA1898" s="14"/>
      <c r="AB1898" s="14"/>
    </row>
    <row r="1899" spans="24:28" ht="15" customHeight="1">
      <c r="X1899" s="14"/>
      <c r="Y1899" s="14"/>
      <c r="Z1899" s="14"/>
      <c r="AA1899" s="14"/>
      <c r="AB1899" s="14"/>
    </row>
    <row r="1900" spans="24:28" ht="15" customHeight="1">
      <c r="X1900" s="14"/>
      <c r="Y1900" s="14"/>
      <c r="Z1900" s="14"/>
      <c r="AA1900" s="14"/>
      <c r="AB1900" s="14"/>
    </row>
    <row r="1901" spans="24:28" ht="15" customHeight="1">
      <c r="X1901" s="14"/>
      <c r="Y1901" s="14"/>
      <c r="Z1901" s="14"/>
      <c r="AA1901" s="14"/>
      <c r="AB1901" s="14"/>
    </row>
    <row r="1902" spans="24:28" ht="15" customHeight="1">
      <c r="X1902" s="14"/>
      <c r="Y1902" s="14"/>
      <c r="Z1902" s="14"/>
      <c r="AA1902" s="14"/>
      <c r="AB1902" s="14"/>
    </row>
    <row r="1903" spans="24:28" ht="15" customHeight="1">
      <c r="X1903" s="14"/>
      <c r="Y1903" s="14"/>
      <c r="Z1903" s="14"/>
      <c r="AA1903" s="14"/>
      <c r="AB1903" s="14"/>
    </row>
    <row r="1904" spans="24:28" ht="15" customHeight="1">
      <c r="X1904" s="14"/>
      <c r="Y1904" s="14"/>
      <c r="Z1904" s="14"/>
      <c r="AA1904" s="14"/>
      <c r="AB1904" s="14"/>
    </row>
    <row r="1905" spans="24:28" ht="15" customHeight="1">
      <c r="X1905" s="14"/>
      <c r="Y1905" s="14"/>
      <c r="Z1905" s="14"/>
      <c r="AA1905" s="14"/>
      <c r="AB1905" s="14"/>
    </row>
    <row r="1906" spans="24:28" ht="15" customHeight="1">
      <c r="X1906" s="14"/>
      <c r="Y1906" s="14"/>
      <c r="Z1906" s="14"/>
      <c r="AA1906" s="14"/>
      <c r="AB1906" s="14"/>
    </row>
    <row r="1907" spans="24:28" ht="15" customHeight="1">
      <c r="X1907" s="14"/>
      <c r="Y1907" s="14"/>
      <c r="Z1907" s="14"/>
      <c r="AA1907" s="14"/>
      <c r="AB1907" s="14"/>
    </row>
    <row r="1908" spans="24:28" ht="15" customHeight="1">
      <c r="X1908" s="14"/>
      <c r="Y1908" s="14"/>
      <c r="Z1908" s="14"/>
      <c r="AA1908" s="14"/>
      <c r="AB1908" s="14"/>
    </row>
    <row r="1909" spans="24:28" ht="15" customHeight="1">
      <c r="X1909" s="14"/>
      <c r="Y1909" s="14"/>
      <c r="Z1909" s="14"/>
      <c r="AA1909" s="14"/>
      <c r="AB1909" s="14"/>
    </row>
    <row r="1910" spans="24:28" ht="15" customHeight="1">
      <c r="X1910" s="14"/>
      <c r="Y1910" s="14"/>
      <c r="Z1910" s="14"/>
      <c r="AA1910" s="14"/>
      <c r="AB1910" s="14"/>
    </row>
    <row r="1911" spans="24:28" ht="15" customHeight="1">
      <c r="X1911" s="14"/>
      <c r="Y1911" s="14"/>
      <c r="Z1911" s="14"/>
      <c r="AA1911" s="14"/>
      <c r="AB1911" s="14"/>
    </row>
    <row r="1912" spans="24:28" ht="15" customHeight="1">
      <c r="X1912" s="14"/>
      <c r="Y1912" s="14"/>
      <c r="Z1912" s="14"/>
      <c r="AA1912" s="14"/>
      <c r="AB1912" s="14"/>
    </row>
    <row r="1913" spans="24:28" ht="15" customHeight="1">
      <c r="X1913" s="14"/>
      <c r="Y1913" s="14"/>
      <c r="Z1913" s="14"/>
      <c r="AA1913" s="14"/>
      <c r="AB1913" s="14"/>
    </row>
    <row r="1914" spans="24:28" ht="15" customHeight="1">
      <c r="X1914" s="14"/>
      <c r="Y1914" s="14"/>
      <c r="Z1914" s="14"/>
      <c r="AA1914" s="14"/>
      <c r="AB1914" s="14"/>
    </row>
    <row r="1915" spans="24:28" ht="15" customHeight="1">
      <c r="X1915" s="14"/>
      <c r="Y1915" s="14"/>
      <c r="Z1915" s="14"/>
      <c r="AA1915" s="14"/>
      <c r="AB1915" s="14"/>
    </row>
    <row r="1916" spans="24:28" ht="15" customHeight="1">
      <c r="X1916" s="14"/>
      <c r="Y1916" s="14"/>
      <c r="Z1916" s="14"/>
      <c r="AA1916" s="14"/>
      <c r="AB1916" s="14"/>
    </row>
    <row r="1917" spans="24:28" ht="15" customHeight="1">
      <c r="X1917" s="14"/>
      <c r="Y1917" s="14"/>
      <c r="Z1917" s="14"/>
      <c r="AA1917" s="14"/>
      <c r="AB1917" s="14"/>
    </row>
    <row r="1918" spans="24:28" ht="15" customHeight="1">
      <c r="X1918" s="14"/>
      <c r="Y1918" s="14"/>
      <c r="Z1918" s="14"/>
      <c r="AA1918" s="14"/>
      <c r="AB1918" s="14"/>
    </row>
    <row r="1919" spans="24:28" ht="15" customHeight="1">
      <c r="X1919" s="14"/>
      <c r="Y1919" s="14"/>
      <c r="Z1919" s="14"/>
      <c r="AA1919" s="14"/>
      <c r="AB1919" s="14"/>
    </row>
    <row r="1920" spans="24:28" ht="15" customHeight="1">
      <c r="X1920" s="14"/>
      <c r="Y1920" s="14"/>
      <c r="Z1920" s="14"/>
      <c r="AA1920" s="14"/>
      <c r="AB1920" s="14"/>
    </row>
    <row r="1921" spans="24:28" ht="15" customHeight="1">
      <c r="X1921" s="14"/>
      <c r="Y1921" s="14"/>
      <c r="Z1921" s="14"/>
      <c r="AA1921" s="14"/>
      <c r="AB1921" s="14"/>
    </row>
    <row r="1922" spans="24:28" ht="15" customHeight="1">
      <c r="X1922" s="14"/>
      <c r="Y1922" s="14"/>
      <c r="Z1922" s="14"/>
      <c r="AA1922" s="14"/>
      <c r="AB1922" s="14"/>
    </row>
    <row r="1923" spans="24:28" ht="15" customHeight="1">
      <c r="X1923" s="14"/>
      <c r="Y1923" s="14"/>
      <c r="Z1923" s="14"/>
      <c r="AA1923" s="14"/>
      <c r="AB1923" s="14"/>
    </row>
    <row r="1924" spans="24:28" ht="15" customHeight="1">
      <c r="X1924" s="14"/>
      <c r="Y1924" s="14"/>
      <c r="Z1924" s="14"/>
      <c r="AA1924" s="14"/>
      <c r="AB1924" s="14"/>
    </row>
    <row r="1925" spans="24:28" ht="15" customHeight="1">
      <c r="X1925" s="14"/>
      <c r="Y1925" s="14"/>
      <c r="Z1925" s="14"/>
      <c r="AA1925" s="14"/>
      <c r="AB1925" s="14"/>
    </row>
    <row r="1926" spans="24:28" ht="15" customHeight="1">
      <c r="X1926" s="14"/>
      <c r="Y1926" s="14"/>
      <c r="Z1926" s="14"/>
      <c r="AA1926" s="14"/>
      <c r="AB1926" s="14"/>
    </row>
    <row r="1927" spans="24:28" ht="15" customHeight="1">
      <c r="X1927" s="14"/>
      <c r="Y1927" s="14"/>
      <c r="Z1927" s="14"/>
      <c r="AA1927" s="14"/>
      <c r="AB1927" s="14"/>
    </row>
    <row r="1928" spans="24:28" ht="15" customHeight="1">
      <c r="X1928" s="14"/>
      <c r="Y1928" s="14"/>
      <c r="Z1928" s="14"/>
      <c r="AA1928" s="14"/>
      <c r="AB1928" s="14"/>
    </row>
    <row r="1929" spans="24:28" ht="15" customHeight="1">
      <c r="X1929" s="14"/>
      <c r="Y1929" s="14"/>
      <c r="Z1929" s="14"/>
      <c r="AA1929" s="14"/>
      <c r="AB1929" s="14"/>
    </row>
    <row r="1930" spans="24:28" ht="15" customHeight="1">
      <c r="X1930" s="14"/>
      <c r="Y1930" s="14"/>
      <c r="Z1930" s="14"/>
      <c r="AA1930" s="14"/>
      <c r="AB1930" s="14"/>
    </row>
    <row r="1931" spans="24:28" ht="15" customHeight="1">
      <c r="X1931" s="14"/>
      <c r="Y1931" s="14"/>
      <c r="Z1931" s="14"/>
      <c r="AA1931" s="14"/>
      <c r="AB1931" s="14"/>
    </row>
    <row r="1932" spans="24:28" ht="15" customHeight="1">
      <c r="X1932" s="14"/>
      <c r="Y1932" s="14"/>
      <c r="Z1932" s="14"/>
      <c r="AA1932" s="14"/>
      <c r="AB1932" s="14"/>
    </row>
    <row r="1933" spans="24:28" ht="15" customHeight="1">
      <c r="X1933" s="14"/>
      <c r="Y1933" s="14"/>
      <c r="Z1933" s="14"/>
      <c r="AA1933" s="14"/>
      <c r="AB1933" s="14"/>
    </row>
    <row r="1934" spans="24:28" ht="15" customHeight="1">
      <c r="X1934" s="14"/>
      <c r="Y1934" s="14"/>
      <c r="Z1934" s="14"/>
      <c r="AA1934" s="14"/>
      <c r="AB1934" s="14"/>
    </row>
    <row r="1935" spans="24:28" ht="15" customHeight="1">
      <c r="X1935" s="14"/>
      <c r="Y1935" s="14"/>
      <c r="Z1935" s="14"/>
      <c r="AA1935" s="14"/>
      <c r="AB1935" s="14"/>
    </row>
    <row r="1936" spans="24:28" ht="15" customHeight="1">
      <c r="X1936" s="14"/>
      <c r="Y1936" s="14"/>
      <c r="Z1936" s="14"/>
      <c r="AA1936" s="14"/>
      <c r="AB1936" s="14"/>
    </row>
    <row r="1937" spans="24:28" ht="15" customHeight="1">
      <c r="X1937" s="14"/>
      <c r="Y1937" s="14"/>
      <c r="Z1937" s="14"/>
      <c r="AA1937" s="14"/>
      <c r="AB1937" s="14"/>
    </row>
    <row r="1938" spans="24:28" ht="15" customHeight="1">
      <c r="X1938" s="14"/>
      <c r="Y1938" s="14"/>
      <c r="Z1938" s="14"/>
      <c r="AA1938" s="14"/>
      <c r="AB1938" s="14"/>
    </row>
    <row r="1939" spans="24:28" ht="15" customHeight="1">
      <c r="X1939" s="14"/>
      <c r="Y1939" s="14"/>
      <c r="Z1939" s="14"/>
      <c r="AA1939" s="14"/>
      <c r="AB1939" s="14"/>
    </row>
    <row r="1940" spans="24:28" ht="15" customHeight="1">
      <c r="X1940" s="14"/>
      <c r="Y1940" s="14"/>
      <c r="Z1940" s="14"/>
      <c r="AA1940" s="14"/>
      <c r="AB1940" s="14"/>
    </row>
    <row r="1941" spans="24:28" ht="15" customHeight="1">
      <c r="X1941" s="14"/>
      <c r="Y1941" s="14"/>
      <c r="Z1941" s="14"/>
      <c r="AA1941" s="14"/>
      <c r="AB1941" s="14"/>
    </row>
    <row r="1942" spans="24:28" ht="15" customHeight="1">
      <c r="X1942" s="14"/>
      <c r="Y1942" s="14"/>
      <c r="Z1942" s="14"/>
      <c r="AA1942" s="14"/>
      <c r="AB1942" s="14"/>
    </row>
    <row r="1943" spans="24:28" ht="15" customHeight="1">
      <c r="X1943" s="14"/>
      <c r="Y1943" s="14"/>
      <c r="Z1943" s="14"/>
      <c r="AA1943" s="14"/>
      <c r="AB1943" s="14"/>
    </row>
    <row r="1944" spans="24:28" ht="15" customHeight="1">
      <c r="X1944" s="14"/>
      <c r="Y1944" s="14"/>
      <c r="Z1944" s="14"/>
      <c r="AA1944" s="14"/>
      <c r="AB1944" s="14"/>
    </row>
    <row r="1945" spans="24:28" ht="15" customHeight="1">
      <c r="X1945" s="14"/>
      <c r="Y1945" s="14"/>
      <c r="Z1945" s="14"/>
      <c r="AA1945" s="14"/>
      <c r="AB1945" s="14"/>
    </row>
    <row r="1946" spans="24:28" ht="15" customHeight="1">
      <c r="X1946" s="14"/>
      <c r="Y1946" s="14"/>
      <c r="Z1946" s="14"/>
      <c r="AA1946" s="14"/>
      <c r="AB1946" s="14"/>
    </row>
    <row r="1947" spans="24:28" ht="15" customHeight="1">
      <c r="X1947" s="14"/>
      <c r="Y1947" s="14"/>
      <c r="Z1947" s="14"/>
      <c r="AA1947" s="14"/>
      <c r="AB1947" s="14"/>
    </row>
    <row r="1948" spans="24:28" ht="15" customHeight="1">
      <c r="X1948" s="14"/>
      <c r="Y1948" s="14"/>
      <c r="Z1948" s="14"/>
      <c r="AA1948" s="14"/>
      <c r="AB1948" s="14"/>
    </row>
    <row r="1949" spans="24:28" ht="15" customHeight="1">
      <c r="X1949" s="14"/>
      <c r="Y1949" s="14"/>
      <c r="Z1949" s="14"/>
      <c r="AA1949" s="14"/>
      <c r="AB1949" s="14"/>
    </row>
    <row r="1950" spans="24:28" ht="15" customHeight="1">
      <c r="X1950" s="14"/>
      <c r="Y1950" s="14"/>
      <c r="Z1950" s="14"/>
      <c r="AA1950" s="14"/>
      <c r="AB1950" s="14"/>
    </row>
    <row r="1951" spans="24:28" ht="15" customHeight="1">
      <c r="X1951" s="14"/>
      <c r="Y1951" s="14"/>
      <c r="Z1951" s="14"/>
      <c r="AA1951" s="14"/>
      <c r="AB1951" s="14"/>
    </row>
    <row r="1952" spans="24:28" ht="15" customHeight="1">
      <c r="X1952" s="14"/>
      <c r="Y1952" s="14"/>
      <c r="Z1952" s="14"/>
      <c r="AA1952" s="14"/>
      <c r="AB1952" s="14"/>
    </row>
    <row r="1953" spans="24:28" ht="15" customHeight="1">
      <c r="X1953" s="14"/>
      <c r="Y1953" s="14"/>
      <c r="Z1953" s="14"/>
      <c r="AA1953" s="14"/>
      <c r="AB1953" s="14"/>
    </row>
    <row r="1954" spans="24:28" ht="15" customHeight="1">
      <c r="X1954" s="14"/>
      <c r="Y1954" s="14"/>
      <c r="Z1954" s="14"/>
      <c r="AA1954" s="14"/>
      <c r="AB1954" s="14"/>
    </row>
    <row r="1955" spans="24:28" ht="15" customHeight="1">
      <c r="X1955" s="14"/>
      <c r="Y1955" s="14"/>
      <c r="Z1955" s="14"/>
      <c r="AA1955" s="14"/>
      <c r="AB1955" s="14"/>
    </row>
    <row r="1956" spans="24:28" ht="15" customHeight="1">
      <c r="X1956" s="14"/>
      <c r="Y1956" s="14"/>
      <c r="Z1956" s="14"/>
      <c r="AA1956" s="14"/>
      <c r="AB1956" s="14"/>
    </row>
    <row r="1957" spans="24:28" ht="15" customHeight="1">
      <c r="X1957" s="14"/>
      <c r="Y1957" s="14"/>
      <c r="Z1957" s="14"/>
      <c r="AA1957" s="14"/>
      <c r="AB1957" s="14"/>
    </row>
    <row r="1958" spans="24:28" ht="15" customHeight="1">
      <c r="X1958" s="14"/>
      <c r="Y1958" s="14"/>
      <c r="Z1958" s="14"/>
      <c r="AA1958" s="14"/>
      <c r="AB1958" s="14"/>
    </row>
    <row r="1959" spans="24:28" ht="15" customHeight="1">
      <c r="X1959" s="14"/>
      <c r="Y1959" s="14"/>
      <c r="Z1959" s="14"/>
      <c r="AA1959" s="14"/>
      <c r="AB1959" s="14"/>
    </row>
    <row r="1960" spans="24:28" ht="15" customHeight="1">
      <c r="X1960" s="14"/>
      <c r="Y1960" s="14"/>
      <c r="Z1960" s="14"/>
      <c r="AA1960" s="14"/>
      <c r="AB1960" s="14"/>
    </row>
    <row r="1961" spans="24:28" ht="15" customHeight="1">
      <c r="X1961" s="14"/>
      <c r="Y1961" s="14"/>
      <c r="Z1961" s="14"/>
      <c r="AA1961" s="14"/>
      <c r="AB1961" s="14"/>
    </row>
    <row r="1962" spans="24:28" ht="15" customHeight="1">
      <c r="X1962" s="14"/>
      <c r="Y1962" s="14"/>
      <c r="Z1962" s="14"/>
      <c r="AA1962" s="14"/>
      <c r="AB1962" s="14"/>
    </row>
    <row r="1963" spans="24:28" ht="15" customHeight="1">
      <c r="X1963" s="14"/>
      <c r="Y1963" s="14"/>
      <c r="Z1963" s="14"/>
      <c r="AA1963" s="14"/>
      <c r="AB1963" s="14"/>
    </row>
    <row r="1964" spans="24:28" ht="15" customHeight="1">
      <c r="X1964" s="14"/>
      <c r="Y1964" s="14"/>
      <c r="Z1964" s="14"/>
      <c r="AA1964" s="14"/>
      <c r="AB1964" s="14"/>
    </row>
    <row r="1965" spans="24:28" ht="15" customHeight="1">
      <c r="X1965" s="14"/>
      <c r="Y1965" s="14"/>
      <c r="Z1965" s="14"/>
      <c r="AA1965" s="14"/>
      <c r="AB1965" s="14"/>
    </row>
    <row r="1966" spans="24:28" ht="15" customHeight="1">
      <c r="X1966" s="14"/>
      <c r="Y1966" s="14"/>
      <c r="Z1966" s="14"/>
      <c r="AA1966" s="14"/>
      <c r="AB1966" s="14"/>
    </row>
    <row r="1967" spans="24:28" ht="15" customHeight="1">
      <c r="X1967" s="14"/>
      <c r="Y1967" s="14"/>
      <c r="Z1967" s="14"/>
      <c r="AA1967" s="14"/>
      <c r="AB1967" s="14"/>
    </row>
    <row r="1968" spans="24:28" ht="15" customHeight="1">
      <c r="X1968" s="14"/>
      <c r="Y1968" s="14"/>
      <c r="Z1968" s="14"/>
      <c r="AA1968" s="14"/>
      <c r="AB1968" s="14"/>
    </row>
    <row r="1969" spans="24:28" ht="15" customHeight="1">
      <c r="X1969" s="14"/>
      <c r="Y1969" s="14"/>
      <c r="Z1969" s="14"/>
      <c r="AA1969" s="14"/>
      <c r="AB1969" s="14"/>
    </row>
    <row r="1970" spans="24:28" ht="15" customHeight="1">
      <c r="X1970" s="14"/>
      <c r="Y1970" s="14"/>
      <c r="Z1970" s="14"/>
      <c r="AA1970" s="14"/>
      <c r="AB1970" s="14"/>
    </row>
    <row r="1971" spans="24:28" ht="15" customHeight="1">
      <c r="X1971" s="14"/>
      <c r="Y1971" s="14"/>
      <c r="Z1971" s="14"/>
      <c r="AA1971" s="14"/>
      <c r="AB1971" s="14"/>
    </row>
    <row r="1972" spans="24:28" ht="15" customHeight="1">
      <c r="X1972" s="14"/>
      <c r="Y1972" s="14"/>
      <c r="Z1972" s="14"/>
      <c r="AA1972" s="14"/>
      <c r="AB1972" s="14"/>
    </row>
    <row r="1973" spans="24:28" ht="15" customHeight="1">
      <c r="X1973" s="14"/>
      <c r="Y1973" s="14"/>
      <c r="Z1973" s="14"/>
      <c r="AA1973" s="14"/>
      <c r="AB1973" s="14"/>
    </row>
    <row r="1974" spans="24:28" ht="15" customHeight="1">
      <c r="X1974" s="14"/>
      <c r="Y1974" s="14"/>
      <c r="Z1974" s="14"/>
      <c r="AA1974" s="14"/>
      <c r="AB1974" s="14"/>
    </row>
    <row r="1975" spans="24:28" ht="15" customHeight="1">
      <c r="X1975" s="14"/>
      <c r="Y1975" s="14"/>
      <c r="Z1975" s="14"/>
      <c r="AA1975" s="14"/>
      <c r="AB1975" s="14"/>
    </row>
    <row r="1976" spans="24:28" ht="15" customHeight="1">
      <c r="X1976" s="14"/>
      <c r="Y1976" s="14"/>
      <c r="Z1976" s="14"/>
      <c r="AA1976" s="14"/>
      <c r="AB1976" s="14"/>
    </row>
    <row r="1977" spans="24:28" ht="15" customHeight="1">
      <c r="X1977" s="14"/>
      <c r="Y1977" s="14"/>
      <c r="Z1977" s="14"/>
      <c r="AA1977" s="14"/>
      <c r="AB1977" s="14"/>
    </row>
    <row r="1978" spans="24:28" ht="15" customHeight="1">
      <c r="X1978" s="14"/>
      <c r="Y1978" s="14"/>
      <c r="Z1978" s="14"/>
      <c r="AA1978" s="14"/>
      <c r="AB1978" s="14"/>
    </row>
    <row r="1979" spans="24:28" ht="15" customHeight="1">
      <c r="X1979" s="14"/>
      <c r="Y1979" s="14"/>
      <c r="Z1979" s="14"/>
      <c r="AA1979" s="14"/>
      <c r="AB1979" s="14"/>
    </row>
    <row r="1980" spans="24:28" ht="15" customHeight="1">
      <c r="X1980" s="14"/>
      <c r="Y1980" s="14"/>
      <c r="Z1980" s="14"/>
      <c r="AA1980" s="14"/>
      <c r="AB1980" s="14"/>
    </row>
    <row r="1981" spans="24:28" ht="15" customHeight="1">
      <c r="X1981" s="14"/>
      <c r="Y1981" s="14"/>
      <c r="Z1981" s="14"/>
      <c r="AA1981" s="14"/>
      <c r="AB1981" s="14"/>
    </row>
    <row r="1982" spans="24:28" ht="15" customHeight="1">
      <c r="X1982" s="14"/>
      <c r="Y1982" s="14"/>
      <c r="Z1982" s="14"/>
      <c r="AA1982" s="14"/>
      <c r="AB1982" s="14"/>
    </row>
    <row r="1983" spans="24:28" ht="15" customHeight="1">
      <c r="X1983" s="14"/>
      <c r="Y1983" s="14"/>
      <c r="Z1983" s="14"/>
      <c r="AA1983" s="14"/>
      <c r="AB1983" s="14"/>
    </row>
    <row r="1984" spans="24:28" ht="15" customHeight="1">
      <c r="X1984" s="14"/>
      <c r="Y1984" s="14"/>
      <c r="Z1984" s="14"/>
      <c r="AA1984" s="14"/>
      <c r="AB1984" s="14"/>
    </row>
    <row r="1985" spans="24:28" ht="15" customHeight="1">
      <c r="X1985" s="14"/>
      <c r="Y1985" s="14"/>
      <c r="Z1985" s="14"/>
      <c r="AA1985" s="14"/>
      <c r="AB1985" s="14"/>
    </row>
    <row r="1986" spans="24:28" ht="15" customHeight="1">
      <c r="X1986" s="14"/>
      <c r="Y1986" s="14"/>
      <c r="Z1986" s="14"/>
      <c r="AA1986" s="14"/>
      <c r="AB1986" s="14"/>
    </row>
    <row r="1987" spans="24:28" ht="15" customHeight="1">
      <c r="X1987" s="14"/>
      <c r="Y1987" s="14"/>
      <c r="Z1987" s="14"/>
      <c r="AA1987" s="14"/>
      <c r="AB1987" s="14"/>
    </row>
    <row r="1988" spans="24:28" ht="15" customHeight="1">
      <c r="X1988" s="14"/>
      <c r="Y1988" s="14"/>
      <c r="Z1988" s="14"/>
      <c r="AA1988" s="14"/>
      <c r="AB1988" s="14"/>
    </row>
    <row r="1989" spans="24:28" ht="15" customHeight="1">
      <c r="X1989" s="14"/>
      <c r="Y1989" s="14"/>
      <c r="Z1989" s="14"/>
      <c r="AA1989" s="14"/>
      <c r="AB1989" s="14"/>
    </row>
    <row r="1990" spans="24:28" ht="15" customHeight="1">
      <c r="X1990" s="14"/>
      <c r="Y1990" s="14"/>
      <c r="Z1990" s="14"/>
      <c r="AA1990" s="14"/>
      <c r="AB1990" s="14"/>
    </row>
    <row r="1991" spans="24:28" ht="15" customHeight="1">
      <c r="X1991" s="14"/>
      <c r="Y1991" s="14"/>
      <c r="Z1991" s="14"/>
      <c r="AA1991" s="14"/>
      <c r="AB1991" s="14"/>
    </row>
    <row r="1992" spans="24:28" ht="15" customHeight="1">
      <c r="X1992" s="14"/>
      <c r="Y1992" s="14"/>
      <c r="Z1992" s="14"/>
      <c r="AA1992" s="14"/>
      <c r="AB1992" s="14"/>
    </row>
    <row r="1993" spans="24:28" ht="15" customHeight="1">
      <c r="X1993" s="14"/>
      <c r="Y1993" s="14"/>
      <c r="Z1993" s="14"/>
      <c r="AA1993" s="14"/>
      <c r="AB1993" s="14"/>
    </row>
    <row r="1994" spans="24:28" ht="15" customHeight="1">
      <c r="X1994" s="14"/>
      <c r="Y1994" s="14"/>
      <c r="Z1994" s="14"/>
      <c r="AA1994" s="14"/>
      <c r="AB1994" s="14"/>
    </row>
    <row r="1995" spans="24:28" ht="15" customHeight="1">
      <c r="X1995" s="14"/>
      <c r="Y1995" s="14"/>
      <c r="Z1995" s="14"/>
      <c r="AA1995" s="14"/>
      <c r="AB1995" s="14"/>
    </row>
    <row r="1996" spans="24:28" ht="15" customHeight="1">
      <c r="X1996" s="14"/>
      <c r="Y1996" s="14"/>
      <c r="Z1996" s="14"/>
      <c r="AA1996" s="14"/>
      <c r="AB1996" s="14"/>
    </row>
    <row r="1997" spans="24:28" ht="15" customHeight="1">
      <c r="X1997" s="14"/>
      <c r="Y1997" s="14"/>
      <c r="Z1997" s="14"/>
      <c r="AA1997" s="14"/>
      <c r="AB1997" s="14"/>
    </row>
    <row r="1998" spans="24:28" ht="15" customHeight="1">
      <c r="X1998" s="14"/>
      <c r="Y1998" s="14"/>
      <c r="Z1998" s="14"/>
      <c r="AA1998" s="14"/>
      <c r="AB1998" s="14"/>
    </row>
    <row r="1999" spans="24:28" ht="15" customHeight="1">
      <c r="X1999" s="14"/>
      <c r="Y1999" s="14"/>
      <c r="Z1999" s="14"/>
      <c r="AA1999" s="14"/>
      <c r="AB1999" s="14"/>
    </row>
    <row r="2000" spans="24:28" ht="15" customHeight="1">
      <c r="X2000" s="14"/>
      <c r="Y2000" s="14"/>
      <c r="Z2000" s="14"/>
      <c r="AA2000" s="14"/>
      <c r="AB2000" s="14"/>
    </row>
    <row r="2001" spans="24:28" ht="15" customHeight="1">
      <c r="X2001" s="14"/>
      <c r="Y2001" s="14"/>
      <c r="Z2001" s="14"/>
      <c r="AA2001" s="14"/>
      <c r="AB2001" s="14"/>
    </row>
    <row r="2002" spans="24:28" ht="15" customHeight="1">
      <c r="X2002" s="14"/>
      <c r="Y2002" s="14"/>
      <c r="Z2002" s="14"/>
      <c r="AA2002" s="14"/>
      <c r="AB2002" s="14"/>
    </row>
    <row r="2003" spans="24:28" ht="15" customHeight="1">
      <c r="X2003" s="14"/>
      <c r="Y2003" s="14"/>
      <c r="Z2003" s="14"/>
      <c r="AA2003" s="14"/>
      <c r="AB2003" s="14"/>
    </row>
    <row r="2004" spans="24:28" ht="15" customHeight="1">
      <c r="X2004" s="14"/>
      <c r="Y2004" s="14"/>
      <c r="Z2004" s="14"/>
      <c r="AA2004" s="14"/>
      <c r="AB2004" s="14"/>
    </row>
    <row r="2005" spans="24:28" ht="15" customHeight="1">
      <c r="X2005" s="14"/>
      <c r="Y2005" s="14"/>
      <c r="Z2005" s="14"/>
      <c r="AA2005" s="14"/>
      <c r="AB2005" s="14"/>
    </row>
    <row r="2006" spans="24:28" ht="15" customHeight="1">
      <c r="X2006" s="14"/>
      <c r="Y2006" s="14"/>
      <c r="Z2006" s="14"/>
      <c r="AA2006" s="14"/>
      <c r="AB2006" s="14"/>
    </row>
    <row r="2007" spans="24:28" ht="15" customHeight="1">
      <c r="X2007" s="14"/>
      <c r="Y2007" s="14"/>
      <c r="Z2007" s="14"/>
      <c r="AA2007" s="14"/>
      <c r="AB2007" s="14"/>
    </row>
    <row r="2008" spans="24:28" ht="15" customHeight="1">
      <c r="X2008" s="14"/>
      <c r="Y2008" s="14"/>
      <c r="Z2008" s="14"/>
      <c r="AA2008" s="14"/>
      <c r="AB2008" s="14"/>
    </row>
    <row r="2009" spans="24:28" ht="15" customHeight="1">
      <c r="X2009" s="14"/>
      <c r="Y2009" s="14"/>
      <c r="Z2009" s="14"/>
      <c r="AA2009" s="14"/>
      <c r="AB2009" s="14"/>
    </row>
    <row r="2010" spans="24:28" ht="15" customHeight="1">
      <c r="X2010" s="14"/>
      <c r="Y2010" s="14"/>
      <c r="Z2010" s="14"/>
      <c r="AA2010" s="14"/>
      <c r="AB2010" s="14"/>
    </row>
    <row r="2011" spans="24:28" ht="15" customHeight="1">
      <c r="X2011" s="14"/>
      <c r="Y2011" s="14"/>
      <c r="Z2011" s="14"/>
      <c r="AA2011" s="14"/>
      <c r="AB2011" s="14"/>
    </row>
    <row r="2012" spans="24:28" ht="15" customHeight="1">
      <c r="X2012" s="14"/>
      <c r="Y2012" s="14"/>
      <c r="Z2012" s="14"/>
      <c r="AA2012" s="14"/>
      <c r="AB2012" s="14"/>
    </row>
    <row r="2013" spans="24:28" ht="15" customHeight="1">
      <c r="X2013" s="14"/>
      <c r="Y2013" s="14"/>
      <c r="Z2013" s="14"/>
      <c r="AA2013" s="14"/>
      <c r="AB2013" s="14"/>
    </row>
    <row r="2014" spans="24:28" ht="15" customHeight="1">
      <c r="X2014" s="14"/>
      <c r="Y2014" s="14"/>
      <c r="Z2014" s="14"/>
      <c r="AA2014" s="14"/>
      <c r="AB2014" s="14"/>
    </row>
    <row r="2015" spans="24:28" ht="15" customHeight="1">
      <c r="X2015" s="14"/>
      <c r="Y2015" s="14"/>
      <c r="Z2015" s="14"/>
      <c r="AA2015" s="14"/>
      <c r="AB2015" s="14"/>
    </row>
    <row r="2016" spans="24:28" ht="15" customHeight="1">
      <c r="X2016" s="14"/>
      <c r="Y2016" s="14"/>
      <c r="Z2016" s="14"/>
      <c r="AA2016" s="14"/>
      <c r="AB2016" s="14"/>
    </row>
    <row r="2017" spans="24:28" ht="15" customHeight="1">
      <c r="X2017" s="14"/>
      <c r="Y2017" s="14"/>
      <c r="Z2017" s="14"/>
      <c r="AA2017" s="14"/>
      <c r="AB2017" s="14"/>
    </row>
    <row r="2018" spans="24:28" ht="15" customHeight="1">
      <c r="X2018" s="14"/>
      <c r="Y2018" s="14"/>
      <c r="Z2018" s="14"/>
      <c r="AA2018" s="14"/>
      <c r="AB2018" s="14"/>
    </row>
    <row r="2019" spans="24:28" ht="15" customHeight="1">
      <c r="X2019" s="14"/>
      <c r="Y2019" s="14"/>
      <c r="Z2019" s="14"/>
      <c r="AA2019" s="14"/>
      <c r="AB2019" s="14"/>
    </row>
    <row r="2020" spans="24:28" ht="15" customHeight="1">
      <c r="X2020" s="14"/>
      <c r="Y2020" s="14"/>
      <c r="Z2020" s="14"/>
      <c r="AA2020" s="14"/>
      <c r="AB2020" s="14"/>
    </row>
    <row r="2021" spans="24:28" ht="15" customHeight="1">
      <c r="X2021" s="14"/>
      <c r="Y2021" s="14"/>
      <c r="Z2021" s="14"/>
      <c r="AA2021" s="14"/>
      <c r="AB2021" s="14"/>
    </row>
    <row r="2022" spans="24:28" ht="15" customHeight="1">
      <c r="X2022" s="14"/>
      <c r="Y2022" s="14"/>
      <c r="Z2022" s="14"/>
      <c r="AA2022" s="14"/>
      <c r="AB2022" s="14"/>
    </row>
    <row r="2023" spans="24:28" ht="15" customHeight="1">
      <c r="X2023" s="14"/>
      <c r="Y2023" s="14"/>
      <c r="Z2023" s="14"/>
      <c r="AA2023" s="14"/>
      <c r="AB2023" s="14"/>
    </row>
    <row r="2024" spans="24:28" ht="15" customHeight="1">
      <c r="X2024" s="14"/>
      <c r="Y2024" s="14"/>
      <c r="Z2024" s="14"/>
      <c r="AA2024" s="14"/>
      <c r="AB2024" s="14"/>
    </row>
    <row r="2025" spans="24:28" ht="15" customHeight="1">
      <c r="X2025" s="14"/>
      <c r="Y2025" s="14"/>
      <c r="Z2025" s="14"/>
      <c r="AA2025" s="14"/>
      <c r="AB2025" s="14"/>
    </row>
    <row r="2026" spans="24:28" ht="15" customHeight="1">
      <c r="X2026" s="14"/>
      <c r="Y2026" s="14"/>
      <c r="Z2026" s="14"/>
      <c r="AA2026" s="14"/>
      <c r="AB2026" s="14"/>
    </row>
    <row r="2027" spans="24:28" ht="15" customHeight="1">
      <c r="X2027" s="14"/>
      <c r="Y2027" s="14"/>
      <c r="Z2027" s="14"/>
      <c r="AA2027" s="14"/>
      <c r="AB2027" s="14"/>
    </row>
    <row r="2028" spans="24:28" ht="15" customHeight="1">
      <c r="X2028" s="14"/>
      <c r="Y2028" s="14"/>
      <c r="Z2028" s="14"/>
      <c r="AA2028" s="14"/>
      <c r="AB2028" s="14"/>
    </row>
    <row r="2029" spans="24:28" ht="15" customHeight="1">
      <c r="X2029" s="14"/>
      <c r="Y2029" s="14"/>
      <c r="Z2029" s="14"/>
      <c r="AA2029" s="14"/>
      <c r="AB2029" s="14"/>
    </row>
    <row r="2030" spans="24:28" ht="15" customHeight="1">
      <c r="X2030" s="14"/>
      <c r="Y2030" s="14"/>
      <c r="Z2030" s="14"/>
      <c r="AA2030" s="14"/>
      <c r="AB2030" s="14"/>
    </row>
    <row r="2031" spans="24:28" ht="15" customHeight="1">
      <c r="X2031" s="14"/>
      <c r="Y2031" s="14"/>
      <c r="Z2031" s="14"/>
      <c r="AA2031" s="14"/>
      <c r="AB2031" s="14"/>
    </row>
    <row r="2032" spans="24:28" ht="15" customHeight="1">
      <c r="X2032" s="14"/>
      <c r="Y2032" s="14"/>
      <c r="Z2032" s="14"/>
      <c r="AA2032" s="14"/>
      <c r="AB2032" s="14"/>
    </row>
    <row r="2033" spans="24:28" ht="15" customHeight="1">
      <c r="X2033" s="14"/>
      <c r="Y2033" s="14"/>
      <c r="Z2033" s="14"/>
      <c r="AA2033" s="14"/>
      <c r="AB2033" s="14"/>
    </row>
    <row r="2034" spans="24:28" ht="15" customHeight="1">
      <c r="X2034" s="14"/>
      <c r="Y2034" s="14"/>
      <c r="Z2034" s="14"/>
      <c r="AA2034" s="14"/>
      <c r="AB2034" s="14"/>
    </row>
    <row r="2035" spans="24:28" ht="15" customHeight="1">
      <c r="X2035" s="14"/>
      <c r="Y2035" s="14"/>
      <c r="Z2035" s="14"/>
      <c r="AA2035" s="14"/>
      <c r="AB2035" s="14"/>
    </row>
    <row r="2036" spans="24:28" ht="15" customHeight="1">
      <c r="X2036" s="14"/>
      <c r="Y2036" s="14"/>
      <c r="Z2036" s="14"/>
      <c r="AA2036" s="14"/>
      <c r="AB2036" s="14"/>
    </row>
    <row r="2037" spans="24:28" ht="15" customHeight="1">
      <c r="X2037" s="14"/>
      <c r="Y2037" s="14"/>
      <c r="Z2037" s="14"/>
      <c r="AA2037" s="14"/>
      <c r="AB2037" s="14"/>
    </row>
    <row r="2038" spans="24:28" ht="15" customHeight="1">
      <c r="X2038" s="14"/>
      <c r="Y2038" s="14"/>
      <c r="Z2038" s="14"/>
      <c r="AA2038" s="14"/>
      <c r="AB2038" s="14"/>
    </row>
    <row r="2039" spans="24:28" ht="15" customHeight="1">
      <c r="X2039" s="14"/>
      <c r="Y2039" s="14"/>
      <c r="Z2039" s="14"/>
      <c r="AA2039" s="14"/>
      <c r="AB2039" s="14"/>
    </row>
    <row r="2040" spans="24:28" ht="15" customHeight="1">
      <c r="X2040" s="14"/>
      <c r="Y2040" s="14"/>
      <c r="Z2040" s="14"/>
      <c r="AA2040" s="14"/>
      <c r="AB2040" s="14"/>
    </row>
    <row r="2041" spans="24:28" ht="15" customHeight="1">
      <c r="X2041" s="14"/>
      <c r="Y2041" s="14"/>
      <c r="Z2041" s="14"/>
      <c r="AA2041" s="14"/>
      <c r="AB2041" s="14"/>
    </row>
    <row r="2042" spans="24:28" ht="15" customHeight="1">
      <c r="X2042" s="14"/>
      <c r="Y2042" s="14"/>
      <c r="Z2042" s="14"/>
      <c r="AA2042" s="14"/>
      <c r="AB2042" s="14"/>
    </row>
    <row r="2043" spans="24:28" ht="15" customHeight="1">
      <c r="X2043" s="14"/>
      <c r="Y2043" s="14"/>
      <c r="Z2043" s="14"/>
      <c r="AA2043" s="14"/>
      <c r="AB2043" s="14"/>
    </row>
    <row r="2044" spans="24:28" ht="15" customHeight="1">
      <c r="X2044" s="14"/>
      <c r="Y2044" s="14"/>
      <c r="Z2044" s="14"/>
      <c r="AA2044" s="14"/>
      <c r="AB2044" s="14"/>
    </row>
    <row r="2045" spans="24:28" ht="15" customHeight="1">
      <c r="X2045" s="14"/>
      <c r="Y2045" s="14"/>
      <c r="Z2045" s="14"/>
      <c r="AA2045" s="14"/>
      <c r="AB2045" s="14"/>
    </row>
    <row r="2046" spans="24:28" ht="15" customHeight="1">
      <c r="X2046" s="14"/>
      <c r="Y2046" s="14"/>
      <c r="Z2046" s="14"/>
      <c r="AA2046" s="14"/>
      <c r="AB2046" s="14"/>
    </row>
    <row r="2047" spans="24:28" ht="15" customHeight="1">
      <c r="X2047" s="14"/>
      <c r="Y2047" s="14"/>
      <c r="Z2047" s="14"/>
      <c r="AA2047" s="14"/>
      <c r="AB2047" s="14"/>
    </row>
    <row r="2048" spans="24:28" ht="15" customHeight="1">
      <c r="X2048" s="14"/>
      <c r="Y2048" s="14"/>
      <c r="Z2048" s="14"/>
      <c r="AA2048" s="14"/>
      <c r="AB2048" s="14"/>
    </row>
    <row r="2049" spans="24:28" ht="15" customHeight="1">
      <c r="X2049" s="14"/>
      <c r="Y2049" s="14"/>
      <c r="Z2049" s="14"/>
      <c r="AA2049" s="14"/>
      <c r="AB2049" s="14"/>
    </row>
    <row r="2050" spans="24:28" ht="15" customHeight="1">
      <c r="X2050" s="14"/>
      <c r="Y2050" s="14"/>
      <c r="Z2050" s="14"/>
      <c r="AA2050" s="14"/>
      <c r="AB2050" s="14"/>
    </row>
    <row r="2051" spans="24:28" ht="15" customHeight="1">
      <c r="X2051" s="14"/>
      <c r="Y2051" s="14"/>
      <c r="Z2051" s="14"/>
      <c r="AA2051" s="14"/>
      <c r="AB2051" s="14"/>
    </row>
    <row r="2052" spans="24:28" ht="15" customHeight="1">
      <c r="X2052" s="14"/>
      <c r="Y2052" s="14"/>
      <c r="Z2052" s="14"/>
      <c r="AA2052" s="14"/>
      <c r="AB2052" s="14"/>
    </row>
    <row r="2053" spans="24:28" ht="15" customHeight="1">
      <c r="X2053" s="14"/>
      <c r="Y2053" s="14"/>
      <c r="Z2053" s="14"/>
      <c r="AA2053" s="14"/>
      <c r="AB2053" s="14"/>
    </row>
    <row r="2054" spans="24:28" ht="15" customHeight="1">
      <c r="X2054" s="14"/>
      <c r="Y2054" s="14"/>
      <c r="Z2054" s="14"/>
      <c r="AA2054" s="14"/>
      <c r="AB2054" s="14"/>
    </row>
    <row r="2055" spans="24:28" ht="15" customHeight="1">
      <c r="X2055" s="14"/>
      <c r="Y2055" s="14"/>
      <c r="Z2055" s="14"/>
      <c r="AA2055" s="14"/>
      <c r="AB2055" s="14"/>
    </row>
    <row r="2056" spans="24:28" ht="15" customHeight="1">
      <c r="X2056" s="14"/>
      <c r="Y2056" s="14"/>
      <c r="Z2056" s="14"/>
      <c r="AA2056" s="14"/>
      <c r="AB2056" s="14"/>
    </row>
    <row r="2057" spans="24:28" ht="15" customHeight="1">
      <c r="X2057" s="14"/>
      <c r="Y2057" s="14"/>
      <c r="Z2057" s="14"/>
      <c r="AA2057" s="14"/>
      <c r="AB2057" s="14"/>
    </row>
    <row r="2058" spans="24:28" ht="15" customHeight="1">
      <c r="X2058" s="14"/>
      <c r="Y2058" s="14"/>
      <c r="Z2058" s="14"/>
      <c r="AA2058" s="14"/>
      <c r="AB2058" s="14"/>
    </row>
    <row r="2059" spans="24:28" ht="15" customHeight="1">
      <c r="X2059" s="14"/>
      <c r="Y2059" s="14"/>
      <c r="Z2059" s="14"/>
      <c r="AA2059" s="14"/>
      <c r="AB2059" s="14"/>
    </row>
    <row r="2060" spans="24:28" ht="15" customHeight="1">
      <c r="X2060" s="14"/>
      <c r="Y2060" s="14"/>
      <c r="Z2060" s="14"/>
      <c r="AA2060" s="14"/>
      <c r="AB2060" s="14"/>
    </row>
    <row r="2061" spans="24:28" ht="15" customHeight="1">
      <c r="X2061" s="14"/>
      <c r="Y2061" s="14"/>
      <c r="Z2061" s="14"/>
      <c r="AA2061" s="14"/>
      <c r="AB2061" s="14"/>
    </row>
    <row r="2062" spans="24:28" ht="15" customHeight="1">
      <c r="X2062" s="14"/>
      <c r="Y2062" s="14"/>
      <c r="Z2062" s="14"/>
      <c r="AA2062" s="14"/>
      <c r="AB2062" s="14"/>
    </row>
    <row r="2063" spans="24:28" ht="15" customHeight="1">
      <c r="X2063" s="14"/>
      <c r="Y2063" s="14"/>
      <c r="Z2063" s="14"/>
      <c r="AA2063" s="14"/>
      <c r="AB2063" s="14"/>
    </row>
    <row r="2064" spans="24:28" ht="15" customHeight="1">
      <c r="X2064" s="14"/>
      <c r="Y2064" s="14"/>
      <c r="Z2064" s="14"/>
      <c r="AA2064" s="14"/>
      <c r="AB2064" s="14"/>
    </row>
    <row r="2065" spans="24:28" ht="15" customHeight="1">
      <c r="X2065" s="14"/>
      <c r="Y2065" s="14"/>
      <c r="Z2065" s="14"/>
      <c r="AA2065" s="14"/>
      <c r="AB2065" s="14"/>
    </row>
    <row r="2066" spans="24:28" ht="15" customHeight="1">
      <c r="X2066" s="14"/>
      <c r="Y2066" s="14"/>
      <c r="Z2066" s="14"/>
      <c r="AA2066" s="14"/>
      <c r="AB2066" s="14"/>
    </row>
    <row r="2067" spans="24:28" ht="15" customHeight="1">
      <c r="X2067" s="14"/>
      <c r="Y2067" s="14"/>
      <c r="Z2067" s="14"/>
      <c r="AA2067" s="14"/>
      <c r="AB2067" s="14"/>
    </row>
    <row r="2068" spans="24:28" ht="15" customHeight="1">
      <c r="X2068" s="14"/>
      <c r="Y2068" s="14"/>
      <c r="Z2068" s="14"/>
      <c r="AA2068" s="14"/>
      <c r="AB2068" s="14"/>
    </row>
    <row r="2069" spans="24:28" ht="15" customHeight="1">
      <c r="X2069" s="14"/>
      <c r="Y2069" s="14"/>
      <c r="Z2069" s="14"/>
      <c r="AA2069" s="14"/>
      <c r="AB2069" s="14"/>
    </row>
    <row r="2070" spans="24:28" ht="15" customHeight="1">
      <c r="X2070" s="14"/>
      <c r="Y2070" s="14"/>
      <c r="Z2070" s="14"/>
      <c r="AA2070" s="14"/>
      <c r="AB2070" s="14"/>
    </row>
    <row r="2071" spans="24:28" ht="15" customHeight="1">
      <c r="X2071" s="14"/>
      <c r="Y2071" s="14"/>
      <c r="Z2071" s="14"/>
      <c r="AA2071" s="14"/>
      <c r="AB2071" s="14"/>
    </row>
    <row r="2072" spans="24:28" ht="15" customHeight="1">
      <c r="X2072" s="14"/>
      <c r="Y2072" s="14"/>
      <c r="Z2072" s="14"/>
      <c r="AA2072" s="14"/>
      <c r="AB2072" s="14"/>
    </row>
    <row r="2073" spans="24:28" ht="15" customHeight="1">
      <c r="X2073" s="14"/>
      <c r="Y2073" s="14"/>
      <c r="Z2073" s="14"/>
      <c r="AA2073" s="14"/>
      <c r="AB2073" s="14"/>
    </row>
    <row r="2074" spans="24:28" ht="15" customHeight="1">
      <c r="X2074" s="14"/>
      <c r="Y2074" s="14"/>
      <c r="Z2074" s="14"/>
      <c r="AA2074" s="14"/>
      <c r="AB2074" s="14"/>
    </row>
    <row r="2075" spans="24:28" ht="15" customHeight="1">
      <c r="X2075" s="14"/>
      <c r="Y2075" s="14"/>
      <c r="Z2075" s="14"/>
      <c r="AA2075" s="14"/>
      <c r="AB2075" s="14"/>
    </row>
    <row r="2076" spans="24:28" ht="15" customHeight="1">
      <c r="X2076" s="14"/>
      <c r="Y2076" s="14"/>
      <c r="Z2076" s="14"/>
      <c r="AA2076" s="14"/>
      <c r="AB2076" s="14"/>
    </row>
    <row r="2077" spans="24:28" ht="15" customHeight="1">
      <c r="X2077" s="14"/>
      <c r="Y2077" s="14"/>
      <c r="Z2077" s="14"/>
      <c r="AA2077" s="14"/>
      <c r="AB2077" s="14"/>
    </row>
    <row r="2078" spans="24:28" ht="15" customHeight="1">
      <c r="X2078" s="14"/>
      <c r="Y2078" s="14"/>
      <c r="Z2078" s="14"/>
      <c r="AA2078" s="14"/>
      <c r="AB2078" s="14"/>
    </row>
    <row r="2079" spans="24:28" ht="15" customHeight="1">
      <c r="X2079" s="14"/>
      <c r="Y2079" s="14"/>
      <c r="Z2079" s="14"/>
      <c r="AA2079" s="14"/>
      <c r="AB2079" s="14"/>
    </row>
    <row r="2080" spans="24:28" ht="15" customHeight="1">
      <c r="X2080" s="14"/>
      <c r="Y2080" s="14"/>
      <c r="Z2080" s="14"/>
      <c r="AA2080" s="14"/>
      <c r="AB2080" s="14"/>
    </row>
    <row r="2081" spans="24:28" ht="15" customHeight="1">
      <c r="X2081" s="14"/>
      <c r="Y2081" s="14"/>
      <c r="Z2081" s="14"/>
      <c r="AA2081" s="14"/>
      <c r="AB2081" s="14"/>
    </row>
    <row r="2082" spans="24:28" ht="15" customHeight="1">
      <c r="X2082" s="14"/>
      <c r="Y2082" s="14"/>
      <c r="Z2082" s="14"/>
      <c r="AA2082" s="14"/>
      <c r="AB2082" s="14"/>
    </row>
    <row r="2083" spans="24:28" ht="15" customHeight="1">
      <c r="X2083" s="14"/>
      <c r="Y2083" s="14"/>
      <c r="Z2083" s="14"/>
      <c r="AA2083" s="14"/>
      <c r="AB2083" s="14"/>
    </row>
    <row r="2084" spans="24:28" ht="15" customHeight="1">
      <c r="X2084" s="14"/>
      <c r="Y2084" s="14"/>
      <c r="Z2084" s="14"/>
      <c r="AA2084" s="14"/>
      <c r="AB2084" s="14"/>
    </row>
    <row r="2085" spans="24:28" ht="15" customHeight="1">
      <c r="X2085" s="14"/>
      <c r="Y2085" s="14"/>
      <c r="Z2085" s="14"/>
      <c r="AA2085" s="14"/>
      <c r="AB2085" s="14"/>
    </row>
    <row r="2086" spans="24:28" ht="15" customHeight="1">
      <c r="X2086" s="14"/>
      <c r="Y2086" s="14"/>
      <c r="Z2086" s="14"/>
      <c r="AA2086" s="14"/>
      <c r="AB2086" s="14"/>
    </row>
    <row r="2087" spans="24:28" ht="15" customHeight="1">
      <c r="X2087" s="14"/>
      <c r="Y2087" s="14"/>
      <c r="Z2087" s="14"/>
      <c r="AA2087" s="14"/>
      <c r="AB2087" s="14"/>
    </row>
    <row r="2088" spans="24:28" ht="15" customHeight="1">
      <c r="X2088" s="14"/>
      <c r="Y2088" s="14"/>
      <c r="Z2088" s="14"/>
      <c r="AA2088" s="14"/>
      <c r="AB2088" s="14"/>
    </row>
    <row r="2089" spans="24:28" ht="15" customHeight="1">
      <c r="X2089" s="14"/>
      <c r="Y2089" s="14"/>
      <c r="Z2089" s="14"/>
      <c r="AA2089" s="14"/>
      <c r="AB2089" s="14"/>
    </row>
    <row r="2090" spans="24:28" ht="15" customHeight="1">
      <c r="X2090" s="14"/>
      <c r="Y2090" s="14"/>
      <c r="Z2090" s="14"/>
      <c r="AA2090" s="14"/>
      <c r="AB2090" s="14"/>
    </row>
    <row r="2091" spans="24:28" ht="15" customHeight="1">
      <c r="X2091" s="14"/>
      <c r="Y2091" s="14"/>
      <c r="Z2091" s="14"/>
      <c r="AA2091" s="14"/>
      <c r="AB2091" s="14"/>
    </row>
    <row r="2092" spans="24:28" ht="15" customHeight="1">
      <c r="X2092" s="14"/>
      <c r="Y2092" s="14"/>
      <c r="Z2092" s="14"/>
      <c r="AA2092" s="14"/>
      <c r="AB2092" s="14"/>
    </row>
    <row r="2093" spans="24:28" ht="15" customHeight="1">
      <c r="X2093" s="14"/>
      <c r="Y2093" s="14"/>
      <c r="Z2093" s="14"/>
      <c r="AA2093" s="14"/>
      <c r="AB2093" s="14"/>
    </row>
    <row r="2094" spans="24:28" ht="15" customHeight="1">
      <c r="X2094" s="14"/>
      <c r="Y2094" s="14"/>
      <c r="Z2094" s="14"/>
      <c r="AA2094" s="14"/>
      <c r="AB2094" s="14"/>
    </row>
    <row r="2095" spans="24:28" ht="15" customHeight="1">
      <c r="X2095" s="14"/>
      <c r="Y2095" s="14"/>
      <c r="Z2095" s="14"/>
      <c r="AA2095" s="14"/>
      <c r="AB2095" s="14"/>
    </row>
    <row r="2096" spans="24:28" ht="15" customHeight="1">
      <c r="X2096" s="14"/>
      <c r="Y2096" s="14"/>
      <c r="Z2096" s="14"/>
      <c r="AA2096" s="14"/>
      <c r="AB2096" s="14"/>
    </row>
    <row r="2097" spans="24:28" ht="15" customHeight="1">
      <c r="X2097" s="14"/>
      <c r="Y2097" s="14"/>
      <c r="Z2097" s="14"/>
      <c r="AA2097" s="14"/>
      <c r="AB2097" s="14"/>
    </row>
    <row r="2098" spans="24:28" ht="15" customHeight="1">
      <c r="X2098" s="14"/>
      <c r="Y2098" s="14"/>
      <c r="Z2098" s="14"/>
      <c r="AA2098" s="14"/>
      <c r="AB2098" s="14"/>
    </row>
    <row r="2099" spans="24:28" ht="15" customHeight="1">
      <c r="X2099" s="14"/>
      <c r="Y2099" s="14"/>
      <c r="Z2099" s="14"/>
      <c r="AA2099" s="14"/>
      <c r="AB2099" s="14"/>
    </row>
    <row r="2100" spans="24:28" ht="15" customHeight="1">
      <c r="X2100" s="14"/>
      <c r="Y2100" s="14"/>
      <c r="Z2100" s="14"/>
      <c r="AA2100" s="14"/>
      <c r="AB2100" s="14"/>
    </row>
    <row r="2101" spans="24:28" ht="15" customHeight="1">
      <c r="X2101" s="14"/>
      <c r="Y2101" s="14"/>
      <c r="Z2101" s="14"/>
      <c r="AA2101" s="14"/>
      <c r="AB2101" s="14"/>
    </row>
    <row r="2102" spans="24:28" ht="15" customHeight="1">
      <c r="X2102" s="14"/>
      <c r="Y2102" s="14"/>
      <c r="Z2102" s="14"/>
      <c r="AA2102" s="14"/>
      <c r="AB2102" s="14"/>
    </row>
    <row r="2103" spans="24:28" ht="15" customHeight="1">
      <c r="X2103" s="14"/>
      <c r="Y2103" s="14"/>
      <c r="Z2103" s="14"/>
      <c r="AA2103" s="14"/>
      <c r="AB2103" s="14"/>
    </row>
    <row r="2104" spans="24:28" ht="15" customHeight="1">
      <c r="X2104" s="14"/>
      <c r="Y2104" s="14"/>
      <c r="Z2104" s="14"/>
      <c r="AA2104" s="14"/>
      <c r="AB2104" s="14"/>
    </row>
    <row r="2105" spans="24:28" ht="15" customHeight="1">
      <c r="X2105" s="14"/>
      <c r="Y2105" s="14"/>
      <c r="Z2105" s="14"/>
      <c r="AA2105" s="14"/>
      <c r="AB2105" s="14"/>
    </row>
    <row r="2106" spans="24:28" ht="15" customHeight="1">
      <c r="X2106" s="14"/>
      <c r="Y2106" s="14"/>
      <c r="Z2106" s="14"/>
      <c r="AA2106" s="14"/>
      <c r="AB2106" s="14"/>
    </row>
    <row r="2107" spans="24:28" ht="15" customHeight="1">
      <c r="X2107" s="14"/>
      <c r="Y2107" s="14"/>
      <c r="Z2107" s="14"/>
      <c r="AA2107" s="14"/>
      <c r="AB2107" s="14"/>
    </row>
    <row r="2108" spans="24:28" ht="15" customHeight="1">
      <c r="X2108" s="14"/>
      <c r="Y2108" s="14"/>
      <c r="Z2108" s="14"/>
      <c r="AA2108" s="14"/>
      <c r="AB2108" s="14"/>
    </row>
    <row r="2109" spans="24:28" ht="15" customHeight="1">
      <c r="X2109" s="14"/>
      <c r="Y2109" s="14"/>
      <c r="Z2109" s="14"/>
      <c r="AA2109" s="14"/>
      <c r="AB2109" s="14"/>
    </row>
    <row r="2110" spans="24:28" ht="15" customHeight="1">
      <c r="X2110" s="14"/>
      <c r="Y2110" s="14"/>
      <c r="Z2110" s="14"/>
      <c r="AA2110" s="14"/>
      <c r="AB2110" s="14"/>
    </row>
    <row r="2111" spans="24:28" ht="15" customHeight="1">
      <c r="X2111" s="14"/>
      <c r="Y2111" s="14"/>
      <c r="Z2111" s="14"/>
      <c r="AA2111" s="14"/>
      <c r="AB2111" s="14"/>
    </row>
    <row r="2112" spans="24:28" ht="15" customHeight="1">
      <c r="X2112" s="14"/>
      <c r="Y2112" s="14"/>
      <c r="Z2112" s="14"/>
      <c r="AA2112" s="14"/>
      <c r="AB2112" s="14"/>
    </row>
    <row r="2113" spans="24:28" ht="15" customHeight="1">
      <c r="X2113" s="14"/>
      <c r="Y2113" s="14"/>
      <c r="Z2113" s="14"/>
      <c r="AA2113" s="14"/>
      <c r="AB2113" s="14"/>
    </row>
    <row r="2114" spans="24:28" ht="15" customHeight="1">
      <c r="X2114" s="14"/>
      <c r="Y2114" s="14"/>
      <c r="Z2114" s="14"/>
      <c r="AA2114" s="14"/>
      <c r="AB2114" s="14"/>
    </row>
    <row r="2115" spans="24:28" ht="15" customHeight="1">
      <c r="X2115" s="14"/>
      <c r="Y2115" s="14"/>
      <c r="Z2115" s="14"/>
      <c r="AA2115" s="14"/>
      <c r="AB2115" s="14"/>
    </row>
    <row r="2116" spans="24:28" ht="15" customHeight="1">
      <c r="X2116" s="14"/>
      <c r="Y2116" s="14"/>
      <c r="Z2116" s="14"/>
      <c r="AA2116" s="14"/>
      <c r="AB2116" s="14"/>
    </row>
    <row r="2117" spans="24:28" ht="15" customHeight="1">
      <c r="X2117" s="14"/>
      <c r="Y2117" s="14"/>
      <c r="Z2117" s="14"/>
      <c r="AA2117" s="14"/>
      <c r="AB2117" s="14"/>
    </row>
    <row r="2118" spans="24:28" ht="15" customHeight="1">
      <c r="X2118" s="14"/>
      <c r="Y2118" s="14"/>
      <c r="Z2118" s="14"/>
      <c r="AA2118" s="14"/>
      <c r="AB2118" s="14"/>
    </row>
    <row r="2119" spans="24:28" ht="15" customHeight="1">
      <c r="X2119" s="14"/>
      <c r="Y2119" s="14"/>
      <c r="Z2119" s="14"/>
      <c r="AA2119" s="14"/>
      <c r="AB2119" s="14"/>
    </row>
    <row r="2120" spans="24:28" ht="15" customHeight="1">
      <c r="X2120" s="14"/>
      <c r="Y2120" s="14"/>
      <c r="Z2120" s="14"/>
      <c r="AA2120" s="14"/>
      <c r="AB2120" s="14"/>
    </row>
    <row r="2121" spans="24:28" ht="15" customHeight="1">
      <c r="X2121" s="14"/>
      <c r="Y2121" s="14"/>
      <c r="Z2121" s="14"/>
      <c r="AA2121" s="14"/>
      <c r="AB2121" s="14"/>
    </row>
    <row r="2122" spans="24:28" ht="15" customHeight="1">
      <c r="X2122" s="14"/>
      <c r="Y2122" s="14"/>
      <c r="Z2122" s="14"/>
      <c r="AA2122" s="14"/>
      <c r="AB2122" s="14"/>
    </row>
    <row r="2123" spans="24:28" ht="15" customHeight="1">
      <c r="X2123" s="14"/>
      <c r="Y2123" s="14"/>
      <c r="Z2123" s="14"/>
      <c r="AA2123" s="14"/>
      <c r="AB2123" s="14"/>
    </row>
    <row r="2124" spans="24:28" ht="15" customHeight="1">
      <c r="X2124" s="14"/>
      <c r="Y2124" s="14"/>
      <c r="Z2124" s="14"/>
      <c r="AA2124" s="14"/>
      <c r="AB2124" s="14"/>
    </row>
    <row r="2125" spans="24:28" ht="15" customHeight="1">
      <c r="X2125" s="14"/>
      <c r="Y2125" s="14"/>
      <c r="Z2125" s="14"/>
      <c r="AA2125" s="14"/>
      <c r="AB2125" s="14"/>
    </row>
    <row r="2126" spans="24:28" ht="15" customHeight="1">
      <c r="X2126" s="14"/>
      <c r="Y2126" s="14"/>
      <c r="Z2126" s="14"/>
      <c r="AA2126" s="14"/>
      <c r="AB2126" s="14"/>
    </row>
    <row r="2127" spans="24:28" ht="15" customHeight="1">
      <c r="X2127" s="14"/>
      <c r="Y2127" s="14"/>
      <c r="Z2127" s="14"/>
      <c r="AA2127" s="14"/>
      <c r="AB2127" s="14"/>
    </row>
    <row r="2128" spans="24:28" ht="15" customHeight="1">
      <c r="X2128" s="14"/>
      <c r="Y2128" s="14"/>
      <c r="Z2128" s="14"/>
      <c r="AA2128" s="14"/>
      <c r="AB2128" s="14"/>
    </row>
    <row r="2129" spans="24:28" ht="15" customHeight="1">
      <c r="X2129" s="14"/>
      <c r="Y2129" s="14"/>
      <c r="Z2129" s="14"/>
      <c r="AA2129" s="14"/>
      <c r="AB2129" s="14"/>
    </row>
    <row r="2130" spans="24:28" ht="15" customHeight="1">
      <c r="X2130" s="14"/>
      <c r="Y2130" s="14"/>
      <c r="Z2130" s="14"/>
      <c r="AA2130" s="14"/>
      <c r="AB2130" s="14"/>
    </row>
    <row r="2131" spans="24:28" ht="15" customHeight="1">
      <c r="X2131" s="14"/>
      <c r="Y2131" s="14"/>
      <c r="Z2131" s="14"/>
      <c r="AA2131" s="14"/>
      <c r="AB2131" s="14"/>
    </row>
    <row r="2132" spans="24:28" ht="15" customHeight="1">
      <c r="X2132" s="14"/>
      <c r="Y2132" s="14"/>
      <c r="Z2132" s="14"/>
      <c r="AA2132" s="14"/>
      <c r="AB2132" s="14"/>
    </row>
    <row r="2133" spans="24:28" ht="15" customHeight="1">
      <c r="X2133" s="14"/>
      <c r="Y2133" s="14"/>
      <c r="Z2133" s="14"/>
      <c r="AA2133" s="14"/>
      <c r="AB2133" s="14"/>
    </row>
    <row r="2134" spans="24:28" ht="15" customHeight="1">
      <c r="X2134" s="14"/>
      <c r="Y2134" s="14"/>
      <c r="Z2134" s="14"/>
      <c r="AA2134" s="14"/>
      <c r="AB2134" s="14"/>
    </row>
    <row r="2135" spans="24:28" ht="15" customHeight="1">
      <c r="X2135" s="14"/>
      <c r="Y2135" s="14"/>
      <c r="Z2135" s="14"/>
      <c r="AA2135" s="14"/>
      <c r="AB2135" s="14"/>
    </row>
    <row r="2136" spans="24:28" ht="15" customHeight="1">
      <c r="X2136" s="14"/>
      <c r="Y2136" s="14"/>
      <c r="Z2136" s="14"/>
      <c r="AA2136" s="14"/>
      <c r="AB2136" s="14"/>
    </row>
    <row r="2137" spans="24:28" ht="15" customHeight="1">
      <c r="X2137" s="14"/>
      <c r="Y2137" s="14"/>
      <c r="Z2137" s="14"/>
      <c r="AA2137" s="14"/>
      <c r="AB2137" s="14"/>
    </row>
    <row r="2138" spans="24:28" ht="15" customHeight="1">
      <c r="X2138" s="14"/>
      <c r="Y2138" s="14"/>
      <c r="Z2138" s="14"/>
      <c r="AA2138" s="14"/>
      <c r="AB2138" s="14"/>
    </row>
    <row r="2139" spans="24:28" ht="15" customHeight="1">
      <c r="X2139" s="14"/>
      <c r="Y2139" s="14"/>
      <c r="Z2139" s="14"/>
      <c r="AA2139" s="14"/>
      <c r="AB2139" s="14"/>
    </row>
    <row r="2140" spans="24:28" ht="15" customHeight="1">
      <c r="X2140" s="14"/>
      <c r="Y2140" s="14"/>
      <c r="Z2140" s="14"/>
      <c r="AA2140" s="14"/>
      <c r="AB2140" s="14"/>
    </row>
    <row r="2141" spans="24:28" ht="15" customHeight="1">
      <c r="X2141" s="14"/>
      <c r="Y2141" s="14"/>
      <c r="Z2141" s="14"/>
      <c r="AA2141" s="14"/>
      <c r="AB2141" s="14"/>
    </row>
    <row r="2142" spans="24:28" ht="15" customHeight="1">
      <c r="X2142" s="14"/>
      <c r="Y2142" s="14"/>
      <c r="Z2142" s="14"/>
      <c r="AA2142" s="14"/>
      <c r="AB2142" s="14"/>
    </row>
    <row r="2143" spans="24:28" ht="15" customHeight="1">
      <c r="X2143" s="14"/>
      <c r="Y2143" s="14"/>
      <c r="Z2143" s="14"/>
      <c r="AA2143" s="14"/>
      <c r="AB2143" s="14"/>
    </row>
    <row r="2144" spans="24:28" ht="15" customHeight="1">
      <c r="X2144" s="14"/>
      <c r="Y2144" s="14"/>
      <c r="Z2144" s="14"/>
      <c r="AA2144" s="14"/>
      <c r="AB2144" s="14"/>
    </row>
    <row r="2145" spans="24:28" ht="15" customHeight="1">
      <c r="X2145" s="14"/>
      <c r="Y2145" s="14"/>
      <c r="Z2145" s="14"/>
      <c r="AA2145" s="14"/>
      <c r="AB2145" s="14"/>
    </row>
    <row r="2146" spans="24:28" ht="15" customHeight="1">
      <c r="X2146" s="14"/>
      <c r="Y2146" s="14"/>
      <c r="Z2146" s="14"/>
      <c r="AA2146" s="14"/>
      <c r="AB2146" s="14"/>
    </row>
    <row r="2147" spans="24:28" ht="15" customHeight="1">
      <c r="X2147" s="14"/>
      <c r="Y2147" s="14"/>
      <c r="Z2147" s="14"/>
      <c r="AA2147" s="14"/>
      <c r="AB2147" s="14"/>
    </row>
    <row r="2148" spans="24:28" ht="15" customHeight="1">
      <c r="X2148" s="14"/>
      <c r="Y2148" s="14"/>
      <c r="Z2148" s="14"/>
      <c r="AA2148" s="14"/>
      <c r="AB2148" s="14"/>
    </row>
    <row r="2149" spans="24:28" ht="15" customHeight="1">
      <c r="X2149" s="14"/>
      <c r="Y2149" s="14"/>
      <c r="Z2149" s="14"/>
      <c r="AA2149" s="14"/>
      <c r="AB2149" s="14"/>
    </row>
    <row r="2150" spans="24:28" ht="15" customHeight="1">
      <c r="X2150" s="14"/>
      <c r="Y2150" s="14"/>
      <c r="Z2150" s="14"/>
      <c r="AA2150" s="14"/>
      <c r="AB2150" s="14"/>
    </row>
    <row r="2151" spans="24:28" ht="15" customHeight="1">
      <c r="X2151" s="14"/>
      <c r="Y2151" s="14"/>
      <c r="Z2151" s="14"/>
      <c r="AA2151" s="14"/>
      <c r="AB2151" s="14"/>
    </row>
    <row r="2152" spans="24:28" ht="15" customHeight="1">
      <c r="X2152" s="14"/>
      <c r="Y2152" s="14"/>
      <c r="Z2152" s="14"/>
      <c r="AA2152" s="14"/>
      <c r="AB2152" s="14"/>
    </row>
    <row r="2153" spans="24:28" ht="15" customHeight="1">
      <c r="X2153" s="14"/>
      <c r="Y2153" s="14"/>
      <c r="Z2153" s="14"/>
      <c r="AA2153" s="14"/>
      <c r="AB2153" s="14"/>
    </row>
    <row r="2154" spans="24:28" ht="15" customHeight="1">
      <c r="X2154" s="14"/>
      <c r="Y2154" s="14"/>
      <c r="Z2154" s="14"/>
      <c r="AA2154" s="14"/>
      <c r="AB2154" s="14"/>
    </row>
    <row r="2155" spans="24:28" ht="15" customHeight="1">
      <c r="X2155" s="14"/>
      <c r="Y2155" s="14"/>
      <c r="Z2155" s="14"/>
      <c r="AA2155" s="14"/>
      <c r="AB2155" s="14"/>
    </row>
    <row r="2156" spans="24:28" ht="15" customHeight="1">
      <c r="X2156" s="14"/>
      <c r="Y2156" s="14"/>
      <c r="Z2156" s="14"/>
      <c r="AA2156" s="14"/>
      <c r="AB2156" s="14"/>
    </row>
    <row r="2157" spans="24:28" ht="15" customHeight="1">
      <c r="X2157" s="14"/>
      <c r="Y2157" s="14"/>
      <c r="Z2157" s="14"/>
      <c r="AA2157" s="14"/>
      <c r="AB2157" s="14"/>
    </row>
    <row r="2158" spans="24:28" ht="15" customHeight="1">
      <c r="X2158" s="14"/>
      <c r="Y2158" s="14"/>
      <c r="Z2158" s="14"/>
      <c r="AA2158" s="14"/>
      <c r="AB2158" s="14"/>
    </row>
    <row r="2159" spans="24:28" ht="15" customHeight="1">
      <c r="X2159" s="14"/>
      <c r="Y2159" s="14"/>
      <c r="Z2159" s="14"/>
      <c r="AA2159" s="14"/>
      <c r="AB2159" s="14"/>
    </row>
    <row r="2160" spans="24:28" ht="15" customHeight="1">
      <c r="X2160" s="14"/>
      <c r="Y2160" s="14"/>
      <c r="Z2160" s="14"/>
      <c r="AA2160" s="14"/>
      <c r="AB2160" s="14"/>
    </row>
    <row r="2161" spans="24:28" ht="15" customHeight="1">
      <c r="X2161" s="14"/>
      <c r="Y2161" s="14"/>
      <c r="Z2161" s="14"/>
      <c r="AA2161" s="14"/>
      <c r="AB2161" s="14"/>
    </row>
    <row r="2162" spans="24:28" ht="15" customHeight="1">
      <c r="X2162" s="14"/>
      <c r="Y2162" s="14"/>
      <c r="Z2162" s="14"/>
      <c r="AA2162" s="14"/>
      <c r="AB2162" s="14"/>
    </row>
    <row r="2163" spans="24:28" ht="15" customHeight="1">
      <c r="X2163" s="14"/>
      <c r="Y2163" s="14"/>
      <c r="Z2163" s="14"/>
      <c r="AA2163" s="14"/>
      <c r="AB2163" s="14"/>
    </row>
    <row r="2164" spans="24:28" ht="15" customHeight="1">
      <c r="X2164" s="14"/>
      <c r="Y2164" s="14"/>
      <c r="Z2164" s="14"/>
      <c r="AA2164" s="14"/>
      <c r="AB2164" s="14"/>
    </row>
    <row r="2165" spans="24:28" ht="15" customHeight="1">
      <c r="X2165" s="14"/>
      <c r="Y2165" s="14"/>
      <c r="Z2165" s="14"/>
      <c r="AA2165" s="14"/>
      <c r="AB2165" s="14"/>
    </row>
    <row r="2166" spans="24:28" ht="15" customHeight="1">
      <c r="X2166" s="14"/>
      <c r="Y2166" s="14"/>
      <c r="Z2166" s="14"/>
      <c r="AA2166" s="14"/>
      <c r="AB2166" s="14"/>
    </row>
    <row r="2167" spans="24:28" ht="15" customHeight="1">
      <c r="X2167" s="14"/>
      <c r="Y2167" s="14"/>
      <c r="Z2167" s="14"/>
      <c r="AA2167" s="14"/>
      <c r="AB2167" s="14"/>
    </row>
    <row r="2168" spans="24:28" ht="15" customHeight="1">
      <c r="X2168" s="14"/>
      <c r="Y2168" s="14"/>
      <c r="Z2168" s="14"/>
      <c r="AA2168" s="14"/>
      <c r="AB2168" s="14"/>
    </row>
    <row r="2169" spans="24:28" ht="15" customHeight="1">
      <c r="X2169" s="14"/>
      <c r="Y2169" s="14"/>
      <c r="Z2169" s="14"/>
      <c r="AA2169" s="14"/>
      <c r="AB2169" s="14"/>
    </row>
    <row r="2170" spans="24:28" ht="15" customHeight="1">
      <c r="X2170" s="14"/>
      <c r="Y2170" s="14"/>
      <c r="Z2170" s="14"/>
      <c r="AA2170" s="14"/>
      <c r="AB2170" s="14"/>
    </row>
    <row r="2171" spans="24:28" ht="15" customHeight="1">
      <c r="X2171" s="14"/>
      <c r="Y2171" s="14"/>
      <c r="Z2171" s="14"/>
      <c r="AA2171" s="14"/>
      <c r="AB2171" s="14"/>
    </row>
    <row r="2172" spans="24:28" ht="15" customHeight="1">
      <c r="X2172" s="14"/>
      <c r="Y2172" s="14"/>
      <c r="Z2172" s="14"/>
      <c r="AA2172" s="14"/>
      <c r="AB2172" s="14"/>
    </row>
    <row r="2173" spans="24:28" ht="15" customHeight="1">
      <c r="X2173" s="14"/>
      <c r="Y2173" s="14"/>
      <c r="Z2173" s="14"/>
      <c r="AA2173" s="14"/>
      <c r="AB2173" s="14"/>
    </row>
    <row r="2174" spans="24:28" ht="15" customHeight="1">
      <c r="X2174" s="14"/>
      <c r="Y2174" s="14"/>
      <c r="Z2174" s="14"/>
      <c r="AA2174" s="14"/>
      <c r="AB2174" s="14"/>
    </row>
    <row r="2175" spans="24:28" ht="15" customHeight="1">
      <c r="X2175" s="14"/>
      <c r="Y2175" s="14"/>
      <c r="Z2175" s="14"/>
      <c r="AA2175" s="14"/>
      <c r="AB2175" s="14"/>
    </row>
    <row r="2176" spans="24:28" ht="15" customHeight="1">
      <c r="X2176" s="14"/>
      <c r="Y2176" s="14"/>
      <c r="Z2176" s="14"/>
      <c r="AA2176" s="14"/>
      <c r="AB2176" s="14"/>
    </row>
    <row r="2177" spans="24:28" ht="15" customHeight="1">
      <c r="X2177" s="14"/>
      <c r="Y2177" s="14"/>
      <c r="Z2177" s="14"/>
      <c r="AA2177" s="14"/>
      <c r="AB2177" s="14"/>
    </row>
    <row r="2178" spans="24:28" ht="15" customHeight="1">
      <c r="X2178" s="14"/>
      <c r="Y2178" s="14"/>
      <c r="Z2178" s="14"/>
      <c r="AA2178" s="14"/>
      <c r="AB2178" s="14"/>
    </row>
    <row r="2179" spans="24:28" ht="15" customHeight="1">
      <c r="X2179" s="14"/>
      <c r="Y2179" s="14"/>
      <c r="Z2179" s="14"/>
      <c r="AA2179" s="14"/>
      <c r="AB2179" s="14"/>
    </row>
    <row r="2180" spans="24:28" ht="15" customHeight="1">
      <c r="X2180" s="14"/>
      <c r="Y2180" s="14"/>
      <c r="Z2180" s="14"/>
      <c r="AA2180" s="14"/>
      <c r="AB2180" s="14"/>
    </row>
    <row r="2181" spans="24:28" ht="15" customHeight="1">
      <c r="X2181" s="14"/>
      <c r="Y2181" s="14"/>
      <c r="Z2181" s="14"/>
      <c r="AA2181" s="14"/>
      <c r="AB2181" s="14"/>
    </row>
    <row r="2182" spans="24:28" ht="15" customHeight="1">
      <c r="X2182" s="14"/>
      <c r="Y2182" s="14"/>
      <c r="Z2182" s="14"/>
      <c r="AA2182" s="14"/>
      <c r="AB2182" s="14"/>
    </row>
    <row r="2183" spans="24:28" ht="15" customHeight="1">
      <c r="X2183" s="14"/>
      <c r="Y2183" s="14"/>
      <c r="Z2183" s="14"/>
      <c r="AA2183" s="14"/>
      <c r="AB2183" s="14"/>
    </row>
    <row r="2184" spans="24:28" ht="15" customHeight="1">
      <c r="X2184" s="14"/>
      <c r="Y2184" s="14"/>
      <c r="Z2184" s="14"/>
      <c r="AA2184" s="14"/>
      <c r="AB2184" s="14"/>
    </row>
    <row r="2185" spans="24:28" ht="15" customHeight="1">
      <c r="X2185" s="14"/>
      <c r="Y2185" s="14"/>
      <c r="Z2185" s="14"/>
      <c r="AA2185" s="14"/>
      <c r="AB2185" s="14"/>
    </row>
    <row r="2186" spans="24:28" ht="15" customHeight="1">
      <c r="X2186" s="14"/>
      <c r="Y2186" s="14"/>
      <c r="Z2186" s="14"/>
      <c r="AA2186" s="14"/>
      <c r="AB2186" s="14"/>
    </row>
    <row r="2187" spans="24:28" ht="15" customHeight="1">
      <c r="X2187" s="14"/>
      <c r="Y2187" s="14"/>
      <c r="Z2187" s="14"/>
      <c r="AA2187" s="14"/>
      <c r="AB2187" s="14"/>
    </row>
    <row r="2188" spans="24:28" ht="15" customHeight="1">
      <c r="X2188" s="14"/>
      <c r="Y2188" s="14"/>
      <c r="Z2188" s="14"/>
      <c r="AA2188" s="14"/>
      <c r="AB2188" s="14"/>
    </row>
    <row r="2189" spans="24:28" ht="15" customHeight="1">
      <c r="X2189" s="14"/>
      <c r="Y2189" s="14"/>
      <c r="Z2189" s="14"/>
      <c r="AA2189" s="14"/>
      <c r="AB2189" s="14"/>
    </row>
    <row r="2190" spans="24:28" ht="15" customHeight="1">
      <c r="X2190" s="14"/>
      <c r="Y2190" s="14"/>
      <c r="Z2190" s="14"/>
      <c r="AA2190" s="14"/>
      <c r="AB2190" s="14"/>
    </row>
    <row r="2191" spans="24:28" ht="15" customHeight="1">
      <c r="X2191" s="14"/>
      <c r="Y2191" s="14"/>
      <c r="Z2191" s="14"/>
      <c r="AA2191" s="14"/>
      <c r="AB2191" s="14"/>
    </row>
    <row r="2192" spans="24:28" ht="15" customHeight="1">
      <c r="X2192" s="14"/>
      <c r="Y2192" s="14"/>
      <c r="Z2192" s="14"/>
      <c r="AA2192" s="14"/>
      <c r="AB2192" s="14"/>
    </row>
    <row r="2193" spans="24:28" ht="15" customHeight="1">
      <c r="X2193" s="14"/>
      <c r="Y2193" s="14"/>
      <c r="Z2193" s="14"/>
      <c r="AA2193" s="14"/>
      <c r="AB2193" s="14"/>
    </row>
    <row r="2194" spans="24:28" ht="15" customHeight="1">
      <c r="X2194" s="14"/>
      <c r="Y2194" s="14"/>
      <c r="Z2194" s="14"/>
      <c r="AA2194" s="14"/>
      <c r="AB2194" s="14"/>
    </row>
    <row r="2195" spans="24:28" ht="15" customHeight="1">
      <c r="X2195" s="14"/>
      <c r="Y2195" s="14"/>
      <c r="Z2195" s="14"/>
      <c r="AA2195" s="14"/>
      <c r="AB2195" s="14"/>
    </row>
    <row r="2196" spans="24:28" ht="15" customHeight="1">
      <c r="X2196" s="14"/>
      <c r="Y2196" s="14"/>
      <c r="Z2196" s="14"/>
      <c r="AA2196" s="14"/>
      <c r="AB2196" s="14"/>
    </row>
    <row r="2197" spans="24:28" ht="15" customHeight="1">
      <c r="X2197" s="14"/>
      <c r="Y2197" s="14"/>
      <c r="Z2197" s="14"/>
      <c r="AA2197" s="14"/>
      <c r="AB2197" s="14"/>
    </row>
    <row r="2198" spans="24:28" ht="15" customHeight="1">
      <c r="X2198" s="14"/>
      <c r="Y2198" s="14"/>
      <c r="Z2198" s="14"/>
      <c r="AA2198" s="14"/>
      <c r="AB2198" s="14"/>
    </row>
    <row r="2199" spans="24:28" ht="15" customHeight="1">
      <c r="X2199" s="14"/>
      <c r="Y2199" s="14"/>
      <c r="Z2199" s="14"/>
      <c r="AA2199" s="14"/>
      <c r="AB2199" s="14"/>
    </row>
    <row r="2200" spans="24:28" ht="15" customHeight="1">
      <c r="X2200" s="14"/>
      <c r="Y2200" s="14"/>
      <c r="Z2200" s="14"/>
      <c r="AA2200" s="14"/>
      <c r="AB2200" s="14"/>
    </row>
    <row r="2201" spans="24:28" ht="15" customHeight="1">
      <c r="X2201" s="14"/>
      <c r="Y2201" s="14"/>
      <c r="Z2201" s="14"/>
      <c r="AA2201" s="14"/>
      <c r="AB2201" s="14"/>
    </row>
    <row r="2202" spans="24:28" ht="15" customHeight="1">
      <c r="X2202" s="14"/>
      <c r="Y2202" s="14"/>
      <c r="Z2202" s="14"/>
      <c r="AA2202" s="14"/>
      <c r="AB2202" s="14"/>
    </row>
    <row r="2203" spans="24:28" ht="15" customHeight="1">
      <c r="X2203" s="14"/>
      <c r="Y2203" s="14"/>
      <c r="Z2203" s="14"/>
      <c r="AA2203" s="14"/>
      <c r="AB2203" s="14"/>
    </row>
    <row r="2204" spans="24:28" ht="15" customHeight="1">
      <c r="X2204" s="14"/>
      <c r="Y2204" s="14"/>
      <c r="Z2204" s="14"/>
      <c r="AA2204" s="14"/>
      <c r="AB2204" s="14"/>
    </row>
    <row r="2205" spans="24:28" ht="15" customHeight="1">
      <c r="X2205" s="14"/>
      <c r="Y2205" s="14"/>
      <c r="Z2205" s="14"/>
      <c r="AA2205" s="14"/>
      <c r="AB2205" s="14"/>
    </row>
    <row r="2206" spans="24:28" ht="15" customHeight="1">
      <c r="X2206" s="14"/>
      <c r="Y2206" s="14"/>
      <c r="Z2206" s="14"/>
      <c r="AA2206" s="14"/>
      <c r="AB2206" s="14"/>
    </row>
    <row r="2207" spans="24:28" ht="15" customHeight="1">
      <c r="X2207" s="14"/>
      <c r="Y2207" s="14"/>
      <c r="Z2207" s="14"/>
      <c r="AA2207" s="14"/>
      <c r="AB2207" s="14"/>
    </row>
    <row r="2208" spans="24:28" ht="15" customHeight="1">
      <c r="X2208" s="14"/>
      <c r="Y2208" s="14"/>
      <c r="Z2208" s="14"/>
      <c r="AA2208" s="14"/>
      <c r="AB2208" s="14"/>
    </row>
    <row r="2209" spans="24:28" ht="15" customHeight="1">
      <c r="X2209" s="14"/>
      <c r="Y2209" s="14"/>
      <c r="Z2209" s="14"/>
      <c r="AA2209" s="14"/>
      <c r="AB2209" s="14"/>
    </row>
    <row r="2210" spans="24:28" ht="15" customHeight="1">
      <c r="X2210" s="14"/>
      <c r="Y2210" s="14"/>
      <c r="Z2210" s="14"/>
      <c r="AA2210" s="14"/>
      <c r="AB2210" s="14"/>
    </row>
    <row r="2211" spans="24:28" ht="15" customHeight="1">
      <c r="X2211" s="14"/>
      <c r="Y2211" s="14"/>
      <c r="Z2211" s="14"/>
      <c r="AA2211" s="14"/>
      <c r="AB2211" s="14"/>
    </row>
    <row r="2212" spans="24:28" ht="15" customHeight="1">
      <c r="X2212" s="14"/>
      <c r="Y2212" s="14"/>
      <c r="Z2212" s="14"/>
      <c r="AA2212" s="14"/>
      <c r="AB2212" s="14"/>
    </row>
    <row r="2213" spans="24:28" ht="15" customHeight="1">
      <c r="X2213" s="14"/>
      <c r="Y2213" s="14"/>
      <c r="Z2213" s="14"/>
      <c r="AA2213" s="14"/>
      <c r="AB2213" s="14"/>
    </row>
    <row r="2214" spans="24:28" ht="15" customHeight="1">
      <c r="X2214" s="14"/>
      <c r="Y2214" s="14"/>
      <c r="Z2214" s="14"/>
      <c r="AA2214" s="14"/>
      <c r="AB2214" s="14"/>
    </row>
    <row r="2215" spans="24:28" ht="15" customHeight="1">
      <c r="X2215" s="14"/>
      <c r="Y2215" s="14"/>
      <c r="Z2215" s="14"/>
      <c r="AA2215" s="14"/>
      <c r="AB2215" s="14"/>
    </row>
    <row r="2216" spans="24:28" ht="15" customHeight="1">
      <c r="X2216" s="14"/>
      <c r="Y2216" s="14"/>
      <c r="Z2216" s="14"/>
      <c r="AA2216" s="14"/>
      <c r="AB2216" s="14"/>
    </row>
    <row r="2217" spans="24:28" ht="15" customHeight="1">
      <c r="X2217" s="14"/>
      <c r="Y2217" s="14"/>
      <c r="Z2217" s="14"/>
      <c r="AA2217" s="14"/>
      <c r="AB2217" s="14"/>
    </row>
    <row r="2218" spans="24:28" ht="15" customHeight="1">
      <c r="X2218" s="14"/>
      <c r="Y2218" s="14"/>
      <c r="Z2218" s="14"/>
      <c r="AA2218" s="14"/>
      <c r="AB2218" s="14"/>
    </row>
    <row r="2219" spans="24:28" ht="15" customHeight="1">
      <c r="X2219" s="14"/>
      <c r="Y2219" s="14"/>
      <c r="Z2219" s="14"/>
      <c r="AA2219" s="14"/>
      <c r="AB2219" s="14"/>
    </row>
    <row r="2220" spans="24:28" ht="15" customHeight="1">
      <c r="X2220" s="14"/>
      <c r="Y2220" s="14"/>
      <c r="Z2220" s="14"/>
      <c r="AA2220" s="14"/>
      <c r="AB2220" s="14"/>
    </row>
    <row r="2221" spans="24:28" ht="15" customHeight="1">
      <c r="X2221" s="14"/>
      <c r="Y2221" s="14"/>
      <c r="Z2221" s="14"/>
      <c r="AA2221" s="14"/>
      <c r="AB2221" s="14"/>
    </row>
    <row r="2222" spans="24:28" ht="15" customHeight="1">
      <c r="X2222" s="14"/>
      <c r="Y2222" s="14"/>
      <c r="Z2222" s="14"/>
      <c r="AA2222" s="14"/>
      <c r="AB2222" s="14"/>
    </row>
    <row r="2223" spans="24:28" ht="15" customHeight="1">
      <c r="X2223" s="14"/>
      <c r="Y2223" s="14"/>
      <c r="Z2223" s="14"/>
      <c r="AA2223" s="14"/>
      <c r="AB2223" s="14"/>
    </row>
    <row r="2224" spans="24:28" ht="15" customHeight="1">
      <c r="X2224" s="14"/>
      <c r="Y2224" s="14"/>
      <c r="Z2224" s="14"/>
      <c r="AA2224" s="14"/>
      <c r="AB2224" s="14"/>
    </row>
    <row r="2225" spans="24:28" ht="15" customHeight="1">
      <c r="X2225" s="14"/>
      <c r="Y2225" s="14"/>
      <c r="Z2225" s="14"/>
      <c r="AA2225" s="14"/>
      <c r="AB2225" s="14"/>
    </row>
    <row r="2226" spans="24:28" ht="15" customHeight="1">
      <c r="X2226" s="14"/>
      <c r="Y2226" s="14"/>
      <c r="Z2226" s="14"/>
      <c r="AA2226" s="14"/>
      <c r="AB2226" s="14"/>
    </row>
    <row r="2227" spans="24:28" ht="15" customHeight="1">
      <c r="X2227" s="14"/>
      <c r="Y2227" s="14"/>
      <c r="Z2227" s="14"/>
      <c r="AA2227" s="14"/>
      <c r="AB2227" s="14"/>
    </row>
    <row r="2228" spans="24:28" ht="15" customHeight="1">
      <c r="X2228" s="14"/>
      <c r="Y2228" s="14"/>
      <c r="Z2228" s="14"/>
      <c r="AA2228" s="14"/>
      <c r="AB2228" s="14"/>
    </row>
    <row r="2229" spans="24:28" ht="15" customHeight="1">
      <c r="X2229" s="14"/>
      <c r="Y2229" s="14"/>
      <c r="Z2229" s="14"/>
      <c r="AA2229" s="14"/>
      <c r="AB2229" s="14"/>
    </row>
    <row r="2230" spans="24:28" ht="15" customHeight="1">
      <c r="X2230" s="14"/>
      <c r="Y2230" s="14"/>
      <c r="Z2230" s="14"/>
      <c r="AA2230" s="14"/>
      <c r="AB2230" s="14"/>
    </row>
    <row r="2231" spans="24:28" ht="15" customHeight="1">
      <c r="X2231" s="14"/>
      <c r="Y2231" s="14"/>
      <c r="Z2231" s="14"/>
      <c r="AA2231" s="14"/>
      <c r="AB2231" s="14"/>
    </row>
    <row r="2232" spans="24:28" ht="15" customHeight="1">
      <c r="X2232" s="14"/>
      <c r="Y2232" s="14"/>
      <c r="Z2232" s="14"/>
      <c r="AA2232" s="14"/>
      <c r="AB2232" s="14"/>
    </row>
    <row r="2233" spans="24:28" ht="15" customHeight="1">
      <c r="X2233" s="14"/>
      <c r="Y2233" s="14"/>
      <c r="Z2233" s="14"/>
      <c r="AA2233" s="14"/>
      <c r="AB2233" s="14"/>
    </row>
    <row r="2234" spans="24:28" ht="15" customHeight="1">
      <c r="X2234" s="14"/>
      <c r="Y2234" s="14"/>
      <c r="Z2234" s="14"/>
      <c r="AA2234" s="14"/>
      <c r="AB2234" s="14"/>
    </row>
    <row r="2235" spans="24:28" ht="15" customHeight="1">
      <c r="X2235" s="14"/>
      <c r="Y2235" s="14"/>
      <c r="Z2235" s="14"/>
      <c r="AA2235" s="14"/>
      <c r="AB2235" s="14"/>
    </row>
    <row r="2236" spans="24:28" ht="15" customHeight="1">
      <c r="X2236" s="14"/>
      <c r="Y2236" s="14"/>
      <c r="Z2236" s="14"/>
      <c r="AA2236" s="14"/>
      <c r="AB2236" s="14"/>
    </row>
    <row r="2237" spans="24:28" ht="15" customHeight="1">
      <c r="X2237" s="14"/>
      <c r="Y2237" s="14"/>
      <c r="Z2237" s="14"/>
      <c r="AA2237" s="14"/>
      <c r="AB2237" s="14"/>
    </row>
    <row r="2238" spans="24:28" ht="15" customHeight="1">
      <c r="X2238" s="14"/>
      <c r="Y2238" s="14"/>
      <c r="Z2238" s="14"/>
      <c r="AA2238" s="14"/>
      <c r="AB2238" s="14"/>
    </row>
    <row r="2239" spans="24:28" ht="15" customHeight="1">
      <c r="X2239" s="14"/>
      <c r="Y2239" s="14"/>
      <c r="Z2239" s="14"/>
      <c r="AA2239" s="14"/>
      <c r="AB2239" s="14"/>
    </row>
    <row r="2240" spans="24:28" ht="15" customHeight="1">
      <c r="X2240" s="14"/>
      <c r="Y2240" s="14"/>
      <c r="Z2240" s="14"/>
      <c r="AA2240" s="14"/>
      <c r="AB2240" s="14"/>
    </row>
    <row r="2241" spans="24:28" ht="15" customHeight="1">
      <c r="X2241" s="14"/>
      <c r="Y2241" s="14"/>
      <c r="Z2241" s="14"/>
      <c r="AA2241" s="14"/>
      <c r="AB2241" s="14"/>
    </row>
    <row r="2242" spans="24:28" ht="15" customHeight="1">
      <c r="X2242" s="14"/>
      <c r="Y2242" s="14"/>
      <c r="Z2242" s="14"/>
      <c r="AA2242" s="14"/>
      <c r="AB2242" s="14"/>
    </row>
    <row r="2243" spans="24:28" ht="15" customHeight="1">
      <c r="X2243" s="14"/>
      <c r="Y2243" s="14"/>
      <c r="Z2243" s="14"/>
      <c r="AA2243" s="14"/>
      <c r="AB2243" s="14"/>
    </row>
    <row r="2244" spans="24:28" ht="15" customHeight="1">
      <c r="X2244" s="14"/>
      <c r="Y2244" s="14"/>
      <c r="Z2244" s="14"/>
      <c r="AA2244" s="14"/>
      <c r="AB2244" s="14"/>
    </row>
    <row r="2245" spans="24:28" ht="15" customHeight="1">
      <c r="X2245" s="14"/>
      <c r="Y2245" s="14"/>
      <c r="Z2245" s="14"/>
      <c r="AA2245" s="14"/>
      <c r="AB2245" s="14"/>
    </row>
    <row r="2246" spans="24:28" ht="15" customHeight="1">
      <c r="X2246" s="14"/>
      <c r="Y2246" s="14"/>
      <c r="Z2246" s="14"/>
      <c r="AA2246" s="14"/>
      <c r="AB2246" s="14"/>
    </row>
    <row r="2247" spans="24:28" ht="15" customHeight="1">
      <c r="X2247" s="14"/>
      <c r="Y2247" s="14"/>
      <c r="Z2247" s="14"/>
      <c r="AA2247" s="14"/>
      <c r="AB2247" s="14"/>
    </row>
    <row r="2248" spans="24:28" ht="15" customHeight="1">
      <c r="X2248" s="14"/>
      <c r="Y2248" s="14"/>
      <c r="Z2248" s="14"/>
      <c r="AA2248" s="14"/>
      <c r="AB2248" s="14"/>
    </row>
    <row r="2249" spans="24:28" ht="15" customHeight="1">
      <c r="X2249" s="14"/>
      <c r="Y2249" s="14"/>
      <c r="Z2249" s="14"/>
      <c r="AA2249" s="14"/>
      <c r="AB2249" s="14"/>
    </row>
    <row r="2250" spans="24:28" ht="15" customHeight="1">
      <c r="X2250" s="14"/>
      <c r="Y2250" s="14"/>
      <c r="Z2250" s="14"/>
      <c r="AA2250" s="14"/>
      <c r="AB2250" s="14"/>
    </row>
    <row r="2251" spans="24:28" ht="15" customHeight="1">
      <c r="X2251" s="14"/>
      <c r="Y2251" s="14"/>
      <c r="Z2251" s="14"/>
      <c r="AA2251" s="14"/>
      <c r="AB2251" s="14"/>
    </row>
    <row r="2252" spans="24:28" ht="15" customHeight="1">
      <c r="X2252" s="14"/>
      <c r="Y2252" s="14"/>
      <c r="Z2252" s="14"/>
      <c r="AA2252" s="14"/>
      <c r="AB2252" s="14"/>
    </row>
    <row r="2253" spans="24:28" ht="15" customHeight="1">
      <c r="X2253" s="14"/>
      <c r="Y2253" s="14"/>
      <c r="Z2253" s="14"/>
      <c r="AA2253" s="14"/>
      <c r="AB2253" s="14"/>
    </row>
    <row r="2254" spans="24:28" ht="15" customHeight="1">
      <c r="X2254" s="14"/>
      <c r="Y2254" s="14"/>
      <c r="Z2254" s="14"/>
      <c r="AA2254" s="14"/>
      <c r="AB2254" s="14"/>
    </row>
    <row r="2255" spans="24:28" ht="15" customHeight="1">
      <c r="X2255" s="14"/>
      <c r="Y2255" s="14"/>
      <c r="Z2255" s="14"/>
      <c r="AA2255" s="14"/>
      <c r="AB2255" s="14"/>
    </row>
    <row r="2256" spans="24:28" ht="15" customHeight="1">
      <c r="X2256" s="14"/>
      <c r="Y2256" s="14"/>
      <c r="Z2256" s="14"/>
      <c r="AA2256" s="14"/>
      <c r="AB2256" s="14"/>
    </row>
    <row r="2257" spans="24:28" ht="15" customHeight="1">
      <c r="X2257" s="14"/>
      <c r="Y2257" s="14"/>
      <c r="Z2257" s="14"/>
      <c r="AA2257" s="14"/>
      <c r="AB2257" s="14"/>
    </row>
    <row r="2258" spans="24:28" ht="15" customHeight="1">
      <c r="X2258" s="14"/>
      <c r="Y2258" s="14"/>
      <c r="Z2258" s="14"/>
      <c r="AA2258" s="14"/>
      <c r="AB2258" s="14"/>
    </row>
    <row r="2259" spans="24:28" ht="15" customHeight="1">
      <c r="X2259" s="14"/>
      <c r="Y2259" s="14"/>
      <c r="Z2259" s="14"/>
      <c r="AA2259" s="14"/>
      <c r="AB2259" s="14"/>
    </row>
    <row r="2260" spans="24:28" ht="15" customHeight="1">
      <c r="X2260" s="14"/>
      <c r="Y2260" s="14"/>
      <c r="Z2260" s="14"/>
      <c r="AA2260" s="14"/>
      <c r="AB2260" s="14"/>
    </row>
    <row r="2261" spans="24:28" ht="15" customHeight="1">
      <c r="X2261" s="14"/>
      <c r="Y2261" s="14"/>
      <c r="Z2261" s="14"/>
      <c r="AA2261" s="14"/>
      <c r="AB2261" s="14"/>
    </row>
    <row r="2262" spans="24:28" ht="15" customHeight="1">
      <c r="X2262" s="14"/>
      <c r="Y2262" s="14"/>
      <c r="Z2262" s="14"/>
      <c r="AA2262" s="14"/>
      <c r="AB2262" s="14"/>
    </row>
    <row r="2263" spans="24:28" ht="15" customHeight="1">
      <c r="X2263" s="14"/>
      <c r="Y2263" s="14"/>
      <c r="Z2263" s="14"/>
      <c r="AA2263" s="14"/>
      <c r="AB2263" s="14"/>
    </row>
    <row r="2264" spans="24:28" ht="15" customHeight="1">
      <c r="X2264" s="14"/>
      <c r="Y2264" s="14"/>
      <c r="Z2264" s="14"/>
      <c r="AA2264" s="14"/>
      <c r="AB2264" s="14"/>
    </row>
    <row r="2265" spans="24:28" ht="15" customHeight="1">
      <c r="X2265" s="14"/>
      <c r="Y2265" s="14"/>
      <c r="Z2265" s="14"/>
      <c r="AA2265" s="14"/>
      <c r="AB2265" s="14"/>
    </row>
    <row r="2266" spans="24:28" ht="15" customHeight="1">
      <c r="X2266" s="14"/>
      <c r="Y2266" s="14"/>
      <c r="Z2266" s="14"/>
      <c r="AA2266" s="14"/>
      <c r="AB2266" s="14"/>
    </row>
    <row r="2267" spans="24:28" ht="15" customHeight="1">
      <c r="X2267" s="14"/>
      <c r="Y2267" s="14"/>
      <c r="Z2267" s="14"/>
      <c r="AA2267" s="14"/>
      <c r="AB2267" s="14"/>
    </row>
    <row r="2268" spans="24:28" ht="15" customHeight="1">
      <c r="X2268" s="14"/>
      <c r="Y2268" s="14"/>
      <c r="Z2268" s="14"/>
      <c r="AA2268" s="14"/>
      <c r="AB2268" s="14"/>
    </row>
    <row r="2269" spans="24:28" ht="15" customHeight="1">
      <c r="X2269" s="14"/>
      <c r="Y2269" s="14"/>
      <c r="Z2269" s="14"/>
      <c r="AA2269" s="14"/>
      <c r="AB2269" s="14"/>
    </row>
    <row r="2270" spans="24:28" ht="15" customHeight="1">
      <c r="X2270" s="14"/>
      <c r="Y2270" s="14"/>
      <c r="Z2270" s="14"/>
      <c r="AA2270" s="14"/>
      <c r="AB2270" s="14"/>
    </row>
    <row r="2271" spans="24:28" ht="15" customHeight="1">
      <c r="X2271" s="14"/>
      <c r="Y2271" s="14"/>
      <c r="Z2271" s="14"/>
      <c r="AA2271" s="14"/>
      <c r="AB2271" s="14"/>
    </row>
    <row r="2272" spans="24:28" ht="15" customHeight="1">
      <c r="X2272" s="14"/>
      <c r="Y2272" s="14"/>
      <c r="Z2272" s="14"/>
      <c r="AA2272" s="14"/>
      <c r="AB2272" s="14"/>
    </row>
    <row r="2273" spans="24:28" ht="15" customHeight="1">
      <c r="X2273" s="14"/>
      <c r="Y2273" s="14"/>
      <c r="Z2273" s="14"/>
      <c r="AA2273" s="14"/>
      <c r="AB2273" s="14"/>
    </row>
    <row r="2274" spans="24:28" ht="15" customHeight="1">
      <c r="X2274" s="14"/>
      <c r="Y2274" s="14"/>
      <c r="Z2274" s="14"/>
      <c r="AA2274" s="14"/>
      <c r="AB2274" s="14"/>
    </row>
    <row r="2275" spans="24:28" ht="15" customHeight="1">
      <c r="X2275" s="14"/>
      <c r="Y2275" s="14"/>
      <c r="Z2275" s="14"/>
      <c r="AA2275" s="14"/>
      <c r="AB2275" s="14"/>
    </row>
    <row r="2276" spans="24:28" ht="15" customHeight="1">
      <c r="X2276" s="14"/>
      <c r="Y2276" s="14"/>
      <c r="Z2276" s="14"/>
      <c r="AA2276" s="14"/>
      <c r="AB2276" s="14"/>
    </row>
    <row r="2277" spans="24:28" ht="15" customHeight="1">
      <c r="X2277" s="14"/>
      <c r="Y2277" s="14"/>
      <c r="Z2277" s="14"/>
      <c r="AA2277" s="14"/>
      <c r="AB2277" s="14"/>
    </row>
    <row r="2278" spans="24:28" ht="15" customHeight="1">
      <c r="X2278" s="14"/>
      <c r="Y2278" s="14"/>
      <c r="Z2278" s="14"/>
      <c r="AA2278" s="14"/>
      <c r="AB2278" s="14"/>
    </row>
    <row r="2279" spans="24:28" ht="15" customHeight="1">
      <c r="X2279" s="14"/>
      <c r="Y2279" s="14"/>
      <c r="Z2279" s="14"/>
      <c r="AA2279" s="14"/>
      <c r="AB2279" s="14"/>
    </row>
    <row r="2280" spans="24:28" ht="15" customHeight="1">
      <c r="X2280" s="14"/>
      <c r="Y2280" s="14"/>
      <c r="Z2280" s="14"/>
      <c r="AA2280" s="14"/>
      <c r="AB2280" s="14"/>
    </row>
    <row r="2281" spans="24:28" ht="15" customHeight="1">
      <c r="X2281" s="14"/>
      <c r="Y2281" s="14"/>
      <c r="Z2281" s="14"/>
      <c r="AA2281" s="14"/>
      <c r="AB2281" s="14"/>
    </row>
    <row r="2282" spans="24:28" ht="15" customHeight="1">
      <c r="X2282" s="14"/>
      <c r="Y2282" s="14"/>
      <c r="Z2282" s="14"/>
      <c r="AA2282" s="14"/>
      <c r="AB2282" s="14"/>
    </row>
    <row r="2283" spans="24:28" ht="15" customHeight="1">
      <c r="X2283" s="14"/>
      <c r="Y2283" s="14"/>
      <c r="Z2283" s="14"/>
      <c r="AA2283" s="14"/>
      <c r="AB2283" s="14"/>
    </row>
    <row r="2284" spans="24:28" ht="15" customHeight="1">
      <c r="X2284" s="14"/>
      <c r="Y2284" s="14"/>
      <c r="Z2284" s="14"/>
      <c r="AA2284" s="14"/>
      <c r="AB2284" s="14"/>
    </row>
    <row r="2285" spans="24:28" ht="15" customHeight="1">
      <c r="X2285" s="14"/>
      <c r="Y2285" s="14"/>
      <c r="Z2285" s="14"/>
      <c r="AA2285" s="14"/>
      <c r="AB2285" s="14"/>
    </row>
    <row r="2286" spans="24:28" ht="15" customHeight="1">
      <c r="X2286" s="14"/>
      <c r="Y2286" s="14"/>
      <c r="Z2286" s="14"/>
      <c r="AA2286" s="14"/>
      <c r="AB2286" s="14"/>
    </row>
    <row r="2287" spans="24:28" ht="15" customHeight="1">
      <c r="X2287" s="14"/>
      <c r="Y2287" s="14"/>
      <c r="Z2287" s="14"/>
      <c r="AA2287" s="14"/>
      <c r="AB2287" s="14"/>
    </row>
    <row r="2288" spans="24:28" ht="15" customHeight="1">
      <c r="X2288" s="14"/>
      <c r="Y2288" s="14"/>
      <c r="Z2288" s="14"/>
      <c r="AA2288" s="14"/>
      <c r="AB2288" s="14"/>
    </row>
    <row r="2289" spans="24:28" ht="15" customHeight="1">
      <c r="X2289" s="14"/>
      <c r="Y2289" s="14"/>
      <c r="Z2289" s="14"/>
      <c r="AA2289" s="14"/>
      <c r="AB2289" s="14"/>
    </row>
    <row r="2290" spans="24:28" ht="15" customHeight="1">
      <c r="X2290" s="14"/>
      <c r="Y2290" s="14"/>
      <c r="Z2290" s="14"/>
      <c r="AA2290" s="14"/>
      <c r="AB2290" s="14"/>
    </row>
    <row r="2291" spans="24:28" ht="15" customHeight="1">
      <c r="X2291" s="14"/>
      <c r="Y2291" s="14"/>
      <c r="Z2291" s="14"/>
      <c r="AA2291" s="14"/>
      <c r="AB2291" s="14"/>
    </row>
    <row r="2292" spans="24:28" ht="15" customHeight="1">
      <c r="X2292" s="14"/>
      <c r="Y2292" s="14"/>
      <c r="Z2292" s="14"/>
      <c r="AA2292" s="14"/>
      <c r="AB2292" s="14"/>
    </row>
    <row r="2293" spans="24:28" ht="15" customHeight="1">
      <c r="X2293" s="14"/>
      <c r="Y2293" s="14"/>
      <c r="Z2293" s="14"/>
      <c r="AA2293" s="14"/>
      <c r="AB2293" s="14"/>
    </row>
    <row r="2294" spans="24:28" ht="15" customHeight="1">
      <c r="X2294" s="14"/>
      <c r="Y2294" s="14"/>
      <c r="Z2294" s="14"/>
      <c r="AA2294" s="14"/>
      <c r="AB2294" s="14"/>
    </row>
    <row r="2295" spans="24:28" ht="15" customHeight="1">
      <c r="X2295" s="14"/>
      <c r="Y2295" s="14"/>
      <c r="Z2295" s="14"/>
      <c r="AA2295" s="14"/>
      <c r="AB2295" s="14"/>
    </row>
    <row r="2296" spans="24:28" ht="15" customHeight="1">
      <c r="X2296" s="14"/>
      <c r="Y2296" s="14"/>
      <c r="Z2296" s="14"/>
      <c r="AA2296" s="14"/>
      <c r="AB2296" s="14"/>
    </row>
    <row r="2297" spans="24:28" ht="15" customHeight="1">
      <c r="X2297" s="14"/>
      <c r="Y2297" s="14"/>
      <c r="Z2297" s="14"/>
      <c r="AA2297" s="14"/>
      <c r="AB2297" s="14"/>
    </row>
    <row r="2298" spans="24:28" ht="15" customHeight="1">
      <c r="X2298" s="14"/>
      <c r="Y2298" s="14"/>
      <c r="Z2298" s="14"/>
      <c r="AA2298" s="14"/>
      <c r="AB2298" s="14"/>
    </row>
    <row r="2299" spans="24:28" ht="15" customHeight="1">
      <c r="X2299" s="14"/>
      <c r="Y2299" s="14"/>
      <c r="Z2299" s="14"/>
      <c r="AA2299" s="14"/>
      <c r="AB2299" s="14"/>
    </row>
    <row r="2300" spans="24:28" ht="15" customHeight="1">
      <c r="X2300" s="14"/>
      <c r="Y2300" s="14"/>
      <c r="Z2300" s="14"/>
      <c r="AA2300" s="14"/>
      <c r="AB2300" s="14"/>
    </row>
    <row r="2301" spans="24:28" ht="15" customHeight="1">
      <c r="X2301" s="14"/>
      <c r="Y2301" s="14"/>
      <c r="Z2301" s="14"/>
      <c r="AA2301" s="14"/>
      <c r="AB2301" s="14"/>
    </row>
    <row r="2302" spans="24:28" ht="15" customHeight="1">
      <c r="X2302" s="14"/>
      <c r="Y2302" s="14"/>
      <c r="Z2302" s="14"/>
      <c r="AA2302" s="14"/>
      <c r="AB2302" s="14"/>
    </row>
    <row r="2303" spans="24:28" ht="15" customHeight="1">
      <c r="X2303" s="14"/>
      <c r="Y2303" s="14"/>
      <c r="Z2303" s="14"/>
      <c r="AA2303" s="14"/>
      <c r="AB2303" s="14"/>
    </row>
    <row r="2304" spans="24:28" ht="15" customHeight="1">
      <c r="X2304" s="14"/>
      <c r="Y2304" s="14"/>
      <c r="Z2304" s="14"/>
      <c r="AA2304" s="14"/>
      <c r="AB2304" s="14"/>
    </row>
    <row r="2305" spans="24:28" ht="15" customHeight="1">
      <c r="X2305" s="14"/>
      <c r="Y2305" s="14"/>
      <c r="Z2305" s="14"/>
      <c r="AA2305" s="14"/>
      <c r="AB2305" s="14"/>
    </row>
    <row r="2306" spans="24:28" ht="15" customHeight="1">
      <c r="X2306" s="14"/>
      <c r="Y2306" s="14"/>
      <c r="Z2306" s="14"/>
      <c r="AA2306" s="14"/>
      <c r="AB2306" s="14"/>
    </row>
    <row r="2307" spans="24:28" ht="15" customHeight="1">
      <c r="X2307" s="14"/>
      <c r="Y2307" s="14"/>
      <c r="Z2307" s="14"/>
      <c r="AA2307" s="14"/>
      <c r="AB2307" s="14"/>
    </row>
    <row r="2308" spans="24:28" ht="15" customHeight="1">
      <c r="X2308" s="14"/>
      <c r="Y2308" s="14"/>
      <c r="Z2308" s="14"/>
      <c r="AA2308" s="14"/>
      <c r="AB2308" s="14"/>
    </row>
    <row r="2309" spans="24:28" ht="15" customHeight="1">
      <c r="X2309" s="14"/>
      <c r="Y2309" s="14"/>
      <c r="Z2309" s="14"/>
      <c r="AA2309" s="14"/>
      <c r="AB2309" s="14"/>
    </row>
    <row r="2310" spans="24:28" ht="15" customHeight="1">
      <c r="X2310" s="14"/>
      <c r="Y2310" s="14"/>
      <c r="Z2310" s="14"/>
      <c r="AA2310" s="14"/>
      <c r="AB2310" s="14"/>
    </row>
    <row r="2311" spans="24:28" ht="15" customHeight="1">
      <c r="X2311" s="14"/>
      <c r="Y2311" s="14"/>
      <c r="Z2311" s="14"/>
      <c r="AA2311" s="14"/>
      <c r="AB2311" s="14"/>
    </row>
    <row r="2312" spans="24:28" ht="15" customHeight="1">
      <c r="X2312" s="14"/>
      <c r="Y2312" s="14"/>
      <c r="Z2312" s="14"/>
      <c r="AA2312" s="14"/>
      <c r="AB2312" s="14"/>
    </row>
    <row r="2313" spans="24:28" ht="15" customHeight="1">
      <c r="X2313" s="14"/>
      <c r="Y2313" s="14"/>
      <c r="Z2313" s="14"/>
      <c r="AA2313" s="14"/>
      <c r="AB2313" s="14"/>
    </row>
    <row r="2314" spans="24:28" ht="15" customHeight="1">
      <c r="X2314" s="14"/>
      <c r="Y2314" s="14"/>
      <c r="Z2314" s="14"/>
      <c r="AA2314" s="14"/>
      <c r="AB2314" s="14"/>
    </row>
    <row r="2315" spans="24:28" ht="15" customHeight="1">
      <c r="X2315" s="14"/>
      <c r="Y2315" s="14"/>
      <c r="Z2315" s="14"/>
      <c r="AA2315" s="14"/>
      <c r="AB2315" s="14"/>
    </row>
    <row r="2316" spans="24:28" ht="15" customHeight="1">
      <c r="X2316" s="14"/>
      <c r="Y2316" s="14"/>
      <c r="Z2316" s="14"/>
      <c r="AA2316" s="14"/>
      <c r="AB2316" s="14"/>
    </row>
    <row r="2317" spans="24:28" ht="15" customHeight="1">
      <c r="X2317" s="14"/>
      <c r="Y2317" s="14"/>
      <c r="Z2317" s="14"/>
      <c r="AA2317" s="14"/>
      <c r="AB2317" s="14"/>
    </row>
    <row r="2318" spans="24:28" ht="15" customHeight="1">
      <c r="X2318" s="14"/>
      <c r="Y2318" s="14"/>
      <c r="Z2318" s="14"/>
      <c r="AA2318" s="14"/>
      <c r="AB2318" s="14"/>
    </row>
    <row r="2319" spans="24:28" ht="15" customHeight="1">
      <c r="X2319" s="14"/>
      <c r="Y2319" s="14"/>
      <c r="Z2319" s="14"/>
      <c r="AA2319" s="14"/>
      <c r="AB2319" s="14"/>
    </row>
    <row r="2320" spans="24:28" ht="15" customHeight="1">
      <c r="X2320" s="14"/>
      <c r="Y2320" s="14"/>
      <c r="Z2320" s="14"/>
      <c r="AA2320" s="14"/>
      <c r="AB2320" s="14"/>
    </row>
    <row r="2321" spans="24:28" ht="15" customHeight="1">
      <c r="X2321" s="14"/>
      <c r="Y2321" s="14"/>
      <c r="Z2321" s="14"/>
      <c r="AA2321" s="14"/>
      <c r="AB2321" s="14"/>
    </row>
    <row r="2322" spans="24:28" ht="15" customHeight="1">
      <c r="X2322" s="14"/>
      <c r="Y2322" s="14"/>
      <c r="Z2322" s="14"/>
      <c r="AA2322" s="14"/>
      <c r="AB2322" s="14"/>
    </row>
    <row r="2323" spans="24:28" ht="15" customHeight="1">
      <c r="X2323" s="14"/>
      <c r="Y2323" s="14"/>
      <c r="Z2323" s="14"/>
      <c r="AA2323" s="14"/>
      <c r="AB2323" s="14"/>
    </row>
    <row r="2324" spans="24:28" ht="15" customHeight="1">
      <c r="X2324" s="14"/>
      <c r="Y2324" s="14"/>
      <c r="Z2324" s="14"/>
      <c r="AA2324" s="14"/>
      <c r="AB2324" s="14"/>
    </row>
    <row r="2325" spans="24:28" ht="15" customHeight="1">
      <c r="X2325" s="14"/>
      <c r="Y2325" s="14"/>
      <c r="Z2325" s="14"/>
      <c r="AA2325" s="14"/>
      <c r="AB2325" s="14"/>
    </row>
    <row r="2326" spans="24:28" ht="15" customHeight="1">
      <c r="X2326" s="14"/>
      <c r="Y2326" s="14"/>
      <c r="Z2326" s="14"/>
      <c r="AA2326" s="14"/>
      <c r="AB2326" s="14"/>
    </row>
    <row r="2327" spans="24:28" ht="15" customHeight="1">
      <c r="X2327" s="14"/>
      <c r="Y2327" s="14"/>
      <c r="Z2327" s="14"/>
      <c r="AA2327" s="14"/>
      <c r="AB2327" s="14"/>
    </row>
    <row r="2328" spans="24:28" ht="15" customHeight="1">
      <c r="X2328" s="14"/>
      <c r="Y2328" s="14"/>
      <c r="Z2328" s="14"/>
      <c r="AA2328" s="14"/>
      <c r="AB2328" s="14"/>
    </row>
    <row r="2329" spans="24:28" ht="15" customHeight="1">
      <c r="X2329" s="14"/>
      <c r="Y2329" s="14"/>
      <c r="Z2329" s="14"/>
      <c r="AA2329" s="14"/>
      <c r="AB2329" s="14"/>
    </row>
    <row r="2330" spans="24:28" ht="15" customHeight="1">
      <c r="X2330" s="14"/>
      <c r="Y2330" s="14"/>
      <c r="Z2330" s="14"/>
      <c r="AA2330" s="14"/>
      <c r="AB2330" s="14"/>
    </row>
    <row r="2331" spans="24:28" ht="15" customHeight="1">
      <c r="X2331" s="14"/>
      <c r="Y2331" s="14"/>
      <c r="Z2331" s="14"/>
      <c r="AA2331" s="14"/>
      <c r="AB2331" s="14"/>
    </row>
    <row r="2332" spans="24:28" ht="15" customHeight="1">
      <c r="X2332" s="14"/>
      <c r="Y2332" s="14"/>
      <c r="Z2332" s="14"/>
      <c r="AA2332" s="14"/>
      <c r="AB2332" s="14"/>
    </row>
    <row r="2333" spans="24:28" ht="15" customHeight="1">
      <c r="X2333" s="14"/>
      <c r="Y2333" s="14"/>
      <c r="Z2333" s="14"/>
      <c r="AA2333" s="14"/>
      <c r="AB2333" s="14"/>
    </row>
    <row r="2334" spans="24:28" ht="15" customHeight="1">
      <c r="X2334" s="14"/>
      <c r="Y2334" s="14"/>
      <c r="Z2334" s="14"/>
      <c r="AA2334" s="14"/>
      <c r="AB2334" s="14"/>
    </row>
    <row r="2335" spans="24:28" ht="15" customHeight="1">
      <c r="X2335" s="14"/>
      <c r="Y2335" s="14"/>
      <c r="Z2335" s="14"/>
      <c r="AA2335" s="14"/>
      <c r="AB2335" s="14"/>
    </row>
    <row r="2336" spans="24:28" ht="15" customHeight="1">
      <c r="X2336" s="14"/>
      <c r="Y2336" s="14"/>
      <c r="Z2336" s="14"/>
      <c r="AA2336" s="14"/>
      <c r="AB2336" s="14"/>
    </row>
    <row r="2337" spans="24:28" ht="15" customHeight="1">
      <c r="X2337" s="14"/>
      <c r="Y2337" s="14"/>
      <c r="Z2337" s="14"/>
      <c r="AA2337" s="14"/>
      <c r="AB2337" s="14"/>
    </row>
    <row r="2338" spans="24:28" ht="15" customHeight="1">
      <c r="X2338" s="14"/>
      <c r="Y2338" s="14"/>
      <c r="Z2338" s="14"/>
      <c r="AA2338" s="14"/>
      <c r="AB2338" s="14"/>
    </row>
    <row r="2339" spans="24:28" ht="15" customHeight="1">
      <c r="X2339" s="14"/>
      <c r="Y2339" s="14"/>
      <c r="Z2339" s="14"/>
      <c r="AA2339" s="14"/>
      <c r="AB2339" s="14"/>
    </row>
    <row r="2340" spans="24:28" ht="15" customHeight="1">
      <c r="X2340" s="14"/>
      <c r="Y2340" s="14"/>
      <c r="Z2340" s="14"/>
      <c r="AA2340" s="14"/>
      <c r="AB2340" s="14"/>
    </row>
    <row r="2341" spans="24:28" ht="15" customHeight="1">
      <c r="X2341" s="14"/>
      <c r="Y2341" s="14"/>
      <c r="Z2341" s="14"/>
      <c r="AA2341" s="14"/>
      <c r="AB2341" s="14"/>
    </row>
    <row r="2342" spans="24:28" ht="15" customHeight="1">
      <c r="X2342" s="14"/>
      <c r="Y2342" s="14"/>
      <c r="Z2342" s="14"/>
      <c r="AA2342" s="14"/>
      <c r="AB2342" s="14"/>
    </row>
    <row r="2343" spans="24:28" ht="15" customHeight="1">
      <c r="X2343" s="14"/>
      <c r="Y2343" s="14"/>
      <c r="Z2343" s="14"/>
      <c r="AA2343" s="14"/>
      <c r="AB2343" s="14"/>
    </row>
    <row r="2344" spans="24:28" ht="15" customHeight="1">
      <c r="X2344" s="14"/>
      <c r="Y2344" s="14"/>
      <c r="Z2344" s="14"/>
      <c r="AA2344" s="14"/>
      <c r="AB2344" s="14"/>
    </row>
    <row r="2345" spans="24:28" ht="15" customHeight="1">
      <c r="X2345" s="14"/>
      <c r="Y2345" s="14"/>
      <c r="Z2345" s="14"/>
      <c r="AA2345" s="14"/>
      <c r="AB2345" s="14"/>
    </row>
    <row r="2346" spans="24:28" ht="15" customHeight="1">
      <c r="X2346" s="14"/>
      <c r="Y2346" s="14"/>
      <c r="Z2346" s="14"/>
      <c r="AA2346" s="14"/>
      <c r="AB2346" s="14"/>
    </row>
    <row r="2347" spans="24:28" ht="15" customHeight="1">
      <c r="X2347" s="14"/>
      <c r="Y2347" s="14"/>
      <c r="Z2347" s="14"/>
      <c r="AA2347" s="14"/>
      <c r="AB2347" s="14"/>
    </row>
    <row r="2348" spans="24:28" ht="15" customHeight="1">
      <c r="X2348" s="14"/>
      <c r="Y2348" s="14"/>
      <c r="Z2348" s="14"/>
      <c r="AA2348" s="14"/>
      <c r="AB2348" s="14"/>
    </row>
    <row r="2349" spans="24:28" ht="15" customHeight="1">
      <c r="X2349" s="14"/>
      <c r="Y2349" s="14"/>
      <c r="Z2349" s="14"/>
      <c r="AA2349" s="14"/>
      <c r="AB2349" s="14"/>
    </row>
    <row r="2350" spans="24:28" ht="15" customHeight="1">
      <c r="X2350" s="14"/>
      <c r="Y2350" s="14"/>
      <c r="Z2350" s="14"/>
      <c r="AA2350" s="14"/>
      <c r="AB2350" s="14"/>
    </row>
    <row r="2351" spans="24:28" ht="15" customHeight="1">
      <c r="X2351" s="14"/>
      <c r="Y2351" s="14"/>
      <c r="Z2351" s="14"/>
      <c r="AA2351" s="14"/>
      <c r="AB2351" s="14"/>
    </row>
    <row r="2352" spans="24:28" ht="15" customHeight="1">
      <c r="X2352" s="14"/>
      <c r="Y2352" s="14"/>
      <c r="Z2352" s="14"/>
      <c r="AA2352" s="14"/>
      <c r="AB2352" s="14"/>
    </row>
    <row r="2353" spans="24:28" ht="15" customHeight="1">
      <c r="X2353" s="14"/>
      <c r="Y2353" s="14"/>
      <c r="Z2353" s="14"/>
      <c r="AA2353" s="14"/>
      <c r="AB2353" s="14"/>
    </row>
    <row r="2354" spans="24:28" ht="15" customHeight="1">
      <c r="X2354" s="14"/>
      <c r="Y2354" s="14"/>
      <c r="Z2354" s="14"/>
      <c r="AA2354" s="14"/>
      <c r="AB2354" s="14"/>
    </row>
    <row r="2355" spans="24:28" ht="15" customHeight="1">
      <c r="X2355" s="14"/>
      <c r="Y2355" s="14"/>
      <c r="Z2355" s="14"/>
      <c r="AA2355" s="14"/>
      <c r="AB2355" s="14"/>
    </row>
    <row r="2356" spans="24:28" ht="15" customHeight="1">
      <c r="X2356" s="14"/>
      <c r="Y2356" s="14"/>
      <c r="Z2356" s="14"/>
      <c r="AA2356" s="14"/>
      <c r="AB2356" s="14"/>
    </row>
    <row r="2357" spans="24:28" ht="15" customHeight="1">
      <c r="X2357" s="14"/>
      <c r="Y2357" s="14"/>
      <c r="Z2357" s="14"/>
      <c r="AA2357" s="14"/>
      <c r="AB2357" s="14"/>
    </row>
    <row r="2358" spans="24:28" ht="15" customHeight="1">
      <c r="X2358" s="14"/>
      <c r="Y2358" s="14"/>
      <c r="Z2358" s="14"/>
      <c r="AA2358" s="14"/>
      <c r="AB2358" s="14"/>
    </row>
    <row r="2359" spans="24:28" ht="15" customHeight="1">
      <c r="X2359" s="14"/>
      <c r="Y2359" s="14"/>
      <c r="Z2359" s="14"/>
      <c r="AA2359" s="14"/>
      <c r="AB2359" s="14"/>
    </row>
    <row r="2360" spans="24:28" ht="15" customHeight="1">
      <c r="X2360" s="14"/>
      <c r="Y2360" s="14"/>
      <c r="Z2360" s="14"/>
      <c r="AA2360" s="14"/>
      <c r="AB2360" s="14"/>
    </row>
    <row r="2361" spans="24:28" ht="15" customHeight="1">
      <c r="X2361" s="14"/>
      <c r="Y2361" s="14"/>
      <c r="Z2361" s="14"/>
      <c r="AA2361" s="14"/>
      <c r="AB2361" s="14"/>
    </row>
    <row r="2362" spans="24:28" ht="15" customHeight="1">
      <c r="X2362" s="14"/>
      <c r="Y2362" s="14"/>
      <c r="Z2362" s="14"/>
      <c r="AA2362" s="14"/>
      <c r="AB2362" s="14"/>
    </row>
    <row r="2363" spans="24:28" ht="15" customHeight="1">
      <c r="X2363" s="14"/>
      <c r="Y2363" s="14"/>
      <c r="Z2363" s="14"/>
      <c r="AA2363" s="14"/>
      <c r="AB2363" s="14"/>
    </row>
    <row r="2364" spans="24:28" ht="15" customHeight="1">
      <c r="X2364" s="14"/>
      <c r="Y2364" s="14"/>
      <c r="Z2364" s="14"/>
      <c r="AA2364" s="14"/>
      <c r="AB2364" s="14"/>
    </row>
    <row r="2365" spans="24:28" ht="15" customHeight="1">
      <c r="X2365" s="14"/>
      <c r="Y2365" s="14"/>
      <c r="Z2365" s="14"/>
      <c r="AA2365" s="14"/>
      <c r="AB2365" s="14"/>
    </row>
    <row r="2366" spans="24:28" ht="15" customHeight="1">
      <c r="X2366" s="14"/>
      <c r="Y2366" s="14"/>
      <c r="Z2366" s="14"/>
      <c r="AA2366" s="14"/>
      <c r="AB2366" s="14"/>
    </row>
    <row r="2367" spans="24:28" ht="15" customHeight="1">
      <c r="X2367" s="14"/>
      <c r="Y2367" s="14"/>
      <c r="Z2367" s="14"/>
      <c r="AA2367" s="14"/>
      <c r="AB2367" s="14"/>
    </row>
    <row r="2368" spans="24:28" ht="15" customHeight="1">
      <c r="X2368" s="14"/>
      <c r="Y2368" s="14"/>
      <c r="Z2368" s="14"/>
      <c r="AA2368" s="14"/>
      <c r="AB2368" s="14"/>
    </row>
    <row r="2369" spans="24:28" ht="15" customHeight="1">
      <c r="X2369" s="14"/>
      <c r="Y2369" s="14"/>
      <c r="Z2369" s="14"/>
      <c r="AA2369" s="14"/>
      <c r="AB2369" s="14"/>
    </row>
    <row r="2370" spans="24:28" ht="15" customHeight="1">
      <c r="X2370" s="14"/>
      <c r="Y2370" s="14"/>
      <c r="Z2370" s="14"/>
      <c r="AA2370" s="14"/>
      <c r="AB2370" s="14"/>
    </row>
    <row r="2371" spans="24:28" ht="15" customHeight="1">
      <c r="X2371" s="14"/>
      <c r="Y2371" s="14"/>
      <c r="Z2371" s="14"/>
      <c r="AA2371" s="14"/>
      <c r="AB2371" s="14"/>
    </row>
    <row r="2372" spans="24:28" ht="15" customHeight="1">
      <c r="X2372" s="14"/>
      <c r="Y2372" s="14"/>
      <c r="Z2372" s="14"/>
      <c r="AA2372" s="14"/>
      <c r="AB2372" s="14"/>
    </row>
    <row r="2373" spans="24:28" ht="15" customHeight="1">
      <c r="X2373" s="14"/>
      <c r="Y2373" s="14"/>
      <c r="Z2373" s="14"/>
      <c r="AA2373" s="14"/>
      <c r="AB2373" s="14"/>
    </row>
    <row r="2374" spans="24:28" ht="15" customHeight="1">
      <c r="X2374" s="14"/>
      <c r="Y2374" s="14"/>
      <c r="Z2374" s="14"/>
      <c r="AA2374" s="14"/>
      <c r="AB2374" s="14"/>
    </row>
    <row r="2375" spans="24:28" ht="15" customHeight="1">
      <c r="X2375" s="14"/>
      <c r="Y2375" s="14"/>
      <c r="Z2375" s="14"/>
      <c r="AA2375" s="14"/>
      <c r="AB2375" s="14"/>
    </row>
    <row r="2376" spans="24:28" ht="15" customHeight="1">
      <c r="X2376" s="14"/>
      <c r="Y2376" s="14"/>
      <c r="Z2376" s="14"/>
      <c r="AA2376" s="14"/>
      <c r="AB2376" s="14"/>
    </row>
    <row r="2377" spans="24:28" ht="15" customHeight="1">
      <c r="X2377" s="14"/>
      <c r="Y2377" s="14"/>
      <c r="Z2377" s="14"/>
      <c r="AA2377" s="14"/>
      <c r="AB2377" s="14"/>
    </row>
    <row r="2378" spans="24:28" ht="15" customHeight="1">
      <c r="X2378" s="14"/>
      <c r="Y2378" s="14"/>
      <c r="Z2378" s="14"/>
      <c r="AA2378" s="14"/>
      <c r="AB2378" s="14"/>
    </row>
    <row r="2379" spans="24:28" ht="15" customHeight="1">
      <c r="X2379" s="14"/>
      <c r="Y2379" s="14"/>
      <c r="Z2379" s="14"/>
      <c r="AA2379" s="14"/>
      <c r="AB2379" s="14"/>
    </row>
    <row r="2380" spans="24:28" ht="15" customHeight="1">
      <c r="X2380" s="14"/>
      <c r="Y2380" s="14"/>
      <c r="Z2380" s="14"/>
      <c r="AA2380" s="14"/>
      <c r="AB2380" s="14"/>
    </row>
    <row r="2381" spans="24:28" ht="15" customHeight="1">
      <c r="X2381" s="14"/>
      <c r="Y2381" s="14"/>
      <c r="Z2381" s="14"/>
      <c r="AA2381" s="14"/>
      <c r="AB2381" s="14"/>
    </row>
    <row r="2382" spans="24:28" ht="15" customHeight="1">
      <c r="X2382" s="14"/>
      <c r="Y2382" s="14"/>
      <c r="Z2382" s="14"/>
      <c r="AA2382" s="14"/>
      <c r="AB2382" s="14"/>
    </row>
    <row r="2383" spans="24:28" ht="15" customHeight="1">
      <c r="X2383" s="14"/>
      <c r="Y2383" s="14"/>
      <c r="Z2383" s="14"/>
      <c r="AA2383" s="14"/>
      <c r="AB2383" s="14"/>
    </row>
    <row r="2384" spans="24:28" ht="15" customHeight="1">
      <c r="X2384" s="14"/>
      <c r="Y2384" s="14"/>
      <c r="Z2384" s="14"/>
      <c r="AA2384" s="14"/>
      <c r="AB2384" s="14"/>
    </row>
    <row r="2385" spans="24:28" ht="15" customHeight="1">
      <c r="X2385" s="14"/>
      <c r="Y2385" s="14"/>
      <c r="Z2385" s="14"/>
      <c r="AA2385" s="14"/>
      <c r="AB2385" s="14"/>
    </row>
    <row r="2386" spans="24:28" ht="15" customHeight="1">
      <c r="X2386" s="14"/>
      <c r="Y2386" s="14"/>
      <c r="Z2386" s="14"/>
      <c r="AA2386" s="14"/>
      <c r="AB2386" s="14"/>
    </row>
    <row r="2387" spans="24:28" ht="15" customHeight="1">
      <c r="X2387" s="14"/>
      <c r="Y2387" s="14"/>
      <c r="Z2387" s="14"/>
      <c r="AA2387" s="14"/>
      <c r="AB2387" s="14"/>
    </row>
    <row r="2388" spans="24:28" ht="15" customHeight="1">
      <c r="X2388" s="14"/>
      <c r="Y2388" s="14"/>
      <c r="Z2388" s="14"/>
      <c r="AA2388" s="14"/>
      <c r="AB2388" s="14"/>
    </row>
    <row r="2389" spans="24:28" ht="15" customHeight="1">
      <c r="X2389" s="14"/>
      <c r="Y2389" s="14"/>
      <c r="Z2389" s="14"/>
      <c r="AA2389" s="14"/>
      <c r="AB2389" s="14"/>
    </row>
    <row r="2390" spans="24:28" ht="15" customHeight="1">
      <c r="X2390" s="14"/>
      <c r="Y2390" s="14"/>
      <c r="Z2390" s="14"/>
      <c r="AA2390" s="14"/>
      <c r="AB2390" s="14"/>
    </row>
    <row r="2391" spans="24:28" ht="15" customHeight="1">
      <c r="X2391" s="14"/>
      <c r="Y2391" s="14"/>
      <c r="Z2391" s="14"/>
      <c r="AA2391" s="14"/>
      <c r="AB2391" s="14"/>
    </row>
    <row r="2392" spans="24:28" ht="15" customHeight="1">
      <c r="X2392" s="14"/>
      <c r="Y2392" s="14"/>
      <c r="Z2392" s="14"/>
      <c r="AA2392" s="14"/>
      <c r="AB2392" s="14"/>
    </row>
    <row r="2393" spans="24:28" ht="15" customHeight="1">
      <c r="X2393" s="14"/>
      <c r="Y2393" s="14"/>
      <c r="Z2393" s="14"/>
      <c r="AA2393" s="14"/>
      <c r="AB2393" s="14"/>
    </row>
    <row r="2394" spans="24:28" ht="15" customHeight="1">
      <c r="X2394" s="14"/>
      <c r="Y2394" s="14"/>
      <c r="Z2394" s="14"/>
      <c r="AA2394" s="14"/>
      <c r="AB2394" s="14"/>
    </row>
    <row r="2395" spans="24:28" ht="15" customHeight="1">
      <c r="X2395" s="14"/>
      <c r="Y2395" s="14"/>
      <c r="Z2395" s="14"/>
      <c r="AA2395" s="14"/>
      <c r="AB2395" s="14"/>
    </row>
    <row r="2396" spans="24:28" ht="15" customHeight="1">
      <c r="X2396" s="14"/>
      <c r="Y2396" s="14"/>
      <c r="Z2396" s="14"/>
      <c r="AA2396" s="14"/>
      <c r="AB2396" s="14"/>
    </row>
    <row r="2397" spans="24:28" ht="15" customHeight="1">
      <c r="X2397" s="14"/>
      <c r="Y2397" s="14"/>
      <c r="Z2397" s="14"/>
      <c r="AA2397" s="14"/>
      <c r="AB2397" s="14"/>
    </row>
    <row r="2398" spans="24:28" ht="15" customHeight="1">
      <c r="X2398" s="14"/>
      <c r="Y2398" s="14"/>
      <c r="Z2398" s="14"/>
      <c r="AA2398" s="14"/>
      <c r="AB2398" s="14"/>
    </row>
    <row r="2399" spans="24:28" ht="15" customHeight="1">
      <c r="X2399" s="14"/>
      <c r="Y2399" s="14"/>
      <c r="Z2399" s="14"/>
      <c r="AA2399" s="14"/>
      <c r="AB2399" s="14"/>
    </row>
    <row r="2400" spans="24:28" ht="15" customHeight="1">
      <c r="X2400" s="14"/>
      <c r="Y2400" s="14"/>
      <c r="Z2400" s="14"/>
      <c r="AA2400" s="14"/>
      <c r="AB2400" s="14"/>
    </row>
    <row r="2401" spans="24:28" ht="15" customHeight="1">
      <c r="X2401" s="14"/>
      <c r="Y2401" s="14"/>
      <c r="Z2401" s="14"/>
      <c r="AA2401" s="14"/>
      <c r="AB2401" s="14"/>
    </row>
    <row r="2402" spans="24:28" ht="15" customHeight="1">
      <c r="X2402" s="14"/>
      <c r="Y2402" s="14"/>
      <c r="Z2402" s="14"/>
      <c r="AA2402" s="14"/>
      <c r="AB2402" s="14"/>
    </row>
    <row r="2403" spans="24:28" ht="15" customHeight="1">
      <c r="X2403" s="14"/>
      <c r="Y2403" s="14"/>
      <c r="Z2403" s="14"/>
      <c r="AA2403" s="14"/>
      <c r="AB2403" s="14"/>
    </row>
    <row r="2404" spans="24:28" ht="15" customHeight="1">
      <c r="X2404" s="14"/>
      <c r="Y2404" s="14"/>
      <c r="Z2404" s="14"/>
      <c r="AA2404" s="14"/>
      <c r="AB2404" s="14"/>
    </row>
    <row r="2405" spans="24:28" ht="15" customHeight="1">
      <c r="X2405" s="14"/>
      <c r="Y2405" s="14"/>
      <c r="Z2405" s="14"/>
      <c r="AA2405" s="14"/>
      <c r="AB2405" s="14"/>
    </row>
    <row r="2406" spans="24:28" ht="15" customHeight="1">
      <c r="X2406" s="14"/>
      <c r="Y2406" s="14"/>
      <c r="Z2406" s="14"/>
      <c r="AA2406" s="14"/>
      <c r="AB2406" s="14"/>
    </row>
    <row r="2407" spans="24:28" ht="15" customHeight="1">
      <c r="X2407" s="14"/>
      <c r="Y2407" s="14"/>
      <c r="Z2407" s="14"/>
      <c r="AA2407" s="14"/>
      <c r="AB2407" s="14"/>
    </row>
    <row r="2408" spans="24:28" ht="15" customHeight="1">
      <c r="X2408" s="14"/>
      <c r="Y2408" s="14"/>
      <c r="Z2408" s="14"/>
      <c r="AA2408" s="14"/>
      <c r="AB2408" s="14"/>
    </row>
    <row r="2409" spans="24:28" ht="15" customHeight="1">
      <c r="X2409" s="14"/>
      <c r="Y2409" s="14"/>
      <c r="Z2409" s="14"/>
      <c r="AA2409" s="14"/>
      <c r="AB2409" s="14"/>
    </row>
    <row r="2410" spans="24:28" ht="15" customHeight="1">
      <c r="X2410" s="14"/>
      <c r="Y2410" s="14"/>
      <c r="Z2410" s="14"/>
      <c r="AA2410" s="14"/>
      <c r="AB2410" s="14"/>
    </row>
    <row r="2411" spans="24:28" ht="15" customHeight="1">
      <c r="X2411" s="14"/>
      <c r="Y2411" s="14"/>
      <c r="Z2411" s="14"/>
      <c r="AA2411" s="14"/>
      <c r="AB2411" s="14"/>
    </row>
    <row r="2412" spans="24:28" ht="15" customHeight="1">
      <c r="X2412" s="14"/>
      <c r="Y2412" s="14"/>
      <c r="Z2412" s="14"/>
      <c r="AA2412" s="14"/>
      <c r="AB2412" s="14"/>
    </row>
    <row r="2413" spans="24:28" ht="15" customHeight="1">
      <c r="X2413" s="14"/>
      <c r="Y2413" s="14"/>
      <c r="Z2413" s="14"/>
      <c r="AA2413" s="14"/>
      <c r="AB2413" s="14"/>
    </row>
    <row r="2414" spans="24:28" ht="15" customHeight="1">
      <c r="X2414" s="14"/>
      <c r="Y2414" s="14"/>
      <c r="Z2414" s="14"/>
      <c r="AA2414" s="14"/>
      <c r="AB2414" s="14"/>
    </row>
    <row r="2415" spans="24:28" ht="15" customHeight="1">
      <c r="X2415" s="14"/>
      <c r="Y2415" s="14"/>
      <c r="Z2415" s="14"/>
      <c r="AA2415" s="14"/>
      <c r="AB2415" s="14"/>
    </row>
    <row r="2416" spans="24:28" ht="15" customHeight="1">
      <c r="X2416" s="14"/>
      <c r="Y2416" s="14"/>
      <c r="Z2416" s="14"/>
      <c r="AA2416" s="14"/>
      <c r="AB2416" s="14"/>
    </row>
    <row r="2417" spans="24:28" ht="15" customHeight="1">
      <c r="X2417" s="14"/>
      <c r="Y2417" s="14"/>
      <c r="Z2417" s="14"/>
      <c r="AA2417" s="14"/>
      <c r="AB2417" s="14"/>
    </row>
    <row r="2418" spans="24:28" ht="15" customHeight="1">
      <c r="X2418" s="14"/>
      <c r="Y2418" s="14"/>
      <c r="Z2418" s="14"/>
      <c r="AA2418" s="14"/>
      <c r="AB2418" s="14"/>
    </row>
    <row r="2419" spans="24:28" ht="15" customHeight="1">
      <c r="X2419" s="14"/>
      <c r="Y2419" s="14"/>
      <c r="Z2419" s="14"/>
      <c r="AA2419" s="14"/>
      <c r="AB2419" s="14"/>
    </row>
    <row r="2420" spans="24:28" ht="15" customHeight="1">
      <c r="X2420" s="14"/>
      <c r="Y2420" s="14"/>
      <c r="Z2420" s="14"/>
      <c r="AA2420" s="14"/>
      <c r="AB2420" s="14"/>
    </row>
    <row r="2421" spans="24:28" ht="15" customHeight="1">
      <c r="X2421" s="14"/>
      <c r="Y2421" s="14"/>
      <c r="Z2421" s="14"/>
      <c r="AA2421" s="14"/>
      <c r="AB2421" s="14"/>
    </row>
    <row r="2422" spans="24:28" ht="15" customHeight="1">
      <c r="X2422" s="14"/>
      <c r="Y2422" s="14"/>
      <c r="Z2422" s="14"/>
      <c r="AA2422" s="14"/>
      <c r="AB2422" s="14"/>
    </row>
    <row r="2423" spans="24:28" ht="15" customHeight="1">
      <c r="X2423" s="14"/>
      <c r="Y2423" s="14"/>
      <c r="Z2423" s="14"/>
      <c r="AA2423" s="14"/>
      <c r="AB2423" s="14"/>
    </row>
    <row r="2424" spans="24:28" ht="15" customHeight="1">
      <c r="X2424" s="14"/>
      <c r="Y2424" s="14"/>
      <c r="Z2424" s="14"/>
      <c r="AA2424" s="14"/>
      <c r="AB2424" s="14"/>
    </row>
    <row r="2425" spans="24:28" ht="15" customHeight="1">
      <c r="X2425" s="14"/>
      <c r="Y2425" s="14"/>
      <c r="Z2425" s="14"/>
      <c r="AA2425" s="14"/>
      <c r="AB2425" s="14"/>
    </row>
    <row r="2426" spans="24:28" ht="15" customHeight="1">
      <c r="X2426" s="14"/>
      <c r="Y2426" s="14"/>
      <c r="Z2426" s="14"/>
      <c r="AA2426" s="14"/>
      <c r="AB2426" s="14"/>
    </row>
    <row r="2427" spans="24:28" ht="15" customHeight="1">
      <c r="X2427" s="14"/>
      <c r="Y2427" s="14"/>
      <c r="Z2427" s="14"/>
      <c r="AA2427" s="14"/>
      <c r="AB2427" s="14"/>
    </row>
    <row r="2428" spans="24:28" ht="15" customHeight="1">
      <c r="X2428" s="14"/>
      <c r="Y2428" s="14"/>
      <c r="Z2428" s="14"/>
      <c r="AA2428" s="14"/>
      <c r="AB2428" s="14"/>
    </row>
    <row r="2429" spans="24:28" ht="15" customHeight="1">
      <c r="X2429" s="14"/>
      <c r="Y2429" s="14"/>
      <c r="Z2429" s="14"/>
      <c r="AA2429" s="14"/>
      <c r="AB2429" s="14"/>
    </row>
    <row r="2430" spans="24:28" ht="15" customHeight="1">
      <c r="X2430" s="14"/>
      <c r="Y2430" s="14"/>
      <c r="Z2430" s="14"/>
      <c r="AA2430" s="14"/>
      <c r="AB2430" s="14"/>
    </row>
    <row r="2431" spans="24:28" ht="15" customHeight="1">
      <c r="X2431" s="14"/>
      <c r="Y2431" s="14"/>
      <c r="Z2431" s="14"/>
      <c r="AA2431" s="14"/>
      <c r="AB2431" s="14"/>
    </row>
    <row r="2432" spans="24:28" ht="15" customHeight="1">
      <c r="X2432" s="14"/>
      <c r="Y2432" s="14"/>
      <c r="Z2432" s="14"/>
      <c r="AA2432" s="14"/>
      <c r="AB2432" s="14"/>
    </row>
    <row r="2433" spans="24:28" ht="15" customHeight="1">
      <c r="X2433" s="14"/>
      <c r="Y2433" s="14"/>
      <c r="Z2433" s="14"/>
      <c r="AA2433" s="14"/>
      <c r="AB2433" s="14"/>
    </row>
    <row r="2434" spans="24:28" ht="15" customHeight="1">
      <c r="X2434" s="14"/>
      <c r="Y2434" s="14"/>
      <c r="Z2434" s="14"/>
      <c r="AA2434" s="14"/>
      <c r="AB2434" s="14"/>
    </row>
    <row r="2435" spans="24:28" ht="15" customHeight="1">
      <c r="X2435" s="14"/>
      <c r="Y2435" s="14"/>
      <c r="Z2435" s="14"/>
      <c r="AA2435" s="14"/>
      <c r="AB2435" s="14"/>
    </row>
    <row r="2436" spans="24:28" ht="15" customHeight="1">
      <c r="X2436" s="14"/>
      <c r="Y2436" s="14"/>
      <c r="Z2436" s="14"/>
      <c r="AA2436" s="14"/>
      <c r="AB2436" s="14"/>
    </row>
    <row r="2437" spans="24:28" ht="15" customHeight="1">
      <c r="X2437" s="14"/>
      <c r="Y2437" s="14"/>
      <c r="Z2437" s="14"/>
      <c r="AA2437" s="14"/>
      <c r="AB2437" s="14"/>
    </row>
    <row r="2438" spans="24:28" ht="15" customHeight="1">
      <c r="X2438" s="14"/>
      <c r="Y2438" s="14"/>
      <c r="Z2438" s="14"/>
      <c r="AA2438" s="14"/>
      <c r="AB2438" s="14"/>
    </row>
    <row r="2439" spans="24:28" ht="15" customHeight="1">
      <c r="X2439" s="14"/>
      <c r="Y2439" s="14"/>
      <c r="Z2439" s="14"/>
      <c r="AA2439" s="14"/>
      <c r="AB2439" s="14"/>
    </row>
    <row r="2440" spans="24:28" ht="15" customHeight="1">
      <c r="X2440" s="14"/>
      <c r="Y2440" s="14"/>
      <c r="Z2440" s="14"/>
      <c r="AA2440" s="14"/>
      <c r="AB2440" s="14"/>
    </row>
    <row r="2441" spans="24:28" ht="15" customHeight="1">
      <c r="X2441" s="14"/>
      <c r="Y2441" s="14"/>
      <c r="Z2441" s="14"/>
      <c r="AA2441" s="14"/>
      <c r="AB2441" s="14"/>
    </row>
    <row r="2442" spans="24:28" ht="15" customHeight="1">
      <c r="X2442" s="14"/>
      <c r="Y2442" s="14"/>
      <c r="Z2442" s="14"/>
      <c r="AA2442" s="14"/>
      <c r="AB2442" s="14"/>
    </row>
    <row r="2443" spans="24:28" ht="15" customHeight="1">
      <c r="X2443" s="14"/>
      <c r="Y2443" s="14"/>
      <c r="Z2443" s="14"/>
      <c r="AA2443" s="14"/>
      <c r="AB2443" s="14"/>
    </row>
    <row r="2444" spans="24:28" ht="15" customHeight="1">
      <c r="X2444" s="14"/>
      <c r="Y2444" s="14"/>
      <c r="Z2444" s="14"/>
      <c r="AA2444" s="14"/>
      <c r="AB2444" s="14"/>
    </row>
    <row r="2445" spans="24:28" ht="15" customHeight="1">
      <c r="X2445" s="14"/>
      <c r="Y2445" s="14"/>
      <c r="Z2445" s="14"/>
      <c r="AA2445" s="14"/>
      <c r="AB2445" s="14"/>
    </row>
    <row r="2446" spans="24:28" ht="15" customHeight="1">
      <c r="X2446" s="14"/>
      <c r="Y2446" s="14"/>
      <c r="Z2446" s="14"/>
      <c r="AA2446" s="14"/>
      <c r="AB2446" s="14"/>
    </row>
    <row r="2447" spans="24:28" ht="15" customHeight="1">
      <c r="X2447" s="14"/>
      <c r="Y2447" s="14"/>
      <c r="Z2447" s="14"/>
      <c r="AA2447" s="14"/>
      <c r="AB2447" s="14"/>
    </row>
    <row r="2448" spans="24:28" ht="15" customHeight="1">
      <c r="X2448" s="14"/>
      <c r="Y2448" s="14"/>
      <c r="Z2448" s="14"/>
      <c r="AA2448" s="14"/>
      <c r="AB2448" s="14"/>
    </row>
    <row r="2449" spans="24:28" ht="15" customHeight="1">
      <c r="X2449" s="14"/>
      <c r="Y2449" s="14"/>
      <c r="Z2449" s="14"/>
      <c r="AA2449" s="14"/>
      <c r="AB2449" s="14"/>
    </row>
    <row r="2450" spans="24:28" ht="15" customHeight="1">
      <c r="X2450" s="14"/>
      <c r="Y2450" s="14"/>
      <c r="Z2450" s="14"/>
      <c r="AA2450" s="14"/>
      <c r="AB2450" s="14"/>
    </row>
    <row r="2451" spans="24:28" ht="15" customHeight="1">
      <c r="X2451" s="14"/>
      <c r="Y2451" s="14"/>
      <c r="Z2451" s="14"/>
      <c r="AA2451" s="14"/>
      <c r="AB2451" s="14"/>
    </row>
    <row r="2452" spans="24:28" ht="15" customHeight="1">
      <c r="X2452" s="14"/>
      <c r="Y2452" s="14"/>
      <c r="Z2452" s="14"/>
      <c r="AA2452" s="14"/>
      <c r="AB2452" s="14"/>
    </row>
    <row r="2453" spans="24:28" ht="15" customHeight="1">
      <c r="X2453" s="14"/>
      <c r="Y2453" s="14"/>
      <c r="Z2453" s="14"/>
      <c r="AA2453" s="14"/>
      <c r="AB2453" s="14"/>
    </row>
    <row r="2454" spans="24:28" ht="15" customHeight="1">
      <c r="X2454" s="14"/>
      <c r="Y2454" s="14"/>
      <c r="Z2454" s="14"/>
      <c r="AA2454" s="14"/>
      <c r="AB2454" s="14"/>
    </row>
    <row r="2455" spans="24:28" ht="15" customHeight="1">
      <c r="X2455" s="14"/>
      <c r="Y2455" s="14"/>
      <c r="Z2455" s="14"/>
      <c r="AA2455" s="14"/>
      <c r="AB2455" s="14"/>
    </row>
    <row r="2456" spans="24:28" ht="15" customHeight="1">
      <c r="X2456" s="14"/>
      <c r="Y2456" s="14"/>
      <c r="Z2456" s="14"/>
      <c r="AA2456" s="14"/>
      <c r="AB2456" s="14"/>
    </row>
    <row r="2457" spans="24:28" ht="15" customHeight="1">
      <c r="X2457" s="14"/>
      <c r="Y2457" s="14"/>
      <c r="Z2457" s="14"/>
      <c r="AA2457" s="14"/>
      <c r="AB2457" s="14"/>
    </row>
    <row r="2458" spans="24:28" ht="15" customHeight="1">
      <c r="X2458" s="14"/>
      <c r="Y2458" s="14"/>
      <c r="Z2458" s="14"/>
      <c r="AA2458" s="14"/>
      <c r="AB2458" s="14"/>
    </row>
    <row r="2459" spans="24:28" ht="15" customHeight="1">
      <c r="X2459" s="14"/>
      <c r="Y2459" s="14"/>
      <c r="Z2459" s="14"/>
      <c r="AA2459" s="14"/>
      <c r="AB2459" s="14"/>
    </row>
    <row r="2460" spans="24:28" ht="15" customHeight="1">
      <c r="X2460" s="14"/>
      <c r="Y2460" s="14"/>
      <c r="Z2460" s="14"/>
      <c r="AA2460" s="14"/>
      <c r="AB2460" s="14"/>
    </row>
    <row r="2461" spans="24:28" ht="15" customHeight="1">
      <c r="X2461" s="14"/>
      <c r="Y2461" s="14"/>
      <c r="Z2461" s="14"/>
      <c r="AA2461" s="14"/>
      <c r="AB2461" s="14"/>
    </row>
    <row r="2462" spans="24:28" ht="15" customHeight="1">
      <c r="X2462" s="14"/>
      <c r="Y2462" s="14"/>
      <c r="Z2462" s="14"/>
      <c r="AA2462" s="14"/>
      <c r="AB2462" s="14"/>
    </row>
    <row r="2463" spans="24:28" ht="15" customHeight="1">
      <c r="X2463" s="14"/>
      <c r="Y2463" s="14"/>
      <c r="Z2463" s="14"/>
      <c r="AA2463" s="14"/>
      <c r="AB2463" s="14"/>
    </row>
    <row r="2464" spans="24:28" ht="15" customHeight="1">
      <c r="X2464" s="14"/>
      <c r="Y2464" s="14"/>
      <c r="Z2464" s="14"/>
      <c r="AA2464" s="14"/>
      <c r="AB2464" s="14"/>
    </row>
    <row r="2465" spans="24:28" ht="15" customHeight="1">
      <c r="X2465" s="14"/>
      <c r="Y2465" s="14"/>
      <c r="Z2465" s="14"/>
      <c r="AA2465" s="14"/>
      <c r="AB2465" s="14"/>
    </row>
    <row r="2466" spans="24:28" ht="15" customHeight="1">
      <c r="X2466" s="14"/>
      <c r="Y2466" s="14"/>
      <c r="Z2466" s="14"/>
      <c r="AA2466" s="14"/>
      <c r="AB2466" s="14"/>
    </row>
    <row r="2467" spans="24:28" ht="15" customHeight="1">
      <c r="X2467" s="14"/>
      <c r="Y2467" s="14"/>
      <c r="Z2467" s="14"/>
      <c r="AA2467" s="14"/>
      <c r="AB2467" s="14"/>
    </row>
    <row r="2468" spans="24:28" ht="15" customHeight="1">
      <c r="X2468" s="14"/>
      <c r="Y2468" s="14"/>
      <c r="Z2468" s="14"/>
      <c r="AA2468" s="14"/>
      <c r="AB2468" s="14"/>
    </row>
    <row r="2469" spans="24:28" ht="15" customHeight="1">
      <c r="X2469" s="14"/>
      <c r="Y2469" s="14"/>
      <c r="Z2469" s="14"/>
      <c r="AA2469" s="14"/>
      <c r="AB2469" s="14"/>
    </row>
    <row r="2470" spans="24:28" ht="15" customHeight="1">
      <c r="X2470" s="14"/>
      <c r="Y2470" s="14"/>
      <c r="Z2470" s="14"/>
      <c r="AA2470" s="14"/>
      <c r="AB2470" s="14"/>
    </row>
    <row r="2471" spans="24:28" ht="15" customHeight="1">
      <c r="X2471" s="14"/>
      <c r="Y2471" s="14"/>
      <c r="Z2471" s="14"/>
      <c r="AA2471" s="14"/>
      <c r="AB2471" s="14"/>
    </row>
    <row r="2472" spans="24:28" ht="15" customHeight="1">
      <c r="X2472" s="14"/>
      <c r="Y2472" s="14"/>
      <c r="Z2472" s="14"/>
      <c r="AA2472" s="14"/>
      <c r="AB2472" s="14"/>
    </row>
    <row r="2473" spans="24:28" ht="15" customHeight="1">
      <c r="X2473" s="14"/>
      <c r="Y2473" s="14"/>
      <c r="Z2473" s="14"/>
      <c r="AA2473" s="14"/>
      <c r="AB2473" s="14"/>
    </row>
    <row r="2474" spans="24:28" ht="15" customHeight="1">
      <c r="X2474" s="14"/>
      <c r="Y2474" s="14"/>
      <c r="Z2474" s="14"/>
      <c r="AA2474" s="14"/>
      <c r="AB2474" s="14"/>
    </row>
    <row r="2475" spans="24:28" ht="15" customHeight="1">
      <c r="X2475" s="14"/>
      <c r="Y2475" s="14"/>
      <c r="Z2475" s="14"/>
      <c r="AA2475" s="14"/>
      <c r="AB2475" s="14"/>
    </row>
    <row r="2476" spans="24:28" ht="15" customHeight="1">
      <c r="X2476" s="14"/>
      <c r="Y2476" s="14"/>
      <c r="Z2476" s="14"/>
      <c r="AA2476" s="14"/>
      <c r="AB2476" s="14"/>
    </row>
    <row r="2477" spans="24:28" ht="15" customHeight="1">
      <c r="X2477" s="14"/>
      <c r="Y2477" s="14"/>
      <c r="Z2477" s="14"/>
      <c r="AA2477" s="14"/>
      <c r="AB2477" s="14"/>
    </row>
    <row r="2478" spans="24:28" ht="15" customHeight="1">
      <c r="X2478" s="14"/>
      <c r="Y2478" s="14"/>
      <c r="Z2478" s="14"/>
      <c r="AA2478" s="14"/>
      <c r="AB2478" s="14"/>
    </row>
    <row r="2479" spans="24:28" ht="15" customHeight="1">
      <c r="X2479" s="14"/>
      <c r="Y2479" s="14"/>
      <c r="Z2479" s="14"/>
      <c r="AA2479" s="14"/>
      <c r="AB2479" s="14"/>
    </row>
    <row r="2480" spans="24:28" ht="15" customHeight="1">
      <c r="X2480" s="14"/>
      <c r="Y2480" s="14"/>
      <c r="Z2480" s="14"/>
      <c r="AA2480" s="14"/>
      <c r="AB2480" s="14"/>
    </row>
    <row r="2481" spans="24:28" ht="15" customHeight="1">
      <c r="X2481" s="14"/>
      <c r="Y2481" s="14"/>
      <c r="Z2481" s="14"/>
      <c r="AA2481" s="14"/>
      <c r="AB2481" s="14"/>
    </row>
    <row r="2482" spans="24:28" ht="15" customHeight="1">
      <c r="X2482" s="14"/>
      <c r="Y2482" s="14"/>
      <c r="Z2482" s="14"/>
      <c r="AA2482" s="14"/>
      <c r="AB2482" s="14"/>
    </row>
    <row r="2483" spans="24:28" ht="15" customHeight="1">
      <c r="X2483" s="14"/>
      <c r="Y2483" s="14"/>
      <c r="Z2483" s="14"/>
      <c r="AA2483" s="14"/>
      <c r="AB2483" s="14"/>
    </row>
    <row r="2484" spans="24:28" ht="15" customHeight="1">
      <c r="X2484" s="14"/>
      <c r="Y2484" s="14"/>
      <c r="Z2484" s="14"/>
      <c r="AA2484" s="14"/>
      <c r="AB2484" s="14"/>
    </row>
    <row r="2485" spans="24:28" ht="15" customHeight="1">
      <c r="X2485" s="14"/>
      <c r="Y2485" s="14"/>
      <c r="Z2485" s="14"/>
      <c r="AA2485" s="14"/>
      <c r="AB2485" s="14"/>
    </row>
    <row r="2486" spans="24:28" ht="15" customHeight="1">
      <c r="X2486" s="14"/>
      <c r="Y2486" s="14"/>
      <c r="Z2486" s="14"/>
      <c r="AA2486" s="14"/>
      <c r="AB2486" s="14"/>
    </row>
    <row r="2487" spans="24:28" ht="15" customHeight="1">
      <c r="X2487" s="14"/>
      <c r="Y2487" s="14"/>
      <c r="Z2487" s="14"/>
      <c r="AA2487" s="14"/>
      <c r="AB2487" s="14"/>
    </row>
    <row r="2488" spans="24:28" ht="15" customHeight="1">
      <c r="X2488" s="14"/>
      <c r="Y2488" s="14"/>
      <c r="Z2488" s="14"/>
      <c r="AA2488" s="14"/>
      <c r="AB2488" s="14"/>
    </row>
    <row r="2489" spans="24:28" ht="15" customHeight="1">
      <c r="X2489" s="14"/>
      <c r="Y2489" s="14"/>
      <c r="Z2489" s="14"/>
      <c r="AA2489" s="14"/>
      <c r="AB2489" s="14"/>
    </row>
    <row r="2490" spans="24:28" ht="15" customHeight="1">
      <c r="X2490" s="14"/>
      <c r="Y2490" s="14"/>
      <c r="Z2490" s="14"/>
      <c r="AA2490" s="14"/>
      <c r="AB2490" s="14"/>
    </row>
    <row r="2491" spans="24:28" ht="15" customHeight="1">
      <c r="X2491" s="14"/>
      <c r="Y2491" s="14"/>
      <c r="Z2491" s="14"/>
      <c r="AA2491" s="14"/>
      <c r="AB2491" s="14"/>
    </row>
    <row r="2492" spans="24:28" ht="15" customHeight="1">
      <c r="X2492" s="14"/>
      <c r="Y2492" s="14"/>
      <c r="Z2492" s="14"/>
      <c r="AA2492" s="14"/>
      <c r="AB2492" s="14"/>
    </row>
    <row r="2493" spans="24:28" ht="15" customHeight="1">
      <c r="X2493" s="14"/>
      <c r="Y2493" s="14"/>
      <c r="Z2493" s="14"/>
      <c r="AA2493" s="14"/>
      <c r="AB2493" s="14"/>
    </row>
    <row r="2494" spans="24:28" ht="15" customHeight="1">
      <c r="X2494" s="14"/>
      <c r="Y2494" s="14"/>
      <c r="Z2494" s="14"/>
      <c r="AA2494" s="14"/>
      <c r="AB2494" s="14"/>
    </row>
    <row r="2495" spans="24:28" ht="15" customHeight="1">
      <c r="X2495" s="14"/>
      <c r="Y2495" s="14"/>
      <c r="Z2495" s="14"/>
      <c r="AA2495" s="14"/>
      <c r="AB2495" s="14"/>
    </row>
    <row r="2496" spans="24:28" ht="15" customHeight="1">
      <c r="X2496" s="14"/>
      <c r="Y2496" s="14"/>
      <c r="Z2496" s="14"/>
      <c r="AA2496" s="14"/>
      <c r="AB2496" s="14"/>
    </row>
    <row r="2497" spans="24:28" ht="15" customHeight="1">
      <c r="X2497" s="14"/>
      <c r="Y2497" s="14"/>
      <c r="Z2497" s="14"/>
      <c r="AA2497" s="14"/>
      <c r="AB2497" s="14"/>
    </row>
    <row r="2498" spans="24:28" ht="15" customHeight="1">
      <c r="X2498" s="14"/>
      <c r="Y2498" s="14"/>
      <c r="Z2498" s="14"/>
      <c r="AA2498" s="14"/>
      <c r="AB2498" s="14"/>
    </row>
    <row r="2499" spans="24:28" ht="15" customHeight="1">
      <c r="X2499" s="14"/>
      <c r="Y2499" s="14"/>
      <c r="Z2499" s="14"/>
      <c r="AA2499" s="14"/>
      <c r="AB2499" s="14"/>
    </row>
    <row r="2500" spans="24:28" ht="15" customHeight="1">
      <c r="X2500" s="14"/>
      <c r="Y2500" s="14"/>
      <c r="Z2500" s="14"/>
      <c r="AA2500" s="14"/>
      <c r="AB2500" s="14"/>
    </row>
    <row r="2501" spans="24:28" ht="15" customHeight="1">
      <c r="X2501" s="14"/>
      <c r="Y2501" s="14"/>
      <c r="Z2501" s="14"/>
      <c r="AA2501" s="14"/>
      <c r="AB2501" s="14"/>
    </row>
    <row r="2502" spans="24:28" ht="15" customHeight="1">
      <c r="X2502" s="14"/>
      <c r="Y2502" s="14"/>
      <c r="Z2502" s="14"/>
      <c r="AA2502" s="14"/>
      <c r="AB2502" s="14"/>
    </row>
    <row r="2503" spans="24:28" ht="15" customHeight="1">
      <c r="X2503" s="14"/>
      <c r="Y2503" s="14"/>
      <c r="Z2503" s="14"/>
      <c r="AA2503" s="14"/>
      <c r="AB2503" s="14"/>
    </row>
    <row r="2504" spans="24:28" ht="15" customHeight="1">
      <c r="X2504" s="14"/>
      <c r="Y2504" s="14"/>
      <c r="Z2504" s="14"/>
      <c r="AA2504" s="14"/>
      <c r="AB2504" s="14"/>
    </row>
    <row r="2505" spans="24:28" ht="15" customHeight="1">
      <c r="X2505" s="14"/>
      <c r="Y2505" s="14"/>
      <c r="Z2505" s="14"/>
      <c r="AA2505" s="14"/>
      <c r="AB2505" s="14"/>
    </row>
    <row r="2506" spans="24:28" ht="15" customHeight="1">
      <c r="X2506" s="14"/>
      <c r="Y2506" s="14"/>
      <c r="Z2506" s="14"/>
      <c r="AA2506" s="14"/>
      <c r="AB2506" s="14"/>
    </row>
    <row r="2507" spans="24:28" ht="15" customHeight="1">
      <c r="X2507" s="14"/>
      <c r="Y2507" s="14"/>
      <c r="Z2507" s="14"/>
      <c r="AA2507" s="14"/>
      <c r="AB2507" s="14"/>
    </row>
    <row r="2508" spans="24:28" ht="15" customHeight="1">
      <c r="X2508" s="14"/>
      <c r="Y2508" s="14"/>
      <c r="Z2508" s="14"/>
      <c r="AA2508" s="14"/>
      <c r="AB2508" s="14"/>
    </row>
    <row r="2509" spans="24:28" ht="15" customHeight="1">
      <c r="X2509" s="14"/>
      <c r="Y2509" s="14"/>
      <c r="Z2509" s="14"/>
      <c r="AA2509" s="14"/>
      <c r="AB2509" s="14"/>
    </row>
    <row r="2510" spans="24:28" ht="15" customHeight="1">
      <c r="X2510" s="14"/>
      <c r="Y2510" s="14"/>
      <c r="Z2510" s="14"/>
      <c r="AA2510" s="14"/>
      <c r="AB2510" s="14"/>
    </row>
    <row r="2511" spans="24:28" ht="15" customHeight="1">
      <c r="X2511" s="14"/>
      <c r="Y2511" s="14"/>
      <c r="Z2511" s="14"/>
      <c r="AA2511" s="14"/>
      <c r="AB2511" s="14"/>
    </row>
    <row r="2512" spans="24:28" ht="15" customHeight="1">
      <c r="X2512" s="14"/>
      <c r="Y2512" s="14"/>
      <c r="Z2512" s="14"/>
      <c r="AA2512" s="14"/>
      <c r="AB2512" s="14"/>
    </row>
    <row r="2513" spans="24:28" ht="15" customHeight="1">
      <c r="X2513" s="14"/>
      <c r="Y2513" s="14"/>
      <c r="Z2513" s="14"/>
      <c r="AA2513" s="14"/>
      <c r="AB2513" s="14"/>
    </row>
    <row r="2514" spans="24:28" ht="15" customHeight="1">
      <c r="X2514" s="14"/>
      <c r="Y2514" s="14"/>
      <c r="Z2514" s="14"/>
      <c r="AA2514" s="14"/>
      <c r="AB2514" s="14"/>
    </row>
    <row r="2515" spans="24:28" ht="15" customHeight="1">
      <c r="X2515" s="14"/>
      <c r="Y2515" s="14"/>
      <c r="Z2515" s="14"/>
      <c r="AA2515" s="14"/>
      <c r="AB2515" s="14"/>
    </row>
    <row r="2516" spans="24:28" ht="15" customHeight="1">
      <c r="X2516" s="14"/>
      <c r="Y2516" s="14"/>
      <c r="Z2516" s="14"/>
      <c r="AA2516" s="14"/>
      <c r="AB2516" s="14"/>
    </row>
    <row r="2517" spans="24:28" ht="15" customHeight="1">
      <c r="X2517" s="14"/>
      <c r="Y2517" s="14"/>
      <c r="Z2517" s="14"/>
      <c r="AA2517" s="14"/>
      <c r="AB2517" s="14"/>
    </row>
    <row r="2518" spans="24:28" ht="15" customHeight="1">
      <c r="X2518" s="14"/>
      <c r="Y2518" s="14"/>
      <c r="Z2518" s="14"/>
      <c r="AA2518" s="14"/>
      <c r="AB2518" s="14"/>
    </row>
    <row r="2519" spans="24:28" ht="15" customHeight="1">
      <c r="X2519" s="14"/>
      <c r="Y2519" s="14"/>
      <c r="Z2519" s="14"/>
      <c r="AA2519" s="14"/>
      <c r="AB2519" s="14"/>
    </row>
    <row r="2520" spans="24:28" ht="15" customHeight="1">
      <c r="X2520" s="14"/>
      <c r="Y2520" s="14"/>
      <c r="Z2520" s="14"/>
      <c r="AA2520" s="14"/>
      <c r="AB2520" s="14"/>
    </row>
    <row r="2521" spans="24:28" ht="15" customHeight="1">
      <c r="X2521" s="14"/>
      <c r="Y2521" s="14"/>
      <c r="Z2521" s="14"/>
      <c r="AA2521" s="14"/>
      <c r="AB2521" s="14"/>
    </row>
    <row r="2522" spans="24:28" ht="15" customHeight="1">
      <c r="X2522" s="14"/>
      <c r="Y2522" s="14"/>
      <c r="Z2522" s="14"/>
      <c r="AA2522" s="14"/>
      <c r="AB2522" s="14"/>
    </row>
    <row r="2523" spans="24:28" ht="15" customHeight="1">
      <c r="X2523" s="14"/>
      <c r="Y2523" s="14"/>
      <c r="Z2523" s="14"/>
      <c r="AA2523" s="14"/>
      <c r="AB2523" s="14"/>
    </row>
    <row r="2524" spans="24:28" ht="15" customHeight="1">
      <c r="X2524" s="14"/>
      <c r="Y2524" s="14"/>
      <c r="Z2524" s="14"/>
      <c r="AA2524" s="14"/>
      <c r="AB2524" s="14"/>
    </row>
    <row r="2525" spans="24:28" ht="15" customHeight="1">
      <c r="X2525" s="14"/>
      <c r="Y2525" s="14"/>
      <c r="Z2525" s="14"/>
      <c r="AA2525" s="14"/>
      <c r="AB2525" s="14"/>
    </row>
    <row r="2526" spans="24:28" ht="15" customHeight="1">
      <c r="X2526" s="14"/>
      <c r="Y2526" s="14"/>
      <c r="Z2526" s="14"/>
      <c r="AA2526" s="14"/>
      <c r="AB2526" s="14"/>
    </row>
    <row r="2527" spans="24:28" ht="15" customHeight="1">
      <c r="X2527" s="14"/>
      <c r="Y2527" s="14"/>
      <c r="Z2527" s="14"/>
      <c r="AA2527" s="14"/>
      <c r="AB2527" s="14"/>
    </row>
    <row r="2528" spans="24:28" ht="15" customHeight="1">
      <c r="X2528" s="14"/>
      <c r="Y2528" s="14"/>
      <c r="Z2528" s="14"/>
      <c r="AA2528" s="14"/>
      <c r="AB2528" s="14"/>
    </row>
    <row r="2529" spans="24:28" ht="15" customHeight="1">
      <c r="X2529" s="14"/>
      <c r="Y2529" s="14"/>
      <c r="Z2529" s="14"/>
      <c r="AA2529" s="14"/>
      <c r="AB2529" s="14"/>
    </row>
    <row r="2530" spans="24:28" ht="15" customHeight="1">
      <c r="X2530" s="14"/>
      <c r="Y2530" s="14"/>
      <c r="Z2530" s="14"/>
      <c r="AA2530" s="14"/>
      <c r="AB2530" s="14"/>
    </row>
    <row r="2531" spans="24:28" ht="15" customHeight="1">
      <c r="X2531" s="14"/>
      <c r="Y2531" s="14"/>
      <c r="Z2531" s="14"/>
      <c r="AA2531" s="14"/>
      <c r="AB2531" s="14"/>
    </row>
    <row r="2532" spans="24:28" ht="15" customHeight="1">
      <c r="X2532" s="14"/>
      <c r="Y2532" s="14"/>
      <c r="Z2532" s="14"/>
      <c r="AA2532" s="14"/>
      <c r="AB2532" s="14"/>
    </row>
    <row r="2533" spans="24:28" ht="15" customHeight="1">
      <c r="X2533" s="14"/>
      <c r="Y2533" s="14"/>
      <c r="Z2533" s="14"/>
      <c r="AA2533" s="14"/>
      <c r="AB2533" s="14"/>
    </row>
    <row r="2534" spans="24:28" ht="15" customHeight="1">
      <c r="X2534" s="14"/>
      <c r="Y2534" s="14"/>
      <c r="Z2534" s="14"/>
      <c r="AA2534" s="14"/>
      <c r="AB2534" s="14"/>
    </row>
    <row r="2535" spans="24:28" ht="15" customHeight="1">
      <c r="X2535" s="14"/>
      <c r="Y2535" s="14"/>
      <c r="Z2535" s="14"/>
      <c r="AA2535" s="14"/>
      <c r="AB2535" s="14"/>
    </row>
    <row r="2536" spans="24:28" ht="15" customHeight="1">
      <c r="X2536" s="14"/>
      <c r="Y2536" s="14"/>
      <c r="Z2536" s="14"/>
      <c r="AA2536" s="14"/>
      <c r="AB2536" s="14"/>
    </row>
    <row r="2537" spans="24:28" ht="15" customHeight="1">
      <c r="X2537" s="14"/>
      <c r="Y2537" s="14"/>
      <c r="Z2537" s="14"/>
      <c r="AA2537" s="14"/>
      <c r="AB2537" s="14"/>
    </row>
    <row r="2538" spans="24:28" ht="15" customHeight="1">
      <c r="X2538" s="14"/>
      <c r="Y2538" s="14"/>
      <c r="Z2538" s="14"/>
      <c r="AA2538" s="14"/>
      <c r="AB2538" s="14"/>
    </row>
    <row r="2539" spans="24:28" ht="15" customHeight="1">
      <c r="X2539" s="14"/>
      <c r="Y2539" s="14"/>
      <c r="Z2539" s="14"/>
      <c r="AA2539" s="14"/>
      <c r="AB2539" s="14"/>
    </row>
    <row r="2540" spans="24:28" ht="15" customHeight="1">
      <c r="X2540" s="14"/>
      <c r="Y2540" s="14"/>
      <c r="Z2540" s="14"/>
      <c r="AA2540" s="14"/>
      <c r="AB2540" s="14"/>
    </row>
    <row r="2541" spans="24:28" ht="15" customHeight="1">
      <c r="X2541" s="14"/>
      <c r="Y2541" s="14"/>
      <c r="Z2541" s="14"/>
      <c r="AA2541" s="14"/>
      <c r="AB2541" s="14"/>
    </row>
    <row r="2542" spans="24:28" ht="15" customHeight="1">
      <c r="X2542" s="14"/>
      <c r="Y2542" s="14"/>
      <c r="Z2542" s="14"/>
      <c r="AA2542" s="14"/>
      <c r="AB2542" s="14"/>
    </row>
    <row r="2543" spans="24:28" ht="15" customHeight="1">
      <c r="X2543" s="14"/>
      <c r="Y2543" s="14"/>
      <c r="Z2543" s="14"/>
      <c r="AA2543" s="14"/>
      <c r="AB2543" s="14"/>
    </row>
    <row r="2544" spans="24:28" ht="15" customHeight="1">
      <c r="X2544" s="14"/>
      <c r="Y2544" s="14"/>
      <c r="Z2544" s="14"/>
      <c r="AA2544" s="14"/>
      <c r="AB2544" s="14"/>
    </row>
    <row r="2545" spans="24:28" ht="15" customHeight="1">
      <c r="X2545" s="14"/>
      <c r="Y2545" s="14"/>
      <c r="Z2545" s="14"/>
      <c r="AA2545" s="14"/>
      <c r="AB2545" s="14"/>
    </row>
    <row r="2546" spans="24:28" ht="15" customHeight="1">
      <c r="X2546" s="14"/>
      <c r="Y2546" s="14"/>
      <c r="Z2546" s="14"/>
      <c r="AA2546" s="14"/>
      <c r="AB2546" s="14"/>
    </row>
    <row r="2547" spans="24:28" ht="15" customHeight="1">
      <c r="X2547" s="14"/>
      <c r="Y2547" s="14"/>
      <c r="Z2547" s="14"/>
      <c r="AA2547" s="14"/>
      <c r="AB2547" s="14"/>
    </row>
    <row r="2548" spans="24:28" ht="15" customHeight="1">
      <c r="X2548" s="14"/>
      <c r="Y2548" s="14"/>
      <c r="Z2548" s="14"/>
      <c r="AA2548" s="14"/>
      <c r="AB2548" s="14"/>
    </row>
    <row r="2549" spans="24:28" ht="15" customHeight="1">
      <c r="X2549" s="14"/>
      <c r="Y2549" s="14"/>
      <c r="Z2549" s="14"/>
      <c r="AA2549" s="14"/>
      <c r="AB2549" s="14"/>
    </row>
    <row r="2550" spans="24:28" ht="15" customHeight="1">
      <c r="X2550" s="14"/>
      <c r="Y2550" s="14"/>
      <c r="Z2550" s="14"/>
      <c r="AA2550" s="14"/>
      <c r="AB2550" s="14"/>
    </row>
    <row r="2551" spans="24:28" ht="15" customHeight="1">
      <c r="X2551" s="14"/>
      <c r="Y2551" s="14"/>
      <c r="Z2551" s="14"/>
      <c r="AA2551" s="14"/>
      <c r="AB2551" s="14"/>
    </row>
    <row r="2552" spans="24:28" ht="15" customHeight="1">
      <c r="X2552" s="14"/>
      <c r="Y2552" s="14"/>
      <c r="Z2552" s="14"/>
      <c r="AA2552" s="14"/>
      <c r="AB2552" s="14"/>
    </row>
    <row r="2553" spans="24:28" ht="15" customHeight="1">
      <c r="X2553" s="14"/>
      <c r="Y2553" s="14"/>
      <c r="Z2553" s="14"/>
      <c r="AA2553" s="14"/>
      <c r="AB2553" s="14"/>
    </row>
    <row r="2554" spans="24:28" ht="15" customHeight="1">
      <c r="X2554" s="14"/>
      <c r="Y2554" s="14"/>
      <c r="Z2554" s="14"/>
      <c r="AA2554" s="14"/>
      <c r="AB2554" s="14"/>
    </row>
    <row r="2555" spans="24:28" ht="15" customHeight="1">
      <c r="X2555" s="14"/>
      <c r="Y2555" s="14"/>
      <c r="Z2555" s="14"/>
      <c r="AA2555" s="14"/>
      <c r="AB2555" s="14"/>
    </row>
    <row r="2556" spans="24:28" ht="15" customHeight="1">
      <c r="X2556" s="14"/>
      <c r="Y2556" s="14"/>
      <c r="Z2556" s="14"/>
      <c r="AA2556" s="14"/>
      <c r="AB2556" s="14"/>
    </row>
    <row r="2557" spans="24:28" ht="15" customHeight="1">
      <c r="X2557" s="14"/>
      <c r="Y2557" s="14"/>
      <c r="Z2557" s="14"/>
      <c r="AA2557" s="14"/>
      <c r="AB2557" s="14"/>
    </row>
    <row r="2558" spans="24:28" ht="15" customHeight="1">
      <c r="X2558" s="14"/>
      <c r="Y2558" s="14"/>
      <c r="Z2558" s="14"/>
      <c r="AA2558" s="14"/>
      <c r="AB2558" s="14"/>
    </row>
    <row r="2559" spans="24:28" ht="15" customHeight="1">
      <c r="X2559" s="14"/>
      <c r="Y2559" s="14"/>
      <c r="Z2559" s="14"/>
      <c r="AA2559" s="14"/>
      <c r="AB2559" s="14"/>
    </row>
    <row r="2560" spans="24:28" ht="15" customHeight="1">
      <c r="X2560" s="14"/>
      <c r="Y2560" s="14"/>
      <c r="Z2560" s="14"/>
      <c r="AA2560" s="14"/>
      <c r="AB2560" s="14"/>
    </row>
    <row r="2561" spans="24:28" ht="15" customHeight="1">
      <c r="X2561" s="14"/>
      <c r="Y2561" s="14"/>
      <c r="Z2561" s="14"/>
      <c r="AA2561" s="14"/>
      <c r="AB2561" s="14"/>
    </row>
    <row r="2562" spans="24:28" ht="15" customHeight="1">
      <c r="X2562" s="14"/>
      <c r="Y2562" s="14"/>
      <c r="Z2562" s="14"/>
      <c r="AA2562" s="14"/>
      <c r="AB2562" s="14"/>
    </row>
    <row r="2563" spans="24:28" ht="15" customHeight="1">
      <c r="X2563" s="14"/>
      <c r="Y2563" s="14"/>
      <c r="Z2563" s="14"/>
      <c r="AA2563" s="14"/>
      <c r="AB2563" s="14"/>
    </row>
    <row r="2564" spans="24:28" ht="15" customHeight="1">
      <c r="X2564" s="14"/>
      <c r="Y2564" s="14"/>
      <c r="Z2564" s="14"/>
      <c r="AA2564" s="14"/>
      <c r="AB2564" s="14"/>
    </row>
    <row r="2565" spans="24:28" ht="15" customHeight="1">
      <c r="X2565" s="14"/>
      <c r="Y2565" s="14"/>
      <c r="Z2565" s="14"/>
      <c r="AA2565" s="14"/>
      <c r="AB2565" s="14"/>
    </row>
    <row r="2566" spans="24:28" ht="15" customHeight="1">
      <c r="X2566" s="14"/>
      <c r="Y2566" s="14"/>
      <c r="Z2566" s="14"/>
      <c r="AA2566" s="14"/>
      <c r="AB2566" s="14"/>
    </row>
    <row r="2567" spans="24:28" ht="15" customHeight="1">
      <c r="X2567" s="14"/>
      <c r="Y2567" s="14"/>
      <c r="Z2567" s="14"/>
      <c r="AA2567" s="14"/>
      <c r="AB2567" s="14"/>
    </row>
    <row r="2568" spans="24:28" ht="15" customHeight="1">
      <c r="X2568" s="14"/>
      <c r="Y2568" s="14"/>
      <c r="Z2568" s="14"/>
      <c r="AA2568" s="14"/>
      <c r="AB2568" s="14"/>
    </row>
    <row r="2569" spans="24:28" ht="15" customHeight="1">
      <c r="X2569" s="14"/>
      <c r="Y2569" s="14"/>
      <c r="Z2569" s="14"/>
      <c r="AA2569" s="14"/>
      <c r="AB2569" s="14"/>
    </row>
    <row r="2570" spans="24:28" ht="15" customHeight="1">
      <c r="X2570" s="14"/>
      <c r="Y2570" s="14"/>
      <c r="Z2570" s="14"/>
      <c r="AA2570" s="14"/>
      <c r="AB2570" s="14"/>
    </row>
    <row r="2571" spans="24:28" ht="15" customHeight="1">
      <c r="X2571" s="14"/>
      <c r="Y2571" s="14"/>
      <c r="Z2571" s="14"/>
      <c r="AA2571" s="14"/>
      <c r="AB2571" s="14"/>
    </row>
    <row r="2572" spans="24:28" ht="15" customHeight="1">
      <c r="X2572" s="14"/>
      <c r="Y2572" s="14"/>
      <c r="Z2572" s="14"/>
      <c r="AA2572" s="14"/>
      <c r="AB2572" s="14"/>
    </row>
    <row r="2573" spans="24:28" ht="15" customHeight="1">
      <c r="X2573" s="14"/>
      <c r="Y2573" s="14"/>
      <c r="Z2573" s="14"/>
      <c r="AA2573" s="14"/>
      <c r="AB2573" s="14"/>
    </row>
    <row r="2574" spans="24:28" ht="15" customHeight="1">
      <c r="X2574" s="14"/>
      <c r="Y2574" s="14"/>
      <c r="Z2574" s="14"/>
      <c r="AA2574" s="14"/>
      <c r="AB2574" s="14"/>
    </row>
    <row r="2575" spans="24:28" ht="15" customHeight="1">
      <c r="X2575" s="14"/>
      <c r="Y2575" s="14"/>
      <c r="Z2575" s="14"/>
      <c r="AA2575" s="14"/>
      <c r="AB2575" s="14"/>
    </row>
    <row r="2576" spans="24:28" ht="15" customHeight="1">
      <c r="X2576" s="14"/>
      <c r="Y2576" s="14"/>
      <c r="Z2576" s="14"/>
      <c r="AA2576" s="14"/>
      <c r="AB2576" s="14"/>
    </row>
    <row r="2577" spans="24:28" ht="15" customHeight="1">
      <c r="X2577" s="14"/>
      <c r="Y2577" s="14"/>
      <c r="Z2577" s="14"/>
      <c r="AA2577" s="14"/>
      <c r="AB2577" s="14"/>
    </row>
    <row r="2578" spans="24:28" ht="15" customHeight="1">
      <c r="X2578" s="14"/>
      <c r="Y2578" s="14"/>
      <c r="Z2578" s="14"/>
      <c r="AA2578" s="14"/>
      <c r="AB2578" s="14"/>
    </row>
    <row r="2579" spans="24:28" ht="15" customHeight="1">
      <c r="X2579" s="14"/>
      <c r="Y2579" s="14"/>
      <c r="Z2579" s="14"/>
      <c r="AA2579" s="14"/>
      <c r="AB2579" s="14"/>
    </row>
    <row r="2580" spans="24:28" ht="15" customHeight="1">
      <c r="X2580" s="14"/>
      <c r="Y2580" s="14"/>
      <c r="Z2580" s="14"/>
      <c r="AA2580" s="14"/>
      <c r="AB2580" s="14"/>
    </row>
    <row r="2581" spans="24:28" ht="15" customHeight="1">
      <c r="X2581" s="14"/>
      <c r="Y2581" s="14"/>
      <c r="Z2581" s="14"/>
      <c r="AA2581" s="14"/>
      <c r="AB2581" s="14"/>
    </row>
    <row r="2582" spans="24:28" ht="15" customHeight="1">
      <c r="X2582" s="14"/>
      <c r="Y2582" s="14"/>
      <c r="Z2582" s="14"/>
      <c r="AA2582" s="14"/>
      <c r="AB2582" s="14"/>
    </row>
    <row r="2583" spans="24:28" ht="15" customHeight="1">
      <c r="X2583" s="14"/>
      <c r="Y2583" s="14"/>
      <c r="Z2583" s="14"/>
      <c r="AA2583" s="14"/>
      <c r="AB2583" s="14"/>
    </row>
    <row r="2584" spans="24:28" ht="15" customHeight="1">
      <c r="X2584" s="14"/>
      <c r="Y2584" s="14"/>
      <c r="Z2584" s="14"/>
      <c r="AA2584" s="14"/>
      <c r="AB2584" s="14"/>
    </row>
    <row r="2585" spans="24:28" ht="15" customHeight="1">
      <c r="X2585" s="14"/>
      <c r="Y2585" s="14"/>
      <c r="Z2585" s="14"/>
      <c r="AA2585" s="14"/>
      <c r="AB2585" s="14"/>
    </row>
    <row r="2586" spans="24:28" ht="15" customHeight="1">
      <c r="X2586" s="14"/>
      <c r="Y2586" s="14"/>
      <c r="Z2586" s="14"/>
      <c r="AA2586" s="14"/>
      <c r="AB2586" s="14"/>
    </row>
    <row r="2587" spans="24:28" ht="15" customHeight="1">
      <c r="X2587" s="14"/>
      <c r="Y2587" s="14"/>
      <c r="Z2587" s="14"/>
      <c r="AA2587" s="14"/>
      <c r="AB2587" s="14"/>
    </row>
    <row r="2588" spans="24:28" ht="15" customHeight="1">
      <c r="X2588" s="14"/>
      <c r="Y2588" s="14"/>
      <c r="Z2588" s="14"/>
      <c r="AA2588" s="14"/>
      <c r="AB2588" s="14"/>
    </row>
    <row r="2589" spans="24:28" ht="15" customHeight="1">
      <c r="X2589" s="14"/>
      <c r="Y2589" s="14"/>
      <c r="Z2589" s="14"/>
      <c r="AA2589" s="14"/>
      <c r="AB2589" s="14"/>
    </row>
    <row r="2590" spans="24:28" ht="15" customHeight="1">
      <c r="X2590" s="14"/>
      <c r="Y2590" s="14"/>
      <c r="Z2590" s="14"/>
      <c r="AA2590" s="14"/>
      <c r="AB2590" s="14"/>
    </row>
    <row r="2591" spans="24:28" ht="15" customHeight="1">
      <c r="X2591" s="14"/>
      <c r="Y2591" s="14"/>
      <c r="Z2591" s="14"/>
      <c r="AA2591" s="14"/>
      <c r="AB2591" s="14"/>
    </row>
    <row r="2592" spans="24:28" ht="15" customHeight="1">
      <c r="X2592" s="14"/>
      <c r="Y2592" s="14"/>
      <c r="Z2592" s="14"/>
      <c r="AA2592" s="14"/>
      <c r="AB2592" s="14"/>
    </row>
    <row r="2593" spans="24:28" ht="15" customHeight="1">
      <c r="X2593" s="14"/>
      <c r="Y2593" s="14"/>
      <c r="Z2593" s="14"/>
      <c r="AA2593" s="14"/>
      <c r="AB2593" s="14"/>
    </row>
    <row r="2594" spans="24:28" ht="15" customHeight="1">
      <c r="X2594" s="14"/>
      <c r="Y2594" s="14"/>
      <c r="Z2594" s="14"/>
      <c r="AA2594" s="14"/>
      <c r="AB2594" s="14"/>
    </row>
    <row r="2595" spans="24:28" ht="15" customHeight="1">
      <c r="X2595" s="14"/>
      <c r="Y2595" s="14"/>
      <c r="Z2595" s="14"/>
      <c r="AA2595" s="14"/>
      <c r="AB2595" s="14"/>
    </row>
    <row r="2596" spans="24:28" ht="15" customHeight="1">
      <c r="X2596" s="14"/>
      <c r="Y2596" s="14"/>
      <c r="Z2596" s="14"/>
      <c r="AA2596" s="14"/>
      <c r="AB2596" s="14"/>
    </row>
    <row r="2597" spans="24:28" ht="15" customHeight="1">
      <c r="X2597" s="14"/>
      <c r="Y2597" s="14"/>
      <c r="Z2597" s="14"/>
      <c r="AA2597" s="14"/>
      <c r="AB2597" s="14"/>
    </row>
    <row r="2598" spans="24:28" ht="15" customHeight="1">
      <c r="X2598" s="14"/>
      <c r="Y2598" s="14"/>
      <c r="Z2598" s="14"/>
      <c r="AA2598" s="14"/>
      <c r="AB2598" s="14"/>
    </row>
    <row r="2599" spans="24:28" ht="15" customHeight="1">
      <c r="X2599" s="14"/>
      <c r="Y2599" s="14"/>
      <c r="Z2599" s="14"/>
      <c r="AA2599" s="14"/>
      <c r="AB2599" s="14"/>
    </row>
    <row r="2600" spans="24:28" ht="15" customHeight="1">
      <c r="X2600" s="14"/>
      <c r="Y2600" s="14"/>
      <c r="Z2600" s="14"/>
      <c r="AA2600" s="14"/>
      <c r="AB2600" s="14"/>
    </row>
    <row r="2601" spans="24:28" ht="15" customHeight="1">
      <c r="X2601" s="14"/>
      <c r="Y2601" s="14"/>
      <c r="Z2601" s="14"/>
      <c r="AA2601" s="14"/>
      <c r="AB2601" s="14"/>
    </row>
    <row r="2602" spans="24:28" ht="15" customHeight="1">
      <c r="X2602" s="14"/>
      <c r="Y2602" s="14"/>
      <c r="Z2602" s="14"/>
      <c r="AA2602" s="14"/>
      <c r="AB2602" s="14"/>
    </row>
    <row r="2603" spans="24:28" ht="15" customHeight="1">
      <c r="X2603" s="14"/>
      <c r="Y2603" s="14"/>
      <c r="Z2603" s="14"/>
      <c r="AA2603" s="14"/>
      <c r="AB2603" s="14"/>
    </row>
    <row r="2604" spans="24:28" ht="15" customHeight="1">
      <c r="X2604" s="14"/>
      <c r="Y2604" s="14"/>
      <c r="Z2604" s="14"/>
      <c r="AA2604" s="14"/>
      <c r="AB2604" s="14"/>
    </row>
    <row r="2605" spans="24:28" ht="15" customHeight="1">
      <c r="X2605" s="14"/>
      <c r="Y2605" s="14"/>
      <c r="Z2605" s="14"/>
      <c r="AA2605" s="14"/>
      <c r="AB2605" s="14"/>
    </row>
    <row r="2606" spans="24:28" ht="15" customHeight="1">
      <c r="X2606" s="14"/>
      <c r="Y2606" s="14"/>
      <c r="Z2606" s="14"/>
      <c r="AA2606" s="14"/>
      <c r="AB2606" s="14"/>
    </row>
    <row r="2607" spans="24:28" ht="15" customHeight="1">
      <c r="X2607" s="14"/>
      <c r="Y2607" s="14"/>
      <c r="Z2607" s="14"/>
      <c r="AA2607" s="14"/>
      <c r="AB2607" s="14"/>
    </row>
    <row r="2608" spans="24:28" ht="15" customHeight="1">
      <c r="X2608" s="14"/>
      <c r="Y2608" s="14"/>
      <c r="Z2608" s="14"/>
      <c r="AA2608" s="14"/>
      <c r="AB2608" s="14"/>
    </row>
    <row r="2609" spans="24:28" ht="15" customHeight="1">
      <c r="X2609" s="14"/>
      <c r="Y2609" s="14"/>
      <c r="Z2609" s="14"/>
      <c r="AA2609" s="14"/>
      <c r="AB2609" s="14"/>
    </row>
    <row r="2610" spans="24:28" ht="15" customHeight="1">
      <c r="X2610" s="14"/>
      <c r="Y2610" s="14"/>
      <c r="Z2610" s="14"/>
      <c r="AA2610" s="14"/>
      <c r="AB2610" s="14"/>
    </row>
    <row r="2611" spans="24:28" ht="15" customHeight="1">
      <c r="X2611" s="14"/>
      <c r="Y2611" s="14"/>
      <c r="Z2611" s="14"/>
      <c r="AA2611" s="14"/>
      <c r="AB2611" s="14"/>
    </row>
    <row r="2612" spans="24:28" ht="15" customHeight="1">
      <c r="X2612" s="14"/>
      <c r="Y2612" s="14"/>
      <c r="Z2612" s="14"/>
      <c r="AA2612" s="14"/>
      <c r="AB2612" s="14"/>
    </row>
    <row r="2613" spans="24:28" ht="15" customHeight="1">
      <c r="X2613" s="14"/>
      <c r="Y2613" s="14"/>
      <c r="Z2613" s="14"/>
      <c r="AA2613" s="14"/>
      <c r="AB2613" s="14"/>
    </row>
    <row r="2614" spans="24:28" ht="15" customHeight="1">
      <c r="X2614" s="14"/>
      <c r="Y2614" s="14"/>
      <c r="Z2614" s="14"/>
      <c r="AA2614" s="14"/>
      <c r="AB2614" s="14"/>
    </row>
    <row r="2615" spans="24:28" ht="15" customHeight="1">
      <c r="X2615" s="14"/>
      <c r="Y2615" s="14"/>
      <c r="Z2615" s="14"/>
      <c r="AA2615" s="14"/>
      <c r="AB2615" s="14"/>
    </row>
    <row r="2616" spans="24:28" ht="15" customHeight="1">
      <c r="X2616" s="14"/>
      <c r="Y2616" s="14"/>
      <c r="Z2616" s="14"/>
      <c r="AA2616" s="14"/>
      <c r="AB2616" s="14"/>
    </row>
    <row r="2617" spans="24:28" ht="15" customHeight="1">
      <c r="X2617" s="14"/>
      <c r="Y2617" s="14"/>
      <c r="Z2617" s="14"/>
      <c r="AA2617" s="14"/>
      <c r="AB2617" s="14"/>
    </row>
    <row r="2618" spans="24:28" ht="15" customHeight="1">
      <c r="X2618" s="14"/>
      <c r="Y2618" s="14"/>
      <c r="Z2618" s="14"/>
      <c r="AA2618" s="14"/>
      <c r="AB2618" s="14"/>
    </row>
    <row r="2619" spans="24:28" ht="15" customHeight="1">
      <c r="X2619" s="14"/>
      <c r="Y2619" s="14"/>
      <c r="Z2619" s="14"/>
      <c r="AA2619" s="14"/>
      <c r="AB2619" s="14"/>
    </row>
    <row r="2620" spans="24:28" ht="15" customHeight="1">
      <c r="X2620" s="14"/>
      <c r="Y2620" s="14"/>
      <c r="Z2620" s="14"/>
      <c r="AA2620" s="14"/>
      <c r="AB2620" s="14"/>
    </row>
    <row r="2621" spans="24:28" ht="15" customHeight="1">
      <c r="X2621" s="14"/>
      <c r="Y2621" s="14"/>
      <c r="Z2621" s="14"/>
      <c r="AA2621" s="14"/>
      <c r="AB2621" s="14"/>
    </row>
    <row r="2622" spans="24:28" ht="15" customHeight="1">
      <c r="X2622" s="14"/>
      <c r="Y2622" s="14"/>
      <c r="Z2622" s="14"/>
      <c r="AA2622" s="14"/>
      <c r="AB2622" s="14"/>
    </row>
    <row r="2623" spans="24:28" ht="15" customHeight="1">
      <c r="X2623" s="14"/>
      <c r="Y2623" s="14"/>
      <c r="Z2623" s="14"/>
      <c r="AA2623" s="14"/>
      <c r="AB2623" s="14"/>
    </row>
    <row r="2624" spans="24:28" ht="15" customHeight="1">
      <c r="X2624" s="14"/>
      <c r="Y2624" s="14"/>
      <c r="Z2624" s="14"/>
      <c r="AA2624" s="14"/>
      <c r="AB2624" s="14"/>
    </row>
    <row r="2625" spans="24:28" ht="15" customHeight="1">
      <c r="X2625" s="14"/>
      <c r="Y2625" s="14"/>
      <c r="Z2625" s="14"/>
      <c r="AA2625" s="14"/>
      <c r="AB2625" s="14"/>
    </row>
    <row r="2626" spans="24:28" ht="15" customHeight="1">
      <c r="X2626" s="14"/>
      <c r="Y2626" s="14"/>
      <c r="Z2626" s="14"/>
      <c r="AA2626" s="14"/>
      <c r="AB2626" s="14"/>
    </row>
    <row r="2627" spans="24:28" ht="15" customHeight="1">
      <c r="X2627" s="14"/>
      <c r="Y2627" s="14"/>
      <c r="Z2627" s="14"/>
      <c r="AA2627" s="14"/>
      <c r="AB2627" s="14"/>
    </row>
    <row r="2628" spans="24:28" ht="15" customHeight="1">
      <c r="X2628" s="14"/>
      <c r="Y2628" s="14"/>
      <c r="Z2628" s="14"/>
      <c r="AA2628" s="14"/>
      <c r="AB2628" s="14"/>
    </row>
    <row r="2629" spans="24:28" ht="15" customHeight="1">
      <c r="X2629" s="14"/>
      <c r="Y2629" s="14"/>
      <c r="Z2629" s="14"/>
      <c r="AA2629" s="14"/>
      <c r="AB2629" s="14"/>
    </row>
    <row r="2630" spans="24:28" ht="15" customHeight="1">
      <c r="X2630" s="14"/>
      <c r="Y2630" s="14"/>
      <c r="Z2630" s="14"/>
      <c r="AA2630" s="14"/>
      <c r="AB2630" s="14"/>
    </row>
    <row r="2631" spans="24:28" ht="15" customHeight="1">
      <c r="X2631" s="14"/>
      <c r="Y2631" s="14"/>
      <c r="Z2631" s="14"/>
      <c r="AA2631" s="14"/>
      <c r="AB2631" s="14"/>
    </row>
    <row r="2632" spans="24:28" ht="15" customHeight="1">
      <c r="X2632" s="14"/>
      <c r="Y2632" s="14"/>
      <c r="Z2632" s="14"/>
      <c r="AA2632" s="14"/>
      <c r="AB2632" s="14"/>
    </row>
    <row r="2633" spans="24:28" ht="15" customHeight="1">
      <c r="X2633" s="14"/>
      <c r="Y2633" s="14"/>
      <c r="Z2633" s="14"/>
      <c r="AA2633" s="14"/>
      <c r="AB2633" s="14"/>
    </row>
    <row r="2634" spans="24:28" ht="15" customHeight="1">
      <c r="X2634" s="14"/>
      <c r="Y2634" s="14"/>
      <c r="Z2634" s="14"/>
      <c r="AA2634" s="14"/>
      <c r="AB2634" s="14"/>
    </row>
    <row r="2635" spans="24:28" ht="15" customHeight="1">
      <c r="X2635" s="14"/>
      <c r="Y2635" s="14"/>
      <c r="Z2635" s="14"/>
      <c r="AA2635" s="14"/>
      <c r="AB2635" s="14"/>
    </row>
    <row r="2636" spans="24:28" ht="15" customHeight="1">
      <c r="X2636" s="14"/>
      <c r="Y2636" s="14"/>
      <c r="Z2636" s="14"/>
      <c r="AA2636" s="14"/>
      <c r="AB2636" s="14"/>
    </row>
    <row r="2637" spans="24:28" ht="15" customHeight="1">
      <c r="X2637" s="14"/>
      <c r="Y2637" s="14"/>
      <c r="Z2637" s="14"/>
      <c r="AA2637" s="14"/>
      <c r="AB2637" s="14"/>
    </row>
    <row r="2638" spans="24:28" ht="15" customHeight="1">
      <c r="X2638" s="14"/>
      <c r="Y2638" s="14"/>
      <c r="Z2638" s="14"/>
      <c r="AA2638" s="14"/>
      <c r="AB2638" s="14"/>
    </row>
    <row r="2639" spans="24:28" ht="15" customHeight="1">
      <c r="X2639" s="14"/>
      <c r="Y2639" s="14"/>
      <c r="Z2639" s="14"/>
      <c r="AA2639" s="14"/>
      <c r="AB2639" s="14"/>
    </row>
    <row r="2640" spans="24:28" ht="15" customHeight="1">
      <c r="X2640" s="14"/>
      <c r="Y2640" s="14"/>
      <c r="Z2640" s="14"/>
      <c r="AA2640" s="14"/>
      <c r="AB2640" s="14"/>
    </row>
    <row r="2641" spans="24:28" ht="15" customHeight="1">
      <c r="X2641" s="14"/>
      <c r="Y2641" s="14"/>
      <c r="Z2641" s="14"/>
      <c r="AA2641" s="14"/>
      <c r="AB2641" s="14"/>
    </row>
    <row r="2642" spans="24:28" ht="15" customHeight="1">
      <c r="X2642" s="14"/>
      <c r="Y2642" s="14"/>
      <c r="Z2642" s="14"/>
      <c r="AA2642" s="14"/>
      <c r="AB2642" s="14"/>
    </row>
    <row r="2643" spans="24:28" ht="15" customHeight="1">
      <c r="X2643" s="14"/>
      <c r="Y2643" s="14"/>
      <c r="Z2643" s="14"/>
      <c r="AA2643" s="14"/>
      <c r="AB2643" s="14"/>
    </row>
    <row r="2644" spans="24:28" ht="15" customHeight="1">
      <c r="X2644" s="14"/>
      <c r="Y2644" s="14"/>
      <c r="Z2644" s="14"/>
      <c r="AA2644" s="14"/>
      <c r="AB2644" s="14"/>
    </row>
    <row r="2645" spans="24:28" ht="15" customHeight="1">
      <c r="X2645" s="14"/>
      <c r="Y2645" s="14"/>
      <c r="Z2645" s="14"/>
      <c r="AA2645" s="14"/>
      <c r="AB2645" s="14"/>
    </row>
    <row r="2646" spans="24:28" ht="15" customHeight="1">
      <c r="X2646" s="14"/>
      <c r="Y2646" s="14"/>
      <c r="Z2646" s="14"/>
      <c r="AA2646" s="14"/>
      <c r="AB2646" s="14"/>
    </row>
    <row r="2647" spans="24:28" ht="15" customHeight="1">
      <c r="X2647" s="14"/>
      <c r="Y2647" s="14"/>
      <c r="Z2647" s="14"/>
      <c r="AA2647" s="14"/>
      <c r="AB2647" s="14"/>
    </row>
    <row r="2648" spans="24:28" ht="15" customHeight="1">
      <c r="X2648" s="14"/>
      <c r="Y2648" s="14"/>
      <c r="Z2648" s="14"/>
      <c r="AA2648" s="14"/>
      <c r="AB2648" s="14"/>
    </row>
    <row r="2649" spans="24:28" ht="15" customHeight="1">
      <c r="X2649" s="14"/>
      <c r="Y2649" s="14"/>
      <c r="Z2649" s="14"/>
      <c r="AA2649" s="14"/>
      <c r="AB2649" s="14"/>
    </row>
    <row r="2650" spans="24:28" ht="15" customHeight="1">
      <c r="X2650" s="14"/>
      <c r="Y2650" s="14"/>
      <c r="Z2650" s="14"/>
      <c r="AA2650" s="14"/>
      <c r="AB2650" s="14"/>
    </row>
    <row r="2651" spans="24:28" ht="15" customHeight="1">
      <c r="X2651" s="14"/>
      <c r="Y2651" s="14"/>
      <c r="Z2651" s="14"/>
      <c r="AA2651" s="14"/>
      <c r="AB2651" s="14"/>
    </row>
    <row r="2652" spans="24:28" ht="15" customHeight="1">
      <c r="X2652" s="14"/>
      <c r="Y2652" s="14"/>
      <c r="Z2652" s="14"/>
      <c r="AA2652" s="14"/>
      <c r="AB2652" s="14"/>
    </row>
    <row r="2653" spans="24:28" ht="15" customHeight="1">
      <c r="X2653" s="14"/>
      <c r="Y2653" s="14"/>
      <c r="Z2653" s="14"/>
      <c r="AA2653" s="14"/>
      <c r="AB2653" s="14"/>
    </row>
    <row r="2654" spans="24:28" ht="15" customHeight="1">
      <c r="X2654" s="14"/>
      <c r="Y2654" s="14"/>
      <c r="Z2654" s="14"/>
      <c r="AA2654" s="14"/>
      <c r="AB2654" s="14"/>
    </row>
    <row r="2655" spans="24:28" ht="15" customHeight="1">
      <c r="X2655" s="14"/>
      <c r="Y2655" s="14"/>
      <c r="Z2655" s="14"/>
      <c r="AA2655" s="14"/>
      <c r="AB2655" s="14"/>
    </row>
    <row r="2656" spans="24:28" ht="15" customHeight="1">
      <c r="X2656" s="14"/>
      <c r="Y2656" s="14"/>
      <c r="Z2656" s="14"/>
      <c r="AA2656" s="14"/>
      <c r="AB2656" s="14"/>
    </row>
    <row r="2657" spans="24:28" ht="15" customHeight="1">
      <c r="X2657" s="14"/>
      <c r="Y2657" s="14"/>
      <c r="Z2657" s="14"/>
      <c r="AA2657" s="14"/>
      <c r="AB2657" s="14"/>
    </row>
    <row r="2658" spans="24:28" ht="15" customHeight="1">
      <c r="X2658" s="14"/>
      <c r="Y2658" s="14"/>
      <c r="Z2658" s="14"/>
      <c r="AA2658" s="14"/>
      <c r="AB2658" s="14"/>
    </row>
    <row r="2659" spans="24:28" ht="15" customHeight="1">
      <c r="X2659" s="14"/>
      <c r="Y2659" s="14"/>
      <c r="Z2659" s="14"/>
      <c r="AA2659" s="14"/>
      <c r="AB2659" s="14"/>
    </row>
    <row r="2660" spans="24:28" ht="15" customHeight="1">
      <c r="X2660" s="14"/>
      <c r="Y2660" s="14"/>
      <c r="Z2660" s="14"/>
      <c r="AA2660" s="14"/>
      <c r="AB2660" s="14"/>
    </row>
    <row r="2661" spans="24:28" ht="15" customHeight="1">
      <c r="X2661" s="14"/>
      <c r="Y2661" s="14"/>
      <c r="Z2661" s="14"/>
      <c r="AA2661" s="14"/>
      <c r="AB2661" s="14"/>
    </row>
    <row r="2662" spans="24:28" ht="15" customHeight="1">
      <c r="X2662" s="14"/>
      <c r="Y2662" s="14"/>
      <c r="Z2662" s="14"/>
      <c r="AA2662" s="14"/>
      <c r="AB2662" s="14"/>
    </row>
    <row r="2663" spans="24:28" ht="15" customHeight="1">
      <c r="X2663" s="14"/>
      <c r="Y2663" s="14"/>
      <c r="Z2663" s="14"/>
      <c r="AA2663" s="14"/>
      <c r="AB2663" s="14"/>
    </row>
    <row r="2664" spans="24:28" ht="15" customHeight="1">
      <c r="X2664" s="14"/>
      <c r="Y2664" s="14"/>
      <c r="Z2664" s="14"/>
      <c r="AA2664" s="14"/>
      <c r="AB2664" s="14"/>
    </row>
    <row r="2665" spans="24:28" ht="15" customHeight="1">
      <c r="X2665" s="14"/>
      <c r="Y2665" s="14"/>
      <c r="Z2665" s="14"/>
      <c r="AA2665" s="14"/>
      <c r="AB2665" s="14"/>
    </row>
    <row r="2666" spans="24:28" ht="15" customHeight="1">
      <c r="X2666" s="14"/>
      <c r="Y2666" s="14"/>
      <c r="Z2666" s="14"/>
      <c r="AA2666" s="14"/>
      <c r="AB2666" s="14"/>
    </row>
    <row r="2667" spans="24:28" ht="15" customHeight="1">
      <c r="X2667" s="14"/>
      <c r="Y2667" s="14"/>
      <c r="Z2667" s="14"/>
      <c r="AA2667" s="14"/>
      <c r="AB2667" s="14"/>
    </row>
    <row r="2668" spans="24:28" ht="15" customHeight="1">
      <c r="X2668" s="14"/>
      <c r="Y2668" s="14"/>
      <c r="Z2668" s="14"/>
      <c r="AA2668" s="14"/>
      <c r="AB2668" s="14"/>
    </row>
    <row r="2669" spans="24:28" ht="15" customHeight="1">
      <c r="X2669" s="14"/>
      <c r="Y2669" s="14"/>
      <c r="Z2669" s="14"/>
      <c r="AA2669" s="14"/>
      <c r="AB2669" s="14"/>
    </row>
    <row r="2670" spans="24:28" ht="15" customHeight="1">
      <c r="X2670" s="14"/>
      <c r="Y2670" s="14"/>
      <c r="Z2670" s="14"/>
      <c r="AA2670" s="14"/>
      <c r="AB2670" s="14"/>
    </row>
    <row r="2671" spans="24:28" ht="15" customHeight="1">
      <c r="X2671" s="14"/>
      <c r="Y2671" s="14"/>
      <c r="Z2671" s="14"/>
      <c r="AA2671" s="14"/>
      <c r="AB2671" s="14"/>
    </row>
    <row r="2672" spans="24:28" ht="15" customHeight="1">
      <c r="X2672" s="14"/>
      <c r="Y2672" s="14"/>
      <c r="Z2672" s="14"/>
      <c r="AA2672" s="14"/>
      <c r="AB2672" s="14"/>
    </row>
    <row r="2673" spans="24:28" ht="15" customHeight="1">
      <c r="X2673" s="14"/>
      <c r="Y2673" s="14"/>
      <c r="Z2673" s="14"/>
      <c r="AA2673" s="14"/>
      <c r="AB2673" s="14"/>
    </row>
    <row r="2674" spans="24:28" ht="15" customHeight="1">
      <c r="X2674" s="14"/>
      <c r="Y2674" s="14"/>
      <c r="Z2674" s="14"/>
      <c r="AA2674" s="14"/>
      <c r="AB2674" s="14"/>
    </row>
    <row r="2675" spans="24:28" ht="15" customHeight="1">
      <c r="X2675" s="14"/>
      <c r="Y2675" s="14"/>
      <c r="Z2675" s="14"/>
      <c r="AA2675" s="14"/>
      <c r="AB2675" s="14"/>
    </row>
    <row r="2676" spans="24:28" ht="15" customHeight="1">
      <c r="X2676" s="14"/>
      <c r="Y2676" s="14"/>
      <c r="Z2676" s="14"/>
      <c r="AA2676" s="14"/>
      <c r="AB2676" s="14"/>
    </row>
    <row r="2677" spans="24:28" ht="15" customHeight="1">
      <c r="X2677" s="14"/>
      <c r="Y2677" s="14"/>
      <c r="Z2677" s="14"/>
      <c r="AA2677" s="14"/>
      <c r="AB2677" s="14"/>
    </row>
    <row r="2678" spans="24:28" ht="15" customHeight="1">
      <c r="X2678" s="14"/>
      <c r="Y2678" s="14"/>
      <c r="Z2678" s="14"/>
      <c r="AA2678" s="14"/>
      <c r="AB2678" s="14"/>
    </row>
    <row r="2679" spans="24:28" ht="15" customHeight="1">
      <c r="X2679" s="14"/>
      <c r="Y2679" s="14"/>
      <c r="Z2679" s="14"/>
      <c r="AA2679" s="14"/>
      <c r="AB2679" s="14"/>
    </row>
    <row r="2680" spans="24:28" ht="15" customHeight="1">
      <c r="X2680" s="14"/>
      <c r="Y2680" s="14"/>
      <c r="Z2680" s="14"/>
      <c r="AA2680" s="14"/>
      <c r="AB2680" s="14"/>
    </row>
    <row r="2681" spans="24:28" ht="15" customHeight="1">
      <c r="X2681" s="14"/>
      <c r="Y2681" s="14"/>
      <c r="Z2681" s="14"/>
      <c r="AA2681" s="14"/>
      <c r="AB2681" s="14"/>
    </row>
    <row r="2682" spans="24:28" ht="15" customHeight="1">
      <c r="X2682" s="14"/>
      <c r="Y2682" s="14"/>
      <c r="Z2682" s="14"/>
      <c r="AA2682" s="14"/>
      <c r="AB2682" s="14"/>
    </row>
    <row r="2683" spans="24:28" ht="15" customHeight="1">
      <c r="X2683" s="14"/>
      <c r="Y2683" s="14"/>
      <c r="Z2683" s="14"/>
      <c r="AA2683" s="14"/>
      <c r="AB2683" s="14"/>
    </row>
    <row r="2684" spans="24:28" ht="15" customHeight="1">
      <c r="X2684" s="14"/>
      <c r="Y2684" s="14"/>
      <c r="Z2684" s="14"/>
      <c r="AA2684" s="14"/>
      <c r="AB2684" s="14"/>
    </row>
    <row r="2685" spans="24:28" ht="15" customHeight="1">
      <c r="X2685" s="14"/>
      <c r="Y2685" s="14"/>
      <c r="Z2685" s="14"/>
      <c r="AA2685" s="14"/>
      <c r="AB2685" s="14"/>
    </row>
    <row r="2686" spans="24:28" ht="15" customHeight="1">
      <c r="X2686" s="14"/>
      <c r="Y2686" s="14"/>
      <c r="Z2686" s="14"/>
      <c r="AA2686" s="14"/>
      <c r="AB2686" s="14"/>
    </row>
    <row r="2687" spans="24:28" ht="15" customHeight="1">
      <c r="X2687" s="14"/>
      <c r="Y2687" s="14"/>
      <c r="Z2687" s="14"/>
      <c r="AA2687" s="14"/>
      <c r="AB2687" s="14"/>
    </row>
    <row r="2688" spans="24:28" ht="15" customHeight="1">
      <c r="X2688" s="14"/>
      <c r="Y2688" s="14"/>
      <c r="Z2688" s="14"/>
      <c r="AA2688" s="14"/>
      <c r="AB2688" s="14"/>
    </row>
    <row r="2689" spans="24:28" ht="15" customHeight="1">
      <c r="X2689" s="14"/>
      <c r="Y2689" s="14"/>
      <c r="Z2689" s="14"/>
      <c r="AA2689" s="14"/>
      <c r="AB2689" s="14"/>
    </row>
    <row r="2690" spans="24:28" ht="15" customHeight="1">
      <c r="X2690" s="14"/>
      <c r="Y2690" s="14"/>
      <c r="Z2690" s="14"/>
      <c r="AA2690" s="14"/>
      <c r="AB2690" s="14"/>
    </row>
    <row r="2691" spans="24:28" ht="15" customHeight="1">
      <c r="X2691" s="14"/>
      <c r="Y2691" s="14"/>
      <c r="Z2691" s="14"/>
      <c r="AA2691" s="14"/>
      <c r="AB2691" s="14"/>
    </row>
    <row r="2692" spans="24:28" ht="15" customHeight="1">
      <c r="X2692" s="14"/>
      <c r="Y2692" s="14"/>
      <c r="Z2692" s="14"/>
      <c r="AA2692" s="14"/>
      <c r="AB2692" s="14"/>
    </row>
    <row r="2693" spans="24:28" ht="15" customHeight="1">
      <c r="X2693" s="14"/>
      <c r="Y2693" s="14"/>
      <c r="Z2693" s="14"/>
      <c r="AA2693" s="14"/>
      <c r="AB2693" s="14"/>
    </row>
    <row r="2694" spans="24:28" ht="15" customHeight="1">
      <c r="X2694" s="14"/>
      <c r="Y2694" s="14"/>
      <c r="Z2694" s="14"/>
      <c r="AA2694" s="14"/>
      <c r="AB2694" s="14"/>
    </row>
    <row r="2695" spans="24:28" ht="15" customHeight="1">
      <c r="X2695" s="14"/>
      <c r="Y2695" s="14"/>
      <c r="Z2695" s="14"/>
      <c r="AA2695" s="14"/>
      <c r="AB2695" s="14"/>
    </row>
    <row r="2696" spans="24:28" ht="15" customHeight="1">
      <c r="X2696" s="14"/>
      <c r="Y2696" s="14"/>
      <c r="Z2696" s="14"/>
      <c r="AA2696" s="14"/>
      <c r="AB2696" s="14"/>
    </row>
    <row r="2697" spans="24:28" ht="15" customHeight="1">
      <c r="X2697" s="14"/>
      <c r="Y2697" s="14"/>
      <c r="Z2697" s="14"/>
      <c r="AA2697" s="14"/>
      <c r="AB2697" s="14"/>
    </row>
    <row r="2698" spans="24:28" ht="15" customHeight="1">
      <c r="X2698" s="14"/>
      <c r="Y2698" s="14"/>
      <c r="Z2698" s="14"/>
      <c r="AA2698" s="14"/>
      <c r="AB2698" s="14"/>
    </row>
    <row r="2699" spans="24:28" ht="15" customHeight="1">
      <c r="X2699" s="14"/>
      <c r="Y2699" s="14"/>
      <c r="Z2699" s="14"/>
      <c r="AA2699" s="14"/>
      <c r="AB2699" s="14"/>
    </row>
    <row r="2700" spans="24:28" ht="15" customHeight="1">
      <c r="X2700" s="14"/>
      <c r="Y2700" s="14"/>
      <c r="Z2700" s="14"/>
      <c r="AA2700" s="14"/>
      <c r="AB2700" s="14"/>
    </row>
    <row r="2701" spans="24:28" ht="15" customHeight="1">
      <c r="X2701" s="14"/>
      <c r="Y2701" s="14"/>
      <c r="Z2701" s="14"/>
      <c r="AA2701" s="14"/>
      <c r="AB2701" s="14"/>
    </row>
    <row r="2702" spans="24:28" ht="15" customHeight="1">
      <c r="X2702" s="14"/>
      <c r="Y2702" s="14"/>
      <c r="Z2702" s="14"/>
      <c r="AA2702" s="14"/>
      <c r="AB2702" s="14"/>
    </row>
    <row r="2703" spans="24:28" ht="15" customHeight="1">
      <c r="X2703" s="14"/>
      <c r="Y2703" s="14"/>
      <c r="Z2703" s="14"/>
      <c r="AA2703" s="14"/>
      <c r="AB2703" s="14"/>
    </row>
    <row r="2704" spans="24:28" ht="15" customHeight="1">
      <c r="X2704" s="14"/>
      <c r="Y2704" s="14"/>
      <c r="Z2704" s="14"/>
      <c r="AA2704" s="14"/>
      <c r="AB2704" s="14"/>
    </row>
    <row r="2705" spans="24:28" ht="15" customHeight="1">
      <c r="X2705" s="14"/>
      <c r="Y2705" s="14"/>
      <c r="Z2705" s="14"/>
      <c r="AA2705" s="14"/>
      <c r="AB2705" s="14"/>
    </row>
    <row r="2706" spans="24:28" ht="15" customHeight="1">
      <c r="X2706" s="14"/>
      <c r="Y2706" s="14"/>
      <c r="Z2706" s="14"/>
      <c r="AA2706" s="14"/>
      <c r="AB2706" s="14"/>
    </row>
    <row r="2707" spans="24:28" ht="15" customHeight="1">
      <c r="X2707" s="14"/>
      <c r="Y2707" s="14"/>
      <c r="Z2707" s="14"/>
      <c r="AA2707" s="14"/>
      <c r="AB2707" s="14"/>
    </row>
    <row r="2708" spans="24:28" ht="15" customHeight="1">
      <c r="X2708" s="14"/>
      <c r="Y2708" s="14"/>
      <c r="Z2708" s="14"/>
      <c r="AA2708" s="14"/>
      <c r="AB2708" s="14"/>
    </row>
    <row r="2709" spans="24:28" ht="15" customHeight="1">
      <c r="X2709" s="14"/>
      <c r="Y2709" s="14"/>
      <c r="Z2709" s="14"/>
      <c r="AA2709" s="14"/>
      <c r="AB2709" s="14"/>
    </row>
    <row r="2710" spans="24:28" ht="15" customHeight="1">
      <c r="X2710" s="14"/>
      <c r="Y2710" s="14"/>
      <c r="Z2710" s="14"/>
      <c r="AA2710" s="14"/>
      <c r="AB2710" s="14"/>
    </row>
    <row r="2711" spans="24:28" ht="15" customHeight="1">
      <c r="X2711" s="14"/>
      <c r="Y2711" s="14"/>
      <c r="Z2711" s="14"/>
      <c r="AA2711" s="14"/>
      <c r="AB2711" s="14"/>
    </row>
    <row r="2712" spans="24:28" ht="15" customHeight="1">
      <c r="X2712" s="14"/>
      <c r="Y2712" s="14"/>
      <c r="Z2712" s="14"/>
      <c r="AA2712" s="14"/>
      <c r="AB2712" s="14"/>
    </row>
    <row r="2713" spans="24:28" ht="15" customHeight="1">
      <c r="X2713" s="14"/>
      <c r="Y2713" s="14"/>
      <c r="Z2713" s="14"/>
      <c r="AA2713" s="14"/>
      <c r="AB2713" s="14"/>
    </row>
    <row r="2714" spans="24:28" ht="15" customHeight="1">
      <c r="X2714" s="14"/>
      <c r="Y2714" s="14"/>
      <c r="Z2714" s="14"/>
      <c r="AA2714" s="14"/>
      <c r="AB2714" s="14"/>
    </row>
    <row r="2715" spans="24:28" ht="15" customHeight="1">
      <c r="X2715" s="14"/>
      <c r="Y2715" s="14"/>
      <c r="Z2715" s="14"/>
      <c r="AA2715" s="14"/>
      <c r="AB2715" s="14"/>
    </row>
    <row r="2716" spans="24:28" ht="15" customHeight="1">
      <c r="X2716" s="14"/>
      <c r="Y2716" s="14"/>
      <c r="Z2716" s="14"/>
      <c r="AA2716" s="14"/>
      <c r="AB2716" s="14"/>
    </row>
    <row r="2717" spans="24:28" ht="15" customHeight="1">
      <c r="X2717" s="14"/>
      <c r="Y2717" s="14"/>
      <c r="Z2717" s="14"/>
      <c r="AA2717" s="14"/>
      <c r="AB2717" s="14"/>
    </row>
    <row r="2718" spans="24:28" ht="15" customHeight="1">
      <c r="X2718" s="14"/>
      <c r="Y2718" s="14"/>
      <c r="Z2718" s="14"/>
      <c r="AA2718" s="14"/>
      <c r="AB2718" s="14"/>
    </row>
    <row r="2719" spans="24:28" ht="15" customHeight="1">
      <c r="X2719" s="14"/>
      <c r="Y2719" s="14"/>
      <c r="Z2719" s="14"/>
      <c r="AA2719" s="14"/>
      <c r="AB2719" s="14"/>
    </row>
    <row r="2720" spans="24:28" ht="15" customHeight="1">
      <c r="X2720" s="14"/>
      <c r="Y2720" s="14"/>
      <c r="Z2720" s="14"/>
      <c r="AA2720" s="14"/>
      <c r="AB2720" s="14"/>
    </row>
    <row r="2721" spans="24:28" ht="15" customHeight="1">
      <c r="X2721" s="14"/>
      <c r="Y2721" s="14"/>
      <c r="Z2721" s="14"/>
      <c r="AA2721" s="14"/>
      <c r="AB2721" s="14"/>
    </row>
    <row r="2722" spans="24:28" ht="15" customHeight="1">
      <c r="X2722" s="14"/>
      <c r="Y2722" s="14"/>
      <c r="Z2722" s="14"/>
      <c r="AA2722" s="14"/>
      <c r="AB2722" s="14"/>
    </row>
    <row r="2723" spans="24:28" ht="15" customHeight="1">
      <c r="X2723" s="14"/>
      <c r="Y2723" s="14"/>
      <c r="Z2723" s="14"/>
      <c r="AA2723" s="14"/>
      <c r="AB2723" s="14"/>
    </row>
    <row r="2724" spans="24:28" ht="15" customHeight="1">
      <c r="X2724" s="14"/>
      <c r="Y2724" s="14"/>
      <c r="Z2724" s="14"/>
      <c r="AA2724" s="14"/>
      <c r="AB2724" s="14"/>
    </row>
    <row r="2725" spans="24:28" ht="15" customHeight="1">
      <c r="X2725" s="14"/>
      <c r="Y2725" s="14"/>
      <c r="Z2725" s="14"/>
      <c r="AA2725" s="14"/>
      <c r="AB2725" s="14"/>
    </row>
    <row r="2726" spans="24:28" ht="15" customHeight="1">
      <c r="X2726" s="14"/>
      <c r="Y2726" s="14"/>
      <c r="Z2726" s="14"/>
      <c r="AA2726" s="14"/>
      <c r="AB2726" s="14"/>
    </row>
    <row r="2727" spans="24:28" ht="15" customHeight="1">
      <c r="X2727" s="14"/>
      <c r="Y2727" s="14"/>
      <c r="Z2727" s="14"/>
      <c r="AA2727" s="14"/>
      <c r="AB2727" s="14"/>
    </row>
    <row r="2728" spans="24:28" ht="15" customHeight="1">
      <c r="X2728" s="14"/>
      <c r="Y2728" s="14"/>
      <c r="Z2728" s="14"/>
      <c r="AA2728" s="14"/>
      <c r="AB2728" s="14"/>
    </row>
    <row r="2729" spans="24:28" ht="15" customHeight="1">
      <c r="X2729" s="14"/>
      <c r="Y2729" s="14"/>
      <c r="Z2729" s="14"/>
      <c r="AA2729" s="14"/>
      <c r="AB2729" s="14"/>
    </row>
    <row r="2730" spans="24:28" ht="15" customHeight="1">
      <c r="X2730" s="14"/>
      <c r="Y2730" s="14"/>
      <c r="Z2730" s="14"/>
      <c r="AA2730" s="14"/>
      <c r="AB2730" s="14"/>
    </row>
    <row r="2731" spans="24:28" ht="15" customHeight="1">
      <c r="X2731" s="14"/>
      <c r="Y2731" s="14"/>
      <c r="Z2731" s="14"/>
      <c r="AA2731" s="14"/>
      <c r="AB2731" s="14"/>
    </row>
    <row r="2732" spans="24:28" ht="15" customHeight="1">
      <c r="X2732" s="14"/>
      <c r="Y2732" s="14"/>
      <c r="Z2732" s="14"/>
      <c r="AA2732" s="14"/>
      <c r="AB2732" s="14"/>
    </row>
    <row r="2733" spans="24:28" ht="15" customHeight="1">
      <c r="X2733" s="14"/>
      <c r="Y2733" s="14"/>
      <c r="Z2733" s="14"/>
      <c r="AA2733" s="14"/>
      <c r="AB2733" s="14"/>
    </row>
    <row r="2734" spans="24:28" ht="15" customHeight="1">
      <c r="X2734" s="14"/>
      <c r="Y2734" s="14"/>
      <c r="Z2734" s="14"/>
      <c r="AA2734" s="14"/>
      <c r="AB2734" s="14"/>
    </row>
    <row r="2735" spans="24:28" ht="15" customHeight="1">
      <c r="X2735" s="14"/>
      <c r="Y2735" s="14"/>
      <c r="Z2735" s="14"/>
      <c r="AA2735" s="14"/>
      <c r="AB2735" s="14"/>
    </row>
    <row r="2736" spans="24:28" ht="15" customHeight="1">
      <c r="X2736" s="14"/>
      <c r="Y2736" s="14"/>
      <c r="Z2736" s="14"/>
      <c r="AA2736" s="14"/>
      <c r="AB2736" s="14"/>
    </row>
    <row r="2737" spans="24:28" ht="15" customHeight="1">
      <c r="X2737" s="14"/>
      <c r="Y2737" s="14"/>
      <c r="Z2737" s="14"/>
      <c r="AA2737" s="14"/>
      <c r="AB2737" s="14"/>
    </row>
    <row r="2738" spans="24:28" ht="15" customHeight="1">
      <c r="X2738" s="14"/>
      <c r="Y2738" s="14"/>
      <c r="Z2738" s="14"/>
      <c r="AA2738" s="14"/>
      <c r="AB2738" s="14"/>
    </row>
    <row r="2739" spans="24:28" ht="15" customHeight="1">
      <c r="X2739" s="14"/>
      <c r="Y2739" s="14"/>
      <c r="Z2739" s="14"/>
      <c r="AA2739" s="14"/>
      <c r="AB2739" s="14"/>
    </row>
    <row r="2740" spans="24:28" ht="15" customHeight="1">
      <c r="X2740" s="14"/>
      <c r="Y2740" s="14"/>
      <c r="Z2740" s="14"/>
      <c r="AA2740" s="14"/>
      <c r="AB2740" s="14"/>
    </row>
    <row r="2741" spans="24:28" ht="15" customHeight="1">
      <c r="X2741" s="14"/>
      <c r="Y2741" s="14"/>
      <c r="Z2741" s="14"/>
      <c r="AA2741" s="14"/>
      <c r="AB2741" s="14"/>
    </row>
    <row r="2742" spans="24:28" ht="15" customHeight="1">
      <c r="X2742" s="14"/>
      <c r="Y2742" s="14"/>
      <c r="Z2742" s="14"/>
      <c r="AA2742" s="14"/>
      <c r="AB2742" s="14"/>
    </row>
    <row r="2743" spans="24:28" ht="15" customHeight="1">
      <c r="X2743" s="14"/>
      <c r="Y2743" s="14"/>
      <c r="Z2743" s="14"/>
      <c r="AA2743" s="14"/>
      <c r="AB2743" s="14"/>
    </row>
    <row r="2744" spans="24:28" ht="15" customHeight="1">
      <c r="X2744" s="14"/>
      <c r="Y2744" s="14"/>
      <c r="Z2744" s="14"/>
      <c r="AA2744" s="14"/>
      <c r="AB2744" s="14"/>
    </row>
    <row r="2745" spans="24:28" ht="15" customHeight="1">
      <c r="X2745" s="14"/>
      <c r="Y2745" s="14"/>
      <c r="Z2745" s="14"/>
      <c r="AA2745" s="14"/>
      <c r="AB2745" s="14"/>
    </row>
    <row r="2746" spans="24:28" ht="15" customHeight="1">
      <c r="X2746" s="14"/>
      <c r="Y2746" s="14"/>
      <c r="Z2746" s="14"/>
      <c r="AA2746" s="14"/>
      <c r="AB2746" s="14"/>
    </row>
    <row r="2747" spans="24:28" ht="15" customHeight="1">
      <c r="X2747" s="14"/>
      <c r="Y2747" s="14"/>
      <c r="Z2747" s="14"/>
      <c r="AA2747" s="14"/>
      <c r="AB2747" s="14"/>
    </row>
    <row r="2748" spans="24:28" ht="15" customHeight="1">
      <c r="X2748" s="14"/>
      <c r="Y2748" s="14"/>
      <c r="Z2748" s="14"/>
      <c r="AA2748" s="14"/>
      <c r="AB2748" s="14"/>
    </row>
    <row r="2749" spans="24:28" ht="15" customHeight="1">
      <c r="X2749" s="14"/>
      <c r="Y2749" s="14"/>
      <c r="Z2749" s="14"/>
      <c r="AA2749" s="14"/>
      <c r="AB2749" s="14"/>
    </row>
    <row r="2750" spans="24:28" ht="15" customHeight="1">
      <c r="X2750" s="14"/>
      <c r="Y2750" s="14"/>
      <c r="Z2750" s="14"/>
      <c r="AA2750" s="14"/>
      <c r="AB2750" s="14"/>
    </row>
    <row r="2751" spans="24:28" ht="15" customHeight="1">
      <c r="X2751" s="14"/>
      <c r="Y2751" s="14"/>
      <c r="Z2751" s="14"/>
      <c r="AA2751" s="14"/>
      <c r="AB2751" s="14"/>
    </row>
    <row r="2752" spans="24:28" ht="15" customHeight="1">
      <c r="X2752" s="14"/>
      <c r="Y2752" s="14"/>
      <c r="Z2752" s="14"/>
      <c r="AA2752" s="14"/>
      <c r="AB2752" s="14"/>
    </row>
    <row r="2753" spans="24:28" ht="15" customHeight="1">
      <c r="X2753" s="14"/>
      <c r="Y2753" s="14"/>
      <c r="Z2753" s="14"/>
      <c r="AA2753" s="14"/>
      <c r="AB2753" s="14"/>
    </row>
    <row r="2754" spans="24:28" ht="15" customHeight="1">
      <c r="X2754" s="14"/>
      <c r="Y2754" s="14"/>
      <c r="Z2754" s="14"/>
      <c r="AA2754" s="14"/>
      <c r="AB2754" s="14"/>
    </row>
    <row r="2755" spans="24:28" ht="15" customHeight="1">
      <c r="X2755" s="14"/>
      <c r="Y2755" s="14"/>
      <c r="Z2755" s="14"/>
      <c r="AA2755" s="14"/>
      <c r="AB2755" s="14"/>
    </row>
    <row r="2756" spans="24:28" ht="15" customHeight="1">
      <c r="X2756" s="14"/>
      <c r="Y2756" s="14"/>
      <c r="Z2756" s="14"/>
      <c r="AA2756" s="14"/>
      <c r="AB2756" s="14"/>
    </row>
    <row r="2757" spans="24:28" ht="15" customHeight="1">
      <c r="X2757" s="14"/>
      <c r="Y2757" s="14"/>
      <c r="Z2757" s="14"/>
      <c r="AA2757" s="14"/>
      <c r="AB2757" s="14"/>
    </row>
    <row r="2758" spans="24:28" ht="15" customHeight="1">
      <c r="X2758" s="14"/>
      <c r="Y2758" s="14"/>
      <c r="Z2758" s="14"/>
      <c r="AA2758" s="14"/>
      <c r="AB2758" s="14"/>
    </row>
    <row r="2759" spans="24:28" ht="15" customHeight="1">
      <c r="X2759" s="14"/>
      <c r="Y2759" s="14"/>
      <c r="Z2759" s="14"/>
      <c r="AA2759" s="14"/>
      <c r="AB2759" s="14"/>
    </row>
    <row r="2760" spans="24:28" ht="15" customHeight="1">
      <c r="X2760" s="14"/>
      <c r="Y2760" s="14"/>
      <c r="Z2760" s="14"/>
      <c r="AA2760" s="14"/>
      <c r="AB2760" s="14"/>
    </row>
    <row r="2761" spans="24:28" ht="15" customHeight="1">
      <c r="X2761" s="14"/>
      <c r="Y2761" s="14"/>
      <c r="Z2761" s="14"/>
      <c r="AA2761" s="14"/>
      <c r="AB2761" s="14"/>
    </row>
    <row r="2762" spans="24:28" ht="15" customHeight="1">
      <c r="X2762" s="14"/>
      <c r="Y2762" s="14"/>
      <c r="Z2762" s="14"/>
      <c r="AA2762" s="14"/>
      <c r="AB2762" s="14"/>
    </row>
    <row r="2763" spans="24:28" ht="15" customHeight="1">
      <c r="X2763" s="14"/>
      <c r="Y2763" s="14"/>
      <c r="Z2763" s="14"/>
      <c r="AA2763" s="14"/>
      <c r="AB2763" s="14"/>
    </row>
    <row r="2764" spans="24:28" ht="15" customHeight="1">
      <c r="X2764" s="14"/>
      <c r="Y2764" s="14"/>
      <c r="Z2764" s="14"/>
      <c r="AA2764" s="14"/>
      <c r="AB2764" s="14"/>
    </row>
    <row r="2765" spans="24:28" ht="15" customHeight="1">
      <c r="X2765" s="14"/>
      <c r="Y2765" s="14"/>
      <c r="Z2765" s="14"/>
      <c r="AA2765" s="14"/>
      <c r="AB2765" s="14"/>
    </row>
    <row r="2766" spans="24:28" ht="15" customHeight="1">
      <c r="X2766" s="14"/>
      <c r="Y2766" s="14"/>
      <c r="Z2766" s="14"/>
      <c r="AA2766" s="14"/>
      <c r="AB2766" s="14"/>
    </row>
    <row r="2767" spans="24:28" ht="15" customHeight="1">
      <c r="X2767" s="14"/>
      <c r="Y2767" s="14"/>
      <c r="Z2767" s="14"/>
      <c r="AA2767" s="14"/>
      <c r="AB2767" s="14"/>
    </row>
    <row r="2768" spans="24:28" ht="15" customHeight="1">
      <c r="X2768" s="14"/>
      <c r="Y2768" s="14"/>
      <c r="Z2768" s="14"/>
      <c r="AA2768" s="14"/>
      <c r="AB2768" s="14"/>
    </row>
    <row r="2769" spans="24:28" ht="15" customHeight="1">
      <c r="X2769" s="14"/>
      <c r="Y2769" s="14"/>
      <c r="Z2769" s="14"/>
      <c r="AA2769" s="14"/>
      <c r="AB2769" s="14"/>
    </row>
    <row r="2770" spans="24:28" ht="15" customHeight="1">
      <c r="X2770" s="14"/>
      <c r="Y2770" s="14"/>
      <c r="Z2770" s="14"/>
      <c r="AA2770" s="14"/>
      <c r="AB2770" s="14"/>
    </row>
    <row r="2771" spans="24:28" ht="15" customHeight="1">
      <c r="X2771" s="14"/>
      <c r="Y2771" s="14"/>
      <c r="Z2771" s="14"/>
      <c r="AA2771" s="14"/>
      <c r="AB2771" s="14"/>
    </row>
    <row r="2772" spans="24:28" ht="15" customHeight="1">
      <c r="X2772" s="14"/>
      <c r="Y2772" s="14"/>
      <c r="Z2772" s="14"/>
      <c r="AA2772" s="14"/>
      <c r="AB2772" s="14"/>
    </row>
    <row r="2773" spans="24:28" ht="15" customHeight="1">
      <c r="X2773" s="14"/>
      <c r="Y2773" s="14"/>
      <c r="Z2773" s="14"/>
      <c r="AA2773" s="14"/>
      <c r="AB2773" s="14"/>
    </row>
    <row r="2774" spans="24:28" ht="15" customHeight="1">
      <c r="X2774" s="14"/>
      <c r="Y2774" s="14"/>
      <c r="Z2774" s="14"/>
      <c r="AA2774" s="14"/>
      <c r="AB2774" s="14"/>
    </row>
    <row r="2775" spans="24:28" ht="15" customHeight="1">
      <c r="X2775" s="14"/>
      <c r="Y2775" s="14"/>
      <c r="Z2775" s="14"/>
      <c r="AA2775" s="14"/>
      <c r="AB2775" s="14"/>
    </row>
    <row r="2776" spans="24:28" ht="15" customHeight="1">
      <c r="X2776" s="14"/>
      <c r="Y2776" s="14"/>
      <c r="Z2776" s="14"/>
      <c r="AA2776" s="14"/>
      <c r="AB2776" s="14"/>
    </row>
    <row r="2777" spans="24:28" ht="15" customHeight="1">
      <c r="X2777" s="14"/>
      <c r="Y2777" s="14"/>
      <c r="Z2777" s="14"/>
      <c r="AA2777" s="14"/>
      <c r="AB2777" s="14"/>
    </row>
    <row r="2778" spans="24:28" ht="15" customHeight="1">
      <c r="X2778" s="14"/>
      <c r="Y2778" s="14"/>
      <c r="Z2778" s="14"/>
      <c r="AA2778" s="14"/>
      <c r="AB2778" s="14"/>
    </row>
    <row r="2779" spans="24:28" ht="15" customHeight="1">
      <c r="X2779" s="14"/>
      <c r="Y2779" s="14"/>
      <c r="Z2779" s="14"/>
      <c r="AA2779" s="14"/>
      <c r="AB2779" s="14"/>
    </row>
    <row r="2780" spans="24:28" ht="15" customHeight="1">
      <c r="X2780" s="14"/>
      <c r="Y2780" s="14"/>
      <c r="Z2780" s="14"/>
      <c r="AA2780" s="14"/>
      <c r="AB2780" s="14"/>
    </row>
    <row r="2781" spans="24:28" ht="15" customHeight="1">
      <c r="X2781" s="14"/>
      <c r="Y2781" s="14"/>
      <c r="Z2781" s="14"/>
      <c r="AA2781" s="14"/>
      <c r="AB2781" s="14"/>
    </row>
    <row r="2782" spans="24:28" ht="15" customHeight="1">
      <c r="X2782" s="14"/>
      <c r="Y2782" s="14"/>
      <c r="Z2782" s="14"/>
      <c r="AA2782" s="14"/>
      <c r="AB2782" s="14"/>
    </row>
    <row r="2783" spans="24:28" ht="15" customHeight="1">
      <c r="X2783" s="14"/>
      <c r="Y2783" s="14"/>
      <c r="Z2783" s="14"/>
      <c r="AA2783" s="14"/>
      <c r="AB2783" s="14"/>
    </row>
    <row r="2784" spans="24:28" ht="15" customHeight="1">
      <c r="X2784" s="14"/>
      <c r="Y2784" s="14"/>
      <c r="Z2784" s="14"/>
      <c r="AA2784" s="14"/>
      <c r="AB2784" s="14"/>
    </row>
    <row r="2785" spans="24:28" ht="15" customHeight="1">
      <c r="X2785" s="14"/>
      <c r="Y2785" s="14"/>
      <c r="Z2785" s="14"/>
      <c r="AA2785" s="14"/>
      <c r="AB2785" s="14"/>
    </row>
    <row r="2786" spans="24:28" ht="15" customHeight="1">
      <c r="X2786" s="14"/>
      <c r="Y2786" s="14"/>
      <c r="Z2786" s="14"/>
      <c r="AA2786" s="14"/>
      <c r="AB2786" s="14"/>
    </row>
    <row r="2787" spans="24:28" ht="15" customHeight="1">
      <c r="X2787" s="14"/>
      <c r="Y2787" s="14"/>
      <c r="Z2787" s="14"/>
      <c r="AA2787" s="14"/>
      <c r="AB2787" s="14"/>
    </row>
    <row r="2788" spans="24:28" ht="15" customHeight="1">
      <c r="X2788" s="14"/>
      <c r="Y2788" s="14"/>
      <c r="Z2788" s="14"/>
      <c r="AA2788" s="14"/>
      <c r="AB2788" s="14"/>
    </row>
    <row r="2789" spans="24:28" ht="15" customHeight="1">
      <c r="X2789" s="14"/>
      <c r="Y2789" s="14"/>
      <c r="Z2789" s="14"/>
      <c r="AA2789" s="14"/>
      <c r="AB2789" s="14"/>
    </row>
    <row r="2790" spans="24:28" ht="15" customHeight="1">
      <c r="X2790" s="14"/>
      <c r="Y2790" s="14"/>
      <c r="Z2790" s="14"/>
      <c r="AA2790" s="14"/>
      <c r="AB2790" s="14"/>
    </row>
    <row r="2791" spans="24:28" ht="15" customHeight="1">
      <c r="X2791" s="14"/>
      <c r="Y2791" s="14"/>
      <c r="Z2791" s="14"/>
      <c r="AA2791" s="14"/>
      <c r="AB2791" s="14"/>
    </row>
    <row r="2792" spans="24:28" ht="15" customHeight="1">
      <c r="X2792" s="14"/>
      <c r="Y2792" s="14"/>
      <c r="Z2792" s="14"/>
      <c r="AA2792" s="14"/>
      <c r="AB2792" s="14"/>
    </row>
    <row r="2793" spans="24:28" ht="15" customHeight="1">
      <c r="X2793" s="14"/>
      <c r="Y2793" s="14"/>
      <c r="Z2793" s="14"/>
      <c r="AA2793" s="14"/>
      <c r="AB2793" s="14"/>
    </row>
    <row r="2794" spans="24:28" ht="15" customHeight="1">
      <c r="X2794" s="14"/>
      <c r="Y2794" s="14"/>
      <c r="Z2794" s="14"/>
      <c r="AA2794" s="14"/>
      <c r="AB2794" s="14"/>
    </row>
    <row r="2795" spans="24:28" ht="15" customHeight="1">
      <c r="X2795" s="14"/>
      <c r="Y2795" s="14"/>
      <c r="Z2795" s="14"/>
      <c r="AA2795" s="14"/>
      <c r="AB2795" s="14"/>
    </row>
    <row r="2796" spans="24:28" ht="15" customHeight="1">
      <c r="X2796" s="14"/>
      <c r="Y2796" s="14"/>
      <c r="Z2796" s="14"/>
      <c r="AA2796" s="14"/>
      <c r="AB2796" s="14"/>
    </row>
    <row r="2797" spans="24:28" ht="15" customHeight="1">
      <c r="X2797" s="14"/>
      <c r="Y2797" s="14"/>
      <c r="Z2797" s="14"/>
      <c r="AA2797" s="14"/>
      <c r="AB2797" s="14"/>
    </row>
    <row r="2798" spans="24:28" ht="15" customHeight="1">
      <c r="X2798" s="14"/>
      <c r="Y2798" s="14"/>
      <c r="Z2798" s="14"/>
      <c r="AA2798" s="14"/>
      <c r="AB2798" s="14"/>
    </row>
    <row r="2799" spans="24:28" ht="15" customHeight="1">
      <c r="X2799" s="14"/>
      <c r="Y2799" s="14"/>
      <c r="Z2799" s="14"/>
      <c r="AA2799" s="14"/>
      <c r="AB2799" s="14"/>
    </row>
    <row r="2800" spans="24:28" ht="15" customHeight="1">
      <c r="X2800" s="14"/>
      <c r="Y2800" s="14"/>
      <c r="Z2800" s="14"/>
      <c r="AA2800" s="14"/>
      <c r="AB2800" s="14"/>
    </row>
    <row r="2801" spans="24:28" ht="15" customHeight="1">
      <c r="X2801" s="14"/>
      <c r="Y2801" s="14"/>
      <c r="Z2801" s="14"/>
      <c r="AA2801" s="14"/>
      <c r="AB2801" s="14"/>
    </row>
    <row r="2802" spans="24:28" ht="15" customHeight="1">
      <c r="X2802" s="14"/>
      <c r="Y2802" s="14"/>
      <c r="Z2802" s="14"/>
      <c r="AA2802" s="14"/>
      <c r="AB2802" s="14"/>
    </row>
    <row r="2803" spans="24:28" ht="15" customHeight="1">
      <c r="X2803" s="14"/>
      <c r="Y2803" s="14"/>
      <c r="Z2803" s="14"/>
      <c r="AA2803" s="14"/>
      <c r="AB2803" s="14"/>
    </row>
    <row r="2804" spans="24:28" ht="15" customHeight="1">
      <c r="X2804" s="14"/>
      <c r="Y2804" s="14"/>
      <c r="Z2804" s="14"/>
      <c r="AA2804" s="14"/>
      <c r="AB2804" s="14"/>
    </row>
    <row r="2805" spans="24:28" ht="15" customHeight="1">
      <c r="X2805" s="14"/>
      <c r="Y2805" s="14"/>
      <c r="Z2805" s="14"/>
      <c r="AA2805" s="14"/>
      <c r="AB2805" s="14"/>
    </row>
    <row r="2806" spans="24:28" ht="15" customHeight="1">
      <c r="X2806" s="14"/>
      <c r="Y2806" s="14"/>
      <c r="Z2806" s="14"/>
      <c r="AA2806" s="14"/>
      <c r="AB2806" s="14"/>
    </row>
    <row r="2807" spans="24:28" ht="15" customHeight="1">
      <c r="X2807" s="14"/>
      <c r="Y2807" s="14"/>
      <c r="Z2807" s="14"/>
      <c r="AA2807" s="14"/>
      <c r="AB2807" s="14"/>
    </row>
    <row r="2808" spans="24:28" ht="15" customHeight="1">
      <c r="X2808" s="14"/>
      <c r="Y2808" s="14"/>
      <c r="Z2808" s="14"/>
      <c r="AA2808" s="14"/>
      <c r="AB2808" s="14"/>
    </row>
    <row r="2809" spans="24:28" ht="15" customHeight="1">
      <c r="X2809" s="14"/>
      <c r="Y2809" s="14"/>
      <c r="Z2809" s="14"/>
      <c r="AA2809" s="14"/>
      <c r="AB2809" s="14"/>
    </row>
    <row r="2810" spans="24:28" ht="15" customHeight="1">
      <c r="X2810" s="14"/>
      <c r="Y2810" s="14"/>
      <c r="Z2810" s="14"/>
      <c r="AA2810" s="14"/>
      <c r="AB2810" s="14"/>
    </row>
    <row r="2811" spans="24:28" ht="15" customHeight="1">
      <c r="X2811" s="14"/>
      <c r="Y2811" s="14"/>
      <c r="Z2811" s="14"/>
      <c r="AA2811" s="14"/>
      <c r="AB2811" s="14"/>
    </row>
    <row r="2812" spans="24:28" ht="15" customHeight="1">
      <c r="X2812" s="14"/>
      <c r="Y2812" s="14"/>
      <c r="Z2812" s="14"/>
      <c r="AA2812" s="14"/>
      <c r="AB2812" s="14"/>
    </row>
    <row r="2813" spans="24:28" ht="15" customHeight="1">
      <c r="X2813" s="14"/>
      <c r="Y2813" s="14"/>
      <c r="Z2813" s="14"/>
      <c r="AA2813" s="14"/>
      <c r="AB2813" s="14"/>
    </row>
    <row r="2814" spans="24:28" ht="15" customHeight="1">
      <c r="X2814" s="14"/>
      <c r="Y2814" s="14"/>
      <c r="Z2814" s="14"/>
      <c r="AA2814" s="14"/>
      <c r="AB2814" s="14"/>
    </row>
    <row r="2815" spans="24:28" ht="15" customHeight="1">
      <c r="X2815" s="14"/>
      <c r="Y2815" s="14"/>
      <c r="Z2815" s="14"/>
      <c r="AA2815" s="14"/>
      <c r="AB2815" s="14"/>
    </row>
    <row r="2816" spans="24:28" ht="15" customHeight="1">
      <c r="X2816" s="14"/>
      <c r="Y2816" s="14"/>
      <c r="Z2816" s="14"/>
      <c r="AA2816" s="14"/>
      <c r="AB2816" s="14"/>
    </row>
    <row r="2817" spans="24:28" ht="15" customHeight="1">
      <c r="X2817" s="14"/>
      <c r="Y2817" s="14"/>
      <c r="Z2817" s="14"/>
      <c r="AA2817" s="14"/>
      <c r="AB2817" s="14"/>
    </row>
    <row r="2818" spans="24:28" ht="15" customHeight="1">
      <c r="X2818" s="14"/>
      <c r="Y2818" s="14"/>
      <c r="Z2818" s="14"/>
      <c r="AA2818" s="14"/>
      <c r="AB2818" s="14"/>
    </row>
    <row r="2819" spans="24:28" ht="15" customHeight="1">
      <c r="X2819" s="14"/>
      <c r="Y2819" s="14"/>
      <c r="Z2819" s="14"/>
      <c r="AA2819" s="14"/>
      <c r="AB2819" s="14"/>
    </row>
    <row r="2820" spans="24:28" ht="15" customHeight="1">
      <c r="X2820" s="14"/>
      <c r="Y2820" s="14"/>
      <c r="Z2820" s="14"/>
      <c r="AA2820" s="14"/>
      <c r="AB2820" s="14"/>
    </row>
    <row r="2821" spans="24:28" ht="15" customHeight="1">
      <c r="X2821" s="14"/>
      <c r="Y2821" s="14"/>
      <c r="Z2821" s="14"/>
      <c r="AA2821" s="14"/>
      <c r="AB2821" s="14"/>
    </row>
    <row r="2822" spans="24:28" ht="15" customHeight="1">
      <c r="X2822" s="14"/>
      <c r="Y2822" s="14"/>
      <c r="Z2822" s="14"/>
      <c r="AA2822" s="14"/>
      <c r="AB2822" s="14"/>
    </row>
    <row r="2823" spans="24:28" ht="15" customHeight="1">
      <c r="X2823" s="14"/>
      <c r="Y2823" s="14"/>
      <c r="Z2823" s="14"/>
      <c r="AA2823" s="14"/>
      <c r="AB2823" s="14"/>
    </row>
    <row r="2824" spans="24:28" ht="15" customHeight="1">
      <c r="X2824" s="14"/>
      <c r="Y2824" s="14"/>
      <c r="Z2824" s="14"/>
      <c r="AA2824" s="14"/>
      <c r="AB2824" s="14"/>
    </row>
    <row r="2825" spans="24:28" ht="15" customHeight="1">
      <c r="X2825" s="14"/>
      <c r="Y2825" s="14"/>
      <c r="Z2825" s="14"/>
      <c r="AA2825" s="14"/>
      <c r="AB2825" s="14"/>
    </row>
    <row r="2826" spans="24:28" ht="15" customHeight="1">
      <c r="X2826" s="14"/>
      <c r="Y2826" s="14"/>
      <c r="Z2826" s="14"/>
      <c r="AA2826" s="14"/>
      <c r="AB2826" s="14"/>
    </row>
    <row r="2827" spans="24:28" ht="15" customHeight="1">
      <c r="X2827" s="14"/>
      <c r="Y2827" s="14"/>
      <c r="Z2827" s="14"/>
      <c r="AA2827" s="14"/>
      <c r="AB2827" s="14"/>
    </row>
    <row r="2828" spans="24:28" ht="15" customHeight="1">
      <c r="X2828" s="14"/>
      <c r="Y2828" s="14"/>
      <c r="Z2828" s="14"/>
      <c r="AA2828" s="14"/>
      <c r="AB2828" s="14"/>
    </row>
    <row r="2829" spans="24:28" ht="15" customHeight="1">
      <c r="X2829" s="14"/>
      <c r="Y2829" s="14"/>
      <c r="Z2829" s="14"/>
      <c r="AA2829" s="14"/>
      <c r="AB2829" s="14"/>
    </row>
    <row r="2830" spans="24:28" ht="15" customHeight="1">
      <c r="X2830" s="14"/>
      <c r="Y2830" s="14"/>
      <c r="Z2830" s="14"/>
      <c r="AA2830" s="14"/>
      <c r="AB2830" s="14"/>
    </row>
    <row r="2831" spans="24:28" ht="15" customHeight="1">
      <c r="X2831" s="14"/>
      <c r="Y2831" s="14"/>
      <c r="Z2831" s="14"/>
      <c r="AA2831" s="14"/>
      <c r="AB2831" s="14"/>
    </row>
    <row r="2832" spans="24:28" ht="15" customHeight="1">
      <c r="X2832" s="14"/>
      <c r="Y2832" s="14"/>
      <c r="Z2832" s="14"/>
      <c r="AA2832" s="14"/>
      <c r="AB2832" s="14"/>
    </row>
    <row r="2833" spans="24:28" ht="15" customHeight="1">
      <c r="X2833" s="14"/>
      <c r="Y2833" s="14"/>
      <c r="Z2833" s="14"/>
      <c r="AA2833" s="14"/>
      <c r="AB2833" s="14"/>
    </row>
    <row r="2834" spans="24:28" ht="15" customHeight="1">
      <c r="X2834" s="14"/>
      <c r="Y2834" s="14"/>
      <c r="Z2834" s="14"/>
      <c r="AA2834" s="14"/>
      <c r="AB2834" s="14"/>
    </row>
    <row r="2835" spans="24:28" ht="15" customHeight="1">
      <c r="X2835" s="14"/>
      <c r="Y2835" s="14"/>
      <c r="Z2835" s="14"/>
      <c r="AA2835" s="14"/>
      <c r="AB2835" s="14"/>
    </row>
    <row r="2836" spans="24:28" ht="15" customHeight="1">
      <c r="X2836" s="14"/>
      <c r="Y2836" s="14"/>
      <c r="Z2836" s="14"/>
      <c r="AA2836" s="14"/>
      <c r="AB2836" s="14"/>
    </row>
    <row r="2837" spans="24:28" ht="15" customHeight="1">
      <c r="X2837" s="14"/>
      <c r="Y2837" s="14"/>
      <c r="Z2837" s="14"/>
      <c r="AA2837" s="14"/>
      <c r="AB2837" s="14"/>
    </row>
    <row r="2838" spans="24:28" ht="15" customHeight="1">
      <c r="X2838" s="14"/>
      <c r="Y2838" s="14"/>
      <c r="Z2838" s="14"/>
      <c r="AA2838" s="14"/>
      <c r="AB2838" s="14"/>
    </row>
    <row r="2839" spans="24:28" ht="15" customHeight="1">
      <c r="X2839" s="14"/>
      <c r="Y2839" s="14"/>
      <c r="Z2839" s="14"/>
      <c r="AA2839" s="14"/>
      <c r="AB2839" s="14"/>
    </row>
    <row r="2840" spans="24:28" ht="15" customHeight="1">
      <c r="X2840" s="14"/>
      <c r="Y2840" s="14"/>
      <c r="Z2840" s="14"/>
      <c r="AA2840" s="14"/>
      <c r="AB2840" s="14"/>
    </row>
    <row r="2841" spans="24:28" ht="15" customHeight="1">
      <c r="X2841" s="14"/>
      <c r="Y2841" s="14"/>
      <c r="Z2841" s="14"/>
      <c r="AA2841" s="14"/>
      <c r="AB2841" s="14"/>
    </row>
    <row r="2842" spans="24:28" ht="15" customHeight="1">
      <c r="X2842" s="14"/>
      <c r="Y2842" s="14"/>
      <c r="Z2842" s="14"/>
      <c r="AA2842" s="14"/>
      <c r="AB2842" s="14"/>
    </row>
    <row r="2843" spans="24:28" ht="15" customHeight="1">
      <c r="X2843" s="14"/>
      <c r="Y2843" s="14"/>
      <c r="Z2843" s="14"/>
      <c r="AA2843" s="14"/>
      <c r="AB2843" s="14"/>
    </row>
    <row r="2844" spans="24:28" ht="15" customHeight="1">
      <c r="X2844" s="14"/>
      <c r="Y2844" s="14"/>
      <c r="Z2844" s="14"/>
      <c r="AA2844" s="14"/>
      <c r="AB2844" s="14"/>
    </row>
    <row r="2845" spans="24:28" ht="15" customHeight="1">
      <c r="X2845" s="14"/>
      <c r="Y2845" s="14"/>
      <c r="Z2845" s="14"/>
      <c r="AA2845" s="14"/>
      <c r="AB2845" s="14"/>
    </row>
    <row r="2846" spans="24:28" ht="15" customHeight="1">
      <c r="X2846" s="14"/>
      <c r="Y2846" s="14"/>
      <c r="Z2846" s="14"/>
      <c r="AA2846" s="14"/>
      <c r="AB2846" s="14"/>
    </row>
    <row r="2847" spans="24:28" ht="15" customHeight="1">
      <c r="X2847" s="14"/>
      <c r="Y2847" s="14"/>
      <c r="Z2847" s="14"/>
      <c r="AA2847" s="14"/>
      <c r="AB2847" s="14"/>
    </row>
    <row r="2848" spans="24:28" ht="15" customHeight="1">
      <c r="X2848" s="14"/>
      <c r="Y2848" s="14"/>
      <c r="Z2848" s="14"/>
      <c r="AA2848" s="14"/>
      <c r="AB2848" s="14"/>
    </row>
    <row r="2849" spans="24:28" ht="15" customHeight="1">
      <c r="X2849" s="14"/>
      <c r="Y2849" s="14"/>
      <c r="Z2849" s="14"/>
      <c r="AA2849" s="14"/>
      <c r="AB2849" s="14"/>
    </row>
    <row r="2850" spans="24:28" ht="15" customHeight="1">
      <c r="X2850" s="14"/>
      <c r="Y2850" s="14"/>
      <c r="Z2850" s="14"/>
      <c r="AA2850" s="14"/>
      <c r="AB2850" s="14"/>
    </row>
    <row r="2851" spans="24:28" ht="15" customHeight="1">
      <c r="X2851" s="14"/>
      <c r="Y2851" s="14"/>
      <c r="Z2851" s="14"/>
      <c r="AA2851" s="14"/>
      <c r="AB2851" s="14"/>
    </row>
    <row r="2852" spans="24:28" ht="15" customHeight="1">
      <c r="X2852" s="14"/>
      <c r="Y2852" s="14"/>
      <c r="Z2852" s="14"/>
      <c r="AA2852" s="14"/>
      <c r="AB2852" s="14"/>
    </row>
    <row r="2853" spans="24:28" ht="15" customHeight="1">
      <c r="X2853" s="14"/>
      <c r="Y2853" s="14"/>
      <c r="Z2853" s="14"/>
      <c r="AA2853" s="14"/>
      <c r="AB2853" s="14"/>
    </row>
    <row r="2854" spans="24:28" ht="15" customHeight="1">
      <c r="X2854" s="14"/>
      <c r="Y2854" s="14"/>
      <c r="Z2854" s="14"/>
      <c r="AA2854" s="14"/>
      <c r="AB2854" s="14"/>
    </row>
    <row r="2855" spans="24:28" ht="15" customHeight="1">
      <c r="X2855" s="14"/>
      <c r="Y2855" s="14"/>
      <c r="Z2855" s="14"/>
      <c r="AA2855" s="14"/>
      <c r="AB2855" s="14"/>
    </row>
    <row r="2856" spans="24:28" ht="15" customHeight="1">
      <c r="X2856" s="14"/>
      <c r="Y2856" s="14"/>
      <c r="Z2856" s="14"/>
      <c r="AA2856" s="14"/>
      <c r="AB2856" s="14"/>
    </row>
    <row r="2857" spans="24:28" ht="15" customHeight="1">
      <c r="X2857" s="14"/>
      <c r="Y2857" s="14"/>
      <c r="Z2857" s="14"/>
      <c r="AA2857" s="14"/>
      <c r="AB2857" s="14"/>
    </row>
    <row r="2858" spans="24:28" ht="15" customHeight="1">
      <c r="X2858" s="14"/>
      <c r="Y2858" s="14"/>
      <c r="Z2858" s="14"/>
      <c r="AA2858" s="14"/>
      <c r="AB2858" s="14"/>
    </row>
    <row r="2859" spans="24:28" ht="15" customHeight="1">
      <c r="X2859" s="14"/>
      <c r="Y2859" s="14"/>
      <c r="Z2859" s="14"/>
      <c r="AA2859" s="14"/>
      <c r="AB2859" s="14"/>
    </row>
    <row r="2860" spans="24:28" ht="15" customHeight="1">
      <c r="X2860" s="14"/>
      <c r="Y2860" s="14"/>
      <c r="Z2860" s="14"/>
      <c r="AA2860" s="14"/>
      <c r="AB2860" s="14"/>
    </row>
    <row r="2861" spans="24:28" ht="15" customHeight="1">
      <c r="X2861" s="14"/>
      <c r="Y2861" s="14"/>
      <c r="Z2861" s="14"/>
      <c r="AA2861" s="14"/>
      <c r="AB2861" s="14"/>
    </row>
    <row r="2862" spans="24:28" ht="15" customHeight="1">
      <c r="X2862" s="14"/>
      <c r="Y2862" s="14"/>
      <c r="Z2862" s="14"/>
      <c r="AA2862" s="14"/>
      <c r="AB2862" s="14"/>
    </row>
    <row r="2863" spans="24:28" ht="15" customHeight="1">
      <c r="X2863" s="14"/>
      <c r="Y2863" s="14"/>
      <c r="Z2863" s="14"/>
      <c r="AA2863" s="14"/>
      <c r="AB2863" s="14"/>
    </row>
    <row r="2864" spans="24:28" ht="15" customHeight="1">
      <c r="X2864" s="14"/>
      <c r="Y2864" s="14"/>
      <c r="Z2864" s="14"/>
      <c r="AA2864" s="14"/>
      <c r="AB2864" s="14"/>
    </row>
    <row r="2865" spans="24:28" ht="15" customHeight="1">
      <c r="X2865" s="14"/>
      <c r="Y2865" s="14"/>
      <c r="Z2865" s="14"/>
      <c r="AA2865" s="14"/>
      <c r="AB2865" s="14"/>
    </row>
    <row r="2866" spans="24:28" ht="15" customHeight="1">
      <c r="X2866" s="14"/>
      <c r="Y2866" s="14"/>
      <c r="Z2866" s="14"/>
      <c r="AA2866" s="14"/>
      <c r="AB2866" s="14"/>
    </row>
    <row r="2867" spans="24:28" ht="15" customHeight="1">
      <c r="X2867" s="14"/>
      <c r="Y2867" s="14"/>
      <c r="Z2867" s="14"/>
      <c r="AA2867" s="14"/>
      <c r="AB2867" s="14"/>
    </row>
    <row r="2868" spans="24:28" ht="15" customHeight="1">
      <c r="X2868" s="14"/>
      <c r="Y2868" s="14"/>
      <c r="Z2868" s="14"/>
      <c r="AA2868" s="14"/>
      <c r="AB2868" s="14"/>
    </row>
    <row r="2869" spans="24:28" ht="15" customHeight="1">
      <c r="X2869" s="14"/>
      <c r="Y2869" s="14"/>
      <c r="Z2869" s="14"/>
      <c r="AA2869" s="14"/>
      <c r="AB2869" s="14"/>
    </row>
    <row r="2870" spans="24:28" ht="15" customHeight="1">
      <c r="X2870" s="14"/>
      <c r="Y2870" s="14"/>
      <c r="Z2870" s="14"/>
      <c r="AA2870" s="14"/>
      <c r="AB2870" s="14"/>
    </row>
    <row r="2871" spans="24:28" ht="15" customHeight="1">
      <c r="X2871" s="14"/>
      <c r="Y2871" s="14"/>
      <c r="Z2871" s="14"/>
      <c r="AA2871" s="14"/>
      <c r="AB2871" s="14"/>
    </row>
    <row r="2872" spans="24:28" ht="15" customHeight="1">
      <c r="X2872" s="14"/>
      <c r="Y2872" s="14"/>
      <c r="Z2872" s="14"/>
      <c r="AA2872" s="14"/>
      <c r="AB2872" s="14"/>
    </row>
    <row r="2873" spans="24:28" ht="15" customHeight="1">
      <c r="X2873" s="14"/>
      <c r="Y2873" s="14"/>
      <c r="Z2873" s="14"/>
      <c r="AA2873" s="14"/>
      <c r="AB2873" s="14"/>
    </row>
    <row r="2874" spans="24:28" ht="15" customHeight="1">
      <c r="X2874" s="14"/>
      <c r="Y2874" s="14"/>
      <c r="Z2874" s="14"/>
      <c r="AA2874" s="14"/>
      <c r="AB2874" s="14"/>
    </row>
    <row r="2875" spans="24:28" ht="15" customHeight="1">
      <c r="X2875" s="14"/>
      <c r="Y2875" s="14"/>
      <c r="Z2875" s="14"/>
      <c r="AA2875" s="14"/>
      <c r="AB2875" s="14"/>
    </row>
    <row r="2876" spans="24:28" ht="15" customHeight="1">
      <c r="X2876" s="14"/>
      <c r="Y2876" s="14"/>
      <c r="Z2876" s="14"/>
      <c r="AA2876" s="14"/>
      <c r="AB2876" s="14"/>
    </row>
    <row r="2877" spans="24:28" ht="15" customHeight="1">
      <c r="X2877" s="14"/>
      <c r="Y2877" s="14"/>
      <c r="Z2877" s="14"/>
      <c r="AA2877" s="14"/>
      <c r="AB2877" s="14"/>
    </row>
    <row r="2878" spans="24:28" ht="15" customHeight="1">
      <c r="X2878" s="14"/>
      <c r="Y2878" s="14"/>
      <c r="Z2878" s="14"/>
      <c r="AA2878" s="14"/>
      <c r="AB2878" s="14"/>
    </row>
    <row r="2879" spans="24:28" ht="15" customHeight="1">
      <c r="X2879" s="14"/>
      <c r="Y2879" s="14"/>
      <c r="Z2879" s="14"/>
      <c r="AA2879" s="14"/>
      <c r="AB2879" s="14"/>
    </row>
    <row r="2880" spans="24:28" ht="15" customHeight="1">
      <c r="X2880" s="14"/>
      <c r="Y2880" s="14"/>
      <c r="Z2880" s="14"/>
      <c r="AA2880" s="14"/>
      <c r="AB2880" s="14"/>
    </row>
    <row r="2881" spans="24:28" ht="15" customHeight="1">
      <c r="X2881" s="14"/>
      <c r="Y2881" s="14"/>
      <c r="Z2881" s="14"/>
      <c r="AA2881" s="14"/>
      <c r="AB2881" s="14"/>
    </row>
    <row r="2882" spans="24:28" ht="15" customHeight="1">
      <c r="X2882" s="14"/>
      <c r="Y2882" s="14"/>
      <c r="Z2882" s="14"/>
      <c r="AA2882" s="14"/>
      <c r="AB2882" s="14"/>
    </row>
    <row r="2883" spans="24:28" ht="15" customHeight="1">
      <c r="X2883" s="14"/>
      <c r="Y2883" s="14"/>
      <c r="Z2883" s="14"/>
      <c r="AA2883" s="14"/>
      <c r="AB2883" s="14"/>
    </row>
    <row r="2884" spans="24:28" ht="15" customHeight="1">
      <c r="X2884" s="14"/>
      <c r="Y2884" s="14"/>
      <c r="Z2884" s="14"/>
      <c r="AA2884" s="14"/>
      <c r="AB2884" s="14"/>
    </row>
    <row r="2885" spans="24:28" ht="15" customHeight="1">
      <c r="X2885" s="14"/>
      <c r="Y2885" s="14"/>
      <c r="Z2885" s="14"/>
      <c r="AA2885" s="14"/>
      <c r="AB2885" s="14"/>
    </row>
    <row r="2886" spans="24:28" ht="15" customHeight="1">
      <c r="X2886" s="14"/>
      <c r="Y2886" s="14"/>
      <c r="Z2886" s="14"/>
      <c r="AA2886" s="14"/>
      <c r="AB2886" s="14"/>
    </row>
    <row r="2887" spans="24:28" ht="15" customHeight="1">
      <c r="X2887" s="14"/>
      <c r="Y2887" s="14"/>
      <c r="Z2887" s="14"/>
      <c r="AA2887" s="14"/>
      <c r="AB2887" s="14"/>
    </row>
    <row r="2888" spans="24:28" ht="15" customHeight="1">
      <c r="X2888" s="14"/>
      <c r="Y2888" s="14"/>
      <c r="Z2888" s="14"/>
      <c r="AA2888" s="14"/>
      <c r="AB2888" s="14"/>
    </row>
    <row r="2889" spans="24:28" ht="15" customHeight="1">
      <c r="X2889" s="14"/>
      <c r="Y2889" s="14"/>
      <c r="Z2889" s="14"/>
      <c r="AA2889" s="14"/>
      <c r="AB2889" s="14"/>
    </row>
    <row r="2890" spans="24:28" ht="15" customHeight="1">
      <c r="X2890" s="14"/>
      <c r="Y2890" s="14"/>
      <c r="Z2890" s="14"/>
      <c r="AA2890" s="14"/>
      <c r="AB2890" s="14"/>
    </row>
    <row r="2891" spans="24:28" ht="15" customHeight="1">
      <c r="X2891" s="14"/>
      <c r="Y2891" s="14"/>
      <c r="Z2891" s="14"/>
      <c r="AA2891" s="14"/>
      <c r="AB2891" s="14"/>
    </row>
    <row r="2892" spans="24:28" ht="15" customHeight="1">
      <c r="X2892" s="14"/>
      <c r="Y2892" s="14"/>
      <c r="Z2892" s="14"/>
      <c r="AA2892" s="14"/>
      <c r="AB2892" s="14"/>
    </row>
    <row r="2893" spans="24:28" ht="15" customHeight="1">
      <c r="X2893" s="14"/>
      <c r="Y2893" s="14"/>
      <c r="Z2893" s="14"/>
      <c r="AA2893" s="14"/>
      <c r="AB2893" s="14"/>
    </row>
    <row r="2894" spans="24:28" ht="15" customHeight="1">
      <c r="X2894" s="14"/>
      <c r="Y2894" s="14"/>
      <c r="Z2894" s="14"/>
      <c r="AA2894" s="14"/>
      <c r="AB2894" s="14"/>
    </row>
    <row r="2895" spans="24:28" ht="15" customHeight="1">
      <c r="X2895" s="14"/>
      <c r="Y2895" s="14"/>
      <c r="Z2895" s="14"/>
      <c r="AA2895" s="14"/>
      <c r="AB2895" s="14"/>
    </row>
    <row r="2896" spans="24:28" ht="15" customHeight="1">
      <c r="X2896" s="14"/>
      <c r="Y2896" s="14"/>
      <c r="Z2896" s="14"/>
      <c r="AA2896" s="14"/>
      <c r="AB2896" s="14"/>
    </row>
    <row r="2897" spans="24:28" ht="15" customHeight="1">
      <c r="X2897" s="14"/>
      <c r="Y2897" s="14"/>
      <c r="Z2897" s="14"/>
      <c r="AA2897" s="14"/>
      <c r="AB2897" s="14"/>
    </row>
    <row r="2898" spans="24:28" ht="15" customHeight="1">
      <c r="X2898" s="14"/>
      <c r="Y2898" s="14"/>
      <c r="Z2898" s="14"/>
      <c r="AA2898" s="14"/>
      <c r="AB2898" s="14"/>
    </row>
    <row r="2899" spans="24:28" ht="15" customHeight="1">
      <c r="X2899" s="14"/>
      <c r="Y2899" s="14"/>
      <c r="Z2899" s="14"/>
      <c r="AA2899" s="14"/>
      <c r="AB2899" s="14"/>
    </row>
    <row r="2900" spans="24:28" ht="15" customHeight="1">
      <c r="X2900" s="14"/>
      <c r="Y2900" s="14"/>
      <c r="Z2900" s="14"/>
      <c r="AA2900" s="14"/>
      <c r="AB2900" s="14"/>
    </row>
    <row r="2901" spans="24:28" ht="15" customHeight="1">
      <c r="X2901" s="14"/>
      <c r="Y2901" s="14"/>
      <c r="Z2901" s="14"/>
      <c r="AA2901" s="14"/>
      <c r="AB2901" s="14"/>
    </row>
    <row r="2902" spans="24:28" ht="15" customHeight="1">
      <c r="X2902" s="14"/>
      <c r="Y2902" s="14"/>
      <c r="Z2902" s="14"/>
      <c r="AA2902" s="14"/>
      <c r="AB2902" s="14"/>
    </row>
    <row r="2903" spans="24:28" ht="15" customHeight="1">
      <c r="X2903" s="14"/>
      <c r="Y2903" s="14"/>
      <c r="Z2903" s="14"/>
      <c r="AA2903" s="14"/>
      <c r="AB2903" s="14"/>
    </row>
    <row r="2904" spans="24:28" ht="15" customHeight="1">
      <c r="X2904" s="14"/>
      <c r="Y2904" s="14"/>
      <c r="Z2904" s="14"/>
      <c r="AA2904" s="14"/>
      <c r="AB2904" s="14"/>
    </row>
    <row r="2905" spans="24:28" ht="15" customHeight="1">
      <c r="X2905" s="14"/>
      <c r="Y2905" s="14"/>
      <c r="Z2905" s="14"/>
      <c r="AA2905" s="14"/>
      <c r="AB2905" s="14"/>
    </row>
    <row r="2906" spans="24:28" ht="15" customHeight="1">
      <c r="X2906" s="14"/>
      <c r="Y2906" s="14"/>
      <c r="Z2906" s="14"/>
      <c r="AA2906" s="14"/>
      <c r="AB2906" s="14"/>
    </row>
    <row r="2907" spans="24:28" ht="15" customHeight="1">
      <c r="X2907" s="14"/>
      <c r="Y2907" s="14"/>
      <c r="Z2907" s="14"/>
      <c r="AA2907" s="14"/>
      <c r="AB2907" s="14"/>
    </row>
    <row r="2908" spans="24:28" ht="15" customHeight="1">
      <c r="X2908" s="14"/>
      <c r="Y2908" s="14"/>
      <c r="Z2908" s="14"/>
      <c r="AA2908" s="14"/>
      <c r="AB2908" s="14"/>
    </row>
    <row r="2909" spans="24:28" ht="15" customHeight="1">
      <c r="X2909" s="14"/>
      <c r="Y2909" s="14"/>
      <c r="Z2909" s="14"/>
      <c r="AA2909" s="14"/>
      <c r="AB2909" s="14"/>
    </row>
    <row r="2910" spans="24:28" ht="15" customHeight="1">
      <c r="X2910" s="14"/>
      <c r="Y2910" s="14"/>
      <c r="Z2910" s="14"/>
      <c r="AA2910" s="14"/>
      <c r="AB2910" s="14"/>
    </row>
    <row r="2911" spans="24:28" ht="15" customHeight="1">
      <c r="X2911" s="14"/>
      <c r="Y2911" s="14"/>
      <c r="Z2911" s="14"/>
      <c r="AA2911" s="14"/>
      <c r="AB2911" s="14"/>
    </row>
    <row r="2912" spans="24:28" ht="15" customHeight="1">
      <c r="X2912" s="14"/>
      <c r="Y2912" s="14"/>
      <c r="Z2912" s="14"/>
      <c r="AA2912" s="14"/>
      <c r="AB2912" s="14"/>
    </row>
    <row r="2913" spans="24:28" ht="15" customHeight="1">
      <c r="X2913" s="14"/>
      <c r="Y2913" s="14"/>
      <c r="Z2913" s="14"/>
      <c r="AA2913" s="14"/>
      <c r="AB2913" s="14"/>
    </row>
    <row r="2914" spans="24:28" ht="15" customHeight="1">
      <c r="X2914" s="14"/>
      <c r="Y2914" s="14"/>
      <c r="Z2914" s="14"/>
      <c r="AA2914" s="14"/>
      <c r="AB2914" s="14"/>
    </row>
    <row r="2915" spans="24:28" ht="15" customHeight="1">
      <c r="X2915" s="14"/>
      <c r="Y2915" s="14"/>
      <c r="Z2915" s="14"/>
      <c r="AA2915" s="14"/>
      <c r="AB2915" s="14"/>
    </row>
    <row r="2916" spans="24:28" ht="15" customHeight="1">
      <c r="X2916" s="14"/>
      <c r="Y2916" s="14"/>
      <c r="Z2916" s="14"/>
      <c r="AA2916" s="14"/>
      <c r="AB2916" s="14"/>
    </row>
    <row r="2917" spans="24:28" ht="15" customHeight="1">
      <c r="X2917" s="14"/>
      <c r="Y2917" s="14"/>
      <c r="Z2917" s="14"/>
      <c r="AA2917" s="14"/>
      <c r="AB2917" s="14"/>
    </row>
    <row r="2918" spans="24:28" ht="15" customHeight="1">
      <c r="X2918" s="14"/>
      <c r="Y2918" s="14"/>
      <c r="Z2918" s="14"/>
      <c r="AA2918" s="14"/>
      <c r="AB2918" s="14"/>
    </row>
    <row r="2919" spans="24:28" ht="15" customHeight="1">
      <c r="X2919" s="14"/>
      <c r="Y2919" s="14"/>
      <c r="Z2919" s="14"/>
      <c r="AA2919" s="14"/>
      <c r="AB2919" s="14"/>
    </row>
    <row r="2920" spans="24:28" ht="15" customHeight="1">
      <c r="X2920" s="14"/>
      <c r="Y2920" s="14"/>
      <c r="Z2920" s="14"/>
      <c r="AA2920" s="14"/>
      <c r="AB2920" s="14"/>
    </row>
    <row r="2921" spans="24:28" ht="15" customHeight="1">
      <c r="X2921" s="14"/>
      <c r="Y2921" s="14"/>
      <c r="Z2921" s="14"/>
      <c r="AA2921" s="14"/>
      <c r="AB2921" s="14"/>
    </row>
    <row r="2922" spans="24:28" ht="15" customHeight="1">
      <c r="X2922" s="14"/>
      <c r="Y2922" s="14"/>
      <c r="Z2922" s="14"/>
      <c r="AA2922" s="14"/>
      <c r="AB2922" s="14"/>
    </row>
    <row r="2923" spans="24:28" ht="15" customHeight="1">
      <c r="X2923" s="14"/>
      <c r="Y2923" s="14"/>
      <c r="Z2923" s="14"/>
      <c r="AA2923" s="14"/>
      <c r="AB2923" s="14"/>
    </row>
    <row r="2924" spans="24:28" ht="15" customHeight="1">
      <c r="X2924" s="14"/>
      <c r="Y2924" s="14"/>
      <c r="Z2924" s="14"/>
      <c r="AA2924" s="14"/>
      <c r="AB2924" s="14"/>
    </row>
    <row r="2925" spans="24:28" ht="15" customHeight="1">
      <c r="X2925" s="14"/>
      <c r="Y2925" s="14"/>
      <c r="Z2925" s="14"/>
      <c r="AA2925" s="14"/>
      <c r="AB2925" s="14"/>
    </row>
    <row r="2926" spans="24:28" ht="15" customHeight="1">
      <c r="X2926" s="14"/>
      <c r="Y2926" s="14"/>
      <c r="Z2926" s="14"/>
      <c r="AA2926" s="14"/>
      <c r="AB2926" s="14"/>
    </row>
    <row r="2927" spans="24:28" ht="15" customHeight="1">
      <c r="X2927" s="14"/>
      <c r="Y2927" s="14"/>
      <c r="Z2927" s="14"/>
      <c r="AA2927" s="14"/>
      <c r="AB2927" s="14"/>
    </row>
    <row r="2928" spans="24:28" ht="15" customHeight="1">
      <c r="X2928" s="14"/>
      <c r="Y2928" s="14"/>
      <c r="Z2928" s="14"/>
      <c r="AA2928" s="14"/>
      <c r="AB2928" s="14"/>
    </row>
    <row r="2929" spans="24:28" ht="15" customHeight="1">
      <c r="X2929" s="14"/>
      <c r="Y2929" s="14"/>
      <c r="Z2929" s="14"/>
      <c r="AA2929" s="14"/>
      <c r="AB2929" s="14"/>
    </row>
    <row r="2930" spans="24:28" ht="15" customHeight="1">
      <c r="X2930" s="14"/>
      <c r="Y2930" s="14"/>
      <c r="Z2930" s="14"/>
      <c r="AA2930" s="14"/>
      <c r="AB2930" s="14"/>
    </row>
    <row r="2931" spans="24:28" ht="15" customHeight="1">
      <c r="X2931" s="14"/>
      <c r="Y2931" s="14"/>
      <c r="Z2931" s="14"/>
      <c r="AA2931" s="14"/>
      <c r="AB2931" s="14"/>
    </row>
    <row r="2932" spans="24:28" ht="15" customHeight="1">
      <c r="X2932" s="14"/>
      <c r="Y2932" s="14"/>
      <c r="Z2932" s="14"/>
      <c r="AA2932" s="14"/>
      <c r="AB2932" s="14"/>
    </row>
    <row r="2933" spans="24:28" ht="15" customHeight="1">
      <c r="X2933" s="14"/>
      <c r="Y2933" s="14"/>
      <c r="Z2933" s="14"/>
      <c r="AA2933" s="14"/>
      <c r="AB2933" s="14"/>
    </row>
    <row r="2934" spans="24:28" ht="15" customHeight="1">
      <c r="X2934" s="14"/>
      <c r="Y2934" s="14"/>
      <c r="Z2934" s="14"/>
      <c r="AA2934" s="14"/>
      <c r="AB2934" s="14"/>
    </row>
    <row r="2935" spans="24:28" ht="15" customHeight="1">
      <c r="X2935" s="14"/>
      <c r="Y2935" s="14"/>
      <c r="Z2935" s="14"/>
      <c r="AA2935" s="14"/>
      <c r="AB2935" s="14"/>
    </row>
    <row r="2936" spans="24:28" ht="15" customHeight="1">
      <c r="X2936" s="14"/>
      <c r="Y2936" s="14"/>
      <c r="Z2936" s="14"/>
      <c r="AA2936" s="14"/>
      <c r="AB2936" s="14"/>
    </row>
    <row r="2937" spans="24:28" ht="15" customHeight="1">
      <c r="X2937" s="14"/>
      <c r="Y2937" s="14"/>
      <c r="Z2937" s="14"/>
      <c r="AA2937" s="14"/>
      <c r="AB2937" s="14"/>
    </row>
    <row r="2938" spans="24:28" ht="15" customHeight="1">
      <c r="X2938" s="14"/>
      <c r="Y2938" s="14"/>
      <c r="Z2938" s="14"/>
      <c r="AA2938" s="14"/>
      <c r="AB2938" s="14"/>
    </row>
    <row r="2939" spans="24:28" ht="15" customHeight="1">
      <c r="X2939" s="14"/>
      <c r="Y2939" s="14"/>
      <c r="Z2939" s="14"/>
      <c r="AA2939" s="14"/>
      <c r="AB2939" s="14"/>
    </row>
    <row r="2940" spans="24:28" ht="15" customHeight="1">
      <c r="X2940" s="14"/>
      <c r="Y2940" s="14"/>
      <c r="Z2940" s="14"/>
      <c r="AA2940" s="14"/>
      <c r="AB2940" s="14"/>
    </row>
    <row r="2941" spans="24:28" ht="15" customHeight="1">
      <c r="X2941" s="14"/>
      <c r="Y2941" s="14"/>
      <c r="Z2941" s="14"/>
      <c r="AA2941" s="14"/>
      <c r="AB2941" s="14"/>
    </row>
    <row r="2942" spans="24:28" ht="15" customHeight="1">
      <c r="X2942" s="14"/>
      <c r="Y2942" s="14"/>
      <c r="Z2942" s="14"/>
      <c r="AA2942" s="14"/>
      <c r="AB2942" s="14"/>
    </row>
    <row r="2943" spans="24:28" ht="15" customHeight="1">
      <c r="X2943" s="14"/>
      <c r="Y2943" s="14"/>
      <c r="Z2943" s="14"/>
      <c r="AA2943" s="14"/>
      <c r="AB2943" s="14"/>
    </row>
    <row r="2944" spans="24:28" ht="15" customHeight="1">
      <c r="X2944" s="14"/>
      <c r="Y2944" s="14"/>
      <c r="Z2944" s="14"/>
      <c r="AA2944" s="14"/>
      <c r="AB2944" s="14"/>
    </row>
    <row r="2945" spans="24:28" ht="15" customHeight="1">
      <c r="X2945" s="14"/>
      <c r="Y2945" s="14"/>
      <c r="Z2945" s="14"/>
      <c r="AA2945" s="14"/>
      <c r="AB2945" s="14"/>
    </row>
    <row r="2946" spans="24:28" ht="15" customHeight="1">
      <c r="X2946" s="14"/>
      <c r="Y2946" s="14"/>
      <c r="Z2946" s="14"/>
      <c r="AA2946" s="14"/>
      <c r="AB2946" s="14"/>
    </row>
    <row r="2947" spans="24:28" ht="15" customHeight="1">
      <c r="X2947" s="14"/>
      <c r="Y2947" s="14"/>
      <c r="Z2947" s="14"/>
      <c r="AA2947" s="14"/>
      <c r="AB2947" s="14"/>
    </row>
    <row r="2948" spans="24:28" ht="15" customHeight="1">
      <c r="X2948" s="14"/>
      <c r="Y2948" s="14"/>
      <c r="Z2948" s="14"/>
      <c r="AA2948" s="14"/>
      <c r="AB2948" s="14"/>
    </row>
    <row r="2949" spans="24:28" ht="15" customHeight="1">
      <c r="X2949" s="14"/>
      <c r="Y2949" s="14"/>
      <c r="Z2949" s="14"/>
      <c r="AA2949" s="14"/>
      <c r="AB2949" s="14"/>
    </row>
    <row r="2950" spans="24:28" ht="15" customHeight="1">
      <c r="X2950" s="14"/>
      <c r="Y2950" s="14"/>
      <c r="Z2950" s="14"/>
      <c r="AA2950" s="14"/>
      <c r="AB2950" s="14"/>
    </row>
    <row r="2951" spans="24:28" ht="15" customHeight="1">
      <c r="X2951" s="14"/>
      <c r="Y2951" s="14"/>
      <c r="Z2951" s="14"/>
      <c r="AA2951" s="14"/>
      <c r="AB2951" s="14"/>
    </row>
    <row r="2952" spans="24:28" ht="15" customHeight="1">
      <c r="X2952" s="14"/>
      <c r="Y2952" s="14"/>
      <c r="Z2952" s="14"/>
      <c r="AA2952" s="14"/>
      <c r="AB2952" s="14"/>
    </row>
    <row r="2953" spans="24:28" ht="15" customHeight="1">
      <c r="X2953" s="14"/>
      <c r="Y2953" s="14"/>
      <c r="Z2953" s="14"/>
      <c r="AA2953" s="14"/>
      <c r="AB2953" s="14"/>
    </row>
    <row r="2954" spans="24:28" ht="15" customHeight="1">
      <c r="X2954" s="14"/>
      <c r="Y2954" s="14"/>
      <c r="Z2954" s="14"/>
      <c r="AA2954" s="14"/>
      <c r="AB2954" s="14"/>
    </row>
    <row r="2955" spans="24:28" ht="15" customHeight="1">
      <c r="X2955" s="14"/>
      <c r="Y2955" s="14"/>
      <c r="Z2955" s="14"/>
      <c r="AA2955" s="14"/>
      <c r="AB2955" s="14"/>
    </row>
    <row r="2956" spans="24:28" ht="15" customHeight="1">
      <c r="X2956" s="14"/>
      <c r="Y2956" s="14"/>
      <c r="Z2956" s="14"/>
      <c r="AA2956" s="14"/>
      <c r="AB2956" s="14"/>
    </row>
    <row r="2957" spans="24:28" ht="15" customHeight="1">
      <c r="X2957" s="14"/>
      <c r="Y2957" s="14"/>
      <c r="Z2957" s="14"/>
      <c r="AA2957" s="14"/>
      <c r="AB2957" s="14"/>
    </row>
    <row r="2958" spans="24:28" ht="15" customHeight="1">
      <c r="X2958" s="14"/>
      <c r="Y2958" s="14"/>
      <c r="Z2958" s="14"/>
      <c r="AA2958" s="14"/>
      <c r="AB2958" s="14"/>
    </row>
    <row r="2959" spans="24:28" ht="15" customHeight="1">
      <c r="X2959" s="14"/>
      <c r="Y2959" s="14"/>
      <c r="Z2959" s="14"/>
      <c r="AA2959" s="14"/>
      <c r="AB2959" s="14"/>
    </row>
    <row r="2960" spans="24:28" ht="15" customHeight="1">
      <c r="X2960" s="14"/>
      <c r="Y2960" s="14"/>
      <c r="Z2960" s="14"/>
      <c r="AA2960" s="14"/>
      <c r="AB2960" s="14"/>
    </row>
    <row r="2961" spans="24:28" ht="15" customHeight="1">
      <c r="X2961" s="14"/>
      <c r="Y2961" s="14"/>
      <c r="Z2961" s="14"/>
      <c r="AA2961" s="14"/>
      <c r="AB2961" s="14"/>
    </row>
    <row r="2962" spans="24:28" ht="15" customHeight="1">
      <c r="X2962" s="14"/>
      <c r="Y2962" s="14"/>
      <c r="Z2962" s="14"/>
      <c r="AA2962" s="14"/>
      <c r="AB2962" s="14"/>
    </row>
    <row r="2963" spans="24:28" ht="15" customHeight="1">
      <c r="X2963" s="14"/>
      <c r="Y2963" s="14"/>
      <c r="Z2963" s="14"/>
      <c r="AA2963" s="14"/>
      <c r="AB2963" s="14"/>
    </row>
    <row r="2964" spans="24:28" ht="15" customHeight="1">
      <c r="X2964" s="14"/>
      <c r="Y2964" s="14"/>
      <c r="Z2964" s="14"/>
      <c r="AA2964" s="14"/>
      <c r="AB2964" s="14"/>
    </row>
    <row r="2965" spans="24:28" ht="15" customHeight="1">
      <c r="X2965" s="14"/>
      <c r="Y2965" s="14"/>
      <c r="Z2965" s="14"/>
      <c r="AA2965" s="14"/>
      <c r="AB2965" s="14"/>
    </row>
    <row r="2966" spans="24:28" ht="15" customHeight="1">
      <c r="X2966" s="14"/>
      <c r="Y2966" s="14"/>
      <c r="Z2966" s="14"/>
      <c r="AA2966" s="14"/>
      <c r="AB2966" s="14"/>
    </row>
    <row r="2967" spans="24:28" ht="15" customHeight="1">
      <c r="X2967" s="14"/>
      <c r="Y2967" s="14"/>
      <c r="Z2967" s="14"/>
      <c r="AA2967" s="14"/>
      <c r="AB2967" s="14"/>
    </row>
    <row r="2968" spans="24:28" ht="15" customHeight="1">
      <c r="X2968" s="14"/>
      <c r="Y2968" s="14"/>
      <c r="Z2968" s="14"/>
      <c r="AA2968" s="14"/>
      <c r="AB2968" s="14"/>
    </row>
    <row r="2969" spans="24:28" ht="15" customHeight="1">
      <c r="X2969" s="14"/>
      <c r="Y2969" s="14"/>
      <c r="Z2969" s="14"/>
      <c r="AA2969" s="14"/>
      <c r="AB2969" s="14"/>
    </row>
    <row r="2970" spans="24:28" ht="15" customHeight="1">
      <c r="X2970" s="14"/>
      <c r="Y2970" s="14"/>
      <c r="Z2970" s="14"/>
      <c r="AA2970" s="14"/>
      <c r="AB2970" s="14"/>
    </row>
    <row r="2971" spans="24:28" ht="15" customHeight="1">
      <c r="X2971" s="14"/>
      <c r="Y2971" s="14"/>
      <c r="Z2971" s="14"/>
      <c r="AA2971" s="14"/>
      <c r="AB2971" s="14"/>
    </row>
    <row r="2972" spans="24:28" ht="15" customHeight="1">
      <c r="X2972" s="14"/>
      <c r="Y2972" s="14"/>
      <c r="Z2972" s="14"/>
      <c r="AA2972" s="14"/>
      <c r="AB2972" s="14"/>
    </row>
    <row r="2973" spans="24:28" ht="15" customHeight="1">
      <c r="X2973" s="14"/>
      <c r="Y2973" s="14"/>
      <c r="Z2973" s="14"/>
      <c r="AA2973" s="14"/>
      <c r="AB2973" s="14"/>
    </row>
    <row r="2974" spans="24:28" ht="15" customHeight="1">
      <c r="X2974" s="14"/>
      <c r="Y2974" s="14"/>
      <c r="Z2974" s="14"/>
      <c r="AA2974" s="14"/>
      <c r="AB2974" s="14"/>
    </row>
    <row r="2975" spans="24:28" ht="15" customHeight="1">
      <c r="X2975" s="14"/>
      <c r="Y2975" s="14"/>
      <c r="Z2975" s="14"/>
      <c r="AA2975" s="14"/>
      <c r="AB2975" s="14"/>
    </row>
    <row r="2976" spans="24:28" ht="15" customHeight="1">
      <c r="X2976" s="14"/>
      <c r="Y2976" s="14"/>
      <c r="Z2976" s="14"/>
      <c r="AA2976" s="14"/>
      <c r="AB2976" s="14"/>
    </row>
    <row r="2977" spans="24:28" ht="15" customHeight="1">
      <c r="X2977" s="14"/>
      <c r="Y2977" s="14"/>
      <c r="Z2977" s="14"/>
      <c r="AA2977" s="14"/>
      <c r="AB2977" s="14"/>
    </row>
    <row r="2978" spans="24:28" ht="15" customHeight="1">
      <c r="X2978" s="14"/>
      <c r="Y2978" s="14"/>
      <c r="Z2978" s="14"/>
      <c r="AA2978" s="14"/>
      <c r="AB2978" s="14"/>
    </row>
    <row r="2979" spans="24:28" ht="15" customHeight="1">
      <c r="X2979" s="14"/>
      <c r="Y2979" s="14"/>
      <c r="Z2979" s="14"/>
      <c r="AA2979" s="14"/>
      <c r="AB2979" s="14"/>
    </row>
    <row r="2980" spans="24:28" ht="15" customHeight="1">
      <c r="X2980" s="14"/>
      <c r="Y2980" s="14"/>
      <c r="Z2980" s="14"/>
      <c r="AA2980" s="14"/>
      <c r="AB2980" s="14"/>
    </row>
    <row r="2981" spans="24:28" ht="15" customHeight="1">
      <c r="X2981" s="14"/>
      <c r="Y2981" s="14"/>
      <c r="Z2981" s="14"/>
      <c r="AA2981" s="14"/>
      <c r="AB2981" s="14"/>
    </row>
    <row r="2982" spans="24:28" ht="15" customHeight="1">
      <c r="X2982" s="14"/>
      <c r="Y2982" s="14"/>
      <c r="Z2982" s="14"/>
      <c r="AA2982" s="14"/>
      <c r="AB2982" s="14"/>
    </row>
    <row r="2983" spans="24:28" ht="15" customHeight="1">
      <c r="X2983" s="14"/>
      <c r="Y2983" s="14"/>
      <c r="Z2983" s="14"/>
      <c r="AA2983" s="14"/>
      <c r="AB2983" s="14"/>
    </row>
    <row r="2984" spans="24:28" ht="15" customHeight="1">
      <c r="X2984" s="14"/>
      <c r="Y2984" s="14"/>
      <c r="Z2984" s="14"/>
      <c r="AA2984" s="14"/>
      <c r="AB2984" s="14"/>
    </row>
    <row r="2985" spans="24:28" ht="15" customHeight="1">
      <c r="X2985" s="14"/>
      <c r="Y2985" s="14"/>
      <c r="Z2985" s="14"/>
      <c r="AA2985" s="14"/>
      <c r="AB2985" s="14"/>
    </row>
    <row r="2986" spans="24:28" ht="15" customHeight="1">
      <c r="X2986" s="14"/>
      <c r="Y2986" s="14"/>
      <c r="Z2986" s="14"/>
      <c r="AA2986" s="14"/>
      <c r="AB2986" s="14"/>
    </row>
    <row r="2987" spans="24:28" ht="15" customHeight="1">
      <c r="X2987" s="14"/>
      <c r="Y2987" s="14"/>
      <c r="Z2987" s="14"/>
      <c r="AA2987" s="14"/>
      <c r="AB2987" s="14"/>
    </row>
    <row r="2988" spans="24:28" ht="15" customHeight="1">
      <c r="X2988" s="14"/>
      <c r="Y2988" s="14"/>
      <c r="Z2988" s="14"/>
      <c r="AA2988" s="14"/>
      <c r="AB2988" s="14"/>
    </row>
    <row r="2989" spans="24:28" ht="15" customHeight="1">
      <c r="X2989" s="14"/>
      <c r="Y2989" s="14"/>
      <c r="Z2989" s="14"/>
      <c r="AA2989" s="14"/>
      <c r="AB2989" s="14"/>
    </row>
    <row r="2990" spans="24:28" ht="15" customHeight="1">
      <c r="X2990" s="14"/>
      <c r="Y2990" s="14"/>
      <c r="Z2990" s="14"/>
      <c r="AA2990" s="14"/>
      <c r="AB2990" s="14"/>
    </row>
    <row r="2991" spans="24:28" ht="15" customHeight="1">
      <c r="X2991" s="14"/>
      <c r="Y2991" s="14"/>
      <c r="Z2991" s="14"/>
      <c r="AA2991" s="14"/>
      <c r="AB2991" s="14"/>
    </row>
    <row r="2992" spans="24:28" ht="15" customHeight="1">
      <c r="X2992" s="14"/>
      <c r="Y2992" s="14"/>
      <c r="Z2992" s="14"/>
      <c r="AA2992" s="14"/>
      <c r="AB2992" s="14"/>
    </row>
    <row r="2993" spans="24:28" ht="15" customHeight="1">
      <c r="X2993" s="14"/>
      <c r="Y2993" s="14"/>
      <c r="Z2993" s="14"/>
      <c r="AA2993" s="14"/>
      <c r="AB2993" s="14"/>
    </row>
    <row r="2994" spans="24:28" ht="15" customHeight="1">
      <c r="X2994" s="14"/>
      <c r="Y2994" s="14"/>
      <c r="Z2994" s="14"/>
      <c r="AA2994" s="14"/>
      <c r="AB2994" s="14"/>
    </row>
    <row r="2995" spans="24:28" ht="15" customHeight="1">
      <c r="X2995" s="14"/>
      <c r="Y2995" s="14"/>
      <c r="Z2995" s="14"/>
      <c r="AA2995" s="14"/>
      <c r="AB2995" s="14"/>
    </row>
    <row r="2996" spans="24:28" ht="15" customHeight="1">
      <c r="X2996" s="14"/>
      <c r="Y2996" s="14"/>
      <c r="Z2996" s="14"/>
      <c r="AA2996" s="14"/>
      <c r="AB2996" s="14"/>
    </row>
    <row r="2997" spans="24:28" ht="15" customHeight="1">
      <c r="X2997" s="14"/>
      <c r="Y2997" s="14"/>
      <c r="Z2997" s="14"/>
      <c r="AA2997" s="14"/>
      <c r="AB2997" s="14"/>
    </row>
    <row r="2998" spans="24:28" ht="15" customHeight="1">
      <c r="X2998" s="14"/>
      <c r="Y2998" s="14"/>
      <c r="Z2998" s="14"/>
      <c r="AA2998" s="14"/>
      <c r="AB2998" s="14"/>
    </row>
    <row r="2999" spans="24:28" ht="15" customHeight="1">
      <c r="X2999" s="14"/>
      <c r="Y2999" s="14"/>
      <c r="Z2999" s="14"/>
      <c r="AA2999" s="14"/>
      <c r="AB2999" s="14"/>
    </row>
    <row r="3000" spans="24:28" ht="15" customHeight="1">
      <c r="X3000" s="14"/>
      <c r="Y3000" s="14"/>
      <c r="Z3000" s="14"/>
      <c r="AA3000" s="14"/>
      <c r="AB3000" s="14"/>
    </row>
    <row r="3001" spans="24:28" ht="15" customHeight="1">
      <c r="X3001" s="14"/>
      <c r="Y3001" s="14"/>
      <c r="Z3001" s="14"/>
      <c r="AA3001" s="14"/>
      <c r="AB3001" s="14"/>
    </row>
    <row r="3002" spans="24:28" ht="15" customHeight="1">
      <c r="X3002" s="14"/>
      <c r="Y3002" s="14"/>
      <c r="Z3002" s="14"/>
      <c r="AA3002" s="14"/>
      <c r="AB3002" s="14"/>
    </row>
    <row r="3003" spans="24:28" ht="15" customHeight="1">
      <c r="X3003" s="14"/>
      <c r="Y3003" s="14"/>
      <c r="Z3003" s="14"/>
      <c r="AA3003" s="14"/>
      <c r="AB3003" s="14"/>
    </row>
    <row r="3004" spans="24:28" ht="15" customHeight="1">
      <c r="X3004" s="14"/>
      <c r="Y3004" s="14"/>
      <c r="Z3004" s="14"/>
      <c r="AA3004" s="14"/>
      <c r="AB3004" s="14"/>
    </row>
    <row r="3005" spans="24:28" ht="15" customHeight="1">
      <c r="X3005" s="14"/>
      <c r="Y3005" s="14"/>
      <c r="Z3005" s="14"/>
      <c r="AA3005" s="14"/>
      <c r="AB3005" s="14"/>
    </row>
    <row r="3006" spans="24:28" ht="15" customHeight="1">
      <c r="X3006" s="14"/>
      <c r="Y3006" s="14"/>
      <c r="Z3006" s="14"/>
      <c r="AA3006" s="14"/>
      <c r="AB3006" s="14"/>
    </row>
    <row r="3007" spans="24:28" ht="15" customHeight="1">
      <c r="X3007" s="14"/>
      <c r="Y3007" s="14"/>
      <c r="Z3007" s="14"/>
      <c r="AA3007" s="14"/>
      <c r="AB3007" s="14"/>
    </row>
    <row r="3008" spans="24:28" ht="15" customHeight="1">
      <c r="X3008" s="14"/>
      <c r="Y3008" s="14"/>
      <c r="Z3008" s="14"/>
      <c r="AA3008" s="14"/>
      <c r="AB3008" s="14"/>
    </row>
    <row r="3009" spans="24:28" ht="15" customHeight="1">
      <c r="X3009" s="14"/>
      <c r="Y3009" s="14"/>
      <c r="Z3009" s="14"/>
      <c r="AA3009" s="14"/>
      <c r="AB3009" s="14"/>
    </row>
    <row r="3010" spans="24:28" ht="15" customHeight="1">
      <c r="X3010" s="14"/>
      <c r="Y3010" s="14"/>
      <c r="Z3010" s="14"/>
      <c r="AA3010" s="14"/>
      <c r="AB3010" s="14"/>
    </row>
    <row r="3011" spans="24:28" ht="15" customHeight="1">
      <c r="X3011" s="14"/>
      <c r="Y3011" s="14"/>
      <c r="Z3011" s="14"/>
      <c r="AA3011" s="14"/>
      <c r="AB3011" s="14"/>
    </row>
    <row r="3012" spans="24:28" ht="15" customHeight="1">
      <c r="X3012" s="14"/>
      <c r="Y3012" s="14"/>
      <c r="Z3012" s="14"/>
      <c r="AA3012" s="14"/>
      <c r="AB3012" s="14"/>
    </row>
    <row r="3013" spans="24:28" ht="15" customHeight="1">
      <c r="X3013" s="14"/>
      <c r="Y3013" s="14"/>
      <c r="Z3013" s="14"/>
      <c r="AA3013" s="14"/>
      <c r="AB3013" s="14"/>
    </row>
    <row r="3014" spans="24:28" ht="15" customHeight="1">
      <c r="X3014" s="14"/>
      <c r="Y3014" s="14"/>
      <c r="Z3014" s="14"/>
      <c r="AA3014" s="14"/>
      <c r="AB3014" s="14"/>
    </row>
    <row r="3015" spans="24:28" ht="15" customHeight="1">
      <c r="X3015" s="14"/>
      <c r="Y3015" s="14"/>
      <c r="Z3015" s="14"/>
      <c r="AA3015" s="14"/>
      <c r="AB3015" s="14"/>
    </row>
    <row r="3016" spans="24:28" ht="15" customHeight="1">
      <c r="X3016" s="14"/>
      <c r="Y3016" s="14"/>
      <c r="Z3016" s="14"/>
      <c r="AA3016" s="14"/>
      <c r="AB3016" s="14"/>
    </row>
    <row r="3017" spans="24:28" ht="15" customHeight="1">
      <c r="X3017" s="14"/>
      <c r="Y3017" s="14"/>
      <c r="Z3017" s="14"/>
      <c r="AA3017" s="14"/>
      <c r="AB3017" s="14"/>
    </row>
    <row r="3018" spans="24:28" ht="15" customHeight="1">
      <c r="X3018" s="14"/>
      <c r="Y3018" s="14"/>
      <c r="Z3018" s="14"/>
      <c r="AA3018" s="14"/>
      <c r="AB3018" s="14"/>
    </row>
    <row r="3019" spans="24:28" ht="15" customHeight="1">
      <c r="X3019" s="14"/>
      <c r="Y3019" s="14"/>
      <c r="Z3019" s="14"/>
      <c r="AA3019" s="14"/>
      <c r="AB3019" s="14"/>
    </row>
    <row r="3020" spans="24:28" ht="15" customHeight="1">
      <c r="X3020" s="14"/>
      <c r="Y3020" s="14"/>
      <c r="Z3020" s="14"/>
      <c r="AA3020" s="14"/>
      <c r="AB3020" s="14"/>
    </row>
    <row r="3021" spans="24:28" ht="15" customHeight="1">
      <c r="X3021" s="14"/>
      <c r="Y3021" s="14"/>
      <c r="Z3021" s="14"/>
      <c r="AA3021" s="14"/>
      <c r="AB3021" s="14"/>
    </row>
    <row r="3022" spans="24:28" ht="15" customHeight="1">
      <c r="X3022" s="14"/>
      <c r="Y3022" s="14"/>
      <c r="Z3022" s="14"/>
      <c r="AA3022" s="14"/>
      <c r="AB3022" s="14"/>
    </row>
    <row r="3023" spans="24:28" ht="15" customHeight="1">
      <c r="X3023" s="14"/>
      <c r="Y3023" s="14"/>
      <c r="Z3023" s="14"/>
      <c r="AA3023" s="14"/>
      <c r="AB3023" s="14"/>
    </row>
    <row r="3024" spans="24:28" ht="15" customHeight="1">
      <c r="X3024" s="14"/>
      <c r="Y3024" s="14"/>
      <c r="Z3024" s="14"/>
      <c r="AA3024" s="14"/>
      <c r="AB3024" s="14"/>
    </row>
    <row r="3025" spans="24:28" ht="15" customHeight="1">
      <c r="X3025" s="14"/>
      <c r="Y3025" s="14"/>
      <c r="Z3025" s="14"/>
      <c r="AA3025" s="14"/>
      <c r="AB3025" s="14"/>
    </row>
    <row r="3026" spans="24:28" ht="15" customHeight="1">
      <c r="X3026" s="14"/>
      <c r="Y3026" s="14"/>
      <c r="Z3026" s="14"/>
      <c r="AA3026" s="14"/>
      <c r="AB3026" s="14"/>
    </row>
    <row r="3027" spans="24:28" ht="15" customHeight="1">
      <c r="X3027" s="14"/>
      <c r="Y3027" s="14"/>
      <c r="Z3027" s="14"/>
      <c r="AA3027" s="14"/>
      <c r="AB3027" s="14"/>
    </row>
    <row r="3028" spans="24:28" ht="15" customHeight="1">
      <c r="X3028" s="14"/>
      <c r="Y3028" s="14"/>
      <c r="Z3028" s="14"/>
      <c r="AA3028" s="14"/>
      <c r="AB3028" s="14"/>
    </row>
    <row r="3029" spans="24:28" ht="15" customHeight="1">
      <c r="X3029" s="14"/>
      <c r="Y3029" s="14"/>
      <c r="Z3029" s="14"/>
      <c r="AA3029" s="14"/>
      <c r="AB3029" s="14"/>
    </row>
    <row r="3030" spans="24:28" ht="15" customHeight="1">
      <c r="X3030" s="14"/>
      <c r="Y3030" s="14"/>
      <c r="Z3030" s="14"/>
      <c r="AA3030" s="14"/>
      <c r="AB3030" s="14"/>
    </row>
    <row r="3031" spans="24:28" ht="15" customHeight="1">
      <c r="X3031" s="14"/>
      <c r="Y3031" s="14"/>
      <c r="Z3031" s="14"/>
      <c r="AA3031" s="14"/>
      <c r="AB3031" s="14"/>
    </row>
    <row r="3032" spans="24:28" ht="15" customHeight="1">
      <c r="X3032" s="14"/>
      <c r="Y3032" s="14"/>
      <c r="Z3032" s="14"/>
      <c r="AA3032" s="14"/>
      <c r="AB3032" s="14"/>
    </row>
    <row r="3033" spans="24:28" ht="15" customHeight="1">
      <c r="X3033" s="14"/>
      <c r="Y3033" s="14"/>
      <c r="Z3033" s="14"/>
      <c r="AA3033" s="14"/>
      <c r="AB3033" s="14"/>
    </row>
    <row r="3034" spans="24:28" ht="15" customHeight="1">
      <c r="X3034" s="14"/>
      <c r="Y3034" s="14"/>
      <c r="Z3034" s="14"/>
      <c r="AA3034" s="14"/>
      <c r="AB3034" s="14"/>
    </row>
    <row r="3035" spans="24:28" ht="15" customHeight="1">
      <c r="X3035" s="14"/>
      <c r="Y3035" s="14"/>
      <c r="Z3035" s="14"/>
      <c r="AA3035" s="14"/>
      <c r="AB3035" s="14"/>
    </row>
    <row r="3036" spans="24:28" ht="15" customHeight="1">
      <c r="X3036" s="14"/>
      <c r="Y3036" s="14"/>
      <c r="Z3036" s="14"/>
      <c r="AA3036" s="14"/>
      <c r="AB3036" s="14"/>
    </row>
    <row r="3037" spans="24:28" ht="15" customHeight="1">
      <c r="X3037" s="14"/>
      <c r="Y3037" s="14"/>
      <c r="Z3037" s="14"/>
      <c r="AA3037" s="14"/>
      <c r="AB3037" s="14"/>
    </row>
    <row r="3038" spans="24:28" ht="15" customHeight="1">
      <c r="X3038" s="14"/>
      <c r="Y3038" s="14"/>
      <c r="Z3038" s="14"/>
      <c r="AA3038" s="14"/>
      <c r="AB3038" s="14"/>
    </row>
    <row r="3039" spans="24:28" ht="15" customHeight="1">
      <c r="X3039" s="14"/>
      <c r="Y3039" s="14"/>
      <c r="Z3039" s="14"/>
      <c r="AA3039" s="14"/>
      <c r="AB3039" s="14"/>
    </row>
    <row r="3040" spans="24:28" ht="15" customHeight="1">
      <c r="X3040" s="14"/>
      <c r="Y3040" s="14"/>
      <c r="Z3040" s="14"/>
      <c r="AA3040" s="14"/>
      <c r="AB3040" s="14"/>
    </row>
    <row r="3041" spans="24:28" ht="15" customHeight="1">
      <c r="X3041" s="14"/>
      <c r="Y3041" s="14"/>
      <c r="Z3041" s="14"/>
      <c r="AA3041" s="14"/>
      <c r="AB3041" s="14"/>
    </row>
    <row r="3042" spans="24:28" ht="15" customHeight="1">
      <c r="X3042" s="14"/>
      <c r="Y3042" s="14"/>
      <c r="Z3042" s="14"/>
      <c r="AA3042" s="14"/>
      <c r="AB3042" s="14"/>
    </row>
    <row r="3043" spans="24:28" ht="15" customHeight="1">
      <c r="X3043" s="14"/>
      <c r="Y3043" s="14"/>
      <c r="Z3043" s="14"/>
      <c r="AA3043" s="14"/>
      <c r="AB3043" s="14"/>
    </row>
    <row r="3044" spans="24:28" ht="15" customHeight="1">
      <c r="X3044" s="14"/>
      <c r="Y3044" s="14"/>
      <c r="Z3044" s="14"/>
      <c r="AA3044" s="14"/>
      <c r="AB3044" s="14"/>
    </row>
    <row r="3045" spans="24:28" ht="15" customHeight="1">
      <c r="X3045" s="14"/>
      <c r="Y3045" s="14"/>
      <c r="Z3045" s="14"/>
      <c r="AA3045" s="14"/>
      <c r="AB3045" s="14"/>
    </row>
    <row r="3046" spans="24:28" ht="15" customHeight="1">
      <c r="X3046" s="14"/>
      <c r="Y3046" s="14"/>
      <c r="Z3046" s="14"/>
      <c r="AA3046" s="14"/>
      <c r="AB3046" s="14"/>
    </row>
    <row r="3047" spans="24:28" ht="15" customHeight="1">
      <c r="X3047" s="14"/>
      <c r="Y3047" s="14"/>
      <c r="Z3047" s="14"/>
      <c r="AA3047" s="14"/>
      <c r="AB3047" s="14"/>
    </row>
    <row r="3048" spans="24:28" ht="15" customHeight="1">
      <c r="X3048" s="14"/>
      <c r="Y3048" s="14"/>
      <c r="Z3048" s="14"/>
      <c r="AA3048" s="14"/>
      <c r="AB3048" s="14"/>
    </row>
    <row r="3049" spans="24:28" ht="15" customHeight="1">
      <c r="X3049" s="14"/>
      <c r="Y3049" s="14"/>
      <c r="Z3049" s="14"/>
      <c r="AA3049" s="14"/>
      <c r="AB3049" s="14"/>
    </row>
    <row r="3050" spans="24:28" ht="15" customHeight="1">
      <c r="X3050" s="14"/>
      <c r="Y3050" s="14"/>
      <c r="Z3050" s="14"/>
      <c r="AA3050" s="14"/>
      <c r="AB3050" s="14"/>
    </row>
    <row r="3051" spans="24:28" ht="15" customHeight="1">
      <c r="X3051" s="14"/>
      <c r="Y3051" s="14"/>
      <c r="Z3051" s="14"/>
      <c r="AA3051" s="14"/>
      <c r="AB3051" s="14"/>
    </row>
    <row r="3052" spans="24:28" ht="15" customHeight="1">
      <c r="X3052" s="14"/>
      <c r="Y3052" s="14"/>
      <c r="Z3052" s="14"/>
      <c r="AA3052" s="14"/>
      <c r="AB3052" s="14"/>
    </row>
    <row r="3053" spans="24:28" ht="15" customHeight="1">
      <c r="X3053" s="14"/>
      <c r="Y3053" s="14"/>
      <c r="Z3053" s="14"/>
      <c r="AA3053" s="14"/>
      <c r="AB3053" s="14"/>
    </row>
    <row r="3054" spans="24:28" ht="15" customHeight="1">
      <c r="X3054" s="14"/>
      <c r="Y3054" s="14"/>
      <c r="Z3054" s="14"/>
      <c r="AA3054" s="14"/>
      <c r="AB3054" s="14"/>
    </row>
    <row r="3055" spans="24:28" ht="15" customHeight="1">
      <c r="X3055" s="14"/>
      <c r="Y3055" s="14"/>
      <c r="Z3055" s="14"/>
      <c r="AA3055" s="14"/>
      <c r="AB3055" s="14"/>
    </row>
    <row r="3056" spans="24:28" ht="15" customHeight="1">
      <c r="X3056" s="14"/>
      <c r="Y3056" s="14"/>
      <c r="Z3056" s="14"/>
      <c r="AA3056" s="14"/>
      <c r="AB3056" s="14"/>
    </row>
    <row r="3057" spans="24:28" ht="15" customHeight="1">
      <c r="X3057" s="14"/>
      <c r="Y3057" s="14"/>
      <c r="Z3057" s="14"/>
      <c r="AA3057" s="14"/>
      <c r="AB3057" s="14"/>
    </row>
    <row r="3058" spans="24:28" ht="15" customHeight="1">
      <c r="X3058" s="14"/>
      <c r="Y3058" s="14"/>
      <c r="Z3058" s="14"/>
      <c r="AA3058" s="14"/>
      <c r="AB3058" s="14"/>
    </row>
    <row r="3059" spans="24:28" ht="15" customHeight="1">
      <c r="X3059" s="14"/>
      <c r="Y3059" s="14"/>
      <c r="Z3059" s="14"/>
      <c r="AA3059" s="14"/>
      <c r="AB3059" s="14"/>
    </row>
    <row r="3060" spans="24:28" ht="15" customHeight="1">
      <c r="X3060" s="14"/>
      <c r="Y3060" s="14"/>
      <c r="Z3060" s="14"/>
      <c r="AA3060" s="14"/>
      <c r="AB3060" s="14"/>
    </row>
    <row r="3061" spans="24:28" ht="15" customHeight="1">
      <c r="X3061" s="14"/>
      <c r="Y3061" s="14"/>
      <c r="Z3061" s="14"/>
      <c r="AA3061" s="14"/>
      <c r="AB3061" s="14"/>
    </row>
    <row r="3062" spans="24:28" ht="15" customHeight="1">
      <c r="X3062" s="14"/>
      <c r="Y3062" s="14"/>
      <c r="Z3062" s="14"/>
      <c r="AA3062" s="14"/>
      <c r="AB3062" s="14"/>
    </row>
    <row r="3063" spans="24:28" ht="15" customHeight="1">
      <c r="X3063" s="14"/>
      <c r="Y3063" s="14"/>
      <c r="Z3063" s="14"/>
      <c r="AA3063" s="14"/>
      <c r="AB3063" s="14"/>
    </row>
    <row r="3064" spans="24:28" ht="15" customHeight="1">
      <c r="X3064" s="14"/>
      <c r="Y3064" s="14"/>
      <c r="Z3064" s="14"/>
      <c r="AA3064" s="14"/>
      <c r="AB3064" s="14"/>
    </row>
    <row r="3065" spans="24:28" ht="15" customHeight="1">
      <c r="X3065" s="14"/>
      <c r="Y3065" s="14"/>
      <c r="Z3065" s="14"/>
      <c r="AA3065" s="14"/>
      <c r="AB3065" s="14"/>
    </row>
    <row r="3066" spans="24:28" ht="15" customHeight="1">
      <c r="X3066" s="14"/>
      <c r="Y3066" s="14"/>
      <c r="Z3066" s="14"/>
      <c r="AA3066" s="14"/>
      <c r="AB3066" s="14"/>
    </row>
    <row r="3067" spans="24:28" ht="15" customHeight="1">
      <c r="X3067" s="14"/>
      <c r="Y3067" s="14"/>
      <c r="Z3067" s="14"/>
      <c r="AA3067" s="14"/>
      <c r="AB3067" s="14"/>
    </row>
    <row r="3068" spans="24:28" ht="15" customHeight="1">
      <c r="X3068" s="14"/>
      <c r="Y3068" s="14"/>
      <c r="Z3068" s="14"/>
      <c r="AA3068" s="14"/>
      <c r="AB3068" s="14"/>
    </row>
    <row r="3069" spans="24:28" ht="15" customHeight="1">
      <c r="X3069" s="14"/>
      <c r="Y3069" s="14"/>
      <c r="Z3069" s="14"/>
      <c r="AA3069" s="14"/>
      <c r="AB3069" s="14"/>
    </row>
    <row r="3070" spans="24:28" ht="15" customHeight="1">
      <c r="X3070" s="14"/>
      <c r="Y3070" s="14"/>
      <c r="Z3070" s="14"/>
      <c r="AA3070" s="14"/>
      <c r="AB3070" s="14"/>
    </row>
    <row r="3071" spans="24:28" ht="15" customHeight="1">
      <c r="X3071" s="14"/>
      <c r="Y3071" s="14"/>
      <c r="Z3071" s="14"/>
      <c r="AA3071" s="14"/>
      <c r="AB3071" s="14"/>
    </row>
    <row r="3072" spans="24:28" ht="15" customHeight="1">
      <c r="X3072" s="14"/>
      <c r="Y3072" s="14"/>
      <c r="Z3072" s="14"/>
      <c r="AA3072" s="14"/>
      <c r="AB3072" s="14"/>
    </row>
    <row r="3073" spans="24:28" ht="15" customHeight="1">
      <c r="X3073" s="14"/>
      <c r="Y3073" s="14"/>
      <c r="Z3073" s="14"/>
      <c r="AA3073" s="14"/>
      <c r="AB3073" s="14"/>
    </row>
    <row r="3074" spans="24:28" ht="15" customHeight="1">
      <c r="X3074" s="14"/>
      <c r="Y3074" s="14"/>
      <c r="Z3074" s="14"/>
      <c r="AA3074" s="14"/>
      <c r="AB3074" s="14"/>
    </row>
    <row r="3075" spans="24:28" ht="15" customHeight="1">
      <c r="X3075" s="14"/>
      <c r="Y3075" s="14"/>
      <c r="Z3075" s="14"/>
      <c r="AA3075" s="14"/>
      <c r="AB3075" s="14"/>
    </row>
    <row r="3076" spans="24:28" ht="15" customHeight="1">
      <c r="X3076" s="14"/>
      <c r="Y3076" s="14"/>
      <c r="Z3076" s="14"/>
      <c r="AA3076" s="14"/>
      <c r="AB3076" s="14"/>
    </row>
    <row r="3077" spans="24:28" ht="15" customHeight="1">
      <c r="X3077" s="14"/>
      <c r="Y3077" s="14"/>
      <c r="Z3077" s="14"/>
      <c r="AA3077" s="14"/>
      <c r="AB3077" s="14"/>
    </row>
    <row r="3078" spans="24:28" ht="15" customHeight="1">
      <c r="X3078" s="14"/>
      <c r="Y3078" s="14"/>
      <c r="Z3078" s="14"/>
      <c r="AA3078" s="14"/>
      <c r="AB3078" s="14"/>
    </row>
    <row r="3079" spans="24:28" ht="15" customHeight="1">
      <c r="X3079" s="14"/>
      <c r="Y3079" s="14"/>
      <c r="Z3079" s="14"/>
      <c r="AA3079" s="14"/>
      <c r="AB3079" s="14"/>
    </row>
    <row r="3080" spans="24:28" ht="15" customHeight="1">
      <c r="X3080" s="14"/>
      <c r="Y3080" s="14"/>
      <c r="Z3080" s="14"/>
      <c r="AA3080" s="14"/>
      <c r="AB3080" s="14"/>
    </row>
    <row r="3081" spans="24:28" ht="15" customHeight="1">
      <c r="X3081" s="14"/>
      <c r="Y3081" s="14"/>
      <c r="Z3081" s="14"/>
      <c r="AA3081" s="14"/>
      <c r="AB3081" s="14"/>
    </row>
    <row r="3082" spans="24:28" ht="15" customHeight="1">
      <c r="X3082" s="14"/>
      <c r="Y3082" s="14"/>
      <c r="Z3082" s="14"/>
      <c r="AA3082" s="14"/>
      <c r="AB3082" s="14"/>
    </row>
    <row r="3083" spans="24:28" ht="15" customHeight="1">
      <c r="X3083" s="14"/>
      <c r="Y3083" s="14"/>
      <c r="Z3083" s="14"/>
      <c r="AA3083" s="14"/>
      <c r="AB3083" s="14"/>
    </row>
    <row r="3084" spans="24:28" ht="15" customHeight="1">
      <c r="X3084" s="14"/>
      <c r="Y3084" s="14"/>
      <c r="Z3084" s="14"/>
      <c r="AA3084" s="14"/>
      <c r="AB3084" s="14"/>
    </row>
    <row r="3085" spans="24:28" ht="15" customHeight="1">
      <c r="X3085" s="14"/>
      <c r="Y3085" s="14"/>
      <c r="Z3085" s="14"/>
      <c r="AA3085" s="14"/>
      <c r="AB3085" s="14"/>
    </row>
    <row r="3086" spans="24:28" ht="15" customHeight="1">
      <c r="X3086" s="14"/>
      <c r="Y3086" s="14"/>
      <c r="Z3086" s="14"/>
      <c r="AA3086" s="14"/>
      <c r="AB3086" s="14"/>
    </row>
    <row r="3087" spans="24:28" ht="15" customHeight="1">
      <c r="X3087" s="14"/>
      <c r="Y3087" s="14"/>
      <c r="Z3087" s="14"/>
      <c r="AA3087" s="14"/>
      <c r="AB3087" s="14"/>
    </row>
    <row r="3088" spans="24:28" ht="15" customHeight="1">
      <c r="X3088" s="14"/>
      <c r="Y3088" s="14"/>
      <c r="Z3088" s="14"/>
      <c r="AA3088" s="14"/>
      <c r="AB3088" s="14"/>
    </row>
    <row r="3089" spans="24:28" ht="15" customHeight="1">
      <c r="X3089" s="14"/>
      <c r="Y3089" s="14"/>
      <c r="Z3089" s="14"/>
      <c r="AA3089" s="14"/>
      <c r="AB3089" s="14"/>
    </row>
    <row r="3090" spans="24:28" ht="15" customHeight="1">
      <c r="X3090" s="14"/>
      <c r="Y3090" s="14"/>
      <c r="Z3090" s="14"/>
      <c r="AA3090" s="14"/>
      <c r="AB3090" s="14"/>
    </row>
    <row r="3091" spans="24:28" ht="15" customHeight="1">
      <c r="X3091" s="14"/>
      <c r="Y3091" s="14"/>
      <c r="Z3091" s="14"/>
      <c r="AA3091" s="14"/>
      <c r="AB3091" s="14"/>
    </row>
    <row r="3092" spans="24:28" ht="15" customHeight="1">
      <c r="X3092" s="14"/>
      <c r="Y3092" s="14"/>
      <c r="Z3092" s="14"/>
      <c r="AA3092" s="14"/>
      <c r="AB3092" s="14"/>
    </row>
    <row r="3093" spans="24:28" ht="15" customHeight="1">
      <c r="X3093" s="14"/>
      <c r="Y3093" s="14"/>
      <c r="Z3093" s="14"/>
      <c r="AA3093" s="14"/>
      <c r="AB3093" s="14"/>
    </row>
    <row r="3094" spans="24:28" ht="15" customHeight="1">
      <c r="X3094" s="14"/>
      <c r="Y3094" s="14"/>
      <c r="Z3094" s="14"/>
      <c r="AA3094" s="14"/>
      <c r="AB3094" s="14"/>
    </row>
    <row r="3095" spans="24:28" ht="15" customHeight="1">
      <c r="X3095" s="14"/>
      <c r="Y3095" s="14"/>
      <c r="Z3095" s="14"/>
      <c r="AA3095" s="14"/>
      <c r="AB3095" s="14"/>
    </row>
    <row r="3096" spans="24:28" ht="15" customHeight="1">
      <c r="X3096" s="14"/>
      <c r="Y3096" s="14"/>
      <c r="Z3096" s="14"/>
      <c r="AA3096" s="14"/>
      <c r="AB3096" s="14"/>
    </row>
    <row r="3097" spans="24:28" ht="15" customHeight="1">
      <c r="X3097" s="14"/>
      <c r="Y3097" s="14"/>
      <c r="Z3097" s="14"/>
      <c r="AA3097" s="14"/>
      <c r="AB3097" s="14"/>
    </row>
    <row r="3098" spans="24:28" ht="15" customHeight="1">
      <c r="X3098" s="14"/>
      <c r="Y3098" s="14"/>
      <c r="Z3098" s="14"/>
      <c r="AA3098" s="14"/>
      <c r="AB3098" s="14"/>
    </row>
    <row r="3099" spans="24:28" ht="15" customHeight="1">
      <c r="X3099" s="14"/>
      <c r="Y3099" s="14"/>
      <c r="Z3099" s="14"/>
      <c r="AA3099" s="14"/>
      <c r="AB3099" s="14"/>
    </row>
    <row r="3100" spans="24:28" ht="15" customHeight="1">
      <c r="X3100" s="14"/>
      <c r="Y3100" s="14"/>
      <c r="Z3100" s="14"/>
      <c r="AA3100" s="14"/>
      <c r="AB3100" s="14"/>
    </row>
    <row r="3101" spans="24:28" ht="15" customHeight="1">
      <c r="X3101" s="14"/>
      <c r="Y3101" s="14"/>
      <c r="Z3101" s="14"/>
      <c r="AA3101" s="14"/>
      <c r="AB3101" s="14"/>
    </row>
    <row r="3102" spans="24:28" ht="15" customHeight="1">
      <c r="X3102" s="14"/>
      <c r="Y3102" s="14"/>
      <c r="Z3102" s="14"/>
      <c r="AA3102" s="14"/>
      <c r="AB3102" s="14"/>
    </row>
    <row r="3103" spans="24:28" ht="15" customHeight="1">
      <c r="X3103" s="14"/>
      <c r="Y3103" s="14"/>
      <c r="Z3103" s="14"/>
      <c r="AA3103" s="14"/>
      <c r="AB3103" s="14"/>
    </row>
    <row r="3104" spans="24:28" ht="15" customHeight="1">
      <c r="X3104" s="14"/>
      <c r="Y3104" s="14"/>
      <c r="Z3104" s="14"/>
      <c r="AA3104" s="14"/>
      <c r="AB3104" s="14"/>
    </row>
    <row r="3105" spans="24:28" ht="15" customHeight="1">
      <c r="X3105" s="14"/>
      <c r="Y3105" s="14"/>
      <c r="Z3105" s="14"/>
      <c r="AA3105" s="14"/>
      <c r="AB3105" s="14"/>
    </row>
    <row r="3106" spans="24:28" ht="15" customHeight="1">
      <c r="X3106" s="14"/>
      <c r="Y3106" s="14"/>
      <c r="Z3106" s="14"/>
      <c r="AA3106" s="14"/>
      <c r="AB3106" s="14"/>
    </row>
    <row r="3107" spans="24:28" ht="15" customHeight="1">
      <c r="X3107" s="14"/>
      <c r="Y3107" s="14"/>
      <c r="Z3107" s="14"/>
      <c r="AA3107" s="14"/>
      <c r="AB3107" s="14"/>
    </row>
    <row r="3108" spans="24:28" ht="15" customHeight="1">
      <c r="X3108" s="14"/>
      <c r="Y3108" s="14"/>
      <c r="Z3108" s="14"/>
      <c r="AA3108" s="14"/>
      <c r="AB3108" s="14"/>
    </row>
    <row r="3109" spans="24:28" ht="15" customHeight="1">
      <c r="X3109" s="14"/>
      <c r="Y3109" s="14"/>
      <c r="Z3109" s="14"/>
      <c r="AA3109" s="14"/>
      <c r="AB3109" s="14"/>
    </row>
    <row r="3110" spans="24:28" ht="15" customHeight="1">
      <c r="X3110" s="14"/>
      <c r="Y3110" s="14"/>
      <c r="Z3110" s="14"/>
      <c r="AA3110" s="14"/>
      <c r="AB3110" s="14"/>
    </row>
    <row r="3111" spans="24:28" ht="15" customHeight="1">
      <c r="X3111" s="14"/>
      <c r="Y3111" s="14"/>
      <c r="Z3111" s="14"/>
      <c r="AA3111" s="14"/>
      <c r="AB3111" s="14"/>
    </row>
    <row r="3112" spans="24:28" ht="15" customHeight="1">
      <c r="X3112" s="14"/>
      <c r="Y3112" s="14"/>
      <c r="Z3112" s="14"/>
      <c r="AA3112" s="14"/>
      <c r="AB3112" s="14"/>
    </row>
    <row r="3113" spans="24:28" ht="15" customHeight="1">
      <c r="X3113" s="14"/>
      <c r="Y3113" s="14"/>
      <c r="Z3113" s="14"/>
      <c r="AA3113" s="14"/>
      <c r="AB3113" s="14"/>
    </row>
    <row r="3114" spans="24:28" ht="15" customHeight="1">
      <c r="X3114" s="14"/>
      <c r="Y3114" s="14"/>
      <c r="Z3114" s="14"/>
      <c r="AA3114" s="14"/>
      <c r="AB3114" s="14"/>
    </row>
    <row r="3115" spans="24:28" ht="15" customHeight="1">
      <c r="X3115" s="14"/>
      <c r="Y3115" s="14"/>
      <c r="Z3115" s="14"/>
      <c r="AA3115" s="14"/>
      <c r="AB3115" s="14"/>
    </row>
    <row r="3116" spans="24:28" ht="15" customHeight="1">
      <c r="X3116" s="14"/>
      <c r="Y3116" s="14"/>
      <c r="Z3116" s="14"/>
      <c r="AA3116" s="14"/>
      <c r="AB3116" s="14"/>
    </row>
    <row r="3117" spans="24:28" ht="15" customHeight="1">
      <c r="X3117" s="14"/>
      <c r="Y3117" s="14"/>
      <c r="Z3117" s="14"/>
      <c r="AA3117" s="14"/>
      <c r="AB3117" s="14"/>
    </row>
    <row r="3118" spans="24:28" ht="15" customHeight="1">
      <c r="X3118" s="14"/>
      <c r="Y3118" s="14"/>
      <c r="Z3118" s="14"/>
      <c r="AA3118" s="14"/>
      <c r="AB3118" s="14"/>
    </row>
    <row r="3119" spans="24:28" ht="15" customHeight="1">
      <c r="X3119" s="14"/>
      <c r="Y3119" s="14"/>
      <c r="Z3119" s="14"/>
      <c r="AA3119" s="14"/>
      <c r="AB3119" s="14"/>
    </row>
    <row r="3120" spans="24:28" ht="15" customHeight="1">
      <c r="X3120" s="14"/>
      <c r="Y3120" s="14"/>
      <c r="Z3120" s="14"/>
      <c r="AA3120" s="14"/>
      <c r="AB3120" s="14"/>
    </row>
    <row r="3121" spans="24:28" ht="15" customHeight="1">
      <c r="X3121" s="14"/>
      <c r="Y3121" s="14"/>
      <c r="Z3121" s="14"/>
      <c r="AA3121" s="14"/>
      <c r="AB3121" s="14"/>
    </row>
    <row r="3122" spans="24:28" ht="15" customHeight="1">
      <c r="X3122" s="14"/>
      <c r="Y3122" s="14"/>
      <c r="Z3122" s="14"/>
      <c r="AA3122" s="14"/>
      <c r="AB3122" s="14"/>
    </row>
    <row r="3123" spans="24:28" ht="15" customHeight="1">
      <c r="X3123" s="14"/>
      <c r="Y3123" s="14"/>
      <c r="Z3123" s="14"/>
      <c r="AA3123" s="14"/>
      <c r="AB3123" s="14"/>
    </row>
    <row r="3124" spans="24:28" ht="15" customHeight="1">
      <c r="X3124" s="14"/>
      <c r="Y3124" s="14"/>
      <c r="Z3124" s="14"/>
      <c r="AA3124" s="14"/>
      <c r="AB3124" s="14"/>
    </row>
    <row r="3125" spans="24:28" ht="15" customHeight="1">
      <c r="X3125" s="14"/>
      <c r="Y3125" s="14"/>
      <c r="Z3125" s="14"/>
      <c r="AA3125" s="14"/>
      <c r="AB3125" s="14"/>
    </row>
    <row r="3126" spans="24:28" ht="15" customHeight="1">
      <c r="X3126" s="14"/>
      <c r="Y3126" s="14"/>
      <c r="Z3126" s="14"/>
      <c r="AA3126" s="14"/>
      <c r="AB3126" s="14"/>
    </row>
    <row r="3127" spans="24:28" ht="15" customHeight="1">
      <c r="X3127" s="14"/>
      <c r="Y3127" s="14"/>
      <c r="Z3127" s="14"/>
      <c r="AA3127" s="14"/>
      <c r="AB3127" s="14"/>
    </row>
    <row r="3128" spans="24:28" ht="15" customHeight="1">
      <c r="X3128" s="14"/>
      <c r="Y3128" s="14"/>
      <c r="Z3128" s="14"/>
      <c r="AA3128" s="14"/>
      <c r="AB3128" s="14"/>
    </row>
    <row r="3129" spans="24:28" ht="15" customHeight="1">
      <c r="X3129" s="14"/>
      <c r="Y3129" s="14"/>
      <c r="Z3129" s="14"/>
      <c r="AA3129" s="14"/>
      <c r="AB3129" s="14"/>
    </row>
    <row r="3130" spans="24:28" ht="15" customHeight="1">
      <c r="X3130" s="14"/>
      <c r="Y3130" s="14"/>
      <c r="Z3130" s="14"/>
      <c r="AA3130" s="14"/>
      <c r="AB3130" s="14"/>
    </row>
    <row r="3131" spans="24:28" ht="15" customHeight="1">
      <c r="X3131" s="14"/>
      <c r="Y3131" s="14"/>
      <c r="Z3131" s="14"/>
      <c r="AA3131" s="14"/>
      <c r="AB3131" s="14"/>
    </row>
    <row r="3132" spans="24:28" ht="15" customHeight="1">
      <c r="X3132" s="14"/>
      <c r="Y3132" s="14"/>
      <c r="Z3132" s="14"/>
      <c r="AA3132" s="14"/>
      <c r="AB3132" s="14"/>
    </row>
    <row r="3133" spans="24:28" ht="15" customHeight="1">
      <c r="X3133" s="14"/>
      <c r="Y3133" s="14"/>
      <c r="Z3133" s="14"/>
      <c r="AA3133" s="14"/>
      <c r="AB3133" s="14"/>
    </row>
    <row r="3134" spans="24:28" ht="15" customHeight="1">
      <c r="X3134" s="14"/>
      <c r="Y3134" s="14"/>
      <c r="Z3134" s="14"/>
      <c r="AA3134" s="14"/>
      <c r="AB3134" s="14"/>
    </row>
    <row r="3135" spans="24:28" ht="15" customHeight="1">
      <c r="X3135" s="14"/>
      <c r="Y3135" s="14"/>
      <c r="Z3135" s="14"/>
      <c r="AA3135" s="14"/>
      <c r="AB3135" s="14"/>
    </row>
    <row r="3136" spans="24:28" ht="15" customHeight="1">
      <c r="X3136" s="14"/>
      <c r="Y3136" s="14"/>
      <c r="Z3136" s="14"/>
      <c r="AA3136" s="14"/>
      <c r="AB3136" s="14"/>
    </row>
    <row r="3137" spans="24:28" ht="15" customHeight="1">
      <c r="X3137" s="14"/>
      <c r="Y3137" s="14"/>
      <c r="Z3137" s="14"/>
      <c r="AA3137" s="14"/>
      <c r="AB3137" s="14"/>
    </row>
    <row r="3138" spans="24:28" ht="15" customHeight="1">
      <c r="X3138" s="14"/>
      <c r="Y3138" s="14"/>
      <c r="Z3138" s="14"/>
      <c r="AA3138" s="14"/>
      <c r="AB3138" s="14"/>
    </row>
    <row r="3139" spans="24:28" ht="15" customHeight="1">
      <c r="X3139" s="14"/>
      <c r="Y3139" s="14"/>
      <c r="Z3139" s="14"/>
      <c r="AA3139" s="14"/>
      <c r="AB3139" s="14"/>
    </row>
    <row r="3140" spans="24:28" ht="15" customHeight="1">
      <c r="X3140" s="14"/>
      <c r="Y3140" s="14"/>
      <c r="Z3140" s="14"/>
      <c r="AA3140" s="14"/>
      <c r="AB3140" s="14"/>
    </row>
    <row r="3141" spans="24:28" ht="15" customHeight="1">
      <c r="X3141" s="14"/>
      <c r="Y3141" s="14"/>
      <c r="Z3141" s="14"/>
      <c r="AA3141" s="14"/>
      <c r="AB3141" s="14"/>
    </row>
    <row r="3142" spans="24:28" ht="15" customHeight="1">
      <c r="X3142" s="14"/>
      <c r="Y3142" s="14"/>
      <c r="Z3142" s="14"/>
      <c r="AA3142" s="14"/>
      <c r="AB3142" s="14"/>
    </row>
    <row r="3143" spans="24:28" ht="15" customHeight="1">
      <c r="X3143" s="14"/>
      <c r="Y3143" s="14"/>
      <c r="Z3143" s="14"/>
      <c r="AA3143" s="14"/>
      <c r="AB3143" s="14"/>
    </row>
    <row r="3144" spans="24:28" ht="15" customHeight="1">
      <c r="X3144" s="14"/>
      <c r="Y3144" s="14"/>
      <c r="Z3144" s="14"/>
      <c r="AA3144" s="14"/>
      <c r="AB3144" s="14"/>
    </row>
    <row r="3145" spans="24:28" ht="15" customHeight="1">
      <c r="X3145" s="14"/>
      <c r="Y3145" s="14"/>
      <c r="Z3145" s="14"/>
      <c r="AA3145" s="14"/>
      <c r="AB3145" s="14"/>
    </row>
    <row r="3146" spans="24:28" ht="15" customHeight="1">
      <c r="X3146" s="14"/>
      <c r="Y3146" s="14"/>
      <c r="Z3146" s="14"/>
      <c r="AA3146" s="14"/>
      <c r="AB3146" s="14"/>
    </row>
    <row r="3147" spans="24:28" ht="15" customHeight="1">
      <c r="X3147" s="14"/>
      <c r="Y3147" s="14"/>
      <c r="Z3147" s="14"/>
      <c r="AA3147" s="14"/>
      <c r="AB3147" s="14"/>
    </row>
    <row r="3148" spans="24:28" ht="15" customHeight="1">
      <c r="X3148" s="14"/>
      <c r="Y3148" s="14"/>
      <c r="Z3148" s="14"/>
      <c r="AA3148" s="14"/>
      <c r="AB3148" s="14"/>
    </row>
    <row r="3149" spans="24:28" ht="15" customHeight="1">
      <c r="X3149" s="14"/>
      <c r="Y3149" s="14"/>
      <c r="Z3149" s="14"/>
      <c r="AA3149" s="14"/>
      <c r="AB3149" s="14"/>
    </row>
    <row r="3150" spans="24:28" ht="15" customHeight="1">
      <c r="X3150" s="14"/>
      <c r="Y3150" s="14"/>
      <c r="Z3150" s="14"/>
      <c r="AA3150" s="14"/>
      <c r="AB3150" s="14"/>
    </row>
    <row r="3151" spans="24:28" ht="15" customHeight="1">
      <c r="X3151" s="14"/>
      <c r="Y3151" s="14"/>
      <c r="Z3151" s="14"/>
      <c r="AA3151" s="14"/>
      <c r="AB3151" s="14"/>
    </row>
    <row r="3152" spans="24:28" ht="15" customHeight="1">
      <c r="X3152" s="14"/>
      <c r="Y3152" s="14"/>
      <c r="Z3152" s="14"/>
      <c r="AA3152" s="14"/>
      <c r="AB3152" s="14"/>
    </row>
    <row r="3153" spans="24:28" ht="15" customHeight="1">
      <c r="X3153" s="14"/>
      <c r="Y3153" s="14"/>
      <c r="Z3153" s="14"/>
      <c r="AA3153" s="14"/>
      <c r="AB3153" s="14"/>
    </row>
    <row r="3154" spans="24:28" ht="15" customHeight="1">
      <c r="X3154" s="14"/>
      <c r="Y3154" s="14"/>
      <c r="Z3154" s="14"/>
      <c r="AA3154" s="14"/>
      <c r="AB3154" s="14"/>
    </row>
    <row r="3155" spans="24:28" ht="15" customHeight="1">
      <c r="X3155" s="14"/>
      <c r="Y3155" s="14"/>
      <c r="Z3155" s="14"/>
      <c r="AA3155" s="14"/>
      <c r="AB3155" s="14"/>
    </row>
    <row r="3156" spans="24:28" ht="15" customHeight="1">
      <c r="X3156" s="14"/>
      <c r="Y3156" s="14"/>
      <c r="Z3156" s="14"/>
      <c r="AA3156" s="14"/>
      <c r="AB3156" s="14"/>
    </row>
    <row r="3157" spans="24:28" ht="15" customHeight="1">
      <c r="X3157" s="14"/>
      <c r="Y3157" s="14"/>
      <c r="Z3157" s="14"/>
      <c r="AA3157" s="14"/>
      <c r="AB3157" s="14"/>
    </row>
    <row r="3158" spans="24:28" ht="15" customHeight="1">
      <c r="X3158" s="14"/>
      <c r="Y3158" s="14"/>
      <c r="Z3158" s="14"/>
      <c r="AA3158" s="14"/>
      <c r="AB3158" s="14"/>
    </row>
    <row r="3159" spans="24:28" ht="15" customHeight="1">
      <c r="X3159" s="14"/>
      <c r="Y3159" s="14"/>
      <c r="Z3159" s="14"/>
      <c r="AA3159" s="14"/>
      <c r="AB3159" s="14"/>
    </row>
    <row r="3160" spans="24:28" ht="15" customHeight="1">
      <c r="X3160" s="14"/>
      <c r="Y3160" s="14"/>
      <c r="Z3160" s="14"/>
      <c r="AA3160" s="14"/>
      <c r="AB3160" s="14"/>
    </row>
    <row r="3161" spans="24:28" ht="15" customHeight="1">
      <c r="X3161" s="14"/>
      <c r="Y3161" s="14"/>
      <c r="Z3161" s="14"/>
      <c r="AA3161" s="14"/>
      <c r="AB3161" s="14"/>
    </row>
    <row r="3162" spans="24:28" ht="15" customHeight="1">
      <c r="X3162" s="14"/>
      <c r="Y3162" s="14"/>
      <c r="Z3162" s="14"/>
      <c r="AA3162" s="14"/>
      <c r="AB3162" s="14"/>
    </row>
    <row r="3163" spans="24:28" ht="15" customHeight="1">
      <c r="X3163" s="14"/>
      <c r="Y3163" s="14"/>
      <c r="Z3163" s="14"/>
      <c r="AA3163" s="14"/>
      <c r="AB3163" s="14"/>
    </row>
    <row r="3164" spans="24:28" ht="15" customHeight="1">
      <c r="X3164" s="14"/>
      <c r="Y3164" s="14"/>
      <c r="Z3164" s="14"/>
      <c r="AA3164" s="14"/>
      <c r="AB3164" s="14"/>
    </row>
    <row r="3165" spans="24:28" ht="15" customHeight="1">
      <c r="X3165" s="14"/>
      <c r="Y3165" s="14"/>
      <c r="Z3165" s="14"/>
      <c r="AA3165" s="14"/>
      <c r="AB3165" s="14"/>
    </row>
    <row r="3166" spans="24:28" ht="15" customHeight="1">
      <c r="X3166" s="14"/>
      <c r="Y3166" s="14"/>
      <c r="Z3166" s="14"/>
      <c r="AA3166" s="14"/>
      <c r="AB3166" s="14"/>
    </row>
    <row r="3167" spans="24:28" ht="15" customHeight="1">
      <c r="X3167" s="14"/>
      <c r="Y3167" s="14"/>
      <c r="Z3167" s="14"/>
      <c r="AA3167" s="14"/>
      <c r="AB3167" s="14"/>
    </row>
    <row r="3168" spans="24:28" ht="15" customHeight="1">
      <c r="X3168" s="14"/>
      <c r="Y3168" s="14"/>
      <c r="Z3168" s="14"/>
      <c r="AA3168" s="14"/>
      <c r="AB3168" s="14"/>
    </row>
    <row r="3169" spans="24:28" ht="15" customHeight="1">
      <c r="X3169" s="14"/>
      <c r="Y3169" s="14"/>
      <c r="Z3169" s="14"/>
      <c r="AA3169" s="14"/>
      <c r="AB3169" s="14"/>
    </row>
    <row r="3170" spans="24:28" ht="15" customHeight="1">
      <c r="X3170" s="14"/>
      <c r="Y3170" s="14"/>
      <c r="Z3170" s="14"/>
      <c r="AA3170" s="14"/>
      <c r="AB3170" s="14"/>
    </row>
    <row r="3171" spans="24:28" ht="15" customHeight="1">
      <c r="X3171" s="14"/>
      <c r="Y3171" s="14"/>
      <c r="Z3171" s="14"/>
      <c r="AA3171" s="14"/>
      <c r="AB3171" s="14"/>
    </row>
    <row r="3172" spans="24:28" ht="15" customHeight="1">
      <c r="X3172" s="14"/>
      <c r="Y3172" s="14"/>
      <c r="Z3172" s="14"/>
      <c r="AA3172" s="14"/>
      <c r="AB3172" s="14"/>
    </row>
    <row r="3173" spans="24:28" ht="15" customHeight="1">
      <c r="X3173" s="14"/>
      <c r="Y3173" s="14"/>
      <c r="Z3173" s="14"/>
      <c r="AA3173" s="14"/>
      <c r="AB3173" s="14"/>
    </row>
    <row r="3174" spans="24:28" ht="15" customHeight="1">
      <c r="X3174" s="14"/>
      <c r="Y3174" s="14"/>
      <c r="Z3174" s="14"/>
      <c r="AA3174" s="14"/>
      <c r="AB3174" s="14"/>
    </row>
    <row r="3175" spans="24:28" ht="15" customHeight="1">
      <c r="X3175" s="14"/>
      <c r="Y3175" s="14"/>
      <c r="Z3175" s="14"/>
      <c r="AA3175" s="14"/>
      <c r="AB3175" s="14"/>
    </row>
    <row r="3176" spans="24:28" ht="15" customHeight="1">
      <c r="X3176" s="14"/>
      <c r="Y3176" s="14"/>
      <c r="Z3176" s="14"/>
      <c r="AA3176" s="14"/>
      <c r="AB3176" s="14"/>
    </row>
    <row r="3177" spans="24:28" ht="15" customHeight="1">
      <c r="X3177" s="14"/>
      <c r="Y3177" s="14"/>
      <c r="Z3177" s="14"/>
      <c r="AA3177" s="14"/>
      <c r="AB3177" s="14"/>
    </row>
    <row r="3178" spans="24:28" ht="15" customHeight="1">
      <c r="X3178" s="14"/>
      <c r="Y3178" s="14"/>
      <c r="Z3178" s="14"/>
      <c r="AA3178" s="14"/>
      <c r="AB3178" s="14"/>
    </row>
    <row r="3179" spans="24:28" ht="15" customHeight="1">
      <c r="X3179" s="14"/>
      <c r="Y3179" s="14"/>
      <c r="Z3179" s="14"/>
      <c r="AA3179" s="14"/>
      <c r="AB3179" s="14"/>
    </row>
    <row r="3180" spans="24:28" ht="15" customHeight="1">
      <c r="X3180" s="14"/>
      <c r="Y3180" s="14"/>
      <c r="Z3180" s="14"/>
      <c r="AA3180" s="14"/>
      <c r="AB3180" s="14"/>
    </row>
    <row r="3181" spans="24:28" ht="15" customHeight="1">
      <c r="X3181" s="14"/>
      <c r="Y3181" s="14"/>
      <c r="Z3181" s="14"/>
      <c r="AA3181" s="14"/>
      <c r="AB3181" s="14"/>
    </row>
    <row r="3182" spans="24:28" ht="15" customHeight="1">
      <c r="X3182" s="14"/>
      <c r="Y3182" s="14"/>
      <c r="Z3182" s="14"/>
      <c r="AA3182" s="14"/>
      <c r="AB3182" s="14"/>
    </row>
    <row r="3183" spans="24:28" ht="15" customHeight="1">
      <c r="X3183" s="14"/>
      <c r="Y3183" s="14"/>
      <c r="Z3183" s="14"/>
      <c r="AA3183" s="14"/>
      <c r="AB3183" s="14"/>
    </row>
    <row r="3184" spans="24:28" ht="15" customHeight="1">
      <c r="X3184" s="14"/>
      <c r="Y3184" s="14"/>
      <c r="Z3184" s="14"/>
      <c r="AA3184" s="14"/>
      <c r="AB3184" s="14"/>
    </row>
    <row r="3185" spans="24:28" ht="15" customHeight="1">
      <c r="X3185" s="14"/>
      <c r="Y3185" s="14"/>
      <c r="Z3185" s="14"/>
      <c r="AA3185" s="14"/>
      <c r="AB3185" s="14"/>
    </row>
    <row r="3186" spans="24:28" ht="15" customHeight="1">
      <c r="X3186" s="14"/>
      <c r="Y3186" s="14"/>
      <c r="Z3186" s="14"/>
      <c r="AA3186" s="14"/>
      <c r="AB3186" s="14"/>
    </row>
    <row r="3187" spans="24:28" ht="15" customHeight="1">
      <c r="X3187" s="14"/>
      <c r="Y3187" s="14"/>
      <c r="Z3187" s="14"/>
      <c r="AA3187" s="14"/>
      <c r="AB3187" s="14"/>
    </row>
    <row r="3188" spans="24:28" ht="15" customHeight="1">
      <c r="X3188" s="14"/>
      <c r="Y3188" s="14"/>
      <c r="Z3188" s="14"/>
      <c r="AA3188" s="14"/>
      <c r="AB3188" s="14"/>
    </row>
    <row r="3189" spans="24:28" ht="15" customHeight="1">
      <c r="X3189" s="14"/>
      <c r="Y3189" s="14"/>
      <c r="Z3189" s="14"/>
      <c r="AA3189" s="14"/>
      <c r="AB3189" s="14"/>
    </row>
    <row r="3190" spans="24:28" ht="15" customHeight="1">
      <c r="X3190" s="14"/>
      <c r="Y3190" s="14"/>
      <c r="Z3190" s="14"/>
      <c r="AA3190" s="14"/>
      <c r="AB3190" s="14"/>
    </row>
    <row r="3191" spans="24:28" ht="15" customHeight="1">
      <c r="X3191" s="14"/>
      <c r="Y3191" s="14"/>
      <c r="Z3191" s="14"/>
      <c r="AA3191" s="14"/>
      <c r="AB3191" s="14"/>
    </row>
    <row r="3192" spans="24:28" ht="15" customHeight="1">
      <c r="X3192" s="14"/>
      <c r="Y3192" s="14"/>
      <c r="Z3192" s="14"/>
      <c r="AA3192" s="14"/>
      <c r="AB3192" s="14"/>
    </row>
    <row r="3193" spans="24:28" ht="15" customHeight="1">
      <c r="X3193" s="14"/>
      <c r="Y3193" s="14"/>
      <c r="Z3193" s="14"/>
      <c r="AA3193" s="14"/>
      <c r="AB3193" s="14"/>
    </row>
    <row r="3194" spans="24:28" ht="15" customHeight="1">
      <c r="X3194" s="14"/>
      <c r="Y3194" s="14"/>
      <c r="Z3194" s="14"/>
      <c r="AA3194" s="14"/>
      <c r="AB3194" s="14"/>
    </row>
    <row r="3195" spans="24:28" ht="15" customHeight="1">
      <c r="X3195" s="14"/>
      <c r="Y3195" s="14"/>
      <c r="Z3195" s="14"/>
      <c r="AA3195" s="14"/>
      <c r="AB3195" s="14"/>
    </row>
    <row r="3196" spans="24:28" ht="15" customHeight="1">
      <c r="X3196" s="14"/>
      <c r="Y3196" s="14"/>
      <c r="Z3196" s="14"/>
      <c r="AA3196" s="14"/>
      <c r="AB3196" s="14"/>
    </row>
    <row r="3197" spans="24:28" ht="15" customHeight="1">
      <c r="X3197" s="14"/>
      <c r="Y3197" s="14"/>
      <c r="Z3197" s="14"/>
      <c r="AA3197" s="14"/>
      <c r="AB3197" s="14"/>
    </row>
    <row r="3198" spans="24:28" ht="15" customHeight="1">
      <c r="X3198" s="14"/>
      <c r="Y3198" s="14"/>
      <c r="Z3198" s="14"/>
      <c r="AA3198" s="14"/>
      <c r="AB3198" s="14"/>
    </row>
    <row r="3199" spans="24:28" ht="15" customHeight="1">
      <c r="X3199" s="14"/>
      <c r="Y3199" s="14"/>
      <c r="Z3199" s="14"/>
      <c r="AA3199" s="14"/>
      <c r="AB3199" s="14"/>
    </row>
    <row r="3200" spans="24:28" ht="15" customHeight="1">
      <c r="X3200" s="14"/>
      <c r="Y3200" s="14"/>
      <c r="Z3200" s="14"/>
      <c r="AA3200" s="14"/>
      <c r="AB3200" s="14"/>
    </row>
    <row r="3201" spans="24:28" ht="15" customHeight="1">
      <c r="X3201" s="14"/>
      <c r="Y3201" s="14"/>
      <c r="Z3201" s="14"/>
      <c r="AA3201" s="14"/>
      <c r="AB3201" s="14"/>
    </row>
    <row r="3202" spans="24:28" ht="15" customHeight="1">
      <c r="X3202" s="14"/>
      <c r="Y3202" s="14"/>
      <c r="Z3202" s="14"/>
      <c r="AA3202" s="14"/>
      <c r="AB3202" s="14"/>
    </row>
    <row r="3203" spans="24:28" ht="15" customHeight="1">
      <c r="X3203" s="14"/>
      <c r="Y3203" s="14"/>
      <c r="Z3203" s="14"/>
      <c r="AA3203" s="14"/>
      <c r="AB3203" s="14"/>
    </row>
    <row r="3204" spans="24:28" ht="15" customHeight="1">
      <c r="X3204" s="14"/>
      <c r="Y3204" s="14"/>
      <c r="Z3204" s="14"/>
      <c r="AA3204" s="14"/>
      <c r="AB3204" s="14"/>
    </row>
    <row r="3205" spans="24:28" ht="15" customHeight="1">
      <c r="X3205" s="14"/>
      <c r="Y3205" s="14"/>
      <c r="Z3205" s="14"/>
      <c r="AA3205" s="14"/>
      <c r="AB3205" s="14"/>
    </row>
    <row r="3206" spans="24:28" ht="15" customHeight="1">
      <c r="X3206" s="14"/>
      <c r="Y3206" s="14"/>
      <c r="Z3206" s="14"/>
      <c r="AA3206" s="14"/>
      <c r="AB3206" s="14"/>
    </row>
    <row r="3207" spans="24:28" ht="15" customHeight="1">
      <c r="X3207" s="14"/>
      <c r="Y3207" s="14"/>
      <c r="Z3207" s="14"/>
      <c r="AA3207" s="14"/>
      <c r="AB3207" s="14"/>
    </row>
    <row r="3208" spans="24:28" ht="15" customHeight="1">
      <c r="X3208" s="14"/>
      <c r="Y3208" s="14"/>
      <c r="Z3208" s="14"/>
      <c r="AA3208" s="14"/>
      <c r="AB3208" s="14"/>
    </row>
    <row r="3209" spans="24:28" ht="15" customHeight="1">
      <c r="X3209" s="14"/>
      <c r="Y3209" s="14"/>
      <c r="Z3209" s="14"/>
      <c r="AA3209" s="14"/>
      <c r="AB3209" s="14"/>
    </row>
    <row r="3210" spans="24:28" ht="15" customHeight="1">
      <c r="X3210" s="14"/>
      <c r="Y3210" s="14"/>
      <c r="Z3210" s="14"/>
      <c r="AA3210" s="14"/>
      <c r="AB3210" s="14"/>
    </row>
    <row r="3211" spans="24:28" ht="15" customHeight="1">
      <c r="X3211" s="14"/>
      <c r="Y3211" s="14"/>
      <c r="Z3211" s="14"/>
      <c r="AA3211" s="14"/>
      <c r="AB3211" s="14"/>
    </row>
    <row r="3212" spans="24:28" ht="15" customHeight="1">
      <c r="X3212" s="14"/>
      <c r="Y3212" s="14"/>
      <c r="Z3212" s="14"/>
      <c r="AA3212" s="14"/>
      <c r="AB3212" s="14"/>
    </row>
    <row r="3213" spans="24:28" ht="15" customHeight="1">
      <c r="X3213" s="14"/>
      <c r="Y3213" s="14"/>
      <c r="Z3213" s="14"/>
      <c r="AA3213" s="14"/>
      <c r="AB3213" s="14"/>
    </row>
    <row r="3214" spans="24:28" ht="15" customHeight="1">
      <c r="X3214" s="14"/>
      <c r="Y3214" s="14"/>
      <c r="Z3214" s="14"/>
      <c r="AA3214" s="14"/>
      <c r="AB3214" s="14"/>
    </row>
    <row r="3215" spans="24:28" ht="15" customHeight="1">
      <c r="X3215" s="14"/>
      <c r="Y3215" s="14"/>
      <c r="Z3215" s="14"/>
      <c r="AA3215" s="14"/>
      <c r="AB3215" s="14"/>
    </row>
    <row r="3216" spans="24:28" ht="15" customHeight="1">
      <c r="X3216" s="14"/>
      <c r="Y3216" s="14"/>
      <c r="Z3216" s="14"/>
      <c r="AA3216" s="14"/>
      <c r="AB3216" s="14"/>
    </row>
    <row r="3217" spans="24:28" ht="15" customHeight="1">
      <c r="X3217" s="14"/>
      <c r="Y3217" s="14"/>
      <c r="Z3217" s="14"/>
      <c r="AA3217" s="14"/>
      <c r="AB3217" s="14"/>
    </row>
    <row r="3218" spans="24:28" ht="15" customHeight="1">
      <c r="X3218" s="14"/>
      <c r="Y3218" s="14"/>
      <c r="Z3218" s="14"/>
      <c r="AA3218" s="14"/>
      <c r="AB3218" s="14"/>
    </row>
    <row r="3219" spans="24:28" ht="15" customHeight="1">
      <c r="X3219" s="14"/>
      <c r="Y3219" s="14"/>
      <c r="Z3219" s="14"/>
      <c r="AA3219" s="14"/>
      <c r="AB3219" s="14"/>
    </row>
    <row r="3220" spans="24:28" ht="15" customHeight="1">
      <c r="X3220" s="14"/>
      <c r="Y3220" s="14"/>
      <c r="Z3220" s="14"/>
      <c r="AA3220" s="14"/>
      <c r="AB3220" s="14"/>
    </row>
    <row r="3221" spans="24:28" ht="15" customHeight="1">
      <c r="X3221" s="14"/>
      <c r="Y3221" s="14"/>
      <c r="Z3221" s="14"/>
      <c r="AA3221" s="14"/>
      <c r="AB3221" s="14"/>
    </row>
    <row r="3222" spans="24:28" ht="15" customHeight="1">
      <c r="X3222" s="14"/>
      <c r="Y3222" s="14"/>
      <c r="Z3222" s="14"/>
      <c r="AA3222" s="14"/>
      <c r="AB3222" s="14"/>
    </row>
    <row r="3223" spans="24:28" ht="15" customHeight="1">
      <c r="X3223" s="14"/>
      <c r="Y3223" s="14"/>
      <c r="Z3223" s="14"/>
      <c r="AA3223" s="14"/>
      <c r="AB3223" s="14"/>
    </row>
    <row r="3224" spans="24:28" ht="15" customHeight="1">
      <c r="X3224" s="14"/>
      <c r="Y3224" s="14"/>
      <c r="Z3224" s="14"/>
      <c r="AA3224" s="14"/>
      <c r="AB3224" s="14"/>
    </row>
    <row r="3225" spans="24:28" ht="15" customHeight="1">
      <c r="X3225" s="14"/>
      <c r="Y3225" s="14"/>
      <c r="Z3225" s="14"/>
      <c r="AA3225" s="14"/>
      <c r="AB3225" s="14"/>
    </row>
    <row r="3226" spans="24:28" ht="15" customHeight="1">
      <c r="X3226" s="14"/>
      <c r="Y3226" s="14"/>
      <c r="Z3226" s="14"/>
      <c r="AA3226" s="14"/>
      <c r="AB3226" s="14"/>
    </row>
    <row r="3227" spans="24:28" ht="15" customHeight="1">
      <c r="X3227" s="14"/>
      <c r="Y3227" s="14"/>
      <c r="Z3227" s="14"/>
      <c r="AA3227" s="14"/>
      <c r="AB3227" s="14"/>
    </row>
    <row r="3228" spans="24:28" ht="15" customHeight="1">
      <c r="X3228" s="14"/>
      <c r="Y3228" s="14"/>
      <c r="Z3228" s="14"/>
      <c r="AA3228" s="14"/>
      <c r="AB3228" s="14"/>
    </row>
    <row r="3229" spans="24:28" ht="15" customHeight="1">
      <c r="X3229" s="14"/>
      <c r="Y3229" s="14"/>
      <c r="Z3229" s="14"/>
      <c r="AA3229" s="14"/>
      <c r="AB3229" s="14"/>
    </row>
    <row r="3230" spans="24:28" ht="15" customHeight="1">
      <c r="X3230" s="14"/>
      <c r="Y3230" s="14"/>
      <c r="Z3230" s="14"/>
      <c r="AA3230" s="14"/>
      <c r="AB3230" s="14"/>
    </row>
    <row r="3231" spans="24:28" ht="15" customHeight="1">
      <c r="X3231" s="14"/>
      <c r="Y3231" s="14"/>
      <c r="Z3231" s="14"/>
      <c r="AA3231" s="14"/>
      <c r="AB3231" s="14"/>
    </row>
    <row r="3232" spans="24:28" ht="15" customHeight="1">
      <c r="X3232" s="14"/>
      <c r="Y3232" s="14"/>
      <c r="Z3232" s="14"/>
      <c r="AA3232" s="14"/>
      <c r="AB3232" s="14"/>
    </row>
    <row r="3233" spans="24:28" ht="15" customHeight="1">
      <c r="X3233" s="14"/>
      <c r="Y3233" s="14"/>
      <c r="Z3233" s="14"/>
      <c r="AA3233" s="14"/>
      <c r="AB3233" s="14"/>
    </row>
    <row r="3234" spans="24:28" ht="15" customHeight="1">
      <c r="X3234" s="14"/>
      <c r="Y3234" s="14"/>
      <c r="Z3234" s="14"/>
      <c r="AA3234" s="14"/>
      <c r="AB3234" s="14"/>
    </row>
    <row r="3235" spans="24:28" ht="15" customHeight="1">
      <c r="X3235" s="14"/>
      <c r="Y3235" s="14"/>
      <c r="Z3235" s="14"/>
      <c r="AA3235" s="14"/>
      <c r="AB3235" s="14"/>
    </row>
    <row r="3236" spans="24:28" ht="15" customHeight="1">
      <c r="X3236" s="14"/>
      <c r="Y3236" s="14"/>
      <c r="Z3236" s="14"/>
      <c r="AA3236" s="14"/>
      <c r="AB3236" s="14"/>
    </row>
    <row r="3237" spans="24:28" ht="15" customHeight="1">
      <c r="X3237" s="14"/>
      <c r="Y3237" s="14"/>
      <c r="Z3237" s="14"/>
      <c r="AA3237" s="14"/>
      <c r="AB3237" s="14"/>
    </row>
    <row r="3238" spans="24:28" ht="15" customHeight="1">
      <c r="X3238" s="14"/>
      <c r="Y3238" s="14"/>
      <c r="Z3238" s="14"/>
      <c r="AA3238" s="14"/>
      <c r="AB3238" s="14"/>
    </row>
    <row r="3239" spans="24:28" ht="15" customHeight="1">
      <c r="X3239" s="14"/>
      <c r="Y3239" s="14"/>
      <c r="Z3239" s="14"/>
      <c r="AA3239" s="14"/>
      <c r="AB3239" s="14"/>
    </row>
    <row r="3240" spans="24:28" ht="15" customHeight="1">
      <c r="X3240" s="14"/>
      <c r="Y3240" s="14"/>
      <c r="Z3240" s="14"/>
      <c r="AA3240" s="14"/>
      <c r="AB3240" s="14"/>
    </row>
    <row r="3241" spans="24:28" ht="15" customHeight="1">
      <c r="X3241" s="14"/>
      <c r="Y3241" s="14"/>
      <c r="Z3241" s="14"/>
      <c r="AA3241" s="14"/>
      <c r="AB3241" s="14"/>
    </row>
    <row r="3242" spans="24:28" ht="15" customHeight="1">
      <c r="X3242" s="14"/>
      <c r="Y3242" s="14"/>
      <c r="Z3242" s="14"/>
      <c r="AA3242" s="14"/>
      <c r="AB3242" s="14"/>
    </row>
    <row r="3243" spans="24:28" ht="15" customHeight="1">
      <c r="X3243" s="14"/>
      <c r="Y3243" s="14"/>
      <c r="Z3243" s="14"/>
      <c r="AA3243" s="14"/>
      <c r="AB3243" s="14"/>
    </row>
    <row r="3244" spans="24:28" ht="15" customHeight="1">
      <c r="X3244" s="14"/>
      <c r="Y3244" s="14"/>
      <c r="Z3244" s="14"/>
      <c r="AA3244" s="14"/>
      <c r="AB3244" s="14"/>
    </row>
    <row r="3245" spans="24:28" ht="15" customHeight="1">
      <c r="X3245" s="14"/>
      <c r="Y3245" s="14"/>
      <c r="Z3245" s="14"/>
      <c r="AA3245" s="14"/>
      <c r="AB3245" s="14"/>
    </row>
    <row r="3246" spans="24:28" ht="15" customHeight="1">
      <c r="X3246" s="14"/>
      <c r="Y3246" s="14"/>
      <c r="Z3246" s="14"/>
      <c r="AA3246" s="14"/>
      <c r="AB3246" s="14"/>
    </row>
    <row r="3247" spans="24:28" ht="15" customHeight="1">
      <c r="X3247" s="14"/>
      <c r="Y3247" s="14"/>
      <c r="Z3247" s="14"/>
      <c r="AA3247" s="14"/>
      <c r="AB3247" s="14"/>
    </row>
    <row r="3248" spans="24:28" ht="15" customHeight="1">
      <c r="X3248" s="14"/>
      <c r="Y3248" s="14"/>
      <c r="Z3248" s="14"/>
      <c r="AA3248" s="14"/>
      <c r="AB3248" s="14"/>
    </row>
    <row r="3249" spans="24:28" ht="15" customHeight="1">
      <c r="X3249" s="14"/>
      <c r="Y3249" s="14"/>
      <c r="Z3249" s="14"/>
      <c r="AA3249" s="14"/>
      <c r="AB3249" s="14"/>
    </row>
    <row r="3250" spans="24:28" ht="15" customHeight="1">
      <c r="X3250" s="14"/>
      <c r="Y3250" s="14"/>
      <c r="Z3250" s="14"/>
      <c r="AA3250" s="14"/>
      <c r="AB3250" s="14"/>
    </row>
    <row r="3251" spans="24:28" ht="15" customHeight="1">
      <c r="X3251" s="14"/>
      <c r="Y3251" s="14"/>
      <c r="Z3251" s="14"/>
      <c r="AA3251" s="14"/>
      <c r="AB3251" s="14"/>
    </row>
    <row r="3252" spans="24:28" ht="15" customHeight="1">
      <c r="X3252" s="14"/>
      <c r="Y3252" s="14"/>
      <c r="Z3252" s="14"/>
      <c r="AA3252" s="14"/>
      <c r="AB3252" s="14"/>
    </row>
    <row r="3253" spans="24:28" ht="15" customHeight="1">
      <c r="X3253" s="14"/>
      <c r="Y3253" s="14"/>
      <c r="Z3253" s="14"/>
      <c r="AA3253" s="14"/>
      <c r="AB3253" s="14"/>
    </row>
    <row r="3254" spans="24:28" ht="15" customHeight="1">
      <c r="X3254" s="14"/>
      <c r="Y3254" s="14"/>
      <c r="Z3254" s="14"/>
      <c r="AA3254" s="14"/>
      <c r="AB3254" s="14"/>
    </row>
    <row r="3255" spans="24:28" ht="15" customHeight="1">
      <c r="X3255" s="14"/>
      <c r="Y3255" s="14"/>
      <c r="Z3255" s="14"/>
      <c r="AA3255" s="14"/>
      <c r="AB3255" s="14"/>
    </row>
    <row r="3256" spans="24:28" ht="15" customHeight="1">
      <c r="X3256" s="14"/>
      <c r="Y3256" s="14"/>
      <c r="Z3256" s="14"/>
      <c r="AA3256" s="14"/>
      <c r="AB3256" s="14"/>
    </row>
    <row r="3257" spans="24:28" ht="15" customHeight="1">
      <c r="X3257" s="14"/>
      <c r="Y3257" s="14"/>
      <c r="Z3257" s="14"/>
      <c r="AA3257" s="14"/>
      <c r="AB3257" s="14"/>
    </row>
    <row r="3258" spans="24:28" ht="15" customHeight="1">
      <c r="X3258" s="14"/>
      <c r="Y3258" s="14"/>
      <c r="Z3258" s="14"/>
      <c r="AA3258" s="14"/>
      <c r="AB3258" s="14"/>
    </row>
    <row r="3259" spans="24:28" ht="15" customHeight="1">
      <c r="X3259" s="14"/>
      <c r="Y3259" s="14"/>
      <c r="Z3259" s="14"/>
      <c r="AA3259" s="14"/>
      <c r="AB3259" s="14"/>
    </row>
    <row r="3260" spans="24:28" ht="15" customHeight="1">
      <c r="X3260" s="14"/>
      <c r="Y3260" s="14"/>
      <c r="Z3260" s="14"/>
      <c r="AA3260" s="14"/>
      <c r="AB3260" s="14"/>
    </row>
    <row r="3261" spans="24:28" ht="15" customHeight="1">
      <c r="X3261" s="14"/>
      <c r="Y3261" s="14"/>
      <c r="Z3261" s="14"/>
      <c r="AA3261" s="14"/>
      <c r="AB3261" s="14"/>
    </row>
    <row r="3262" spans="24:28" ht="15" customHeight="1">
      <c r="X3262" s="14"/>
      <c r="Y3262" s="14"/>
      <c r="Z3262" s="14"/>
      <c r="AA3262" s="14"/>
      <c r="AB3262" s="14"/>
    </row>
    <row r="3263" spans="24:28" ht="15" customHeight="1">
      <c r="X3263" s="14"/>
      <c r="Y3263" s="14"/>
      <c r="Z3263" s="14"/>
      <c r="AA3263" s="14"/>
      <c r="AB3263" s="14"/>
    </row>
    <row r="3264" spans="24:28" ht="15" customHeight="1">
      <c r="X3264" s="14"/>
      <c r="Y3264" s="14"/>
      <c r="Z3264" s="14"/>
      <c r="AA3264" s="14"/>
      <c r="AB3264" s="14"/>
    </row>
    <row r="3265" spans="24:28" ht="15" customHeight="1">
      <c r="X3265" s="14"/>
      <c r="Y3265" s="14"/>
      <c r="Z3265" s="14"/>
      <c r="AA3265" s="14"/>
      <c r="AB3265" s="14"/>
    </row>
    <row r="3266" spans="24:28" ht="15" customHeight="1">
      <c r="X3266" s="14"/>
      <c r="Y3266" s="14"/>
      <c r="Z3266" s="14"/>
      <c r="AA3266" s="14"/>
      <c r="AB3266" s="14"/>
    </row>
    <row r="3267" spans="24:28" ht="15" customHeight="1">
      <c r="X3267" s="14"/>
      <c r="Y3267" s="14"/>
      <c r="Z3267" s="14"/>
      <c r="AA3267" s="14"/>
      <c r="AB3267" s="14"/>
    </row>
    <row r="3268" spans="24:28" ht="15" customHeight="1">
      <c r="X3268" s="14"/>
      <c r="Y3268" s="14"/>
      <c r="Z3268" s="14"/>
      <c r="AA3268" s="14"/>
      <c r="AB3268" s="14"/>
    </row>
    <row r="3269" spans="24:28" ht="15" customHeight="1">
      <c r="X3269" s="14"/>
      <c r="Y3269" s="14"/>
      <c r="Z3269" s="14"/>
      <c r="AA3269" s="14"/>
      <c r="AB3269" s="14"/>
    </row>
    <row r="3270" spans="24:28" ht="15" customHeight="1">
      <c r="X3270" s="14"/>
      <c r="Y3270" s="14"/>
      <c r="Z3270" s="14"/>
      <c r="AA3270" s="14"/>
      <c r="AB3270" s="14"/>
    </row>
    <row r="3271" spans="24:28" ht="15" customHeight="1">
      <c r="X3271" s="14"/>
      <c r="Y3271" s="14"/>
      <c r="Z3271" s="14"/>
      <c r="AA3271" s="14"/>
      <c r="AB3271" s="14"/>
    </row>
    <row r="3272" spans="24:28" ht="15" customHeight="1">
      <c r="X3272" s="14"/>
      <c r="Y3272" s="14"/>
      <c r="Z3272" s="14"/>
      <c r="AA3272" s="14"/>
      <c r="AB3272" s="14"/>
    </row>
    <row r="3273" spans="24:28" ht="15" customHeight="1">
      <c r="X3273" s="14"/>
      <c r="Y3273" s="14"/>
      <c r="Z3273" s="14"/>
      <c r="AA3273" s="14"/>
      <c r="AB3273" s="14"/>
    </row>
    <row r="3274" spans="24:28" ht="15" customHeight="1">
      <c r="X3274" s="14"/>
      <c r="Y3274" s="14"/>
      <c r="Z3274" s="14"/>
      <c r="AA3274" s="14"/>
      <c r="AB3274" s="14"/>
    </row>
    <row r="3275" spans="24:28" ht="15" customHeight="1">
      <c r="X3275" s="14"/>
      <c r="Y3275" s="14"/>
      <c r="Z3275" s="14"/>
      <c r="AA3275" s="14"/>
      <c r="AB3275" s="14"/>
    </row>
    <row r="3276" spans="24:28" ht="15" customHeight="1">
      <c r="X3276" s="14"/>
      <c r="Y3276" s="14"/>
      <c r="Z3276" s="14"/>
      <c r="AA3276" s="14"/>
      <c r="AB3276" s="14"/>
    </row>
    <row r="3277" spans="24:28" ht="15" customHeight="1">
      <c r="X3277" s="14"/>
      <c r="Y3277" s="14"/>
      <c r="Z3277" s="14"/>
      <c r="AA3277" s="14"/>
      <c r="AB3277" s="14"/>
    </row>
    <row r="3278" spans="24:28" ht="15" customHeight="1">
      <c r="X3278" s="14"/>
      <c r="Y3278" s="14"/>
      <c r="Z3278" s="14"/>
      <c r="AA3278" s="14"/>
      <c r="AB3278" s="14"/>
    </row>
    <row r="3279" spans="24:28" ht="15" customHeight="1">
      <c r="X3279" s="14"/>
      <c r="Y3279" s="14"/>
      <c r="Z3279" s="14"/>
      <c r="AA3279" s="14"/>
      <c r="AB3279" s="14"/>
    </row>
    <row r="3280" spans="24:28" ht="15" customHeight="1">
      <c r="X3280" s="14"/>
      <c r="Y3280" s="14"/>
      <c r="Z3280" s="14"/>
      <c r="AA3280" s="14"/>
      <c r="AB3280" s="14"/>
    </row>
    <row r="3281" spans="24:28" ht="15" customHeight="1">
      <c r="X3281" s="14"/>
      <c r="Y3281" s="14"/>
      <c r="Z3281" s="14"/>
      <c r="AA3281" s="14"/>
      <c r="AB3281" s="14"/>
    </row>
    <row r="3282" spans="24:28" ht="15" customHeight="1">
      <c r="X3282" s="14"/>
      <c r="Y3282" s="14"/>
      <c r="Z3282" s="14"/>
      <c r="AA3282" s="14"/>
      <c r="AB3282" s="14"/>
    </row>
    <row r="3283" spans="24:28" ht="15" customHeight="1">
      <c r="X3283" s="14"/>
      <c r="Y3283" s="14"/>
      <c r="Z3283" s="14"/>
      <c r="AA3283" s="14"/>
      <c r="AB3283" s="14"/>
    </row>
    <row r="3284" spans="24:28" ht="15" customHeight="1">
      <c r="X3284" s="14"/>
      <c r="Y3284" s="14"/>
      <c r="Z3284" s="14"/>
      <c r="AA3284" s="14"/>
      <c r="AB3284" s="14"/>
    </row>
    <row r="3285" spans="24:28" ht="15" customHeight="1">
      <c r="X3285" s="14"/>
      <c r="Y3285" s="14"/>
      <c r="Z3285" s="14"/>
      <c r="AA3285" s="14"/>
      <c r="AB3285" s="14"/>
    </row>
    <row r="3286" spans="24:28" ht="15" customHeight="1">
      <c r="X3286" s="14"/>
      <c r="Y3286" s="14"/>
      <c r="Z3286" s="14"/>
      <c r="AA3286" s="14"/>
      <c r="AB3286" s="14"/>
    </row>
    <row r="3287" spans="24:28" ht="15" customHeight="1">
      <c r="X3287" s="14"/>
      <c r="Y3287" s="14"/>
      <c r="Z3287" s="14"/>
      <c r="AA3287" s="14"/>
      <c r="AB3287" s="14"/>
    </row>
    <row r="3288" spans="24:28" ht="15" customHeight="1">
      <c r="X3288" s="14"/>
      <c r="Y3288" s="14"/>
      <c r="Z3288" s="14"/>
      <c r="AA3288" s="14"/>
      <c r="AB3288" s="14"/>
    </row>
    <row r="3289" spans="24:28" ht="15" customHeight="1">
      <c r="X3289" s="14"/>
      <c r="Y3289" s="14"/>
      <c r="Z3289" s="14"/>
      <c r="AA3289" s="14"/>
      <c r="AB3289" s="14"/>
    </row>
    <row r="3290" spans="24:28" ht="15" customHeight="1">
      <c r="X3290" s="14"/>
      <c r="Y3290" s="14"/>
      <c r="Z3290" s="14"/>
      <c r="AA3290" s="14"/>
      <c r="AB3290" s="14"/>
    </row>
    <row r="3291" spans="24:28" ht="15" customHeight="1">
      <c r="X3291" s="14"/>
      <c r="Y3291" s="14"/>
      <c r="Z3291" s="14"/>
      <c r="AA3291" s="14"/>
      <c r="AB3291" s="14"/>
    </row>
    <row r="3292" spans="24:28" ht="15" customHeight="1">
      <c r="X3292" s="14"/>
      <c r="Y3292" s="14"/>
      <c r="Z3292" s="14"/>
      <c r="AA3292" s="14"/>
      <c r="AB3292" s="14"/>
    </row>
    <row r="3293" spans="24:28" ht="15" customHeight="1">
      <c r="X3293" s="14"/>
      <c r="Y3293" s="14"/>
      <c r="Z3293" s="14"/>
      <c r="AA3293" s="14"/>
      <c r="AB3293" s="14"/>
    </row>
    <row r="3294" spans="24:28" ht="15" customHeight="1">
      <c r="X3294" s="14"/>
      <c r="Y3294" s="14"/>
      <c r="Z3294" s="14"/>
      <c r="AA3294" s="14"/>
      <c r="AB3294" s="14"/>
    </row>
    <row r="3295" spans="24:28" ht="15" customHeight="1">
      <c r="X3295" s="14"/>
      <c r="Y3295" s="14"/>
      <c r="Z3295" s="14"/>
      <c r="AA3295" s="14"/>
      <c r="AB3295" s="14"/>
    </row>
    <row r="3296" spans="24:28" ht="15" customHeight="1">
      <c r="X3296" s="14"/>
      <c r="Y3296" s="14"/>
      <c r="Z3296" s="14"/>
      <c r="AA3296" s="14"/>
      <c r="AB3296" s="14"/>
    </row>
    <row r="3297" spans="24:28" ht="15" customHeight="1">
      <c r="X3297" s="14"/>
      <c r="Y3297" s="14"/>
      <c r="Z3297" s="14"/>
      <c r="AA3297" s="14"/>
      <c r="AB3297" s="14"/>
    </row>
    <row r="3298" spans="24:28" ht="15" customHeight="1">
      <c r="X3298" s="14"/>
      <c r="Y3298" s="14"/>
      <c r="Z3298" s="14"/>
      <c r="AA3298" s="14"/>
      <c r="AB3298" s="14"/>
    </row>
    <row r="3299" spans="24:28" ht="15" customHeight="1">
      <c r="X3299" s="14"/>
      <c r="Y3299" s="14"/>
      <c r="Z3299" s="14"/>
      <c r="AA3299" s="14"/>
      <c r="AB3299" s="14"/>
    </row>
    <row r="3300" spans="24:28" ht="15" customHeight="1">
      <c r="X3300" s="14"/>
      <c r="Y3300" s="14"/>
      <c r="Z3300" s="14"/>
      <c r="AA3300" s="14"/>
      <c r="AB3300" s="14"/>
    </row>
    <row r="3301" spans="24:28" ht="15" customHeight="1">
      <c r="X3301" s="14"/>
      <c r="Y3301" s="14"/>
      <c r="Z3301" s="14"/>
      <c r="AA3301" s="14"/>
      <c r="AB3301" s="14"/>
    </row>
    <row r="3302" spans="24:28" ht="15" customHeight="1">
      <c r="X3302" s="14"/>
      <c r="Y3302" s="14"/>
      <c r="Z3302" s="14"/>
      <c r="AA3302" s="14"/>
      <c r="AB3302" s="14"/>
    </row>
    <row r="3303" spans="24:28" ht="15" customHeight="1">
      <c r="X3303" s="14"/>
      <c r="Y3303" s="14"/>
      <c r="Z3303" s="14"/>
      <c r="AA3303" s="14"/>
      <c r="AB3303" s="14"/>
    </row>
    <row r="3304" spans="24:28" ht="15" customHeight="1">
      <c r="X3304" s="14"/>
      <c r="Y3304" s="14"/>
      <c r="Z3304" s="14"/>
      <c r="AA3304" s="14"/>
      <c r="AB3304" s="14"/>
    </row>
    <row r="3305" spans="24:28" ht="15" customHeight="1">
      <c r="X3305" s="14"/>
      <c r="Y3305" s="14"/>
      <c r="Z3305" s="14"/>
      <c r="AA3305" s="14"/>
      <c r="AB3305" s="14"/>
    </row>
    <row r="3306" spans="24:28" ht="15" customHeight="1">
      <c r="X3306" s="14"/>
      <c r="Y3306" s="14"/>
      <c r="Z3306" s="14"/>
      <c r="AA3306" s="14"/>
      <c r="AB3306" s="14"/>
    </row>
    <row r="3307" spans="24:28" ht="15" customHeight="1">
      <c r="X3307" s="14"/>
      <c r="Y3307" s="14"/>
      <c r="Z3307" s="14"/>
      <c r="AA3307" s="14"/>
      <c r="AB3307" s="14"/>
    </row>
    <row r="3308" spans="24:28" ht="15" customHeight="1">
      <c r="X3308" s="14"/>
      <c r="Y3308" s="14"/>
      <c r="Z3308" s="14"/>
      <c r="AA3308" s="14"/>
      <c r="AB3308" s="14"/>
    </row>
    <row r="3309" spans="24:28" ht="15" customHeight="1">
      <c r="X3309" s="14"/>
      <c r="Y3309" s="14"/>
      <c r="Z3309" s="14"/>
      <c r="AA3309" s="14"/>
      <c r="AB3309" s="14"/>
    </row>
    <row r="3310" spans="24:28" ht="15" customHeight="1">
      <c r="X3310" s="14"/>
      <c r="Y3310" s="14"/>
      <c r="Z3310" s="14"/>
      <c r="AA3310" s="14"/>
      <c r="AB3310" s="14"/>
    </row>
    <row r="3311" spans="24:28" ht="15" customHeight="1">
      <c r="X3311" s="14"/>
      <c r="Y3311" s="14"/>
      <c r="Z3311" s="14"/>
      <c r="AA3311" s="14"/>
      <c r="AB3311" s="14"/>
    </row>
    <row r="3312" spans="24:28" ht="15" customHeight="1">
      <c r="X3312" s="14"/>
      <c r="Y3312" s="14"/>
      <c r="Z3312" s="14"/>
      <c r="AA3312" s="14"/>
      <c r="AB3312" s="14"/>
    </row>
    <row r="3313" spans="24:28" ht="15" customHeight="1">
      <c r="X3313" s="14"/>
      <c r="Y3313" s="14"/>
      <c r="Z3313" s="14"/>
      <c r="AA3313" s="14"/>
      <c r="AB3313" s="14"/>
    </row>
    <row r="3314" spans="24:28" ht="15" customHeight="1">
      <c r="X3314" s="14"/>
      <c r="Y3314" s="14"/>
      <c r="Z3314" s="14"/>
      <c r="AA3314" s="14"/>
      <c r="AB3314" s="14"/>
    </row>
    <row r="3315" spans="24:28" ht="15" customHeight="1">
      <c r="X3315" s="14"/>
      <c r="Y3315" s="14"/>
      <c r="Z3315" s="14"/>
      <c r="AA3315" s="14"/>
      <c r="AB3315" s="14"/>
    </row>
    <row r="3316" spans="24:28" ht="15" customHeight="1">
      <c r="X3316" s="14"/>
      <c r="Y3316" s="14"/>
      <c r="Z3316" s="14"/>
      <c r="AA3316" s="14"/>
      <c r="AB3316" s="14"/>
    </row>
    <row r="3317" spans="24:28" ht="15" customHeight="1">
      <c r="X3317" s="14"/>
      <c r="Y3317" s="14"/>
      <c r="Z3317" s="14"/>
      <c r="AA3317" s="14"/>
      <c r="AB3317" s="14"/>
    </row>
    <row r="3318" spans="24:28" ht="15" customHeight="1">
      <c r="X3318" s="14"/>
      <c r="Y3318" s="14"/>
      <c r="Z3318" s="14"/>
      <c r="AA3318" s="14"/>
      <c r="AB3318" s="14"/>
    </row>
    <row r="3319" spans="24:28" ht="15" customHeight="1">
      <c r="X3319" s="14"/>
      <c r="Y3319" s="14"/>
      <c r="Z3319" s="14"/>
      <c r="AA3319" s="14"/>
      <c r="AB3319" s="14"/>
    </row>
    <row r="3320" spans="24:28" ht="15" customHeight="1">
      <c r="X3320" s="14"/>
      <c r="Y3320" s="14"/>
      <c r="Z3320" s="14"/>
      <c r="AA3320" s="14"/>
      <c r="AB3320" s="14"/>
    </row>
    <row r="3321" spans="24:28" ht="15" customHeight="1">
      <c r="X3321" s="14"/>
      <c r="Y3321" s="14"/>
      <c r="Z3321" s="14"/>
      <c r="AA3321" s="14"/>
      <c r="AB3321" s="14"/>
    </row>
    <row r="3322" spans="24:28" ht="15" customHeight="1">
      <c r="X3322" s="14"/>
      <c r="Y3322" s="14"/>
      <c r="Z3322" s="14"/>
      <c r="AA3322" s="14"/>
      <c r="AB3322" s="14"/>
    </row>
    <row r="3323" spans="24:28" ht="15" customHeight="1">
      <c r="X3323" s="14"/>
      <c r="Y3323" s="14"/>
      <c r="Z3323" s="14"/>
      <c r="AA3323" s="14"/>
      <c r="AB3323" s="14"/>
    </row>
    <row r="3324" spans="24:28" ht="15" customHeight="1">
      <c r="X3324" s="14"/>
      <c r="Y3324" s="14"/>
      <c r="Z3324" s="14"/>
      <c r="AA3324" s="14"/>
      <c r="AB3324" s="14"/>
    </row>
    <row r="3325" spans="24:28" ht="15" customHeight="1">
      <c r="X3325" s="14"/>
      <c r="Y3325" s="14"/>
      <c r="Z3325" s="14"/>
      <c r="AA3325" s="14"/>
      <c r="AB3325" s="14"/>
    </row>
    <row r="3326" spans="24:28" ht="15" customHeight="1">
      <c r="X3326" s="14"/>
      <c r="Y3326" s="14"/>
      <c r="Z3326" s="14"/>
      <c r="AA3326" s="14"/>
      <c r="AB3326" s="14"/>
    </row>
    <row r="3327" spans="24:28" ht="15" customHeight="1">
      <c r="X3327" s="14"/>
      <c r="Y3327" s="14"/>
      <c r="Z3327" s="14"/>
      <c r="AA3327" s="14"/>
      <c r="AB3327" s="14"/>
    </row>
    <row r="3328" spans="24:28" ht="15" customHeight="1">
      <c r="X3328" s="14"/>
      <c r="Y3328" s="14"/>
      <c r="Z3328" s="14"/>
      <c r="AA3328" s="14"/>
      <c r="AB3328" s="14"/>
    </row>
    <row r="3329" spans="24:28" ht="15" customHeight="1">
      <c r="X3329" s="14"/>
      <c r="Y3329" s="14"/>
      <c r="Z3329" s="14"/>
      <c r="AA3329" s="14"/>
      <c r="AB3329" s="14"/>
    </row>
    <row r="3330" spans="24:28" ht="15" customHeight="1">
      <c r="X3330" s="14"/>
      <c r="Y3330" s="14"/>
      <c r="Z3330" s="14"/>
      <c r="AA3330" s="14"/>
      <c r="AB3330" s="14"/>
    </row>
    <row r="3331" spans="24:28" ht="15" customHeight="1">
      <c r="X3331" s="14"/>
      <c r="Y3331" s="14"/>
      <c r="Z3331" s="14"/>
      <c r="AA3331" s="14"/>
      <c r="AB3331" s="14"/>
    </row>
    <row r="3332" spans="24:28" ht="15" customHeight="1">
      <c r="X3332" s="14"/>
      <c r="Y3332" s="14"/>
      <c r="Z3332" s="14"/>
      <c r="AA3332" s="14"/>
      <c r="AB3332" s="14"/>
    </row>
    <row r="3333" spans="24:28" ht="15" customHeight="1">
      <c r="X3333" s="14"/>
      <c r="Y3333" s="14"/>
      <c r="Z3333" s="14"/>
      <c r="AA3333" s="14"/>
      <c r="AB3333" s="14"/>
    </row>
    <row r="3334" spans="24:28" ht="15" customHeight="1">
      <c r="X3334" s="14"/>
      <c r="Y3334" s="14"/>
      <c r="Z3334" s="14"/>
      <c r="AA3334" s="14"/>
      <c r="AB3334" s="14"/>
    </row>
    <row r="3335" spans="24:28" ht="15" customHeight="1">
      <c r="X3335" s="14"/>
      <c r="Y3335" s="14"/>
      <c r="Z3335" s="14"/>
      <c r="AA3335" s="14"/>
      <c r="AB3335" s="14"/>
    </row>
    <row r="3336" spans="24:28" ht="15" customHeight="1">
      <c r="X3336" s="14"/>
      <c r="Y3336" s="14"/>
      <c r="Z3336" s="14"/>
      <c r="AA3336" s="14"/>
      <c r="AB3336" s="14"/>
    </row>
    <row r="3337" spans="24:28" ht="15" customHeight="1">
      <c r="X3337" s="14"/>
      <c r="Y3337" s="14"/>
      <c r="Z3337" s="14"/>
      <c r="AA3337" s="14"/>
      <c r="AB3337" s="14"/>
    </row>
    <row r="3338" spans="24:28" ht="15" customHeight="1">
      <c r="X3338" s="14"/>
      <c r="Y3338" s="14"/>
      <c r="Z3338" s="14"/>
      <c r="AA3338" s="14"/>
      <c r="AB3338" s="14"/>
    </row>
    <row r="3339" spans="24:28" ht="15" customHeight="1">
      <c r="X3339" s="14"/>
      <c r="Y3339" s="14"/>
      <c r="Z3339" s="14"/>
      <c r="AA3339" s="14"/>
      <c r="AB3339" s="14"/>
    </row>
    <row r="3340" spans="24:28" ht="15" customHeight="1">
      <c r="X3340" s="14"/>
      <c r="Y3340" s="14"/>
      <c r="Z3340" s="14"/>
      <c r="AA3340" s="14"/>
      <c r="AB3340" s="14"/>
    </row>
    <row r="3341" spans="24:28" ht="15" customHeight="1">
      <c r="X3341" s="14"/>
      <c r="Y3341" s="14"/>
      <c r="Z3341" s="14"/>
      <c r="AA3341" s="14"/>
      <c r="AB3341" s="14"/>
    </row>
    <row r="3342" spans="24:28" ht="15" customHeight="1">
      <c r="X3342" s="14"/>
      <c r="Y3342" s="14"/>
      <c r="Z3342" s="14"/>
      <c r="AA3342" s="14"/>
      <c r="AB3342" s="14"/>
    </row>
    <row r="3343" spans="24:28" ht="15" customHeight="1">
      <c r="X3343" s="14"/>
      <c r="Y3343" s="14"/>
      <c r="Z3343" s="14"/>
      <c r="AA3343" s="14"/>
      <c r="AB3343" s="14"/>
    </row>
    <row r="3344" spans="24:28" ht="15" customHeight="1">
      <c r="X3344" s="14"/>
      <c r="Y3344" s="14"/>
      <c r="Z3344" s="14"/>
      <c r="AA3344" s="14"/>
      <c r="AB3344" s="14"/>
    </row>
    <row r="3345" spans="24:28" ht="15" customHeight="1">
      <c r="X3345" s="14"/>
      <c r="Y3345" s="14"/>
      <c r="Z3345" s="14"/>
      <c r="AA3345" s="14"/>
      <c r="AB3345" s="14"/>
    </row>
    <row r="3346" spans="24:28" ht="15" customHeight="1">
      <c r="X3346" s="14"/>
      <c r="Y3346" s="14"/>
      <c r="Z3346" s="14"/>
      <c r="AA3346" s="14"/>
      <c r="AB3346" s="14"/>
    </row>
    <row r="3347" spans="24:28" ht="15" customHeight="1">
      <c r="X3347" s="14"/>
      <c r="Y3347" s="14"/>
      <c r="Z3347" s="14"/>
      <c r="AA3347" s="14"/>
      <c r="AB3347" s="14"/>
    </row>
    <row r="3348" spans="24:28" ht="15" customHeight="1">
      <c r="X3348" s="14"/>
      <c r="Y3348" s="14"/>
      <c r="Z3348" s="14"/>
      <c r="AA3348" s="14"/>
      <c r="AB3348" s="14"/>
    </row>
    <row r="3349" spans="24:28" ht="15" customHeight="1">
      <c r="X3349" s="14"/>
      <c r="Y3349" s="14"/>
      <c r="Z3349" s="14"/>
      <c r="AA3349" s="14"/>
      <c r="AB3349" s="14"/>
    </row>
    <row r="3350" spans="24:28" ht="15" customHeight="1">
      <c r="X3350" s="14"/>
      <c r="Y3350" s="14"/>
      <c r="Z3350" s="14"/>
      <c r="AA3350" s="14"/>
      <c r="AB3350" s="14"/>
    </row>
    <row r="3351" spans="24:28" ht="15" customHeight="1">
      <c r="X3351" s="14"/>
      <c r="Y3351" s="14"/>
      <c r="Z3351" s="14"/>
      <c r="AA3351" s="14"/>
      <c r="AB3351" s="14"/>
    </row>
    <row r="3352" spans="24:28" ht="15" customHeight="1">
      <c r="X3352" s="14"/>
      <c r="Y3352" s="14"/>
      <c r="Z3352" s="14"/>
      <c r="AA3352" s="14"/>
      <c r="AB3352" s="14"/>
    </row>
    <row r="3353" spans="24:28" ht="15" customHeight="1">
      <c r="X3353" s="14"/>
      <c r="Y3353" s="14"/>
      <c r="Z3353" s="14"/>
      <c r="AA3353" s="14"/>
      <c r="AB3353" s="14"/>
    </row>
    <row r="3354" spans="24:28" ht="15" customHeight="1">
      <c r="X3354" s="14"/>
      <c r="Y3354" s="14"/>
      <c r="Z3354" s="14"/>
      <c r="AA3354" s="14"/>
      <c r="AB3354" s="14"/>
    </row>
    <row r="3355" spans="24:28" ht="15" customHeight="1">
      <c r="X3355" s="14"/>
      <c r="Y3355" s="14"/>
      <c r="Z3355" s="14"/>
      <c r="AA3355" s="14"/>
      <c r="AB3355" s="14"/>
    </row>
    <row r="3356" spans="24:28" ht="15" customHeight="1">
      <c r="X3356" s="14"/>
      <c r="Y3356" s="14"/>
      <c r="Z3356" s="14"/>
      <c r="AA3356" s="14"/>
      <c r="AB3356" s="14"/>
    </row>
    <row r="3357" spans="24:28" ht="15" customHeight="1">
      <c r="X3357" s="14"/>
      <c r="Y3357" s="14"/>
      <c r="Z3357" s="14"/>
      <c r="AA3357" s="14"/>
      <c r="AB3357" s="14"/>
    </row>
    <row r="3358" spans="24:28" ht="15" customHeight="1">
      <c r="X3358" s="14"/>
      <c r="Y3358" s="14"/>
      <c r="Z3358" s="14"/>
      <c r="AA3358" s="14"/>
      <c r="AB3358" s="14"/>
    </row>
    <row r="3359" spans="24:28" ht="15" customHeight="1">
      <c r="X3359" s="14"/>
      <c r="Y3359" s="14"/>
      <c r="Z3359" s="14"/>
      <c r="AA3359" s="14"/>
      <c r="AB3359" s="14"/>
    </row>
    <row r="3360" spans="24:28" ht="15" customHeight="1">
      <c r="X3360" s="14"/>
      <c r="Y3360" s="14"/>
      <c r="Z3360" s="14"/>
      <c r="AA3360" s="14"/>
      <c r="AB3360" s="14"/>
    </row>
    <row r="3361" spans="24:28" ht="15" customHeight="1">
      <c r="X3361" s="14"/>
      <c r="Y3361" s="14"/>
      <c r="Z3361" s="14"/>
      <c r="AA3361" s="14"/>
      <c r="AB3361" s="14"/>
    </row>
    <row r="3362" spans="24:28" ht="15" customHeight="1">
      <c r="X3362" s="14"/>
      <c r="Y3362" s="14"/>
      <c r="Z3362" s="14"/>
      <c r="AA3362" s="14"/>
      <c r="AB3362" s="14"/>
    </row>
    <row r="3363" spans="24:28" ht="15" customHeight="1">
      <c r="X3363" s="14"/>
      <c r="Y3363" s="14"/>
      <c r="Z3363" s="14"/>
      <c r="AA3363" s="14"/>
      <c r="AB3363" s="14"/>
    </row>
    <row r="3364" spans="24:28" ht="15" customHeight="1">
      <c r="X3364" s="14"/>
      <c r="Y3364" s="14"/>
      <c r="Z3364" s="14"/>
      <c r="AA3364" s="14"/>
      <c r="AB3364" s="14"/>
    </row>
    <row r="3365" spans="24:28" ht="15" customHeight="1">
      <c r="X3365" s="14"/>
      <c r="Y3365" s="14"/>
      <c r="Z3365" s="14"/>
      <c r="AA3365" s="14"/>
      <c r="AB3365" s="14"/>
    </row>
    <row r="3366" spans="24:28" ht="15" customHeight="1">
      <c r="X3366" s="14"/>
      <c r="Y3366" s="14"/>
      <c r="Z3366" s="14"/>
      <c r="AA3366" s="14"/>
      <c r="AB3366" s="14"/>
    </row>
    <row r="3367" spans="24:28" ht="15" customHeight="1">
      <c r="X3367" s="14"/>
      <c r="Y3367" s="14"/>
      <c r="Z3367" s="14"/>
      <c r="AA3367" s="14"/>
      <c r="AB3367" s="14"/>
    </row>
    <row r="3368" spans="24:28" ht="15" customHeight="1">
      <c r="X3368" s="14"/>
      <c r="Y3368" s="14"/>
      <c r="Z3368" s="14"/>
      <c r="AA3368" s="14"/>
      <c r="AB3368" s="14"/>
    </row>
    <row r="3369" spans="24:28" ht="15" customHeight="1">
      <c r="X3369" s="14"/>
      <c r="Y3369" s="14"/>
      <c r="Z3369" s="14"/>
      <c r="AA3369" s="14"/>
      <c r="AB3369" s="14"/>
    </row>
    <row r="3370" spans="24:28" ht="15" customHeight="1">
      <c r="X3370" s="14"/>
      <c r="Y3370" s="14"/>
      <c r="Z3370" s="14"/>
      <c r="AA3370" s="14"/>
      <c r="AB3370" s="14"/>
    </row>
    <row r="3371" spans="24:28" ht="15" customHeight="1">
      <c r="X3371" s="14"/>
      <c r="Y3371" s="14"/>
      <c r="Z3371" s="14"/>
      <c r="AA3371" s="14"/>
      <c r="AB3371" s="14"/>
    </row>
    <row r="3372" spans="24:28" ht="15" customHeight="1">
      <c r="X3372" s="14"/>
      <c r="Y3372" s="14"/>
      <c r="Z3372" s="14"/>
      <c r="AA3372" s="14"/>
      <c r="AB3372" s="14"/>
    </row>
    <row r="3373" spans="24:28" ht="15" customHeight="1">
      <c r="X3373" s="14"/>
      <c r="Y3373" s="14"/>
      <c r="Z3373" s="14"/>
      <c r="AA3373" s="14"/>
      <c r="AB3373" s="14"/>
    </row>
    <row r="3374" spans="24:28" ht="15" customHeight="1">
      <c r="X3374" s="14"/>
      <c r="Y3374" s="14"/>
      <c r="Z3374" s="14"/>
      <c r="AA3374" s="14"/>
      <c r="AB3374" s="14"/>
    </row>
    <row r="3375" spans="24:28" ht="15" customHeight="1">
      <c r="X3375" s="14"/>
      <c r="Y3375" s="14"/>
      <c r="Z3375" s="14"/>
      <c r="AA3375" s="14"/>
      <c r="AB3375" s="14"/>
    </row>
    <row r="3376" spans="24:28" ht="15" customHeight="1">
      <c r="X3376" s="14"/>
      <c r="Y3376" s="14"/>
      <c r="Z3376" s="14"/>
      <c r="AA3376" s="14"/>
      <c r="AB3376" s="14"/>
    </row>
    <row r="3377" spans="24:28" ht="15" customHeight="1">
      <c r="X3377" s="14"/>
      <c r="Y3377" s="14"/>
      <c r="Z3377" s="14"/>
      <c r="AA3377" s="14"/>
      <c r="AB3377" s="14"/>
    </row>
    <row r="3378" spans="24:28" ht="15" customHeight="1">
      <c r="X3378" s="14"/>
      <c r="Y3378" s="14"/>
      <c r="Z3378" s="14"/>
      <c r="AA3378" s="14"/>
      <c r="AB3378" s="14"/>
    </row>
    <row r="3379" spans="24:28" ht="15" customHeight="1">
      <c r="X3379" s="14"/>
      <c r="Y3379" s="14"/>
      <c r="Z3379" s="14"/>
      <c r="AA3379" s="14"/>
      <c r="AB3379" s="14"/>
    </row>
    <row r="3380" spans="24:28" ht="15" customHeight="1">
      <c r="X3380" s="14"/>
      <c r="Y3380" s="14"/>
      <c r="Z3380" s="14"/>
      <c r="AA3380" s="14"/>
      <c r="AB3380" s="14"/>
    </row>
    <row r="3381" spans="24:28" ht="15" customHeight="1">
      <c r="X3381" s="14"/>
      <c r="Y3381" s="14"/>
      <c r="Z3381" s="14"/>
      <c r="AA3381" s="14"/>
      <c r="AB3381" s="14"/>
    </row>
    <row r="3382" spans="24:28" ht="15" customHeight="1">
      <c r="X3382" s="14"/>
      <c r="Y3382" s="14"/>
      <c r="Z3382" s="14"/>
      <c r="AA3382" s="14"/>
      <c r="AB3382" s="14"/>
    </row>
    <row r="3383" spans="24:28" ht="15" customHeight="1">
      <c r="X3383" s="14"/>
      <c r="Y3383" s="14"/>
      <c r="Z3383" s="14"/>
      <c r="AA3383" s="14"/>
      <c r="AB3383" s="14"/>
    </row>
    <row r="3384" spans="24:28" ht="15" customHeight="1">
      <c r="X3384" s="14"/>
      <c r="Y3384" s="14"/>
      <c r="Z3384" s="14"/>
      <c r="AA3384" s="14"/>
      <c r="AB3384" s="14"/>
    </row>
    <row r="3385" spans="24:28" ht="15" customHeight="1">
      <c r="X3385" s="14"/>
      <c r="Y3385" s="14"/>
      <c r="Z3385" s="14"/>
      <c r="AA3385" s="14"/>
      <c r="AB3385" s="14"/>
    </row>
    <row r="3386" spans="24:28" ht="15" customHeight="1">
      <c r="X3386" s="14"/>
      <c r="Y3386" s="14"/>
      <c r="Z3386" s="14"/>
      <c r="AA3386" s="14"/>
      <c r="AB3386" s="14"/>
    </row>
    <row r="3387" spans="24:28" ht="15" customHeight="1">
      <c r="X3387" s="14"/>
      <c r="Y3387" s="14"/>
      <c r="Z3387" s="14"/>
      <c r="AA3387" s="14"/>
      <c r="AB3387" s="14"/>
    </row>
    <row r="3388" spans="24:28" ht="15" customHeight="1">
      <c r="X3388" s="14"/>
      <c r="Y3388" s="14"/>
      <c r="Z3388" s="14"/>
      <c r="AA3388" s="14"/>
      <c r="AB3388" s="14"/>
    </row>
    <row r="3389" spans="24:28" ht="15" customHeight="1">
      <c r="X3389" s="14"/>
      <c r="Y3389" s="14"/>
      <c r="Z3389" s="14"/>
      <c r="AA3389" s="14"/>
      <c r="AB3389" s="14"/>
    </row>
    <row r="3390" spans="24:28" ht="15" customHeight="1">
      <c r="X3390" s="14"/>
      <c r="Y3390" s="14"/>
      <c r="Z3390" s="14"/>
      <c r="AA3390" s="14"/>
      <c r="AB3390" s="14"/>
    </row>
    <row r="3391" spans="24:28" ht="15" customHeight="1">
      <c r="X3391" s="14"/>
      <c r="Y3391" s="14"/>
      <c r="Z3391" s="14"/>
      <c r="AA3391" s="14"/>
      <c r="AB3391" s="14"/>
    </row>
    <row r="3392" spans="24:28" ht="15" customHeight="1">
      <c r="X3392" s="14"/>
      <c r="Y3392" s="14"/>
      <c r="Z3392" s="14"/>
      <c r="AA3392" s="14"/>
      <c r="AB3392" s="14"/>
    </row>
    <row r="3393" spans="24:28" ht="15" customHeight="1">
      <c r="X3393" s="14"/>
      <c r="Y3393" s="14"/>
      <c r="Z3393" s="14"/>
      <c r="AA3393" s="14"/>
      <c r="AB3393" s="14"/>
    </row>
    <row r="3394" spans="24:28" ht="15" customHeight="1">
      <c r="X3394" s="14"/>
      <c r="Y3394" s="14"/>
      <c r="Z3394" s="14"/>
      <c r="AA3394" s="14"/>
      <c r="AB3394" s="14"/>
    </row>
    <row r="3395" spans="24:28" ht="15" customHeight="1">
      <c r="X3395" s="14"/>
      <c r="Y3395" s="14"/>
      <c r="Z3395" s="14"/>
      <c r="AA3395" s="14"/>
      <c r="AB3395" s="14"/>
    </row>
    <row r="3396" spans="24:28" ht="15" customHeight="1">
      <c r="X3396" s="14"/>
      <c r="Y3396" s="14"/>
      <c r="Z3396" s="14"/>
      <c r="AA3396" s="14"/>
      <c r="AB3396" s="14"/>
    </row>
    <row r="3397" spans="24:28" ht="15" customHeight="1">
      <c r="X3397" s="14"/>
      <c r="Y3397" s="14"/>
      <c r="Z3397" s="14"/>
      <c r="AA3397" s="14"/>
      <c r="AB3397" s="14"/>
    </row>
    <row r="3398" spans="24:28" ht="15" customHeight="1">
      <c r="X3398" s="14"/>
      <c r="Y3398" s="14"/>
      <c r="Z3398" s="14"/>
      <c r="AA3398" s="14"/>
      <c r="AB3398" s="14"/>
    </row>
    <row r="3399" spans="24:28" ht="15" customHeight="1">
      <c r="X3399" s="14"/>
      <c r="Y3399" s="14"/>
      <c r="Z3399" s="14"/>
      <c r="AA3399" s="14"/>
      <c r="AB3399" s="14"/>
    </row>
    <row r="3400" spans="24:28" ht="15" customHeight="1">
      <c r="X3400" s="14"/>
      <c r="Y3400" s="14"/>
      <c r="Z3400" s="14"/>
      <c r="AA3400" s="14"/>
      <c r="AB3400" s="14"/>
    </row>
    <row r="3401" spans="24:28" ht="15" customHeight="1">
      <c r="X3401" s="14"/>
      <c r="Y3401" s="14"/>
      <c r="Z3401" s="14"/>
      <c r="AA3401" s="14"/>
      <c r="AB3401" s="14"/>
    </row>
    <row r="3402" spans="24:28" ht="15" customHeight="1">
      <c r="X3402" s="14"/>
      <c r="Y3402" s="14"/>
      <c r="Z3402" s="14"/>
      <c r="AA3402" s="14"/>
      <c r="AB3402" s="14"/>
    </row>
    <row r="3403" spans="24:28" ht="15" customHeight="1">
      <c r="X3403" s="14"/>
      <c r="Y3403" s="14"/>
      <c r="Z3403" s="14"/>
      <c r="AA3403" s="14"/>
      <c r="AB3403" s="14"/>
    </row>
    <row r="3404" spans="24:28" ht="15" customHeight="1">
      <c r="X3404" s="14"/>
      <c r="Y3404" s="14"/>
      <c r="Z3404" s="14"/>
      <c r="AA3404" s="14"/>
      <c r="AB3404" s="14"/>
    </row>
    <row r="3405" spans="24:28" ht="15" customHeight="1">
      <c r="X3405" s="14"/>
      <c r="Y3405" s="14"/>
      <c r="Z3405" s="14"/>
      <c r="AA3405" s="14"/>
      <c r="AB3405" s="14"/>
    </row>
    <row r="3406" spans="24:28" ht="15" customHeight="1">
      <c r="X3406" s="14"/>
      <c r="Y3406" s="14"/>
      <c r="Z3406" s="14"/>
      <c r="AA3406" s="14"/>
      <c r="AB3406" s="14"/>
    </row>
    <row r="3407" spans="24:28" ht="15" customHeight="1">
      <c r="X3407" s="14"/>
      <c r="Y3407" s="14"/>
      <c r="Z3407" s="14"/>
      <c r="AA3407" s="14"/>
      <c r="AB3407" s="14"/>
    </row>
    <row r="3408" spans="24:28" ht="15" customHeight="1">
      <c r="X3408" s="14"/>
      <c r="Y3408" s="14"/>
      <c r="Z3408" s="14"/>
      <c r="AA3408" s="14"/>
      <c r="AB3408" s="14"/>
    </row>
    <row r="3409" spans="24:28" ht="15" customHeight="1">
      <c r="X3409" s="14"/>
      <c r="Y3409" s="14"/>
      <c r="Z3409" s="14"/>
      <c r="AA3409" s="14"/>
      <c r="AB3409" s="14"/>
    </row>
    <row r="3410" spans="24:28" ht="15" customHeight="1">
      <c r="X3410" s="14"/>
      <c r="Y3410" s="14"/>
      <c r="Z3410" s="14"/>
      <c r="AA3410" s="14"/>
      <c r="AB3410" s="14"/>
    </row>
    <row r="3411" spans="24:28" ht="15" customHeight="1">
      <c r="X3411" s="14"/>
      <c r="Y3411" s="14"/>
      <c r="Z3411" s="14"/>
      <c r="AA3411" s="14"/>
      <c r="AB3411" s="14"/>
    </row>
    <row r="3412" spans="24:28" ht="15" customHeight="1">
      <c r="X3412" s="14"/>
      <c r="Y3412" s="14"/>
      <c r="Z3412" s="14"/>
      <c r="AA3412" s="14"/>
      <c r="AB3412" s="14"/>
    </row>
    <row r="3413" spans="24:28" ht="15" customHeight="1">
      <c r="X3413" s="14"/>
      <c r="Y3413" s="14"/>
      <c r="Z3413" s="14"/>
      <c r="AA3413" s="14"/>
      <c r="AB3413" s="14"/>
    </row>
    <row r="3414" spans="24:28" ht="15" customHeight="1">
      <c r="X3414" s="14"/>
      <c r="Y3414" s="14"/>
      <c r="Z3414" s="14"/>
      <c r="AA3414" s="14"/>
      <c r="AB3414" s="14"/>
    </row>
    <row r="3415" spans="24:28" ht="15" customHeight="1">
      <c r="X3415" s="14"/>
      <c r="Y3415" s="14"/>
      <c r="Z3415" s="14"/>
      <c r="AA3415" s="14"/>
      <c r="AB3415" s="14"/>
    </row>
    <row r="3416" spans="24:28" ht="15" customHeight="1">
      <c r="X3416" s="14"/>
      <c r="Y3416" s="14"/>
      <c r="Z3416" s="14"/>
      <c r="AA3416" s="14"/>
      <c r="AB3416" s="14"/>
    </row>
    <row r="3417" spans="24:28" ht="15" customHeight="1">
      <c r="X3417" s="14"/>
      <c r="Y3417" s="14"/>
      <c r="Z3417" s="14"/>
      <c r="AA3417" s="14"/>
      <c r="AB3417" s="14"/>
    </row>
    <row r="3418" spans="24:28" ht="15" customHeight="1">
      <c r="X3418" s="14"/>
      <c r="Y3418" s="14"/>
      <c r="Z3418" s="14"/>
      <c r="AA3418" s="14"/>
      <c r="AB3418" s="14"/>
    </row>
    <row r="3419" spans="24:28" ht="15" customHeight="1">
      <c r="X3419" s="14"/>
      <c r="Y3419" s="14"/>
      <c r="Z3419" s="14"/>
      <c r="AA3419" s="14"/>
      <c r="AB3419" s="14"/>
    </row>
    <row r="3420" spans="24:28" ht="15" customHeight="1">
      <c r="X3420" s="14"/>
      <c r="Y3420" s="14"/>
      <c r="Z3420" s="14"/>
      <c r="AA3420" s="14"/>
      <c r="AB3420" s="14"/>
    </row>
    <row r="3421" spans="24:28" ht="15" customHeight="1">
      <c r="X3421" s="14"/>
      <c r="Y3421" s="14"/>
      <c r="Z3421" s="14"/>
      <c r="AA3421" s="14"/>
      <c r="AB3421" s="14"/>
    </row>
    <row r="3422" spans="24:28" ht="15" customHeight="1">
      <c r="X3422" s="14"/>
      <c r="Y3422" s="14"/>
      <c r="Z3422" s="14"/>
      <c r="AA3422" s="14"/>
      <c r="AB3422" s="14"/>
    </row>
    <row r="3423" spans="24:28" ht="15" customHeight="1">
      <c r="X3423" s="14"/>
      <c r="Y3423" s="14"/>
      <c r="Z3423" s="14"/>
      <c r="AA3423" s="14"/>
      <c r="AB3423" s="14"/>
    </row>
    <row r="3424" spans="24:28" ht="15" customHeight="1">
      <c r="X3424" s="14"/>
      <c r="Y3424" s="14"/>
      <c r="Z3424" s="14"/>
      <c r="AA3424" s="14"/>
      <c r="AB3424" s="14"/>
    </row>
    <row r="3425" spans="24:28" ht="15" customHeight="1">
      <c r="X3425" s="14"/>
      <c r="Y3425" s="14"/>
      <c r="Z3425" s="14"/>
      <c r="AA3425" s="14"/>
      <c r="AB3425" s="14"/>
    </row>
    <row r="3426" spans="24:28" ht="15" customHeight="1">
      <c r="X3426" s="14"/>
      <c r="Y3426" s="14"/>
      <c r="Z3426" s="14"/>
      <c r="AA3426" s="14"/>
      <c r="AB3426" s="14"/>
    </row>
    <row r="3427" spans="24:28" ht="15" customHeight="1">
      <c r="X3427" s="14"/>
      <c r="Y3427" s="14"/>
      <c r="Z3427" s="14"/>
      <c r="AA3427" s="14"/>
      <c r="AB3427" s="14"/>
    </row>
    <row r="3428" spans="24:28" ht="15" customHeight="1">
      <c r="X3428" s="14"/>
      <c r="Y3428" s="14"/>
      <c r="Z3428" s="14"/>
      <c r="AA3428" s="14"/>
      <c r="AB3428" s="14"/>
    </row>
    <row r="3429" spans="24:28" ht="15" customHeight="1">
      <c r="X3429" s="14"/>
      <c r="Y3429" s="14"/>
      <c r="Z3429" s="14"/>
      <c r="AA3429" s="14"/>
      <c r="AB3429" s="14"/>
    </row>
    <row r="3430" spans="24:28" ht="15" customHeight="1">
      <c r="X3430" s="14"/>
      <c r="Y3430" s="14"/>
      <c r="Z3430" s="14"/>
      <c r="AA3430" s="14"/>
      <c r="AB3430" s="14"/>
    </row>
    <row r="3431" spans="24:28" ht="15" customHeight="1">
      <c r="X3431" s="14"/>
      <c r="Y3431" s="14"/>
      <c r="Z3431" s="14"/>
      <c r="AA3431" s="14"/>
      <c r="AB3431" s="14"/>
    </row>
    <row r="3432" spans="24:28" ht="15" customHeight="1">
      <c r="X3432" s="14"/>
      <c r="Y3432" s="14"/>
      <c r="Z3432" s="14"/>
      <c r="AA3432" s="14"/>
      <c r="AB3432" s="14"/>
    </row>
    <row r="3433" spans="24:28" ht="15" customHeight="1">
      <c r="X3433" s="14"/>
      <c r="Y3433" s="14"/>
      <c r="Z3433" s="14"/>
      <c r="AA3433" s="14"/>
      <c r="AB3433" s="14"/>
    </row>
    <row r="3434" spans="24:28" ht="15" customHeight="1">
      <c r="X3434" s="14"/>
      <c r="Y3434" s="14"/>
      <c r="Z3434" s="14"/>
      <c r="AA3434" s="14"/>
      <c r="AB3434" s="14"/>
    </row>
    <row r="3435" spans="24:28" ht="15" customHeight="1">
      <c r="X3435" s="14"/>
      <c r="Y3435" s="14"/>
      <c r="Z3435" s="14"/>
      <c r="AA3435" s="14"/>
      <c r="AB3435" s="14"/>
    </row>
    <row r="3436" spans="24:28" ht="15" customHeight="1">
      <c r="X3436" s="14"/>
      <c r="Y3436" s="14"/>
      <c r="Z3436" s="14"/>
      <c r="AA3436" s="14"/>
      <c r="AB3436" s="14"/>
    </row>
    <row r="3437" spans="24:28" ht="15" customHeight="1">
      <c r="X3437" s="14"/>
      <c r="Y3437" s="14"/>
      <c r="Z3437" s="14"/>
      <c r="AA3437" s="14"/>
      <c r="AB3437" s="14"/>
    </row>
    <row r="3438" spans="24:28" ht="15" customHeight="1">
      <c r="X3438" s="14"/>
      <c r="Y3438" s="14"/>
      <c r="Z3438" s="14"/>
      <c r="AA3438" s="14"/>
      <c r="AB3438" s="14"/>
    </row>
    <row r="3439" spans="24:28" ht="15" customHeight="1">
      <c r="X3439" s="14"/>
      <c r="Y3439" s="14"/>
      <c r="Z3439" s="14"/>
      <c r="AA3439" s="14"/>
      <c r="AB3439" s="14"/>
    </row>
    <row r="3440" spans="24:28" ht="15" customHeight="1">
      <c r="X3440" s="14"/>
      <c r="Y3440" s="14"/>
      <c r="Z3440" s="14"/>
      <c r="AA3440" s="14"/>
      <c r="AB3440" s="14"/>
    </row>
    <row r="3441" spans="24:28" ht="15" customHeight="1">
      <c r="X3441" s="14"/>
      <c r="Y3441" s="14"/>
      <c r="Z3441" s="14"/>
      <c r="AA3441" s="14"/>
      <c r="AB3441" s="14"/>
    </row>
    <row r="3442" spans="24:28" ht="15" customHeight="1">
      <c r="X3442" s="14"/>
      <c r="Y3442" s="14"/>
      <c r="Z3442" s="14"/>
      <c r="AA3442" s="14"/>
      <c r="AB3442" s="14"/>
    </row>
    <row r="3443" spans="24:28" ht="15" customHeight="1">
      <c r="X3443" s="14"/>
      <c r="Y3443" s="14"/>
      <c r="Z3443" s="14"/>
      <c r="AA3443" s="14"/>
      <c r="AB3443" s="14"/>
    </row>
    <row r="3444" spans="24:28" ht="15" customHeight="1">
      <c r="X3444" s="14"/>
      <c r="Y3444" s="14"/>
      <c r="Z3444" s="14"/>
      <c r="AA3444" s="14"/>
      <c r="AB3444" s="14"/>
    </row>
    <row r="3445" spans="24:28" ht="15" customHeight="1">
      <c r="X3445" s="14"/>
      <c r="Y3445" s="14"/>
      <c r="Z3445" s="14"/>
      <c r="AA3445" s="14"/>
      <c r="AB3445" s="14"/>
    </row>
    <row r="3446" spans="24:28" ht="15" customHeight="1">
      <c r="X3446" s="14"/>
      <c r="Y3446" s="14"/>
      <c r="Z3446" s="14"/>
      <c r="AA3446" s="14"/>
      <c r="AB3446" s="14"/>
    </row>
    <row r="3447" spans="24:28" ht="15" customHeight="1">
      <c r="X3447" s="14"/>
      <c r="Y3447" s="14"/>
      <c r="Z3447" s="14"/>
      <c r="AA3447" s="14"/>
      <c r="AB3447" s="14"/>
    </row>
    <row r="3448" spans="24:28" ht="15" customHeight="1">
      <c r="X3448" s="14"/>
      <c r="Y3448" s="14"/>
      <c r="Z3448" s="14"/>
      <c r="AA3448" s="14"/>
      <c r="AB3448" s="14"/>
    </row>
    <row r="3449" spans="24:28" ht="15" customHeight="1">
      <c r="X3449" s="14"/>
      <c r="Y3449" s="14"/>
      <c r="Z3449" s="14"/>
      <c r="AA3449" s="14"/>
      <c r="AB3449" s="14"/>
    </row>
    <row r="3450" spans="24:28" ht="15" customHeight="1">
      <c r="X3450" s="14"/>
      <c r="Y3450" s="14"/>
      <c r="Z3450" s="14"/>
      <c r="AA3450" s="14"/>
      <c r="AB3450" s="14"/>
    </row>
    <row r="3451" spans="24:28" ht="15" customHeight="1">
      <c r="X3451" s="14"/>
      <c r="Y3451" s="14"/>
      <c r="Z3451" s="14"/>
      <c r="AA3451" s="14"/>
      <c r="AB3451" s="14"/>
    </row>
    <row r="3452" spans="24:28" ht="15" customHeight="1">
      <c r="X3452" s="14"/>
      <c r="Y3452" s="14"/>
      <c r="Z3452" s="14"/>
      <c r="AA3452" s="14"/>
      <c r="AB3452" s="14"/>
    </row>
    <row r="3453" spans="24:28" ht="15" customHeight="1">
      <c r="X3453" s="14"/>
      <c r="Y3453" s="14"/>
      <c r="Z3453" s="14"/>
      <c r="AA3453" s="14"/>
      <c r="AB3453" s="14"/>
    </row>
    <row r="3454" spans="24:28" ht="15" customHeight="1">
      <c r="X3454" s="14"/>
      <c r="Y3454" s="14"/>
      <c r="Z3454" s="14"/>
      <c r="AA3454" s="14"/>
      <c r="AB3454" s="14"/>
    </row>
    <row r="3455" spans="24:28" ht="15" customHeight="1">
      <c r="X3455" s="14"/>
      <c r="Y3455" s="14"/>
      <c r="Z3455" s="14"/>
      <c r="AA3455" s="14"/>
      <c r="AB3455" s="14"/>
    </row>
    <row r="3456" spans="24:28" ht="15" customHeight="1">
      <c r="X3456" s="14"/>
      <c r="Y3456" s="14"/>
      <c r="Z3456" s="14"/>
      <c r="AA3456" s="14"/>
      <c r="AB3456" s="14"/>
    </row>
    <row r="3457" spans="24:28" ht="15" customHeight="1">
      <c r="X3457" s="14"/>
      <c r="Y3457" s="14"/>
      <c r="Z3457" s="14"/>
      <c r="AA3457" s="14"/>
      <c r="AB3457" s="14"/>
    </row>
    <row r="3458" spans="24:28" ht="15" customHeight="1">
      <c r="X3458" s="14"/>
      <c r="Y3458" s="14"/>
      <c r="Z3458" s="14"/>
      <c r="AA3458" s="14"/>
      <c r="AB3458" s="14"/>
    </row>
    <row r="3459" spans="24:28" ht="15" customHeight="1">
      <c r="X3459" s="14"/>
      <c r="Y3459" s="14"/>
      <c r="Z3459" s="14"/>
      <c r="AA3459" s="14"/>
      <c r="AB3459" s="14"/>
    </row>
    <row r="3460" spans="24:28" ht="15" customHeight="1">
      <c r="X3460" s="14"/>
      <c r="Y3460" s="14"/>
      <c r="Z3460" s="14"/>
      <c r="AA3460" s="14"/>
      <c r="AB3460" s="14"/>
    </row>
    <row r="3461" spans="24:28" ht="15" customHeight="1">
      <c r="X3461" s="14"/>
      <c r="Y3461" s="14"/>
      <c r="Z3461" s="14"/>
      <c r="AA3461" s="14"/>
      <c r="AB3461" s="14"/>
    </row>
    <row r="3462" spans="24:28" ht="15" customHeight="1">
      <c r="X3462" s="14"/>
      <c r="Y3462" s="14"/>
      <c r="Z3462" s="14"/>
      <c r="AA3462" s="14"/>
      <c r="AB3462" s="14"/>
    </row>
    <row r="3463" spans="24:28" ht="15" customHeight="1">
      <c r="X3463" s="14"/>
      <c r="Y3463" s="14"/>
      <c r="Z3463" s="14"/>
      <c r="AA3463" s="14"/>
      <c r="AB3463" s="14"/>
    </row>
    <row r="3464" spans="24:28" ht="15" customHeight="1">
      <c r="X3464" s="14"/>
      <c r="Y3464" s="14"/>
      <c r="Z3464" s="14"/>
      <c r="AA3464" s="14"/>
      <c r="AB3464" s="14"/>
    </row>
    <row r="3465" spans="24:28" ht="15" customHeight="1">
      <c r="X3465" s="14"/>
      <c r="Y3465" s="14"/>
      <c r="Z3465" s="14"/>
      <c r="AA3465" s="14"/>
      <c r="AB3465" s="14"/>
    </row>
    <row r="3466" spans="24:28" ht="15" customHeight="1">
      <c r="X3466" s="14"/>
      <c r="Y3466" s="14"/>
      <c r="Z3466" s="14"/>
      <c r="AA3466" s="14"/>
      <c r="AB3466" s="14"/>
    </row>
    <row r="3467" spans="24:28" ht="15" customHeight="1">
      <c r="X3467" s="14"/>
      <c r="Y3467" s="14"/>
      <c r="Z3467" s="14"/>
      <c r="AA3467" s="14"/>
      <c r="AB3467" s="14"/>
    </row>
    <row r="3468" spans="24:28" ht="15" customHeight="1">
      <c r="X3468" s="14"/>
      <c r="Y3468" s="14"/>
      <c r="Z3468" s="14"/>
      <c r="AA3468" s="14"/>
      <c r="AB3468" s="14"/>
    </row>
    <row r="3469" spans="24:28" ht="15" customHeight="1">
      <c r="X3469" s="14"/>
      <c r="Y3469" s="14"/>
      <c r="Z3469" s="14"/>
      <c r="AA3469" s="14"/>
      <c r="AB3469" s="14"/>
    </row>
    <row r="3470" spans="24:28" ht="15" customHeight="1">
      <c r="X3470" s="14"/>
      <c r="Y3470" s="14"/>
      <c r="Z3470" s="14"/>
      <c r="AA3470" s="14"/>
      <c r="AB3470" s="14"/>
    </row>
    <row r="3471" spans="24:28" ht="15" customHeight="1">
      <c r="X3471" s="14"/>
      <c r="Y3471" s="14"/>
      <c r="Z3471" s="14"/>
      <c r="AA3471" s="14"/>
      <c r="AB3471" s="14"/>
    </row>
    <row r="3472" spans="24:28" ht="15" customHeight="1">
      <c r="X3472" s="14"/>
      <c r="Y3472" s="14"/>
      <c r="Z3472" s="14"/>
      <c r="AA3472" s="14"/>
      <c r="AB3472" s="14"/>
    </row>
    <row r="3473" spans="24:28" ht="15" customHeight="1">
      <c r="X3473" s="14"/>
      <c r="Y3473" s="14"/>
      <c r="Z3473" s="14"/>
      <c r="AA3473" s="14"/>
      <c r="AB3473" s="14"/>
    </row>
    <row r="3474" spans="24:28" ht="15" customHeight="1">
      <c r="X3474" s="14"/>
      <c r="Y3474" s="14"/>
      <c r="Z3474" s="14"/>
      <c r="AA3474" s="14"/>
      <c r="AB3474" s="14"/>
    </row>
    <row r="3475" spans="24:28" ht="15" customHeight="1">
      <c r="X3475" s="14"/>
      <c r="Y3475" s="14"/>
      <c r="Z3475" s="14"/>
      <c r="AA3475" s="14"/>
      <c r="AB3475" s="14"/>
    </row>
    <row r="3476" spans="24:28" ht="15" customHeight="1">
      <c r="X3476" s="14"/>
      <c r="Y3476" s="14"/>
      <c r="Z3476" s="14"/>
      <c r="AA3476" s="14"/>
      <c r="AB3476" s="14"/>
    </row>
    <row r="3477" spans="24:28" ht="15" customHeight="1">
      <c r="X3477" s="14"/>
      <c r="Y3477" s="14"/>
      <c r="Z3477" s="14"/>
      <c r="AA3477" s="14"/>
      <c r="AB3477" s="14"/>
    </row>
    <row r="3478" spans="24:28" ht="15" customHeight="1">
      <c r="X3478" s="14"/>
      <c r="Y3478" s="14"/>
      <c r="Z3478" s="14"/>
      <c r="AA3478" s="14"/>
      <c r="AB3478" s="14"/>
    </row>
    <row r="3479" spans="24:28" ht="15" customHeight="1">
      <c r="X3479" s="14"/>
      <c r="Y3479" s="14"/>
      <c r="Z3479" s="14"/>
      <c r="AA3479" s="14"/>
      <c r="AB3479" s="14"/>
    </row>
    <row r="3480" spans="24:28" ht="15" customHeight="1">
      <c r="X3480" s="14"/>
      <c r="Y3480" s="14"/>
      <c r="Z3480" s="14"/>
      <c r="AA3480" s="14"/>
      <c r="AB3480" s="14"/>
    </row>
    <row r="3481" spans="24:28" ht="15" customHeight="1">
      <c r="X3481" s="14"/>
      <c r="Y3481" s="14"/>
      <c r="Z3481" s="14"/>
      <c r="AA3481" s="14"/>
      <c r="AB3481" s="14"/>
    </row>
    <row r="3482" spans="24:28" ht="15" customHeight="1">
      <c r="X3482" s="14"/>
      <c r="Y3482" s="14"/>
      <c r="Z3482" s="14"/>
      <c r="AA3482" s="14"/>
      <c r="AB3482" s="14"/>
    </row>
    <row r="3483" spans="24:28" ht="15" customHeight="1">
      <c r="X3483" s="14"/>
      <c r="Y3483" s="14"/>
      <c r="Z3483" s="14"/>
      <c r="AA3483" s="14"/>
      <c r="AB3483" s="14"/>
    </row>
    <row r="3484" spans="24:28" ht="15" customHeight="1">
      <c r="X3484" s="14"/>
      <c r="Y3484" s="14"/>
      <c r="Z3484" s="14"/>
      <c r="AA3484" s="14"/>
      <c r="AB3484" s="14"/>
    </row>
    <row r="3485" spans="24:28" ht="15" customHeight="1">
      <c r="X3485" s="14"/>
      <c r="Y3485" s="14"/>
      <c r="Z3485" s="14"/>
      <c r="AA3485" s="14"/>
      <c r="AB3485" s="14"/>
    </row>
    <row r="3486" spans="24:28" ht="15" customHeight="1">
      <c r="X3486" s="14"/>
      <c r="Y3486" s="14"/>
      <c r="Z3486" s="14"/>
      <c r="AA3486" s="14"/>
      <c r="AB3486" s="14"/>
    </row>
    <row r="3487" spans="24:28" ht="15" customHeight="1">
      <c r="X3487" s="14"/>
      <c r="Y3487" s="14"/>
      <c r="Z3487" s="14"/>
      <c r="AA3487" s="14"/>
      <c r="AB3487" s="14"/>
    </row>
    <row r="3488" spans="24:28" ht="15" customHeight="1">
      <c r="X3488" s="14"/>
      <c r="Y3488" s="14"/>
      <c r="Z3488" s="14"/>
      <c r="AA3488" s="14"/>
      <c r="AB3488" s="14"/>
    </row>
    <row r="3489" spans="24:28" ht="15" customHeight="1">
      <c r="X3489" s="14"/>
      <c r="Y3489" s="14"/>
      <c r="Z3489" s="14"/>
      <c r="AA3489" s="14"/>
      <c r="AB3489" s="14"/>
    </row>
    <row r="3490" spans="24:28" ht="15" customHeight="1">
      <c r="X3490" s="14"/>
      <c r="Y3490" s="14"/>
      <c r="Z3490" s="14"/>
      <c r="AA3490" s="14"/>
      <c r="AB3490" s="14"/>
    </row>
    <row r="3491" spans="24:28" ht="15" customHeight="1">
      <c r="X3491" s="14"/>
      <c r="Y3491" s="14"/>
      <c r="Z3491" s="14"/>
      <c r="AA3491" s="14"/>
      <c r="AB3491" s="14"/>
    </row>
    <row r="3492" spans="24:28" ht="15" customHeight="1">
      <c r="X3492" s="14"/>
      <c r="Y3492" s="14"/>
      <c r="Z3492" s="14"/>
      <c r="AA3492" s="14"/>
      <c r="AB3492" s="14"/>
    </row>
    <row r="3493" spans="24:28" ht="15" customHeight="1">
      <c r="X3493" s="14"/>
      <c r="Y3493" s="14"/>
      <c r="Z3493" s="14"/>
      <c r="AA3493" s="14"/>
      <c r="AB3493" s="14"/>
    </row>
    <row r="3494" spans="24:28" ht="15" customHeight="1">
      <c r="X3494" s="14"/>
      <c r="Y3494" s="14"/>
      <c r="Z3494" s="14"/>
      <c r="AA3494" s="14"/>
      <c r="AB3494" s="14"/>
    </row>
    <row r="3495" spans="24:28" ht="15" customHeight="1">
      <c r="X3495" s="14"/>
      <c r="Y3495" s="14"/>
      <c r="Z3495" s="14"/>
      <c r="AA3495" s="14"/>
      <c r="AB3495" s="14"/>
    </row>
    <row r="3496" spans="24:28" ht="15" customHeight="1">
      <c r="X3496" s="14"/>
      <c r="Y3496" s="14"/>
      <c r="Z3496" s="14"/>
      <c r="AA3496" s="14"/>
      <c r="AB3496" s="14"/>
    </row>
    <row r="3497" spans="24:28" ht="15" customHeight="1">
      <c r="X3497" s="14"/>
      <c r="Y3497" s="14"/>
      <c r="Z3497" s="14"/>
      <c r="AA3497" s="14"/>
      <c r="AB3497" s="14"/>
    </row>
    <row r="3498" spans="24:28" ht="15" customHeight="1">
      <c r="X3498" s="14"/>
      <c r="Y3498" s="14"/>
      <c r="Z3498" s="14"/>
      <c r="AA3498" s="14"/>
      <c r="AB3498" s="14"/>
    </row>
    <row r="3499" spans="24:28" ht="15" customHeight="1">
      <c r="X3499" s="14"/>
      <c r="Y3499" s="14"/>
      <c r="Z3499" s="14"/>
      <c r="AA3499" s="14"/>
      <c r="AB3499" s="14"/>
    </row>
    <row r="3500" spans="24:28" ht="15" customHeight="1">
      <c r="X3500" s="14"/>
      <c r="Y3500" s="14"/>
      <c r="Z3500" s="14"/>
      <c r="AA3500" s="14"/>
      <c r="AB3500" s="14"/>
    </row>
    <row r="3501" spans="24:28" ht="15" customHeight="1">
      <c r="X3501" s="14"/>
      <c r="Y3501" s="14"/>
      <c r="Z3501" s="14"/>
      <c r="AA3501" s="14"/>
      <c r="AB3501" s="14"/>
    </row>
    <row r="3502" spans="24:28" ht="15" customHeight="1">
      <c r="X3502" s="14"/>
      <c r="Y3502" s="14"/>
      <c r="Z3502" s="14"/>
      <c r="AA3502" s="14"/>
      <c r="AB3502" s="14"/>
    </row>
    <row r="3503" spans="24:28" ht="15" customHeight="1">
      <c r="X3503" s="14"/>
      <c r="Y3503" s="14"/>
      <c r="Z3503" s="14"/>
      <c r="AA3503" s="14"/>
      <c r="AB3503" s="14"/>
    </row>
    <row r="3504" spans="24:28" ht="15" customHeight="1">
      <c r="X3504" s="14"/>
      <c r="Y3504" s="14"/>
      <c r="Z3504" s="14"/>
      <c r="AA3504" s="14"/>
      <c r="AB3504" s="14"/>
    </row>
    <row r="3505" spans="24:28" ht="15" customHeight="1">
      <c r="X3505" s="14"/>
      <c r="Y3505" s="14"/>
      <c r="Z3505" s="14"/>
      <c r="AA3505" s="14"/>
      <c r="AB3505" s="14"/>
    </row>
    <row r="3506" spans="24:28" ht="15" customHeight="1">
      <c r="X3506" s="14"/>
      <c r="Y3506" s="14"/>
      <c r="Z3506" s="14"/>
      <c r="AA3506" s="14"/>
      <c r="AB3506" s="14"/>
    </row>
    <row r="3507" spans="24:28" ht="15" customHeight="1">
      <c r="X3507" s="14"/>
      <c r="Y3507" s="14"/>
      <c r="Z3507" s="14"/>
      <c r="AA3507" s="14"/>
      <c r="AB3507" s="14"/>
    </row>
    <row r="3508" spans="24:28" ht="15" customHeight="1">
      <c r="X3508" s="14"/>
      <c r="Y3508" s="14"/>
      <c r="Z3508" s="14"/>
      <c r="AA3508" s="14"/>
      <c r="AB3508" s="14"/>
    </row>
    <row r="3509" spans="24:28" ht="15" customHeight="1">
      <c r="X3509" s="14"/>
      <c r="Y3509" s="14"/>
      <c r="Z3509" s="14"/>
      <c r="AA3509" s="14"/>
      <c r="AB3509" s="14"/>
    </row>
    <row r="3510" spans="24:28" ht="15" customHeight="1">
      <c r="X3510" s="14"/>
      <c r="Y3510" s="14"/>
      <c r="Z3510" s="14"/>
      <c r="AA3510" s="14"/>
      <c r="AB3510" s="14"/>
    </row>
    <row r="3511" spans="24:28" ht="15" customHeight="1">
      <c r="X3511" s="14"/>
      <c r="Y3511" s="14"/>
      <c r="Z3511" s="14"/>
      <c r="AA3511" s="14"/>
      <c r="AB3511" s="14"/>
    </row>
    <row r="3512" spans="24:28" ht="15" customHeight="1">
      <c r="X3512" s="14"/>
      <c r="Y3512" s="14"/>
      <c r="Z3512" s="14"/>
      <c r="AA3512" s="14"/>
      <c r="AB3512" s="14"/>
    </row>
    <row r="3513" spans="24:28" ht="15" customHeight="1">
      <c r="X3513" s="14"/>
      <c r="Y3513" s="14"/>
      <c r="Z3513" s="14"/>
      <c r="AA3513" s="14"/>
      <c r="AB3513" s="14"/>
    </row>
    <row r="3514" spans="24:28" ht="15" customHeight="1">
      <c r="X3514" s="14"/>
      <c r="Y3514" s="14"/>
      <c r="Z3514" s="14"/>
      <c r="AA3514" s="14"/>
      <c r="AB3514" s="14"/>
    </row>
    <row r="3515" spans="24:28" ht="15" customHeight="1">
      <c r="X3515" s="14"/>
      <c r="Y3515" s="14"/>
      <c r="Z3515" s="14"/>
      <c r="AA3515" s="14"/>
      <c r="AB3515" s="14"/>
    </row>
    <row r="3516" spans="24:28" ht="15" customHeight="1">
      <c r="X3516" s="14"/>
      <c r="Y3516" s="14"/>
      <c r="Z3516" s="14"/>
      <c r="AA3516" s="14"/>
      <c r="AB3516" s="14"/>
    </row>
    <row r="3517" spans="24:28" ht="15" customHeight="1">
      <c r="X3517" s="14"/>
      <c r="Y3517" s="14"/>
      <c r="Z3517" s="14"/>
      <c r="AA3517" s="14"/>
      <c r="AB3517" s="14"/>
    </row>
    <row r="3518" spans="24:28" ht="15" customHeight="1">
      <c r="X3518" s="14"/>
      <c r="Y3518" s="14"/>
      <c r="Z3518" s="14"/>
      <c r="AA3518" s="14"/>
      <c r="AB3518" s="14"/>
    </row>
    <row r="3519" spans="24:28" ht="15" customHeight="1">
      <c r="X3519" s="14"/>
      <c r="Y3519" s="14"/>
      <c r="Z3519" s="14"/>
      <c r="AA3519" s="14"/>
      <c r="AB3519" s="14"/>
    </row>
    <row r="3520" spans="24:28" ht="15" customHeight="1">
      <c r="X3520" s="14"/>
      <c r="Y3520" s="14"/>
      <c r="Z3520" s="14"/>
      <c r="AA3520" s="14"/>
      <c r="AB3520" s="14"/>
    </row>
    <row r="3521" spans="24:28" ht="15" customHeight="1">
      <c r="X3521" s="14"/>
      <c r="Y3521" s="14"/>
      <c r="Z3521" s="14"/>
      <c r="AA3521" s="14"/>
      <c r="AB3521" s="14"/>
    </row>
    <row r="3522" spans="24:28" ht="15" customHeight="1">
      <c r="X3522" s="14"/>
      <c r="Y3522" s="14"/>
      <c r="Z3522" s="14"/>
      <c r="AA3522" s="14"/>
      <c r="AB3522" s="14"/>
    </row>
    <row r="3523" spans="24:28" ht="15" customHeight="1">
      <c r="X3523" s="14"/>
      <c r="Y3523" s="14"/>
      <c r="Z3523" s="14"/>
      <c r="AA3523" s="14"/>
      <c r="AB3523" s="14"/>
    </row>
    <row r="3524" spans="24:28" ht="15" customHeight="1">
      <c r="X3524" s="14"/>
      <c r="Y3524" s="14"/>
      <c r="Z3524" s="14"/>
      <c r="AA3524" s="14"/>
      <c r="AB3524" s="14"/>
    </row>
    <row r="3525" spans="24:28" ht="15" customHeight="1">
      <c r="X3525" s="14"/>
      <c r="Y3525" s="14"/>
      <c r="Z3525" s="14"/>
      <c r="AA3525" s="14"/>
      <c r="AB3525" s="14"/>
    </row>
    <row r="3526" spans="24:28" ht="15" customHeight="1">
      <c r="X3526" s="14"/>
      <c r="Y3526" s="14"/>
      <c r="Z3526" s="14"/>
      <c r="AA3526" s="14"/>
      <c r="AB3526" s="14"/>
    </row>
    <row r="3527" spans="24:28" ht="15" customHeight="1">
      <c r="X3527" s="14"/>
      <c r="Y3527" s="14"/>
      <c r="Z3527" s="14"/>
      <c r="AA3527" s="14"/>
      <c r="AB3527" s="14"/>
    </row>
    <row r="3528" spans="24:28" ht="15" customHeight="1">
      <c r="X3528" s="14"/>
      <c r="Y3528" s="14"/>
      <c r="Z3528" s="14"/>
      <c r="AA3528" s="14"/>
      <c r="AB3528" s="14"/>
    </row>
    <row r="3529" spans="24:28" ht="15" customHeight="1">
      <c r="X3529" s="14"/>
      <c r="Y3529" s="14"/>
      <c r="Z3529" s="14"/>
      <c r="AA3529" s="14"/>
      <c r="AB3529" s="14"/>
    </row>
    <row r="3530" spans="24:28" ht="15" customHeight="1">
      <c r="X3530" s="14"/>
      <c r="Y3530" s="14"/>
      <c r="Z3530" s="14"/>
      <c r="AA3530" s="14"/>
      <c r="AB3530" s="14"/>
    </row>
    <row r="3531" spans="24:28" ht="15" customHeight="1">
      <c r="X3531" s="14"/>
      <c r="Y3531" s="14"/>
      <c r="Z3531" s="14"/>
      <c r="AA3531" s="14"/>
      <c r="AB3531" s="14"/>
    </row>
    <row r="3532" spans="24:28" ht="15" customHeight="1">
      <c r="X3532" s="14"/>
      <c r="Y3532" s="14"/>
      <c r="Z3532" s="14"/>
      <c r="AA3532" s="14"/>
      <c r="AB3532" s="14"/>
    </row>
    <row r="3533" spans="24:28" ht="15" customHeight="1">
      <c r="X3533" s="14"/>
      <c r="Y3533" s="14"/>
      <c r="Z3533" s="14"/>
      <c r="AA3533" s="14"/>
      <c r="AB3533" s="14"/>
    </row>
    <row r="3534" spans="24:28" ht="15" customHeight="1">
      <c r="X3534" s="14"/>
      <c r="Y3534" s="14"/>
      <c r="Z3534" s="14"/>
      <c r="AA3534" s="14"/>
      <c r="AB3534" s="14"/>
    </row>
    <row r="3535" spans="24:28" ht="15" customHeight="1">
      <c r="X3535" s="14"/>
      <c r="Y3535" s="14"/>
      <c r="Z3535" s="14"/>
      <c r="AA3535" s="14"/>
      <c r="AB3535" s="14"/>
    </row>
    <row r="3536" spans="24:28" ht="15" customHeight="1">
      <c r="X3536" s="14"/>
      <c r="Y3536" s="14"/>
      <c r="Z3536" s="14"/>
      <c r="AA3536" s="14"/>
      <c r="AB3536" s="14"/>
    </row>
    <row r="3537" spans="24:28" ht="15" customHeight="1">
      <c r="X3537" s="14"/>
      <c r="Y3537" s="14"/>
      <c r="Z3537" s="14"/>
      <c r="AA3537" s="14"/>
      <c r="AB3537" s="14"/>
    </row>
    <row r="3538" spans="24:28" ht="15" customHeight="1">
      <c r="X3538" s="14"/>
      <c r="Y3538" s="14"/>
      <c r="Z3538" s="14"/>
      <c r="AA3538" s="14"/>
      <c r="AB3538" s="14"/>
    </row>
    <row r="3539" spans="24:28" ht="15" customHeight="1">
      <c r="X3539" s="14"/>
      <c r="Y3539" s="14"/>
      <c r="Z3539" s="14"/>
      <c r="AA3539" s="14"/>
      <c r="AB3539" s="14"/>
    </row>
    <row r="3540" spans="24:28" ht="15" customHeight="1">
      <c r="X3540" s="14"/>
      <c r="Y3540" s="14"/>
      <c r="Z3540" s="14"/>
      <c r="AA3540" s="14"/>
      <c r="AB3540" s="14"/>
    </row>
    <row r="3541" spans="24:28" ht="15" customHeight="1">
      <c r="X3541" s="14"/>
      <c r="Y3541" s="14"/>
      <c r="Z3541" s="14"/>
      <c r="AA3541" s="14"/>
      <c r="AB3541" s="14"/>
    </row>
    <row r="3542" spans="24:28" ht="15" customHeight="1">
      <c r="X3542" s="14"/>
      <c r="Y3542" s="14"/>
      <c r="Z3542" s="14"/>
      <c r="AA3542" s="14"/>
      <c r="AB3542" s="14"/>
    </row>
    <row r="3543" spans="24:28" ht="15" customHeight="1">
      <c r="X3543" s="14"/>
      <c r="Y3543" s="14"/>
      <c r="Z3543" s="14"/>
      <c r="AA3543" s="14"/>
      <c r="AB3543" s="14"/>
    </row>
    <row r="3544" spans="24:28" ht="15" customHeight="1">
      <c r="X3544" s="14"/>
      <c r="Y3544" s="14"/>
      <c r="Z3544" s="14"/>
      <c r="AA3544" s="14"/>
      <c r="AB3544" s="14"/>
    </row>
    <row r="3545" spans="24:28" ht="15" customHeight="1">
      <c r="X3545" s="14"/>
      <c r="Y3545" s="14"/>
      <c r="Z3545" s="14"/>
      <c r="AA3545" s="14"/>
      <c r="AB3545" s="14"/>
    </row>
    <row r="3546" spans="24:28" ht="15" customHeight="1">
      <c r="X3546" s="14"/>
      <c r="Y3546" s="14"/>
      <c r="Z3546" s="14"/>
      <c r="AA3546" s="14"/>
      <c r="AB3546" s="14"/>
    </row>
    <row r="3547" spans="24:28" ht="15" customHeight="1">
      <c r="X3547" s="14"/>
      <c r="Y3547" s="14"/>
      <c r="Z3547" s="14"/>
      <c r="AA3547" s="14"/>
      <c r="AB3547" s="14"/>
    </row>
    <row r="3548" spans="24:28" ht="15" customHeight="1">
      <c r="X3548" s="14"/>
      <c r="Y3548" s="14"/>
      <c r="Z3548" s="14"/>
      <c r="AA3548" s="14"/>
      <c r="AB3548" s="14"/>
    </row>
    <row r="3549" spans="24:28" ht="15" customHeight="1">
      <c r="X3549" s="14"/>
      <c r="Y3549" s="14"/>
      <c r="Z3549" s="14"/>
      <c r="AA3549" s="14"/>
      <c r="AB3549" s="14"/>
    </row>
    <row r="3550" spans="24:28" ht="15" customHeight="1">
      <c r="X3550" s="14"/>
      <c r="Y3550" s="14"/>
      <c r="Z3550" s="14"/>
      <c r="AA3550" s="14"/>
      <c r="AB3550" s="14"/>
    </row>
    <row r="3551" spans="24:28" ht="15" customHeight="1">
      <c r="X3551" s="14"/>
      <c r="Y3551" s="14"/>
      <c r="Z3551" s="14"/>
      <c r="AA3551" s="14"/>
      <c r="AB3551" s="14"/>
    </row>
    <row r="3552" spans="24:28" ht="15" customHeight="1">
      <c r="X3552" s="14"/>
      <c r="Y3552" s="14"/>
      <c r="Z3552" s="14"/>
      <c r="AA3552" s="14"/>
      <c r="AB3552" s="14"/>
    </row>
    <row r="3553" spans="24:28" ht="15" customHeight="1">
      <c r="X3553" s="14"/>
      <c r="Y3553" s="14"/>
      <c r="Z3553" s="14"/>
      <c r="AA3553" s="14"/>
      <c r="AB3553" s="14"/>
    </row>
    <row r="3554" spans="24:28" ht="15" customHeight="1">
      <c r="X3554" s="14"/>
      <c r="Y3554" s="14"/>
      <c r="Z3554" s="14"/>
      <c r="AA3554" s="14"/>
      <c r="AB3554" s="14"/>
    </row>
    <row r="3555" spans="24:28" ht="15" customHeight="1">
      <c r="X3555" s="14"/>
      <c r="Y3555" s="14"/>
      <c r="Z3555" s="14"/>
      <c r="AA3555" s="14"/>
      <c r="AB3555" s="14"/>
    </row>
    <row r="3556" spans="24:28" ht="15" customHeight="1">
      <c r="X3556" s="14"/>
      <c r="Y3556" s="14"/>
      <c r="Z3556" s="14"/>
      <c r="AA3556" s="14"/>
      <c r="AB3556" s="14"/>
    </row>
    <row r="3557" spans="24:28" ht="15" customHeight="1">
      <c r="X3557" s="14"/>
      <c r="Y3557" s="14"/>
      <c r="Z3557" s="14"/>
      <c r="AA3557" s="14"/>
      <c r="AB3557" s="14"/>
    </row>
    <row r="3558" spans="24:28" ht="15" customHeight="1">
      <c r="X3558" s="14"/>
      <c r="Y3558" s="14"/>
      <c r="Z3558" s="14"/>
      <c r="AA3558" s="14"/>
      <c r="AB3558" s="14"/>
    </row>
    <row r="3559" spans="24:28" ht="15" customHeight="1">
      <c r="X3559" s="14"/>
      <c r="Y3559" s="14"/>
      <c r="Z3559" s="14"/>
      <c r="AA3559" s="14"/>
      <c r="AB3559" s="14"/>
    </row>
    <row r="3560" spans="24:28" ht="15" customHeight="1">
      <c r="X3560" s="14"/>
      <c r="Y3560" s="14"/>
      <c r="Z3560" s="14"/>
      <c r="AA3560" s="14"/>
      <c r="AB3560" s="14"/>
    </row>
    <row r="3561" spans="24:28" ht="15" customHeight="1">
      <c r="X3561" s="14"/>
      <c r="Y3561" s="14"/>
      <c r="Z3561" s="14"/>
      <c r="AA3561" s="14"/>
      <c r="AB3561" s="14"/>
    </row>
    <row r="3562" spans="24:28" ht="15" customHeight="1">
      <c r="X3562" s="14"/>
      <c r="Y3562" s="14"/>
      <c r="Z3562" s="14"/>
      <c r="AA3562" s="14"/>
      <c r="AB3562" s="14"/>
    </row>
    <row r="3563" spans="24:28" ht="15" customHeight="1">
      <c r="X3563" s="14"/>
      <c r="Y3563" s="14"/>
      <c r="Z3563" s="14"/>
      <c r="AA3563" s="14"/>
      <c r="AB3563" s="14"/>
    </row>
    <row r="3564" spans="24:28" ht="15" customHeight="1">
      <c r="X3564" s="14"/>
      <c r="Y3564" s="14"/>
      <c r="Z3564" s="14"/>
      <c r="AA3564" s="14"/>
      <c r="AB3564" s="14"/>
    </row>
    <row r="3565" spans="24:28" ht="15" customHeight="1">
      <c r="X3565" s="14"/>
      <c r="Y3565" s="14"/>
      <c r="Z3565" s="14"/>
      <c r="AA3565" s="14"/>
      <c r="AB3565" s="14"/>
    </row>
    <row r="3566" spans="24:28" ht="15" customHeight="1">
      <c r="X3566" s="14"/>
      <c r="Y3566" s="14"/>
      <c r="Z3566" s="14"/>
      <c r="AA3566" s="14"/>
      <c r="AB3566" s="14"/>
    </row>
    <row r="3567" spans="24:28" ht="15" customHeight="1">
      <c r="X3567" s="14"/>
      <c r="Y3567" s="14"/>
      <c r="Z3567" s="14"/>
      <c r="AA3567" s="14"/>
      <c r="AB3567" s="14"/>
    </row>
    <row r="3568" spans="24:28" ht="15" customHeight="1">
      <c r="X3568" s="14"/>
      <c r="Y3568" s="14"/>
      <c r="Z3568" s="14"/>
      <c r="AA3568" s="14"/>
      <c r="AB3568" s="14"/>
    </row>
    <row r="3569" spans="24:28" ht="15" customHeight="1">
      <c r="X3569" s="14"/>
      <c r="Y3569" s="14"/>
      <c r="Z3569" s="14"/>
      <c r="AA3569" s="14"/>
      <c r="AB3569" s="14"/>
    </row>
    <row r="3570" spans="24:28" ht="15" customHeight="1">
      <c r="X3570" s="14"/>
      <c r="Y3570" s="14"/>
      <c r="Z3570" s="14"/>
      <c r="AA3570" s="14"/>
      <c r="AB3570" s="14"/>
    </row>
    <row r="3571" spans="24:28" ht="15" customHeight="1">
      <c r="X3571" s="14"/>
      <c r="Y3571" s="14"/>
      <c r="Z3571" s="14"/>
      <c r="AA3571" s="14"/>
      <c r="AB3571" s="14"/>
    </row>
    <row r="3572" spans="24:28" ht="15" customHeight="1">
      <c r="X3572" s="14"/>
      <c r="Y3572" s="14"/>
      <c r="Z3572" s="14"/>
      <c r="AA3572" s="14"/>
      <c r="AB3572" s="14"/>
    </row>
    <row r="3573" spans="24:28" ht="15" customHeight="1">
      <c r="X3573" s="14"/>
      <c r="Y3573" s="14"/>
      <c r="Z3573" s="14"/>
      <c r="AA3573" s="14"/>
      <c r="AB3573" s="14"/>
    </row>
    <row r="3574" spans="24:28" ht="15" customHeight="1">
      <c r="X3574" s="14"/>
      <c r="Y3574" s="14"/>
      <c r="Z3574" s="14"/>
      <c r="AA3574" s="14"/>
      <c r="AB3574" s="14"/>
    </row>
    <row r="3575" spans="24:28" ht="15" customHeight="1">
      <c r="X3575" s="14"/>
      <c r="Y3575" s="14"/>
      <c r="Z3575" s="14"/>
      <c r="AA3575" s="14"/>
      <c r="AB3575" s="14"/>
    </row>
    <row r="3576" spans="24:28" ht="15" customHeight="1">
      <c r="X3576" s="14"/>
      <c r="Y3576" s="14"/>
      <c r="Z3576" s="14"/>
      <c r="AA3576" s="14"/>
      <c r="AB3576" s="14"/>
    </row>
    <row r="3577" spans="24:28" ht="15" customHeight="1">
      <c r="X3577" s="14"/>
      <c r="Y3577" s="14"/>
      <c r="Z3577" s="14"/>
      <c r="AA3577" s="14"/>
      <c r="AB3577" s="14"/>
    </row>
    <row r="3578" spans="24:28" ht="15" customHeight="1">
      <c r="X3578" s="14"/>
      <c r="Y3578" s="14"/>
      <c r="Z3578" s="14"/>
      <c r="AA3578" s="14"/>
      <c r="AB3578" s="14"/>
    </row>
    <row r="3579" spans="24:28" ht="15" customHeight="1">
      <c r="X3579" s="14"/>
      <c r="Y3579" s="14"/>
      <c r="Z3579" s="14"/>
      <c r="AA3579" s="14"/>
      <c r="AB3579" s="14"/>
    </row>
    <row r="3580" spans="24:28" ht="15" customHeight="1">
      <c r="X3580" s="14"/>
      <c r="Y3580" s="14"/>
      <c r="Z3580" s="14"/>
      <c r="AA3580" s="14"/>
      <c r="AB3580" s="14"/>
    </row>
    <row r="3581" spans="24:28" ht="15" customHeight="1">
      <c r="X3581" s="14"/>
      <c r="Y3581" s="14"/>
      <c r="Z3581" s="14"/>
      <c r="AA3581" s="14"/>
      <c r="AB3581" s="14"/>
    </row>
    <row r="3582" spans="24:28" ht="15" customHeight="1">
      <c r="X3582" s="14"/>
      <c r="Y3582" s="14"/>
      <c r="Z3582" s="14"/>
      <c r="AA3582" s="14"/>
      <c r="AB3582" s="14"/>
    </row>
    <row r="3583" spans="24:28" ht="15" customHeight="1">
      <c r="X3583" s="14"/>
      <c r="Y3583" s="14"/>
      <c r="Z3583" s="14"/>
      <c r="AA3583" s="14"/>
      <c r="AB3583" s="14"/>
    </row>
    <row r="3584" spans="24:28" ht="15" customHeight="1">
      <c r="X3584" s="14"/>
      <c r="Y3584" s="14"/>
      <c r="Z3584" s="14"/>
      <c r="AA3584" s="14"/>
      <c r="AB3584" s="14"/>
    </row>
    <row r="3585" spans="24:28" ht="15" customHeight="1">
      <c r="X3585" s="14"/>
      <c r="Y3585" s="14"/>
      <c r="Z3585" s="14"/>
      <c r="AA3585" s="14"/>
      <c r="AB3585" s="14"/>
    </row>
    <row r="3586" spans="24:28" ht="15" customHeight="1">
      <c r="X3586" s="14"/>
      <c r="Y3586" s="14"/>
      <c r="Z3586" s="14"/>
      <c r="AA3586" s="14"/>
      <c r="AB3586" s="14"/>
    </row>
    <row r="3587" spans="24:28" ht="15" customHeight="1">
      <c r="X3587" s="14"/>
      <c r="Y3587" s="14"/>
      <c r="Z3587" s="14"/>
      <c r="AA3587" s="14"/>
      <c r="AB3587" s="14"/>
    </row>
    <row r="3588" spans="24:28" ht="15" customHeight="1">
      <c r="X3588" s="14"/>
      <c r="Y3588" s="14"/>
      <c r="Z3588" s="14"/>
      <c r="AA3588" s="14"/>
      <c r="AB3588" s="14"/>
    </row>
    <row r="3589" spans="24:28" ht="15" customHeight="1">
      <c r="X3589" s="14"/>
      <c r="Y3589" s="14"/>
      <c r="Z3589" s="14"/>
      <c r="AA3589" s="14"/>
      <c r="AB3589" s="14"/>
    </row>
    <row r="3590" spans="24:28" ht="15" customHeight="1">
      <c r="X3590" s="14"/>
      <c r="Y3590" s="14"/>
      <c r="Z3590" s="14"/>
      <c r="AA3590" s="14"/>
      <c r="AB3590" s="14"/>
    </row>
    <row r="3591" spans="24:28" ht="15" customHeight="1">
      <c r="X3591" s="14"/>
      <c r="Y3591" s="14"/>
      <c r="Z3591" s="14"/>
      <c r="AA3591" s="14"/>
      <c r="AB3591" s="14"/>
    </row>
    <row r="3592" spans="24:28" ht="15" customHeight="1">
      <c r="X3592" s="14"/>
      <c r="Y3592" s="14"/>
      <c r="Z3592" s="14"/>
      <c r="AA3592" s="14"/>
      <c r="AB3592" s="14"/>
    </row>
    <row r="3593" spans="24:28" ht="15" customHeight="1">
      <c r="X3593" s="14"/>
      <c r="Y3593" s="14"/>
      <c r="Z3593" s="14"/>
      <c r="AA3593" s="14"/>
      <c r="AB3593" s="14"/>
    </row>
    <row r="3594" spans="24:28" ht="15" customHeight="1">
      <c r="X3594" s="14"/>
      <c r="Y3594" s="14"/>
      <c r="Z3594" s="14"/>
      <c r="AA3594" s="14"/>
      <c r="AB3594" s="14"/>
    </row>
    <row r="3595" spans="24:28" ht="15" customHeight="1">
      <c r="X3595" s="14"/>
      <c r="Y3595" s="14"/>
      <c r="Z3595" s="14"/>
      <c r="AA3595" s="14"/>
      <c r="AB3595" s="14"/>
    </row>
    <row r="3596" spans="24:28" ht="15" customHeight="1">
      <c r="X3596" s="14"/>
      <c r="Y3596" s="14"/>
      <c r="Z3596" s="14"/>
      <c r="AA3596" s="14"/>
      <c r="AB3596" s="14"/>
    </row>
    <row r="3597" spans="24:28" ht="15" customHeight="1">
      <c r="X3597" s="14"/>
      <c r="Y3597" s="14"/>
      <c r="Z3597" s="14"/>
      <c r="AA3597" s="14"/>
      <c r="AB3597" s="14"/>
    </row>
    <row r="3598" spans="24:28" ht="15" customHeight="1">
      <c r="X3598" s="14"/>
      <c r="Y3598" s="14"/>
      <c r="Z3598" s="14"/>
      <c r="AA3598" s="14"/>
      <c r="AB3598" s="14"/>
    </row>
    <row r="3599" spans="24:28" ht="15" customHeight="1">
      <c r="X3599" s="14"/>
      <c r="Y3599" s="14"/>
      <c r="Z3599" s="14"/>
      <c r="AA3599" s="14"/>
      <c r="AB3599" s="14"/>
    </row>
    <row r="3600" spans="24:28" ht="15" customHeight="1">
      <c r="X3600" s="14"/>
      <c r="Y3600" s="14"/>
      <c r="Z3600" s="14"/>
      <c r="AA3600" s="14"/>
      <c r="AB3600" s="14"/>
    </row>
    <row r="3601" spans="24:28" ht="15" customHeight="1">
      <c r="X3601" s="14"/>
      <c r="Y3601" s="14"/>
      <c r="Z3601" s="14"/>
      <c r="AA3601" s="14"/>
      <c r="AB3601" s="14"/>
    </row>
    <row r="3602" spans="24:28" ht="15" customHeight="1">
      <c r="X3602" s="14"/>
      <c r="Y3602" s="14"/>
      <c r="Z3602" s="14"/>
      <c r="AA3602" s="14"/>
      <c r="AB3602" s="14"/>
    </row>
    <row r="3603" spans="24:28" ht="15" customHeight="1">
      <c r="X3603" s="14"/>
      <c r="Y3603" s="14"/>
      <c r="Z3603" s="14"/>
      <c r="AA3603" s="14"/>
      <c r="AB3603" s="14"/>
    </row>
    <row r="3604" spans="24:28" ht="15" customHeight="1">
      <c r="X3604" s="14"/>
      <c r="Y3604" s="14"/>
      <c r="Z3604" s="14"/>
      <c r="AA3604" s="14"/>
      <c r="AB3604" s="14"/>
    </row>
    <row r="3605" spans="24:28" ht="15" customHeight="1">
      <c r="X3605" s="14"/>
      <c r="Y3605" s="14"/>
      <c r="Z3605" s="14"/>
      <c r="AA3605" s="14"/>
      <c r="AB3605" s="14"/>
    </row>
    <row r="3606" spans="24:28" ht="15" customHeight="1">
      <c r="X3606" s="14"/>
      <c r="Y3606" s="14"/>
      <c r="Z3606" s="14"/>
      <c r="AA3606" s="14"/>
      <c r="AB3606" s="14"/>
    </row>
    <row r="3607" spans="24:28" ht="15" customHeight="1">
      <c r="X3607" s="14"/>
      <c r="Y3607" s="14"/>
      <c r="Z3607" s="14"/>
      <c r="AA3607" s="14"/>
      <c r="AB3607" s="14"/>
    </row>
    <row r="3608" spans="24:28" ht="15" customHeight="1">
      <c r="X3608" s="14"/>
      <c r="Y3608" s="14"/>
      <c r="Z3608" s="14"/>
      <c r="AA3608" s="14"/>
      <c r="AB3608" s="14"/>
    </row>
    <row r="3609" spans="24:28" ht="15" customHeight="1">
      <c r="X3609" s="14"/>
      <c r="Y3609" s="14"/>
      <c r="Z3609" s="14"/>
      <c r="AA3609" s="14"/>
      <c r="AB3609" s="14"/>
    </row>
    <row r="3610" spans="24:28" ht="15" customHeight="1">
      <c r="X3610" s="14"/>
      <c r="Y3610" s="14"/>
      <c r="Z3610" s="14"/>
      <c r="AA3610" s="14"/>
      <c r="AB3610" s="14"/>
    </row>
    <row r="3611" spans="24:28" ht="15" customHeight="1">
      <c r="X3611" s="14"/>
      <c r="Y3611" s="14"/>
      <c r="Z3611" s="14"/>
      <c r="AA3611" s="14"/>
      <c r="AB3611" s="14"/>
    </row>
    <row r="3612" spans="24:28" ht="15" customHeight="1">
      <c r="X3612" s="14"/>
      <c r="Y3612" s="14"/>
      <c r="Z3612" s="14"/>
      <c r="AA3612" s="14"/>
      <c r="AB3612" s="14"/>
    </row>
    <row r="3613" spans="24:28" ht="15" customHeight="1">
      <c r="X3613" s="14"/>
      <c r="Y3613" s="14"/>
      <c r="Z3613" s="14"/>
      <c r="AA3613" s="14"/>
      <c r="AB3613" s="14"/>
    </row>
    <row r="3614" spans="24:28" ht="15" customHeight="1">
      <c r="X3614" s="14"/>
      <c r="Y3614" s="14"/>
      <c r="Z3614" s="14"/>
      <c r="AA3614" s="14"/>
      <c r="AB3614" s="14"/>
    </row>
    <row r="3615" spans="24:28" ht="15" customHeight="1">
      <c r="X3615" s="14"/>
      <c r="Y3615" s="14"/>
      <c r="Z3615" s="14"/>
      <c r="AA3615" s="14"/>
      <c r="AB3615" s="14"/>
    </row>
    <row r="3616" spans="24:28" ht="15" customHeight="1">
      <c r="X3616" s="14"/>
      <c r="Y3616" s="14"/>
      <c r="Z3616" s="14"/>
      <c r="AA3616" s="14"/>
      <c r="AB3616" s="14"/>
    </row>
    <row r="3617" spans="24:28" ht="15" customHeight="1">
      <c r="X3617" s="14"/>
      <c r="Y3617" s="14"/>
      <c r="Z3617" s="14"/>
      <c r="AA3617" s="14"/>
      <c r="AB3617" s="14"/>
    </row>
    <row r="3618" spans="24:28" ht="15" customHeight="1">
      <c r="X3618" s="14"/>
      <c r="Y3618" s="14"/>
      <c r="Z3618" s="14"/>
      <c r="AA3618" s="14"/>
      <c r="AB3618" s="14"/>
    </row>
    <row r="3619" spans="24:28" ht="15" customHeight="1">
      <c r="X3619" s="14"/>
      <c r="Y3619" s="14"/>
      <c r="Z3619" s="14"/>
      <c r="AA3619" s="14"/>
      <c r="AB3619" s="14"/>
    </row>
    <row r="3620" spans="24:28" ht="15" customHeight="1">
      <c r="X3620" s="14"/>
      <c r="Y3620" s="14"/>
      <c r="Z3620" s="14"/>
      <c r="AA3620" s="14"/>
      <c r="AB3620" s="14"/>
    </row>
    <row r="3621" spans="24:28" ht="15" customHeight="1">
      <c r="X3621" s="14"/>
      <c r="Y3621" s="14"/>
      <c r="Z3621" s="14"/>
      <c r="AA3621" s="14"/>
      <c r="AB3621" s="14"/>
    </row>
    <row r="3622" spans="24:28" ht="15" customHeight="1">
      <c r="X3622" s="14"/>
      <c r="Y3622" s="14"/>
      <c r="Z3622" s="14"/>
      <c r="AA3622" s="14"/>
      <c r="AB3622" s="14"/>
    </row>
    <row r="3623" spans="24:28" ht="15" customHeight="1">
      <c r="X3623" s="14"/>
      <c r="Y3623" s="14"/>
      <c r="Z3623" s="14"/>
      <c r="AA3623" s="14"/>
      <c r="AB3623" s="14"/>
    </row>
    <row r="3624" spans="24:28" ht="15" customHeight="1">
      <c r="X3624" s="14"/>
      <c r="Y3624" s="14"/>
      <c r="Z3624" s="14"/>
      <c r="AA3624" s="14"/>
      <c r="AB3624" s="14"/>
    </row>
    <row r="3625" spans="24:28" ht="15" customHeight="1">
      <c r="X3625" s="14"/>
      <c r="Y3625" s="14"/>
      <c r="Z3625" s="14"/>
      <c r="AA3625" s="14"/>
      <c r="AB3625" s="14"/>
    </row>
    <row r="3626" spans="24:28" ht="15" customHeight="1">
      <c r="X3626" s="14"/>
      <c r="Y3626" s="14"/>
      <c r="Z3626" s="14"/>
      <c r="AA3626" s="14"/>
      <c r="AB3626" s="14"/>
    </row>
    <row r="3627" spans="24:28" ht="15" customHeight="1">
      <c r="X3627" s="14"/>
      <c r="Y3627" s="14"/>
      <c r="Z3627" s="14"/>
      <c r="AA3627" s="14"/>
      <c r="AB3627" s="14"/>
    </row>
    <row r="3628" spans="24:28" ht="15" customHeight="1">
      <c r="X3628" s="14"/>
      <c r="Y3628" s="14"/>
      <c r="Z3628" s="14"/>
      <c r="AA3628" s="14"/>
      <c r="AB3628" s="14"/>
    </row>
    <row r="3629" spans="24:28" ht="15" customHeight="1">
      <c r="X3629" s="14"/>
      <c r="Y3629" s="14"/>
      <c r="Z3629" s="14"/>
      <c r="AA3629" s="14"/>
      <c r="AB3629" s="14"/>
    </row>
    <row r="3630" spans="24:28" ht="15" customHeight="1">
      <c r="X3630" s="14"/>
      <c r="Y3630" s="14"/>
      <c r="Z3630" s="14"/>
      <c r="AA3630" s="14"/>
      <c r="AB3630" s="14"/>
    </row>
    <row r="3631" spans="24:28" ht="15" customHeight="1">
      <c r="X3631" s="14"/>
      <c r="Y3631" s="14"/>
      <c r="Z3631" s="14"/>
      <c r="AA3631" s="14"/>
      <c r="AB3631" s="14"/>
    </row>
    <row r="3632" spans="24:28" ht="15" customHeight="1">
      <c r="X3632" s="14"/>
      <c r="Y3632" s="14"/>
      <c r="Z3632" s="14"/>
      <c r="AA3632" s="14"/>
      <c r="AB3632" s="14"/>
    </row>
    <row r="3633" spans="24:28" ht="15" customHeight="1">
      <c r="X3633" s="14"/>
      <c r="Y3633" s="14"/>
      <c r="Z3633" s="14"/>
      <c r="AA3633" s="14"/>
      <c r="AB3633" s="14"/>
    </row>
    <row r="3634" spans="24:28" ht="15" customHeight="1">
      <c r="X3634" s="14"/>
      <c r="Y3634" s="14"/>
      <c r="Z3634" s="14"/>
      <c r="AA3634" s="14"/>
      <c r="AB3634" s="14"/>
    </row>
    <row r="3635" spans="24:28" ht="15" customHeight="1">
      <c r="X3635" s="14"/>
      <c r="Y3635" s="14"/>
      <c r="Z3635" s="14"/>
      <c r="AA3635" s="14"/>
      <c r="AB3635" s="14"/>
    </row>
    <row r="3636" spans="24:28" ht="15" customHeight="1">
      <c r="X3636" s="14"/>
      <c r="Y3636" s="14"/>
      <c r="Z3636" s="14"/>
      <c r="AA3636" s="14"/>
      <c r="AB3636" s="14"/>
    </row>
    <row r="3637" spans="24:28" ht="15" customHeight="1">
      <c r="X3637" s="14"/>
      <c r="Y3637" s="14"/>
      <c r="Z3637" s="14"/>
      <c r="AA3637" s="14"/>
      <c r="AB3637" s="14"/>
    </row>
    <row r="3638" spans="24:28" ht="15" customHeight="1">
      <c r="X3638" s="14"/>
      <c r="Y3638" s="14"/>
      <c r="Z3638" s="14"/>
      <c r="AA3638" s="14"/>
      <c r="AB3638" s="14"/>
    </row>
    <row r="3639" spans="24:28" ht="15" customHeight="1">
      <c r="X3639" s="14"/>
      <c r="Y3639" s="14"/>
      <c r="Z3639" s="14"/>
      <c r="AA3639" s="14"/>
      <c r="AB3639" s="14"/>
    </row>
    <row r="3640" spans="24:28" ht="15" customHeight="1">
      <c r="X3640" s="14"/>
      <c r="Y3640" s="14"/>
      <c r="Z3640" s="14"/>
      <c r="AA3640" s="14"/>
      <c r="AB3640" s="14"/>
    </row>
    <row r="3641" spans="24:28" ht="15" customHeight="1">
      <c r="X3641" s="14"/>
      <c r="Y3641" s="14"/>
      <c r="Z3641" s="14"/>
      <c r="AA3641" s="14"/>
      <c r="AB3641" s="14"/>
    </row>
    <row r="3642" spans="24:28" ht="15" customHeight="1">
      <c r="X3642" s="14"/>
      <c r="Y3642" s="14"/>
      <c r="Z3642" s="14"/>
      <c r="AA3642" s="14"/>
      <c r="AB3642" s="14"/>
    </row>
    <row r="3643" spans="24:28" ht="15" customHeight="1">
      <c r="X3643" s="14"/>
      <c r="Y3643" s="14"/>
      <c r="Z3643" s="14"/>
      <c r="AA3643" s="14"/>
      <c r="AB3643" s="14"/>
    </row>
    <row r="3644" spans="24:28" ht="15" customHeight="1">
      <c r="X3644" s="14"/>
      <c r="Y3644" s="14"/>
      <c r="Z3644" s="14"/>
      <c r="AA3644" s="14"/>
      <c r="AB3644" s="14"/>
    </row>
    <row r="3645" spans="24:28" ht="15" customHeight="1">
      <c r="X3645" s="14"/>
      <c r="Y3645" s="14"/>
      <c r="Z3645" s="14"/>
      <c r="AA3645" s="14"/>
      <c r="AB3645" s="14"/>
    </row>
    <row r="3646" spans="24:28" ht="15" customHeight="1">
      <c r="X3646" s="14"/>
      <c r="Y3646" s="14"/>
      <c r="Z3646" s="14"/>
      <c r="AA3646" s="14"/>
      <c r="AB3646" s="14"/>
    </row>
    <row r="3647" spans="24:28" ht="15" customHeight="1">
      <c r="X3647" s="14"/>
      <c r="Y3647" s="14"/>
      <c r="Z3647" s="14"/>
      <c r="AA3647" s="14"/>
      <c r="AB3647" s="14"/>
    </row>
    <row r="3648" spans="24:28" ht="15" customHeight="1">
      <c r="X3648" s="14"/>
      <c r="Y3648" s="14"/>
      <c r="Z3648" s="14"/>
      <c r="AA3648" s="14"/>
      <c r="AB3648" s="14"/>
    </row>
    <row r="3649" spans="24:28" ht="15" customHeight="1">
      <c r="X3649" s="14"/>
      <c r="Y3649" s="14"/>
      <c r="Z3649" s="14"/>
      <c r="AA3649" s="14"/>
      <c r="AB3649" s="14"/>
    </row>
    <row r="3650" spans="24:28" ht="15" customHeight="1">
      <c r="X3650" s="14"/>
      <c r="Y3650" s="14"/>
      <c r="Z3650" s="14"/>
      <c r="AA3650" s="14"/>
      <c r="AB3650" s="14"/>
    </row>
    <row r="3651" spans="24:28" ht="15" customHeight="1">
      <c r="X3651" s="14"/>
      <c r="Y3651" s="14"/>
      <c r="Z3651" s="14"/>
      <c r="AA3651" s="14"/>
      <c r="AB3651" s="14"/>
    </row>
    <row r="3652" spans="24:28" ht="15" customHeight="1">
      <c r="X3652" s="14"/>
      <c r="Y3652" s="14"/>
      <c r="Z3652" s="14"/>
      <c r="AA3652" s="14"/>
      <c r="AB3652" s="14"/>
    </row>
    <row r="3653" spans="24:28" ht="15" customHeight="1">
      <c r="X3653" s="14"/>
      <c r="Y3653" s="14"/>
      <c r="Z3653" s="14"/>
      <c r="AA3653" s="14"/>
      <c r="AB3653" s="14"/>
    </row>
    <row r="3654" spans="24:28" ht="15" customHeight="1">
      <c r="X3654" s="14"/>
      <c r="Y3654" s="14"/>
      <c r="Z3654" s="14"/>
      <c r="AA3654" s="14"/>
      <c r="AB3654" s="14"/>
    </row>
    <row r="3655" spans="24:28" ht="15" customHeight="1">
      <c r="X3655" s="14"/>
      <c r="Y3655" s="14"/>
      <c r="Z3655" s="14"/>
      <c r="AA3655" s="14"/>
      <c r="AB3655" s="14"/>
    </row>
    <row r="3656" spans="24:28" ht="15" customHeight="1">
      <c r="X3656" s="14"/>
      <c r="Y3656" s="14"/>
      <c r="Z3656" s="14"/>
      <c r="AA3656" s="14"/>
      <c r="AB3656" s="14"/>
    </row>
    <row r="3657" spans="24:28" ht="15" customHeight="1">
      <c r="X3657" s="14"/>
      <c r="Y3657" s="14"/>
      <c r="Z3657" s="14"/>
      <c r="AA3657" s="14"/>
      <c r="AB3657" s="14"/>
    </row>
    <row r="3658" spans="24:28" ht="15" customHeight="1">
      <c r="X3658" s="14"/>
      <c r="Y3658" s="14"/>
      <c r="Z3658" s="14"/>
      <c r="AA3658" s="14"/>
      <c r="AB3658" s="14"/>
    </row>
    <row r="3659" spans="24:28" ht="15" customHeight="1">
      <c r="X3659" s="14"/>
      <c r="Y3659" s="14"/>
      <c r="Z3659" s="14"/>
      <c r="AA3659" s="14"/>
      <c r="AB3659" s="14"/>
    </row>
    <row r="3660" spans="24:28" ht="15" customHeight="1">
      <c r="X3660" s="14"/>
      <c r="Y3660" s="14"/>
      <c r="Z3660" s="14"/>
      <c r="AA3660" s="14"/>
      <c r="AB3660" s="14"/>
    </row>
    <row r="3661" spans="24:28" ht="15" customHeight="1">
      <c r="X3661" s="14"/>
      <c r="Y3661" s="14"/>
      <c r="Z3661" s="14"/>
      <c r="AA3661" s="14"/>
      <c r="AB3661" s="14"/>
    </row>
    <row r="3662" spans="24:28" ht="15" customHeight="1">
      <c r="X3662" s="14"/>
      <c r="Y3662" s="14"/>
      <c r="Z3662" s="14"/>
      <c r="AA3662" s="14"/>
      <c r="AB3662" s="14"/>
    </row>
    <row r="3663" spans="24:28" ht="15" customHeight="1">
      <c r="X3663" s="14"/>
      <c r="Y3663" s="14"/>
      <c r="Z3663" s="14"/>
      <c r="AA3663" s="14"/>
      <c r="AB3663" s="14"/>
    </row>
    <row r="3664" spans="24:28" ht="15" customHeight="1">
      <c r="X3664" s="14"/>
      <c r="Y3664" s="14"/>
      <c r="Z3664" s="14"/>
      <c r="AA3664" s="14"/>
      <c r="AB3664" s="14"/>
    </row>
    <row r="3665" spans="24:28" ht="15" customHeight="1">
      <c r="X3665" s="14"/>
      <c r="Y3665" s="14"/>
      <c r="Z3665" s="14"/>
      <c r="AA3665" s="14"/>
      <c r="AB3665" s="14"/>
    </row>
    <row r="3666" spans="24:28" ht="15" customHeight="1">
      <c r="X3666" s="14"/>
      <c r="Y3666" s="14"/>
      <c r="Z3666" s="14"/>
      <c r="AA3666" s="14"/>
      <c r="AB3666" s="14"/>
    </row>
    <row r="3667" spans="24:28" ht="15" customHeight="1">
      <c r="X3667" s="14"/>
      <c r="Y3667" s="14"/>
      <c r="Z3667" s="14"/>
      <c r="AA3667" s="14"/>
      <c r="AB3667" s="14"/>
    </row>
    <row r="3668" spans="24:28" ht="15" customHeight="1">
      <c r="X3668" s="14"/>
      <c r="Y3668" s="14"/>
      <c r="Z3668" s="14"/>
      <c r="AA3668" s="14"/>
      <c r="AB3668" s="14"/>
    </row>
    <row r="3669" spans="24:28" ht="15" customHeight="1">
      <c r="X3669" s="14"/>
      <c r="Y3669" s="14"/>
      <c r="Z3669" s="14"/>
      <c r="AA3669" s="14"/>
      <c r="AB3669" s="14"/>
    </row>
    <row r="3670" spans="24:28" ht="15" customHeight="1">
      <c r="X3670" s="14"/>
      <c r="Y3670" s="14"/>
      <c r="Z3670" s="14"/>
      <c r="AA3670" s="14"/>
      <c r="AB3670" s="14"/>
    </row>
    <row r="3671" spans="24:28" ht="15" customHeight="1">
      <c r="X3671" s="14"/>
      <c r="Y3671" s="14"/>
      <c r="Z3671" s="14"/>
      <c r="AA3671" s="14"/>
      <c r="AB3671" s="14"/>
    </row>
    <row r="3672" spans="24:28" ht="15" customHeight="1">
      <c r="X3672" s="14"/>
      <c r="Y3672" s="14"/>
      <c r="Z3672" s="14"/>
      <c r="AA3672" s="14"/>
      <c r="AB3672" s="14"/>
    </row>
    <row r="3673" spans="24:28" ht="15" customHeight="1">
      <c r="X3673" s="14"/>
      <c r="Y3673" s="14"/>
      <c r="Z3673" s="14"/>
      <c r="AA3673" s="14"/>
      <c r="AB3673" s="14"/>
    </row>
    <row r="3674" spans="24:28" ht="15" customHeight="1">
      <c r="X3674" s="14"/>
      <c r="Y3674" s="14"/>
      <c r="Z3674" s="14"/>
      <c r="AA3674" s="14"/>
      <c r="AB3674" s="14"/>
    </row>
    <row r="3675" spans="24:28" ht="15" customHeight="1">
      <c r="X3675" s="14"/>
      <c r="Y3675" s="14"/>
      <c r="Z3675" s="14"/>
      <c r="AA3675" s="14"/>
      <c r="AB3675" s="14"/>
    </row>
    <row r="3676" spans="24:28" ht="15" customHeight="1">
      <c r="X3676" s="14"/>
      <c r="Y3676" s="14"/>
      <c r="Z3676" s="14"/>
      <c r="AA3676" s="14"/>
      <c r="AB3676" s="14"/>
    </row>
    <row r="3677" spans="24:28" ht="15" customHeight="1">
      <c r="X3677" s="14"/>
      <c r="Y3677" s="14"/>
      <c r="Z3677" s="14"/>
      <c r="AA3677" s="14"/>
      <c r="AB3677" s="14"/>
    </row>
    <row r="3678" spans="24:28" ht="15" customHeight="1">
      <c r="X3678" s="14"/>
      <c r="Y3678" s="14"/>
      <c r="Z3678" s="14"/>
      <c r="AA3678" s="14"/>
      <c r="AB3678" s="14"/>
    </row>
    <row r="3679" spans="24:28" ht="15" customHeight="1">
      <c r="X3679" s="14"/>
      <c r="Y3679" s="14"/>
      <c r="Z3679" s="14"/>
      <c r="AA3679" s="14"/>
      <c r="AB3679" s="14"/>
    </row>
    <row r="3680" spans="24:28" ht="15" customHeight="1">
      <c r="X3680" s="14"/>
      <c r="Y3680" s="14"/>
      <c r="Z3680" s="14"/>
      <c r="AA3680" s="14"/>
      <c r="AB3680" s="14"/>
    </row>
    <row r="3681" spans="24:28" ht="15" customHeight="1">
      <c r="X3681" s="14"/>
      <c r="Y3681" s="14"/>
      <c r="Z3681" s="14"/>
      <c r="AA3681" s="14"/>
      <c r="AB3681" s="14"/>
    </row>
    <row r="3682" spans="24:28" ht="15" customHeight="1">
      <c r="X3682" s="14"/>
      <c r="Y3682" s="14"/>
      <c r="Z3682" s="14"/>
      <c r="AA3682" s="14"/>
      <c r="AB3682" s="14"/>
    </row>
    <row r="3683" spans="24:28" ht="15" customHeight="1">
      <c r="X3683" s="14"/>
      <c r="Y3683" s="14"/>
      <c r="Z3683" s="14"/>
      <c r="AA3683" s="14"/>
      <c r="AB3683" s="14"/>
    </row>
    <row r="3684" spans="24:28" ht="15" customHeight="1">
      <c r="X3684" s="14"/>
      <c r="Y3684" s="14"/>
      <c r="Z3684" s="14"/>
      <c r="AA3684" s="14"/>
      <c r="AB3684" s="14"/>
    </row>
    <row r="3685" spans="24:28" ht="15" customHeight="1">
      <c r="X3685" s="14"/>
      <c r="Y3685" s="14"/>
      <c r="Z3685" s="14"/>
      <c r="AA3685" s="14"/>
      <c r="AB3685" s="14"/>
    </row>
    <row r="3686" spans="24:28" ht="15" customHeight="1">
      <c r="X3686" s="14"/>
      <c r="Y3686" s="14"/>
      <c r="Z3686" s="14"/>
      <c r="AA3686" s="14"/>
      <c r="AB3686" s="14"/>
    </row>
    <row r="3687" spans="24:28" ht="15" customHeight="1">
      <c r="X3687" s="14"/>
      <c r="Y3687" s="14"/>
      <c r="Z3687" s="14"/>
      <c r="AA3687" s="14"/>
      <c r="AB3687" s="14"/>
    </row>
    <row r="3688" spans="24:28" ht="15" customHeight="1">
      <c r="X3688" s="14"/>
      <c r="Y3688" s="14"/>
      <c r="Z3688" s="14"/>
      <c r="AA3688" s="14"/>
      <c r="AB3688" s="14"/>
    </row>
    <row r="3689" spans="24:28" ht="15" customHeight="1">
      <c r="X3689" s="14"/>
      <c r="Y3689" s="14"/>
      <c r="Z3689" s="14"/>
      <c r="AA3689" s="14"/>
      <c r="AB3689" s="14"/>
    </row>
    <row r="3690" spans="24:28" ht="15" customHeight="1">
      <c r="X3690" s="14"/>
      <c r="Y3690" s="14"/>
      <c r="Z3690" s="14"/>
      <c r="AA3690" s="14"/>
      <c r="AB3690" s="14"/>
    </row>
    <row r="3691" spans="24:28" ht="15" customHeight="1">
      <c r="X3691" s="14"/>
      <c r="Y3691" s="14"/>
      <c r="Z3691" s="14"/>
      <c r="AA3691" s="14"/>
      <c r="AB3691" s="14"/>
    </row>
    <row r="3692" spans="24:28" ht="15" customHeight="1">
      <c r="X3692" s="14"/>
      <c r="Y3692" s="14"/>
      <c r="Z3692" s="14"/>
      <c r="AA3692" s="14"/>
      <c r="AB3692" s="14"/>
    </row>
    <row r="3693" spans="24:28" ht="15" customHeight="1">
      <c r="X3693" s="14"/>
      <c r="Y3693" s="14"/>
      <c r="Z3693" s="14"/>
      <c r="AA3693" s="14"/>
      <c r="AB3693" s="14"/>
    </row>
    <row r="3694" spans="24:28" ht="15" customHeight="1">
      <c r="X3694" s="14"/>
      <c r="Y3694" s="14"/>
      <c r="Z3694" s="14"/>
      <c r="AA3694" s="14"/>
      <c r="AB3694" s="14"/>
    </row>
    <row r="3695" spans="24:28" ht="15" customHeight="1">
      <c r="X3695" s="14"/>
      <c r="Y3695" s="14"/>
      <c r="Z3695" s="14"/>
      <c r="AA3695" s="14"/>
      <c r="AB3695" s="14"/>
    </row>
    <row r="3696" spans="24:28" ht="15" customHeight="1">
      <c r="X3696" s="14"/>
      <c r="Y3696" s="14"/>
      <c r="Z3696" s="14"/>
      <c r="AA3696" s="14"/>
      <c r="AB3696" s="14"/>
    </row>
    <row r="3697" spans="24:28" ht="15" customHeight="1">
      <c r="X3697" s="14"/>
      <c r="Y3697" s="14"/>
      <c r="Z3697" s="14"/>
      <c r="AA3697" s="14"/>
      <c r="AB3697" s="14"/>
    </row>
    <row r="3698" spans="24:28" ht="15" customHeight="1">
      <c r="X3698" s="14"/>
      <c r="Y3698" s="14"/>
      <c r="Z3698" s="14"/>
      <c r="AA3698" s="14"/>
      <c r="AB3698" s="14"/>
    </row>
    <row r="3699" spans="24:28" ht="15" customHeight="1">
      <c r="X3699" s="14"/>
      <c r="Y3699" s="14"/>
      <c r="Z3699" s="14"/>
      <c r="AA3699" s="14"/>
      <c r="AB3699" s="14"/>
    </row>
    <row r="3700" spans="24:28" ht="15" customHeight="1">
      <c r="X3700" s="14"/>
      <c r="Y3700" s="14"/>
      <c r="Z3700" s="14"/>
      <c r="AA3700" s="14"/>
      <c r="AB3700" s="14"/>
    </row>
    <row r="3701" spans="24:28" ht="15" customHeight="1">
      <c r="X3701" s="14"/>
      <c r="Y3701" s="14"/>
      <c r="Z3701" s="14"/>
      <c r="AA3701" s="14"/>
      <c r="AB3701" s="14"/>
    </row>
    <row r="3702" spans="24:28" ht="15" customHeight="1">
      <c r="X3702" s="14"/>
      <c r="Y3702" s="14"/>
      <c r="Z3702" s="14"/>
      <c r="AA3702" s="14"/>
      <c r="AB3702" s="14"/>
    </row>
    <row r="3703" spans="24:28" ht="15" customHeight="1">
      <c r="X3703" s="14"/>
      <c r="Y3703" s="14"/>
      <c r="Z3703" s="14"/>
      <c r="AA3703" s="14"/>
      <c r="AB3703" s="14"/>
    </row>
    <row r="3704" spans="24:28" ht="15" customHeight="1">
      <c r="X3704" s="14"/>
      <c r="Y3704" s="14"/>
      <c r="Z3704" s="14"/>
      <c r="AA3704" s="14"/>
      <c r="AB3704" s="14"/>
    </row>
    <row r="3705" spans="24:28" ht="15" customHeight="1">
      <c r="X3705" s="14"/>
      <c r="Y3705" s="14"/>
      <c r="Z3705" s="14"/>
      <c r="AA3705" s="14"/>
      <c r="AB3705" s="14"/>
    </row>
    <row r="3706" spans="24:28" ht="15" customHeight="1">
      <c r="X3706" s="14"/>
      <c r="Y3706" s="14"/>
      <c r="Z3706" s="14"/>
      <c r="AA3706" s="14"/>
      <c r="AB3706" s="14"/>
    </row>
    <row r="3707" spans="24:28" ht="15" customHeight="1">
      <c r="X3707" s="14"/>
      <c r="Y3707" s="14"/>
      <c r="Z3707" s="14"/>
      <c r="AA3707" s="14"/>
      <c r="AB3707" s="14"/>
    </row>
    <row r="3708" spans="24:28" ht="15" customHeight="1">
      <c r="X3708" s="14"/>
      <c r="Y3708" s="14"/>
      <c r="Z3708" s="14"/>
      <c r="AA3708" s="14"/>
      <c r="AB3708" s="14"/>
    </row>
    <row r="3709" spans="24:28" ht="15" customHeight="1">
      <c r="X3709" s="14"/>
      <c r="Y3709" s="14"/>
      <c r="Z3709" s="14"/>
      <c r="AA3709" s="14"/>
      <c r="AB3709" s="14"/>
    </row>
    <row r="3710" spans="24:28" ht="15" customHeight="1">
      <c r="X3710" s="14"/>
      <c r="Y3710" s="14"/>
      <c r="Z3710" s="14"/>
      <c r="AA3710" s="14"/>
      <c r="AB3710" s="14"/>
    </row>
    <row r="3711" spans="24:28" ht="15" customHeight="1">
      <c r="X3711" s="14"/>
      <c r="Y3711" s="14"/>
      <c r="Z3711" s="14"/>
      <c r="AA3711" s="14"/>
      <c r="AB3711" s="14"/>
    </row>
    <row r="3712" spans="24:28" ht="15" customHeight="1">
      <c r="X3712" s="14"/>
      <c r="Y3712" s="14"/>
      <c r="Z3712" s="14"/>
      <c r="AA3712" s="14"/>
      <c r="AB3712" s="14"/>
    </row>
    <row r="3713" spans="24:28" ht="15" customHeight="1">
      <c r="X3713" s="14"/>
      <c r="Y3713" s="14"/>
      <c r="Z3713" s="14"/>
      <c r="AA3713" s="14"/>
      <c r="AB3713" s="14"/>
    </row>
    <row r="3714" spans="24:28" ht="15" customHeight="1">
      <c r="X3714" s="14"/>
      <c r="Y3714" s="14"/>
      <c r="Z3714" s="14"/>
      <c r="AA3714" s="14"/>
      <c r="AB3714" s="14"/>
    </row>
    <row r="3715" spans="24:28" ht="15" customHeight="1">
      <c r="X3715" s="14"/>
      <c r="Y3715" s="14"/>
      <c r="Z3715" s="14"/>
      <c r="AA3715" s="14"/>
      <c r="AB3715" s="14"/>
    </row>
    <row r="3716" spans="24:28" ht="15" customHeight="1">
      <c r="X3716" s="14"/>
      <c r="Y3716" s="14"/>
      <c r="Z3716" s="14"/>
      <c r="AA3716" s="14"/>
      <c r="AB3716" s="14"/>
    </row>
    <row r="3717" spans="24:28" ht="15" customHeight="1">
      <c r="X3717" s="14"/>
      <c r="Y3717" s="14"/>
      <c r="Z3717" s="14"/>
      <c r="AA3717" s="14"/>
      <c r="AB3717" s="14"/>
    </row>
    <row r="3718" spans="24:28" ht="15" customHeight="1">
      <c r="X3718" s="14"/>
      <c r="Y3718" s="14"/>
      <c r="Z3718" s="14"/>
      <c r="AA3718" s="14"/>
      <c r="AB3718" s="14"/>
    </row>
    <row r="3719" spans="24:28" ht="15" customHeight="1">
      <c r="X3719" s="14"/>
      <c r="Y3719" s="14"/>
      <c r="Z3719" s="14"/>
      <c r="AA3719" s="14"/>
      <c r="AB3719" s="14"/>
    </row>
    <row r="3720" spans="24:28" ht="15" customHeight="1">
      <c r="X3720" s="14"/>
      <c r="Y3720" s="14"/>
      <c r="Z3720" s="14"/>
      <c r="AA3720" s="14"/>
      <c r="AB3720" s="14"/>
    </row>
    <row r="3721" spans="24:28" ht="15" customHeight="1">
      <c r="X3721" s="14"/>
      <c r="Y3721" s="14"/>
      <c r="Z3721" s="14"/>
      <c r="AA3721" s="14"/>
      <c r="AB3721" s="14"/>
    </row>
    <row r="3722" spans="24:28" ht="15" customHeight="1">
      <c r="X3722" s="14"/>
      <c r="Y3722" s="14"/>
      <c r="Z3722" s="14"/>
      <c r="AA3722" s="14"/>
      <c r="AB3722" s="14"/>
    </row>
    <row r="3723" spans="24:28" ht="15" customHeight="1">
      <c r="X3723" s="14"/>
      <c r="Y3723" s="14"/>
      <c r="Z3723" s="14"/>
      <c r="AA3723" s="14"/>
      <c r="AB3723" s="14"/>
    </row>
    <row r="3724" spans="24:28" ht="15" customHeight="1">
      <c r="X3724" s="14"/>
      <c r="Y3724" s="14"/>
      <c r="Z3724" s="14"/>
      <c r="AA3724" s="14"/>
      <c r="AB3724" s="14"/>
    </row>
    <row r="3725" spans="24:28" ht="15" customHeight="1">
      <c r="X3725" s="14"/>
      <c r="Y3725" s="14"/>
      <c r="Z3725" s="14"/>
      <c r="AA3725" s="14"/>
      <c r="AB3725" s="14"/>
    </row>
    <row r="3726" spans="24:28" ht="15" customHeight="1">
      <c r="X3726" s="14"/>
      <c r="Y3726" s="14"/>
      <c r="Z3726" s="14"/>
      <c r="AA3726" s="14"/>
      <c r="AB3726" s="14"/>
    </row>
    <row r="3727" spans="24:28" ht="15" customHeight="1">
      <c r="X3727" s="14"/>
      <c r="Y3727" s="14"/>
      <c r="Z3727" s="14"/>
      <c r="AA3727" s="14"/>
      <c r="AB3727" s="14"/>
    </row>
    <row r="3728" spans="24:28" ht="15" customHeight="1">
      <c r="X3728" s="14"/>
      <c r="Y3728" s="14"/>
      <c r="Z3728" s="14"/>
      <c r="AA3728" s="14"/>
      <c r="AB3728" s="14"/>
    </row>
    <row r="3729" spans="24:28" ht="15" customHeight="1">
      <c r="X3729" s="14"/>
      <c r="Y3729" s="14"/>
      <c r="Z3729" s="14"/>
      <c r="AA3729" s="14"/>
      <c r="AB3729" s="14"/>
    </row>
    <row r="3730" spans="24:28" ht="15" customHeight="1">
      <c r="X3730" s="14"/>
      <c r="Y3730" s="14"/>
      <c r="Z3730" s="14"/>
      <c r="AA3730" s="14"/>
      <c r="AB3730" s="14"/>
    </row>
    <row r="3731" spans="24:28" ht="15" customHeight="1">
      <c r="X3731" s="14"/>
      <c r="Y3731" s="14"/>
      <c r="Z3731" s="14"/>
      <c r="AA3731" s="14"/>
      <c r="AB3731" s="14"/>
    </row>
    <row r="3732" spans="24:28" ht="15" customHeight="1">
      <c r="X3732" s="14"/>
      <c r="Y3732" s="14"/>
      <c r="Z3732" s="14"/>
      <c r="AA3732" s="14"/>
      <c r="AB3732" s="14"/>
    </row>
    <row r="3733" spans="24:28" ht="15" customHeight="1">
      <c r="X3733" s="14"/>
      <c r="Y3733" s="14"/>
      <c r="Z3733" s="14"/>
      <c r="AA3733" s="14"/>
      <c r="AB3733" s="14"/>
    </row>
    <row r="3734" spans="24:28" ht="15" customHeight="1">
      <c r="X3734" s="14"/>
      <c r="Y3734" s="14"/>
      <c r="Z3734" s="14"/>
      <c r="AA3734" s="14"/>
      <c r="AB3734" s="14"/>
    </row>
    <row r="3735" spans="24:28" ht="15" customHeight="1">
      <c r="X3735" s="14"/>
      <c r="Y3735" s="14"/>
      <c r="Z3735" s="14"/>
      <c r="AA3735" s="14"/>
      <c r="AB3735" s="14"/>
    </row>
    <row r="3736" spans="24:28" ht="15" customHeight="1">
      <c r="X3736" s="14"/>
      <c r="Y3736" s="14"/>
      <c r="Z3736" s="14"/>
      <c r="AA3736" s="14"/>
      <c r="AB3736" s="14"/>
    </row>
    <row r="3737" spans="24:28" ht="15" customHeight="1">
      <c r="X3737" s="14"/>
      <c r="Y3737" s="14"/>
      <c r="Z3737" s="14"/>
      <c r="AA3737" s="14"/>
      <c r="AB3737" s="14"/>
    </row>
    <row r="3738" spans="24:28" ht="15" customHeight="1">
      <c r="X3738" s="14"/>
      <c r="Y3738" s="14"/>
      <c r="Z3738" s="14"/>
      <c r="AA3738" s="14"/>
      <c r="AB3738" s="14"/>
    </row>
    <row r="3739" spans="24:28" ht="15" customHeight="1">
      <c r="X3739" s="14"/>
      <c r="Y3739" s="14"/>
      <c r="Z3739" s="14"/>
      <c r="AA3739" s="14"/>
      <c r="AB3739" s="14"/>
    </row>
    <row r="3740" spans="24:28" ht="15" customHeight="1">
      <c r="X3740" s="14"/>
      <c r="Y3740" s="14"/>
      <c r="Z3740" s="14"/>
      <c r="AA3740" s="14"/>
      <c r="AB3740" s="14"/>
    </row>
    <row r="3741" spans="24:28" ht="15" customHeight="1">
      <c r="X3741" s="14"/>
      <c r="Y3741" s="14"/>
      <c r="Z3741" s="14"/>
      <c r="AA3741" s="14"/>
      <c r="AB3741" s="14"/>
    </row>
    <row r="3742" spans="24:28" ht="15" customHeight="1">
      <c r="X3742" s="14"/>
      <c r="Y3742" s="14"/>
      <c r="Z3742" s="14"/>
      <c r="AA3742" s="14"/>
      <c r="AB3742" s="14"/>
    </row>
    <row r="3743" spans="24:28" ht="15" customHeight="1">
      <c r="X3743" s="14"/>
      <c r="Y3743" s="14"/>
      <c r="Z3743" s="14"/>
      <c r="AA3743" s="14"/>
      <c r="AB3743" s="14"/>
    </row>
    <row r="3744" spans="24:28" ht="15" customHeight="1">
      <c r="X3744" s="14"/>
      <c r="Y3744" s="14"/>
      <c r="Z3744" s="14"/>
      <c r="AA3744" s="14"/>
      <c r="AB3744" s="14"/>
    </row>
    <row r="3745" spans="24:28" ht="15" customHeight="1">
      <c r="X3745" s="14"/>
      <c r="Y3745" s="14"/>
      <c r="Z3745" s="14"/>
      <c r="AA3745" s="14"/>
      <c r="AB3745" s="14"/>
    </row>
    <row r="3746" spans="24:28" ht="15" customHeight="1">
      <c r="X3746" s="14"/>
      <c r="Y3746" s="14"/>
      <c r="Z3746" s="14"/>
      <c r="AA3746" s="14"/>
      <c r="AB3746" s="14"/>
    </row>
    <row r="3747" spans="24:28" ht="15" customHeight="1">
      <c r="X3747" s="14"/>
      <c r="Y3747" s="14"/>
      <c r="Z3747" s="14"/>
      <c r="AA3747" s="14"/>
      <c r="AB3747" s="14"/>
    </row>
    <row r="3748" spans="24:28" ht="15" customHeight="1">
      <c r="X3748" s="14"/>
      <c r="Y3748" s="14"/>
      <c r="Z3748" s="14"/>
      <c r="AA3748" s="14"/>
      <c r="AB3748" s="14"/>
    </row>
    <row r="3749" spans="24:28" ht="15" customHeight="1">
      <c r="X3749" s="14"/>
      <c r="Y3749" s="14"/>
      <c r="Z3749" s="14"/>
      <c r="AA3749" s="14"/>
      <c r="AB3749" s="14"/>
    </row>
    <row r="3750" spans="24:28" ht="15" customHeight="1">
      <c r="X3750" s="14"/>
      <c r="Y3750" s="14"/>
      <c r="Z3750" s="14"/>
      <c r="AA3750" s="14"/>
      <c r="AB3750" s="14"/>
    </row>
    <row r="3751" spans="24:28" ht="15" customHeight="1">
      <c r="X3751" s="14"/>
      <c r="Y3751" s="14"/>
      <c r="Z3751" s="14"/>
      <c r="AA3751" s="14"/>
      <c r="AB3751" s="14"/>
    </row>
    <row r="3752" spans="24:28" ht="15" customHeight="1">
      <c r="X3752" s="14"/>
      <c r="Y3752" s="14"/>
      <c r="Z3752" s="14"/>
      <c r="AA3752" s="14"/>
      <c r="AB3752" s="14"/>
    </row>
    <row r="3753" spans="24:28" ht="15" customHeight="1">
      <c r="X3753" s="14"/>
      <c r="Y3753" s="14"/>
      <c r="Z3753" s="14"/>
      <c r="AA3753" s="14"/>
      <c r="AB3753" s="14"/>
    </row>
    <row r="3754" spans="24:28" ht="15" customHeight="1">
      <c r="X3754" s="14"/>
      <c r="Y3754" s="14"/>
      <c r="Z3754" s="14"/>
      <c r="AA3754" s="14"/>
      <c r="AB3754" s="14"/>
    </row>
    <row r="3755" spans="24:28" ht="15" customHeight="1">
      <c r="X3755" s="14"/>
      <c r="Y3755" s="14"/>
      <c r="Z3755" s="14"/>
      <c r="AA3755" s="14"/>
      <c r="AB3755" s="14"/>
    </row>
    <row r="3756" spans="24:28" ht="15" customHeight="1">
      <c r="X3756" s="14"/>
      <c r="Y3756" s="14"/>
      <c r="Z3756" s="14"/>
      <c r="AA3756" s="14"/>
      <c r="AB3756" s="14"/>
    </row>
    <row r="3757" spans="24:28" ht="15" customHeight="1">
      <c r="X3757" s="14"/>
      <c r="Y3757" s="14"/>
      <c r="Z3757" s="14"/>
      <c r="AA3757" s="14"/>
      <c r="AB3757" s="14"/>
    </row>
    <row r="3758" spans="24:28" ht="15" customHeight="1">
      <c r="X3758" s="14"/>
      <c r="Y3758" s="14"/>
      <c r="Z3758" s="14"/>
      <c r="AA3758" s="14"/>
      <c r="AB3758" s="14"/>
    </row>
    <row r="3759" spans="24:28" ht="15" customHeight="1">
      <c r="X3759" s="14"/>
      <c r="Y3759" s="14"/>
      <c r="Z3759" s="14"/>
      <c r="AA3759" s="14"/>
      <c r="AB3759" s="14"/>
    </row>
    <row r="3760" spans="24:28" ht="15" customHeight="1">
      <c r="X3760" s="14"/>
      <c r="Y3760" s="14"/>
      <c r="Z3760" s="14"/>
      <c r="AA3760" s="14"/>
      <c r="AB3760" s="14"/>
    </row>
    <row r="3761" spans="24:28" ht="15" customHeight="1">
      <c r="X3761" s="14"/>
      <c r="Y3761" s="14"/>
      <c r="Z3761" s="14"/>
      <c r="AA3761" s="14"/>
      <c r="AB3761" s="14"/>
    </row>
    <row r="3762" spans="24:28" ht="15" customHeight="1">
      <c r="X3762" s="14"/>
      <c r="Y3762" s="14"/>
      <c r="Z3762" s="14"/>
      <c r="AA3762" s="14"/>
      <c r="AB3762" s="14"/>
    </row>
    <row r="3763" spans="24:28" ht="15" customHeight="1">
      <c r="X3763" s="14"/>
      <c r="Y3763" s="14"/>
      <c r="Z3763" s="14"/>
      <c r="AA3763" s="14"/>
      <c r="AB3763" s="14"/>
    </row>
    <row r="3764" spans="24:28" ht="15" customHeight="1">
      <c r="X3764" s="14"/>
      <c r="Y3764" s="14"/>
      <c r="Z3764" s="14"/>
      <c r="AA3764" s="14"/>
      <c r="AB3764" s="14"/>
    </row>
    <row r="3765" spans="24:28" ht="15" customHeight="1">
      <c r="X3765" s="14"/>
      <c r="Y3765" s="14"/>
      <c r="Z3765" s="14"/>
      <c r="AA3765" s="14"/>
      <c r="AB3765" s="14"/>
    </row>
    <row r="3766" spans="24:28" ht="15" customHeight="1">
      <c r="X3766" s="14"/>
      <c r="Y3766" s="14"/>
      <c r="Z3766" s="14"/>
      <c r="AA3766" s="14"/>
      <c r="AB3766" s="14"/>
    </row>
    <row r="3767" spans="24:28" ht="15" customHeight="1">
      <c r="X3767" s="14"/>
      <c r="Y3767" s="14"/>
      <c r="Z3767" s="14"/>
      <c r="AA3767" s="14"/>
      <c r="AB3767" s="14"/>
    </row>
    <row r="3768" spans="24:28" ht="15" customHeight="1">
      <c r="X3768" s="14"/>
      <c r="Y3768" s="14"/>
      <c r="Z3768" s="14"/>
      <c r="AA3768" s="14"/>
      <c r="AB3768" s="14"/>
    </row>
    <row r="3769" spans="24:28" ht="15" customHeight="1">
      <c r="X3769" s="14"/>
      <c r="Y3769" s="14"/>
      <c r="Z3769" s="14"/>
      <c r="AA3769" s="14"/>
      <c r="AB3769" s="14"/>
    </row>
    <row r="3770" spans="24:28" ht="15" customHeight="1">
      <c r="X3770" s="14"/>
      <c r="Y3770" s="14"/>
      <c r="Z3770" s="14"/>
      <c r="AA3770" s="14"/>
      <c r="AB3770" s="14"/>
    </row>
    <row r="3771" spans="24:28" ht="15" customHeight="1">
      <c r="X3771" s="14"/>
      <c r="Y3771" s="14"/>
      <c r="Z3771" s="14"/>
      <c r="AA3771" s="14"/>
      <c r="AB3771" s="14"/>
    </row>
    <row r="3772" spans="24:28" ht="15" customHeight="1">
      <c r="X3772" s="14"/>
      <c r="Y3772" s="14"/>
      <c r="Z3772" s="14"/>
      <c r="AA3772" s="14"/>
      <c r="AB3772" s="14"/>
    </row>
    <row r="3773" spans="24:28" ht="15" customHeight="1">
      <c r="X3773" s="14"/>
      <c r="Y3773" s="14"/>
      <c r="Z3773" s="14"/>
      <c r="AA3773" s="14"/>
      <c r="AB3773" s="14"/>
    </row>
    <row r="3774" spans="24:28" ht="15" customHeight="1">
      <c r="X3774" s="14"/>
      <c r="Y3774" s="14"/>
      <c r="Z3774" s="14"/>
      <c r="AA3774" s="14"/>
      <c r="AB3774" s="14"/>
    </row>
    <row r="3775" spans="24:28" ht="15" customHeight="1">
      <c r="X3775" s="14"/>
      <c r="Y3775" s="14"/>
      <c r="Z3775" s="14"/>
      <c r="AA3775" s="14"/>
      <c r="AB3775" s="14"/>
    </row>
    <row r="3776" spans="24:28" ht="15" customHeight="1">
      <c r="X3776" s="14"/>
      <c r="Y3776" s="14"/>
      <c r="Z3776" s="14"/>
      <c r="AA3776" s="14"/>
      <c r="AB3776" s="14"/>
    </row>
    <row r="3777" spans="24:28" ht="15" customHeight="1">
      <c r="X3777" s="14"/>
      <c r="Y3777" s="14"/>
      <c r="Z3777" s="14"/>
      <c r="AA3777" s="14"/>
      <c r="AB3777" s="14"/>
    </row>
    <row r="3778" spans="24:28" ht="15" customHeight="1">
      <c r="X3778" s="14"/>
      <c r="Y3778" s="14"/>
      <c r="Z3778" s="14"/>
      <c r="AA3778" s="14"/>
      <c r="AB3778" s="14"/>
    </row>
    <row r="3779" spans="24:28" ht="15" customHeight="1">
      <c r="X3779" s="14"/>
      <c r="Y3779" s="14"/>
      <c r="Z3779" s="14"/>
      <c r="AA3779" s="14"/>
      <c r="AB3779" s="14"/>
    </row>
    <row r="3780" spans="24:28" ht="15" customHeight="1">
      <c r="X3780" s="14"/>
      <c r="Y3780" s="14"/>
      <c r="Z3780" s="14"/>
      <c r="AA3780" s="14"/>
      <c r="AB3780" s="14"/>
    </row>
    <row r="3781" spans="24:28" ht="15" customHeight="1">
      <c r="X3781" s="14"/>
      <c r="Y3781" s="14"/>
      <c r="Z3781" s="14"/>
      <c r="AA3781" s="14"/>
      <c r="AB3781" s="14"/>
    </row>
    <row r="3782" spans="24:28" ht="15" customHeight="1">
      <c r="X3782" s="14"/>
      <c r="Y3782" s="14"/>
      <c r="Z3782" s="14"/>
      <c r="AA3782" s="14"/>
      <c r="AB3782" s="14"/>
    </row>
    <row r="3783" spans="24:28" ht="15" customHeight="1">
      <c r="X3783" s="14"/>
      <c r="Y3783" s="14"/>
      <c r="Z3783" s="14"/>
      <c r="AA3783" s="14"/>
      <c r="AB3783" s="14"/>
    </row>
    <row r="3784" spans="24:28" ht="15" customHeight="1">
      <c r="X3784" s="14"/>
      <c r="Y3784" s="14"/>
      <c r="Z3784" s="14"/>
      <c r="AA3784" s="14"/>
      <c r="AB3784" s="14"/>
    </row>
    <row r="3785" spans="24:28" ht="15" customHeight="1">
      <c r="X3785" s="14"/>
      <c r="Y3785" s="14"/>
      <c r="Z3785" s="14"/>
      <c r="AA3785" s="14"/>
      <c r="AB3785" s="14"/>
    </row>
    <row r="3786" spans="24:28" ht="15" customHeight="1">
      <c r="X3786" s="14"/>
      <c r="Y3786" s="14"/>
      <c r="Z3786" s="14"/>
      <c r="AA3786" s="14"/>
      <c r="AB3786" s="14"/>
    </row>
    <row r="3787" spans="24:28" ht="15" customHeight="1">
      <c r="X3787" s="14"/>
      <c r="Y3787" s="14"/>
      <c r="Z3787" s="14"/>
      <c r="AA3787" s="14"/>
      <c r="AB3787" s="14"/>
    </row>
    <row r="3788" spans="24:28" ht="15" customHeight="1">
      <c r="X3788" s="14"/>
      <c r="Y3788" s="14"/>
      <c r="Z3788" s="14"/>
      <c r="AA3788" s="14"/>
      <c r="AB3788" s="14"/>
    </row>
    <row r="3789" spans="24:28" ht="15" customHeight="1">
      <c r="X3789" s="14"/>
      <c r="Y3789" s="14"/>
      <c r="Z3789" s="14"/>
      <c r="AA3789" s="14"/>
      <c r="AB3789" s="14"/>
    </row>
    <row r="3790" spans="24:28" ht="15" customHeight="1">
      <c r="X3790" s="14"/>
      <c r="Y3790" s="14"/>
      <c r="Z3790" s="14"/>
      <c r="AA3790" s="14"/>
      <c r="AB3790" s="14"/>
    </row>
    <row r="3791" spans="24:28" ht="15" customHeight="1">
      <c r="X3791" s="14"/>
      <c r="Y3791" s="14"/>
      <c r="Z3791" s="14"/>
      <c r="AA3791" s="14"/>
      <c r="AB3791" s="14"/>
    </row>
    <row r="3792" spans="24:28" ht="15" customHeight="1">
      <c r="X3792" s="14"/>
      <c r="Y3792" s="14"/>
      <c r="Z3792" s="14"/>
      <c r="AA3792" s="14"/>
      <c r="AB3792" s="14"/>
    </row>
    <row r="3793" spans="24:28" ht="15" customHeight="1">
      <c r="X3793" s="14"/>
      <c r="Y3793" s="14"/>
      <c r="Z3793" s="14"/>
      <c r="AA3793" s="14"/>
      <c r="AB3793" s="14"/>
    </row>
    <row r="3794" spans="24:28" ht="15" customHeight="1">
      <c r="X3794" s="14"/>
      <c r="Y3794" s="14"/>
      <c r="Z3794" s="14"/>
      <c r="AA3794" s="14"/>
      <c r="AB3794" s="14"/>
    </row>
    <row r="3795" spans="24:28" ht="15" customHeight="1">
      <c r="X3795" s="14"/>
      <c r="Y3795" s="14"/>
      <c r="Z3795" s="14"/>
      <c r="AA3795" s="14"/>
      <c r="AB3795" s="14"/>
    </row>
    <row r="3796" spans="24:28" ht="15" customHeight="1">
      <c r="X3796" s="14"/>
      <c r="Y3796" s="14"/>
      <c r="Z3796" s="14"/>
      <c r="AA3796" s="14"/>
      <c r="AB3796" s="14"/>
    </row>
    <row r="3797" spans="24:28" ht="15" customHeight="1">
      <c r="X3797" s="14"/>
      <c r="Y3797" s="14"/>
      <c r="Z3797" s="14"/>
      <c r="AA3797" s="14"/>
      <c r="AB3797" s="14"/>
    </row>
    <row r="3798" spans="24:28" ht="15" customHeight="1">
      <c r="X3798" s="14"/>
      <c r="Y3798" s="14"/>
      <c r="Z3798" s="14"/>
      <c r="AA3798" s="14"/>
      <c r="AB3798" s="14"/>
    </row>
    <row r="3799" spans="24:28" ht="15" customHeight="1">
      <c r="X3799" s="14"/>
      <c r="Y3799" s="14"/>
      <c r="Z3799" s="14"/>
      <c r="AA3799" s="14"/>
      <c r="AB3799" s="14"/>
    </row>
    <row r="3800" spans="24:28" ht="15" customHeight="1">
      <c r="X3800" s="14"/>
      <c r="Y3800" s="14"/>
      <c r="Z3800" s="14"/>
      <c r="AA3800" s="14"/>
      <c r="AB3800" s="14"/>
    </row>
    <row r="3801" spans="24:28" ht="15" customHeight="1">
      <c r="X3801" s="14"/>
      <c r="Y3801" s="14"/>
      <c r="Z3801" s="14"/>
      <c r="AA3801" s="14"/>
      <c r="AB3801" s="14"/>
    </row>
    <row r="3802" spans="24:28" ht="15" customHeight="1">
      <c r="X3802" s="14"/>
      <c r="Y3802" s="14"/>
      <c r="Z3802" s="14"/>
      <c r="AA3802" s="14"/>
      <c r="AB3802" s="14"/>
    </row>
    <row r="3803" spans="24:28" ht="15" customHeight="1">
      <c r="X3803" s="14"/>
      <c r="Y3803" s="14"/>
      <c r="Z3803" s="14"/>
      <c r="AA3803" s="14"/>
      <c r="AB3803" s="14"/>
    </row>
    <row r="3804" spans="24:28" ht="15" customHeight="1">
      <c r="X3804" s="14"/>
      <c r="Y3804" s="14"/>
      <c r="Z3804" s="14"/>
      <c r="AA3804" s="14"/>
      <c r="AB3804" s="14"/>
    </row>
    <row r="3805" spans="24:28" ht="15" customHeight="1">
      <c r="X3805" s="14"/>
      <c r="Y3805" s="14"/>
      <c r="Z3805" s="14"/>
      <c r="AA3805" s="14"/>
      <c r="AB3805" s="14"/>
    </row>
    <row r="3806" spans="24:28" ht="15" customHeight="1">
      <c r="X3806" s="14"/>
      <c r="Y3806" s="14"/>
      <c r="Z3806" s="14"/>
      <c r="AA3806" s="14"/>
      <c r="AB3806" s="14"/>
    </row>
    <row r="3807" spans="24:28" ht="15" customHeight="1">
      <c r="X3807" s="14"/>
      <c r="Y3807" s="14"/>
      <c r="Z3807" s="14"/>
      <c r="AA3807" s="14"/>
      <c r="AB3807" s="14"/>
    </row>
    <row r="3808" spans="24:28" ht="15" customHeight="1">
      <c r="X3808" s="14"/>
      <c r="Y3808" s="14"/>
      <c r="Z3808" s="14"/>
      <c r="AA3808" s="14"/>
      <c r="AB3808" s="14"/>
    </row>
    <row r="3809" spans="24:28" ht="15" customHeight="1">
      <c r="X3809" s="14"/>
      <c r="Y3809" s="14"/>
      <c r="Z3809" s="14"/>
      <c r="AA3809" s="14"/>
      <c r="AB3809" s="14"/>
    </row>
    <row r="3810" spans="24:28" ht="15" customHeight="1">
      <c r="X3810" s="14"/>
      <c r="Y3810" s="14"/>
      <c r="Z3810" s="14"/>
      <c r="AA3810" s="14"/>
      <c r="AB3810" s="14"/>
    </row>
    <row r="3811" spans="24:28" ht="15" customHeight="1">
      <c r="X3811" s="14"/>
      <c r="Y3811" s="14"/>
      <c r="Z3811" s="14"/>
      <c r="AA3811" s="14"/>
      <c r="AB3811" s="14"/>
    </row>
    <row r="3812" spans="24:28" ht="15" customHeight="1">
      <c r="X3812" s="14"/>
      <c r="Y3812" s="14"/>
      <c r="Z3812" s="14"/>
      <c r="AA3812" s="14"/>
      <c r="AB3812" s="14"/>
    </row>
    <row r="3813" spans="24:28" ht="15" customHeight="1">
      <c r="X3813" s="14"/>
      <c r="Y3813" s="14"/>
      <c r="Z3813" s="14"/>
      <c r="AA3813" s="14"/>
      <c r="AB3813" s="14"/>
    </row>
    <row r="3814" spans="24:28" ht="15" customHeight="1">
      <c r="X3814" s="14"/>
      <c r="Y3814" s="14"/>
      <c r="Z3814" s="14"/>
      <c r="AA3814" s="14"/>
      <c r="AB3814" s="14"/>
    </row>
    <row r="3815" spans="24:28" ht="15" customHeight="1">
      <c r="X3815" s="14"/>
      <c r="Y3815" s="14"/>
      <c r="Z3815" s="14"/>
      <c r="AA3815" s="14"/>
      <c r="AB3815" s="14"/>
    </row>
    <row r="3816" spans="24:28" ht="15" customHeight="1">
      <c r="X3816" s="14"/>
      <c r="Y3816" s="14"/>
      <c r="Z3816" s="14"/>
      <c r="AA3816" s="14"/>
      <c r="AB3816" s="14"/>
    </row>
    <row r="3817" spans="24:28" ht="15" customHeight="1">
      <c r="X3817" s="14"/>
      <c r="Y3817" s="14"/>
      <c r="Z3817" s="14"/>
      <c r="AA3817" s="14"/>
      <c r="AB3817" s="14"/>
    </row>
    <row r="3818" spans="24:28" ht="15" customHeight="1">
      <c r="X3818" s="14"/>
      <c r="Y3818" s="14"/>
      <c r="Z3818" s="14"/>
      <c r="AA3818" s="14"/>
      <c r="AB3818" s="14"/>
    </row>
    <row r="3819" spans="24:28" ht="15" customHeight="1">
      <c r="X3819" s="14"/>
      <c r="Y3819" s="14"/>
      <c r="Z3819" s="14"/>
      <c r="AA3819" s="14"/>
      <c r="AB3819" s="14"/>
    </row>
    <row r="3820" spans="24:28" ht="15" customHeight="1">
      <c r="X3820" s="14"/>
      <c r="Y3820" s="14"/>
      <c r="Z3820" s="14"/>
      <c r="AA3820" s="14"/>
      <c r="AB3820" s="14"/>
    </row>
    <row r="3821" spans="24:28" ht="15" customHeight="1">
      <c r="X3821" s="14"/>
      <c r="Y3821" s="14"/>
      <c r="Z3821" s="14"/>
      <c r="AA3821" s="14"/>
      <c r="AB3821" s="14"/>
    </row>
    <row r="3822" spans="24:28" ht="15" customHeight="1">
      <c r="X3822" s="14"/>
      <c r="Y3822" s="14"/>
      <c r="Z3822" s="14"/>
      <c r="AA3822" s="14"/>
      <c r="AB3822" s="14"/>
    </row>
    <row r="3823" spans="24:28" ht="15" customHeight="1">
      <c r="X3823" s="14"/>
      <c r="Y3823" s="14"/>
      <c r="Z3823" s="14"/>
      <c r="AA3823" s="14"/>
      <c r="AB3823" s="14"/>
    </row>
    <row r="3824" spans="24:28" ht="15" customHeight="1">
      <c r="X3824" s="14"/>
      <c r="Y3824" s="14"/>
      <c r="Z3824" s="14"/>
      <c r="AA3824" s="14"/>
      <c r="AB3824" s="14"/>
    </row>
    <row r="3825" spans="24:28" ht="15" customHeight="1">
      <c r="X3825" s="14"/>
      <c r="Y3825" s="14"/>
      <c r="Z3825" s="14"/>
      <c r="AA3825" s="14"/>
      <c r="AB3825" s="14"/>
    </row>
    <row r="3826" spans="24:28" ht="15" customHeight="1">
      <c r="X3826" s="14"/>
      <c r="Y3826" s="14"/>
      <c r="Z3826" s="14"/>
      <c r="AA3826" s="14"/>
      <c r="AB3826" s="14"/>
    </row>
    <row r="3827" spans="24:28" ht="15" customHeight="1">
      <c r="X3827" s="14"/>
      <c r="Y3827" s="14"/>
      <c r="Z3827" s="14"/>
      <c r="AA3827" s="14"/>
      <c r="AB3827" s="14"/>
    </row>
    <row r="3828" spans="24:28" ht="15" customHeight="1">
      <c r="X3828" s="14"/>
      <c r="Y3828" s="14"/>
      <c r="Z3828" s="14"/>
      <c r="AA3828" s="14"/>
      <c r="AB3828" s="14"/>
    </row>
    <row r="3829" spans="24:28" ht="15" customHeight="1">
      <c r="X3829" s="14"/>
      <c r="Y3829" s="14"/>
      <c r="Z3829" s="14"/>
      <c r="AA3829" s="14"/>
      <c r="AB3829" s="14"/>
    </row>
    <row r="3830" spans="24:28" ht="15" customHeight="1">
      <c r="X3830" s="14"/>
      <c r="Y3830" s="14"/>
      <c r="Z3830" s="14"/>
      <c r="AA3830" s="14"/>
      <c r="AB3830" s="14"/>
    </row>
    <row r="3831" spans="24:28" ht="15" customHeight="1">
      <c r="X3831" s="14"/>
      <c r="Y3831" s="14"/>
      <c r="Z3831" s="14"/>
      <c r="AA3831" s="14"/>
      <c r="AB3831" s="14"/>
    </row>
    <row r="3832" spans="24:28" ht="15" customHeight="1">
      <c r="X3832" s="14"/>
      <c r="Y3832" s="14"/>
      <c r="Z3832" s="14"/>
      <c r="AA3832" s="14"/>
      <c r="AB3832" s="14"/>
    </row>
    <row r="3833" spans="24:28" ht="15" customHeight="1">
      <c r="X3833" s="14"/>
      <c r="Y3833" s="14"/>
      <c r="Z3833" s="14"/>
      <c r="AA3833" s="14"/>
      <c r="AB3833" s="14"/>
    </row>
    <row r="3834" spans="24:28" ht="15" customHeight="1">
      <c r="X3834" s="14"/>
      <c r="Y3834" s="14"/>
      <c r="Z3834" s="14"/>
      <c r="AA3834" s="14"/>
      <c r="AB3834" s="14"/>
    </row>
    <row r="3835" spans="24:28" ht="15" customHeight="1">
      <c r="X3835" s="14"/>
      <c r="Y3835" s="14"/>
      <c r="Z3835" s="14"/>
      <c r="AA3835" s="14"/>
      <c r="AB3835" s="14"/>
    </row>
    <row r="3836" spans="24:28" ht="15" customHeight="1">
      <c r="X3836" s="14"/>
      <c r="Y3836" s="14"/>
      <c r="Z3836" s="14"/>
      <c r="AA3836" s="14"/>
      <c r="AB3836" s="14"/>
    </row>
    <row r="3837" spans="24:28" ht="15" customHeight="1">
      <c r="X3837" s="14"/>
      <c r="Y3837" s="14"/>
      <c r="Z3837" s="14"/>
      <c r="AA3837" s="14"/>
      <c r="AB3837" s="14"/>
    </row>
    <row r="3838" spans="24:28" ht="15" customHeight="1">
      <c r="X3838" s="14"/>
      <c r="Y3838" s="14"/>
      <c r="Z3838" s="14"/>
      <c r="AA3838" s="14"/>
      <c r="AB3838" s="14"/>
    </row>
    <row r="3839" spans="24:28" ht="15" customHeight="1">
      <c r="X3839" s="14"/>
      <c r="Y3839" s="14"/>
      <c r="Z3839" s="14"/>
      <c r="AA3839" s="14"/>
      <c r="AB3839" s="14"/>
    </row>
    <row r="3840" spans="24:28" ht="15" customHeight="1">
      <c r="X3840" s="14"/>
      <c r="Y3840" s="14"/>
      <c r="Z3840" s="14"/>
      <c r="AA3840" s="14"/>
      <c r="AB3840" s="14"/>
    </row>
    <row r="3841" spans="24:28" ht="15" customHeight="1">
      <c r="X3841" s="14"/>
      <c r="Y3841" s="14"/>
      <c r="Z3841" s="14"/>
      <c r="AA3841" s="14"/>
      <c r="AB3841" s="14"/>
    </row>
    <row r="3842" spans="24:28" ht="15" customHeight="1">
      <c r="X3842" s="14"/>
      <c r="Y3842" s="14"/>
      <c r="Z3842" s="14"/>
      <c r="AA3842" s="14"/>
      <c r="AB3842" s="14"/>
    </row>
    <row r="3843" spans="24:28" ht="15" customHeight="1">
      <c r="X3843" s="14"/>
      <c r="Y3843" s="14"/>
      <c r="Z3843" s="14"/>
      <c r="AA3843" s="14"/>
      <c r="AB3843" s="14"/>
    </row>
    <row r="3844" spans="24:28" ht="15" customHeight="1">
      <c r="X3844" s="14"/>
      <c r="Y3844" s="14"/>
      <c r="Z3844" s="14"/>
      <c r="AA3844" s="14"/>
      <c r="AB3844" s="14"/>
    </row>
    <row r="3845" spans="24:28" ht="15" customHeight="1">
      <c r="X3845" s="14"/>
      <c r="Y3845" s="14"/>
      <c r="Z3845" s="14"/>
      <c r="AA3845" s="14"/>
      <c r="AB3845" s="14"/>
    </row>
    <row r="3846" spans="24:28" ht="15" customHeight="1">
      <c r="X3846" s="14"/>
      <c r="Y3846" s="14"/>
      <c r="Z3846" s="14"/>
      <c r="AA3846" s="14"/>
      <c r="AB3846" s="14"/>
    </row>
    <row r="3847" spans="24:28" ht="15" customHeight="1">
      <c r="X3847" s="14"/>
      <c r="Y3847" s="14"/>
      <c r="Z3847" s="14"/>
      <c r="AA3847" s="14"/>
      <c r="AB3847" s="14"/>
    </row>
    <row r="3848" spans="24:28" ht="15" customHeight="1">
      <c r="X3848" s="14"/>
      <c r="Y3848" s="14"/>
      <c r="Z3848" s="14"/>
      <c r="AA3848" s="14"/>
      <c r="AB3848" s="14"/>
    </row>
    <row r="3849" spans="24:28" ht="15" customHeight="1">
      <c r="X3849" s="14"/>
      <c r="Y3849" s="14"/>
      <c r="Z3849" s="14"/>
      <c r="AA3849" s="14"/>
      <c r="AB3849" s="14"/>
    </row>
    <row r="3850" spans="24:28" ht="15" customHeight="1">
      <c r="X3850" s="14"/>
      <c r="Y3850" s="14"/>
      <c r="Z3850" s="14"/>
      <c r="AA3850" s="14"/>
      <c r="AB3850" s="14"/>
    </row>
    <row r="3851" spans="24:28" ht="15" customHeight="1">
      <c r="X3851" s="14"/>
      <c r="Y3851" s="14"/>
      <c r="Z3851" s="14"/>
      <c r="AA3851" s="14"/>
      <c r="AB3851" s="14"/>
    </row>
    <row r="3852" spans="24:28" ht="15" customHeight="1">
      <c r="X3852" s="14"/>
      <c r="Y3852" s="14"/>
      <c r="Z3852" s="14"/>
      <c r="AA3852" s="14"/>
      <c r="AB3852" s="14"/>
    </row>
    <row r="3853" spans="24:28" ht="15" customHeight="1">
      <c r="X3853" s="14"/>
      <c r="Y3853" s="14"/>
      <c r="Z3853" s="14"/>
      <c r="AA3853" s="14"/>
      <c r="AB3853" s="14"/>
    </row>
    <row r="3854" spans="24:28" ht="15" customHeight="1">
      <c r="X3854" s="14"/>
      <c r="Y3854" s="14"/>
      <c r="Z3854" s="14"/>
      <c r="AA3854" s="14"/>
      <c r="AB3854" s="14"/>
    </row>
    <row r="3855" spans="24:28" ht="15" customHeight="1">
      <c r="X3855" s="14"/>
      <c r="Y3855" s="14"/>
      <c r="Z3855" s="14"/>
      <c r="AA3855" s="14"/>
      <c r="AB3855" s="14"/>
    </row>
    <row r="3856" spans="24:28" ht="15" customHeight="1">
      <c r="X3856" s="14"/>
      <c r="Y3856" s="14"/>
      <c r="Z3856" s="14"/>
      <c r="AA3856" s="14"/>
      <c r="AB3856" s="14"/>
    </row>
    <row r="3857" spans="24:28" ht="15" customHeight="1">
      <c r="X3857" s="14"/>
      <c r="Y3857" s="14"/>
      <c r="Z3857" s="14"/>
      <c r="AA3857" s="14"/>
      <c r="AB3857" s="14"/>
    </row>
    <row r="3858" spans="24:28" ht="15" customHeight="1">
      <c r="X3858" s="14"/>
      <c r="Y3858" s="14"/>
      <c r="Z3858" s="14"/>
      <c r="AA3858" s="14"/>
      <c r="AB3858" s="14"/>
    </row>
    <row r="3859" spans="24:28" ht="15" customHeight="1">
      <c r="X3859" s="14"/>
      <c r="Y3859" s="14"/>
      <c r="Z3859" s="14"/>
      <c r="AA3859" s="14"/>
      <c r="AB3859" s="14"/>
    </row>
    <row r="3860" spans="24:28" ht="15" customHeight="1">
      <c r="X3860" s="14"/>
      <c r="Y3860" s="14"/>
      <c r="Z3860" s="14"/>
      <c r="AA3860" s="14"/>
      <c r="AB3860" s="14"/>
    </row>
    <row r="3861" spans="24:28" ht="15" customHeight="1">
      <c r="X3861" s="14"/>
      <c r="Y3861" s="14"/>
      <c r="Z3861" s="14"/>
      <c r="AA3861" s="14"/>
      <c r="AB3861" s="14"/>
    </row>
    <row r="3862" spans="24:28" ht="15" customHeight="1">
      <c r="X3862" s="14"/>
      <c r="Y3862" s="14"/>
      <c r="Z3862" s="14"/>
      <c r="AA3862" s="14"/>
      <c r="AB3862" s="14"/>
    </row>
    <row r="3863" spans="24:28" ht="15" customHeight="1">
      <c r="X3863" s="14"/>
      <c r="Y3863" s="14"/>
      <c r="Z3863" s="14"/>
      <c r="AA3863" s="14"/>
      <c r="AB3863" s="14"/>
    </row>
    <row r="3864" spans="24:28" ht="15" customHeight="1">
      <c r="X3864" s="14"/>
      <c r="Y3864" s="14"/>
      <c r="Z3864" s="14"/>
      <c r="AA3864" s="14"/>
      <c r="AB3864" s="14"/>
    </row>
    <row r="3865" spans="24:28" ht="15" customHeight="1">
      <c r="X3865" s="14"/>
      <c r="Y3865" s="14"/>
      <c r="Z3865" s="14"/>
      <c r="AA3865" s="14"/>
      <c r="AB3865" s="14"/>
    </row>
    <row r="3866" spans="24:28" ht="15" customHeight="1">
      <c r="X3866" s="14"/>
      <c r="Y3866" s="14"/>
      <c r="Z3866" s="14"/>
      <c r="AA3866" s="14"/>
      <c r="AB3866" s="14"/>
    </row>
    <row r="3867" spans="24:28" ht="15" customHeight="1">
      <c r="X3867" s="14"/>
      <c r="Y3867" s="14"/>
      <c r="Z3867" s="14"/>
      <c r="AA3867" s="14"/>
      <c r="AB3867" s="14"/>
    </row>
    <row r="3868" spans="24:28" ht="15" customHeight="1">
      <c r="X3868" s="14"/>
      <c r="Y3868" s="14"/>
      <c r="Z3868" s="14"/>
      <c r="AA3868" s="14"/>
      <c r="AB3868" s="14"/>
    </row>
    <row r="3869" spans="24:28" ht="15" customHeight="1">
      <c r="X3869" s="14"/>
      <c r="Y3869" s="14"/>
      <c r="Z3869" s="14"/>
      <c r="AA3869" s="14"/>
      <c r="AB3869" s="14"/>
    </row>
    <row r="3870" spans="24:28" ht="15" customHeight="1">
      <c r="X3870" s="14"/>
      <c r="Y3870" s="14"/>
      <c r="Z3870" s="14"/>
      <c r="AA3870" s="14"/>
      <c r="AB3870" s="14"/>
    </row>
    <row r="3871" spans="24:28" ht="15" customHeight="1">
      <c r="X3871" s="14"/>
      <c r="Y3871" s="14"/>
      <c r="Z3871" s="14"/>
      <c r="AA3871" s="14"/>
      <c r="AB3871" s="14"/>
    </row>
    <row r="3872" spans="24:28" ht="15" customHeight="1">
      <c r="X3872" s="14"/>
      <c r="Y3872" s="14"/>
      <c r="Z3872" s="14"/>
      <c r="AA3872" s="14"/>
      <c r="AB3872" s="14"/>
    </row>
    <row r="3873" spans="24:28" ht="15" customHeight="1">
      <c r="X3873" s="14"/>
      <c r="Y3873" s="14"/>
      <c r="Z3873" s="14"/>
      <c r="AA3873" s="14"/>
      <c r="AB3873" s="14"/>
    </row>
    <row r="3874" spans="24:28" ht="15" customHeight="1">
      <c r="X3874" s="14"/>
      <c r="Y3874" s="14"/>
      <c r="Z3874" s="14"/>
      <c r="AA3874" s="14"/>
      <c r="AB3874" s="14"/>
    </row>
    <row r="3875" spans="24:28" ht="15" customHeight="1">
      <c r="X3875" s="14"/>
      <c r="Y3875" s="14"/>
      <c r="Z3875" s="14"/>
      <c r="AA3875" s="14"/>
      <c r="AB3875" s="14"/>
    </row>
    <row r="3876" spans="24:28" ht="15" customHeight="1">
      <c r="X3876" s="14"/>
      <c r="Y3876" s="14"/>
      <c r="Z3876" s="14"/>
      <c r="AA3876" s="14"/>
      <c r="AB3876" s="14"/>
    </row>
    <row r="3877" spans="24:28" ht="15" customHeight="1">
      <c r="X3877" s="14"/>
      <c r="Y3877" s="14"/>
      <c r="Z3877" s="14"/>
      <c r="AA3877" s="14"/>
      <c r="AB3877" s="14"/>
    </row>
    <row r="3878" spans="24:28" ht="15" customHeight="1">
      <c r="X3878" s="14"/>
      <c r="Y3878" s="14"/>
      <c r="Z3878" s="14"/>
      <c r="AA3878" s="14"/>
      <c r="AB3878" s="14"/>
    </row>
    <row r="3879" spans="24:28" ht="15" customHeight="1">
      <c r="X3879" s="14"/>
      <c r="Y3879" s="14"/>
      <c r="Z3879" s="14"/>
      <c r="AA3879" s="14"/>
      <c r="AB3879" s="14"/>
    </row>
    <row r="3880" spans="24:28" ht="15" customHeight="1">
      <c r="X3880" s="14"/>
      <c r="Y3880" s="14"/>
      <c r="Z3880" s="14"/>
      <c r="AA3880" s="14"/>
      <c r="AB3880" s="14"/>
    </row>
    <row r="3881" spans="24:28" ht="15" customHeight="1">
      <c r="X3881" s="14"/>
      <c r="Y3881" s="14"/>
      <c r="Z3881" s="14"/>
      <c r="AA3881" s="14"/>
      <c r="AB3881" s="14"/>
    </row>
    <row r="3882" spans="24:28" ht="15" customHeight="1">
      <c r="X3882" s="14"/>
      <c r="Y3882" s="14"/>
      <c r="Z3882" s="14"/>
      <c r="AA3882" s="14"/>
      <c r="AB3882" s="14"/>
    </row>
    <row r="3883" spans="24:28" ht="15" customHeight="1">
      <c r="X3883" s="14"/>
      <c r="Y3883" s="14"/>
      <c r="Z3883" s="14"/>
      <c r="AA3883" s="14"/>
      <c r="AB3883" s="14"/>
    </row>
    <row r="3884" spans="24:28" ht="15" customHeight="1">
      <c r="X3884" s="14"/>
      <c r="Y3884" s="14"/>
      <c r="Z3884" s="14"/>
      <c r="AA3884" s="14"/>
      <c r="AB3884" s="14"/>
    </row>
    <row r="3885" spans="24:28" ht="15" customHeight="1">
      <c r="X3885" s="14"/>
      <c r="Y3885" s="14"/>
      <c r="Z3885" s="14"/>
      <c r="AA3885" s="14"/>
      <c r="AB3885" s="14"/>
    </row>
    <row r="3886" spans="24:28" ht="15" customHeight="1">
      <c r="X3886" s="14"/>
      <c r="Y3886" s="14"/>
      <c r="Z3886" s="14"/>
      <c r="AA3886" s="14"/>
      <c r="AB3886" s="14"/>
    </row>
    <row r="3887" spans="24:28" ht="15" customHeight="1">
      <c r="X3887" s="14"/>
      <c r="Y3887" s="14"/>
      <c r="Z3887" s="14"/>
      <c r="AA3887" s="14"/>
      <c r="AB3887" s="14"/>
    </row>
    <row r="3888" spans="24:28" ht="15" customHeight="1">
      <c r="X3888" s="14"/>
      <c r="Y3888" s="14"/>
      <c r="Z3888" s="14"/>
      <c r="AA3888" s="14"/>
      <c r="AB3888" s="14"/>
    </row>
    <row r="3889" spans="24:28" ht="15" customHeight="1">
      <c r="X3889" s="14"/>
      <c r="Y3889" s="14"/>
      <c r="Z3889" s="14"/>
      <c r="AA3889" s="14"/>
      <c r="AB3889" s="14"/>
    </row>
    <row r="3890" spans="24:28" ht="15" customHeight="1">
      <c r="X3890" s="14"/>
      <c r="Y3890" s="14"/>
      <c r="Z3890" s="14"/>
      <c r="AA3890" s="14"/>
      <c r="AB3890" s="14"/>
    </row>
    <row r="3891" spans="24:28" ht="15" customHeight="1">
      <c r="X3891" s="14"/>
      <c r="Y3891" s="14"/>
      <c r="Z3891" s="14"/>
      <c r="AA3891" s="14"/>
      <c r="AB3891" s="14"/>
    </row>
    <row r="3892" spans="24:28" ht="15" customHeight="1">
      <c r="X3892" s="14"/>
      <c r="Y3892" s="14"/>
      <c r="Z3892" s="14"/>
      <c r="AA3892" s="14"/>
      <c r="AB3892" s="14"/>
    </row>
    <row r="3893" spans="24:28" ht="15" customHeight="1">
      <c r="X3893" s="14"/>
      <c r="Y3893" s="14"/>
      <c r="Z3893" s="14"/>
      <c r="AA3893" s="14"/>
      <c r="AB3893" s="14"/>
    </row>
    <row r="3894" spans="24:28" ht="15" customHeight="1">
      <c r="X3894" s="14"/>
      <c r="Y3894" s="14"/>
      <c r="Z3894" s="14"/>
      <c r="AA3894" s="14"/>
      <c r="AB3894" s="14"/>
    </row>
    <row r="3895" spans="24:28" ht="15" customHeight="1">
      <c r="X3895" s="14"/>
      <c r="Y3895" s="14"/>
      <c r="Z3895" s="14"/>
      <c r="AA3895" s="14"/>
      <c r="AB3895" s="14"/>
    </row>
    <row r="3896" spans="24:28" ht="15" customHeight="1">
      <c r="X3896" s="14"/>
      <c r="Y3896" s="14"/>
      <c r="Z3896" s="14"/>
      <c r="AA3896" s="14"/>
      <c r="AB3896" s="14"/>
    </row>
    <row r="3897" spans="24:28" ht="15" customHeight="1">
      <c r="X3897" s="14"/>
      <c r="Y3897" s="14"/>
      <c r="Z3897" s="14"/>
      <c r="AA3897" s="14"/>
      <c r="AB3897" s="14"/>
    </row>
    <row r="3898" spans="24:28" ht="15" customHeight="1">
      <c r="X3898" s="14"/>
      <c r="Y3898" s="14"/>
      <c r="Z3898" s="14"/>
      <c r="AA3898" s="14"/>
      <c r="AB3898" s="14"/>
    </row>
    <row r="3899" spans="24:28" ht="15" customHeight="1">
      <c r="X3899" s="14"/>
      <c r="Y3899" s="14"/>
      <c r="Z3899" s="14"/>
      <c r="AA3899" s="14"/>
      <c r="AB3899" s="14"/>
    </row>
    <row r="3900" spans="24:28" ht="15" customHeight="1">
      <c r="X3900" s="14"/>
      <c r="Y3900" s="14"/>
      <c r="Z3900" s="14"/>
      <c r="AA3900" s="14"/>
      <c r="AB3900" s="14"/>
    </row>
    <row r="3901" spans="24:28" ht="15" customHeight="1">
      <c r="X3901" s="14"/>
      <c r="Y3901" s="14"/>
      <c r="Z3901" s="14"/>
      <c r="AA3901" s="14"/>
      <c r="AB3901" s="14"/>
    </row>
    <row r="3902" spans="24:28" ht="15" customHeight="1">
      <c r="X3902" s="14"/>
      <c r="Y3902" s="14"/>
      <c r="Z3902" s="14"/>
      <c r="AA3902" s="14"/>
      <c r="AB3902" s="14"/>
    </row>
    <row r="3903" spans="24:28" ht="15" customHeight="1">
      <c r="X3903" s="14"/>
      <c r="Y3903" s="14"/>
      <c r="Z3903" s="14"/>
      <c r="AA3903" s="14"/>
      <c r="AB3903" s="14"/>
    </row>
    <row r="3904" spans="24:28" ht="15" customHeight="1">
      <c r="X3904" s="14"/>
      <c r="Y3904" s="14"/>
      <c r="Z3904" s="14"/>
      <c r="AA3904" s="14"/>
      <c r="AB3904" s="14"/>
    </row>
    <row r="3905" spans="24:28" ht="15" customHeight="1">
      <c r="X3905" s="14"/>
      <c r="Y3905" s="14"/>
      <c r="Z3905" s="14"/>
      <c r="AA3905" s="14"/>
      <c r="AB3905" s="14"/>
    </row>
    <row r="3906" spans="24:28" ht="15" customHeight="1">
      <c r="X3906" s="14"/>
      <c r="Y3906" s="14"/>
      <c r="Z3906" s="14"/>
      <c r="AA3906" s="14"/>
      <c r="AB3906" s="14"/>
    </row>
    <row r="3907" spans="24:28" ht="15" customHeight="1">
      <c r="X3907" s="14"/>
      <c r="Y3907" s="14"/>
      <c r="Z3907" s="14"/>
      <c r="AA3907" s="14"/>
      <c r="AB3907" s="14"/>
    </row>
    <row r="3908" spans="24:28" ht="15" customHeight="1">
      <c r="X3908" s="14"/>
      <c r="Y3908" s="14"/>
      <c r="Z3908" s="14"/>
      <c r="AA3908" s="14"/>
      <c r="AB3908" s="14"/>
    </row>
    <row r="3909" spans="24:28" ht="15" customHeight="1">
      <c r="X3909" s="14"/>
      <c r="Y3909" s="14"/>
      <c r="Z3909" s="14"/>
      <c r="AA3909" s="14"/>
      <c r="AB3909" s="14"/>
    </row>
    <row r="3910" spans="24:28" ht="15" customHeight="1">
      <c r="X3910" s="14"/>
      <c r="Y3910" s="14"/>
      <c r="Z3910" s="14"/>
      <c r="AA3910" s="14"/>
      <c r="AB3910" s="14"/>
    </row>
    <row r="3911" spans="24:28" ht="15" customHeight="1">
      <c r="X3911" s="14"/>
      <c r="Y3911" s="14"/>
      <c r="Z3911" s="14"/>
      <c r="AA3911" s="14"/>
      <c r="AB3911" s="14"/>
    </row>
    <row r="3912" spans="24:28" ht="15" customHeight="1">
      <c r="X3912" s="14"/>
      <c r="Y3912" s="14"/>
      <c r="Z3912" s="14"/>
      <c r="AA3912" s="14"/>
      <c r="AB3912" s="14"/>
    </row>
    <row r="3913" spans="24:28" ht="15" customHeight="1">
      <c r="X3913" s="14"/>
      <c r="Y3913" s="14"/>
      <c r="Z3913" s="14"/>
      <c r="AA3913" s="14"/>
      <c r="AB3913" s="14"/>
    </row>
    <row r="3914" spans="24:28" ht="15" customHeight="1">
      <c r="X3914" s="14"/>
      <c r="Y3914" s="14"/>
      <c r="Z3914" s="14"/>
      <c r="AA3914" s="14"/>
      <c r="AB3914" s="14"/>
    </row>
    <row r="3915" spans="24:28" ht="15" customHeight="1">
      <c r="X3915" s="14"/>
      <c r="Y3915" s="14"/>
      <c r="Z3915" s="14"/>
      <c r="AA3915" s="14"/>
      <c r="AB3915" s="14"/>
    </row>
    <row r="3916" spans="24:28" ht="15" customHeight="1">
      <c r="X3916" s="14"/>
      <c r="Y3916" s="14"/>
      <c r="Z3916" s="14"/>
      <c r="AA3916" s="14"/>
      <c r="AB3916" s="14"/>
    </row>
    <row r="3917" spans="24:28" ht="15" customHeight="1">
      <c r="X3917" s="14"/>
      <c r="Y3917" s="14"/>
      <c r="Z3917" s="14"/>
      <c r="AA3917" s="14"/>
      <c r="AB3917" s="14"/>
    </row>
    <row r="3918" spans="24:28" ht="15" customHeight="1">
      <c r="X3918" s="14"/>
      <c r="Y3918" s="14"/>
      <c r="Z3918" s="14"/>
      <c r="AA3918" s="14"/>
      <c r="AB3918" s="14"/>
    </row>
    <row r="3919" spans="24:28" ht="15" customHeight="1">
      <c r="X3919" s="14"/>
      <c r="Y3919" s="14"/>
      <c r="Z3919" s="14"/>
      <c r="AA3919" s="14"/>
      <c r="AB3919" s="14"/>
    </row>
    <row r="3920" spans="24:28" ht="15" customHeight="1">
      <c r="X3920" s="14"/>
      <c r="Y3920" s="14"/>
      <c r="Z3920" s="14"/>
      <c r="AA3920" s="14"/>
      <c r="AB3920" s="14"/>
    </row>
    <row r="3921" spans="24:28" ht="15" customHeight="1">
      <c r="X3921" s="14"/>
      <c r="Y3921" s="14"/>
      <c r="Z3921" s="14"/>
      <c r="AA3921" s="14"/>
      <c r="AB3921" s="14"/>
    </row>
    <row r="3922" spans="24:28" ht="15" customHeight="1">
      <c r="X3922" s="14"/>
      <c r="Y3922" s="14"/>
      <c r="Z3922" s="14"/>
      <c r="AA3922" s="14"/>
      <c r="AB3922" s="14"/>
    </row>
    <row r="3923" spans="24:28" ht="15" customHeight="1">
      <c r="X3923" s="14"/>
      <c r="Y3923" s="14"/>
      <c r="Z3923" s="14"/>
      <c r="AA3923" s="14"/>
      <c r="AB3923" s="14"/>
    </row>
    <row r="3924" spans="24:28" ht="15" customHeight="1">
      <c r="X3924" s="14"/>
      <c r="Y3924" s="14"/>
      <c r="Z3924" s="14"/>
      <c r="AA3924" s="14"/>
      <c r="AB3924" s="14"/>
    </row>
    <row r="3925" spans="24:28" ht="15" customHeight="1">
      <c r="X3925" s="14"/>
      <c r="Y3925" s="14"/>
      <c r="Z3925" s="14"/>
      <c r="AA3925" s="14"/>
      <c r="AB3925" s="14"/>
    </row>
    <row r="3926" spans="24:28" ht="15" customHeight="1">
      <c r="X3926" s="14"/>
      <c r="Y3926" s="14"/>
      <c r="Z3926" s="14"/>
      <c r="AA3926" s="14"/>
      <c r="AB3926" s="14"/>
    </row>
    <row r="3927" spans="24:28" ht="15" customHeight="1">
      <c r="X3927" s="14"/>
      <c r="Y3927" s="14"/>
      <c r="Z3927" s="14"/>
      <c r="AA3927" s="14"/>
      <c r="AB3927" s="14"/>
    </row>
    <row r="3928" spans="24:28" ht="15" customHeight="1">
      <c r="X3928" s="14"/>
      <c r="Y3928" s="14"/>
      <c r="Z3928" s="14"/>
      <c r="AA3928" s="14"/>
      <c r="AB3928" s="14"/>
    </row>
    <row r="3929" spans="24:28" ht="15" customHeight="1">
      <c r="X3929" s="14"/>
      <c r="Y3929" s="14"/>
      <c r="Z3929" s="14"/>
      <c r="AA3929" s="14"/>
      <c r="AB3929" s="14"/>
    </row>
    <row r="3930" spans="24:28" ht="15" customHeight="1">
      <c r="X3930" s="14"/>
      <c r="Y3930" s="14"/>
      <c r="Z3930" s="14"/>
      <c r="AA3930" s="14"/>
      <c r="AB3930" s="14"/>
    </row>
    <row r="3931" spans="24:28" ht="15" customHeight="1">
      <c r="X3931" s="14"/>
      <c r="Y3931" s="14"/>
      <c r="Z3931" s="14"/>
      <c r="AA3931" s="14"/>
      <c r="AB3931" s="14"/>
    </row>
    <row r="3932" spans="24:28" ht="15" customHeight="1">
      <c r="X3932" s="14"/>
      <c r="Y3932" s="14"/>
      <c r="Z3932" s="14"/>
      <c r="AA3932" s="14"/>
      <c r="AB3932" s="14"/>
    </row>
    <row r="3933" spans="24:28" ht="15" customHeight="1">
      <c r="X3933" s="14"/>
      <c r="Y3933" s="14"/>
      <c r="Z3933" s="14"/>
      <c r="AA3933" s="14"/>
      <c r="AB3933" s="14"/>
    </row>
    <row r="3934" spans="24:28" ht="15" customHeight="1">
      <c r="X3934" s="14"/>
      <c r="Y3934" s="14"/>
      <c r="Z3934" s="14"/>
      <c r="AA3934" s="14"/>
      <c r="AB3934" s="14"/>
    </row>
    <row r="3935" spans="24:28" ht="15" customHeight="1">
      <c r="X3935" s="14"/>
      <c r="Y3935" s="14"/>
      <c r="Z3935" s="14"/>
      <c r="AA3935" s="14"/>
      <c r="AB3935" s="14"/>
    </row>
    <row r="3936" spans="24:28" ht="15" customHeight="1">
      <c r="X3936" s="14"/>
      <c r="Y3936" s="14"/>
      <c r="Z3936" s="14"/>
      <c r="AA3936" s="14"/>
      <c r="AB3936" s="14"/>
    </row>
    <row r="3937" spans="24:28" ht="15" customHeight="1">
      <c r="X3937" s="14"/>
      <c r="Y3937" s="14"/>
      <c r="Z3937" s="14"/>
      <c r="AA3937" s="14"/>
      <c r="AB3937" s="14"/>
    </row>
    <row r="3938" spans="24:28" ht="15" customHeight="1">
      <c r="X3938" s="14"/>
      <c r="Y3938" s="14"/>
      <c r="Z3938" s="14"/>
      <c r="AA3938" s="14"/>
      <c r="AB3938" s="14"/>
    </row>
    <row r="3939" spans="24:28" ht="15" customHeight="1">
      <c r="X3939" s="14"/>
      <c r="Y3939" s="14"/>
      <c r="Z3939" s="14"/>
      <c r="AA3939" s="14"/>
      <c r="AB3939" s="14"/>
    </row>
    <row r="3940" spans="24:28" ht="15" customHeight="1">
      <c r="X3940" s="14"/>
      <c r="Y3940" s="14"/>
      <c r="Z3940" s="14"/>
      <c r="AA3940" s="14"/>
      <c r="AB3940" s="14"/>
    </row>
    <row r="3941" spans="24:28" ht="15" customHeight="1">
      <c r="X3941" s="14"/>
      <c r="Y3941" s="14"/>
      <c r="Z3941" s="14"/>
      <c r="AA3941" s="14"/>
      <c r="AB3941" s="14"/>
    </row>
    <row r="3942" spans="24:28" ht="15" customHeight="1">
      <c r="X3942" s="14"/>
      <c r="Y3942" s="14"/>
      <c r="Z3942" s="14"/>
      <c r="AA3942" s="14"/>
      <c r="AB3942" s="14"/>
    </row>
    <row r="3943" spans="24:28" ht="15" customHeight="1">
      <c r="X3943" s="14"/>
      <c r="Y3943" s="14"/>
      <c r="Z3943" s="14"/>
      <c r="AA3943" s="14"/>
      <c r="AB3943" s="14"/>
    </row>
    <row r="3944" spans="24:28" ht="15" customHeight="1">
      <c r="X3944" s="14"/>
      <c r="Y3944" s="14"/>
      <c r="Z3944" s="14"/>
      <c r="AA3944" s="14"/>
      <c r="AB3944" s="14"/>
    </row>
    <row r="3945" spans="24:28" ht="15" customHeight="1">
      <c r="X3945" s="14"/>
      <c r="Y3945" s="14"/>
      <c r="Z3945" s="14"/>
      <c r="AA3945" s="14"/>
      <c r="AB3945" s="14"/>
    </row>
    <row r="3946" spans="24:28" ht="15" customHeight="1">
      <c r="X3946" s="14"/>
      <c r="Y3946" s="14"/>
      <c r="Z3946" s="14"/>
      <c r="AA3946" s="14"/>
      <c r="AB3946" s="14"/>
    </row>
    <row r="3947" spans="24:28" ht="15" customHeight="1">
      <c r="X3947" s="14"/>
      <c r="Y3947" s="14"/>
      <c r="Z3947" s="14"/>
      <c r="AA3947" s="14"/>
      <c r="AB3947" s="14"/>
    </row>
    <row r="3948" spans="24:28" ht="15" customHeight="1">
      <c r="X3948" s="14"/>
      <c r="Y3948" s="14"/>
      <c r="Z3948" s="14"/>
      <c r="AA3948" s="14"/>
      <c r="AB3948" s="14"/>
    </row>
    <row r="3949" spans="24:28" ht="15" customHeight="1">
      <c r="X3949" s="14"/>
      <c r="Y3949" s="14"/>
      <c r="Z3949" s="14"/>
      <c r="AA3949" s="14"/>
      <c r="AB3949" s="14"/>
    </row>
    <row r="3950" spans="24:28" ht="15" customHeight="1">
      <c r="X3950" s="14"/>
      <c r="Y3950" s="14"/>
      <c r="Z3950" s="14"/>
      <c r="AA3950" s="14"/>
      <c r="AB3950" s="14"/>
    </row>
    <row r="3951" spans="24:28" ht="15" customHeight="1">
      <c r="X3951" s="14"/>
      <c r="Y3951" s="14"/>
      <c r="Z3951" s="14"/>
      <c r="AA3951" s="14"/>
      <c r="AB3951" s="14"/>
    </row>
    <row r="3952" spans="24:28" ht="15" customHeight="1">
      <c r="X3952" s="14"/>
      <c r="Y3952" s="14"/>
      <c r="Z3952" s="14"/>
      <c r="AA3952" s="14"/>
      <c r="AB3952" s="14"/>
    </row>
    <row r="3953" spans="24:28" ht="15" customHeight="1">
      <c r="X3953" s="14"/>
      <c r="Y3953" s="14"/>
      <c r="Z3953" s="14"/>
      <c r="AA3953" s="14"/>
      <c r="AB3953" s="14"/>
    </row>
    <row r="3954" spans="24:28" ht="15" customHeight="1">
      <c r="X3954" s="14"/>
      <c r="Y3954" s="14"/>
      <c r="Z3954" s="14"/>
      <c r="AA3954" s="14"/>
      <c r="AB3954" s="14"/>
    </row>
    <row r="3955" spans="24:28" ht="15" customHeight="1">
      <c r="X3955" s="14"/>
      <c r="Y3955" s="14"/>
      <c r="Z3955" s="14"/>
      <c r="AA3955" s="14"/>
      <c r="AB3955" s="14"/>
    </row>
    <row r="3956" spans="24:28" ht="15" customHeight="1">
      <c r="X3956" s="14"/>
      <c r="Y3956" s="14"/>
      <c r="Z3956" s="14"/>
      <c r="AA3956" s="14"/>
      <c r="AB3956" s="14"/>
    </row>
    <row r="3957" spans="24:28" ht="15" customHeight="1">
      <c r="X3957" s="14"/>
      <c r="Y3957" s="14"/>
      <c r="Z3957" s="14"/>
      <c r="AA3957" s="14"/>
      <c r="AB3957" s="14"/>
    </row>
    <row r="3958" spans="24:28" ht="15" customHeight="1">
      <c r="X3958" s="14"/>
      <c r="Y3958" s="14"/>
      <c r="Z3958" s="14"/>
      <c r="AA3958" s="14"/>
      <c r="AB3958" s="14"/>
    </row>
    <row r="3959" spans="24:28" ht="15" customHeight="1">
      <c r="X3959" s="14"/>
      <c r="Y3959" s="14"/>
      <c r="Z3959" s="14"/>
      <c r="AA3959" s="14"/>
      <c r="AB3959" s="14"/>
    </row>
    <row r="3960" spans="24:28" ht="15" customHeight="1">
      <c r="X3960" s="14"/>
      <c r="Y3960" s="14"/>
      <c r="Z3960" s="14"/>
      <c r="AA3960" s="14"/>
      <c r="AB3960" s="14"/>
    </row>
    <row r="3961" spans="24:28" ht="15" customHeight="1">
      <c r="X3961" s="14"/>
      <c r="Y3961" s="14"/>
      <c r="Z3961" s="14"/>
      <c r="AA3961" s="14"/>
      <c r="AB3961" s="14"/>
    </row>
    <row r="3962" spans="24:28" ht="15" customHeight="1">
      <c r="X3962" s="14"/>
      <c r="Y3962" s="14"/>
      <c r="Z3962" s="14"/>
      <c r="AA3962" s="14"/>
      <c r="AB3962" s="14"/>
    </row>
    <row r="3963" spans="24:28" ht="15" customHeight="1">
      <c r="X3963" s="14"/>
      <c r="Y3963" s="14"/>
      <c r="Z3963" s="14"/>
      <c r="AA3963" s="14"/>
      <c r="AB3963" s="14"/>
    </row>
    <row r="3964" spans="24:28" ht="15" customHeight="1">
      <c r="X3964" s="14"/>
      <c r="Y3964" s="14"/>
      <c r="Z3964" s="14"/>
      <c r="AA3964" s="14"/>
      <c r="AB3964" s="14"/>
    </row>
    <row r="3965" spans="24:28" ht="15" customHeight="1">
      <c r="X3965" s="14"/>
      <c r="Y3965" s="14"/>
      <c r="Z3965" s="14"/>
      <c r="AA3965" s="14"/>
      <c r="AB3965" s="14"/>
    </row>
    <row r="3966" spans="24:28" ht="15" customHeight="1">
      <c r="X3966" s="14"/>
      <c r="Y3966" s="14"/>
      <c r="Z3966" s="14"/>
      <c r="AA3966" s="14"/>
      <c r="AB3966" s="14"/>
    </row>
    <row r="3967" spans="24:28" ht="15" customHeight="1">
      <c r="X3967" s="14"/>
      <c r="Y3967" s="14"/>
      <c r="Z3967" s="14"/>
      <c r="AA3967" s="14"/>
      <c r="AB3967" s="14"/>
    </row>
    <row r="3968" spans="24:28" ht="15" customHeight="1">
      <c r="X3968" s="14"/>
      <c r="Y3968" s="14"/>
      <c r="Z3968" s="14"/>
      <c r="AA3968" s="14"/>
      <c r="AB3968" s="14"/>
    </row>
    <row r="3969" spans="24:28" ht="15" customHeight="1">
      <c r="X3969" s="14"/>
      <c r="Y3969" s="14"/>
      <c r="Z3969" s="14"/>
      <c r="AA3969" s="14"/>
      <c r="AB3969" s="14"/>
    </row>
    <row r="3970" spans="24:28" ht="15" customHeight="1">
      <c r="X3970" s="14"/>
      <c r="Y3970" s="14"/>
      <c r="Z3970" s="14"/>
      <c r="AA3970" s="14"/>
      <c r="AB3970" s="14"/>
    </row>
    <row r="3971" spans="24:28" ht="15" customHeight="1">
      <c r="X3971" s="14"/>
      <c r="Y3971" s="14"/>
      <c r="Z3971" s="14"/>
      <c r="AA3971" s="14"/>
      <c r="AB3971" s="14"/>
    </row>
    <row r="3972" spans="24:28" ht="15" customHeight="1">
      <c r="X3972" s="14"/>
      <c r="Y3972" s="14"/>
      <c r="Z3972" s="14"/>
      <c r="AA3972" s="14"/>
      <c r="AB3972" s="14"/>
    </row>
    <row r="3973" spans="24:28" ht="15" customHeight="1">
      <c r="X3973" s="14"/>
      <c r="Y3973" s="14"/>
      <c r="Z3973" s="14"/>
      <c r="AA3973" s="14"/>
      <c r="AB3973" s="14"/>
    </row>
    <row r="3974" spans="24:28" ht="15" customHeight="1">
      <c r="X3974" s="14"/>
      <c r="Y3974" s="14"/>
      <c r="Z3974" s="14"/>
      <c r="AA3974" s="14"/>
      <c r="AB3974" s="14"/>
    </row>
    <row r="3975" spans="24:28" ht="15" customHeight="1">
      <c r="X3975" s="14"/>
      <c r="Y3975" s="14"/>
      <c r="Z3975" s="14"/>
      <c r="AA3975" s="14"/>
      <c r="AB3975" s="14"/>
    </row>
    <row r="3976" spans="24:28" ht="15" customHeight="1">
      <c r="X3976" s="14"/>
      <c r="Y3976" s="14"/>
      <c r="Z3976" s="14"/>
      <c r="AA3976" s="14"/>
      <c r="AB3976" s="14"/>
    </row>
    <row r="3977" spans="24:28" ht="15" customHeight="1">
      <c r="X3977" s="14"/>
      <c r="Y3977" s="14"/>
      <c r="Z3977" s="14"/>
      <c r="AA3977" s="14"/>
      <c r="AB3977" s="14"/>
    </row>
    <row r="3978" spans="24:28" ht="15" customHeight="1">
      <c r="X3978" s="14"/>
      <c r="Y3978" s="14"/>
      <c r="Z3978" s="14"/>
      <c r="AA3978" s="14"/>
      <c r="AB3978" s="14"/>
    </row>
    <row r="3979" spans="24:28" ht="15" customHeight="1">
      <c r="X3979" s="14"/>
      <c r="Y3979" s="14"/>
      <c r="Z3979" s="14"/>
      <c r="AA3979" s="14"/>
      <c r="AB3979" s="14"/>
    </row>
    <row r="3980" spans="24:28" ht="15" customHeight="1">
      <c r="X3980" s="14"/>
      <c r="Y3980" s="14"/>
      <c r="Z3980" s="14"/>
      <c r="AA3980" s="14"/>
      <c r="AB3980" s="14"/>
    </row>
    <row r="3981" spans="24:28" ht="15" customHeight="1">
      <c r="X3981" s="14"/>
      <c r="Y3981" s="14"/>
      <c r="Z3981" s="14"/>
      <c r="AA3981" s="14"/>
      <c r="AB3981" s="14"/>
    </row>
    <row r="3982" spans="24:28" ht="15" customHeight="1">
      <c r="X3982" s="14"/>
      <c r="Y3982" s="14"/>
      <c r="Z3982" s="14"/>
      <c r="AA3982" s="14"/>
      <c r="AB3982" s="14"/>
    </row>
    <row r="3983" spans="24:28" ht="15" customHeight="1">
      <c r="X3983" s="14"/>
      <c r="Y3983" s="14"/>
      <c r="Z3983" s="14"/>
      <c r="AA3983" s="14"/>
      <c r="AB3983" s="14"/>
    </row>
    <row r="3984" spans="24:28" ht="15" customHeight="1">
      <c r="X3984" s="14"/>
      <c r="Y3984" s="14"/>
      <c r="Z3984" s="14"/>
      <c r="AA3984" s="14"/>
      <c r="AB3984" s="14"/>
    </row>
    <row r="3985" spans="24:28" ht="15" customHeight="1">
      <c r="X3985" s="14"/>
      <c r="Y3985" s="14"/>
      <c r="Z3985" s="14"/>
      <c r="AA3985" s="14"/>
      <c r="AB3985" s="14"/>
    </row>
    <row r="3986" spans="24:28" ht="15" customHeight="1">
      <c r="X3986" s="14"/>
      <c r="Y3986" s="14"/>
      <c r="Z3986" s="14"/>
      <c r="AA3986" s="14"/>
      <c r="AB3986" s="14"/>
    </row>
    <row r="3987" spans="24:28" ht="15" customHeight="1">
      <c r="X3987" s="14"/>
      <c r="Y3987" s="14"/>
      <c r="Z3987" s="14"/>
      <c r="AA3987" s="14"/>
      <c r="AB3987" s="14"/>
    </row>
    <row r="3988" spans="24:28" ht="15" customHeight="1">
      <c r="X3988" s="14"/>
      <c r="Y3988" s="14"/>
      <c r="Z3988" s="14"/>
      <c r="AA3988" s="14"/>
      <c r="AB3988" s="14"/>
    </row>
    <row r="3989" spans="24:28" ht="15" customHeight="1">
      <c r="X3989" s="14"/>
      <c r="Y3989" s="14"/>
      <c r="Z3989" s="14"/>
      <c r="AA3989" s="14"/>
      <c r="AB3989" s="14"/>
    </row>
    <row r="3990" spans="24:28" ht="15" customHeight="1">
      <c r="X3990" s="14"/>
      <c r="Y3990" s="14"/>
      <c r="Z3990" s="14"/>
      <c r="AA3990" s="14"/>
      <c r="AB3990" s="14"/>
    </row>
    <row r="3991" spans="24:28" ht="15" customHeight="1">
      <c r="X3991" s="14"/>
      <c r="Y3991" s="14"/>
      <c r="Z3991" s="14"/>
      <c r="AA3991" s="14"/>
      <c r="AB3991" s="14"/>
    </row>
    <row r="3992" spans="24:28" ht="15" customHeight="1">
      <c r="X3992" s="14"/>
      <c r="Y3992" s="14"/>
      <c r="Z3992" s="14"/>
      <c r="AA3992" s="14"/>
      <c r="AB3992" s="14"/>
    </row>
    <row r="3993" spans="24:28" ht="15" customHeight="1">
      <c r="X3993" s="14"/>
      <c r="Y3993" s="14"/>
      <c r="Z3993" s="14"/>
      <c r="AA3993" s="14"/>
      <c r="AB3993" s="14"/>
    </row>
    <row r="3994" spans="24:28" ht="15" customHeight="1">
      <c r="X3994" s="14"/>
      <c r="Y3994" s="14"/>
      <c r="Z3994" s="14"/>
      <c r="AA3994" s="14"/>
      <c r="AB3994" s="14"/>
    </row>
    <row r="3995" spans="24:28" ht="15" customHeight="1">
      <c r="X3995" s="14"/>
      <c r="Y3995" s="14"/>
      <c r="Z3995" s="14"/>
      <c r="AA3995" s="14"/>
      <c r="AB3995" s="14"/>
    </row>
    <row r="3996" spans="24:28" ht="15" customHeight="1">
      <c r="X3996" s="14"/>
      <c r="Y3996" s="14"/>
      <c r="Z3996" s="14"/>
      <c r="AA3996" s="14"/>
      <c r="AB3996" s="14"/>
    </row>
    <row r="3997" spans="24:28" ht="15" customHeight="1">
      <c r="X3997" s="14"/>
      <c r="Y3997" s="14"/>
      <c r="Z3997" s="14"/>
      <c r="AA3997" s="14"/>
      <c r="AB3997" s="14"/>
    </row>
    <row r="3998" spans="24:28" ht="15" customHeight="1">
      <c r="X3998" s="14"/>
      <c r="Y3998" s="14"/>
      <c r="Z3998" s="14"/>
      <c r="AA3998" s="14"/>
      <c r="AB3998" s="14"/>
    </row>
    <row r="3999" spans="24:28" ht="15" customHeight="1">
      <c r="X3999" s="14"/>
      <c r="Y3999" s="14"/>
      <c r="Z3999" s="14"/>
      <c r="AA3999" s="14"/>
      <c r="AB3999" s="14"/>
    </row>
    <row r="4000" spans="24:28" ht="15" customHeight="1">
      <c r="X4000" s="14"/>
      <c r="Y4000" s="14"/>
      <c r="Z4000" s="14"/>
      <c r="AA4000" s="14"/>
      <c r="AB4000" s="14"/>
    </row>
    <row r="4001" spans="24:28" ht="15" customHeight="1">
      <c r="X4001" s="14"/>
      <c r="Y4001" s="14"/>
      <c r="Z4001" s="14"/>
      <c r="AA4001" s="14"/>
      <c r="AB4001" s="14"/>
    </row>
    <row r="4002" spans="24:28" ht="15" customHeight="1">
      <c r="X4002" s="14"/>
      <c r="Y4002" s="14"/>
      <c r="Z4002" s="14"/>
      <c r="AA4002" s="14"/>
      <c r="AB4002" s="14"/>
    </row>
    <row r="4003" spans="24:28" ht="15" customHeight="1">
      <c r="X4003" s="14"/>
      <c r="Y4003" s="14"/>
      <c r="Z4003" s="14"/>
      <c r="AA4003" s="14"/>
      <c r="AB4003" s="14"/>
    </row>
    <row r="4004" spans="24:28" ht="15" customHeight="1">
      <c r="X4004" s="14"/>
      <c r="Y4004" s="14"/>
      <c r="Z4004" s="14"/>
      <c r="AA4004" s="14"/>
      <c r="AB4004" s="14"/>
    </row>
    <row r="4005" spans="24:28" ht="15" customHeight="1">
      <c r="X4005" s="14"/>
      <c r="Y4005" s="14"/>
      <c r="Z4005" s="14"/>
      <c r="AA4005" s="14"/>
      <c r="AB4005" s="14"/>
    </row>
    <row r="4006" spans="24:28" ht="15" customHeight="1">
      <c r="X4006" s="14"/>
      <c r="Y4006" s="14"/>
      <c r="Z4006" s="14"/>
      <c r="AA4006" s="14"/>
      <c r="AB4006" s="14"/>
    </row>
    <row r="4007" spans="24:28" ht="15" customHeight="1">
      <c r="X4007" s="14"/>
      <c r="Y4007" s="14"/>
      <c r="Z4007" s="14"/>
      <c r="AA4007" s="14"/>
      <c r="AB4007" s="14"/>
    </row>
    <row r="4008" spans="24:28" ht="15" customHeight="1">
      <c r="X4008" s="14"/>
      <c r="Y4008" s="14"/>
      <c r="Z4008" s="14"/>
      <c r="AA4008" s="14"/>
      <c r="AB4008" s="14"/>
    </row>
    <row r="4009" spans="24:28" ht="15" customHeight="1">
      <c r="X4009" s="14"/>
      <c r="Y4009" s="14"/>
      <c r="Z4009" s="14"/>
      <c r="AA4009" s="14"/>
      <c r="AB4009" s="14"/>
    </row>
    <row r="4010" spans="24:28" ht="15" customHeight="1">
      <c r="X4010" s="14"/>
      <c r="Y4010" s="14"/>
      <c r="Z4010" s="14"/>
      <c r="AA4010" s="14"/>
      <c r="AB4010" s="14"/>
    </row>
    <row r="4011" spans="24:28" ht="15" customHeight="1">
      <c r="X4011" s="14"/>
      <c r="Y4011" s="14"/>
      <c r="Z4011" s="14"/>
      <c r="AA4011" s="14"/>
      <c r="AB4011" s="14"/>
    </row>
    <row r="4012" spans="24:28" ht="15" customHeight="1">
      <c r="X4012" s="14"/>
      <c r="Y4012" s="14"/>
      <c r="Z4012" s="14"/>
      <c r="AA4012" s="14"/>
      <c r="AB4012" s="14"/>
    </row>
    <row r="4013" spans="24:28" ht="15" customHeight="1">
      <c r="X4013" s="14"/>
      <c r="Y4013" s="14"/>
      <c r="Z4013" s="14"/>
      <c r="AA4013" s="14"/>
      <c r="AB4013" s="14"/>
    </row>
    <row r="4014" spans="24:28" ht="15" customHeight="1">
      <c r="X4014" s="14"/>
      <c r="Y4014" s="14"/>
      <c r="Z4014" s="14"/>
      <c r="AA4014" s="14"/>
      <c r="AB4014" s="14"/>
    </row>
    <row r="4015" spans="24:28" ht="15" customHeight="1">
      <c r="X4015" s="14"/>
      <c r="Y4015" s="14"/>
      <c r="Z4015" s="14"/>
      <c r="AA4015" s="14"/>
      <c r="AB4015" s="14"/>
    </row>
    <row r="4016" spans="24:28" ht="15" customHeight="1">
      <c r="X4016" s="14"/>
      <c r="Y4016" s="14"/>
      <c r="Z4016" s="14"/>
      <c r="AA4016" s="14"/>
      <c r="AB4016" s="14"/>
    </row>
    <row r="4017" spans="24:28" ht="15" customHeight="1">
      <c r="X4017" s="14"/>
      <c r="Y4017" s="14"/>
      <c r="Z4017" s="14"/>
      <c r="AA4017" s="14"/>
      <c r="AB4017" s="14"/>
    </row>
    <row r="4018" spans="24:28" ht="15" customHeight="1">
      <c r="X4018" s="14"/>
      <c r="Y4018" s="14"/>
      <c r="Z4018" s="14"/>
      <c r="AA4018" s="14"/>
      <c r="AB4018" s="14"/>
    </row>
    <row r="4019" spans="24:28" ht="15" customHeight="1">
      <c r="X4019" s="14"/>
      <c r="Y4019" s="14"/>
      <c r="Z4019" s="14"/>
      <c r="AA4019" s="14"/>
      <c r="AB4019" s="14"/>
    </row>
    <row r="4020" spans="24:28" ht="15" customHeight="1">
      <c r="X4020" s="14"/>
      <c r="Y4020" s="14"/>
      <c r="Z4020" s="14"/>
      <c r="AA4020" s="14"/>
      <c r="AB4020" s="14"/>
    </row>
    <row r="4021" spans="24:28" ht="15" customHeight="1">
      <c r="X4021" s="14"/>
      <c r="Y4021" s="14"/>
      <c r="Z4021" s="14"/>
      <c r="AA4021" s="14"/>
      <c r="AB4021" s="14"/>
    </row>
    <row r="4022" spans="24:28" ht="15" customHeight="1">
      <c r="X4022" s="14"/>
      <c r="Y4022" s="14"/>
      <c r="Z4022" s="14"/>
      <c r="AA4022" s="14"/>
      <c r="AB4022" s="14"/>
    </row>
    <row r="4023" spans="24:28" ht="15" customHeight="1">
      <c r="X4023" s="14"/>
      <c r="Y4023" s="14"/>
      <c r="Z4023" s="14"/>
      <c r="AA4023" s="14"/>
      <c r="AB4023" s="14"/>
    </row>
    <row r="4024" spans="24:28" ht="15" customHeight="1">
      <c r="X4024" s="14"/>
      <c r="Y4024" s="14"/>
      <c r="Z4024" s="14"/>
      <c r="AA4024" s="14"/>
      <c r="AB4024" s="14"/>
    </row>
    <row r="4025" spans="24:28" ht="15" customHeight="1">
      <c r="X4025" s="14"/>
      <c r="Y4025" s="14"/>
      <c r="Z4025" s="14"/>
      <c r="AA4025" s="14"/>
      <c r="AB4025" s="14"/>
    </row>
    <row r="4026" spans="24:28" ht="15" customHeight="1">
      <c r="X4026" s="14"/>
      <c r="Y4026" s="14"/>
      <c r="Z4026" s="14"/>
      <c r="AA4026" s="14"/>
      <c r="AB4026" s="14"/>
    </row>
    <row r="4027" spans="24:28" ht="15" customHeight="1">
      <c r="X4027" s="14"/>
      <c r="Y4027" s="14"/>
      <c r="Z4027" s="14"/>
      <c r="AA4027" s="14"/>
      <c r="AB4027" s="14"/>
    </row>
    <row r="4028" spans="24:28" ht="15" customHeight="1">
      <c r="X4028" s="14"/>
      <c r="Y4028" s="14"/>
      <c r="Z4028" s="14"/>
      <c r="AA4028" s="14"/>
      <c r="AB4028" s="14"/>
    </row>
    <row r="4029" spans="24:28" ht="15" customHeight="1">
      <c r="X4029" s="14"/>
      <c r="Y4029" s="14"/>
      <c r="Z4029" s="14"/>
      <c r="AA4029" s="14"/>
      <c r="AB4029" s="14"/>
    </row>
    <row r="4030" spans="24:28" ht="15" customHeight="1">
      <c r="X4030" s="14"/>
      <c r="Y4030" s="14"/>
      <c r="Z4030" s="14"/>
      <c r="AA4030" s="14"/>
      <c r="AB4030" s="14"/>
    </row>
    <row r="4031" spans="24:28" ht="15" customHeight="1">
      <c r="X4031" s="14"/>
      <c r="Y4031" s="14"/>
      <c r="Z4031" s="14"/>
      <c r="AA4031" s="14"/>
      <c r="AB4031" s="14"/>
    </row>
    <row r="4032" spans="24:28" ht="15" customHeight="1">
      <c r="X4032" s="14"/>
      <c r="Y4032" s="14"/>
      <c r="Z4032" s="14"/>
      <c r="AA4032" s="14"/>
      <c r="AB4032" s="14"/>
    </row>
    <row r="4033" spans="24:28" ht="15" customHeight="1">
      <c r="X4033" s="14"/>
      <c r="Y4033" s="14"/>
      <c r="Z4033" s="14"/>
      <c r="AA4033" s="14"/>
      <c r="AB4033" s="14"/>
    </row>
    <row r="4034" spans="24:28" ht="15" customHeight="1">
      <c r="X4034" s="14"/>
      <c r="Y4034" s="14"/>
      <c r="Z4034" s="14"/>
      <c r="AA4034" s="14"/>
      <c r="AB4034" s="14"/>
    </row>
    <row r="4035" spans="24:28" ht="15" customHeight="1">
      <c r="X4035" s="14"/>
      <c r="Y4035" s="14"/>
      <c r="Z4035" s="14"/>
      <c r="AA4035" s="14"/>
      <c r="AB4035" s="14"/>
    </row>
    <row r="4036" spans="24:28" ht="15" customHeight="1">
      <c r="X4036" s="14"/>
      <c r="Y4036" s="14"/>
      <c r="Z4036" s="14"/>
      <c r="AA4036" s="14"/>
      <c r="AB4036" s="14"/>
    </row>
    <row r="4037" spans="24:28" ht="15" customHeight="1">
      <c r="X4037" s="14"/>
      <c r="Y4037" s="14"/>
      <c r="Z4037" s="14"/>
      <c r="AA4037" s="14"/>
      <c r="AB4037" s="14"/>
    </row>
    <row r="4038" spans="24:28" ht="15" customHeight="1">
      <c r="X4038" s="14"/>
      <c r="Y4038" s="14"/>
      <c r="Z4038" s="14"/>
      <c r="AA4038" s="14"/>
      <c r="AB4038" s="14"/>
    </row>
    <row r="4039" spans="24:28" ht="15" customHeight="1">
      <c r="X4039" s="14"/>
      <c r="Y4039" s="14"/>
      <c r="Z4039" s="14"/>
      <c r="AA4039" s="14"/>
      <c r="AB4039" s="14"/>
    </row>
    <row r="4040" spans="24:28" ht="15" customHeight="1">
      <c r="X4040" s="14"/>
      <c r="Y4040" s="14"/>
      <c r="Z4040" s="14"/>
      <c r="AA4040" s="14"/>
      <c r="AB4040" s="14"/>
    </row>
    <row r="4041" spans="24:28" ht="15" customHeight="1">
      <c r="X4041" s="14"/>
      <c r="Y4041" s="14"/>
      <c r="Z4041" s="14"/>
      <c r="AA4041" s="14"/>
      <c r="AB4041" s="14"/>
    </row>
    <row r="4042" spans="24:28" ht="15" customHeight="1">
      <c r="X4042" s="14"/>
      <c r="Y4042" s="14"/>
      <c r="Z4042" s="14"/>
      <c r="AA4042" s="14"/>
      <c r="AB4042" s="14"/>
    </row>
    <row r="4043" spans="24:28" ht="15" customHeight="1">
      <c r="X4043" s="14"/>
      <c r="Y4043" s="14"/>
      <c r="Z4043" s="14"/>
      <c r="AA4043" s="14"/>
      <c r="AB4043" s="14"/>
    </row>
    <row r="4044" spans="24:28" ht="15" customHeight="1">
      <c r="X4044" s="14"/>
      <c r="Y4044" s="14"/>
      <c r="Z4044" s="14"/>
      <c r="AA4044" s="14"/>
      <c r="AB4044" s="14"/>
    </row>
    <row r="4045" spans="24:28" ht="15" customHeight="1">
      <c r="X4045" s="14"/>
      <c r="Y4045" s="14"/>
      <c r="Z4045" s="14"/>
      <c r="AA4045" s="14"/>
      <c r="AB4045" s="14"/>
    </row>
    <row r="4046" spans="24:28" ht="15" customHeight="1">
      <c r="X4046" s="14"/>
      <c r="Y4046" s="14"/>
      <c r="Z4046" s="14"/>
      <c r="AA4046" s="14"/>
      <c r="AB4046" s="14"/>
    </row>
    <row r="4047" spans="24:28" ht="15" customHeight="1">
      <c r="X4047" s="14"/>
      <c r="Y4047" s="14"/>
      <c r="Z4047" s="14"/>
      <c r="AA4047" s="14"/>
      <c r="AB4047" s="14"/>
    </row>
    <row r="4048" spans="24:28" ht="15" customHeight="1">
      <c r="X4048" s="14"/>
      <c r="Y4048" s="14"/>
      <c r="Z4048" s="14"/>
      <c r="AA4048" s="14"/>
      <c r="AB4048" s="14"/>
    </row>
    <row r="4049" spans="24:28" ht="15" customHeight="1">
      <c r="X4049" s="14"/>
      <c r="Y4049" s="14"/>
      <c r="Z4049" s="14"/>
      <c r="AA4049" s="14"/>
      <c r="AB4049" s="14"/>
    </row>
    <row r="4050" spans="24:28" ht="15" customHeight="1">
      <c r="X4050" s="14"/>
      <c r="Y4050" s="14"/>
      <c r="Z4050" s="14"/>
      <c r="AA4050" s="14"/>
      <c r="AB4050" s="14"/>
    </row>
    <row r="4051" spans="24:28" ht="15" customHeight="1">
      <c r="X4051" s="14"/>
      <c r="Y4051" s="14"/>
      <c r="Z4051" s="14"/>
      <c r="AA4051" s="14"/>
      <c r="AB4051" s="14"/>
    </row>
    <row r="4052" spans="24:28" ht="15" customHeight="1">
      <c r="X4052" s="14"/>
      <c r="Y4052" s="14"/>
      <c r="Z4052" s="14"/>
      <c r="AA4052" s="14"/>
      <c r="AB4052" s="14"/>
    </row>
    <row r="4053" spans="24:28" ht="15" customHeight="1">
      <c r="X4053" s="14"/>
      <c r="Y4053" s="14"/>
      <c r="Z4053" s="14"/>
      <c r="AA4053" s="14"/>
      <c r="AB4053" s="14"/>
    </row>
    <row r="4054" spans="24:28" ht="15" customHeight="1">
      <c r="X4054" s="14"/>
      <c r="Y4054" s="14"/>
      <c r="Z4054" s="14"/>
      <c r="AA4054" s="14"/>
      <c r="AB4054" s="14"/>
    </row>
    <row r="4055" spans="24:28" ht="15" customHeight="1">
      <c r="X4055" s="14"/>
      <c r="Y4055" s="14"/>
      <c r="Z4055" s="14"/>
      <c r="AA4055" s="14"/>
      <c r="AB4055" s="14"/>
    </row>
    <row r="4056" spans="24:28" ht="15" customHeight="1">
      <c r="X4056" s="14"/>
      <c r="Y4056" s="14"/>
      <c r="Z4056" s="14"/>
      <c r="AA4056" s="14"/>
      <c r="AB4056" s="14"/>
    </row>
    <row r="4057" spans="24:28" ht="15" customHeight="1">
      <c r="X4057" s="14"/>
      <c r="Y4057" s="14"/>
      <c r="Z4057" s="14"/>
      <c r="AA4057" s="14"/>
      <c r="AB4057" s="14"/>
    </row>
    <row r="4058" spans="24:28" ht="15" customHeight="1">
      <c r="X4058" s="14"/>
      <c r="Y4058" s="14"/>
      <c r="Z4058" s="14"/>
      <c r="AA4058" s="14"/>
      <c r="AB4058" s="14"/>
    </row>
    <row r="4059" spans="24:28" ht="15" customHeight="1">
      <c r="X4059" s="14"/>
      <c r="Y4059" s="14"/>
      <c r="Z4059" s="14"/>
      <c r="AA4059" s="14"/>
      <c r="AB4059" s="14"/>
    </row>
    <row r="4060" spans="24:28" ht="15" customHeight="1">
      <c r="X4060" s="14"/>
      <c r="Y4060" s="14"/>
      <c r="Z4060" s="14"/>
      <c r="AA4060" s="14"/>
      <c r="AB4060" s="14"/>
    </row>
    <row r="4061" spans="24:28" ht="15" customHeight="1">
      <c r="X4061" s="14"/>
      <c r="Y4061" s="14"/>
      <c r="Z4061" s="14"/>
      <c r="AA4061" s="14"/>
      <c r="AB4061" s="14"/>
    </row>
    <row r="4062" spans="24:28" ht="15" customHeight="1">
      <c r="X4062" s="14"/>
      <c r="Y4062" s="14"/>
      <c r="Z4062" s="14"/>
      <c r="AA4062" s="14"/>
      <c r="AB4062" s="14"/>
    </row>
    <row r="4063" spans="24:28" ht="15" customHeight="1">
      <c r="X4063" s="14"/>
      <c r="Y4063" s="14"/>
      <c r="Z4063" s="14"/>
      <c r="AA4063" s="14"/>
      <c r="AB4063" s="14"/>
    </row>
    <row r="4064" spans="24:28" ht="15" customHeight="1">
      <c r="X4064" s="14"/>
      <c r="Y4064" s="14"/>
      <c r="Z4064" s="14"/>
      <c r="AA4064" s="14"/>
      <c r="AB4064" s="14"/>
    </row>
    <row r="4065" spans="24:28" ht="15" customHeight="1">
      <c r="X4065" s="14"/>
      <c r="Y4065" s="14"/>
      <c r="Z4065" s="14"/>
      <c r="AA4065" s="14"/>
      <c r="AB4065" s="14"/>
    </row>
    <row r="4066" spans="24:28" ht="15" customHeight="1">
      <c r="X4066" s="14"/>
      <c r="Y4066" s="14"/>
      <c r="Z4066" s="14"/>
      <c r="AA4066" s="14"/>
      <c r="AB4066" s="14"/>
    </row>
    <row r="4067" spans="24:28" ht="15" customHeight="1">
      <c r="X4067" s="14"/>
      <c r="Y4067" s="14"/>
      <c r="Z4067" s="14"/>
      <c r="AA4067" s="14"/>
      <c r="AB4067" s="14"/>
    </row>
    <row r="4068" spans="24:28" ht="15" customHeight="1">
      <c r="X4068" s="14"/>
      <c r="Y4068" s="14"/>
      <c r="Z4068" s="14"/>
      <c r="AA4068" s="14"/>
      <c r="AB4068" s="14"/>
    </row>
    <row r="4069" spans="24:28" ht="15" customHeight="1">
      <c r="X4069" s="14"/>
      <c r="Y4069" s="14"/>
      <c r="Z4069" s="14"/>
      <c r="AA4069" s="14"/>
      <c r="AB4069" s="14"/>
    </row>
    <row r="4070" spans="24:28" ht="15" customHeight="1">
      <c r="X4070" s="14"/>
      <c r="Y4070" s="14"/>
      <c r="Z4070" s="14"/>
      <c r="AA4070" s="14"/>
      <c r="AB4070" s="14"/>
    </row>
    <row r="4071" spans="24:28" ht="15" customHeight="1">
      <c r="X4071" s="14"/>
      <c r="Y4071" s="14"/>
      <c r="Z4071" s="14"/>
      <c r="AA4071" s="14"/>
      <c r="AB4071" s="14"/>
    </row>
    <row r="4072" spans="24:28" ht="15" customHeight="1">
      <c r="X4072" s="14"/>
      <c r="Y4072" s="14"/>
      <c r="Z4072" s="14"/>
      <c r="AA4072" s="14"/>
      <c r="AB4072" s="14"/>
    </row>
    <row r="4073" spans="24:28" ht="15" customHeight="1">
      <c r="X4073" s="14"/>
      <c r="Y4073" s="14"/>
      <c r="Z4073" s="14"/>
      <c r="AA4073" s="14"/>
      <c r="AB4073" s="14"/>
    </row>
    <row r="4074" spans="24:28" ht="15" customHeight="1">
      <c r="X4074" s="14"/>
      <c r="Y4074" s="14"/>
      <c r="Z4074" s="14"/>
      <c r="AA4074" s="14"/>
      <c r="AB4074" s="14"/>
    </row>
    <row r="4075" spans="24:28" ht="15" customHeight="1">
      <c r="X4075" s="14"/>
      <c r="Y4075" s="14"/>
      <c r="Z4075" s="14"/>
      <c r="AA4075" s="14"/>
      <c r="AB4075" s="14"/>
    </row>
    <row r="4076" spans="24:28" ht="15" customHeight="1">
      <c r="X4076" s="14"/>
      <c r="Y4076" s="14"/>
      <c r="Z4076" s="14"/>
      <c r="AA4076" s="14"/>
      <c r="AB4076" s="14"/>
    </row>
    <row r="4077" spans="24:28" ht="15" customHeight="1">
      <c r="X4077" s="14"/>
      <c r="Y4077" s="14"/>
      <c r="Z4077" s="14"/>
      <c r="AA4077" s="14"/>
      <c r="AB4077" s="14"/>
    </row>
    <row r="4078" spans="24:28" ht="15" customHeight="1">
      <c r="X4078" s="14"/>
      <c r="Y4078" s="14"/>
      <c r="Z4078" s="14"/>
      <c r="AA4078" s="14"/>
      <c r="AB4078" s="14"/>
    </row>
    <row r="4079" spans="24:28" ht="15" customHeight="1">
      <c r="X4079" s="14"/>
      <c r="Y4079" s="14"/>
      <c r="Z4079" s="14"/>
      <c r="AA4079" s="14"/>
      <c r="AB4079" s="14"/>
    </row>
    <row r="4080" spans="24:28" ht="15" customHeight="1">
      <c r="X4080" s="14"/>
      <c r="Y4080" s="14"/>
      <c r="Z4080" s="14"/>
      <c r="AA4080" s="14"/>
      <c r="AB4080" s="14"/>
    </row>
    <row r="4081" spans="24:28" ht="15" customHeight="1">
      <c r="X4081" s="14"/>
      <c r="Y4081" s="14"/>
      <c r="Z4081" s="14"/>
      <c r="AA4081" s="14"/>
      <c r="AB4081" s="14"/>
    </row>
    <row r="4082" spans="24:28" ht="15" customHeight="1">
      <c r="X4082" s="14"/>
      <c r="Y4082" s="14"/>
      <c r="Z4082" s="14"/>
      <c r="AA4082" s="14"/>
      <c r="AB4082" s="14"/>
    </row>
    <row r="4083" spans="24:28" ht="15" customHeight="1">
      <c r="X4083" s="14"/>
      <c r="Y4083" s="14"/>
      <c r="Z4083" s="14"/>
      <c r="AA4083" s="14"/>
      <c r="AB4083" s="14"/>
    </row>
    <row r="4084" spans="24:28" ht="15" customHeight="1">
      <c r="X4084" s="14"/>
      <c r="Y4084" s="14"/>
      <c r="Z4084" s="14"/>
      <c r="AA4084" s="14"/>
      <c r="AB4084" s="14"/>
    </row>
    <row r="4085" spans="24:28" ht="15" customHeight="1">
      <c r="X4085" s="14"/>
      <c r="Y4085" s="14"/>
      <c r="Z4085" s="14"/>
      <c r="AA4085" s="14"/>
      <c r="AB4085" s="14"/>
    </row>
    <row r="4086" spans="24:28" ht="15" customHeight="1">
      <c r="X4086" s="14"/>
      <c r="Y4086" s="14"/>
      <c r="Z4086" s="14"/>
      <c r="AA4086" s="14"/>
      <c r="AB4086" s="14"/>
    </row>
    <row r="4087" spans="24:28" ht="15" customHeight="1">
      <c r="X4087" s="14"/>
      <c r="Y4087" s="14"/>
      <c r="Z4087" s="14"/>
      <c r="AA4087" s="14"/>
      <c r="AB4087" s="14"/>
    </row>
    <row r="4088" spans="24:28" ht="15" customHeight="1">
      <c r="X4088" s="14"/>
      <c r="Y4088" s="14"/>
      <c r="Z4088" s="14"/>
      <c r="AA4088" s="14"/>
      <c r="AB4088" s="14"/>
    </row>
    <row r="4089" spans="24:28" ht="15" customHeight="1">
      <c r="X4089" s="14"/>
      <c r="Y4089" s="14"/>
      <c r="Z4089" s="14"/>
      <c r="AA4089" s="14"/>
      <c r="AB4089" s="14"/>
    </row>
    <row r="4090" spans="24:28" ht="15" customHeight="1">
      <c r="X4090" s="14"/>
      <c r="Y4090" s="14"/>
      <c r="Z4090" s="14"/>
      <c r="AA4090" s="14"/>
      <c r="AB4090" s="14"/>
    </row>
    <row r="4091" spans="24:28" ht="15" customHeight="1">
      <c r="X4091" s="14"/>
      <c r="Y4091" s="14"/>
      <c r="Z4091" s="14"/>
      <c r="AA4091" s="14"/>
      <c r="AB4091" s="14"/>
    </row>
    <row r="4092" spans="24:28" ht="15" customHeight="1">
      <c r="X4092" s="14"/>
      <c r="Y4092" s="14"/>
      <c r="Z4092" s="14"/>
      <c r="AA4092" s="14"/>
      <c r="AB4092" s="14"/>
    </row>
    <row r="4093" spans="24:28" ht="15" customHeight="1">
      <c r="X4093" s="14"/>
      <c r="Y4093" s="14"/>
      <c r="Z4093" s="14"/>
      <c r="AA4093" s="14"/>
      <c r="AB4093" s="14"/>
    </row>
    <row r="4094" spans="24:28" ht="15" customHeight="1">
      <c r="X4094" s="14"/>
      <c r="Y4094" s="14"/>
      <c r="Z4094" s="14"/>
      <c r="AA4094" s="14"/>
      <c r="AB4094" s="14"/>
    </row>
    <row r="4095" spans="24:28" ht="15" customHeight="1">
      <c r="X4095" s="14"/>
      <c r="Y4095" s="14"/>
      <c r="Z4095" s="14"/>
      <c r="AA4095" s="14"/>
      <c r="AB4095" s="14"/>
    </row>
    <row r="4096" spans="24:28" ht="15" customHeight="1">
      <c r="X4096" s="14"/>
      <c r="Y4096" s="14"/>
      <c r="Z4096" s="14"/>
      <c r="AA4096" s="14"/>
      <c r="AB4096" s="14"/>
    </row>
    <row r="4097" spans="24:28" ht="15" customHeight="1">
      <c r="X4097" s="14"/>
      <c r="Y4097" s="14"/>
      <c r="Z4097" s="14"/>
      <c r="AA4097" s="14"/>
      <c r="AB4097" s="14"/>
    </row>
    <row r="4098" spans="24:28" ht="15" customHeight="1">
      <c r="X4098" s="14"/>
      <c r="Y4098" s="14"/>
      <c r="Z4098" s="14"/>
      <c r="AA4098" s="14"/>
      <c r="AB4098" s="14"/>
    </row>
    <row r="4099" spans="24:28" ht="15" customHeight="1">
      <c r="X4099" s="14"/>
      <c r="Y4099" s="14"/>
      <c r="Z4099" s="14"/>
      <c r="AA4099" s="14"/>
      <c r="AB4099" s="14"/>
    </row>
    <row r="4100" spans="24:28" ht="15" customHeight="1">
      <c r="X4100" s="14"/>
      <c r="Y4100" s="14"/>
      <c r="Z4100" s="14"/>
      <c r="AA4100" s="14"/>
      <c r="AB4100" s="14"/>
    </row>
    <row r="4101" spans="24:28" ht="15" customHeight="1">
      <c r="X4101" s="14"/>
      <c r="Y4101" s="14"/>
      <c r="Z4101" s="14"/>
      <c r="AA4101" s="14"/>
      <c r="AB4101" s="14"/>
    </row>
    <row r="4102" spans="24:28" ht="15" customHeight="1">
      <c r="X4102" s="14"/>
      <c r="Y4102" s="14"/>
      <c r="Z4102" s="14"/>
      <c r="AA4102" s="14"/>
      <c r="AB4102" s="14"/>
    </row>
    <row r="4103" spans="24:28" ht="15" customHeight="1">
      <c r="X4103" s="14"/>
      <c r="Y4103" s="14"/>
      <c r="Z4103" s="14"/>
      <c r="AA4103" s="14"/>
      <c r="AB4103" s="14"/>
    </row>
    <row r="4104" spans="24:28" ht="15" customHeight="1">
      <c r="X4104" s="14"/>
      <c r="Y4104" s="14"/>
      <c r="Z4104" s="14"/>
      <c r="AA4104" s="14"/>
      <c r="AB4104" s="14"/>
    </row>
    <row r="4105" spans="24:28" ht="15" customHeight="1">
      <c r="X4105" s="14"/>
      <c r="Y4105" s="14"/>
      <c r="Z4105" s="14"/>
      <c r="AA4105" s="14"/>
      <c r="AB4105" s="14"/>
    </row>
    <row r="4106" spans="24:28" ht="15" customHeight="1">
      <c r="X4106" s="14"/>
      <c r="Y4106" s="14"/>
      <c r="Z4106" s="14"/>
      <c r="AA4106" s="14"/>
      <c r="AB4106" s="14"/>
    </row>
    <row r="4107" spans="24:28" ht="15" customHeight="1">
      <c r="X4107" s="14"/>
      <c r="Y4107" s="14"/>
      <c r="Z4107" s="14"/>
      <c r="AA4107" s="14"/>
      <c r="AB4107" s="14"/>
    </row>
    <row r="4108" spans="24:28" ht="15" customHeight="1">
      <c r="X4108" s="14"/>
      <c r="Y4108" s="14"/>
      <c r="Z4108" s="14"/>
      <c r="AA4108" s="14"/>
      <c r="AB4108" s="14"/>
    </row>
    <row r="4109" spans="24:28" ht="15" customHeight="1">
      <c r="X4109" s="14"/>
      <c r="Y4109" s="14"/>
      <c r="Z4109" s="14"/>
      <c r="AA4109" s="14"/>
      <c r="AB4109" s="14"/>
    </row>
    <row r="4110" spans="24:28" ht="15" customHeight="1">
      <c r="X4110" s="14"/>
      <c r="Y4110" s="14"/>
      <c r="Z4110" s="14"/>
      <c r="AA4110" s="14"/>
      <c r="AB4110" s="14"/>
    </row>
    <row r="4111" spans="24:28" ht="15" customHeight="1">
      <c r="X4111" s="14"/>
      <c r="Y4111" s="14"/>
      <c r="Z4111" s="14"/>
      <c r="AA4111" s="14"/>
      <c r="AB4111" s="14"/>
    </row>
    <row r="4112" spans="24:28" ht="15" customHeight="1">
      <c r="X4112" s="14"/>
      <c r="Y4112" s="14"/>
      <c r="Z4112" s="14"/>
      <c r="AA4112" s="14"/>
      <c r="AB4112" s="14"/>
    </row>
    <row r="4113" spans="24:28" ht="15" customHeight="1">
      <c r="X4113" s="14"/>
      <c r="Y4113" s="14"/>
      <c r="Z4113" s="14"/>
      <c r="AA4113" s="14"/>
      <c r="AB4113" s="14"/>
    </row>
    <row r="4114" spans="24:28" ht="15" customHeight="1">
      <c r="X4114" s="14"/>
      <c r="Y4114" s="14"/>
      <c r="Z4114" s="14"/>
      <c r="AA4114" s="14"/>
      <c r="AB4114" s="14"/>
    </row>
    <row r="4115" spans="24:28" ht="15" customHeight="1">
      <c r="X4115" s="14"/>
      <c r="Y4115" s="14"/>
      <c r="Z4115" s="14"/>
      <c r="AA4115" s="14"/>
      <c r="AB4115" s="14"/>
    </row>
    <row r="4116" spans="24:28" ht="15" customHeight="1">
      <c r="X4116" s="14"/>
      <c r="Y4116" s="14"/>
      <c r="Z4116" s="14"/>
      <c r="AA4116" s="14"/>
      <c r="AB4116" s="14"/>
    </row>
    <row r="4117" spans="24:28" ht="15" customHeight="1">
      <c r="X4117" s="14"/>
      <c r="Y4117" s="14"/>
      <c r="Z4117" s="14"/>
      <c r="AA4117" s="14"/>
      <c r="AB4117" s="14"/>
    </row>
    <row r="4118" spans="24:28" ht="15" customHeight="1">
      <c r="X4118" s="14"/>
      <c r="Y4118" s="14"/>
      <c r="Z4118" s="14"/>
      <c r="AA4118" s="14"/>
      <c r="AB4118" s="14"/>
    </row>
    <row r="4119" spans="24:28" ht="15" customHeight="1">
      <c r="X4119" s="14"/>
      <c r="Y4119" s="14"/>
      <c r="Z4119" s="14"/>
      <c r="AA4119" s="14"/>
      <c r="AB4119" s="14"/>
    </row>
    <row r="4120" spans="24:28" ht="15" customHeight="1">
      <c r="X4120" s="14"/>
      <c r="Y4120" s="14"/>
      <c r="Z4120" s="14"/>
      <c r="AA4120" s="14"/>
      <c r="AB4120" s="14"/>
    </row>
    <row r="4121" spans="24:28" ht="15" customHeight="1">
      <c r="X4121" s="14"/>
      <c r="Y4121" s="14"/>
      <c r="Z4121" s="14"/>
      <c r="AA4121" s="14"/>
      <c r="AB4121" s="14"/>
    </row>
    <row r="4122" spans="24:28" ht="15" customHeight="1">
      <c r="X4122" s="14"/>
      <c r="Y4122" s="14"/>
      <c r="Z4122" s="14"/>
      <c r="AA4122" s="14"/>
      <c r="AB4122" s="14"/>
    </row>
    <row r="4123" spans="24:28" ht="15" customHeight="1">
      <c r="X4123" s="14"/>
      <c r="Y4123" s="14"/>
      <c r="Z4123" s="14"/>
      <c r="AA4123" s="14"/>
      <c r="AB4123" s="14"/>
    </row>
    <row r="4124" spans="24:28" ht="15" customHeight="1">
      <c r="X4124" s="14"/>
      <c r="Y4124" s="14"/>
      <c r="Z4124" s="14"/>
      <c r="AA4124" s="14"/>
      <c r="AB4124" s="14"/>
    </row>
    <row r="4125" spans="24:28" ht="15" customHeight="1">
      <c r="X4125" s="14"/>
      <c r="Y4125" s="14"/>
      <c r="Z4125" s="14"/>
      <c r="AA4125" s="14"/>
      <c r="AB4125" s="14"/>
    </row>
    <row r="4126" spans="24:28" ht="15" customHeight="1">
      <c r="X4126" s="14"/>
      <c r="Y4126" s="14"/>
      <c r="Z4126" s="14"/>
      <c r="AA4126" s="14"/>
      <c r="AB4126" s="14"/>
    </row>
    <row r="4127" spans="24:28" ht="15" customHeight="1">
      <c r="X4127" s="14"/>
      <c r="Y4127" s="14"/>
      <c r="Z4127" s="14"/>
      <c r="AA4127" s="14"/>
      <c r="AB4127" s="14"/>
    </row>
    <row r="4128" spans="24:28" ht="15" customHeight="1">
      <c r="X4128" s="14"/>
      <c r="Y4128" s="14"/>
      <c r="Z4128" s="14"/>
      <c r="AA4128" s="14"/>
      <c r="AB4128" s="14"/>
    </row>
    <row r="4129" spans="24:28" ht="15" customHeight="1">
      <c r="X4129" s="14"/>
      <c r="Y4129" s="14"/>
      <c r="Z4129" s="14"/>
      <c r="AA4129" s="14"/>
      <c r="AB4129" s="14"/>
    </row>
    <row r="4130" spans="24:28" ht="15" customHeight="1">
      <c r="X4130" s="14"/>
      <c r="Y4130" s="14"/>
      <c r="Z4130" s="14"/>
      <c r="AA4130" s="14"/>
      <c r="AB4130" s="14"/>
    </row>
    <row r="4131" spans="24:28" ht="15" customHeight="1">
      <c r="X4131" s="14"/>
      <c r="Y4131" s="14"/>
      <c r="Z4131" s="14"/>
      <c r="AA4131" s="14"/>
      <c r="AB4131" s="14"/>
    </row>
    <row r="4132" spans="24:28" ht="15" customHeight="1">
      <c r="X4132" s="14"/>
      <c r="Y4132" s="14"/>
      <c r="Z4132" s="14"/>
      <c r="AA4132" s="14"/>
      <c r="AB4132" s="14"/>
    </row>
    <row r="4133" spans="24:28" ht="15" customHeight="1">
      <c r="X4133" s="14"/>
      <c r="Y4133" s="14"/>
      <c r="Z4133" s="14"/>
      <c r="AA4133" s="14"/>
      <c r="AB4133" s="14"/>
    </row>
    <row r="4134" spans="24:28" ht="15" customHeight="1">
      <c r="X4134" s="14"/>
      <c r="Y4134" s="14"/>
      <c r="Z4134" s="14"/>
      <c r="AA4134" s="14"/>
      <c r="AB4134" s="14"/>
    </row>
    <row r="4135" spans="24:28" ht="15" customHeight="1">
      <c r="X4135" s="14"/>
      <c r="Y4135" s="14"/>
      <c r="Z4135" s="14"/>
      <c r="AA4135" s="14"/>
      <c r="AB4135" s="14"/>
    </row>
    <row r="4136" spans="24:28" ht="15" customHeight="1">
      <c r="X4136" s="14"/>
      <c r="Y4136" s="14"/>
      <c r="Z4136" s="14"/>
      <c r="AA4136" s="14"/>
      <c r="AB4136" s="14"/>
    </row>
    <row r="4137" spans="24:28" ht="15" customHeight="1">
      <c r="X4137" s="14"/>
      <c r="Y4137" s="14"/>
      <c r="Z4137" s="14"/>
      <c r="AA4137" s="14"/>
      <c r="AB4137" s="14"/>
    </row>
    <row r="4138" spans="24:28" ht="15" customHeight="1">
      <c r="X4138" s="14"/>
      <c r="Y4138" s="14"/>
      <c r="Z4138" s="14"/>
      <c r="AA4138" s="14"/>
      <c r="AB4138" s="14"/>
    </row>
    <row r="4139" spans="24:28" ht="15" customHeight="1">
      <c r="X4139" s="14"/>
      <c r="Y4139" s="14"/>
      <c r="Z4139" s="14"/>
      <c r="AA4139" s="14"/>
      <c r="AB4139" s="14"/>
    </row>
    <row r="4140" spans="24:28" ht="15" customHeight="1">
      <c r="X4140" s="14"/>
      <c r="Y4140" s="14"/>
      <c r="Z4140" s="14"/>
      <c r="AA4140" s="14"/>
      <c r="AB4140" s="14"/>
    </row>
    <row r="4141" spans="24:28" ht="15" customHeight="1">
      <c r="X4141" s="14"/>
      <c r="Y4141" s="14"/>
      <c r="Z4141" s="14"/>
      <c r="AA4141" s="14"/>
      <c r="AB4141" s="14"/>
    </row>
    <row r="4142" spans="24:28" ht="15" customHeight="1">
      <c r="X4142" s="14"/>
      <c r="Y4142" s="14"/>
      <c r="Z4142" s="14"/>
      <c r="AA4142" s="14"/>
      <c r="AB4142" s="14"/>
    </row>
    <row r="4143" spans="24:28" ht="15" customHeight="1">
      <c r="X4143" s="14"/>
      <c r="Y4143" s="14"/>
      <c r="Z4143" s="14"/>
      <c r="AA4143" s="14"/>
      <c r="AB4143" s="14"/>
    </row>
    <row r="4144" spans="24:28" ht="15" customHeight="1">
      <c r="X4144" s="14"/>
      <c r="Y4144" s="14"/>
      <c r="Z4144" s="14"/>
      <c r="AA4144" s="14"/>
      <c r="AB4144" s="14"/>
    </row>
    <row r="4145" spans="24:28" ht="15" customHeight="1">
      <c r="X4145" s="14"/>
      <c r="Y4145" s="14"/>
      <c r="Z4145" s="14"/>
      <c r="AA4145" s="14"/>
      <c r="AB4145" s="14"/>
    </row>
    <row r="4146" spans="24:28" ht="15" customHeight="1">
      <c r="X4146" s="14"/>
      <c r="Y4146" s="14"/>
      <c r="Z4146" s="14"/>
      <c r="AA4146" s="14"/>
      <c r="AB4146" s="14"/>
    </row>
    <row r="4147" spans="24:28" ht="15" customHeight="1">
      <c r="X4147" s="14"/>
      <c r="Y4147" s="14"/>
      <c r="Z4147" s="14"/>
      <c r="AA4147" s="14"/>
      <c r="AB4147" s="14"/>
    </row>
    <row r="4148" spans="24:28" ht="15" customHeight="1">
      <c r="X4148" s="14"/>
      <c r="Y4148" s="14"/>
      <c r="Z4148" s="14"/>
      <c r="AA4148" s="14"/>
      <c r="AB4148" s="14"/>
    </row>
    <row r="4149" spans="24:28" ht="15" customHeight="1">
      <c r="X4149" s="14"/>
      <c r="Y4149" s="14"/>
      <c r="Z4149" s="14"/>
      <c r="AA4149" s="14"/>
      <c r="AB4149" s="14"/>
    </row>
    <row r="4150" spans="24:28" ht="15" customHeight="1">
      <c r="X4150" s="14"/>
      <c r="Y4150" s="14"/>
      <c r="Z4150" s="14"/>
      <c r="AA4150" s="14"/>
      <c r="AB4150" s="14"/>
    </row>
    <row r="4151" spans="24:28" ht="15" customHeight="1">
      <c r="X4151" s="14"/>
      <c r="Y4151" s="14"/>
      <c r="Z4151" s="14"/>
      <c r="AA4151" s="14"/>
      <c r="AB4151" s="14"/>
    </row>
    <row r="4152" spans="24:28" ht="15" customHeight="1">
      <c r="X4152" s="14"/>
      <c r="Y4152" s="14"/>
      <c r="Z4152" s="14"/>
      <c r="AA4152" s="14"/>
      <c r="AB4152" s="14"/>
    </row>
    <row r="4153" spans="24:28" ht="15" customHeight="1">
      <c r="X4153" s="14"/>
      <c r="Y4153" s="14"/>
      <c r="Z4153" s="14"/>
      <c r="AA4153" s="14"/>
      <c r="AB4153" s="14"/>
    </row>
    <row r="4154" spans="24:28" ht="15" customHeight="1">
      <c r="X4154" s="14"/>
      <c r="Y4154" s="14"/>
      <c r="Z4154" s="14"/>
      <c r="AA4154" s="14"/>
      <c r="AB4154" s="14"/>
    </row>
    <row r="4155" spans="24:28" ht="15" customHeight="1">
      <c r="X4155" s="14"/>
      <c r="Y4155" s="14"/>
      <c r="Z4155" s="14"/>
      <c r="AA4155" s="14"/>
      <c r="AB4155" s="14"/>
    </row>
    <row r="4156" spans="24:28" ht="15" customHeight="1">
      <c r="X4156" s="14"/>
      <c r="Y4156" s="14"/>
      <c r="Z4156" s="14"/>
      <c r="AA4156" s="14"/>
      <c r="AB4156" s="14"/>
    </row>
    <row r="4157" spans="24:28" ht="15" customHeight="1">
      <c r="X4157" s="14"/>
      <c r="Y4157" s="14"/>
      <c r="Z4157" s="14"/>
      <c r="AA4157" s="14"/>
      <c r="AB4157" s="14"/>
    </row>
    <row r="4158" spans="24:28" ht="15" customHeight="1">
      <c r="X4158" s="14"/>
      <c r="Y4158" s="14"/>
      <c r="Z4158" s="14"/>
      <c r="AA4158" s="14"/>
      <c r="AB4158" s="14"/>
    </row>
    <row r="4159" spans="24:28" ht="15" customHeight="1">
      <c r="X4159" s="14"/>
      <c r="Y4159" s="14"/>
      <c r="Z4159" s="14"/>
      <c r="AA4159" s="14"/>
      <c r="AB4159" s="14"/>
    </row>
    <row r="4160" spans="24:28" ht="15" customHeight="1">
      <c r="X4160" s="14"/>
      <c r="Y4160" s="14"/>
      <c r="Z4160" s="14"/>
      <c r="AA4160" s="14"/>
      <c r="AB4160" s="14"/>
    </row>
    <row r="4161" spans="24:28" ht="15" customHeight="1">
      <c r="X4161" s="14"/>
      <c r="Y4161" s="14"/>
      <c r="Z4161" s="14"/>
      <c r="AA4161" s="14"/>
      <c r="AB4161" s="14"/>
    </row>
    <row r="4162" spans="24:28" ht="15" customHeight="1">
      <c r="X4162" s="14"/>
      <c r="Y4162" s="14"/>
      <c r="Z4162" s="14"/>
      <c r="AA4162" s="14"/>
      <c r="AB4162" s="14"/>
    </row>
    <row r="4163" spans="24:28" ht="15" customHeight="1">
      <c r="X4163" s="14"/>
      <c r="Y4163" s="14"/>
      <c r="Z4163" s="14"/>
      <c r="AA4163" s="14"/>
      <c r="AB4163" s="14"/>
    </row>
    <row r="4164" spans="24:28" ht="15" customHeight="1">
      <c r="X4164" s="14"/>
      <c r="Y4164" s="14"/>
      <c r="Z4164" s="14"/>
      <c r="AA4164" s="14"/>
      <c r="AB4164" s="14"/>
    </row>
    <row r="4165" spans="24:28" ht="15" customHeight="1">
      <c r="X4165" s="14"/>
      <c r="Y4165" s="14"/>
      <c r="Z4165" s="14"/>
      <c r="AA4165" s="14"/>
      <c r="AB4165" s="14"/>
    </row>
    <row r="4166" spans="24:28" ht="15" customHeight="1">
      <c r="X4166" s="14"/>
      <c r="Y4166" s="14"/>
      <c r="Z4166" s="14"/>
      <c r="AA4166" s="14"/>
      <c r="AB4166" s="14"/>
    </row>
    <row r="4167" spans="24:28" ht="15" customHeight="1">
      <c r="X4167" s="14"/>
      <c r="Y4167" s="14"/>
      <c r="Z4167" s="14"/>
      <c r="AA4167" s="14"/>
      <c r="AB4167" s="14"/>
    </row>
    <row r="4168" spans="24:28" ht="15" customHeight="1">
      <c r="X4168" s="14"/>
      <c r="Y4168" s="14"/>
      <c r="Z4168" s="14"/>
      <c r="AA4168" s="14"/>
      <c r="AB4168" s="14"/>
    </row>
    <row r="4169" spans="24:28" ht="15" customHeight="1">
      <c r="X4169" s="14"/>
      <c r="Y4169" s="14"/>
      <c r="Z4169" s="14"/>
      <c r="AA4169" s="14"/>
      <c r="AB4169" s="14"/>
    </row>
    <row r="4170" spans="24:28" ht="15" customHeight="1">
      <c r="X4170" s="14"/>
      <c r="Y4170" s="14"/>
      <c r="Z4170" s="14"/>
      <c r="AA4170" s="14"/>
      <c r="AB4170" s="14"/>
    </row>
    <row r="4171" spans="24:28" ht="15" customHeight="1">
      <c r="X4171" s="14"/>
      <c r="Y4171" s="14"/>
      <c r="Z4171" s="14"/>
      <c r="AA4171" s="14"/>
      <c r="AB4171" s="14"/>
    </row>
    <row r="4172" spans="24:28" ht="15" customHeight="1">
      <c r="X4172" s="14"/>
      <c r="Y4172" s="14"/>
      <c r="Z4172" s="14"/>
      <c r="AA4172" s="14"/>
      <c r="AB4172" s="14"/>
    </row>
    <row r="4173" spans="24:28" ht="15" customHeight="1">
      <c r="X4173" s="14"/>
      <c r="Y4173" s="14"/>
      <c r="Z4173" s="14"/>
      <c r="AA4173" s="14"/>
      <c r="AB4173" s="14"/>
    </row>
    <row r="4174" spans="24:28" ht="15" customHeight="1">
      <c r="X4174" s="14"/>
      <c r="Y4174" s="14"/>
      <c r="Z4174" s="14"/>
      <c r="AA4174" s="14"/>
      <c r="AB4174" s="14"/>
    </row>
    <row r="4175" spans="24:28" ht="15" customHeight="1">
      <c r="X4175" s="14"/>
      <c r="Y4175" s="14"/>
      <c r="Z4175" s="14"/>
      <c r="AA4175" s="14"/>
      <c r="AB4175" s="14"/>
    </row>
    <row r="4176" spans="24:28" ht="15" customHeight="1">
      <c r="X4176" s="14"/>
      <c r="Y4176" s="14"/>
      <c r="Z4176" s="14"/>
      <c r="AA4176" s="14"/>
      <c r="AB4176" s="14"/>
    </row>
    <row r="4177" spans="24:28" ht="15" customHeight="1">
      <c r="X4177" s="14"/>
      <c r="Y4177" s="14"/>
      <c r="Z4177" s="14"/>
      <c r="AA4177" s="14"/>
      <c r="AB4177" s="14"/>
    </row>
    <row r="4178" spans="24:28" ht="15" customHeight="1">
      <c r="X4178" s="14"/>
      <c r="Y4178" s="14"/>
      <c r="Z4178" s="14"/>
      <c r="AA4178" s="14"/>
      <c r="AB4178" s="14"/>
    </row>
    <row r="4179" spans="24:28" ht="15" customHeight="1">
      <c r="X4179" s="14"/>
      <c r="Y4179" s="14"/>
      <c r="Z4179" s="14"/>
      <c r="AA4179" s="14"/>
      <c r="AB4179" s="14"/>
    </row>
    <row r="4180" spans="24:28" ht="15" customHeight="1">
      <c r="X4180" s="14"/>
      <c r="Y4180" s="14"/>
      <c r="Z4180" s="14"/>
      <c r="AA4180" s="14"/>
      <c r="AB4180" s="14"/>
    </row>
    <row r="4181" spans="24:28" ht="15" customHeight="1">
      <c r="X4181" s="14"/>
      <c r="Y4181" s="14"/>
      <c r="Z4181" s="14"/>
      <c r="AA4181" s="14"/>
      <c r="AB4181" s="14"/>
    </row>
    <row r="4182" spans="24:28" ht="15" customHeight="1">
      <c r="X4182" s="14"/>
      <c r="Y4182" s="14"/>
      <c r="Z4182" s="14"/>
      <c r="AA4182" s="14"/>
      <c r="AB4182" s="14"/>
    </row>
    <row r="4183" spans="24:28" ht="15" customHeight="1">
      <c r="X4183" s="14"/>
      <c r="Y4183" s="14"/>
      <c r="Z4183" s="14"/>
      <c r="AA4183" s="14"/>
      <c r="AB4183" s="14"/>
    </row>
    <row r="4184" spans="24:28" ht="15" customHeight="1">
      <c r="X4184" s="14"/>
      <c r="Y4184" s="14"/>
      <c r="Z4184" s="14"/>
      <c r="AA4184" s="14"/>
      <c r="AB4184" s="14"/>
    </row>
    <row r="4185" spans="24:28" ht="15" customHeight="1">
      <c r="X4185" s="14"/>
      <c r="Y4185" s="14"/>
      <c r="Z4185" s="14"/>
      <c r="AA4185" s="14"/>
      <c r="AB4185" s="14"/>
    </row>
    <row r="4186" spans="24:28" ht="15" customHeight="1">
      <c r="X4186" s="14"/>
      <c r="Y4186" s="14"/>
      <c r="Z4186" s="14"/>
      <c r="AA4186" s="14"/>
      <c r="AB4186" s="14"/>
    </row>
    <row r="4187" spans="24:28" ht="15" customHeight="1">
      <c r="X4187" s="14"/>
      <c r="Y4187" s="14"/>
      <c r="Z4187" s="14"/>
      <c r="AA4187" s="14"/>
      <c r="AB4187" s="14"/>
    </row>
    <row r="4188" spans="24:28" ht="15" customHeight="1">
      <c r="X4188" s="14"/>
      <c r="Y4188" s="14"/>
      <c r="Z4188" s="14"/>
      <c r="AA4188" s="14"/>
      <c r="AB4188" s="14"/>
    </row>
    <row r="4189" spans="24:28" ht="15" customHeight="1">
      <c r="X4189" s="14"/>
      <c r="Y4189" s="14"/>
      <c r="Z4189" s="14"/>
      <c r="AA4189" s="14"/>
      <c r="AB4189" s="14"/>
    </row>
    <row r="4190" spans="24:28" ht="15" customHeight="1">
      <c r="X4190" s="14"/>
      <c r="Y4190" s="14"/>
      <c r="Z4190" s="14"/>
      <c r="AA4190" s="14"/>
      <c r="AB4190" s="14"/>
    </row>
    <row r="4191" spans="24:28" ht="15" customHeight="1">
      <c r="X4191" s="14"/>
      <c r="Y4191" s="14"/>
      <c r="Z4191" s="14"/>
      <c r="AA4191" s="14"/>
      <c r="AB4191" s="14"/>
    </row>
    <row r="4192" spans="24:28" ht="15" customHeight="1">
      <c r="X4192" s="14"/>
      <c r="Y4192" s="14"/>
      <c r="Z4192" s="14"/>
      <c r="AA4192" s="14"/>
      <c r="AB4192" s="14"/>
    </row>
    <row r="4193" spans="24:28" ht="15" customHeight="1">
      <c r="X4193" s="14"/>
      <c r="Y4193" s="14"/>
      <c r="Z4193" s="14"/>
      <c r="AA4193" s="14"/>
      <c r="AB4193" s="14"/>
    </row>
    <row r="4194" spans="24:28" ht="15" customHeight="1">
      <c r="X4194" s="14"/>
      <c r="Y4194" s="14"/>
      <c r="Z4194" s="14"/>
      <c r="AA4194" s="14"/>
      <c r="AB4194" s="14"/>
    </row>
    <row r="4195" spans="24:28" ht="15" customHeight="1">
      <c r="X4195" s="14"/>
      <c r="Y4195" s="14"/>
      <c r="Z4195" s="14"/>
      <c r="AA4195" s="14"/>
      <c r="AB4195" s="14"/>
    </row>
    <row r="4196" spans="24:28" ht="15" customHeight="1">
      <c r="X4196" s="14"/>
      <c r="Y4196" s="14"/>
      <c r="Z4196" s="14"/>
      <c r="AA4196" s="14"/>
      <c r="AB4196" s="14"/>
    </row>
    <row r="4197" spans="24:28" ht="15" customHeight="1">
      <c r="X4197" s="14"/>
      <c r="Y4197" s="14"/>
      <c r="Z4197" s="14"/>
      <c r="AA4197" s="14"/>
      <c r="AB4197" s="14"/>
    </row>
    <row r="4198" spans="24:28" ht="15" customHeight="1">
      <c r="X4198" s="14"/>
      <c r="Y4198" s="14"/>
      <c r="Z4198" s="14"/>
      <c r="AA4198" s="14"/>
      <c r="AB4198" s="14"/>
    </row>
    <row r="4199" spans="24:28" ht="15" customHeight="1">
      <c r="X4199" s="14"/>
      <c r="Y4199" s="14"/>
      <c r="Z4199" s="14"/>
      <c r="AA4199" s="14"/>
      <c r="AB4199" s="14"/>
    </row>
    <row r="4200" spans="24:28" ht="15" customHeight="1">
      <c r="X4200" s="14"/>
      <c r="Y4200" s="14"/>
      <c r="Z4200" s="14"/>
      <c r="AA4200" s="14"/>
      <c r="AB4200" s="14"/>
    </row>
    <row r="4201" spans="24:28" ht="15" customHeight="1">
      <c r="X4201" s="14"/>
      <c r="Y4201" s="14"/>
      <c r="Z4201" s="14"/>
      <c r="AA4201" s="14"/>
      <c r="AB4201" s="14"/>
    </row>
    <row r="4202" spans="24:28" ht="15" customHeight="1">
      <c r="X4202" s="14"/>
      <c r="Y4202" s="14"/>
      <c r="Z4202" s="14"/>
      <c r="AA4202" s="14"/>
      <c r="AB4202" s="14"/>
    </row>
    <row r="4203" spans="24:28" ht="15" customHeight="1">
      <c r="X4203" s="14"/>
      <c r="Y4203" s="14"/>
      <c r="Z4203" s="14"/>
      <c r="AA4203" s="14"/>
      <c r="AB4203" s="14"/>
    </row>
    <row r="4204" spans="24:28" ht="15" customHeight="1">
      <c r="X4204" s="14"/>
      <c r="Y4204" s="14"/>
      <c r="Z4204" s="14"/>
      <c r="AA4204" s="14"/>
      <c r="AB4204" s="14"/>
    </row>
    <row r="4205" spans="24:28" ht="15" customHeight="1">
      <c r="X4205" s="14"/>
      <c r="Y4205" s="14"/>
      <c r="Z4205" s="14"/>
      <c r="AA4205" s="14"/>
      <c r="AB4205" s="14"/>
    </row>
    <row r="4206" spans="24:28" ht="15" customHeight="1">
      <c r="X4206" s="14"/>
      <c r="Y4206" s="14"/>
      <c r="Z4206" s="14"/>
      <c r="AA4206" s="14"/>
      <c r="AB4206" s="14"/>
    </row>
    <row r="4207" spans="24:28" ht="15" customHeight="1">
      <c r="X4207" s="14"/>
      <c r="Y4207" s="14"/>
      <c r="Z4207" s="14"/>
      <c r="AA4207" s="14"/>
      <c r="AB4207" s="14"/>
    </row>
    <row r="4208" spans="24:28" ht="15" customHeight="1">
      <c r="X4208" s="14"/>
      <c r="Y4208" s="14"/>
      <c r="Z4208" s="14"/>
      <c r="AA4208" s="14"/>
      <c r="AB4208" s="14"/>
    </row>
    <row r="4209" spans="24:28" ht="15" customHeight="1">
      <c r="X4209" s="14"/>
      <c r="Y4209" s="14"/>
      <c r="Z4209" s="14"/>
      <c r="AA4209" s="14"/>
      <c r="AB4209" s="14"/>
    </row>
    <row r="4210" spans="24:28" ht="15" customHeight="1">
      <c r="X4210" s="14"/>
      <c r="Y4210" s="14"/>
      <c r="Z4210" s="14"/>
      <c r="AA4210" s="14"/>
      <c r="AB4210" s="14"/>
    </row>
    <row r="4211" spans="24:28" ht="15" customHeight="1">
      <c r="X4211" s="14"/>
      <c r="Y4211" s="14"/>
      <c r="Z4211" s="14"/>
      <c r="AA4211" s="14"/>
      <c r="AB4211" s="14"/>
    </row>
    <row r="4212" spans="24:28" ht="15" customHeight="1">
      <c r="X4212" s="14"/>
      <c r="Y4212" s="14"/>
      <c r="Z4212" s="14"/>
      <c r="AA4212" s="14"/>
      <c r="AB4212" s="14"/>
    </row>
    <row r="4213" spans="24:28" ht="15" customHeight="1">
      <c r="X4213" s="14"/>
      <c r="Y4213" s="14"/>
      <c r="Z4213" s="14"/>
      <c r="AA4213" s="14"/>
      <c r="AB4213" s="14"/>
    </row>
    <row r="4214" spans="24:28" ht="15" customHeight="1">
      <c r="X4214" s="14"/>
      <c r="Y4214" s="14"/>
      <c r="Z4214" s="14"/>
      <c r="AA4214" s="14"/>
      <c r="AB4214" s="14"/>
    </row>
    <row r="4215" spans="24:28" ht="15" customHeight="1">
      <c r="X4215" s="14"/>
      <c r="Y4215" s="14"/>
      <c r="Z4215" s="14"/>
      <c r="AA4215" s="14"/>
      <c r="AB4215" s="14"/>
    </row>
    <row r="4216" spans="24:28" ht="15" customHeight="1">
      <c r="X4216" s="14"/>
      <c r="Y4216" s="14"/>
      <c r="Z4216" s="14"/>
      <c r="AA4216" s="14"/>
      <c r="AB4216" s="14"/>
    </row>
    <row r="4217" spans="24:28" ht="15" customHeight="1">
      <c r="X4217" s="14"/>
      <c r="Y4217" s="14"/>
      <c r="Z4217" s="14"/>
      <c r="AA4217" s="14"/>
      <c r="AB4217" s="14"/>
    </row>
    <row r="4218" spans="24:28" ht="15" customHeight="1">
      <c r="X4218" s="14"/>
      <c r="Y4218" s="14"/>
      <c r="Z4218" s="14"/>
      <c r="AA4218" s="14"/>
      <c r="AB4218" s="14"/>
    </row>
    <row r="4219" spans="24:28" ht="15" customHeight="1">
      <c r="X4219" s="14"/>
      <c r="Y4219" s="14"/>
      <c r="Z4219" s="14"/>
      <c r="AA4219" s="14"/>
      <c r="AB4219" s="14"/>
    </row>
    <row r="4220" spans="24:28" ht="15" customHeight="1">
      <c r="X4220" s="14"/>
      <c r="Y4220" s="14"/>
      <c r="Z4220" s="14"/>
      <c r="AA4220" s="14"/>
      <c r="AB4220" s="14"/>
    </row>
    <row r="4221" spans="24:28" ht="15" customHeight="1">
      <c r="X4221" s="14"/>
      <c r="Y4221" s="14"/>
      <c r="Z4221" s="14"/>
      <c r="AA4221" s="14"/>
      <c r="AB4221" s="14"/>
    </row>
    <row r="4222" spans="24:28" ht="15" customHeight="1">
      <c r="X4222" s="14"/>
      <c r="Y4222" s="14"/>
      <c r="Z4222" s="14"/>
      <c r="AA4222" s="14"/>
      <c r="AB4222" s="14"/>
    </row>
    <row r="4223" spans="24:28" ht="15" customHeight="1">
      <c r="X4223" s="14"/>
      <c r="Y4223" s="14"/>
      <c r="Z4223" s="14"/>
      <c r="AA4223" s="14"/>
      <c r="AB4223" s="14"/>
    </row>
    <row r="4224" spans="24:28" ht="15" customHeight="1">
      <c r="X4224" s="14"/>
      <c r="Y4224" s="14"/>
      <c r="Z4224" s="14"/>
      <c r="AA4224" s="14"/>
      <c r="AB4224" s="14"/>
    </row>
    <row r="4225" spans="24:28" ht="15" customHeight="1">
      <c r="X4225" s="14"/>
      <c r="Y4225" s="14"/>
      <c r="Z4225" s="14"/>
      <c r="AA4225" s="14"/>
      <c r="AB4225" s="14"/>
    </row>
    <row r="4226" spans="24:28" ht="15" customHeight="1">
      <c r="X4226" s="14"/>
      <c r="Y4226" s="14"/>
      <c r="Z4226" s="14"/>
      <c r="AA4226" s="14"/>
      <c r="AB4226" s="14"/>
    </row>
    <row r="4227" spans="24:28" ht="15" customHeight="1">
      <c r="X4227" s="14"/>
      <c r="Y4227" s="14"/>
      <c r="Z4227" s="14"/>
      <c r="AA4227" s="14"/>
      <c r="AB4227" s="14"/>
    </row>
    <row r="4228" spans="24:28" ht="15" customHeight="1">
      <c r="X4228" s="14"/>
      <c r="Y4228" s="14"/>
      <c r="Z4228" s="14"/>
      <c r="AA4228" s="14"/>
      <c r="AB4228" s="14"/>
    </row>
    <row r="4229" spans="24:28" ht="15" customHeight="1">
      <c r="X4229" s="14"/>
      <c r="Y4229" s="14"/>
      <c r="Z4229" s="14"/>
      <c r="AA4229" s="14"/>
      <c r="AB4229" s="14"/>
    </row>
    <row r="4230" spans="24:28" ht="15" customHeight="1">
      <c r="X4230" s="14"/>
      <c r="Y4230" s="14"/>
      <c r="Z4230" s="14"/>
      <c r="AA4230" s="14"/>
      <c r="AB4230" s="14"/>
    </row>
    <row r="4231" spans="24:28" ht="15" customHeight="1">
      <c r="X4231" s="14"/>
      <c r="Y4231" s="14"/>
      <c r="Z4231" s="14"/>
      <c r="AA4231" s="14"/>
      <c r="AB4231" s="14"/>
    </row>
    <row r="4232" spans="24:28" ht="15" customHeight="1">
      <c r="X4232" s="14"/>
      <c r="Y4232" s="14"/>
      <c r="Z4232" s="14"/>
      <c r="AA4232" s="14"/>
      <c r="AB4232" s="14"/>
    </row>
    <row r="4233" spans="24:28" ht="15" customHeight="1">
      <c r="X4233" s="14"/>
      <c r="Y4233" s="14"/>
      <c r="Z4233" s="14"/>
      <c r="AA4233" s="14"/>
      <c r="AB4233" s="14"/>
    </row>
    <row r="4234" spans="24:28" ht="15" customHeight="1">
      <c r="X4234" s="14"/>
      <c r="Y4234" s="14"/>
      <c r="Z4234" s="14"/>
      <c r="AA4234" s="14"/>
      <c r="AB4234" s="14"/>
    </row>
    <row r="4235" spans="24:28" ht="15" customHeight="1">
      <c r="X4235" s="14"/>
      <c r="Y4235" s="14"/>
      <c r="Z4235" s="14"/>
      <c r="AA4235" s="14"/>
      <c r="AB4235" s="14"/>
    </row>
    <row r="4236" spans="24:28" ht="15" customHeight="1">
      <c r="X4236" s="14"/>
      <c r="Y4236" s="14"/>
      <c r="Z4236" s="14"/>
      <c r="AA4236" s="14"/>
      <c r="AB4236" s="14"/>
    </row>
    <row r="4237" spans="24:28" ht="15" customHeight="1">
      <c r="X4237" s="14"/>
      <c r="Y4237" s="14"/>
      <c r="Z4237" s="14"/>
      <c r="AA4237" s="14"/>
      <c r="AB4237" s="14"/>
    </row>
    <row r="4238" spans="24:28" ht="15" customHeight="1">
      <c r="X4238" s="14"/>
      <c r="Y4238" s="14"/>
      <c r="Z4238" s="14"/>
      <c r="AA4238" s="14"/>
      <c r="AB4238" s="14"/>
    </row>
    <row r="4239" spans="24:28" ht="15" customHeight="1">
      <c r="X4239" s="14"/>
      <c r="Y4239" s="14"/>
      <c r="Z4239" s="14"/>
      <c r="AA4239" s="14"/>
      <c r="AB4239" s="14"/>
    </row>
    <row r="4240" spans="24:28" ht="15" customHeight="1">
      <c r="X4240" s="14"/>
      <c r="Y4240" s="14"/>
      <c r="Z4240" s="14"/>
      <c r="AA4240" s="14"/>
      <c r="AB4240" s="14"/>
    </row>
    <row r="4241" spans="24:28" ht="15" customHeight="1">
      <c r="X4241" s="14"/>
      <c r="Y4241" s="14"/>
      <c r="Z4241" s="14"/>
      <c r="AA4241" s="14"/>
      <c r="AB4241" s="14"/>
    </row>
    <row r="4242" spans="24:28" ht="15" customHeight="1">
      <c r="X4242" s="14"/>
      <c r="Y4242" s="14"/>
      <c r="Z4242" s="14"/>
      <c r="AA4242" s="14"/>
      <c r="AB4242" s="14"/>
    </row>
    <row r="4243" spans="24:28" ht="15" customHeight="1">
      <c r="X4243" s="14"/>
      <c r="Y4243" s="14"/>
      <c r="Z4243" s="14"/>
      <c r="AA4243" s="14"/>
      <c r="AB4243" s="14"/>
    </row>
    <row r="4244" spans="24:28" ht="15" customHeight="1">
      <c r="X4244" s="14"/>
      <c r="Y4244" s="14"/>
      <c r="Z4244" s="14"/>
      <c r="AA4244" s="14"/>
      <c r="AB4244" s="14"/>
    </row>
    <row r="4245" spans="24:28" ht="15" customHeight="1">
      <c r="X4245" s="14"/>
      <c r="Y4245" s="14"/>
      <c r="Z4245" s="14"/>
      <c r="AA4245" s="14"/>
      <c r="AB4245" s="14"/>
    </row>
    <row r="4246" spans="24:28" ht="15" customHeight="1">
      <c r="X4246" s="14"/>
      <c r="Y4246" s="14"/>
      <c r="Z4246" s="14"/>
      <c r="AA4246" s="14"/>
      <c r="AB4246" s="14"/>
    </row>
    <row r="4247" spans="24:28" ht="15" customHeight="1">
      <c r="X4247" s="14"/>
      <c r="Y4247" s="14"/>
      <c r="Z4247" s="14"/>
      <c r="AA4247" s="14"/>
      <c r="AB4247" s="14"/>
    </row>
    <row r="4248" spans="24:28" ht="15" customHeight="1">
      <c r="X4248" s="14"/>
      <c r="Y4248" s="14"/>
      <c r="Z4248" s="14"/>
      <c r="AA4248" s="14"/>
      <c r="AB4248" s="14"/>
    </row>
    <row r="4249" spans="24:28" ht="15" customHeight="1">
      <c r="X4249" s="14"/>
      <c r="Y4249" s="14"/>
      <c r="Z4249" s="14"/>
      <c r="AA4249" s="14"/>
      <c r="AB4249" s="14"/>
    </row>
    <row r="4250" spans="24:28" ht="15" customHeight="1">
      <c r="X4250" s="14"/>
      <c r="Y4250" s="14"/>
      <c r="Z4250" s="14"/>
      <c r="AA4250" s="14"/>
      <c r="AB4250" s="14"/>
    </row>
    <row r="4251" spans="24:28" ht="15" customHeight="1">
      <c r="X4251" s="14"/>
      <c r="Y4251" s="14"/>
      <c r="Z4251" s="14"/>
      <c r="AA4251" s="14"/>
      <c r="AB4251" s="14"/>
    </row>
    <row r="4252" spans="24:28" ht="15" customHeight="1">
      <c r="X4252" s="14"/>
      <c r="Y4252" s="14"/>
      <c r="Z4252" s="14"/>
      <c r="AA4252" s="14"/>
      <c r="AB4252" s="14"/>
    </row>
    <row r="4253" spans="24:28" ht="15" customHeight="1">
      <c r="X4253" s="14"/>
      <c r="Y4253" s="14"/>
      <c r="Z4253" s="14"/>
      <c r="AA4253" s="14"/>
      <c r="AB4253" s="14"/>
    </row>
    <row r="4254" spans="24:28" ht="15" customHeight="1">
      <c r="X4254" s="14"/>
      <c r="Y4254" s="14"/>
      <c r="Z4254" s="14"/>
      <c r="AA4254" s="14"/>
      <c r="AB4254" s="14"/>
    </row>
    <row r="4255" spans="24:28" ht="15" customHeight="1">
      <c r="X4255" s="14"/>
      <c r="Y4255" s="14"/>
      <c r="Z4255" s="14"/>
      <c r="AA4255" s="14"/>
      <c r="AB4255" s="14"/>
    </row>
    <row r="4256" spans="24:28" ht="15" customHeight="1">
      <c r="X4256" s="14"/>
      <c r="Y4256" s="14"/>
      <c r="Z4256" s="14"/>
      <c r="AA4256" s="14"/>
      <c r="AB4256" s="14"/>
    </row>
    <row r="4257" spans="24:28" ht="15" customHeight="1">
      <c r="X4257" s="14"/>
      <c r="Y4257" s="14"/>
      <c r="Z4257" s="14"/>
      <c r="AA4257" s="14"/>
      <c r="AB4257" s="14"/>
    </row>
    <row r="4258" spans="24:28" ht="15" customHeight="1">
      <c r="X4258" s="14"/>
      <c r="Y4258" s="14"/>
      <c r="Z4258" s="14"/>
      <c r="AA4258" s="14"/>
      <c r="AB4258" s="14"/>
    </row>
    <row r="4259" spans="24:28" ht="15" customHeight="1">
      <c r="X4259" s="14"/>
      <c r="Y4259" s="14"/>
      <c r="Z4259" s="14"/>
      <c r="AA4259" s="14"/>
      <c r="AB4259" s="14"/>
    </row>
    <row r="4260" spans="24:28" ht="15" customHeight="1">
      <c r="X4260" s="14"/>
      <c r="Y4260" s="14"/>
      <c r="Z4260" s="14"/>
      <c r="AA4260" s="14"/>
      <c r="AB4260" s="14"/>
    </row>
    <row r="4261" spans="24:28" ht="15" customHeight="1">
      <c r="X4261" s="14"/>
      <c r="Y4261" s="14"/>
      <c r="Z4261" s="14"/>
      <c r="AA4261" s="14"/>
      <c r="AB4261" s="14"/>
    </row>
    <row r="4262" spans="24:28" ht="15" customHeight="1">
      <c r="X4262" s="14"/>
      <c r="Y4262" s="14"/>
      <c r="Z4262" s="14"/>
      <c r="AA4262" s="14"/>
      <c r="AB4262" s="14"/>
    </row>
    <row r="4263" spans="24:28" ht="15" customHeight="1">
      <c r="X4263" s="14"/>
      <c r="Y4263" s="14"/>
      <c r="Z4263" s="14"/>
      <c r="AA4263" s="14"/>
      <c r="AB4263" s="14"/>
    </row>
    <row r="4264" spans="24:28" ht="15" customHeight="1">
      <c r="X4264" s="14"/>
      <c r="Y4264" s="14"/>
      <c r="Z4264" s="14"/>
      <c r="AA4264" s="14"/>
      <c r="AB4264" s="14"/>
    </row>
    <row r="4265" spans="24:28" ht="15" customHeight="1">
      <c r="X4265" s="14"/>
      <c r="Y4265" s="14"/>
      <c r="Z4265" s="14"/>
      <c r="AA4265" s="14"/>
      <c r="AB4265" s="14"/>
    </row>
    <row r="4266" spans="24:28" ht="15" customHeight="1">
      <c r="X4266" s="14"/>
      <c r="Y4266" s="14"/>
      <c r="Z4266" s="14"/>
      <c r="AA4266" s="14"/>
      <c r="AB4266" s="14"/>
    </row>
    <row r="4267" spans="24:28" ht="15" customHeight="1">
      <c r="X4267" s="14"/>
      <c r="Y4267" s="14"/>
      <c r="Z4267" s="14"/>
      <c r="AA4267" s="14"/>
      <c r="AB4267" s="14"/>
    </row>
    <row r="4268" spans="24:28" ht="15" customHeight="1">
      <c r="X4268" s="14"/>
      <c r="Y4268" s="14"/>
      <c r="Z4268" s="14"/>
      <c r="AA4268" s="14"/>
      <c r="AB4268" s="14"/>
    </row>
    <row r="4269" spans="24:28" ht="15" customHeight="1">
      <c r="X4269" s="14"/>
      <c r="Y4269" s="14"/>
      <c r="Z4269" s="14"/>
      <c r="AA4269" s="14"/>
      <c r="AB4269" s="14"/>
    </row>
    <row r="4270" spans="24:28" ht="15" customHeight="1">
      <c r="X4270" s="14"/>
      <c r="Y4270" s="14"/>
      <c r="Z4270" s="14"/>
      <c r="AA4270" s="14"/>
      <c r="AB4270" s="14"/>
    </row>
    <row r="4271" spans="24:28" ht="15" customHeight="1">
      <c r="X4271" s="14"/>
      <c r="Y4271" s="14"/>
      <c r="Z4271" s="14"/>
      <c r="AA4271" s="14"/>
      <c r="AB4271" s="14"/>
    </row>
    <row r="4272" spans="24:28" ht="15" customHeight="1">
      <c r="X4272" s="14"/>
      <c r="Y4272" s="14"/>
      <c r="Z4272" s="14"/>
      <c r="AA4272" s="14"/>
      <c r="AB4272" s="14"/>
    </row>
    <row r="4273" spans="24:28" ht="15" customHeight="1">
      <c r="X4273" s="14"/>
      <c r="Y4273" s="14"/>
      <c r="Z4273" s="14"/>
      <c r="AA4273" s="14"/>
      <c r="AB4273" s="14"/>
    </row>
    <row r="4274" spans="24:28" ht="15" customHeight="1">
      <c r="X4274" s="14"/>
      <c r="Y4274" s="14"/>
      <c r="Z4274" s="14"/>
      <c r="AA4274" s="14"/>
      <c r="AB4274" s="14"/>
    </row>
    <row r="4275" spans="24:28" ht="15" customHeight="1">
      <c r="X4275" s="14"/>
      <c r="Y4275" s="14"/>
      <c r="Z4275" s="14"/>
      <c r="AA4275" s="14"/>
      <c r="AB4275" s="14"/>
    </row>
    <row r="4276" spans="24:28" ht="15" customHeight="1">
      <c r="X4276" s="14"/>
      <c r="Y4276" s="14"/>
      <c r="Z4276" s="14"/>
      <c r="AA4276" s="14"/>
      <c r="AB4276" s="14"/>
    </row>
    <row r="4277" spans="24:28" ht="15" customHeight="1">
      <c r="X4277" s="14"/>
      <c r="Y4277" s="14"/>
      <c r="Z4277" s="14"/>
      <c r="AA4277" s="14"/>
      <c r="AB4277" s="14"/>
    </row>
    <row r="4278" spans="24:28" ht="15" customHeight="1">
      <c r="X4278" s="14"/>
      <c r="Y4278" s="14"/>
      <c r="Z4278" s="14"/>
      <c r="AA4278" s="14"/>
      <c r="AB4278" s="14"/>
    </row>
    <row r="4279" spans="24:28" ht="15" customHeight="1">
      <c r="X4279" s="14"/>
      <c r="Y4279" s="14"/>
      <c r="Z4279" s="14"/>
      <c r="AA4279" s="14"/>
      <c r="AB4279" s="14"/>
    </row>
    <row r="4280" spans="24:28" ht="15" customHeight="1">
      <c r="X4280" s="14"/>
      <c r="Y4280" s="14"/>
      <c r="Z4280" s="14"/>
      <c r="AA4280" s="14"/>
      <c r="AB4280" s="14"/>
    </row>
    <row r="4281" spans="24:28" ht="15" customHeight="1">
      <c r="X4281" s="14"/>
      <c r="Y4281" s="14"/>
      <c r="Z4281" s="14"/>
      <c r="AA4281" s="14"/>
      <c r="AB4281" s="14"/>
    </row>
    <row r="4282" spans="24:28" ht="15" customHeight="1">
      <c r="X4282" s="14"/>
      <c r="Y4282" s="14"/>
      <c r="Z4282" s="14"/>
      <c r="AA4282" s="14"/>
      <c r="AB4282" s="14"/>
    </row>
    <row r="4283" spans="24:28" ht="15" customHeight="1">
      <c r="X4283" s="14"/>
      <c r="Y4283" s="14"/>
      <c r="Z4283" s="14"/>
      <c r="AA4283" s="14"/>
      <c r="AB4283" s="14"/>
    </row>
    <row r="4284" spans="24:28" ht="15" customHeight="1">
      <c r="X4284" s="14"/>
      <c r="Y4284" s="14"/>
      <c r="Z4284" s="14"/>
      <c r="AA4284" s="14"/>
      <c r="AB4284" s="14"/>
    </row>
    <row r="4285" spans="24:28" ht="15" customHeight="1">
      <c r="X4285" s="14"/>
      <c r="Y4285" s="14"/>
      <c r="Z4285" s="14"/>
      <c r="AA4285" s="14"/>
      <c r="AB4285" s="14"/>
    </row>
    <row r="4286" spans="24:28" ht="15" customHeight="1">
      <c r="X4286" s="14"/>
      <c r="Y4286" s="14"/>
      <c r="Z4286" s="14"/>
      <c r="AA4286" s="14"/>
      <c r="AB4286" s="14"/>
    </row>
    <row r="4287" spans="24:28" ht="15" customHeight="1">
      <c r="X4287" s="14"/>
      <c r="Y4287" s="14"/>
      <c r="Z4287" s="14"/>
      <c r="AA4287" s="14"/>
      <c r="AB4287" s="14"/>
    </row>
    <row r="4288" spans="24:28" ht="15" customHeight="1">
      <c r="X4288" s="14"/>
      <c r="Y4288" s="14"/>
      <c r="Z4288" s="14"/>
      <c r="AA4288" s="14"/>
      <c r="AB4288" s="14"/>
    </row>
    <row r="4289" spans="24:28" ht="15" customHeight="1">
      <c r="X4289" s="14"/>
      <c r="Y4289" s="14"/>
      <c r="Z4289" s="14"/>
      <c r="AA4289" s="14"/>
      <c r="AB4289" s="14"/>
    </row>
    <row r="4290" spans="24:28" ht="15" customHeight="1">
      <c r="X4290" s="14"/>
      <c r="Y4290" s="14"/>
      <c r="Z4290" s="14"/>
      <c r="AA4290" s="14"/>
      <c r="AB4290" s="14"/>
    </row>
    <row r="4291" spans="24:28" ht="15" customHeight="1">
      <c r="X4291" s="14"/>
      <c r="Y4291" s="14"/>
      <c r="Z4291" s="14"/>
      <c r="AA4291" s="14"/>
      <c r="AB4291" s="14"/>
    </row>
    <row r="4292" spans="24:28" ht="15" customHeight="1">
      <c r="X4292" s="14"/>
      <c r="Y4292" s="14"/>
      <c r="Z4292" s="14"/>
      <c r="AA4292" s="14"/>
      <c r="AB4292" s="14"/>
    </row>
    <row r="4293" spans="24:28" ht="15" customHeight="1">
      <c r="X4293" s="14"/>
      <c r="Y4293" s="14"/>
      <c r="Z4293" s="14"/>
      <c r="AA4293" s="14"/>
      <c r="AB4293" s="14"/>
    </row>
    <row r="4294" spans="24:28" ht="15" customHeight="1">
      <c r="X4294" s="14"/>
      <c r="Y4294" s="14"/>
      <c r="Z4294" s="14"/>
      <c r="AA4294" s="14"/>
      <c r="AB4294" s="14"/>
    </row>
    <row r="4295" spans="24:28" ht="15" customHeight="1">
      <c r="X4295" s="14"/>
      <c r="Y4295" s="14"/>
      <c r="Z4295" s="14"/>
      <c r="AA4295" s="14"/>
      <c r="AB4295" s="14"/>
    </row>
    <row r="4296" spans="24:28" ht="15" customHeight="1">
      <c r="X4296" s="14"/>
      <c r="Y4296" s="14"/>
      <c r="Z4296" s="14"/>
      <c r="AA4296" s="14"/>
      <c r="AB4296" s="14"/>
    </row>
    <row r="4297" spans="24:28" ht="15" customHeight="1">
      <c r="X4297" s="14"/>
      <c r="Y4297" s="14"/>
      <c r="Z4297" s="14"/>
      <c r="AA4297" s="14"/>
      <c r="AB4297" s="14"/>
    </row>
    <row r="4298" spans="24:28" ht="15" customHeight="1">
      <c r="X4298" s="14"/>
      <c r="Y4298" s="14"/>
      <c r="Z4298" s="14"/>
      <c r="AA4298" s="14"/>
      <c r="AB4298" s="14"/>
    </row>
    <row r="4299" spans="24:28" ht="15" customHeight="1">
      <c r="X4299" s="14"/>
      <c r="Y4299" s="14"/>
      <c r="Z4299" s="14"/>
      <c r="AA4299" s="14"/>
      <c r="AB4299" s="14"/>
    </row>
    <row r="4300" spans="24:28" ht="15" customHeight="1">
      <c r="X4300" s="14"/>
      <c r="Y4300" s="14"/>
      <c r="Z4300" s="14"/>
      <c r="AA4300" s="14"/>
      <c r="AB4300" s="14"/>
    </row>
    <row r="4301" spans="24:28" ht="15" customHeight="1">
      <c r="X4301" s="14"/>
      <c r="Y4301" s="14"/>
      <c r="Z4301" s="14"/>
      <c r="AA4301" s="14"/>
      <c r="AB4301" s="14"/>
    </row>
    <row r="4302" spans="24:28" ht="15" customHeight="1">
      <c r="X4302" s="14"/>
      <c r="Y4302" s="14"/>
      <c r="Z4302" s="14"/>
      <c r="AA4302" s="14"/>
      <c r="AB4302" s="14"/>
    </row>
    <row r="4303" spans="24:28" ht="15" customHeight="1">
      <c r="X4303" s="14"/>
      <c r="Y4303" s="14"/>
      <c r="Z4303" s="14"/>
      <c r="AA4303" s="14"/>
      <c r="AB4303" s="14"/>
    </row>
    <row r="4304" spans="24:28" ht="15" customHeight="1">
      <c r="X4304" s="14"/>
      <c r="Y4304" s="14"/>
      <c r="Z4304" s="14"/>
      <c r="AA4304" s="14"/>
      <c r="AB4304" s="14"/>
    </row>
    <row r="4305" spans="24:28" ht="15" customHeight="1">
      <c r="X4305" s="14"/>
      <c r="Y4305" s="14"/>
      <c r="Z4305" s="14"/>
      <c r="AA4305" s="14"/>
      <c r="AB4305" s="14"/>
    </row>
    <row r="4306" spans="24:28" ht="15" customHeight="1">
      <c r="X4306" s="14"/>
      <c r="Y4306" s="14"/>
      <c r="Z4306" s="14"/>
      <c r="AA4306" s="14"/>
      <c r="AB4306" s="14"/>
    </row>
    <row r="4307" spans="24:28" ht="15" customHeight="1">
      <c r="X4307" s="14"/>
      <c r="Y4307" s="14"/>
      <c r="Z4307" s="14"/>
      <c r="AA4307" s="14"/>
      <c r="AB4307" s="14"/>
    </row>
    <row r="4308" spans="24:28" ht="15" customHeight="1">
      <c r="X4308" s="14"/>
      <c r="Y4308" s="14"/>
      <c r="Z4308" s="14"/>
      <c r="AA4308" s="14"/>
      <c r="AB4308" s="14"/>
    </row>
    <row r="4309" spans="24:28" ht="15" customHeight="1">
      <c r="X4309" s="14"/>
      <c r="Y4309" s="14"/>
      <c r="Z4309" s="14"/>
      <c r="AA4309" s="14"/>
      <c r="AB4309" s="14"/>
    </row>
    <row r="4310" spans="24:28" ht="15" customHeight="1">
      <c r="X4310" s="14"/>
      <c r="Y4310" s="14"/>
      <c r="Z4310" s="14"/>
      <c r="AA4310" s="14"/>
      <c r="AB4310" s="14"/>
    </row>
    <row r="4311" spans="24:28" ht="15" customHeight="1">
      <c r="X4311" s="14"/>
      <c r="Y4311" s="14"/>
      <c r="Z4311" s="14"/>
      <c r="AA4311" s="14"/>
      <c r="AB4311" s="14"/>
    </row>
    <row r="4312" spans="24:28" ht="15" customHeight="1">
      <c r="X4312" s="14"/>
      <c r="Y4312" s="14"/>
      <c r="Z4312" s="14"/>
      <c r="AA4312" s="14"/>
      <c r="AB4312" s="14"/>
    </row>
    <row r="4313" spans="24:28" ht="15" customHeight="1">
      <c r="X4313" s="14"/>
      <c r="Y4313" s="14"/>
      <c r="Z4313" s="14"/>
      <c r="AA4313" s="14"/>
      <c r="AB4313" s="14"/>
    </row>
    <row r="4314" spans="24:28" ht="15" customHeight="1">
      <c r="X4314" s="14"/>
      <c r="Y4314" s="14"/>
      <c r="Z4314" s="14"/>
      <c r="AA4314" s="14"/>
      <c r="AB4314" s="14"/>
    </row>
    <row r="4315" spans="24:28" ht="15" customHeight="1">
      <c r="X4315" s="14"/>
      <c r="Y4315" s="14"/>
      <c r="Z4315" s="14"/>
      <c r="AA4315" s="14"/>
      <c r="AB4315" s="14"/>
    </row>
    <row r="4316" spans="24:28" ht="15" customHeight="1">
      <c r="X4316" s="14"/>
      <c r="Y4316" s="14"/>
      <c r="Z4316" s="14"/>
      <c r="AA4316" s="14"/>
      <c r="AB4316" s="14"/>
    </row>
    <row r="4317" spans="24:28" ht="15" customHeight="1">
      <c r="X4317" s="14"/>
      <c r="Y4317" s="14"/>
      <c r="Z4317" s="14"/>
      <c r="AA4317" s="14"/>
      <c r="AB4317" s="14"/>
    </row>
    <row r="4318" spans="24:28" ht="15" customHeight="1">
      <c r="X4318" s="14"/>
      <c r="Y4318" s="14"/>
      <c r="Z4318" s="14"/>
      <c r="AA4318" s="14"/>
      <c r="AB4318" s="14"/>
    </row>
    <row r="4319" spans="24:28" ht="15" customHeight="1">
      <c r="X4319" s="14"/>
      <c r="Y4319" s="14"/>
      <c r="Z4319" s="14"/>
      <c r="AA4319" s="14"/>
      <c r="AB4319" s="14"/>
    </row>
    <row r="4320" spans="24:28" ht="15" customHeight="1">
      <c r="X4320" s="14"/>
      <c r="Y4320" s="14"/>
      <c r="Z4320" s="14"/>
      <c r="AA4320" s="14"/>
      <c r="AB4320" s="14"/>
    </row>
    <row r="4321" spans="24:28" ht="15" customHeight="1">
      <c r="X4321" s="14"/>
      <c r="Y4321" s="14"/>
      <c r="Z4321" s="14"/>
      <c r="AA4321" s="14"/>
      <c r="AB4321" s="14"/>
    </row>
    <row r="4322" spans="24:28" ht="15" customHeight="1">
      <c r="X4322" s="14"/>
      <c r="Y4322" s="14"/>
      <c r="Z4322" s="14"/>
      <c r="AA4322" s="14"/>
      <c r="AB4322" s="14"/>
    </row>
    <row r="4323" spans="24:28" ht="15" customHeight="1">
      <c r="X4323" s="14"/>
      <c r="Y4323" s="14"/>
      <c r="Z4323" s="14"/>
      <c r="AA4323" s="14"/>
      <c r="AB4323" s="14"/>
    </row>
    <row r="4324" spans="24:28" ht="15" customHeight="1">
      <c r="X4324" s="14"/>
      <c r="Y4324" s="14"/>
      <c r="Z4324" s="14"/>
      <c r="AA4324" s="14"/>
      <c r="AB4324" s="14"/>
    </row>
    <row r="4325" spans="24:28" ht="15" customHeight="1">
      <c r="X4325" s="14"/>
      <c r="Y4325" s="14"/>
      <c r="Z4325" s="14"/>
      <c r="AA4325" s="14"/>
      <c r="AB4325" s="14"/>
    </row>
    <row r="4326" spans="24:28" ht="15" customHeight="1">
      <c r="X4326" s="14"/>
      <c r="Y4326" s="14"/>
      <c r="Z4326" s="14"/>
      <c r="AA4326" s="14"/>
      <c r="AB4326" s="14"/>
    </row>
    <row r="4327" spans="24:28" ht="15" customHeight="1">
      <c r="X4327" s="14"/>
      <c r="Y4327" s="14"/>
      <c r="Z4327" s="14"/>
      <c r="AA4327" s="14"/>
      <c r="AB4327" s="14"/>
    </row>
    <row r="4328" spans="24:28" ht="15" customHeight="1">
      <c r="X4328" s="14"/>
      <c r="Y4328" s="14"/>
      <c r="Z4328" s="14"/>
      <c r="AA4328" s="14"/>
      <c r="AB4328" s="14"/>
    </row>
    <row r="4329" spans="24:28" ht="15" customHeight="1">
      <c r="X4329" s="14"/>
      <c r="Y4329" s="14"/>
      <c r="Z4329" s="14"/>
      <c r="AA4329" s="14"/>
      <c r="AB4329" s="14"/>
    </row>
    <row r="4330" spans="24:28" ht="15" customHeight="1">
      <c r="X4330" s="14"/>
      <c r="Y4330" s="14"/>
      <c r="Z4330" s="14"/>
      <c r="AA4330" s="14"/>
      <c r="AB4330" s="14"/>
    </row>
    <row r="4331" spans="24:28" ht="15" customHeight="1">
      <c r="X4331" s="14"/>
      <c r="Y4331" s="14"/>
      <c r="Z4331" s="14"/>
      <c r="AA4331" s="14"/>
      <c r="AB4331" s="14"/>
    </row>
    <row r="4332" spans="24:28" ht="15" customHeight="1">
      <c r="X4332" s="14"/>
      <c r="Y4332" s="14"/>
      <c r="Z4332" s="14"/>
      <c r="AA4332" s="14"/>
      <c r="AB4332" s="14"/>
    </row>
    <row r="4333" spans="24:28" ht="15" customHeight="1">
      <c r="X4333" s="14"/>
      <c r="Y4333" s="14"/>
      <c r="Z4333" s="14"/>
      <c r="AA4333" s="14"/>
      <c r="AB4333" s="14"/>
    </row>
    <row r="4334" spans="24:28" ht="15" customHeight="1">
      <c r="X4334" s="14"/>
      <c r="Y4334" s="14"/>
      <c r="Z4334" s="14"/>
      <c r="AA4334" s="14"/>
      <c r="AB4334" s="14"/>
    </row>
    <row r="4335" spans="24:28" ht="15" customHeight="1">
      <c r="X4335" s="14"/>
      <c r="Y4335" s="14"/>
      <c r="Z4335" s="14"/>
      <c r="AA4335" s="14"/>
      <c r="AB4335" s="14"/>
    </row>
    <row r="4336" spans="24:28" ht="15" customHeight="1">
      <c r="X4336" s="14"/>
      <c r="Y4336" s="14"/>
      <c r="Z4336" s="14"/>
      <c r="AA4336" s="14"/>
      <c r="AB4336" s="14"/>
    </row>
    <row r="4337" spans="24:28" ht="15" customHeight="1">
      <c r="X4337" s="14"/>
      <c r="Y4337" s="14"/>
      <c r="Z4337" s="14"/>
      <c r="AA4337" s="14"/>
      <c r="AB4337" s="14"/>
    </row>
    <row r="4338" spans="24:28" ht="15" customHeight="1">
      <c r="X4338" s="14"/>
      <c r="Y4338" s="14"/>
      <c r="Z4338" s="14"/>
      <c r="AA4338" s="14"/>
      <c r="AB4338" s="14"/>
    </row>
    <row r="4339" spans="24:28" ht="15" customHeight="1">
      <c r="X4339" s="14"/>
      <c r="Y4339" s="14"/>
      <c r="Z4339" s="14"/>
      <c r="AA4339" s="14"/>
      <c r="AB4339" s="14"/>
    </row>
    <row r="4340" spans="24:28" ht="15" customHeight="1">
      <c r="X4340" s="14"/>
      <c r="Y4340" s="14"/>
      <c r="Z4340" s="14"/>
      <c r="AA4340" s="14"/>
      <c r="AB4340" s="14"/>
    </row>
    <row r="4341" spans="24:28" ht="15" customHeight="1">
      <c r="X4341" s="14"/>
      <c r="Y4341" s="14"/>
      <c r="Z4341" s="14"/>
      <c r="AA4341" s="14"/>
      <c r="AB4341" s="14"/>
    </row>
    <row r="4342" spans="24:28" ht="15" customHeight="1">
      <c r="X4342" s="14"/>
      <c r="Y4342" s="14"/>
      <c r="Z4342" s="14"/>
      <c r="AA4342" s="14"/>
      <c r="AB4342" s="14"/>
    </row>
    <row r="4343" spans="24:28" ht="15" customHeight="1">
      <c r="X4343" s="14"/>
      <c r="Y4343" s="14"/>
      <c r="Z4343" s="14"/>
      <c r="AA4343" s="14"/>
      <c r="AB4343" s="14"/>
    </row>
    <row r="4344" spans="24:28" ht="15" customHeight="1">
      <c r="X4344" s="14"/>
      <c r="Y4344" s="14"/>
      <c r="Z4344" s="14"/>
      <c r="AA4344" s="14"/>
      <c r="AB4344" s="14"/>
    </row>
    <row r="4345" spans="24:28" ht="15" customHeight="1">
      <c r="X4345" s="14"/>
      <c r="Y4345" s="14"/>
      <c r="Z4345" s="14"/>
      <c r="AA4345" s="14"/>
      <c r="AB4345" s="14"/>
    </row>
    <row r="4346" spans="24:28" ht="15" customHeight="1">
      <c r="X4346" s="14"/>
      <c r="Y4346" s="14"/>
      <c r="Z4346" s="14"/>
      <c r="AA4346" s="14"/>
      <c r="AB4346" s="14"/>
    </row>
    <row r="4347" spans="24:28" ht="15" customHeight="1">
      <c r="X4347" s="14"/>
      <c r="Y4347" s="14"/>
      <c r="Z4347" s="14"/>
      <c r="AA4347" s="14"/>
      <c r="AB4347" s="14"/>
    </row>
    <row r="4348" spans="24:28" ht="15" customHeight="1">
      <c r="X4348" s="14"/>
      <c r="Y4348" s="14"/>
      <c r="Z4348" s="14"/>
      <c r="AA4348" s="14"/>
      <c r="AB4348" s="14"/>
    </row>
    <row r="4349" spans="24:28" ht="15" customHeight="1">
      <c r="X4349" s="14"/>
      <c r="Y4349" s="14"/>
      <c r="Z4349" s="14"/>
      <c r="AA4349" s="14"/>
      <c r="AB4349" s="14"/>
    </row>
    <row r="4350" spans="24:28" ht="15" customHeight="1">
      <c r="X4350" s="14"/>
      <c r="Y4350" s="14"/>
      <c r="Z4350" s="14"/>
      <c r="AA4350" s="14"/>
      <c r="AB4350" s="14"/>
    </row>
    <row r="4351" spans="24:28" ht="15" customHeight="1">
      <c r="X4351" s="14"/>
      <c r="Y4351" s="14"/>
      <c r="Z4351" s="14"/>
      <c r="AA4351" s="14"/>
      <c r="AB4351" s="14"/>
    </row>
    <row r="4352" spans="24:28" ht="15" customHeight="1">
      <c r="X4352" s="14"/>
      <c r="Y4352" s="14"/>
      <c r="Z4352" s="14"/>
      <c r="AA4352" s="14"/>
      <c r="AB4352" s="14"/>
    </row>
    <row r="4353" spans="24:28" ht="15" customHeight="1">
      <c r="X4353" s="14"/>
      <c r="Y4353" s="14"/>
      <c r="Z4353" s="14"/>
      <c r="AA4353" s="14"/>
      <c r="AB4353" s="14"/>
    </row>
    <row r="4354" spans="24:28" ht="15" customHeight="1">
      <c r="X4354" s="14"/>
      <c r="Y4354" s="14"/>
      <c r="Z4354" s="14"/>
      <c r="AA4354" s="14"/>
      <c r="AB4354" s="14"/>
    </row>
    <row r="4355" spans="24:28" ht="15" customHeight="1">
      <c r="X4355" s="14"/>
      <c r="Y4355" s="14"/>
      <c r="Z4355" s="14"/>
      <c r="AA4355" s="14"/>
      <c r="AB4355" s="14"/>
    </row>
    <row r="4356" spans="24:28" ht="15" customHeight="1">
      <c r="X4356" s="14"/>
      <c r="Y4356" s="14"/>
      <c r="Z4356" s="14"/>
      <c r="AA4356" s="14"/>
      <c r="AB4356" s="14"/>
    </row>
    <row r="4357" spans="24:28" ht="15" customHeight="1">
      <c r="X4357" s="14"/>
      <c r="Y4357" s="14"/>
      <c r="Z4357" s="14"/>
      <c r="AA4357" s="14"/>
      <c r="AB4357" s="14"/>
    </row>
    <row r="4358" spans="24:28" ht="15" customHeight="1">
      <c r="X4358" s="14"/>
      <c r="Y4358" s="14"/>
      <c r="Z4358" s="14"/>
      <c r="AA4358" s="14"/>
      <c r="AB4358" s="14"/>
    </row>
    <row r="4359" spans="24:28" ht="15" customHeight="1">
      <c r="X4359" s="14"/>
      <c r="Y4359" s="14"/>
      <c r="Z4359" s="14"/>
      <c r="AA4359" s="14"/>
      <c r="AB4359" s="14"/>
    </row>
    <row r="4360" spans="24:28" ht="15" customHeight="1">
      <c r="X4360" s="14"/>
      <c r="Y4360" s="14"/>
      <c r="Z4360" s="14"/>
      <c r="AA4360" s="14"/>
      <c r="AB4360" s="14"/>
    </row>
    <row r="4361" spans="24:28" ht="15" customHeight="1">
      <c r="X4361" s="14"/>
      <c r="Y4361" s="14"/>
      <c r="Z4361" s="14"/>
      <c r="AA4361" s="14"/>
      <c r="AB4361" s="14"/>
    </row>
    <row r="4362" spans="24:28" ht="15" customHeight="1">
      <c r="X4362" s="14"/>
      <c r="Y4362" s="14"/>
      <c r="Z4362" s="14"/>
      <c r="AA4362" s="14"/>
      <c r="AB4362" s="14"/>
    </row>
    <row r="4363" spans="24:28" ht="15" customHeight="1">
      <c r="X4363" s="14"/>
      <c r="Y4363" s="14"/>
      <c r="Z4363" s="14"/>
      <c r="AA4363" s="14"/>
      <c r="AB4363" s="14"/>
    </row>
    <row r="4364" spans="24:28" ht="15" customHeight="1">
      <c r="X4364" s="14"/>
      <c r="Y4364" s="14"/>
      <c r="Z4364" s="14"/>
      <c r="AA4364" s="14"/>
      <c r="AB4364" s="14"/>
    </row>
    <row r="4365" spans="24:28" ht="15" customHeight="1">
      <c r="X4365" s="14"/>
      <c r="Y4365" s="14"/>
      <c r="Z4365" s="14"/>
      <c r="AA4365" s="14"/>
      <c r="AB4365" s="14"/>
    </row>
    <row r="4366" spans="24:28" ht="15" customHeight="1">
      <c r="X4366" s="14"/>
      <c r="Y4366" s="14"/>
      <c r="Z4366" s="14"/>
      <c r="AA4366" s="14"/>
      <c r="AB4366" s="14"/>
    </row>
    <row r="4367" spans="24:28" ht="15" customHeight="1">
      <c r="X4367" s="14"/>
      <c r="Y4367" s="14"/>
      <c r="Z4367" s="14"/>
      <c r="AA4367" s="14"/>
      <c r="AB4367" s="14"/>
    </row>
    <row r="4368" spans="24:28" ht="15" customHeight="1">
      <c r="X4368" s="14"/>
      <c r="Y4368" s="14"/>
      <c r="Z4368" s="14"/>
      <c r="AA4368" s="14"/>
      <c r="AB4368" s="14"/>
    </row>
    <row r="4369" spans="24:28" ht="15" customHeight="1">
      <c r="X4369" s="14"/>
      <c r="Y4369" s="14"/>
      <c r="Z4369" s="14"/>
      <c r="AA4369" s="14"/>
      <c r="AB4369" s="14"/>
    </row>
    <row r="4370" spans="24:28" ht="15" customHeight="1">
      <c r="X4370" s="14"/>
      <c r="Y4370" s="14"/>
      <c r="Z4370" s="14"/>
      <c r="AA4370" s="14"/>
      <c r="AB4370" s="14"/>
    </row>
    <row r="4371" spans="24:28" ht="15" customHeight="1">
      <c r="X4371" s="14"/>
      <c r="Y4371" s="14"/>
      <c r="Z4371" s="14"/>
      <c r="AA4371" s="14"/>
      <c r="AB4371" s="14"/>
    </row>
    <row r="4372" spans="24:28" ht="15" customHeight="1">
      <c r="X4372" s="14"/>
      <c r="Y4372" s="14"/>
      <c r="Z4372" s="14"/>
      <c r="AA4372" s="14"/>
      <c r="AB4372" s="14"/>
    </row>
    <row r="4373" spans="24:28" ht="15" customHeight="1">
      <c r="X4373" s="14"/>
      <c r="Y4373" s="14"/>
      <c r="Z4373" s="14"/>
      <c r="AA4373" s="14"/>
      <c r="AB4373" s="14"/>
    </row>
    <row r="4374" spans="24:28" ht="15" customHeight="1">
      <c r="X4374" s="14"/>
      <c r="Y4374" s="14"/>
      <c r="Z4374" s="14"/>
      <c r="AA4374" s="14"/>
      <c r="AB4374" s="14"/>
    </row>
    <row r="4375" spans="24:28" ht="15" customHeight="1">
      <c r="X4375" s="14"/>
      <c r="Y4375" s="14"/>
      <c r="Z4375" s="14"/>
      <c r="AA4375" s="14"/>
      <c r="AB4375" s="14"/>
    </row>
    <row r="4376" spans="24:28" ht="15" customHeight="1">
      <c r="X4376" s="14"/>
      <c r="Y4376" s="14"/>
      <c r="Z4376" s="14"/>
      <c r="AA4376" s="14"/>
      <c r="AB4376" s="14"/>
    </row>
    <row r="4377" spans="24:28" ht="15" customHeight="1">
      <c r="X4377" s="14"/>
      <c r="Y4377" s="14"/>
      <c r="Z4377" s="14"/>
      <c r="AA4377" s="14"/>
      <c r="AB4377" s="14"/>
    </row>
    <row r="4378" spans="24:28" ht="15" customHeight="1">
      <c r="X4378" s="14"/>
      <c r="Y4378" s="14"/>
      <c r="Z4378" s="14"/>
      <c r="AA4378" s="14"/>
      <c r="AB4378" s="14"/>
    </row>
    <row r="4379" spans="24:28" ht="15" customHeight="1">
      <c r="X4379" s="14"/>
      <c r="Y4379" s="14"/>
      <c r="Z4379" s="14"/>
      <c r="AA4379" s="14"/>
      <c r="AB4379" s="14"/>
    </row>
    <row r="4380" spans="24:28" ht="15" customHeight="1">
      <c r="X4380" s="14"/>
      <c r="Y4380" s="14"/>
      <c r="Z4380" s="14"/>
      <c r="AA4380" s="14"/>
      <c r="AB4380" s="14"/>
    </row>
    <row r="4381" spans="24:28" ht="15" customHeight="1">
      <c r="X4381" s="14"/>
      <c r="Y4381" s="14"/>
      <c r="Z4381" s="14"/>
      <c r="AA4381" s="14"/>
      <c r="AB4381" s="14"/>
    </row>
    <row r="4382" spans="24:28" ht="15" customHeight="1">
      <c r="X4382" s="14"/>
      <c r="Y4382" s="14"/>
      <c r="Z4382" s="14"/>
      <c r="AA4382" s="14"/>
      <c r="AB4382" s="14"/>
    </row>
    <row r="4383" spans="24:28" ht="15" customHeight="1">
      <c r="X4383" s="14"/>
      <c r="Y4383" s="14"/>
      <c r="Z4383" s="14"/>
      <c r="AA4383" s="14"/>
      <c r="AB4383" s="14"/>
    </row>
    <row r="4384" spans="24:28" ht="15" customHeight="1">
      <c r="X4384" s="14"/>
      <c r="Y4384" s="14"/>
      <c r="Z4384" s="14"/>
      <c r="AA4384" s="14"/>
      <c r="AB4384" s="14"/>
    </row>
    <row r="4385" spans="24:28" ht="15" customHeight="1">
      <c r="X4385" s="14"/>
      <c r="Y4385" s="14"/>
      <c r="Z4385" s="14"/>
      <c r="AA4385" s="14"/>
      <c r="AB4385" s="14"/>
    </row>
    <row r="4386" spans="24:28" ht="15" customHeight="1">
      <c r="X4386" s="14"/>
      <c r="Y4386" s="14"/>
      <c r="Z4386" s="14"/>
      <c r="AA4386" s="14"/>
      <c r="AB4386" s="14"/>
    </row>
    <row r="4387" spans="24:28" ht="15" customHeight="1">
      <c r="X4387" s="14"/>
      <c r="Y4387" s="14"/>
      <c r="Z4387" s="14"/>
      <c r="AA4387" s="14"/>
      <c r="AB4387" s="14"/>
    </row>
    <row r="4388" spans="24:28" ht="15" customHeight="1">
      <c r="X4388" s="14"/>
      <c r="Y4388" s="14"/>
      <c r="Z4388" s="14"/>
      <c r="AA4388" s="14"/>
      <c r="AB4388" s="14"/>
    </row>
    <row r="4389" spans="24:28" ht="15" customHeight="1">
      <c r="X4389" s="14"/>
      <c r="Y4389" s="14"/>
      <c r="Z4389" s="14"/>
      <c r="AA4389" s="14"/>
      <c r="AB4389" s="14"/>
    </row>
    <row r="4390" spans="24:28" ht="15" customHeight="1">
      <c r="X4390" s="14"/>
      <c r="Y4390" s="14"/>
      <c r="Z4390" s="14"/>
      <c r="AA4390" s="14"/>
      <c r="AB4390" s="14"/>
    </row>
    <row r="4391" spans="24:28" ht="15" customHeight="1">
      <c r="X4391" s="14"/>
      <c r="Y4391" s="14"/>
      <c r="Z4391" s="14"/>
      <c r="AA4391" s="14"/>
      <c r="AB4391" s="14"/>
    </row>
    <row r="4392" spans="24:28" ht="15" customHeight="1">
      <c r="X4392" s="14"/>
      <c r="Y4392" s="14"/>
      <c r="Z4392" s="14"/>
      <c r="AA4392" s="14"/>
      <c r="AB4392" s="14"/>
    </row>
    <row r="4393" spans="24:28" ht="15" customHeight="1">
      <c r="X4393" s="14"/>
      <c r="Y4393" s="14"/>
      <c r="Z4393" s="14"/>
      <c r="AA4393" s="14"/>
      <c r="AB4393" s="14"/>
    </row>
    <row r="4394" spans="24:28" ht="15" customHeight="1">
      <c r="X4394" s="14"/>
      <c r="Y4394" s="14"/>
      <c r="Z4394" s="14"/>
      <c r="AA4394" s="14"/>
      <c r="AB4394" s="14"/>
    </row>
    <row r="4395" spans="24:28" ht="15" customHeight="1">
      <c r="X4395" s="14"/>
      <c r="Y4395" s="14"/>
      <c r="Z4395" s="14"/>
      <c r="AA4395" s="14"/>
      <c r="AB4395" s="14"/>
    </row>
    <row r="4396" spans="24:28" ht="15" customHeight="1">
      <c r="X4396" s="14"/>
      <c r="Y4396" s="14"/>
      <c r="Z4396" s="14"/>
      <c r="AA4396" s="14"/>
      <c r="AB4396" s="14"/>
    </row>
    <row r="4397" spans="24:28" ht="15" customHeight="1">
      <c r="X4397" s="14"/>
      <c r="Y4397" s="14"/>
      <c r="Z4397" s="14"/>
      <c r="AA4397" s="14"/>
      <c r="AB4397" s="14"/>
    </row>
    <row r="4398" spans="24:28" ht="15" customHeight="1">
      <c r="X4398" s="14"/>
      <c r="Y4398" s="14"/>
      <c r="Z4398" s="14"/>
      <c r="AA4398" s="14"/>
      <c r="AB4398" s="14"/>
    </row>
    <row r="4399" spans="24:28" ht="15" customHeight="1">
      <c r="X4399" s="14"/>
      <c r="Y4399" s="14"/>
      <c r="Z4399" s="14"/>
      <c r="AA4399" s="14"/>
      <c r="AB4399" s="14"/>
    </row>
    <row r="4400" spans="24:28" ht="15" customHeight="1">
      <c r="X4400" s="14"/>
      <c r="Y4400" s="14"/>
      <c r="Z4400" s="14"/>
      <c r="AA4400" s="14"/>
      <c r="AB4400" s="14"/>
    </row>
    <row r="4401" spans="24:28" ht="15" customHeight="1">
      <c r="X4401" s="14"/>
      <c r="Y4401" s="14"/>
      <c r="Z4401" s="14"/>
      <c r="AA4401" s="14"/>
      <c r="AB4401" s="14"/>
    </row>
    <row r="4402" spans="24:28" ht="15" customHeight="1">
      <c r="X4402" s="14"/>
      <c r="Y4402" s="14"/>
      <c r="Z4402" s="14"/>
      <c r="AA4402" s="14"/>
      <c r="AB4402" s="14"/>
    </row>
    <row r="4403" spans="24:28" ht="15" customHeight="1">
      <c r="X4403" s="14"/>
      <c r="Y4403" s="14"/>
      <c r="Z4403" s="14"/>
      <c r="AA4403" s="14"/>
      <c r="AB4403" s="14"/>
    </row>
    <row r="4404" spans="24:28" ht="15" customHeight="1">
      <c r="X4404" s="14"/>
      <c r="Y4404" s="14"/>
      <c r="Z4404" s="14"/>
      <c r="AA4404" s="14"/>
      <c r="AB4404" s="14"/>
    </row>
    <row r="4405" spans="24:28" ht="15" customHeight="1">
      <c r="X4405" s="14"/>
      <c r="Y4405" s="14"/>
      <c r="Z4405" s="14"/>
      <c r="AA4405" s="14"/>
      <c r="AB4405" s="14"/>
    </row>
    <row r="4406" spans="24:28" ht="15" customHeight="1">
      <c r="X4406" s="14"/>
      <c r="Y4406" s="14"/>
      <c r="Z4406" s="14"/>
      <c r="AA4406" s="14"/>
      <c r="AB4406" s="14"/>
    </row>
    <row r="4407" spans="24:28" ht="15" customHeight="1">
      <c r="X4407" s="14"/>
      <c r="Y4407" s="14"/>
      <c r="Z4407" s="14"/>
      <c r="AA4407" s="14"/>
      <c r="AB4407" s="14"/>
    </row>
    <row r="4408" spans="24:28" ht="15" customHeight="1">
      <c r="X4408" s="14"/>
      <c r="Y4408" s="14"/>
      <c r="Z4408" s="14"/>
      <c r="AA4408" s="14"/>
      <c r="AB4408" s="14"/>
    </row>
    <row r="4409" spans="24:28" ht="15" customHeight="1">
      <c r="X4409" s="14"/>
      <c r="Y4409" s="14"/>
      <c r="Z4409" s="14"/>
      <c r="AA4409" s="14"/>
      <c r="AB4409" s="14"/>
    </row>
    <row r="4410" spans="24:28" ht="15" customHeight="1">
      <c r="X4410" s="14"/>
      <c r="Y4410" s="14"/>
      <c r="Z4410" s="14"/>
      <c r="AA4410" s="14"/>
      <c r="AB4410" s="14"/>
    </row>
    <row r="4411" spans="24:28" ht="15" customHeight="1">
      <c r="X4411" s="14"/>
      <c r="Y4411" s="14"/>
      <c r="Z4411" s="14"/>
      <c r="AA4411" s="14"/>
      <c r="AB4411" s="14"/>
    </row>
    <row r="4412" spans="24:28" ht="15" customHeight="1">
      <c r="X4412" s="14"/>
      <c r="Y4412" s="14"/>
      <c r="Z4412" s="14"/>
      <c r="AA4412" s="14"/>
      <c r="AB4412" s="14"/>
    </row>
    <row r="4413" spans="24:28" ht="15" customHeight="1">
      <c r="X4413" s="14"/>
      <c r="Y4413" s="14"/>
      <c r="Z4413" s="14"/>
      <c r="AA4413" s="14"/>
      <c r="AB4413" s="14"/>
    </row>
    <row r="4414" spans="24:28" ht="15" customHeight="1">
      <c r="X4414" s="14"/>
      <c r="Y4414" s="14"/>
      <c r="Z4414" s="14"/>
      <c r="AA4414" s="14"/>
      <c r="AB4414" s="14"/>
    </row>
    <row r="4415" spans="24:28" ht="15" customHeight="1">
      <c r="X4415" s="14"/>
      <c r="Y4415" s="14"/>
      <c r="Z4415" s="14"/>
      <c r="AA4415" s="14"/>
      <c r="AB4415" s="14"/>
    </row>
    <row r="4416" spans="24:28" ht="15" customHeight="1">
      <c r="X4416" s="14"/>
      <c r="Y4416" s="14"/>
      <c r="Z4416" s="14"/>
      <c r="AA4416" s="14"/>
      <c r="AB4416" s="14"/>
    </row>
    <row r="4417" spans="24:28" ht="15" customHeight="1">
      <c r="X4417" s="14"/>
      <c r="Y4417" s="14"/>
      <c r="Z4417" s="14"/>
      <c r="AA4417" s="14"/>
      <c r="AB4417" s="14"/>
    </row>
    <row r="4418" spans="24:28" ht="15" customHeight="1">
      <c r="X4418" s="14"/>
      <c r="Y4418" s="14"/>
      <c r="Z4418" s="14"/>
      <c r="AA4418" s="14"/>
      <c r="AB4418" s="14"/>
    </row>
    <row r="4419" spans="24:28" ht="15" customHeight="1">
      <c r="X4419" s="14"/>
      <c r="Y4419" s="14"/>
      <c r="Z4419" s="14"/>
      <c r="AA4419" s="14"/>
      <c r="AB4419" s="14"/>
    </row>
    <row r="4420" spans="24:28" ht="15" customHeight="1">
      <c r="X4420" s="14"/>
      <c r="Y4420" s="14"/>
      <c r="Z4420" s="14"/>
      <c r="AA4420" s="14"/>
      <c r="AB4420" s="14"/>
    </row>
    <row r="4421" spans="24:28" ht="15" customHeight="1">
      <c r="X4421" s="14"/>
      <c r="Y4421" s="14"/>
      <c r="Z4421" s="14"/>
      <c r="AA4421" s="14"/>
      <c r="AB4421" s="14"/>
    </row>
    <row r="4422" spans="24:28" ht="15" customHeight="1">
      <c r="X4422" s="14"/>
      <c r="Y4422" s="14"/>
      <c r="Z4422" s="14"/>
      <c r="AA4422" s="14"/>
      <c r="AB4422" s="14"/>
    </row>
    <row r="4423" spans="24:28" ht="15" customHeight="1">
      <c r="X4423" s="14"/>
      <c r="Y4423" s="14"/>
      <c r="Z4423" s="14"/>
      <c r="AA4423" s="14"/>
      <c r="AB4423" s="14"/>
    </row>
    <row r="4424" spans="24:28" ht="15" customHeight="1">
      <c r="X4424" s="14"/>
      <c r="Y4424" s="14"/>
      <c r="Z4424" s="14"/>
      <c r="AA4424" s="14"/>
      <c r="AB4424" s="14"/>
    </row>
    <row r="4425" spans="24:28" ht="15" customHeight="1">
      <c r="X4425" s="14"/>
      <c r="Y4425" s="14"/>
      <c r="Z4425" s="14"/>
      <c r="AA4425" s="14"/>
      <c r="AB4425" s="14"/>
    </row>
    <row r="4426" spans="24:28" ht="15" customHeight="1">
      <c r="X4426" s="14"/>
      <c r="Y4426" s="14"/>
      <c r="Z4426" s="14"/>
      <c r="AA4426" s="14"/>
      <c r="AB4426" s="14"/>
    </row>
    <row r="4427" spans="24:28" ht="15" customHeight="1">
      <c r="X4427" s="14"/>
      <c r="Y4427" s="14"/>
      <c r="Z4427" s="14"/>
      <c r="AA4427" s="14"/>
      <c r="AB4427" s="14"/>
    </row>
    <row r="4428" spans="24:28" ht="15" customHeight="1">
      <c r="X4428" s="14"/>
      <c r="Y4428" s="14"/>
      <c r="Z4428" s="14"/>
      <c r="AA4428" s="14"/>
      <c r="AB4428" s="14"/>
    </row>
    <row r="4429" spans="24:28" ht="15" customHeight="1">
      <c r="X4429" s="14"/>
      <c r="Y4429" s="14"/>
      <c r="Z4429" s="14"/>
      <c r="AA4429" s="14"/>
      <c r="AB4429" s="14"/>
    </row>
    <row r="4430" spans="24:28" ht="15" customHeight="1">
      <c r="X4430" s="14"/>
      <c r="Y4430" s="14"/>
      <c r="Z4430" s="14"/>
      <c r="AA4430" s="14"/>
      <c r="AB4430" s="14"/>
    </row>
    <row r="4431" spans="24:28" ht="15" customHeight="1">
      <c r="X4431" s="14"/>
      <c r="Y4431" s="14"/>
      <c r="Z4431" s="14"/>
      <c r="AA4431" s="14"/>
      <c r="AB4431" s="14"/>
    </row>
    <row r="4432" spans="24:28" ht="15" customHeight="1">
      <c r="X4432" s="14"/>
      <c r="Y4432" s="14"/>
      <c r="Z4432" s="14"/>
      <c r="AA4432" s="14"/>
      <c r="AB4432" s="14"/>
    </row>
    <row r="4433" spans="24:28" ht="15" customHeight="1">
      <c r="X4433" s="14"/>
      <c r="Y4433" s="14"/>
      <c r="Z4433" s="14"/>
      <c r="AA4433" s="14"/>
      <c r="AB4433" s="14"/>
    </row>
    <row r="4434" spans="24:28" ht="15" customHeight="1">
      <c r="X4434" s="14"/>
      <c r="Y4434" s="14"/>
      <c r="Z4434" s="14"/>
      <c r="AA4434" s="14"/>
      <c r="AB4434" s="14"/>
    </row>
    <row r="4435" spans="24:28" ht="15" customHeight="1">
      <c r="X4435" s="14"/>
      <c r="Y4435" s="14"/>
      <c r="Z4435" s="14"/>
      <c r="AA4435" s="14"/>
      <c r="AB4435" s="14"/>
    </row>
    <row r="4436" spans="24:28" ht="15" customHeight="1">
      <c r="X4436" s="14"/>
      <c r="Y4436" s="14"/>
      <c r="Z4436" s="14"/>
      <c r="AA4436" s="14"/>
      <c r="AB4436" s="14"/>
    </row>
    <row r="4437" spans="24:28" ht="15" customHeight="1">
      <c r="X4437" s="14"/>
      <c r="Y4437" s="14"/>
      <c r="Z4437" s="14"/>
      <c r="AA4437" s="14"/>
      <c r="AB4437" s="14"/>
    </row>
    <row r="4438" spans="24:28" ht="15" customHeight="1">
      <c r="X4438" s="14"/>
      <c r="Y4438" s="14"/>
      <c r="Z4438" s="14"/>
      <c r="AA4438" s="14"/>
      <c r="AB4438" s="14"/>
    </row>
    <row r="4439" spans="24:28" ht="15" customHeight="1">
      <c r="X4439" s="14"/>
      <c r="Y4439" s="14"/>
      <c r="Z4439" s="14"/>
      <c r="AA4439" s="14"/>
      <c r="AB4439" s="14"/>
    </row>
    <row r="4440" spans="24:28" ht="15" customHeight="1">
      <c r="X4440" s="14"/>
      <c r="Y4440" s="14"/>
      <c r="Z4440" s="14"/>
      <c r="AA4440" s="14"/>
      <c r="AB4440" s="14"/>
    </row>
    <row r="4441" spans="24:28" ht="15" customHeight="1">
      <c r="X4441" s="14"/>
      <c r="Y4441" s="14"/>
      <c r="Z4441" s="14"/>
      <c r="AA4441" s="14"/>
      <c r="AB4441" s="14"/>
    </row>
    <row r="4442" spans="24:28" ht="15" customHeight="1">
      <c r="X4442" s="14"/>
      <c r="Y4442" s="14"/>
      <c r="Z4442" s="14"/>
      <c r="AA4442" s="14"/>
      <c r="AB4442" s="14"/>
    </row>
    <row r="4443" spans="24:28" ht="15" customHeight="1">
      <c r="X4443" s="14"/>
      <c r="Y4443" s="14"/>
      <c r="Z4443" s="14"/>
      <c r="AA4443" s="14"/>
      <c r="AB4443" s="14"/>
    </row>
    <row r="4444" spans="24:28" ht="15" customHeight="1">
      <c r="X4444" s="14"/>
      <c r="Y4444" s="14"/>
      <c r="Z4444" s="14"/>
      <c r="AA4444" s="14"/>
      <c r="AB4444" s="14"/>
    </row>
    <row r="4445" spans="24:28" ht="15" customHeight="1">
      <c r="X4445" s="14"/>
      <c r="Y4445" s="14"/>
      <c r="Z4445" s="14"/>
      <c r="AA4445" s="14"/>
      <c r="AB4445" s="14"/>
    </row>
    <row r="4446" spans="24:28" ht="15" customHeight="1">
      <c r="X4446" s="14"/>
      <c r="Y4446" s="14"/>
      <c r="Z4446" s="14"/>
      <c r="AA4446" s="14"/>
      <c r="AB4446" s="14"/>
    </row>
    <row r="4447" spans="24:28" ht="15" customHeight="1">
      <c r="X4447" s="14"/>
      <c r="Y4447" s="14"/>
      <c r="Z4447" s="14"/>
      <c r="AA4447" s="14"/>
      <c r="AB4447" s="14"/>
    </row>
    <row r="4448" spans="24:28" ht="15" customHeight="1">
      <c r="X4448" s="14"/>
      <c r="Y4448" s="14"/>
      <c r="Z4448" s="14"/>
      <c r="AA4448" s="14"/>
      <c r="AB4448" s="14"/>
    </row>
    <row r="4449" spans="24:28" ht="15" customHeight="1">
      <c r="X4449" s="14"/>
      <c r="Y4449" s="14"/>
      <c r="Z4449" s="14"/>
      <c r="AA4449" s="14"/>
      <c r="AB4449" s="14"/>
    </row>
    <row r="4450" spans="24:28" ht="15" customHeight="1">
      <c r="X4450" s="14"/>
      <c r="Y4450" s="14"/>
      <c r="Z4450" s="14"/>
      <c r="AA4450" s="14"/>
      <c r="AB4450" s="14"/>
    </row>
    <row r="4451" spans="24:28" ht="15" customHeight="1">
      <c r="X4451" s="14"/>
      <c r="Y4451" s="14"/>
      <c r="Z4451" s="14"/>
      <c r="AA4451" s="14"/>
      <c r="AB4451" s="14"/>
    </row>
    <row r="4452" spans="24:28" ht="15" customHeight="1">
      <c r="X4452" s="14"/>
      <c r="Y4452" s="14"/>
      <c r="Z4452" s="14"/>
      <c r="AA4452" s="14"/>
      <c r="AB4452" s="14"/>
    </row>
    <row r="4453" spans="24:28" ht="15" customHeight="1">
      <c r="X4453" s="14"/>
      <c r="Y4453" s="14"/>
      <c r="Z4453" s="14"/>
      <c r="AA4453" s="14"/>
      <c r="AB4453" s="14"/>
    </row>
    <row r="4454" spans="24:28" ht="15" customHeight="1">
      <c r="X4454" s="14"/>
      <c r="Y4454" s="14"/>
      <c r="Z4454" s="14"/>
      <c r="AA4454" s="14"/>
      <c r="AB4454" s="14"/>
    </row>
    <row r="4455" spans="24:28" ht="15" customHeight="1">
      <c r="X4455" s="14"/>
      <c r="Y4455" s="14"/>
      <c r="Z4455" s="14"/>
      <c r="AA4455" s="14"/>
      <c r="AB4455" s="14"/>
    </row>
    <row r="4456" spans="24:28" ht="15" customHeight="1">
      <c r="X4456" s="14"/>
      <c r="Y4456" s="14"/>
      <c r="Z4456" s="14"/>
      <c r="AA4456" s="14"/>
      <c r="AB4456" s="14"/>
    </row>
    <row r="4457" spans="24:28" ht="15" customHeight="1">
      <c r="X4457" s="14"/>
      <c r="Y4457" s="14"/>
      <c r="Z4457" s="14"/>
      <c r="AA4457" s="14"/>
      <c r="AB4457" s="14"/>
    </row>
    <row r="4458" spans="24:28" ht="15" customHeight="1">
      <c r="X4458" s="14"/>
      <c r="Y4458" s="14"/>
      <c r="Z4458" s="14"/>
      <c r="AA4458" s="14"/>
      <c r="AB4458" s="14"/>
    </row>
    <row r="4459" spans="24:28" ht="15" customHeight="1">
      <c r="X4459" s="14"/>
      <c r="Y4459" s="14"/>
      <c r="Z4459" s="14"/>
      <c r="AA4459" s="14"/>
      <c r="AB4459" s="14"/>
    </row>
    <row r="4460" spans="24:28" ht="15" customHeight="1">
      <c r="X4460" s="14"/>
      <c r="Y4460" s="14"/>
      <c r="Z4460" s="14"/>
      <c r="AA4460" s="14"/>
      <c r="AB4460" s="14"/>
    </row>
    <row r="4461" spans="24:28" ht="15" customHeight="1">
      <c r="X4461" s="14"/>
      <c r="Y4461" s="14"/>
      <c r="Z4461" s="14"/>
      <c r="AA4461" s="14"/>
      <c r="AB4461" s="14"/>
    </row>
    <row r="4462" spans="24:28" ht="15" customHeight="1">
      <c r="X4462" s="14"/>
      <c r="Y4462" s="14"/>
      <c r="Z4462" s="14"/>
      <c r="AA4462" s="14"/>
      <c r="AB4462" s="14"/>
    </row>
    <row r="4463" spans="24:28" ht="15" customHeight="1">
      <c r="X4463" s="14"/>
      <c r="Y4463" s="14"/>
      <c r="Z4463" s="14"/>
      <c r="AA4463" s="14"/>
      <c r="AB4463" s="14"/>
    </row>
    <row r="4464" spans="24:28" ht="15" customHeight="1">
      <c r="X4464" s="14"/>
      <c r="Y4464" s="14"/>
      <c r="Z4464" s="14"/>
      <c r="AA4464" s="14"/>
      <c r="AB4464" s="14"/>
    </row>
    <row r="4465" spans="24:28" ht="15" customHeight="1">
      <c r="X4465" s="14"/>
      <c r="Y4465" s="14"/>
      <c r="Z4465" s="14"/>
      <c r="AA4465" s="14"/>
      <c r="AB4465" s="14"/>
    </row>
    <row r="4466" spans="24:28" ht="15" customHeight="1">
      <c r="X4466" s="14"/>
      <c r="Y4466" s="14"/>
      <c r="Z4466" s="14"/>
      <c r="AA4466" s="14"/>
      <c r="AB4466" s="14"/>
    </row>
    <row r="4467" spans="24:28" ht="15" customHeight="1">
      <c r="X4467" s="14"/>
      <c r="Y4467" s="14"/>
      <c r="Z4467" s="14"/>
      <c r="AA4467" s="14"/>
      <c r="AB4467" s="14"/>
    </row>
    <row r="4468" spans="24:28" ht="15" customHeight="1">
      <c r="X4468" s="14"/>
      <c r="Y4468" s="14"/>
      <c r="Z4468" s="14"/>
      <c r="AA4468" s="14"/>
      <c r="AB4468" s="14"/>
    </row>
    <row r="4469" spans="24:28" ht="15" customHeight="1">
      <c r="X4469" s="14"/>
      <c r="Y4469" s="14"/>
      <c r="Z4469" s="14"/>
      <c r="AA4469" s="14"/>
      <c r="AB4469" s="14"/>
    </row>
    <row r="4470" spans="24:28" ht="15" customHeight="1">
      <c r="X4470" s="14"/>
      <c r="Y4470" s="14"/>
      <c r="Z4470" s="14"/>
      <c r="AA4470" s="14"/>
      <c r="AB4470" s="14"/>
    </row>
    <row r="4471" spans="24:28" ht="15" customHeight="1">
      <c r="X4471" s="14"/>
      <c r="Y4471" s="14"/>
      <c r="Z4471" s="14"/>
      <c r="AA4471" s="14"/>
      <c r="AB4471" s="14"/>
    </row>
    <row r="4472" spans="24:28" ht="15" customHeight="1">
      <c r="X4472" s="14"/>
      <c r="Y4472" s="14"/>
      <c r="Z4472" s="14"/>
      <c r="AA4472" s="14"/>
      <c r="AB4472" s="14"/>
    </row>
    <row r="4473" spans="24:28" ht="15" customHeight="1">
      <c r="X4473" s="14"/>
      <c r="Y4473" s="14"/>
      <c r="Z4473" s="14"/>
      <c r="AA4473" s="14"/>
      <c r="AB4473" s="14"/>
    </row>
    <row r="4474" spans="24:28" ht="15" customHeight="1">
      <c r="X4474" s="14"/>
      <c r="Y4474" s="14"/>
      <c r="Z4474" s="14"/>
      <c r="AA4474" s="14"/>
      <c r="AB4474" s="14"/>
    </row>
    <row r="4475" spans="24:28" ht="15" customHeight="1">
      <c r="X4475" s="14"/>
      <c r="Y4475" s="14"/>
      <c r="Z4475" s="14"/>
      <c r="AA4475" s="14"/>
      <c r="AB4475" s="14"/>
    </row>
    <row r="4476" spans="24:28" ht="15" customHeight="1">
      <c r="X4476" s="14"/>
      <c r="Y4476" s="14"/>
      <c r="Z4476" s="14"/>
      <c r="AA4476" s="14"/>
      <c r="AB4476" s="14"/>
    </row>
    <row r="4477" spans="24:28" ht="15" customHeight="1">
      <c r="X4477" s="14"/>
      <c r="Y4477" s="14"/>
      <c r="Z4477" s="14"/>
      <c r="AA4477" s="14"/>
      <c r="AB4477" s="14"/>
    </row>
    <row r="4478" spans="24:28" ht="15" customHeight="1">
      <c r="X4478" s="14"/>
      <c r="Y4478" s="14"/>
      <c r="Z4478" s="14"/>
      <c r="AA4478" s="14"/>
      <c r="AB4478" s="14"/>
    </row>
    <row r="4479" spans="24:28" ht="15" customHeight="1">
      <c r="X4479" s="14"/>
      <c r="Y4479" s="14"/>
      <c r="Z4479" s="14"/>
      <c r="AA4479" s="14"/>
      <c r="AB4479" s="14"/>
    </row>
    <row r="4480" spans="24:28" ht="15" customHeight="1">
      <c r="X4480" s="14"/>
      <c r="Y4480" s="14"/>
      <c r="Z4480" s="14"/>
      <c r="AA4480" s="14"/>
      <c r="AB4480" s="14"/>
    </row>
    <row r="4481" spans="24:28" ht="15" customHeight="1">
      <c r="X4481" s="14"/>
      <c r="Y4481" s="14"/>
      <c r="Z4481" s="14"/>
      <c r="AA4481" s="14"/>
      <c r="AB4481" s="14"/>
    </row>
    <row r="4482" spans="24:28" ht="15" customHeight="1">
      <c r="X4482" s="14"/>
      <c r="Y4482" s="14"/>
      <c r="Z4482" s="14"/>
      <c r="AA4482" s="14"/>
      <c r="AB4482" s="14"/>
    </row>
    <row r="4483" spans="24:28" ht="15" customHeight="1">
      <c r="X4483" s="14"/>
      <c r="Y4483" s="14"/>
      <c r="Z4483" s="14"/>
      <c r="AA4483" s="14"/>
      <c r="AB4483" s="14"/>
    </row>
    <row r="4484" spans="24:28" ht="15" customHeight="1">
      <c r="X4484" s="14"/>
      <c r="Y4484" s="14"/>
      <c r="Z4484" s="14"/>
      <c r="AA4484" s="14"/>
      <c r="AB4484" s="14"/>
    </row>
    <row r="4485" spans="24:28" ht="15" customHeight="1">
      <c r="X4485" s="14"/>
      <c r="Y4485" s="14"/>
      <c r="Z4485" s="14"/>
      <c r="AA4485" s="14"/>
      <c r="AB4485" s="14"/>
    </row>
    <row r="4486" spans="24:28" ht="15" customHeight="1">
      <c r="X4486" s="14"/>
      <c r="Y4486" s="14"/>
      <c r="Z4486" s="14"/>
      <c r="AA4486" s="14"/>
      <c r="AB4486" s="14"/>
    </row>
    <row r="4487" spans="24:28" ht="15" customHeight="1">
      <c r="X4487" s="14"/>
      <c r="Y4487" s="14"/>
      <c r="Z4487" s="14"/>
      <c r="AA4487" s="14"/>
      <c r="AB4487" s="14"/>
    </row>
    <row r="4488" spans="24:28" ht="15" customHeight="1">
      <c r="X4488" s="14"/>
      <c r="Y4488" s="14"/>
      <c r="Z4488" s="14"/>
      <c r="AA4488" s="14"/>
      <c r="AB4488" s="14"/>
    </row>
    <row r="4489" spans="24:28" ht="15" customHeight="1">
      <c r="X4489" s="14"/>
      <c r="Y4489" s="14"/>
      <c r="Z4489" s="14"/>
      <c r="AA4489" s="14"/>
      <c r="AB4489" s="14"/>
    </row>
    <row r="4490" spans="24:28" ht="15" customHeight="1">
      <c r="X4490" s="14"/>
      <c r="Y4490" s="14"/>
      <c r="Z4490" s="14"/>
      <c r="AA4490" s="14"/>
      <c r="AB4490" s="14"/>
    </row>
    <row r="4491" spans="24:28" ht="15" customHeight="1">
      <c r="X4491" s="14"/>
      <c r="Y4491" s="14"/>
      <c r="Z4491" s="14"/>
      <c r="AA4491" s="14"/>
      <c r="AB4491" s="14"/>
    </row>
    <row r="4492" spans="24:28" ht="15" customHeight="1">
      <c r="X4492" s="14"/>
      <c r="Y4492" s="14"/>
      <c r="Z4492" s="14"/>
      <c r="AA4492" s="14"/>
      <c r="AB4492" s="14"/>
    </row>
    <row r="4493" spans="24:28" ht="15" customHeight="1">
      <c r="X4493" s="14"/>
      <c r="Y4493" s="14"/>
      <c r="Z4493" s="14"/>
      <c r="AA4493" s="14"/>
      <c r="AB4493" s="14"/>
    </row>
    <row r="4494" spans="24:28" ht="15" customHeight="1">
      <c r="X4494" s="14"/>
      <c r="Y4494" s="14"/>
      <c r="Z4494" s="14"/>
      <c r="AA4494" s="14"/>
      <c r="AB4494" s="14"/>
    </row>
    <row r="4495" spans="24:28" ht="15" customHeight="1">
      <c r="X4495" s="14"/>
      <c r="Y4495" s="14"/>
      <c r="Z4495" s="14"/>
      <c r="AA4495" s="14"/>
      <c r="AB4495" s="14"/>
    </row>
    <row r="4496" spans="24:28" ht="15" customHeight="1">
      <c r="X4496" s="14"/>
      <c r="Y4496" s="14"/>
      <c r="Z4496" s="14"/>
      <c r="AA4496" s="14"/>
      <c r="AB4496" s="14"/>
    </row>
    <row r="4497" spans="24:28" ht="15" customHeight="1">
      <c r="X4497" s="14"/>
      <c r="Y4497" s="14"/>
      <c r="Z4497" s="14"/>
      <c r="AA4497" s="14"/>
      <c r="AB4497" s="14"/>
    </row>
    <row r="4498" spans="24:28" ht="15" customHeight="1">
      <c r="X4498" s="14"/>
      <c r="Y4498" s="14"/>
      <c r="Z4498" s="14"/>
      <c r="AA4498" s="14"/>
      <c r="AB4498" s="14"/>
    </row>
    <row r="4499" spans="24:28" ht="15" customHeight="1">
      <c r="X4499" s="14"/>
      <c r="Y4499" s="14"/>
      <c r="Z4499" s="14"/>
      <c r="AA4499" s="14"/>
      <c r="AB4499" s="14"/>
    </row>
    <row r="4500" spans="24:28" ht="15" customHeight="1">
      <c r="X4500" s="14"/>
      <c r="Y4500" s="14"/>
      <c r="Z4500" s="14"/>
      <c r="AA4500" s="14"/>
      <c r="AB4500" s="14"/>
    </row>
    <row r="4501" spans="24:28" ht="15" customHeight="1">
      <c r="X4501" s="14"/>
      <c r="Y4501" s="14"/>
      <c r="Z4501" s="14"/>
      <c r="AA4501" s="14"/>
      <c r="AB4501" s="14"/>
    </row>
    <row r="4502" spans="24:28" ht="15" customHeight="1">
      <c r="X4502" s="14"/>
      <c r="Y4502" s="14"/>
      <c r="Z4502" s="14"/>
      <c r="AA4502" s="14"/>
      <c r="AB4502" s="14"/>
    </row>
    <row r="4503" spans="24:28" ht="15" customHeight="1">
      <c r="X4503" s="14"/>
      <c r="Y4503" s="14"/>
      <c r="Z4503" s="14"/>
      <c r="AA4503" s="14"/>
      <c r="AB4503" s="14"/>
    </row>
    <row r="4504" spans="24:28" ht="15" customHeight="1">
      <c r="X4504" s="14"/>
      <c r="Y4504" s="14"/>
      <c r="Z4504" s="14"/>
      <c r="AA4504" s="14"/>
      <c r="AB4504" s="14"/>
    </row>
    <row r="4505" spans="24:28" ht="15" customHeight="1">
      <c r="X4505" s="14"/>
      <c r="Y4505" s="14"/>
      <c r="Z4505" s="14"/>
      <c r="AA4505" s="14"/>
      <c r="AB4505" s="14"/>
    </row>
    <row r="4506" spans="24:28" ht="15" customHeight="1">
      <c r="X4506" s="14"/>
      <c r="Y4506" s="14"/>
      <c r="Z4506" s="14"/>
      <c r="AA4506" s="14"/>
      <c r="AB4506" s="14"/>
    </row>
    <row r="4507" spans="24:28" ht="15" customHeight="1">
      <c r="X4507" s="14"/>
      <c r="Y4507" s="14"/>
      <c r="Z4507" s="14"/>
      <c r="AA4507" s="14"/>
      <c r="AB4507" s="14"/>
    </row>
    <row r="4508" spans="24:28" ht="15" customHeight="1">
      <c r="X4508" s="14"/>
      <c r="Y4508" s="14"/>
      <c r="Z4508" s="14"/>
      <c r="AA4508" s="14"/>
      <c r="AB4508" s="14"/>
    </row>
    <row r="4509" spans="24:28" ht="15" customHeight="1">
      <c r="X4509" s="14"/>
      <c r="Y4509" s="14"/>
      <c r="Z4509" s="14"/>
      <c r="AA4509" s="14"/>
      <c r="AB4509" s="14"/>
    </row>
    <row r="4510" spans="24:28" ht="15" customHeight="1">
      <c r="X4510" s="14"/>
      <c r="Y4510" s="14"/>
      <c r="Z4510" s="14"/>
      <c r="AA4510" s="14"/>
      <c r="AB4510" s="14"/>
    </row>
    <row r="4511" spans="24:28" ht="15" customHeight="1">
      <c r="X4511" s="14"/>
      <c r="Y4511" s="14"/>
      <c r="Z4511" s="14"/>
      <c r="AA4511" s="14"/>
      <c r="AB4511" s="14"/>
    </row>
    <row r="4512" spans="24:28" ht="15" customHeight="1">
      <c r="X4512" s="14"/>
      <c r="Y4512" s="14"/>
      <c r="Z4512" s="14"/>
      <c r="AA4512" s="14"/>
      <c r="AB4512" s="14"/>
    </row>
    <row r="4513" spans="24:28" ht="15" customHeight="1">
      <c r="X4513" s="14"/>
      <c r="Y4513" s="14"/>
      <c r="Z4513" s="14"/>
      <c r="AA4513" s="14"/>
      <c r="AB4513" s="14"/>
    </row>
    <row r="4514" spans="24:28" ht="15" customHeight="1">
      <c r="X4514" s="14"/>
      <c r="Y4514" s="14"/>
      <c r="Z4514" s="14"/>
      <c r="AA4514" s="14"/>
      <c r="AB4514" s="14"/>
    </row>
    <row r="4515" spans="24:28" ht="15" customHeight="1">
      <c r="X4515" s="14"/>
      <c r="Y4515" s="14"/>
      <c r="Z4515" s="14"/>
      <c r="AA4515" s="14"/>
      <c r="AB4515" s="14"/>
    </row>
    <row r="4516" spans="24:28" ht="15" customHeight="1">
      <c r="X4516" s="14"/>
      <c r="Y4516" s="14"/>
      <c r="Z4516" s="14"/>
      <c r="AA4516" s="14"/>
      <c r="AB4516" s="14"/>
    </row>
    <row r="4517" spans="24:28" ht="15" customHeight="1">
      <c r="X4517" s="14"/>
      <c r="Y4517" s="14"/>
      <c r="Z4517" s="14"/>
      <c r="AA4517" s="14"/>
      <c r="AB4517" s="14"/>
    </row>
    <row r="4518" spans="24:28" ht="15" customHeight="1">
      <c r="X4518" s="14"/>
      <c r="Y4518" s="14"/>
      <c r="Z4518" s="14"/>
      <c r="AA4518" s="14"/>
      <c r="AB4518" s="14"/>
    </row>
    <row r="4519" spans="24:28" ht="15" customHeight="1">
      <c r="X4519" s="14"/>
      <c r="Y4519" s="14"/>
      <c r="Z4519" s="14"/>
      <c r="AA4519" s="14"/>
      <c r="AB4519" s="14"/>
    </row>
    <row r="4520" spans="24:28" ht="15" customHeight="1">
      <c r="X4520" s="14"/>
      <c r="Y4520" s="14"/>
      <c r="Z4520" s="14"/>
      <c r="AA4520" s="14"/>
      <c r="AB4520" s="14"/>
    </row>
    <row r="4521" spans="24:28" ht="15" customHeight="1">
      <c r="X4521" s="14"/>
      <c r="Y4521" s="14"/>
      <c r="Z4521" s="14"/>
      <c r="AA4521" s="14"/>
      <c r="AB4521" s="14"/>
    </row>
    <row r="4522" spans="24:28" ht="15" customHeight="1">
      <c r="X4522" s="14"/>
      <c r="Y4522" s="14"/>
      <c r="Z4522" s="14"/>
      <c r="AA4522" s="14"/>
      <c r="AB4522" s="14"/>
    </row>
    <row r="4523" spans="24:28" ht="15" customHeight="1">
      <c r="X4523" s="14"/>
      <c r="Y4523" s="14"/>
      <c r="Z4523" s="14"/>
      <c r="AA4523" s="14"/>
      <c r="AB4523" s="14"/>
    </row>
    <row r="4524" spans="24:28" ht="15" customHeight="1">
      <c r="X4524" s="14"/>
      <c r="Y4524" s="14"/>
      <c r="Z4524" s="14"/>
      <c r="AA4524" s="14"/>
      <c r="AB4524" s="14"/>
    </row>
    <row r="4525" spans="24:28" ht="15" customHeight="1">
      <c r="X4525" s="14"/>
      <c r="Y4525" s="14"/>
      <c r="Z4525" s="14"/>
      <c r="AA4525" s="14"/>
      <c r="AB4525" s="14"/>
    </row>
    <row r="4526" spans="24:28" ht="15" customHeight="1">
      <c r="X4526" s="14"/>
      <c r="Y4526" s="14"/>
      <c r="Z4526" s="14"/>
      <c r="AA4526" s="14"/>
      <c r="AB4526" s="14"/>
    </row>
    <row r="4527" spans="24:28" ht="15" customHeight="1">
      <c r="X4527" s="14"/>
      <c r="Y4527" s="14"/>
      <c r="Z4527" s="14"/>
      <c r="AA4527" s="14"/>
      <c r="AB4527" s="14"/>
    </row>
    <row r="4528" spans="24:28" ht="15" customHeight="1">
      <c r="X4528" s="14"/>
      <c r="Y4528" s="14"/>
      <c r="Z4528" s="14"/>
      <c r="AA4528" s="14"/>
      <c r="AB4528" s="14"/>
    </row>
    <row r="4529" spans="24:28" ht="15" customHeight="1">
      <c r="X4529" s="14"/>
      <c r="Y4529" s="14"/>
      <c r="Z4529" s="14"/>
      <c r="AA4529" s="14"/>
      <c r="AB4529" s="14"/>
    </row>
    <row r="4530" spans="24:28" ht="15" customHeight="1">
      <c r="X4530" s="14"/>
      <c r="Y4530" s="14"/>
      <c r="Z4530" s="14"/>
      <c r="AA4530" s="14"/>
      <c r="AB4530" s="14"/>
    </row>
    <row r="4531" spans="24:28" ht="15" customHeight="1">
      <c r="X4531" s="14"/>
      <c r="Y4531" s="14"/>
      <c r="Z4531" s="14"/>
      <c r="AA4531" s="14"/>
      <c r="AB4531" s="14"/>
    </row>
    <row r="4532" spans="24:28" ht="15" customHeight="1">
      <c r="X4532" s="14"/>
      <c r="Y4532" s="14"/>
      <c r="Z4532" s="14"/>
      <c r="AA4532" s="14"/>
      <c r="AB4532" s="14"/>
    </row>
    <row r="4533" spans="24:28" ht="15" customHeight="1">
      <c r="X4533" s="14"/>
      <c r="Y4533" s="14"/>
      <c r="Z4533" s="14"/>
      <c r="AA4533" s="14"/>
      <c r="AB4533" s="14"/>
    </row>
    <row r="4534" spans="24:28" ht="15" customHeight="1">
      <c r="X4534" s="14"/>
      <c r="Y4534" s="14"/>
      <c r="Z4534" s="14"/>
      <c r="AA4534" s="14"/>
      <c r="AB4534" s="14"/>
    </row>
    <row r="4535" spans="24:28" ht="15" customHeight="1">
      <c r="X4535" s="14"/>
      <c r="Y4535" s="14"/>
      <c r="Z4535" s="14"/>
      <c r="AA4535" s="14"/>
      <c r="AB4535" s="14"/>
    </row>
    <row r="4536" spans="24:28" ht="15" customHeight="1">
      <c r="X4536" s="14"/>
      <c r="Y4536" s="14"/>
      <c r="Z4536" s="14"/>
      <c r="AA4536" s="14"/>
      <c r="AB4536" s="14"/>
    </row>
    <row r="4537" spans="24:28" ht="15" customHeight="1">
      <c r="X4537" s="14"/>
      <c r="Y4537" s="14"/>
      <c r="Z4537" s="14"/>
      <c r="AA4537" s="14"/>
      <c r="AB4537" s="14"/>
    </row>
    <row r="4538" spans="24:28" ht="15" customHeight="1">
      <c r="X4538" s="14"/>
      <c r="Y4538" s="14"/>
      <c r="Z4538" s="14"/>
      <c r="AA4538" s="14"/>
      <c r="AB4538" s="14"/>
    </row>
    <row r="4539" spans="24:28" ht="15" customHeight="1">
      <c r="X4539" s="14"/>
      <c r="Y4539" s="14"/>
      <c r="Z4539" s="14"/>
      <c r="AA4539" s="14"/>
      <c r="AB4539" s="14"/>
    </row>
    <row r="4540" spans="24:28" ht="15" customHeight="1">
      <c r="X4540" s="14"/>
      <c r="Y4540" s="14"/>
      <c r="Z4540" s="14"/>
      <c r="AA4540" s="14"/>
      <c r="AB4540" s="14"/>
    </row>
    <row r="4541" spans="24:28" ht="15" customHeight="1">
      <c r="X4541" s="14"/>
      <c r="Y4541" s="14"/>
      <c r="Z4541" s="14"/>
      <c r="AA4541" s="14"/>
      <c r="AB4541" s="14"/>
    </row>
    <row r="4542" spans="24:28" ht="15" customHeight="1">
      <c r="X4542" s="14"/>
      <c r="Y4542" s="14"/>
      <c r="Z4542" s="14"/>
      <c r="AA4542" s="14"/>
      <c r="AB4542" s="14"/>
    </row>
    <row r="4543" spans="24:28" ht="15" customHeight="1">
      <c r="X4543" s="14"/>
      <c r="Y4543" s="14"/>
      <c r="Z4543" s="14"/>
      <c r="AA4543" s="14"/>
      <c r="AB4543" s="14"/>
    </row>
    <row r="4544" spans="24:28" ht="15" customHeight="1">
      <c r="X4544" s="14"/>
      <c r="Y4544" s="14"/>
      <c r="Z4544" s="14"/>
      <c r="AA4544" s="14"/>
      <c r="AB4544" s="14"/>
    </row>
    <row r="4545" spans="24:28" ht="15" customHeight="1">
      <c r="X4545" s="14"/>
      <c r="Y4545" s="14"/>
      <c r="Z4545" s="14"/>
      <c r="AA4545" s="14"/>
      <c r="AB4545" s="14"/>
    </row>
    <row r="4546" spans="24:28" ht="15" customHeight="1">
      <c r="X4546" s="14"/>
      <c r="Y4546" s="14"/>
      <c r="Z4546" s="14"/>
      <c r="AA4546" s="14"/>
      <c r="AB4546" s="14"/>
    </row>
    <row r="4547" spans="24:28" ht="15" customHeight="1">
      <c r="X4547" s="14"/>
      <c r="Y4547" s="14"/>
      <c r="Z4547" s="14"/>
      <c r="AA4547" s="14"/>
      <c r="AB4547" s="14"/>
    </row>
    <row r="4548" spans="24:28" ht="15" customHeight="1">
      <c r="X4548" s="14"/>
      <c r="Y4548" s="14"/>
      <c r="Z4548" s="14"/>
      <c r="AA4548" s="14"/>
      <c r="AB4548" s="14"/>
    </row>
    <row r="4549" spans="24:28" ht="15" customHeight="1">
      <c r="X4549" s="14"/>
      <c r="Y4549" s="14"/>
      <c r="Z4549" s="14"/>
      <c r="AA4549" s="14"/>
      <c r="AB4549" s="14"/>
    </row>
    <row r="4550" spans="24:28" ht="15" customHeight="1">
      <c r="X4550" s="14"/>
      <c r="Y4550" s="14"/>
      <c r="Z4550" s="14"/>
      <c r="AA4550" s="14"/>
      <c r="AB4550" s="14"/>
    </row>
    <row r="4551" spans="24:28" ht="15" customHeight="1">
      <c r="X4551" s="14"/>
      <c r="Y4551" s="14"/>
      <c r="Z4551" s="14"/>
      <c r="AA4551" s="14"/>
      <c r="AB4551" s="14"/>
    </row>
    <row r="4552" spans="24:28" ht="15" customHeight="1">
      <c r="X4552" s="14"/>
      <c r="Y4552" s="14"/>
      <c r="Z4552" s="14"/>
      <c r="AA4552" s="14"/>
      <c r="AB4552" s="14"/>
    </row>
    <row r="4553" spans="24:28" ht="15" customHeight="1">
      <c r="X4553" s="14"/>
      <c r="Y4553" s="14"/>
      <c r="Z4553" s="14"/>
      <c r="AA4553" s="14"/>
      <c r="AB4553" s="14"/>
    </row>
    <row r="4554" spans="24:28" ht="15" customHeight="1">
      <c r="X4554" s="14"/>
      <c r="Y4554" s="14"/>
      <c r="Z4554" s="14"/>
      <c r="AA4554" s="14"/>
      <c r="AB4554" s="14"/>
    </row>
    <row r="4555" spans="24:28" ht="15" customHeight="1">
      <c r="X4555" s="14"/>
      <c r="Y4555" s="14"/>
      <c r="Z4555" s="14"/>
      <c r="AA4555" s="14"/>
      <c r="AB4555" s="14"/>
    </row>
    <row r="4556" spans="24:28" ht="15" customHeight="1">
      <c r="X4556" s="14"/>
      <c r="Y4556" s="14"/>
      <c r="Z4556" s="14"/>
      <c r="AA4556" s="14"/>
      <c r="AB4556" s="14"/>
    </row>
    <row r="4557" spans="24:28" ht="15" customHeight="1">
      <c r="X4557" s="14"/>
      <c r="Y4557" s="14"/>
      <c r="Z4557" s="14"/>
      <c r="AA4557" s="14"/>
      <c r="AB4557" s="14"/>
    </row>
    <row r="4558" spans="24:28" ht="15" customHeight="1">
      <c r="X4558" s="14"/>
      <c r="Y4558" s="14"/>
      <c r="Z4558" s="14"/>
      <c r="AA4558" s="14"/>
      <c r="AB4558" s="14"/>
    </row>
    <row r="4559" spans="24:28" ht="15" customHeight="1">
      <c r="X4559" s="14"/>
      <c r="Y4559" s="14"/>
      <c r="Z4559" s="14"/>
      <c r="AA4559" s="14"/>
      <c r="AB4559" s="14"/>
    </row>
    <row r="4560" spans="24:28" ht="15" customHeight="1">
      <c r="X4560" s="14"/>
      <c r="Y4560" s="14"/>
      <c r="Z4560" s="14"/>
      <c r="AA4560" s="14"/>
      <c r="AB4560" s="14"/>
    </row>
    <row r="4561" spans="24:28" ht="15" customHeight="1">
      <c r="X4561" s="14"/>
      <c r="Y4561" s="14"/>
      <c r="Z4561" s="14"/>
      <c r="AA4561" s="14"/>
      <c r="AB4561" s="14"/>
    </row>
    <row r="4562" spans="24:28" ht="15" customHeight="1">
      <c r="X4562" s="14"/>
      <c r="Y4562" s="14"/>
      <c r="Z4562" s="14"/>
      <c r="AA4562" s="14"/>
      <c r="AB4562" s="14"/>
    </row>
    <row r="4563" spans="24:28" ht="15" customHeight="1">
      <c r="X4563" s="14"/>
      <c r="Y4563" s="14"/>
      <c r="Z4563" s="14"/>
      <c r="AA4563" s="14"/>
      <c r="AB4563" s="14"/>
    </row>
    <row r="4564" spans="24:28" ht="15" customHeight="1">
      <c r="X4564" s="14"/>
      <c r="Y4564" s="14"/>
      <c r="Z4564" s="14"/>
      <c r="AA4564" s="14"/>
      <c r="AB4564" s="14"/>
    </row>
    <row r="4565" spans="24:28" ht="15" customHeight="1">
      <c r="X4565" s="14"/>
      <c r="Y4565" s="14"/>
      <c r="Z4565" s="14"/>
      <c r="AA4565" s="14"/>
      <c r="AB4565" s="14"/>
    </row>
    <row r="4566" spans="24:28" ht="15" customHeight="1">
      <c r="X4566" s="14"/>
      <c r="Y4566" s="14"/>
      <c r="Z4566" s="14"/>
      <c r="AA4566" s="14"/>
      <c r="AB4566" s="14"/>
    </row>
    <row r="4567" spans="24:28" ht="15" customHeight="1">
      <c r="X4567" s="14"/>
      <c r="Y4567" s="14"/>
      <c r="Z4567" s="14"/>
      <c r="AA4567" s="14"/>
      <c r="AB4567" s="14"/>
    </row>
    <row r="4568" spans="24:28" ht="15" customHeight="1">
      <c r="X4568" s="14"/>
      <c r="Y4568" s="14"/>
      <c r="Z4568" s="14"/>
      <c r="AA4568" s="14"/>
      <c r="AB4568" s="14"/>
    </row>
    <row r="4569" spans="24:28" ht="15" customHeight="1">
      <c r="X4569" s="14"/>
      <c r="Y4569" s="14"/>
      <c r="Z4569" s="14"/>
      <c r="AA4569" s="14"/>
      <c r="AB4569" s="14"/>
    </row>
    <row r="4570" spans="24:28" ht="15" customHeight="1">
      <c r="X4570" s="14"/>
      <c r="Y4570" s="14"/>
      <c r="Z4570" s="14"/>
      <c r="AA4570" s="14"/>
      <c r="AB4570" s="14"/>
    </row>
    <row r="4571" spans="24:28" ht="15" customHeight="1">
      <c r="X4571" s="14"/>
      <c r="Y4571" s="14"/>
      <c r="Z4571" s="14"/>
      <c r="AA4571" s="14"/>
      <c r="AB4571" s="14"/>
    </row>
    <row r="4572" spans="24:28" ht="15" customHeight="1">
      <c r="X4572" s="14"/>
      <c r="Y4572" s="14"/>
      <c r="Z4572" s="14"/>
      <c r="AA4572" s="14"/>
      <c r="AB4572" s="14"/>
    </row>
    <row r="4573" spans="24:28" ht="15" customHeight="1">
      <c r="X4573" s="14"/>
      <c r="Y4573" s="14"/>
      <c r="Z4573" s="14"/>
      <c r="AA4573" s="14"/>
      <c r="AB4573" s="14"/>
    </row>
    <row r="4574" spans="24:28" ht="15" customHeight="1">
      <c r="X4574" s="14"/>
      <c r="Y4574" s="14"/>
      <c r="Z4574" s="14"/>
      <c r="AA4574" s="14"/>
      <c r="AB4574" s="14"/>
    </row>
    <row r="4575" spans="24:28" ht="15" customHeight="1">
      <c r="X4575" s="14"/>
      <c r="Y4575" s="14"/>
      <c r="Z4575" s="14"/>
      <c r="AA4575" s="14"/>
      <c r="AB4575" s="14"/>
    </row>
    <row r="4576" spans="24:28" ht="15" customHeight="1">
      <c r="X4576" s="14"/>
      <c r="Y4576" s="14"/>
      <c r="Z4576" s="14"/>
      <c r="AA4576" s="14"/>
      <c r="AB4576" s="14"/>
    </row>
    <row r="4577" spans="24:28" ht="15" customHeight="1">
      <c r="X4577" s="14"/>
      <c r="Y4577" s="14"/>
      <c r="Z4577" s="14"/>
      <c r="AA4577" s="14"/>
      <c r="AB4577" s="14"/>
    </row>
    <row r="4578" spans="24:28" ht="15" customHeight="1">
      <c r="X4578" s="14"/>
      <c r="Y4578" s="14"/>
      <c r="Z4578" s="14"/>
      <c r="AA4578" s="14"/>
      <c r="AB4578" s="14"/>
    </row>
    <row r="4579" spans="24:28" ht="15" customHeight="1">
      <c r="X4579" s="14"/>
      <c r="Y4579" s="14"/>
      <c r="Z4579" s="14"/>
      <c r="AA4579" s="14"/>
      <c r="AB4579" s="14"/>
    </row>
    <row r="4580" spans="24:28" ht="15" customHeight="1">
      <c r="X4580" s="14"/>
      <c r="Y4580" s="14"/>
      <c r="Z4580" s="14"/>
      <c r="AA4580" s="14"/>
      <c r="AB4580" s="14"/>
    </row>
    <row r="4581" spans="24:28" ht="15" customHeight="1">
      <c r="X4581" s="14"/>
      <c r="Y4581" s="14"/>
      <c r="Z4581" s="14"/>
      <c r="AA4581" s="14"/>
      <c r="AB4581" s="14"/>
    </row>
    <row r="4582" spans="24:28" ht="15" customHeight="1">
      <c r="X4582" s="14"/>
      <c r="Y4582" s="14"/>
      <c r="Z4582" s="14"/>
      <c r="AA4582" s="14"/>
      <c r="AB4582" s="14"/>
    </row>
    <row r="4583" spans="24:28" ht="15" customHeight="1">
      <c r="X4583" s="14"/>
      <c r="Y4583" s="14"/>
      <c r="Z4583" s="14"/>
      <c r="AA4583" s="14"/>
      <c r="AB4583" s="14"/>
    </row>
    <row r="4584" spans="24:28" ht="15" customHeight="1">
      <c r="X4584" s="14"/>
      <c r="Y4584" s="14"/>
      <c r="Z4584" s="14"/>
      <c r="AA4584" s="14"/>
      <c r="AB4584" s="14"/>
    </row>
    <row r="4585" spans="24:28" ht="15" customHeight="1">
      <c r="X4585" s="14"/>
      <c r="Y4585" s="14"/>
      <c r="Z4585" s="14"/>
      <c r="AA4585" s="14"/>
      <c r="AB4585" s="14"/>
    </row>
    <row r="4586" spans="24:28" ht="15" customHeight="1">
      <c r="X4586" s="14"/>
      <c r="Y4586" s="14"/>
      <c r="Z4586" s="14"/>
      <c r="AA4586" s="14"/>
      <c r="AB4586" s="14"/>
    </row>
    <row r="4587" spans="24:28" ht="15" customHeight="1">
      <c r="X4587" s="14"/>
      <c r="Y4587" s="14"/>
      <c r="Z4587" s="14"/>
      <c r="AA4587" s="14"/>
      <c r="AB4587" s="14"/>
    </row>
    <row r="4588" spans="24:28" ht="15" customHeight="1">
      <c r="X4588" s="14"/>
      <c r="Y4588" s="14"/>
      <c r="Z4588" s="14"/>
      <c r="AA4588" s="14"/>
      <c r="AB4588" s="14"/>
    </row>
    <row r="4589" spans="24:28" ht="15" customHeight="1">
      <c r="X4589" s="14"/>
      <c r="Y4589" s="14"/>
      <c r="Z4589" s="14"/>
      <c r="AA4589" s="14"/>
      <c r="AB4589" s="14"/>
    </row>
    <row r="4590" spans="24:28" ht="15" customHeight="1">
      <c r="X4590" s="14"/>
      <c r="Y4590" s="14"/>
      <c r="Z4590" s="14"/>
      <c r="AA4590" s="14"/>
      <c r="AB4590" s="14"/>
    </row>
    <row r="4591" spans="24:28" ht="15" customHeight="1">
      <c r="X4591" s="14"/>
      <c r="Y4591" s="14"/>
      <c r="Z4591" s="14"/>
      <c r="AA4591" s="14"/>
      <c r="AB4591" s="14"/>
    </row>
    <row r="4592" spans="24:28" ht="15" customHeight="1">
      <c r="X4592" s="14"/>
      <c r="Y4592" s="14"/>
      <c r="Z4592" s="14"/>
      <c r="AA4592" s="14"/>
      <c r="AB4592" s="14"/>
    </row>
    <row r="4593" spans="24:28" ht="15" customHeight="1">
      <c r="X4593" s="14"/>
      <c r="Y4593" s="14"/>
      <c r="Z4593" s="14"/>
      <c r="AA4593" s="14"/>
      <c r="AB4593" s="14"/>
    </row>
    <row r="4594" spans="24:28" ht="15" customHeight="1">
      <c r="X4594" s="14"/>
      <c r="Y4594" s="14"/>
      <c r="Z4594" s="14"/>
      <c r="AA4594" s="14"/>
      <c r="AB4594" s="14"/>
    </row>
    <row r="4595" spans="24:28" ht="15" customHeight="1">
      <c r="X4595" s="14"/>
      <c r="Y4595" s="14"/>
      <c r="Z4595" s="14"/>
      <c r="AA4595" s="14"/>
      <c r="AB4595" s="14"/>
    </row>
    <row r="4596" spans="24:28" ht="15" customHeight="1">
      <c r="X4596" s="14"/>
      <c r="Y4596" s="14"/>
      <c r="Z4596" s="14"/>
      <c r="AA4596" s="14"/>
      <c r="AB4596" s="14"/>
    </row>
    <row r="4597" spans="24:28" ht="15" customHeight="1">
      <c r="X4597" s="14"/>
      <c r="Y4597" s="14"/>
      <c r="Z4597" s="14"/>
      <c r="AA4597" s="14"/>
      <c r="AB4597" s="14"/>
    </row>
    <row r="4598" spans="24:28" ht="15" customHeight="1">
      <c r="X4598" s="14"/>
      <c r="Y4598" s="14"/>
      <c r="Z4598" s="14"/>
      <c r="AA4598" s="14"/>
      <c r="AB4598" s="14"/>
    </row>
    <row r="4599" spans="24:28" ht="15" customHeight="1">
      <c r="X4599" s="14"/>
      <c r="Y4599" s="14"/>
      <c r="Z4599" s="14"/>
      <c r="AA4599" s="14"/>
      <c r="AB4599" s="14"/>
    </row>
    <row r="4600" spans="24:28" ht="15" customHeight="1">
      <c r="X4600" s="14"/>
      <c r="Y4600" s="14"/>
      <c r="Z4600" s="14"/>
      <c r="AA4600" s="14"/>
      <c r="AB4600" s="14"/>
    </row>
    <row r="4601" spans="24:28" ht="15" customHeight="1">
      <c r="X4601" s="14"/>
      <c r="Y4601" s="14"/>
      <c r="Z4601" s="14"/>
      <c r="AA4601" s="14"/>
      <c r="AB4601" s="14"/>
    </row>
    <row r="4602" spans="24:28" ht="15" customHeight="1">
      <c r="X4602" s="14"/>
      <c r="Y4602" s="14"/>
      <c r="Z4602" s="14"/>
      <c r="AA4602" s="14"/>
      <c r="AB4602" s="14"/>
    </row>
    <row r="4603" spans="24:28" ht="15" customHeight="1">
      <c r="X4603" s="14"/>
      <c r="Y4603" s="14"/>
      <c r="Z4603" s="14"/>
      <c r="AA4603" s="14"/>
      <c r="AB4603" s="14"/>
    </row>
    <row r="4604" spans="24:28" ht="15" customHeight="1">
      <c r="X4604" s="14"/>
      <c r="Y4604" s="14"/>
      <c r="Z4604" s="14"/>
      <c r="AA4604" s="14"/>
      <c r="AB4604" s="14"/>
    </row>
    <row r="4605" spans="24:28" ht="15" customHeight="1">
      <c r="X4605" s="14"/>
      <c r="Y4605" s="14"/>
      <c r="Z4605" s="14"/>
      <c r="AA4605" s="14"/>
      <c r="AB4605" s="14"/>
    </row>
    <row r="4606" spans="24:28" ht="15" customHeight="1">
      <c r="X4606" s="14"/>
      <c r="Y4606" s="14"/>
      <c r="Z4606" s="14"/>
      <c r="AA4606" s="14"/>
      <c r="AB4606" s="14"/>
    </row>
    <row r="4607" spans="24:28" ht="15" customHeight="1">
      <c r="X4607" s="14"/>
      <c r="Y4607" s="14"/>
      <c r="Z4607" s="14"/>
      <c r="AA4607" s="14"/>
      <c r="AB4607" s="14"/>
    </row>
    <row r="4608" spans="24:28" ht="15" customHeight="1">
      <c r="X4608" s="14"/>
      <c r="Y4608" s="14"/>
      <c r="Z4608" s="14"/>
      <c r="AA4608" s="14"/>
      <c r="AB4608" s="14"/>
    </row>
    <row r="4609" spans="24:28" ht="15" customHeight="1">
      <c r="X4609" s="14"/>
      <c r="Y4609" s="14"/>
      <c r="Z4609" s="14"/>
      <c r="AA4609" s="14"/>
      <c r="AB4609" s="14"/>
    </row>
    <row r="4610" spans="24:28" ht="15" customHeight="1">
      <c r="X4610" s="14"/>
      <c r="Y4610" s="14"/>
      <c r="Z4610" s="14"/>
      <c r="AA4610" s="14"/>
      <c r="AB4610" s="14"/>
    </row>
    <row r="4611" spans="24:28" ht="15" customHeight="1">
      <c r="X4611" s="14"/>
      <c r="Y4611" s="14"/>
      <c r="Z4611" s="14"/>
      <c r="AA4611" s="14"/>
      <c r="AB4611" s="14"/>
    </row>
    <row r="4612" spans="24:28" ht="15" customHeight="1">
      <c r="X4612" s="14"/>
      <c r="Y4612" s="14"/>
      <c r="Z4612" s="14"/>
      <c r="AA4612" s="14"/>
      <c r="AB4612" s="14"/>
    </row>
    <row r="4613" spans="24:28" ht="15" customHeight="1">
      <c r="X4613" s="14"/>
      <c r="Y4613" s="14"/>
      <c r="Z4613" s="14"/>
      <c r="AA4613" s="14"/>
      <c r="AB4613" s="14"/>
    </row>
    <row r="4614" spans="24:28" ht="15" customHeight="1">
      <c r="X4614" s="14"/>
      <c r="Y4614" s="14"/>
      <c r="Z4614" s="14"/>
      <c r="AA4614" s="14"/>
      <c r="AB4614" s="14"/>
    </row>
    <row r="4615" spans="24:28" ht="15" customHeight="1">
      <c r="X4615" s="14"/>
      <c r="Y4615" s="14"/>
      <c r="Z4615" s="14"/>
      <c r="AA4615" s="14"/>
      <c r="AB4615" s="14"/>
    </row>
    <row r="4616" spans="24:28" ht="15" customHeight="1">
      <c r="X4616" s="14"/>
      <c r="Y4616" s="14"/>
      <c r="Z4616" s="14"/>
      <c r="AA4616" s="14"/>
      <c r="AB4616" s="14"/>
    </row>
    <row r="4617" spans="24:28" ht="15" customHeight="1">
      <c r="X4617" s="14"/>
      <c r="Y4617" s="14"/>
      <c r="Z4617" s="14"/>
      <c r="AA4617" s="14"/>
      <c r="AB4617" s="14"/>
    </row>
    <row r="4618" spans="24:28" ht="15" customHeight="1">
      <c r="X4618" s="14"/>
      <c r="Y4618" s="14"/>
      <c r="Z4618" s="14"/>
      <c r="AA4618" s="14"/>
      <c r="AB4618" s="14"/>
    </row>
    <row r="4619" spans="24:28" ht="15" customHeight="1">
      <c r="X4619" s="14"/>
      <c r="Y4619" s="14"/>
      <c r="Z4619" s="14"/>
      <c r="AA4619" s="14"/>
      <c r="AB4619" s="14"/>
    </row>
    <row r="4620" spans="24:28" ht="15" customHeight="1">
      <c r="X4620" s="14"/>
      <c r="Y4620" s="14"/>
      <c r="Z4620" s="14"/>
      <c r="AA4620" s="14"/>
      <c r="AB4620" s="14"/>
    </row>
    <row r="4621" spans="24:28" ht="15" customHeight="1">
      <c r="X4621" s="14"/>
      <c r="Y4621" s="14"/>
      <c r="Z4621" s="14"/>
      <c r="AA4621" s="14"/>
      <c r="AB4621" s="14"/>
    </row>
    <row r="4622" spans="24:28" ht="15" customHeight="1">
      <c r="X4622" s="14"/>
      <c r="Y4622" s="14"/>
      <c r="Z4622" s="14"/>
      <c r="AA4622" s="14"/>
      <c r="AB4622" s="14"/>
    </row>
    <row r="4623" spans="24:28" ht="15" customHeight="1">
      <c r="X4623" s="14"/>
      <c r="Y4623" s="14"/>
      <c r="Z4623" s="14"/>
      <c r="AA4623" s="14"/>
      <c r="AB4623" s="14"/>
    </row>
    <row r="4624" spans="24:28" ht="15" customHeight="1">
      <c r="X4624" s="14"/>
      <c r="Y4624" s="14"/>
      <c r="Z4624" s="14"/>
      <c r="AA4624" s="14"/>
      <c r="AB4624" s="14"/>
    </row>
    <row r="4625" spans="24:28" ht="15" customHeight="1">
      <c r="X4625" s="14"/>
      <c r="Y4625" s="14"/>
      <c r="Z4625" s="14"/>
      <c r="AA4625" s="14"/>
      <c r="AB4625" s="14"/>
    </row>
    <row r="4626" spans="24:28" ht="15" customHeight="1">
      <c r="X4626" s="14"/>
      <c r="Y4626" s="14"/>
      <c r="Z4626" s="14"/>
      <c r="AA4626" s="14"/>
      <c r="AB4626" s="14"/>
    </row>
    <row r="4627" spans="24:28" ht="15" customHeight="1">
      <c r="X4627" s="14"/>
      <c r="Y4627" s="14"/>
      <c r="Z4627" s="14"/>
      <c r="AA4627" s="14"/>
      <c r="AB4627" s="14"/>
    </row>
    <row r="4628" spans="24:28" ht="15" customHeight="1">
      <c r="X4628" s="14"/>
      <c r="Y4628" s="14"/>
      <c r="Z4628" s="14"/>
      <c r="AA4628" s="14"/>
      <c r="AB4628" s="14"/>
    </row>
    <row r="4629" spans="24:28" ht="15" customHeight="1">
      <c r="X4629" s="14"/>
      <c r="Y4629" s="14"/>
      <c r="Z4629" s="14"/>
      <c r="AA4629" s="14"/>
      <c r="AB4629" s="14"/>
    </row>
    <row r="4630" spans="24:28" ht="15" customHeight="1">
      <c r="X4630" s="14"/>
      <c r="Y4630" s="14"/>
      <c r="Z4630" s="14"/>
      <c r="AA4630" s="14"/>
      <c r="AB4630" s="14"/>
    </row>
    <row r="4631" spans="24:28" ht="15" customHeight="1">
      <c r="X4631" s="14"/>
      <c r="Y4631" s="14"/>
      <c r="Z4631" s="14"/>
      <c r="AA4631" s="14"/>
      <c r="AB4631" s="14"/>
    </row>
    <row r="4632" spans="24:28" ht="15" customHeight="1">
      <c r="X4632" s="14"/>
      <c r="Y4632" s="14"/>
      <c r="Z4632" s="14"/>
      <c r="AA4632" s="14"/>
      <c r="AB4632" s="14"/>
    </row>
    <row r="4633" spans="24:28" ht="15" customHeight="1">
      <c r="X4633" s="14"/>
      <c r="Y4633" s="14"/>
      <c r="Z4633" s="14"/>
      <c r="AA4633" s="14"/>
      <c r="AB4633" s="14"/>
    </row>
    <row r="4634" spans="24:28" ht="15" customHeight="1">
      <c r="X4634" s="14"/>
      <c r="Y4634" s="14"/>
      <c r="Z4634" s="14"/>
      <c r="AA4634" s="14"/>
      <c r="AB4634" s="14"/>
    </row>
    <row r="4635" spans="24:28" ht="15" customHeight="1">
      <c r="X4635" s="14"/>
      <c r="Y4635" s="14"/>
      <c r="Z4635" s="14"/>
      <c r="AA4635" s="14"/>
      <c r="AB4635" s="14"/>
    </row>
    <row r="4636" spans="24:28" ht="15" customHeight="1">
      <c r="X4636" s="14"/>
      <c r="Y4636" s="14"/>
      <c r="Z4636" s="14"/>
      <c r="AA4636" s="14"/>
      <c r="AB4636" s="14"/>
    </row>
    <row r="4637" spans="24:28" ht="15" customHeight="1">
      <c r="X4637" s="14"/>
      <c r="Y4637" s="14"/>
      <c r="Z4637" s="14"/>
      <c r="AA4637" s="14"/>
      <c r="AB4637" s="14"/>
    </row>
    <row r="4638" spans="24:28" ht="15" customHeight="1">
      <c r="X4638" s="14"/>
      <c r="Y4638" s="14"/>
      <c r="Z4638" s="14"/>
      <c r="AA4638" s="14"/>
      <c r="AB4638" s="14"/>
    </row>
    <row r="4639" spans="24:28" ht="15" customHeight="1">
      <c r="X4639" s="14"/>
      <c r="Y4639" s="14"/>
      <c r="Z4639" s="14"/>
      <c r="AA4639" s="14"/>
      <c r="AB4639" s="14"/>
    </row>
    <row r="4640" spans="24:28" ht="15" customHeight="1">
      <c r="X4640" s="14"/>
      <c r="Y4640" s="14"/>
      <c r="Z4640" s="14"/>
      <c r="AA4640" s="14"/>
      <c r="AB4640" s="14"/>
    </row>
    <row r="4641" spans="24:28" ht="15" customHeight="1">
      <c r="X4641" s="14"/>
      <c r="Y4641" s="14"/>
      <c r="Z4641" s="14"/>
      <c r="AA4641" s="14"/>
      <c r="AB4641" s="14"/>
    </row>
    <row r="4642" spans="24:28" ht="15" customHeight="1">
      <c r="X4642" s="14"/>
      <c r="Y4642" s="14"/>
      <c r="Z4642" s="14"/>
      <c r="AA4642" s="14"/>
      <c r="AB4642" s="14"/>
    </row>
    <row r="4643" spans="24:28" ht="15" customHeight="1">
      <c r="X4643" s="14"/>
      <c r="Y4643" s="14"/>
      <c r="Z4643" s="14"/>
      <c r="AA4643" s="14"/>
      <c r="AB4643" s="14"/>
    </row>
    <row r="4644" spans="24:28" ht="15" customHeight="1">
      <c r="X4644" s="14"/>
      <c r="Y4644" s="14"/>
      <c r="Z4644" s="14"/>
      <c r="AA4644" s="14"/>
      <c r="AB4644" s="14"/>
    </row>
    <row r="4645" spans="24:28" ht="15" customHeight="1">
      <c r="X4645" s="14"/>
      <c r="Y4645" s="14"/>
      <c r="Z4645" s="14"/>
      <c r="AA4645" s="14"/>
      <c r="AB4645" s="14"/>
    </row>
    <row r="4646" spans="24:28" ht="15" customHeight="1">
      <c r="X4646" s="14"/>
      <c r="Y4646" s="14"/>
      <c r="Z4646" s="14"/>
      <c r="AA4646" s="14"/>
      <c r="AB4646" s="14"/>
    </row>
    <row r="4647" spans="24:28" ht="15" customHeight="1">
      <c r="X4647" s="14"/>
      <c r="Y4647" s="14"/>
      <c r="Z4647" s="14"/>
      <c r="AA4647" s="14"/>
      <c r="AB4647" s="14"/>
    </row>
    <row r="4648" spans="24:28" ht="15" customHeight="1">
      <c r="X4648" s="14"/>
      <c r="Y4648" s="14"/>
      <c r="Z4648" s="14"/>
      <c r="AA4648" s="14"/>
      <c r="AB4648" s="14"/>
    </row>
    <row r="4649" spans="24:28" ht="15" customHeight="1">
      <c r="X4649" s="14"/>
      <c r="Y4649" s="14"/>
      <c r="Z4649" s="14"/>
      <c r="AA4649" s="14"/>
      <c r="AB4649" s="14"/>
    </row>
    <row r="4650" spans="24:28" ht="15" customHeight="1">
      <c r="X4650" s="14"/>
      <c r="Y4650" s="14"/>
      <c r="Z4650" s="14"/>
      <c r="AA4650" s="14"/>
      <c r="AB4650" s="14"/>
    </row>
    <row r="4651" spans="24:28" ht="15" customHeight="1">
      <c r="X4651" s="14"/>
      <c r="Y4651" s="14"/>
      <c r="Z4651" s="14"/>
      <c r="AA4651" s="14"/>
      <c r="AB4651" s="14"/>
    </row>
    <row r="4652" spans="24:28" ht="15" customHeight="1">
      <c r="X4652" s="14"/>
      <c r="Y4652" s="14"/>
      <c r="Z4652" s="14"/>
      <c r="AA4652" s="14"/>
      <c r="AB4652" s="14"/>
    </row>
    <row r="4653" spans="24:28" ht="15" customHeight="1">
      <c r="X4653" s="14"/>
      <c r="Y4653" s="14"/>
      <c r="Z4653" s="14"/>
      <c r="AA4653" s="14"/>
      <c r="AB4653" s="14"/>
    </row>
    <row r="4654" spans="24:28" ht="15" customHeight="1">
      <c r="X4654" s="14"/>
      <c r="Y4654" s="14"/>
      <c r="Z4654" s="14"/>
      <c r="AA4654" s="14"/>
      <c r="AB4654" s="14"/>
    </row>
    <row r="4655" spans="24:28" ht="15" customHeight="1">
      <c r="X4655" s="14"/>
      <c r="Y4655" s="14"/>
      <c r="Z4655" s="14"/>
      <c r="AA4655" s="14"/>
      <c r="AB4655" s="14"/>
    </row>
    <row r="4656" spans="24:28" ht="15" customHeight="1">
      <c r="X4656" s="14"/>
      <c r="Y4656" s="14"/>
      <c r="Z4656" s="14"/>
      <c r="AA4656" s="14"/>
      <c r="AB4656" s="14"/>
    </row>
    <row r="4657" spans="24:28" ht="15" customHeight="1">
      <c r="X4657" s="14"/>
      <c r="Y4657" s="14"/>
      <c r="Z4657" s="14"/>
      <c r="AA4657" s="14"/>
      <c r="AB4657" s="14"/>
    </row>
    <row r="4658" spans="24:28" ht="15" customHeight="1">
      <c r="X4658" s="14"/>
      <c r="Y4658" s="14"/>
      <c r="Z4658" s="14"/>
      <c r="AA4658" s="14"/>
      <c r="AB4658" s="14"/>
    </row>
    <row r="4659" spans="24:28" ht="15" customHeight="1">
      <c r="X4659" s="14"/>
      <c r="Y4659" s="14"/>
      <c r="Z4659" s="14"/>
      <c r="AA4659" s="14"/>
      <c r="AB4659" s="14"/>
    </row>
    <row r="4660" spans="24:28" ht="15" customHeight="1">
      <c r="X4660" s="14"/>
      <c r="Y4660" s="14"/>
      <c r="Z4660" s="14"/>
      <c r="AA4660" s="14"/>
      <c r="AB4660" s="14"/>
    </row>
    <row r="4661" spans="24:28" ht="15" customHeight="1">
      <c r="X4661" s="14"/>
      <c r="Y4661" s="14"/>
      <c r="Z4661" s="14"/>
      <c r="AA4661" s="14"/>
      <c r="AB4661" s="14"/>
    </row>
    <row r="4662" spans="24:28" ht="15" customHeight="1">
      <c r="X4662" s="14"/>
      <c r="Y4662" s="14"/>
      <c r="Z4662" s="14"/>
      <c r="AA4662" s="14"/>
      <c r="AB4662" s="14"/>
    </row>
    <row r="4663" spans="24:28" ht="15" customHeight="1">
      <c r="X4663" s="14"/>
      <c r="Y4663" s="14"/>
      <c r="Z4663" s="14"/>
      <c r="AA4663" s="14"/>
      <c r="AB4663" s="14"/>
    </row>
    <row r="4664" spans="24:28" ht="15" customHeight="1">
      <c r="X4664" s="14"/>
      <c r="Y4664" s="14"/>
      <c r="Z4664" s="14"/>
      <c r="AA4664" s="14"/>
      <c r="AB4664" s="14"/>
    </row>
    <row r="4665" spans="24:28" ht="15" customHeight="1">
      <c r="X4665" s="14"/>
      <c r="Y4665" s="14"/>
      <c r="Z4665" s="14"/>
      <c r="AA4665" s="14"/>
      <c r="AB4665" s="14"/>
    </row>
    <row r="4666" spans="24:28" ht="15" customHeight="1">
      <c r="X4666" s="14"/>
      <c r="Y4666" s="14"/>
      <c r="Z4666" s="14"/>
      <c r="AA4666" s="14"/>
      <c r="AB4666" s="14"/>
    </row>
    <row r="4667" spans="24:28" ht="15" customHeight="1">
      <c r="X4667" s="14"/>
      <c r="Y4667" s="14"/>
      <c r="Z4667" s="14"/>
      <c r="AA4667" s="14"/>
      <c r="AB4667" s="14"/>
    </row>
    <row r="4668" spans="24:28" ht="15" customHeight="1">
      <c r="X4668" s="14"/>
      <c r="Y4668" s="14"/>
      <c r="Z4668" s="14"/>
      <c r="AA4668" s="14"/>
      <c r="AB4668" s="14"/>
    </row>
    <row r="4669" spans="24:28" ht="15" customHeight="1">
      <c r="X4669" s="14"/>
      <c r="Y4669" s="14"/>
      <c r="Z4669" s="14"/>
      <c r="AA4669" s="14"/>
      <c r="AB4669" s="14"/>
    </row>
    <row r="4670" spans="24:28" ht="15" customHeight="1">
      <c r="X4670" s="14"/>
      <c r="Y4670" s="14"/>
      <c r="Z4670" s="14"/>
      <c r="AA4670" s="14"/>
      <c r="AB4670" s="14"/>
    </row>
    <row r="4671" spans="24:28" ht="15" customHeight="1">
      <c r="X4671" s="14"/>
      <c r="Y4671" s="14"/>
      <c r="Z4671" s="14"/>
      <c r="AA4671" s="14"/>
      <c r="AB4671" s="14"/>
    </row>
    <row r="4672" spans="24:28" ht="15" customHeight="1">
      <c r="X4672" s="14"/>
      <c r="Y4672" s="14"/>
      <c r="Z4672" s="14"/>
      <c r="AA4672" s="14"/>
      <c r="AB4672" s="14"/>
    </row>
    <row r="4673" spans="24:28" ht="15" customHeight="1">
      <c r="X4673" s="14"/>
      <c r="Y4673" s="14"/>
      <c r="Z4673" s="14"/>
      <c r="AA4673" s="14"/>
      <c r="AB4673" s="14"/>
    </row>
    <row r="4674" spans="24:28" ht="15" customHeight="1">
      <c r="X4674" s="14"/>
      <c r="Y4674" s="14"/>
      <c r="Z4674" s="14"/>
      <c r="AA4674" s="14"/>
      <c r="AB4674" s="14"/>
    </row>
    <row r="4675" spans="24:28" ht="15" customHeight="1">
      <c r="X4675" s="14"/>
      <c r="Y4675" s="14"/>
      <c r="Z4675" s="14"/>
      <c r="AA4675" s="14"/>
      <c r="AB4675" s="14"/>
    </row>
    <row r="4676" spans="24:28" ht="15" customHeight="1">
      <c r="X4676" s="14"/>
      <c r="Y4676" s="14"/>
      <c r="Z4676" s="14"/>
      <c r="AA4676" s="14"/>
      <c r="AB4676" s="14"/>
    </row>
    <row r="4677" spans="24:28" ht="15" customHeight="1">
      <c r="X4677" s="14"/>
      <c r="Y4677" s="14"/>
      <c r="Z4677" s="14"/>
      <c r="AA4677" s="14"/>
      <c r="AB4677" s="14"/>
    </row>
    <row r="4678" spans="24:28" ht="15" customHeight="1">
      <c r="X4678" s="14"/>
      <c r="Y4678" s="14"/>
      <c r="Z4678" s="14"/>
      <c r="AA4678" s="14"/>
      <c r="AB4678" s="14"/>
    </row>
    <row r="4679" spans="24:28" ht="15" customHeight="1">
      <c r="X4679" s="14"/>
      <c r="Y4679" s="14"/>
      <c r="Z4679" s="14"/>
      <c r="AA4679" s="14"/>
      <c r="AB4679" s="14"/>
    </row>
    <row r="4680" spans="24:28" ht="15" customHeight="1">
      <c r="X4680" s="14"/>
      <c r="Y4680" s="14"/>
      <c r="Z4680" s="14"/>
      <c r="AA4680" s="14"/>
      <c r="AB4680" s="14"/>
    </row>
    <row r="4681" spans="24:28" ht="15" customHeight="1">
      <c r="X4681" s="14"/>
      <c r="Y4681" s="14"/>
      <c r="Z4681" s="14"/>
      <c r="AA4681" s="14"/>
      <c r="AB4681" s="14"/>
    </row>
    <row r="4682" spans="24:28" ht="15" customHeight="1">
      <c r="X4682" s="14"/>
      <c r="Y4682" s="14"/>
      <c r="Z4682" s="14"/>
      <c r="AA4682" s="14"/>
      <c r="AB4682" s="14"/>
    </row>
    <row r="4683" spans="24:28" ht="15" customHeight="1">
      <c r="X4683" s="14"/>
      <c r="Y4683" s="14"/>
      <c r="Z4683" s="14"/>
      <c r="AA4683" s="14"/>
      <c r="AB4683" s="14"/>
    </row>
    <row r="4684" spans="24:28" ht="15" customHeight="1">
      <c r="X4684" s="14"/>
      <c r="Y4684" s="14"/>
      <c r="Z4684" s="14"/>
      <c r="AA4684" s="14"/>
      <c r="AB4684" s="14"/>
    </row>
    <row r="4685" spans="24:28" ht="15" customHeight="1">
      <c r="X4685" s="14"/>
      <c r="Y4685" s="14"/>
      <c r="Z4685" s="14"/>
      <c r="AA4685" s="14"/>
      <c r="AB4685" s="14"/>
    </row>
    <row r="4686" spans="24:28" ht="15" customHeight="1">
      <c r="X4686" s="14"/>
      <c r="Y4686" s="14"/>
      <c r="Z4686" s="14"/>
      <c r="AA4686" s="14"/>
      <c r="AB4686" s="14"/>
    </row>
    <row r="4687" spans="24:28" ht="15" customHeight="1">
      <c r="X4687" s="14"/>
      <c r="Y4687" s="14"/>
      <c r="Z4687" s="14"/>
      <c r="AA4687" s="14"/>
      <c r="AB4687" s="14"/>
    </row>
    <row r="4688" spans="24:28" ht="15" customHeight="1">
      <c r="X4688" s="14"/>
      <c r="Y4688" s="14"/>
      <c r="Z4688" s="14"/>
      <c r="AA4688" s="14"/>
      <c r="AB4688" s="14"/>
    </row>
    <row r="4689" spans="24:28" ht="15" customHeight="1">
      <c r="X4689" s="14"/>
      <c r="Y4689" s="14"/>
      <c r="Z4689" s="14"/>
      <c r="AA4689" s="14"/>
      <c r="AB4689" s="14"/>
    </row>
    <row r="4690" spans="24:28" ht="15" customHeight="1">
      <c r="X4690" s="14"/>
      <c r="Y4690" s="14"/>
      <c r="Z4690" s="14"/>
      <c r="AA4690" s="14"/>
      <c r="AB4690" s="14"/>
    </row>
    <row r="4691" spans="24:28" ht="15" customHeight="1">
      <c r="X4691" s="14"/>
      <c r="Y4691" s="14"/>
      <c r="Z4691" s="14"/>
      <c r="AA4691" s="14"/>
      <c r="AB4691" s="14"/>
    </row>
    <row r="4692" spans="24:28" ht="15" customHeight="1">
      <c r="X4692" s="14"/>
      <c r="Y4692" s="14"/>
      <c r="Z4692" s="14"/>
      <c r="AA4692" s="14"/>
      <c r="AB4692" s="14"/>
    </row>
    <row r="4693" spans="24:28" ht="15" customHeight="1">
      <c r="X4693" s="14"/>
      <c r="Y4693" s="14"/>
      <c r="Z4693" s="14"/>
      <c r="AA4693" s="14"/>
      <c r="AB4693" s="14"/>
    </row>
    <row r="4694" spans="24:28" ht="15" customHeight="1">
      <c r="X4694" s="14"/>
      <c r="Y4694" s="14"/>
      <c r="Z4694" s="14"/>
      <c r="AA4694" s="14"/>
      <c r="AB4694" s="14"/>
    </row>
    <row r="4695" spans="24:28" ht="15" customHeight="1">
      <c r="X4695" s="14"/>
      <c r="Y4695" s="14"/>
      <c r="Z4695" s="14"/>
      <c r="AA4695" s="14"/>
      <c r="AB4695" s="14"/>
    </row>
    <row r="4696" spans="24:28" ht="15" customHeight="1">
      <c r="X4696" s="14"/>
      <c r="Y4696" s="14"/>
      <c r="Z4696" s="14"/>
      <c r="AA4696" s="14"/>
      <c r="AB4696" s="14"/>
    </row>
    <row r="4697" spans="24:28" ht="15" customHeight="1">
      <c r="X4697" s="14"/>
      <c r="Y4697" s="14"/>
      <c r="Z4697" s="14"/>
      <c r="AA4697" s="14"/>
      <c r="AB4697" s="14"/>
    </row>
    <row r="4698" spans="24:28" ht="15" customHeight="1">
      <c r="X4698" s="14"/>
      <c r="Y4698" s="14"/>
      <c r="Z4698" s="14"/>
      <c r="AA4698" s="14"/>
      <c r="AB4698" s="14"/>
    </row>
    <row r="4699" spans="24:28" ht="15" customHeight="1">
      <c r="X4699" s="14"/>
      <c r="Y4699" s="14"/>
      <c r="Z4699" s="14"/>
      <c r="AA4699" s="14"/>
      <c r="AB4699" s="14"/>
    </row>
    <row r="4700" spans="24:28" ht="15" customHeight="1">
      <c r="X4700" s="14"/>
      <c r="Y4700" s="14"/>
      <c r="Z4700" s="14"/>
      <c r="AA4700" s="14"/>
      <c r="AB4700" s="14"/>
    </row>
    <row r="4701" spans="24:28" ht="15" customHeight="1">
      <c r="X4701" s="14"/>
      <c r="Y4701" s="14"/>
      <c r="Z4701" s="14"/>
      <c r="AA4701" s="14"/>
      <c r="AB4701" s="14"/>
    </row>
    <row r="4702" spans="24:28" ht="15" customHeight="1">
      <c r="X4702" s="14"/>
      <c r="Y4702" s="14"/>
      <c r="Z4702" s="14"/>
      <c r="AA4702" s="14"/>
      <c r="AB4702" s="14"/>
    </row>
    <row r="4703" spans="24:28" ht="15" customHeight="1">
      <c r="X4703" s="14"/>
      <c r="Y4703" s="14"/>
      <c r="Z4703" s="14"/>
      <c r="AA4703" s="14"/>
      <c r="AB4703" s="14"/>
    </row>
    <row r="4704" spans="24:28" ht="15" customHeight="1">
      <c r="X4704" s="14"/>
      <c r="Y4704" s="14"/>
      <c r="Z4704" s="14"/>
      <c r="AA4704" s="14"/>
      <c r="AB4704" s="14"/>
    </row>
    <row r="4705" spans="24:28" ht="15" customHeight="1">
      <c r="X4705" s="14"/>
      <c r="Y4705" s="14"/>
      <c r="Z4705" s="14"/>
      <c r="AA4705" s="14"/>
      <c r="AB4705" s="14"/>
    </row>
    <row r="4706" spans="24:28" ht="15" customHeight="1">
      <c r="X4706" s="14"/>
      <c r="Y4706" s="14"/>
      <c r="Z4706" s="14"/>
      <c r="AA4706" s="14"/>
      <c r="AB4706" s="14"/>
    </row>
    <row r="4707" spans="24:28" ht="15" customHeight="1">
      <c r="X4707" s="14"/>
      <c r="Y4707" s="14"/>
      <c r="Z4707" s="14"/>
      <c r="AA4707" s="14"/>
      <c r="AB4707" s="14"/>
    </row>
    <row r="4708" spans="24:28" ht="15" customHeight="1">
      <c r="X4708" s="14"/>
      <c r="Y4708" s="14"/>
      <c r="Z4708" s="14"/>
      <c r="AA4708" s="14"/>
      <c r="AB4708" s="14"/>
    </row>
    <row r="4709" spans="24:28" ht="15" customHeight="1">
      <c r="X4709" s="14"/>
      <c r="Y4709" s="14"/>
      <c r="Z4709" s="14"/>
      <c r="AA4709" s="14"/>
      <c r="AB4709" s="14"/>
    </row>
    <row r="4710" spans="24:28" ht="15" customHeight="1">
      <c r="X4710" s="14"/>
      <c r="Y4710" s="14"/>
      <c r="Z4710" s="14"/>
      <c r="AA4710" s="14"/>
      <c r="AB4710" s="14"/>
    </row>
    <row r="4711" spans="24:28" ht="15" customHeight="1">
      <c r="X4711" s="14"/>
      <c r="Y4711" s="14"/>
      <c r="Z4711" s="14"/>
      <c r="AA4711" s="14"/>
      <c r="AB4711" s="14"/>
    </row>
    <row r="4712" spans="24:28" ht="15" customHeight="1">
      <c r="X4712" s="14"/>
      <c r="Y4712" s="14"/>
      <c r="Z4712" s="14"/>
      <c r="AA4712" s="14"/>
      <c r="AB4712" s="14"/>
    </row>
    <row r="4713" spans="24:28" ht="15" customHeight="1">
      <c r="X4713" s="14"/>
      <c r="Y4713" s="14"/>
      <c r="Z4713" s="14"/>
      <c r="AA4713" s="14"/>
      <c r="AB4713" s="14"/>
    </row>
    <row r="4714" spans="24:28" ht="15" customHeight="1">
      <c r="X4714" s="14"/>
      <c r="Y4714" s="14"/>
      <c r="Z4714" s="14"/>
      <c r="AA4714" s="14"/>
      <c r="AB4714" s="14"/>
    </row>
    <row r="4715" spans="24:28" ht="15" customHeight="1">
      <c r="X4715" s="14"/>
      <c r="Y4715" s="14"/>
      <c r="Z4715" s="14"/>
      <c r="AA4715" s="14"/>
      <c r="AB4715" s="14"/>
    </row>
    <row r="4716" spans="24:28" ht="15" customHeight="1">
      <c r="X4716" s="14"/>
      <c r="Y4716" s="14"/>
      <c r="Z4716" s="14"/>
      <c r="AA4716" s="14"/>
      <c r="AB4716" s="14"/>
    </row>
    <row r="4717" spans="24:28" ht="15" customHeight="1">
      <c r="X4717" s="14"/>
      <c r="Y4717" s="14"/>
      <c r="Z4717" s="14"/>
      <c r="AA4717" s="14"/>
      <c r="AB4717" s="14"/>
    </row>
    <row r="4718" spans="24:28" ht="15" customHeight="1">
      <c r="X4718" s="14"/>
      <c r="Y4718" s="14"/>
      <c r="Z4718" s="14"/>
      <c r="AA4718" s="14"/>
      <c r="AB4718" s="14"/>
    </row>
    <row r="4719" spans="24:28" ht="15" customHeight="1">
      <c r="X4719" s="14"/>
      <c r="Y4719" s="14"/>
      <c r="Z4719" s="14"/>
      <c r="AA4719" s="14"/>
      <c r="AB4719" s="14"/>
    </row>
    <row r="4720" spans="24:28" ht="15" customHeight="1">
      <c r="X4720" s="14"/>
      <c r="Y4720" s="14"/>
      <c r="Z4720" s="14"/>
      <c r="AA4720" s="14"/>
      <c r="AB4720" s="14"/>
    </row>
    <row r="4721" spans="24:28" ht="15" customHeight="1">
      <c r="X4721" s="14"/>
      <c r="Y4721" s="14"/>
      <c r="Z4721" s="14"/>
      <c r="AA4721" s="14"/>
      <c r="AB4721" s="14"/>
    </row>
    <row r="4722" spans="24:28" ht="15" customHeight="1">
      <c r="X4722" s="14"/>
      <c r="Y4722" s="14"/>
      <c r="Z4722" s="14"/>
      <c r="AA4722" s="14"/>
      <c r="AB4722" s="14"/>
    </row>
    <row r="4723" spans="24:28" ht="15" customHeight="1">
      <c r="X4723" s="14"/>
      <c r="Y4723" s="14"/>
      <c r="Z4723" s="14"/>
      <c r="AA4723" s="14"/>
      <c r="AB4723" s="14"/>
    </row>
    <row r="4724" spans="24:28" ht="15" customHeight="1">
      <c r="X4724" s="14"/>
      <c r="Y4724" s="14"/>
      <c r="Z4724" s="14"/>
      <c r="AA4724" s="14"/>
      <c r="AB4724" s="14"/>
    </row>
    <row r="4725" spans="24:28" ht="15" customHeight="1">
      <c r="X4725" s="14"/>
      <c r="Y4725" s="14"/>
      <c r="Z4725" s="14"/>
      <c r="AA4725" s="14"/>
      <c r="AB4725" s="14"/>
    </row>
    <row r="4726" spans="24:28" ht="15" customHeight="1">
      <c r="X4726" s="14"/>
      <c r="Y4726" s="14"/>
      <c r="Z4726" s="14"/>
      <c r="AA4726" s="14"/>
      <c r="AB4726" s="14"/>
    </row>
    <row r="4727" spans="24:28" ht="15" customHeight="1">
      <c r="X4727" s="14"/>
      <c r="Y4727" s="14"/>
      <c r="Z4727" s="14"/>
      <c r="AA4727" s="14"/>
      <c r="AB4727" s="14"/>
    </row>
    <row r="4728" spans="24:28" ht="15" customHeight="1">
      <c r="X4728" s="14"/>
      <c r="Y4728" s="14"/>
      <c r="Z4728" s="14"/>
      <c r="AA4728" s="14"/>
      <c r="AB4728" s="14"/>
    </row>
    <row r="4729" spans="24:28" ht="15" customHeight="1">
      <c r="X4729" s="14"/>
      <c r="Y4729" s="14"/>
      <c r="Z4729" s="14"/>
      <c r="AA4729" s="14"/>
      <c r="AB4729" s="14"/>
    </row>
    <row r="4730" spans="24:28" ht="15" customHeight="1">
      <c r="X4730" s="14"/>
      <c r="Y4730" s="14"/>
      <c r="Z4730" s="14"/>
      <c r="AA4730" s="14"/>
      <c r="AB4730" s="14"/>
    </row>
    <row r="4731" spans="24:28" ht="15" customHeight="1">
      <c r="X4731" s="14"/>
      <c r="Y4731" s="14"/>
      <c r="Z4731" s="14"/>
      <c r="AA4731" s="14"/>
      <c r="AB4731" s="14"/>
    </row>
    <row r="4732" spans="24:28" ht="15" customHeight="1">
      <c r="X4732" s="14"/>
      <c r="Y4732" s="14"/>
      <c r="Z4732" s="14"/>
      <c r="AA4732" s="14"/>
      <c r="AB4732" s="14"/>
    </row>
    <row r="4733" spans="24:28" ht="15" customHeight="1">
      <c r="X4733" s="14"/>
      <c r="Y4733" s="14"/>
      <c r="Z4733" s="14"/>
      <c r="AA4733" s="14"/>
      <c r="AB4733" s="14"/>
    </row>
    <row r="4734" spans="24:28" ht="15" customHeight="1">
      <c r="X4734" s="14"/>
      <c r="Y4734" s="14"/>
      <c r="Z4734" s="14"/>
      <c r="AA4734" s="14"/>
      <c r="AB4734" s="14"/>
    </row>
    <row r="4735" spans="24:28" ht="15" customHeight="1">
      <c r="X4735" s="14"/>
      <c r="Y4735" s="14"/>
      <c r="Z4735" s="14"/>
      <c r="AA4735" s="14"/>
      <c r="AB4735" s="14"/>
    </row>
    <row r="4736" spans="24:28" ht="15" customHeight="1">
      <c r="X4736" s="14"/>
      <c r="Y4736" s="14"/>
      <c r="Z4736" s="14"/>
      <c r="AA4736" s="14"/>
      <c r="AB4736" s="14"/>
    </row>
    <row r="4737" spans="24:28" ht="15" customHeight="1">
      <c r="X4737" s="14"/>
      <c r="Y4737" s="14"/>
      <c r="Z4737" s="14"/>
      <c r="AA4737" s="14"/>
      <c r="AB4737" s="14"/>
    </row>
    <row r="4738" spans="24:28" ht="15" customHeight="1">
      <c r="X4738" s="14"/>
      <c r="Y4738" s="14"/>
      <c r="Z4738" s="14"/>
      <c r="AA4738" s="14"/>
      <c r="AB4738" s="14"/>
    </row>
    <row r="4739" spans="24:28" ht="15" customHeight="1">
      <c r="X4739" s="14"/>
      <c r="Y4739" s="14"/>
      <c r="Z4739" s="14"/>
      <c r="AA4739" s="14"/>
      <c r="AB4739" s="14"/>
    </row>
    <row r="4740" spans="24:28" ht="15" customHeight="1">
      <c r="X4740" s="14"/>
      <c r="Y4740" s="14"/>
      <c r="Z4740" s="14"/>
      <c r="AA4740" s="14"/>
      <c r="AB4740" s="14"/>
    </row>
    <row r="4741" spans="24:28" ht="15" customHeight="1">
      <c r="X4741" s="14"/>
      <c r="Y4741" s="14"/>
      <c r="Z4741" s="14"/>
      <c r="AA4741" s="14"/>
      <c r="AB4741" s="14"/>
    </row>
    <row r="4742" spans="24:28" ht="15" customHeight="1">
      <c r="X4742" s="14"/>
      <c r="Y4742" s="14"/>
      <c r="Z4742" s="14"/>
      <c r="AA4742" s="14"/>
      <c r="AB4742" s="14"/>
    </row>
    <row r="4743" spans="24:28" ht="15" customHeight="1">
      <c r="X4743" s="14"/>
      <c r="Y4743" s="14"/>
      <c r="Z4743" s="14"/>
      <c r="AA4743" s="14"/>
      <c r="AB4743" s="14"/>
    </row>
    <row r="4744" spans="24:28" ht="15" customHeight="1">
      <c r="X4744" s="14"/>
      <c r="Y4744" s="14"/>
      <c r="Z4744" s="14"/>
      <c r="AA4744" s="14"/>
      <c r="AB4744" s="14"/>
    </row>
    <row r="4745" spans="24:28" ht="15" customHeight="1">
      <c r="X4745" s="14"/>
      <c r="Y4745" s="14"/>
      <c r="Z4745" s="14"/>
      <c r="AA4745" s="14"/>
      <c r="AB4745" s="14"/>
    </row>
    <row r="4746" spans="24:28" ht="15" customHeight="1">
      <c r="X4746" s="14"/>
      <c r="Y4746" s="14"/>
      <c r="Z4746" s="14"/>
      <c r="AA4746" s="14"/>
      <c r="AB4746" s="14"/>
    </row>
    <row r="4747" spans="24:28" ht="15" customHeight="1">
      <c r="X4747" s="14"/>
      <c r="Y4747" s="14"/>
      <c r="Z4747" s="14"/>
      <c r="AA4747" s="14"/>
      <c r="AB4747" s="14"/>
    </row>
    <row r="4748" spans="24:28" ht="15" customHeight="1">
      <c r="X4748" s="14"/>
      <c r="Y4748" s="14"/>
      <c r="Z4748" s="14"/>
      <c r="AA4748" s="14"/>
      <c r="AB4748" s="14"/>
    </row>
    <row r="4749" spans="24:28" ht="15" customHeight="1">
      <c r="X4749" s="14"/>
      <c r="Y4749" s="14"/>
      <c r="Z4749" s="14"/>
      <c r="AA4749" s="14"/>
      <c r="AB4749" s="14"/>
    </row>
    <row r="4750" spans="24:28" ht="15" customHeight="1">
      <c r="X4750" s="14"/>
      <c r="Y4750" s="14"/>
      <c r="Z4750" s="14"/>
      <c r="AA4750" s="14"/>
      <c r="AB4750" s="14"/>
    </row>
    <row r="4751" spans="24:28" ht="15" customHeight="1">
      <c r="X4751" s="14"/>
      <c r="Y4751" s="14"/>
      <c r="Z4751" s="14"/>
      <c r="AA4751" s="14"/>
      <c r="AB4751" s="14"/>
    </row>
    <row r="4752" spans="24:28" ht="15" customHeight="1">
      <c r="X4752" s="14"/>
      <c r="Y4752" s="14"/>
      <c r="Z4752" s="14"/>
      <c r="AA4752" s="14"/>
      <c r="AB4752" s="14"/>
    </row>
    <row r="4753" spans="24:28" ht="15" customHeight="1">
      <c r="X4753" s="14"/>
      <c r="Y4753" s="14"/>
      <c r="Z4753" s="14"/>
      <c r="AA4753" s="14"/>
      <c r="AB4753" s="14"/>
    </row>
    <row r="4754" spans="24:28" ht="15" customHeight="1">
      <c r="X4754" s="14"/>
      <c r="Y4754" s="14"/>
      <c r="Z4754" s="14"/>
      <c r="AA4754" s="14"/>
      <c r="AB4754" s="14"/>
    </row>
    <row r="4755" spans="24:28" ht="15" customHeight="1">
      <c r="X4755" s="14"/>
      <c r="Y4755" s="14"/>
      <c r="Z4755" s="14"/>
      <c r="AA4755" s="14"/>
      <c r="AB4755" s="14"/>
    </row>
    <row r="4756" spans="24:28" ht="15" customHeight="1">
      <c r="X4756" s="14"/>
      <c r="Y4756" s="14"/>
      <c r="Z4756" s="14"/>
      <c r="AA4756" s="14"/>
      <c r="AB4756" s="14"/>
    </row>
    <row r="4757" spans="24:28" ht="15" customHeight="1">
      <c r="X4757" s="14"/>
      <c r="Y4757" s="14"/>
      <c r="Z4757" s="14"/>
      <c r="AA4757" s="14"/>
      <c r="AB4757" s="14"/>
    </row>
    <row r="4758" spans="24:28" ht="15" customHeight="1">
      <c r="X4758" s="14"/>
      <c r="Y4758" s="14"/>
      <c r="Z4758" s="14"/>
      <c r="AA4758" s="14"/>
      <c r="AB4758" s="14"/>
    </row>
    <row r="4759" spans="24:28" ht="15" customHeight="1">
      <c r="X4759" s="14"/>
      <c r="Y4759" s="14"/>
      <c r="Z4759" s="14"/>
      <c r="AA4759" s="14"/>
      <c r="AB4759" s="14"/>
    </row>
    <row r="4760" spans="24:28" ht="15" customHeight="1">
      <c r="X4760" s="14"/>
      <c r="Y4760" s="14"/>
      <c r="Z4760" s="14"/>
      <c r="AA4760" s="14"/>
      <c r="AB4760" s="14"/>
    </row>
    <row r="4761" spans="24:28" ht="15" customHeight="1">
      <c r="X4761" s="14"/>
      <c r="Y4761" s="14"/>
      <c r="Z4761" s="14"/>
      <c r="AA4761" s="14"/>
      <c r="AB4761" s="14"/>
    </row>
    <row r="4762" spans="24:28" ht="15" customHeight="1">
      <c r="X4762" s="14"/>
      <c r="Y4762" s="14"/>
      <c r="Z4762" s="14"/>
      <c r="AA4762" s="14"/>
      <c r="AB4762" s="14"/>
    </row>
    <row r="4763" spans="24:28" ht="15" customHeight="1">
      <c r="X4763" s="14"/>
      <c r="Y4763" s="14"/>
      <c r="Z4763" s="14"/>
      <c r="AA4763" s="14"/>
      <c r="AB4763" s="14"/>
    </row>
    <row r="4764" spans="24:28" ht="15" customHeight="1">
      <c r="X4764" s="14"/>
      <c r="Y4764" s="14"/>
      <c r="Z4764" s="14"/>
      <c r="AA4764" s="14"/>
      <c r="AB4764" s="14"/>
    </row>
    <row r="4765" spans="24:28" ht="15" customHeight="1">
      <c r="X4765" s="14"/>
      <c r="Y4765" s="14"/>
      <c r="Z4765" s="14"/>
      <c r="AA4765" s="14"/>
      <c r="AB4765" s="14"/>
    </row>
    <row r="4766" spans="24:28" ht="15" customHeight="1">
      <c r="X4766" s="14"/>
      <c r="Y4766" s="14"/>
      <c r="Z4766" s="14"/>
      <c r="AA4766" s="14"/>
      <c r="AB4766" s="14"/>
    </row>
    <row r="4767" spans="24:28" ht="15" customHeight="1">
      <c r="X4767" s="14"/>
      <c r="Y4767" s="14"/>
      <c r="Z4767" s="14"/>
      <c r="AA4767" s="14"/>
      <c r="AB4767" s="14"/>
    </row>
    <row r="4768" spans="24:28" ht="15" customHeight="1">
      <c r="X4768" s="14"/>
      <c r="Y4768" s="14"/>
      <c r="Z4768" s="14"/>
      <c r="AA4768" s="14"/>
      <c r="AB4768" s="14"/>
    </row>
    <row r="4769" spans="24:28" ht="15" customHeight="1">
      <c r="X4769" s="14"/>
      <c r="Y4769" s="14"/>
      <c r="Z4769" s="14"/>
      <c r="AA4769" s="14"/>
      <c r="AB4769" s="14"/>
    </row>
    <row r="4770" spans="24:28" ht="15" customHeight="1">
      <c r="X4770" s="14"/>
      <c r="Y4770" s="14"/>
      <c r="Z4770" s="14"/>
      <c r="AA4770" s="14"/>
      <c r="AB4770" s="14"/>
    </row>
    <row r="4771" spans="24:28" ht="15" customHeight="1">
      <c r="X4771" s="14"/>
      <c r="Y4771" s="14"/>
      <c r="Z4771" s="14"/>
      <c r="AA4771" s="14"/>
      <c r="AB4771" s="14"/>
    </row>
    <row r="4772" spans="24:28" ht="15" customHeight="1">
      <c r="X4772" s="14"/>
      <c r="Y4772" s="14"/>
      <c r="Z4772" s="14"/>
      <c r="AA4772" s="14"/>
      <c r="AB4772" s="14"/>
    </row>
    <row r="4773" spans="24:28" ht="15" customHeight="1">
      <c r="X4773" s="14"/>
      <c r="Y4773" s="14"/>
      <c r="Z4773" s="14"/>
      <c r="AA4773" s="14"/>
      <c r="AB4773" s="14"/>
    </row>
    <row r="4774" spans="24:28" ht="15" customHeight="1">
      <c r="X4774" s="14"/>
      <c r="Y4774" s="14"/>
      <c r="Z4774" s="14"/>
      <c r="AA4774" s="14"/>
      <c r="AB4774" s="14"/>
    </row>
    <row r="4775" spans="24:28" ht="15" customHeight="1">
      <c r="X4775" s="14"/>
      <c r="Y4775" s="14"/>
      <c r="Z4775" s="14"/>
      <c r="AA4775" s="14"/>
      <c r="AB4775" s="14"/>
    </row>
    <row r="4776" spans="24:28" ht="15" customHeight="1">
      <c r="X4776" s="14"/>
      <c r="Y4776" s="14"/>
      <c r="Z4776" s="14"/>
      <c r="AA4776" s="14"/>
      <c r="AB4776" s="14"/>
    </row>
    <row r="4777" spans="24:28" ht="15" customHeight="1">
      <c r="X4777" s="14"/>
      <c r="Y4777" s="14"/>
      <c r="Z4777" s="14"/>
      <c r="AA4777" s="14"/>
      <c r="AB4777" s="14"/>
    </row>
    <row r="4778" spans="24:28" ht="15" customHeight="1">
      <c r="X4778" s="14"/>
      <c r="Y4778" s="14"/>
      <c r="Z4778" s="14"/>
      <c r="AA4778" s="14"/>
      <c r="AB4778" s="14"/>
    </row>
    <row r="4779" spans="24:28" ht="15" customHeight="1">
      <c r="X4779" s="14"/>
      <c r="Y4779" s="14"/>
      <c r="Z4779" s="14"/>
      <c r="AA4779" s="14"/>
      <c r="AB4779" s="14"/>
    </row>
    <row r="4780" spans="24:28" ht="15" customHeight="1">
      <c r="X4780" s="14"/>
      <c r="Y4780" s="14"/>
      <c r="Z4780" s="14"/>
      <c r="AA4780" s="14"/>
      <c r="AB4780" s="14"/>
    </row>
    <row r="4781" spans="24:28" ht="15" customHeight="1">
      <c r="X4781" s="14"/>
      <c r="Y4781" s="14"/>
      <c r="Z4781" s="14"/>
      <c r="AA4781" s="14"/>
      <c r="AB4781" s="14"/>
    </row>
    <row r="4782" spans="24:28" ht="15" customHeight="1">
      <c r="X4782" s="14"/>
      <c r="Y4782" s="14"/>
      <c r="Z4782" s="14"/>
      <c r="AA4782" s="14"/>
      <c r="AB4782" s="14"/>
    </row>
    <row r="4783" spans="24:28" ht="15" customHeight="1">
      <c r="X4783" s="14"/>
      <c r="Y4783" s="14"/>
      <c r="Z4783" s="14"/>
      <c r="AA4783" s="14"/>
      <c r="AB4783" s="14"/>
    </row>
    <row r="4784" spans="24:28" ht="15" customHeight="1">
      <c r="X4784" s="14"/>
      <c r="Y4784" s="14"/>
      <c r="Z4784" s="14"/>
      <c r="AA4784" s="14"/>
      <c r="AB4784" s="14"/>
    </row>
    <row r="4785" spans="24:28" ht="15" customHeight="1">
      <c r="X4785" s="14"/>
      <c r="Y4785" s="14"/>
      <c r="Z4785" s="14"/>
      <c r="AA4785" s="14"/>
      <c r="AB4785" s="14"/>
    </row>
    <row r="4786" spans="24:28" ht="15" customHeight="1">
      <c r="X4786" s="14"/>
      <c r="Y4786" s="14"/>
      <c r="Z4786" s="14"/>
      <c r="AA4786" s="14"/>
      <c r="AB4786" s="14"/>
    </row>
    <row r="4787" spans="24:28" ht="15" customHeight="1">
      <c r="X4787" s="14"/>
      <c r="Y4787" s="14"/>
      <c r="Z4787" s="14"/>
      <c r="AA4787" s="14"/>
      <c r="AB4787" s="14"/>
    </row>
    <row r="4788" spans="24:28" ht="15" customHeight="1">
      <c r="X4788" s="14"/>
      <c r="Y4788" s="14"/>
      <c r="Z4788" s="14"/>
      <c r="AA4788" s="14"/>
      <c r="AB4788" s="14"/>
    </row>
    <row r="4789" spans="24:28" ht="15" customHeight="1">
      <c r="X4789" s="14"/>
      <c r="Y4789" s="14"/>
      <c r="Z4789" s="14"/>
      <c r="AA4789" s="14"/>
      <c r="AB4789" s="14"/>
    </row>
    <row r="4790" spans="24:28" ht="15" customHeight="1">
      <c r="X4790" s="14"/>
      <c r="Y4790" s="14"/>
      <c r="Z4790" s="14"/>
      <c r="AA4790" s="14"/>
      <c r="AB4790" s="14"/>
    </row>
    <row r="4791" spans="24:28" ht="15" customHeight="1">
      <c r="X4791" s="14"/>
      <c r="Y4791" s="14"/>
      <c r="Z4791" s="14"/>
      <c r="AA4791" s="14"/>
      <c r="AB4791" s="14"/>
    </row>
    <row r="4792" spans="24:28" ht="15" customHeight="1">
      <c r="X4792" s="14"/>
      <c r="Y4792" s="14"/>
      <c r="Z4792" s="14"/>
      <c r="AA4792" s="14"/>
      <c r="AB4792" s="14"/>
    </row>
    <row r="4793" spans="24:28" ht="15" customHeight="1">
      <c r="X4793" s="14"/>
      <c r="Y4793" s="14"/>
      <c r="Z4793" s="14"/>
      <c r="AA4793" s="14"/>
      <c r="AB4793" s="14"/>
    </row>
    <row r="4794" spans="24:28" ht="15" customHeight="1">
      <c r="X4794" s="14"/>
      <c r="Y4794" s="14"/>
      <c r="Z4794" s="14"/>
      <c r="AA4794" s="14"/>
      <c r="AB4794" s="14"/>
    </row>
    <row r="4795" spans="24:28" ht="15" customHeight="1">
      <c r="X4795" s="14"/>
      <c r="Y4795" s="14"/>
      <c r="Z4795" s="14"/>
      <c r="AA4795" s="14"/>
      <c r="AB4795" s="14"/>
    </row>
    <row r="4796" spans="24:28" ht="15" customHeight="1">
      <c r="X4796" s="14"/>
      <c r="Y4796" s="14"/>
      <c r="Z4796" s="14"/>
      <c r="AA4796" s="14"/>
      <c r="AB4796" s="14"/>
    </row>
    <row r="4797" spans="24:28" ht="15" customHeight="1">
      <c r="X4797" s="14"/>
      <c r="Y4797" s="14"/>
      <c r="Z4797" s="14"/>
      <c r="AA4797" s="14"/>
      <c r="AB4797" s="14"/>
    </row>
    <row r="4798" spans="24:28" ht="15" customHeight="1">
      <c r="X4798" s="14"/>
      <c r="Y4798" s="14"/>
      <c r="Z4798" s="14"/>
      <c r="AA4798" s="14"/>
      <c r="AB4798" s="14"/>
    </row>
    <row r="4799" spans="24:28" ht="15" customHeight="1">
      <c r="X4799" s="14"/>
      <c r="Y4799" s="14"/>
      <c r="Z4799" s="14"/>
      <c r="AA4799" s="14"/>
      <c r="AB4799" s="14"/>
    </row>
    <row r="4800" spans="24:28" ht="15" customHeight="1">
      <c r="X4800" s="14"/>
      <c r="Y4800" s="14"/>
      <c r="Z4800" s="14"/>
      <c r="AA4800" s="14"/>
      <c r="AB4800" s="14"/>
    </row>
    <row r="4801" spans="24:28" ht="15" customHeight="1">
      <c r="X4801" s="14"/>
      <c r="Y4801" s="14"/>
      <c r="Z4801" s="14"/>
      <c r="AA4801" s="14"/>
      <c r="AB4801" s="14"/>
    </row>
    <row r="4802" spans="24:28" ht="15" customHeight="1">
      <c r="X4802" s="14"/>
      <c r="Y4802" s="14"/>
      <c r="Z4802" s="14"/>
      <c r="AA4802" s="14"/>
      <c r="AB4802" s="14"/>
    </row>
    <row r="4803" spans="24:28" ht="15" customHeight="1">
      <c r="X4803" s="14"/>
      <c r="Y4803" s="14"/>
      <c r="Z4803" s="14"/>
      <c r="AA4803" s="14"/>
      <c r="AB4803" s="14"/>
    </row>
    <row r="4804" spans="24:28" ht="15" customHeight="1">
      <c r="X4804" s="14"/>
      <c r="Y4804" s="14"/>
      <c r="Z4804" s="14"/>
      <c r="AA4804" s="14"/>
      <c r="AB4804" s="14"/>
    </row>
    <row r="4805" spans="24:28" ht="15" customHeight="1">
      <c r="X4805" s="14"/>
      <c r="Y4805" s="14"/>
      <c r="Z4805" s="14"/>
      <c r="AA4805" s="14"/>
      <c r="AB4805" s="14"/>
    </row>
    <row r="4806" spans="24:28" ht="15" customHeight="1">
      <c r="X4806" s="14"/>
      <c r="Y4806" s="14"/>
      <c r="Z4806" s="14"/>
      <c r="AA4806" s="14"/>
      <c r="AB4806" s="14"/>
    </row>
    <row r="4807" spans="24:28" ht="15" customHeight="1">
      <c r="X4807" s="14"/>
      <c r="Y4807" s="14"/>
      <c r="Z4807" s="14"/>
      <c r="AA4807" s="14"/>
      <c r="AB4807" s="14"/>
    </row>
    <row r="4808" spans="24:28" ht="15" customHeight="1">
      <c r="X4808" s="14"/>
      <c r="Y4808" s="14"/>
      <c r="Z4808" s="14"/>
      <c r="AA4808" s="14"/>
      <c r="AB4808" s="14"/>
    </row>
    <row r="4809" spans="24:28" ht="15" customHeight="1">
      <c r="X4809" s="14"/>
      <c r="Y4809" s="14"/>
      <c r="Z4809" s="14"/>
      <c r="AA4809" s="14"/>
      <c r="AB4809" s="14"/>
    </row>
    <row r="4810" spans="24:28" ht="15" customHeight="1">
      <c r="X4810" s="14"/>
      <c r="Y4810" s="14"/>
      <c r="Z4810" s="14"/>
      <c r="AA4810" s="14"/>
      <c r="AB4810" s="14"/>
    </row>
    <row r="4811" spans="24:28" ht="15" customHeight="1">
      <c r="X4811" s="14"/>
      <c r="Y4811" s="14"/>
      <c r="Z4811" s="14"/>
      <c r="AA4811" s="14"/>
      <c r="AB4811" s="14"/>
    </row>
    <row r="4812" spans="24:28" ht="15" customHeight="1">
      <c r="X4812" s="14"/>
      <c r="Y4812" s="14"/>
      <c r="Z4812" s="14"/>
      <c r="AA4812" s="14"/>
      <c r="AB4812" s="14"/>
    </row>
    <row r="4813" spans="24:28" ht="15" customHeight="1">
      <c r="X4813" s="14"/>
      <c r="Y4813" s="14"/>
      <c r="Z4813" s="14"/>
      <c r="AA4813" s="14"/>
      <c r="AB4813" s="14"/>
    </row>
    <row r="4814" spans="24:28" ht="15" customHeight="1">
      <c r="X4814" s="14"/>
      <c r="Y4814" s="14"/>
      <c r="Z4814" s="14"/>
      <c r="AA4814" s="14"/>
      <c r="AB4814" s="14"/>
    </row>
    <row r="4815" spans="24:28" ht="15" customHeight="1">
      <c r="X4815" s="14"/>
      <c r="Y4815" s="14"/>
      <c r="Z4815" s="14"/>
      <c r="AA4815" s="14"/>
      <c r="AB4815" s="14"/>
    </row>
    <row r="4816" spans="24:28" ht="15" customHeight="1">
      <c r="X4816" s="14"/>
      <c r="Y4816" s="14"/>
      <c r="Z4816" s="14"/>
      <c r="AA4816" s="14"/>
      <c r="AB4816" s="14"/>
    </row>
    <row r="4817" spans="24:28" ht="15" customHeight="1">
      <c r="X4817" s="14"/>
      <c r="Y4817" s="14"/>
      <c r="Z4817" s="14"/>
      <c r="AA4817" s="14"/>
      <c r="AB4817" s="14"/>
    </row>
    <row r="4818" spans="24:28" ht="15" customHeight="1">
      <c r="X4818" s="14"/>
      <c r="Y4818" s="14"/>
      <c r="Z4818" s="14"/>
      <c r="AA4818" s="14"/>
      <c r="AB4818" s="14"/>
    </row>
    <row r="4819" spans="24:28" ht="15" customHeight="1">
      <c r="X4819" s="14"/>
      <c r="Y4819" s="14"/>
      <c r="Z4819" s="14"/>
      <c r="AA4819" s="14"/>
      <c r="AB4819" s="14"/>
    </row>
    <row r="4820" spans="24:28" ht="15" customHeight="1">
      <c r="X4820" s="14"/>
      <c r="Y4820" s="14"/>
      <c r="Z4820" s="14"/>
      <c r="AA4820" s="14"/>
      <c r="AB4820" s="14"/>
    </row>
    <row r="4821" spans="24:28" ht="15" customHeight="1">
      <c r="X4821" s="14"/>
      <c r="Y4821" s="14"/>
      <c r="Z4821" s="14"/>
      <c r="AA4821" s="14"/>
      <c r="AB4821" s="14"/>
    </row>
    <row r="4822" spans="24:28" ht="15" customHeight="1">
      <c r="X4822" s="14"/>
      <c r="Y4822" s="14"/>
      <c r="Z4822" s="14"/>
      <c r="AA4822" s="14"/>
      <c r="AB4822" s="14"/>
    </row>
    <row r="4823" spans="24:28" ht="15" customHeight="1">
      <c r="X4823" s="14"/>
      <c r="Y4823" s="14"/>
      <c r="Z4823" s="14"/>
      <c r="AA4823" s="14"/>
      <c r="AB4823" s="14"/>
    </row>
    <row r="4824" spans="24:28" ht="15" customHeight="1">
      <c r="X4824" s="14"/>
      <c r="Y4824" s="14"/>
      <c r="Z4824" s="14"/>
      <c r="AA4824" s="14"/>
      <c r="AB4824" s="14"/>
    </row>
    <row r="4825" spans="24:28" ht="15" customHeight="1">
      <c r="X4825" s="14"/>
      <c r="Y4825" s="14"/>
      <c r="Z4825" s="14"/>
      <c r="AA4825" s="14"/>
      <c r="AB4825" s="14"/>
    </row>
    <row r="4826" spans="24:28" ht="15" customHeight="1">
      <c r="X4826" s="14"/>
      <c r="Y4826" s="14"/>
      <c r="Z4826" s="14"/>
      <c r="AA4826" s="14"/>
      <c r="AB4826" s="14"/>
    </row>
    <row r="4827" spans="24:28" ht="15" customHeight="1">
      <c r="X4827" s="14"/>
      <c r="Y4827" s="14"/>
      <c r="Z4827" s="14"/>
      <c r="AA4827" s="14"/>
      <c r="AB4827" s="14"/>
    </row>
    <row r="4828" spans="24:28" ht="15" customHeight="1">
      <c r="X4828" s="14"/>
      <c r="Y4828" s="14"/>
      <c r="Z4828" s="14"/>
      <c r="AA4828" s="14"/>
      <c r="AB4828" s="14"/>
    </row>
    <row r="4829" spans="24:28" ht="15" customHeight="1">
      <c r="X4829" s="14"/>
      <c r="Y4829" s="14"/>
      <c r="Z4829" s="14"/>
      <c r="AA4829" s="14"/>
      <c r="AB4829" s="14"/>
    </row>
    <row r="4830" spans="24:28" ht="15" customHeight="1">
      <c r="X4830" s="14"/>
      <c r="Y4830" s="14"/>
      <c r="Z4830" s="14"/>
      <c r="AA4830" s="14"/>
      <c r="AB4830" s="14"/>
    </row>
    <row r="4831" spans="24:28" ht="15" customHeight="1">
      <c r="X4831" s="14"/>
      <c r="Y4831" s="14"/>
      <c r="Z4831" s="14"/>
      <c r="AA4831" s="14"/>
      <c r="AB4831" s="14"/>
    </row>
    <row r="4832" spans="24:28" ht="15" customHeight="1">
      <c r="X4832" s="14"/>
      <c r="Y4832" s="14"/>
      <c r="Z4832" s="14"/>
      <c r="AA4832" s="14"/>
      <c r="AB4832" s="14"/>
    </row>
    <row r="4833" spans="24:28" ht="15" customHeight="1">
      <c r="X4833" s="14"/>
      <c r="Y4833" s="14"/>
      <c r="Z4833" s="14"/>
      <c r="AA4833" s="14"/>
      <c r="AB4833" s="14"/>
    </row>
    <row r="4834" spans="24:28" ht="15" customHeight="1">
      <c r="X4834" s="14"/>
      <c r="Y4834" s="14"/>
      <c r="Z4834" s="14"/>
      <c r="AA4834" s="14"/>
      <c r="AB4834" s="14"/>
    </row>
    <row r="4835" spans="24:28" ht="15" customHeight="1">
      <c r="X4835" s="14"/>
      <c r="Y4835" s="14"/>
      <c r="Z4835" s="14"/>
      <c r="AA4835" s="14"/>
      <c r="AB4835" s="14"/>
    </row>
    <row r="4836" spans="24:28" ht="15" customHeight="1">
      <c r="X4836" s="14"/>
      <c r="Y4836" s="14"/>
      <c r="Z4836" s="14"/>
      <c r="AA4836" s="14"/>
      <c r="AB4836" s="14"/>
    </row>
    <row r="4837" spans="24:28" ht="15" customHeight="1">
      <c r="X4837" s="14"/>
      <c r="Y4837" s="14"/>
      <c r="Z4837" s="14"/>
      <c r="AA4837" s="14"/>
      <c r="AB4837" s="14"/>
    </row>
    <row r="4838" spans="24:28" ht="15" customHeight="1">
      <c r="X4838" s="14"/>
      <c r="Y4838" s="14"/>
      <c r="Z4838" s="14"/>
      <c r="AA4838" s="14"/>
      <c r="AB4838" s="14"/>
    </row>
    <row r="4839" spans="24:28" ht="15" customHeight="1">
      <c r="X4839" s="14"/>
      <c r="Y4839" s="14"/>
      <c r="Z4839" s="14"/>
      <c r="AA4839" s="14"/>
      <c r="AB4839" s="14"/>
    </row>
    <row r="4840" spans="24:28" ht="15" customHeight="1">
      <c r="X4840" s="14"/>
      <c r="Y4840" s="14"/>
      <c r="Z4840" s="14"/>
      <c r="AA4840" s="14"/>
      <c r="AB4840" s="14"/>
    </row>
    <row r="4841" spans="24:28" ht="15" customHeight="1">
      <c r="X4841" s="14"/>
      <c r="Y4841" s="14"/>
      <c r="Z4841" s="14"/>
      <c r="AA4841" s="14"/>
      <c r="AB4841" s="14"/>
    </row>
    <row r="4842" spans="24:28" ht="15" customHeight="1">
      <c r="X4842" s="14"/>
      <c r="Y4842" s="14"/>
      <c r="Z4842" s="14"/>
      <c r="AA4842" s="14"/>
      <c r="AB4842" s="14"/>
    </row>
    <row r="4843" spans="24:28" ht="15" customHeight="1">
      <c r="X4843" s="14"/>
      <c r="Y4843" s="14"/>
      <c r="Z4843" s="14"/>
      <c r="AA4843" s="14"/>
      <c r="AB4843" s="14"/>
    </row>
    <row r="4844" spans="24:28" ht="15" customHeight="1">
      <c r="X4844" s="14"/>
      <c r="Y4844" s="14"/>
      <c r="Z4844" s="14"/>
      <c r="AA4844" s="14"/>
      <c r="AB4844" s="14"/>
    </row>
    <row r="4845" spans="24:28" ht="15" customHeight="1">
      <c r="X4845" s="14"/>
      <c r="Y4845" s="14"/>
      <c r="Z4845" s="14"/>
      <c r="AA4845" s="14"/>
      <c r="AB4845" s="14"/>
    </row>
    <row r="4846" spans="24:28" ht="15" customHeight="1">
      <c r="X4846" s="14"/>
      <c r="Y4846" s="14"/>
      <c r="Z4846" s="14"/>
      <c r="AA4846" s="14"/>
      <c r="AB4846" s="14"/>
    </row>
    <row r="4847" spans="24:28" ht="15" customHeight="1">
      <c r="X4847" s="14"/>
      <c r="Y4847" s="14"/>
      <c r="Z4847" s="14"/>
      <c r="AA4847" s="14"/>
      <c r="AB4847" s="14"/>
    </row>
    <row r="4848" spans="24:28" ht="15" customHeight="1">
      <c r="X4848" s="14"/>
      <c r="Y4848" s="14"/>
      <c r="Z4848" s="14"/>
      <c r="AA4848" s="14"/>
      <c r="AB4848" s="14"/>
    </row>
    <row r="4849" spans="24:28" ht="15" customHeight="1">
      <c r="X4849" s="14"/>
      <c r="Y4849" s="14"/>
      <c r="Z4849" s="14"/>
      <c r="AA4849" s="14"/>
      <c r="AB4849" s="14"/>
    </row>
    <row r="4850" spans="24:28" ht="15" customHeight="1">
      <c r="X4850" s="14"/>
      <c r="Y4850" s="14"/>
      <c r="Z4850" s="14"/>
      <c r="AA4850" s="14"/>
      <c r="AB4850" s="14"/>
    </row>
    <row r="4851" spans="24:28" ht="15" customHeight="1">
      <c r="X4851" s="14"/>
      <c r="Y4851" s="14"/>
      <c r="Z4851" s="14"/>
      <c r="AA4851" s="14"/>
      <c r="AB4851" s="14"/>
    </row>
    <row r="4852" spans="24:28" ht="15" customHeight="1">
      <c r="X4852" s="14"/>
      <c r="Y4852" s="14"/>
      <c r="Z4852" s="14"/>
      <c r="AA4852" s="14"/>
      <c r="AB4852" s="14"/>
    </row>
    <row r="4853" spans="24:28" ht="15" customHeight="1">
      <c r="X4853" s="14"/>
      <c r="Y4853" s="14"/>
      <c r="Z4853" s="14"/>
      <c r="AA4853" s="14"/>
      <c r="AB4853" s="14"/>
    </row>
    <row r="4854" spans="24:28" ht="15" customHeight="1">
      <c r="X4854" s="14"/>
      <c r="Y4854" s="14"/>
      <c r="Z4854" s="14"/>
      <c r="AA4854" s="14"/>
      <c r="AB4854" s="14"/>
    </row>
    <row r="4855" spans="24:28" ht="15" customHeight="1">
      <c r="X4855" s="14"/>
      <c r="Y4855" s="14"/>
      <c r="Z4855" s="14"/>
      <c r="AA4855" s="14"/>
      <c r="AB4855" s="14"/>
    </row>
    <row r="4856" spans="24:28" ht="15" customHeight="1">
      <c r="X4856" s="14"/>
      <c r="Y4856" s="14"/>
      <c r="Z4856" s="14"/>
      <c r="AA4856" s="14"/>
      <c r="AB4856" s="14"/>
    </row>
    <row r="4857" spans="24:28" ht="15" customHeight="1">
      <c r="X4857" s="14"/>
      <c r="Y4857" s="14"/>
      <c r="Z4857" s="14"/>
      <c r="AA4857" s="14"/>
      <c r="AB4857" s="14"/>
    </row>
    <row r="4858" spans="24:28" ht="15" customHeight="1">
      <c r="X4858" s="14"/>
      <c r="Y4858" s="14"/>
      <c r="Z4858" s="14"/>
      <c r="AA4858" s="14"/>
      <c r="AB4858" s="14"/>
    </row>
    <row r="4859" spans="24:28" ht="15" customHeight="1">
      <c r="X4859" s="14"/>
      <c r="Y4859" s="14"/>
      <c r="Z4859" s="14"/>
      <c r="AA4859" s="14"/>
      <c r="AB4859" s="14"/>
    </row>
    <row r="4860" spans="24:28" ht="15" customHeight="1">
      <c r="X4860" s="14"/>
      <c r="Y4860" s="14"/>
      <c r="Z4860" s="14"/>
      <c r="AA4860" s="14"/>
      <c r="AB4860" s="14"/>
    </row>
    <row r="4861" spans="24:28" ht="15" customHeight="1">
      <c r="X4861" s="14"/>
      <c r="Y4861" s="14"/>
      <c r="Z4861" s="14"/>
      <c r="AA4861" s="14"/>
      <c r="AB4861" s="14"/>
    </row>
    <row r="4862" spans="24:28" ht="15" customHeight="1">
      <c r="X4862" s="14"/>
      <c r="Y4862" s="14"/>
      <c r="Z4862" s="14"/>
      <c r="AA4862" s="14"/>
      <c r="AB4862" s="14"/>
    </row>
    <row r="4863" spans="24:28" ht="15" customHeight="1">
      <c r="X4863" s="14"/>
      <c r="Y4863" s="14"/>
      <c r="Z4863" s="14"/>
      <c r="AA4863" s="14"/>
      <c r="AB4863" s="14"/>
    </row>
    <row r="4864" spans="24:28" ht="15" customHeight="1">
      <c r="X4864" s="14"/>
      <c r="Y4864" s="14"/>
      <c r="Z4864" s="14"/>
      <c r="AA4864" s="14"/>
      <c r="AB4864" s="14"/>
    </row>
    <row r="4865" spans="24:28" ht="15" customHeight="1">
      <c r="X4865" s="14"/>
      <c r="Y4865" s="14"/>
      <c r="Z4865" s="14"/>
      <c r="AA4865" s="14"/>
      <c r="AB4865" s="14"/>
    </row>
    <row r="4866" spans="24:28" ht="15" customHeight="1">
      <c r="X4866" s="14"/>
      <c r="Y4866" s="14"/>
      <c r="Z4866" s="14"/>
      <c r="AA4866" s="14"/>
      <c r="AB4866" s="14"/>
    </row>
    <row r="4867" spans="24:28" ht="15" customHeight="1">
      <c r="X4867" s="14"/>
      <c r="Y4867" s="14"/>
      <c r="Z4867" s="14"/>
      <c r="AA4867" s="14"/>
      <c r="AB4867" s="14"/>
    </row>
    <row r="4868" spans="24:28" ht="15" customHeight="1">
      <c r="X4868" s="14"/>
      <c r="Y4868" s="14"/>
      <c r="Z4868" s="14"/>
      <c r="AA4868" s="14"/>
      <c r="AB4868" s="14"/>
    </row>
    <row r="4869" spans="24:28" ht="15" customHeight="1">
      <c r="X4869" s="14"/>
      <c r="Y4869" s="14"/>
      <c r="Z4869" s="14"/>
      <c r="AA4869" s="14"/>
      <c r="AB4869" s="14"/>
    </row>
    <row r="4870" spans="24:28" ht="15" customHeight="1">
      <c r="X4870" s="14"/>
      <c r="Y4870" s="14"/>
      <c r="Z4870" s="14"/>
      <c r="AA4870" s="14"/>
      <c r="AB4870" s="14"/>
    </row>
    <row r="4871" spans="24:28" ht="15" customHeight="1">
      <c r="X4871" s="14"/>
      <c r="Y4871" s="14"/>
      <c r="Z4871" s="14"/>
      <c r="AA4871" s="14"/>
      <c r="AB4871" s="14"/>
    </row>
    <row r="4872" spans="24:28" ht="15" customHeight="1">
      <c r="X4872" s="14"/>
      <c r="Y4872" s="14"/>
      <c r="Z4872" s="14"/>
      <c r="AA4872" s="14"/>
      <c r="AB4872" s="14"/>
    </row>
    <row r="4873" spans="24:28" ht="15" customHeight="1">
      <c r="X4873" s="14"/>
      <c r="Y4873" s="14"/>
      <c r="Z4873" s="14"/>
      <c r="AA4873" s="14"/>
      <c r="AB4873" s="14"/>
    </row>
    <row r="4874" spans="24:28" ht="15" customHeight="1">
      <c r="X4874" s="14"/>
      <c r="Y4874" s="14"/>
      <c r="Z4874" s="14"/>
      <c r="AA4874" s="14"/>
      <c r="AB4874" s="14"/>
    </row>
    <row r="4875" spans="24:28" ht="15" customHeight="1">
      <c r="X4875" s="14"/>
      <c r="Y4875" s="14"/>
      <c r="Z4875" s="14"/>
      <c r="AA4875" s="14"/>
      <c r="AB4875" s="14"/>
    </row>
    <row r="4876" spans="24:28" ht="15" customHeight="1">
      <c r="X4876" s="14"/>
      <c r="Y4876" s="14"/>
      <c r="Z4876" s="14"/>
      <c r="AA4876" s="14"/>
      <c r="AB4876" s="14"/>
    </row>
    <row r="4877" spans="24:28" ht="15" customHeight="1">
      <c r="X4877" s="14"/>
      <c r="Y4877" s="14"/>
      <c r="Z4877" s="14"/>
      <c r="AA4877" s="14"/>
      <c r="AB4877" s="14"/>
    </row>
    <row r="4878" spans="24:28" ht="15" customHeight="1">
      <c r="X4878" s="14"/>
      <c r="Y4878" s="14"/>
      <c r="Z4878" s="14"/>
      <c r="AA4878" s="14"/>
      <c r="AB4878" s="14"/>
    </row>
    <row r="4879" spans="24:28" ht="15" customHeight="1">
      <c r="X4879" s="14"/>
      <c r="Y4879" s="14"/>
      <c r="Z4879" s="14"/>
      <c r="AA4879" s="14"/>
      <c r="AB4879" s="14"/>
    </row>
    <row r="4880" spans="24:28" ht="15" customHeight="1">
      <c r="X4880" s="14"/>
      <c r="Y4880" s="14"/>
      <c r="Z4880" s="14"/>
      <c r="AA4880" s="14"/>
      <c r="AB4880" s="14"/>
    </row>
    <row r="4881" spans="24:28" ht="15" customHeight="1">
      <c r="X4881" s="14"/>
      <c r="Y4881" s="14"/>
      <c r="Z4881" s="14"/>
      <c r="AA4881" s="14"/>
      <c r="AB4881" s="14"/>
    </row>
    <row r="4882" spans="24:28" ht="15" customHeight="1">
      <c r="X4882" s="14"/>
      <c r="Y4882" s="14"/>
      <c r="Z4882" s="14"/>
      <c r="AA4882" s="14"/>
      <c r="AB4882" s="14"/>
    </row>
    <row r="4883" spans="24:28" ht="15" customHeight="1">
      <c r="X4883" s="14"/>
      <c r="Y4883" s="14"/>
      <c r="Z4883" s="14"/>
      <c r="AA4883" s="14"/>
      <c r="AB4883" s="14"/>
    </row>
    <row r="4884" spans="24:28" ht="15" customHeight="1">
      <c r="X4884" s="14"/>
      <c r="Y4884" s="14"/>
      <c r="Z4884" s="14"/>
      <c r="AA4884" s="14"/>
      <c r="AB4884" s="14"/>
    </row>
    <row r="4885" spans="24:28" ht="15" customHeight="1">
      <c r="X4885" s="14"/>
      <c r="Y4885" s="14"/>
      <c r="Z4885" s="14"/>
      <c r="AA4885" s="14"/>
      <c r="AB4885" s="14"/>
    </row>
    <row r="4886" spans="24:28" ht="15" customHeight="1">
      <c r="X4886" s="14"/>
      <c r="Y4886" s="14"/>
      <c r="Z4886" s="14"/>
      <c r="AA4886" s="14"/>
      <c r="AB4886" s="14"/>
    </row>
    <row r="4887" spans="24:28" ht="15" customHeight="1">
      <c r="X4887" s="14"/>
      <c r="Y4887" s="14"/>
      <c r="Z4887" s="14"/>
      <c r="AA4887" s="14"/>
      <c r="AB4887" s="14"/>
    </row>
    <row r="4888" spans="24:28" ht="15" customHeight="1">
      <c r="X4888" s="14"/>
      <c r="Y4888" s="14"/>
      <c r="Z4888" s="14"/>
      <c r="AA4888" s="14"/>
      <c r="AB4888" s="14"/>
    </row>
    <row r="4889" spans="24:28" ht="15" customHeight="1">
      <c r="X4889" s="14"/>
      <c r="Y4889" s="14"/>
      <c r="Z4889" s="14"/>
      <c r="AA4889" s="14"/>
      <c r="AB4889" s="14"/>
    </row>
    <row r="4890" spans="24:28" ht="15" customHeight="1">
      <c r="X4890" s="14"/>
      <c r="Y4890" s="14"/>
      <c r="Z4890" s="14"/>
      <c r="AA4890" s="14"/>
      <c r="AB4890" s="14"/>
    </row>
    <row r="4891" spans="24:28" ht="15" customHeight="1">
      <c r="X4891" s="14"/>
      <c r="Y4891" s="14"/>
      <c r="Z4891" s="14"/>
      <c r="AA4891" s="14"/>
      <c r="AB4891" s="14"/>
    </row>
    <row r="4892" spans="24:28" ht="15" customHeight="1">
      <c r="X4892" s="14"/>
      <c r="Y4892" s="14"/>
      <c r="Z4892" s="14"/>
      <c r="AA4892" s="14"/>
      <c r="AB4892" s="14"/>
    </row>
    <row r="4893" spans="24:28" ht="15" customHeight="1">
      <c r="X4893" s="14"/>
      <c r="Y4893" s="14"/>
      <c r="Z4893" s="14"/>
      <c r="AA4893" s="14"/>
      <c r="AB4893" s="14"/>
    </row>
    <row r="4894" spans="24:28" ht="15" customHeight="1">
      <c r="X4894" s="14"/>
      <c r="Y4894" s="14"/>
      <c r="Z4894" s="14"/>
      <c r="AA4894" s="14"/>
      <c r="AB4894" s="14"/>
    </row>
    <row r="4895" spans="24:28" ht="15" customHeight="1">
      <c r="X4895" s="14"/>
      <c r="Y4895" s="14"/>
      <c r="Z4895" s="14"/>
      <c r="AA4895" s="14"/>
      <c r="AB4895" s="14"/>
    </row>
    <row r="4896" spans="24:28" ht="15" customHeight="1">
      <c r="X4896" s="14"/>
      <c r="Y4896" s="14"/>
      <c r="Z4896" s="14"/>
      <c r="AA4896" s="14"/>
      <c r="AB4896" s="14"/>
    </row>
    <row r="4897" spans="24:28" ht="15" customHeight="1">
      <c r="X4897" s="14"/>
      <c r="Y4897" s="14"/>
      <c r="Z4897" s="14"/>
      <c r="AA4897" s="14"/>
      <c r="AB4897" s="14"/>
    </row>
    <row r="4898" spans="24:28" ht="15" customHeight="1">
      <c r="X4898" s="14"/>
      <c r="Y4898" s="14"/>
      <c r="Z4898" s="14"/>
      <c r="AA4898" s="14"/>
      <c r="AB4898" s="14"/>
    </row>
    <row r="4899" spans="24:28" ht="15" customHeight="1">
      <c r="X4899" s="14"/>
      <c r="Y4899" s="14"/>
      <c r="Z4899" s="14"/>
      <c r="AA4899" s="14"/>
      <c r="AB4899" s="14"/>
    </row>
    <row r="4900" spans="24:28" ht="15" customHeight="1">
      <c r="X4900" s="14"/>
      <c r="Y4900" s="14"/>
      <c r="Z4900" s="14"/>
      <c r="AA4900" s="14"/>
      <c r="AB4900" s="14"/>
    </row>
    <row r="4901" spans="24:28" ht="15" customHeight="1">
      <c r="X4901" s="14"/>
      <c r="Y4901" s="14"/>
      <c r="Z4901" s="14"/>
      <c r="AA4901" s="14"/>
      <c r="AB4901" s="14"/>
    </row>
    <row r="4902" spans="24:28" ht="15" customHeight="1">
      <c r="X4902" s="14"/>
      <c r="Y4902" s="14"/>
      <c r="Z4902" s="14"/>
      <c r="AA4902" s="14"/>
      <c r="AB4902" s="14"/>
    </row>
    <row r="4903" spans="24:28" ht="15" customHeight="1">
      <c r="X4903" s="14"/>
      <c r="Y4903" s="14"/>
      <c r="Z4903" s="14"/>
      <c r="AA4903" s="14"/>
      <c r="AB4903" s="14"/>
    </row>
    <row r="4904" spans="24:28" ht="15" customHeight="1">
      <c r="X4904" s="14"/>
      <c r="Y4904" s="14"/>
      <c r="Z4904" s="14"/>
      <c r="AA4904" s="14"/>
      <c r="AB4904" s="14"/>
    </row>
    <row r="4905" spans="24:28" ht="15" customHeight="1">
      <c r="X4905" s="14"/>
      <c r="Y4905" s="14"/>
      <c r="Z4905" s="14"/>
      <c r="AA4905" s="14"/>
      <c r="AB4905" s="14"/>
    </row>
    <row r="4906" spans="24:28" ht="15" customHeight="1">
      <c r="X4906" s="14"/>
      <c r="Y4906" s="14"/>
      <c r="Z4906" s="14"/>
      <c r="AA4906" s="14"/>
      <c r="AB4906" s="14"/>
    </row>
    <row r="4907" spans="24:28" ht="15" customHeight="1">
      <c r="X4907" s="14"/>
      <c r="Y4907" s="14"/>
      <c r="Z4907" s="14"/>
      <c r="AA4907" s="14"/>
      <c r="AB4907" s="14"/>
    </row>
    <row r="4908" spans="24:28" ht="15" customHeight="1">
      <c r="X4908" s="14"/>
      <c r="Y4908" s="14"/>
      <c r="Z4908" s="14"/>
      <c r="AA4908" s="14"/>
      <c r="AB4908" s="14"/>
    </row>
    <row r="4909" spans="24:28" ht="15" customHeight="1">
      <c r="X4909" s="14"/>
      <c r="Y4909" s="14"/>
      <c r="Z4909" s="14"/>
      <c r="AA4909" s="14"/>
      <c r="AB4909" s="14"/>
    </row>
    <row r="4910" spans="24:28" ht="15" customHeight="1">
      <c r="X4910" s="14"/>
      <c r="Y4910" s="14"/>
      <c r="Z4910" s="14"/>
      <c r="AA4910" s="14"/>
      <c r="AB4910" s="14"/>
    </row>
    <row r="4911" spans="24:28" ht="15" customHeight="1">
      <c r="X4911" s="14"/>
      <c r="Y4911" s="14"/>
      <c r="Z4911" s="14"/>
      <c r="AA4911" s="14"/>
      <c r="AB4911" s="14"/>
    </row>
    <row r="4912" spans="24:28" ht="15" customHeight="1">
      <c r="X4912" s="14"/>
      <c r="Y4912" s="14"/>
      <c r="Z4912" s="14"/>
      <c r="AA4912" s="14"/>
      <c r="AB4912" s="14"/>
    </row>
    <row r="4913" spans="24:28" ht="15" customHeight="1">
      <c r="X4913" s="14"/>
      <c r="Y4913" s="14"/>
      <c r="Z4913" s="14"/>
      <c r="AA4913" s="14"/>
      <c r="AB4913" s="14"/>
    </row>
    <row r="4914" spans="24:28" ht="15" customHeight="1">
      <c r="X4914" s="14"/>
      <c r="Y4914" s="14"/>
      <c r="Z4914" s="14"/>
      <c r="AA4914" s="14"/>
      <c r="AB4914" s="14"/>
    </row>
    <row r="4915" spans="24:28" ht="15" customHeight="1">
      <c r="X4915" s="14"/>
      <c r="Y4915" s="14"/>
      <c r="Z4915" s="14"/>
      <c r="AA4915" s="14"/>
      <c r="AB4915" s="14"/>
    </row>
    <row r="4916" spans="24:28" ht="15" customHeight="1">
      <c r="X4916" s="14"/>
      <c r="Y4916" s="14"/>
      <c r="Z4916" s="14"/>
      <c r="AA4916" s="14"/>
      <c r="AB4916" s="14"/>
    </row>
    <row r="4917" spans="24:28" ht="15" customHeight="1">
      <c r="X4917" s="14"/>
      <c r="Y4917" s="14"/>
      <c r="Z4917" s="14"/>
      <c r="AA4917" s="14"/>
      <c r="AB4917" s="14"/>
    </row>
    <row r="4918" spans="24:28" ht="15" customHeight="1">
      <c r="X4918" s="14"/>
      <c r="Y4918" s="14"/>
      <c r="Z4918" s="14"/>
      <c r="AA4918" s="14"/>
      <c r="AB4918" s="14"/>
    </row>
    <row r="4919" spans="24:28" ht="15" customHeight="1">
      <c r="X4919" s="14"/>
      <c r="Y4919" s="14"/>
      <c r="Z4919" s="14"/>
      <c r="AA4919" s="14"/>
      <c r="AB4919" s="14"/>
    </row>
    <row r="4920" spans="24:28" ht="15" customHeight="1">
      <c r="X4920" s="14"/>
      <c r="Y4920" s="14"/>
      <c r="Z4920" s="14"/>
      <c r="AA4920" s="14"/>
      <c r="AB4920" s="14"/>
    </row>
    <row r="4921" spans="24:28" ht="15" customHeight="1">
      <c r="X4921" s="14"/>
      <c r="Y4921" s="14"/>
      <c r="Z4921" s="14"/>
      <c r="AA4921" s="14"/>
      <c r="AB4921" s="14"/>
    </row>
    <row r="4922" spans="24:28" ht="15" customHeight="1">
      <c r="X4922" s="14"/>
      <c r="Y4922" s="14"/>
      <c r="Z4922" s="14"/>
      <c r="AA4922" s="14"/>
      <c r="AB4922" s="14"/>
    </row>
    <row r="4923" spans="24:28" ht="15" customHeight="1">
      <c r="X4923" s="14"/>
      <c r="Y4923" s="14"/>
      <c r="Z4923" s="14"/>
      <c r="AA4923" s="14"/>
      <c r="AB4923" s="14"/>
    </row>
    <row r="4924" spans="24:28" ht="15" customHeight="1">
      <c r="X4924" s="14"/>
      <c r="Y4924" s="14"/>
      <c r="Z4924" s="14"/>
      <c r="AA4924" s="14"/>
      <c r="AB4924" s="14"/>
    </row>
    <row r="4925" spans="24:28" ht="15" customHeight="1">
      <c r="X4925" s="14"/>
      <c r="Y4925" s="14"/>
      <c r="Z4925" s="14"/>
      <c r="AA4925" s="14"/>
      <c r="AB4925" s="14"/>
    </row>
    <row r="4926" spans="24:28" ht="15" customHeight="1">
      <c r="X4926" s="14"/>
      <c r="Y4926" s="14"/>
      <c r="Z4926" s="14"/>
      <c r="AA4926" s="14"/>
      <c r="AB4926" s="14"/>
    </row>
    <row r="4927" spans="24:28" ht="15" customHeight="1">
      <c r="X4927" s="14"/>
      <c r="Y4927" s="14"/>
      <c r="Z4927" s="14"/>
      <c r="AA4927" s="14"/>
      <c r="AB4927" s="14"/>
    </row>
    <row r="4928" spans="24:28" ht="15" customHeight="1">
      <c r="X4928" s="14"/>
      <c r="Y4928" s="14"/>
      <c r="Z4928" s="14"/>
      <c r="AA4928" s="14"/>
      <c r="AB4928" s="14"/>
    </row>
    <row r="4929" spans="24:28" ht="15" customHeight="1">
      <c r="X4929" s="14"/>
      <c r="Y4929" s="14"/>
      <c r="Z4929" s="14"/>
      <c r="AA4929" s="14"/>
      <c r="AB4929" s="14"/>
    </row>
    <row r="4930" spans="24:28" ht="15" customHeight="1">
      <c r="X4930" s="14"/>
      <c r="Y4930" s="14"/>
      <c r="Z4930" s="14"/>
      <c r="AA4930" s="14"/>
      <c r="AB4930" s="14"/>
    </row>
    <row r="4931" spans="24:28" ht="15" customHeight="1">
      <c r="X4931" s="14"/>
      <c r="Y4931" s="14"/>
      <c r="Z4931" s="14"/>
      <c r="AA4931" s="14"/>
      <c r="AB4931" s="14"/>
    </row>
    <row r="4932" spans="24:28" ht="15" customHeight="1">
      <c r="X4932" s="14"/>
      <c r="Y4932" s="14"/>
      <c r="Z4932" s="14"/>
      <c r="AA4932" s="14"/>
      <c r="AB4932" s="14"/>
    </row>
    <row r="4933" spans="24:28" ht="15" customHeight="1">
      <c r="X4933" s="14"/>
      <c r="Y4933" s="14"/>
      <c r="Z4933" s="14"/>
      <c r="AA4933" s="14"/>
      <c r="AB4933" s="14"/>
    </row>
    <row r="4934" spans="24:28" ht="15" customHeight="1">
      <c r="X4934" s="14"/>
      <c r="Y4934" s="14"/>
      <c r="Z4934" s="14"/>
      <c r="AA4934" s="14"/>
      <c r="AB4934" s="14"/>
    </row>
    <row r="4935" spans="24:28" ht="15" customHeight="1">
      <c r="X4935" s="14"/>
      <c r="Y4935" s="14"/>
      <c r="Z4935" s="14"/>
      <c r="AA4935" s="14"/>
      <c r="AB4935" s="14"/>
    </row>
    <row r="4936" spans="24:28" ht="15" customHeight="1">
      <c r="X4936" s="14"/>
      <c r="Y4936" s="14"/>
      <c r="Z4936" s="14"/>
      <c r="AA4936" s="14"/>
      <c r="AB4936" s="14"/>
    </row>
    <row r="4937" spans="24:28" ht="15" customHeight="1">
      <c r="X4937" s="14"/>
      <c r="Y4937" s="14"/>
      <c r="Z4937" s="14"/>
      <c r="AA4937" s="14"/>
      <c r="AB4937" s="14"/>
    </row>
    <row r="4938" spans="24:28" ht="15" customHeight="1">
      <c r="X4938" s="14"/>
      <c r="Y4938" s="14"/>
      <c r="Z4938" s="14"/>
      <c r="AA4938" s="14"/>
      <c r="AB4938" s="14"/>
    </row>
    <row r="4939" spans="24:28" ht="15" customHeight="1">
      <c r="X4939" s="14"/>
      <c r="Y4939" s="14"/>
      <c r="Z4939" s="14"/>
      <c r="AA4939" s="14"/>
      <c r="AB4939" s="14"/>
    </row>
    <row r="4940" spans="24:28" ht="15" customHeight="1">
      <c r="X4940" s="14"/>
      <c r="Y4940" s="14"/>
      <c r="Z4940" s="14"/>
      <c r="AA4940" s="14"/>
      <c r="AB4940" s="14"/>
    </row>
    <row r="4941" spans="24:28" ht="15" customHeight="1">
      <c r="X4941" s="14"/>
      <c r="Y4941" s="14"/>
      <c r="Z4941" s="14"/>
      <c r="AA4941" s="14"/>
      <c r="AB4941" s="14"/>
    </row>
    <row r="4942" spans="24:28" ht="15" customHeight="1">
      <c r="X4942" s="14"/>
      <c r="Y4942" s="14"/>
      <c r="Z4942" s="14"/>
      <c r="AA4942" s="14"/>
      <c r="AB4942" s="14"/>
    </row>
    <row r="4943" spans="24:28" ht="15" customHeight="1">
      <c r="X4943" s="14"/>
      <c r="Y4943" s="14"/>
      <c r="Z4943" s="14"/>
      <c r="AA4943" s="14"/>
      <c r="AB4943" s="14"/>
    </row>
    <row r="4944" spans="24:28" ht="15" customHeight="1">
      <c r="X4944" s="14"/>
      <c r="Y4944" s="14"/>
      <c r="Z4944" s="14"/>
      <c r="AA4944" s="14"/>
      <c r="AB4944" s="14"/>
    </row>
    <row r="4945" spans="24:28" ht="15" customHeight="1">
      <c r="X4945" s="14"/>
      <c r="Y4945" s="14"/>
      <c r="Z4945" s="14"/>
      <c r="AA4945" s="14"/>
      <c r="AB4945" s="14"/>
    </row>
    <row r="4946" spans="24:28" ht="15" customHeight="1">
      <c r="X4946" s="14"/>
      <c r="Y4946" s="14"/>
      <c r="Z4946" s="14"/>
      <c r="AA4946" s="14"/>
      <c r="AB4946" s="14"/>
    </row>
    <row r="4947" spans="24:28" ht="15" customHeight="1">
      <c r="X4947" s="14"/>
      <c r="Y4947" s="14"/>
      <c r="Z4947" s="14"/>
      <c r="AA4947" s="14"/>
      <c r="AB4947" s="14"/>
    </row>
    <row r="4948" spans="24:28" ht="15" customHeight="1">
      <c r="X4948" s="14"/>
      <c r="Y4948" s="14"/>
      <c r="Z4948" s="14"/>
      <c r="AA4948" s="14"/>
      <c r="AB4948" s="14"/>
    </row>
    <row r="4949" spans="24:28" ht="15" customHeight="1">
      <c r="X4949" s="14"/>
      <c r="Y4949" s="14"/>
      <c r="Z4949" s="14"/>
      <c r="AA4949" s="14"/>
      <c r="AB4949" s="14"/>
    </row>
    <row r="4950" spans="24:28" ht="15" customHeight="1">
      <c r="X4950" s="14"/>
      <c r="Y4950" s="14"/>
      <c r="Z4950" s="14"/>
      <c r="AA4950" s="14"/>
      <c r="AB4950" s="14"/>
    </row>
    <row r="4951" spans="24:28" ht="15" customHeight="1">
      <c r="X4951" s="14"/>
      <c r="Y4951" s="14"/>
      <c r="Z4951" s="14"/>
      <c r="AA4951" s="14"/>
      <c r="AB4951" s="14"/>
    </row>
    <row r="4952" spans="24:28" ht="15" customHeight="1">
      <c r="X4952" s="14"/>
      <c r="Y4952" s="14"/>
      <c r="Z4952" s="14"/>
      <c r="AA4952" s="14"/>
      <c r="AB4952" s="14"/>
    </row>
    <row r="4953" spans="24:28" ht="15" customHeight="1">
      <c r="X4953" s="14"/>
      <c r="Y4953" s="14"/>
      <c r="Z4953" s="14"/>
      <c r="AA4953" s="14"/>
      <c r="AB4953" s="14"/>
    </row>
    <row r="4954" spans="24:28" ht="15" customHeight="1">
      <c r="X4954" s="14"/>
      <c r="Y4954" s="14"/>
      <c r="Z4954" s="14"/>
      <c r="AA4954" s="14"/>
      <c r="AB4954" s="14"/>
    </row>
    <row r="4955" spans="24:28" ht="15" customHeight="1">
      <c r="X4955" s="14"/>
      <c r="Y4955" s="14"/>
      <c r="Z4955" s="14"/>
      <c r="AA4955" s="14"/>
      <c r="AB4955" s="14"/>
    </row>
    <row r="4956" spans="24:28" ht="15" customHeight="1">
      <c r="X4956" s="14"/>
      <c r="Y4956" s="14"/>
      <c r="Z4956" s="14"/>
      <c r="AA4956" s="14"/>
      <c r="AB4956" s="14"/>
    </row>
    <row r="4957" spans="24:28" ht="15" customHeight="1">
      <c r="X4957" s="14"/>
      <c r="Y4957" s="14"/>
      <c r="Z4957" s="14"/>
      <c r="AA4957" s="14"/>
      <c r="AB4957" s="14"/>
    </row>
    <row r="4958" spans="24:28" ht="15" customHeight="1">
      <c r="X4958" s="14"/>
      <c r="Y4958" s="14"/>
      <c r="Z4958" s="14"/>
      <c r="AA4958" s="14"/>
      <c r="AB4958" s="14"/>
    </row>
    <row r="4959" spans="24:28" ht="15" customHeight="1">
      <c r="X4959" s="14"/>
      <c r="Y4959" s="14"/>
      <c r="Z4959" s="14"/>
      <c r="AA4959" s="14"/>
      <c r="AB4959" s="14"/>
    </row>
    <row r="4960" spans="24:28" ht="15" customHeight="1">
      <c r="X4960" s="14"/>
      <c r="Y4960" s="14"/>
      <c r="Z4960" s="14"/>
      <c r="AA4960" s="14"/>
      <c r="AB4960" s="14"/>
    </row>
    <row r="4961" spans="24:28" ht="15" customHeight="1">
      <c r="X4961" s="14"/>
      <c r="Y4961" s="14"/>
      <c r="Z4961" s="14"/>
      <c r="AA4961" s="14"/>
      <c r="AB4961" s="14"/>
    </row>
    <row r="4962" spans="24:28" ht="15" customHeight="1">
      <c r="X4962" s="14"/>
      <c r="Y4962" s="14"/>
      <c r="Z4962" s="14"/>
      <c r="AA4962" s="14"/>
      <c r="AB4962" s="14"/>
    </row>
    <row r="4963" spans="24:28" ht="15" customHeight="1">
      <c r="X4963" s="14"/>
      <c r="Y4963" s="14"/>
      <c r="Z4963" s="14"/>
      <c r="AA4963" s="14"/>
      <c r="AB4963" s="14"/>
    </row>
    <row r="4964" spans="24:28" ht="15" customHeight="1">
      <c r="X4964" s="14"/>
      <c r="Y4964" s="14"/>
      <c r="Z4964" s="14"/>
      <c r="AA4964" s="14"/>
      <c r="AB4964" s="14"/>
    </row>
    <row r="4965" spans="24:28" ht="15" customHeight="1">
      <c r="X4965" s="14"/>
      <c r="Y4965" s="14"/>
      <c r="Z4965" s="14"/>
      <c r="AA4965" s="14"/>
      <c r="AB4965" s="14"/>
    </row>
    <row r="4966" spans="24:28" ht="15" customHeight="1">
      <c r="X4966" s="14"/>
      <c r="Y4966" s="14"/>
      <c r="Z4966" s="14"/>
      <c r="AA4966" s="14"/>
      <c r="AB4966" s="14"/>
    </row>
    <row r="4967" spans="24:28" ht="15" customHeight="1">
      <c r="X4967" s="14"/>
      <c r="Y4967" s="14"/>
      <c r="Z4967" s="14"/>
      <c r="AA4967" s="14"/>
      <c r="AB4967" s="14"/>
    </row>
    <row r="4968" spans="24:28" ht="15" customHeight="1">
      <c r="X4968" s="14"/>
      <c r="Y4968" s="14"/>
      <c r="Z4968" s="14"/>
      <c r="AA4968" s="14"/>
      <c r="AB4968" s="14"/>
    </row>
    <row r="4969" spans="24:28" ht="15" customHeight="1">
      <c r="X4969" s="14"/>
      <c r="Y4969" s="14"/>
      <c r="Z4969" s="14"/>
      <c r="AA4969" s="14"/>
      <c r="AB4969" s="14"/>
    </row>
    <row r="4970" spans="24:28" ht="15" customHeight="1">
      <c r="X4970" s="14"/>
      <c r="Y4970" s="14"/>
      <c r="Z4970" s="14"/>
      <c r="AA4970" s="14"/>
      <c r="AB4970" s="14"/>
    </row>
    <row r="4971" spans="24:28" ht="15" customHeight="1">
      <c r="X4971" s="14"/>
      <c r="Y4971" s="14"/>
      <c r="Z4971" s="14"/>
      <c r="AA4971" s="14"/>
      <c r="AB4971" s="14"/>
    </row>
    <row r="4972" spans="24:28" ht="15" customHeight="1">
      <c r="X4972" s="14"/>
      <c r="Y4972" s="14"/>
      <c r="Z4972" s="14"/>
      <c r="AA4972" s="14"/>
      <c r="AB4972" s="14"/>
    </row>
    <row r="4973" spans="24:28" ht="15" customHeight="1">
      <c r="X4973" s="14"/>
      <c r="Y4973" s="14"/>
      <c r="Z4973" s="14"/>
      <c r="AA4973" s="14"/>
      <c r="AB4973" s="14"/>
    </row>
    <row r="4974" spans="24:28" ht="15" customHeight="1">
      <c r="X4974" s="14"/>
      <c r="Y4974" s="14"/>
      <c r="Z4974" s="14"/>
      <c r="AA4974" s="14"/>
      <c r="AB4974" s="14"/>
    </row>
    <row r="4975" spans="24:28" ht="15" customHeight="1">
      <c r="X4975" s="14"/>
      <c r="Y4975" s="14"/>
      <c r="Z4975" s="14"/>
      <c r="AA4975" s="14"/>
      <c r="AB4975" s="14"/>
    </row>
    <row r="4976" spans="24:28" ht="15" customHeight="1">
      <c r="X4976" s="14"/>
      <c r="Y4976" s="14"/>
      <c r="Z4976" s="14"/>
      <c r="AA4976" s="14"/>
      <c r="AB4976" s="14"/>
    </row>
    <row r="4977" spans="24:28" ht="15" customHeight="1">
      <c r="X4977" s="14"/>
      <c r="Y4977" s="14"/>
      <c r="Z4977" s="14"/>
      <c r="AA4977" s="14"/>
      <c r="AB4977" s="14"/>
    </row>
    <row r="4978" spans="24:28" ht="15" customHeight="1">
      <c r="X4978" s="14"/>
      <c r="Y4978" s="14"/>
      <c r="Z4978" s="14"/>
      <c r="AA4978" s="14"/>
      <c r="AB4978" s="14"/>
    </row>
    <row r="4979" spans="24:28" ht="15" customHeight="1">
      <c r="X4979" s="14"/>
      <c r="Y4979" s="14"/>
      <c r="Z4979" s="14"/>
      <c r="AA4979" s="14"/>
      <c r="AB4979" s="14"/>
    </row>
    <row r="4980" spans="24:28" ht="15" customHeight="1">
      <c r="X4980" s="14"/>
      <c r="Y4980" s="14"/>
      <c r="Z4980" s="14"/>
      <c r="AA4980" s="14"/>
      <c r="AB4980" s="14"/>
    </row>
    <row r="4981" spans="24:28" ht="15" customHeight="1">
      <c r="X4981" s="14"/>
      <c r="Y4981" s="14"/>
      <c r="Z4981" s="14"/>
      <c r="AA4981" s="14"/>
      <c r="AB4981" s="14"/>
    </row>
    <row r="4982" spans="24:28" ht="15" customHeight="1">
      <c r="X4982" s="14"/>
      <c r="Y4982" s="14"/>
      <c r="Z4982" s="14"/>
      <c r="AA4982" s="14"/>
      <c r="AB4982" s="14"/>
    </row>
    <row r="4983" spans="24:28" ht="15" customHeight="1">
      <c r="X4983" s="14"/>
      <c r="Y4983" s="14"/>
      <c r="Z4983" s="14"/>
      <c r="AA4983" s="14"/>
      <c r="AB4983" s="14"/>
    </row>
    <row r="4984" spans="24:28" ht="15" customHeight="1">
      <c r="X4984" s="14"/>
      <c r="Y4984" s="14"/>
      <c r="Z4984" s="14"/>
      <c r="AA4984" s="14"/>
      <c r="AB4984" s="14"/>
    </row>
    <row r="4985" spans="24:28" ht="15" customHeight="1">
      <c r="X4985" s="14"/>
      <c r="Y4985" s="14"/>
      <c r="Z4985" s="14"/>
      <c r="AA4985" s="14"/>
      <c r="AB4985" s="14"/>
    </row>
    <row r="4986" spans="24:28" ht="15" customHeight="1">
      <c r="X4986" s="14"/>
      <c r="Y4986" s="14"/>
      <c r="Z4986" s="14"/>
      <c r="AA4986" s="14"/>
      <c r="AB4986" s="14"/>
    </row>
    <row r="4987" spans="24:28" ht="15" customHeight="1">
      <c r="X4987" s="14"/>
      <c r="Y4987" s="14"/>
      <c r="Z4987" s="14"/>
      <c r="AA4987" s="14"/>
      <c r="AB4987" s="14"/>
    </row>
    <row r="4988" spans="24:28" ht="15" customHeight="1">
      <c r="X4988" s="14"/>
      <c r="Y4988" s="14"/>
      <c r="Z4988" s="14"/>
      <c r="AA4988" s="14"/>
      <c r="AB4988" s="14"/>
    </row>
    <row r="4989" spans="24:28" ht="15" customHeight="1">
      <c r="X4989" s="14"/>
      <c r="Y4989" s="14"/>
      <c r="Z4989" s="14"/>
      <c r="AA4989" s="14"/>
      <c r="AB4989" s="14"/>
    </row>
    <row r="4990" spans="24:28" ht="15" customHeight="1">
      <c r="X4990" s="14"/>
      <c r="Y4990" s="14"/>
      <c r="Z4990" s="14"/>
      <c r="AA4990" s="14"/>
      <c r="AB4990" s="14"/>
    </row>
    <row r="4991" spans="24:28" ht="15" customHeight="1">
      <c r="X4991" s="14"/>
      <c r="Y4991" s="14"/>
      <c r="Z4991" s="14"/>
      <c r="AA4991" s="14"/>
      <c r="AB4991" s="14"/>
    </row>
    <row r="4992" spans="24:28" ht="15" customHeight="1">
      <c r="X4992" s="14"/>
      <c r="Y4992" s="14"/>
      <c r="Z4992" s="14"/>
      <c r="AA4992" s="14"/>
      <c r="AB4992" s="14"/>
    </row>
    <row r="4993" spans="24:28" ht="15" customHeight="1">
      <c r="X4993" s="14"/>
      <c r="Y4993" s="14"/>
      <c r="Z4993" s="14"/>
      <c r="AA4993" s="14"/>
      <c r="AB4993" s="14"/>
    </row>
    <row r="4994" spans="24:28" ht="15" customHeight="1">
      <c r="X4994" s="14"/>
      <c r="Y4994" s="14"/>
      <c r="Z4994" s="14"/>
      <c r="AA4994" s="14"/>
      <c r="AB4994" s="14"/>
    </row>
    <row r="4995" spans="24:28" ht="15" customHeight="1">
      <c r="X4995" s="14"/>
      <c r="Y4995" s="14"/>
      <c r="Z4995" s="14"/>
      <c r="AA4995" s="14"/>
      <c r="AB4995" s="14"/>
    </row>
    <row r="4996" spans="24:28" ht="15" customHeight="1">
      <c r="X4996" s="14"/>
      <c r="Y4996" s="14"/>
      <c r="Z4996" s="14"/>
      <c r="AA4996" s="14"/>
      <c r="AB4996" s="14"/>
    </row>
    <row r="4997" spans="24:28" ht="15" customHeight="1">
      <c r="X4997" s="14"/>
      <c r="Y4997" s="14"/>
      <c r="Z4997" s="14"/>
      <c r="AA4997" s="14"/>
      <c r="AB4997" s="14"/>
    </row>
    <row r="4998" spans="24:28" ht="15" customHeight="1">
      <c r="X4998" s="14"/>
      <c r="Y4998" s="14"/>
      <c r="Z4998" s="14"/>
      <c r="AA4998" s="14"/>
      <c r="AB4998" s="14"/>
    </row>
    <row r="4999" spans="24:28" ht="15" customHeight="1">
      <c r="X4999" s="14"/>
      <c r="Y4999" s="14"/>
      <c r="Z4999" s="14"/>
      <c r="AA4999" s="14"/>
      <c r="AB4999" s="14"/>
    </row>
    <row r="5000" spans="24:28" ht="15" customHeight="1">
      <c r="X5000" s="14"/>
      <c r="Y5000" s="14"/>
      <c r="Z5000" s="14"/>
      <c r="AA5000" s="14"/>
      <c r="AB5000" s="14"/>
    </row>
    <row r="5001" spans="24:28" ht="15" customHeight="1">
      <c r="X5001" s="14"/>
      <c r="Y5001" s="14"/>
      <c r="Z5001" s="14"/>
      <c r="AA5001" s="14"/>
      <c r="AB5001" s="14"/>
    </row>
    <row r="5002" spans="24:28" ht="15" customHeight="1">
      <c r="X5002" s="14"/>
      <c r="Y5002" s="14"/>
      <c r="Z5002" s="14"/>
      <c r="AA5002" s="14"/>
      <c r="AB5002" s="14"/>
    </row>
    <row r="5003" spans="24:28" ht="15" customHeight="1">
      <c r="X5003" s="14"/>
      <c r="Y5003" s="14"/>
      <c r="Z5003" s="14"/>
      <c r="AA5003" s="14"/>
      <c r="AB5003" s="14"/>
    </row>
    <row r="5004" spans="24:28" ht="15" customHeight="1">
      <c r="X5004" s="14"/>
      <c r="Y5004" s="14"/>
      <c r="Z5004" s="14"/>
      <c r="AA5004" s="14"/>
      <c r="AB5004" s="14"/>
    </row>
    <row r="5005" spans="24:28" ht="15" customHeight="1">
      <c r="X5005" s="14"/>
      <c r="Y5005" s="14"/>
      <c r="Z5005" s="14"/>
      <c r="AA5005" s="14"/>
      <c r="AB5005" s="14"/>
    </row>
    <row r="5006" spans="24:28" ht="15" customHeight="1">
      <c r="X5006" s="14"/>
      <c r="Y5006" s="14"/>
      <c r="Z5006" s="14"/>
      <c r="AA5006" s="14"/>
      <c r="AB5006" s="14"/>
    </row>
    <row r="5007" spans="24:28" ht="15" customHeight="1">
      <c r="X5007" s="14"/>
      <c r="Y5007" s="14"/>
      <c r="Z5007" s="14"/>
      <c r="AA5007" s="14"/>
      <c r="AB5007" s="14"/>
    </row>
    <row r="5008" spans="24:28" ht="15" customHeight="1">
      <c r="X5008" s="14"/>
      <c r="Y5008" s="14"/>
      <c r="Z5008" s="14"/>
      <c r="AA5008" s="14"/>
      <c r="AB5008" s="14"/>
    </row>
    <row r="5009" spans="24:28" ht="15" customHeight="1">
      <c r="X5009" s="14"/>
      <c r="Y5009" s="14"/>
      <c r="Z5009" s="14"/>
      <c r="AA5009" s="14"/>
      <c r="AB5009" s="14"/>
    </row>
    <row r="5010" spans="24:28" ht="15" customHeight="1">
      <c r="X5010" s="14"/>
      <c r="Y5010" s="14"/>
      <c r="Z5010" s="14"/>
      <c r="AA5010" s="14"/>
      <c r="AB5010" s="14"/>
    </row>
    <row r="5011" spans="24:28" ht="15" customHeight="1">
      <c r="X5011" s="14"/>
      <c r="Y5011" s="14"/>
      <c r="Z5011" s="14"/>
      <c r="AA5011" s="14"/>
      <c r="AB5011" s="14"/>
    </row>
    <row r="5012" spans="24:28" ht="15" customHeight="1">
      <c r="X5012" s="14"/>
      <c r="Y5012" s="14"/>
      <c r="Z5012" s="14"/>
      <c r="AA5012" s="14"/>
      <c r="AB5012" s="14"/>
    </row>
    <row r="5013" spans="24:28" ht="15" customHeight="1">
      <c r="X5013" s="14"/>
      <c r="Y5013" s="14"/>
      <c r="Z5013" s="14"/>
      <c r="AA5013" s="14"/>
      <c r="AB5013" s="14"/>
    </row>
    <row r="5014" spans="24:28" ht="15" customHeight="1">
      <c r="X5014" s="14"/>
      <c r="Y5014" s="14"/>
      <c r="Z5014" s="14"/>
      <c r="AA5014" s="14"/>
      <c r="AB5014" s="14"/>
    </row>
    <row r="5015" spans="24:28" ht="15" customHeight="1">
      <c r="X5015" s="14"/>
      <c r="Y5015" s="14"/>
      <c r="Z5015" s="14"/>
      <c r="AA5015" s="14"/>
      <c r="AB5015" s="14"/>
    </row>
    <row r="5016" spans="24:28" ht="15" customHeight="1">
      <c r="X5016" s="14"/>
      <c r="Y5016" s="14"/>
      <c r="Z5016" s="14"/>
      <c r="AA5016" s="14"/>
      <c r="AB5016" s="14"/>
    </row>
    <row r="5017" spans="24:28" ht="15" customHeight="1">
      <c r="X5017" s="14"/>
      <c r="Y5017" s="14"/>
      <c r="Z5017" s="14"/>
      <c r="AA5017" s="14"/>
      <c r="AB5017" s="14"/>
    </row>
    <row r="5018" spans="24:28" ht="15" customHeight="1">
      <c r="X5018" s="14"/>
      <c r="Y5018" s="14"/>
      <c r="Z5018" s="14"/>
      <c r="AA5018" s="14"/>
      <c r="AB5018" s="14"/>
    </row>
    <row r="5019" spans="24:28" ht="15" customHeight="1">
      <c r="X5019" s="14"/>
      <c r="Y5019" s="14"/>
      <c r="Z5019" s="14"/>
      <c r="AA5019" s="14"/>
      <c r="AB5019" s="14"/>
    </row>
    <row r="5020" spans="24:28" ht="15" customHeight="1">
      <c r="X5020" s="14"/>
      <c r="Y5020" s="14"/>
      <c r="Z5020" s="14"/>
      <c r="AA5020" s="14"/>
      <c r="AB5020" s="14"/>
    </row>
    <row r="5021" spans="24:28" ht="15" customHeight="1">
      <c r="X5021" s="14"/>
      <c r="Y5021" s="14"/>
      <c r="Z5021" s="14"/>
      <c r="AA5021" s="14"/>
      <c r="AB5021" s="14"/>
    </row>
    <row r="5022" spans="24:28" ht="15" customHeight="1">
      <c r="X5022" s="14"/>
      <c r="Y5022" s="14"/>
      <c r="Z5022" s="14"/>
      <c r="AA5022" s="14"/>
      <c r="AB5022" s="14"/>
    </row>
    <row r="5023" spans="24:28" ht="15" customHeight="1">
      <c r="X5023" s="14"/>
      <c r="Y5023" s="14"/>
      <c r="Z5023" s="14"/>
      <c r="AA5023" s="14"/>
      <c r="AB5023" s="14"/>
    </row>
    <row r="5024" spans="24:28" ht="15" customHeight="1">
      <c r="X5024" s="14"/>
      <c r="Y5024" s="14"/>
      <c r="Z5024" s="14"/>
      <c r="AA5024" s="14"/>
      <c r="AB5024" s="14"/>
    </row>
    <row r="5025" spans="24:28" ht="15" customHeight="1">
      <c r="X5025" s="14"/>
      <c r="Y5025" s="14"/>
      <c r="Z5025" s="14"/>
      <c r="AA5025" s="14"/>
      <c r="AB5025" s="14"/>
    </row>
    <row r="5026" spans="24:28" ht="15" customHeight="1">
      <c r="X5026" s="14"/>
      <c r="Y5026" s="14"/>
      <c r="Z5026" s="14"/>
      <c r="AA5026" s="14"/>
      <c r="AB5026" s="14"/>
    </row>
    <row r="5027" spans="24:28" ht="15" customHeight="1">
      <c r="X5027" s="14"/>
      <c r="Y5027" s="14"/>
      <c r="Z5027" s="14"/>
      <c r="AA5027" s="14"/>
      <c r="AB5027" s="14"/>
    </row>
    <row r="5028" spans="24:28" ht="15" customHeight="1">
      <c r="X5028" s="14"/>
      <c r="Y5028" s="14"/>
      <c r="Z5028" s="14"/>
      <c r="AA5028" s="14"/>
      <c r="AB5028" s="14"/>
    </row>
    <row r="5029" spans="24:28" ht="15" customHeight="1">
      <c r="X5029" s="14"/>
      <c r="Y5029" s="14"/>
      <c r="Z5029" s="14"/>
      <c r="AA5029" s="14"/>
      <c r="AB5029" s="14"/>
    </row>
    <row r="5030" spans="24:28" ht="15" customHeight="1">
      <c r="X5030" s="14"/>
      <c r="Y5030" s="14"/>
      <c r="Z5030" s="14"/>
      <c r="AA5030" s="14"/>
      <c r="AB5030" s="14"/>
    </row>
    <row r="5031" spans="24:28" ht="15" customHeight="1">
      <c r="X5031" s="14"/>
      <c r="Y5031" s="14"/>
      <c r="Z5031" s="14"/>
      <c r="AA5031" s="14"/>
      <c r="AB5031" s="14"/>
    </row>
    <row r="5032" spans="24:28" ht="15" customHeight="1">
      <c r="X5032" s="14"/>
      <c r="Y5032" s="14"/>
      <c r="Z5032" s="14"/>
      <c r="AA5032" s="14"/>
      <c r="AB5032" s="14"/>
    </row>
    <row r="5033" spans="24:28" ht="15" customHeight="1">
      <c r="X5033" s="14"/>
      <c r="Y5033" s="14"/>
      <c r="Z5033" s="14"/>
      <c r="AA5033" s="14"/>
      <c r="AB5033" s="14"/>
    </row>
    <row r="5034" spans="24:28" ht="15" customHeight="1">
      <c r="X5034" s="14"/>
      <c r="Y5034" s="14"/>
      <c r="Z5034" s="14"/>
      <c r="AA5034" s="14"/>
      <c r="AB5034" s="14"/>
    </row>
    <row r="5035" spans="24:28" ht="15" customHeight="1">
      <c r="X5035" s="14"/>
      <c r="Y5035" s="14"/>
      <c r="Z5035" s="14"/>
      <c r="AA5035" s="14"/>
      <c r="AB5035" s="14"/>
    </row>
    <row r="5036" spans="24:28" ht="15" customHeight="1">
      <c r="X5036" s="14"/>
      <c r="Y5036" s="14"/>
      <c r="Z5036" s="14"/>
      <c r="AA5036" s="14"/>
      <c r="AB5036" s="14"/>
    </row>
    <row r="5037" spans="24:28" ht="15" customHeight="1">
      <c r="X5037" s="14"/>
      <c r="Y5037" s="14"/>
      <c r="Z5037" s="14"/>
      <c r="AA5037" s="14"/>
      <c r="AB5037" s="14"/>
    </row>
    <row r="5038" spans="24:28" ht="15" customHeight="1">
      <c r="X5038" s="14"/>
      <c r="Y5038" s="14"/>
      <c r="Z5038" s="14"/>
      <c r="AA5038" s="14"/>
      <c r="AB5038" s="14"/>
    </row>
    <row r="5039" spans="24:28" ht="15" customHeight="1">
      <c r="X5039" s="14"/>
      <c r="Y5039" s="14"/>
      <c r="Z5039" s="14"/>
      <c r="AA5039" s="14"/>
      <c r="AB5039" s="14"/>
    </row>
    <row r="5040" spans="24:28" ht="15" customHeight="1">
      <c r="X5040" s="14"/>
      <c r="Y5040" s="14"/>
      <c r="Z5040" s="14"/>
      <c r="AA5040" s="14"/>
      <c r="AB5040" s="14"/>
    </row>
    <row r="5041" spans="24:28" ht="15" customHeight="1">
      <c r="X5041" s="14"/>
      <c r="Y5041" s="14"/>
      <c r="Z5041" s="14"/>
      <c r="AA5041" s="14"/>
      <c r="AB5041" s="14"/>
    </row>
    <row r="5042" spans="24:28" ht="15" customHeight="1">
      <c r="X5042" s="14"/>
      <c r="Y5042" s="14"/>
      <c r="Z5042" s="14"/>
      <c r="AA5042" s="14"/>
      <c r="AB5042" s="14"/>
    </row>
    <row r="5043" spans="24:28" ht="15" customHeight="1">
      <c r="X5043" s="14"/>
      <c r="Y5043" s="14"/>
      <c r="Z5043" s="14"/>
      <c r="AA5043" s="14"/>
      <c r="AB5043" s="14"/>
    </row>
    <row r="5044" spans="24:28" ht="15" customHeight="1">
      <c r="X5044" s="14"/>
      <c r="Y5044" s="14"/>
      <c r="Z5044" s="14"/>
      <c r="AA5044" s="14"/>
      <c r="AB5044" s="14"/>
    </row>
    <row r="5045" spans="24:28" ht="15" customHeight="1">
      <c r="X5045" s="14"/>
      <c r="Y5045" s="14"/>
      <c r="Z5045" s="14"/>
      <c r="AA5045" s="14"/>
      <c r="AB5045" s="14"/>
    </row>
    <row r="5046" spans="24:28" ht="15" customHeight="1">
      <c r="X5046" s="14"/>
      <c r="Y5046" s="14"/>
      <c r="Z5046" s="14"/>
      <c r="AA5046" s="14"/>
      <c r="AB5046" s="14"/>
    </row>
    <row r="5047" spans="24:28" ht="15" customHeight="1">
      <c r="X5047" s="14"/>
      <c r="Y5047" s="14"/>
      <c r="Z5047" s="14"/>
      <c r="AA5047" s="14"/>
      <c r="AB5047" s="14"/>
    </row>
    <row r="5048" spans="24:28" ht="15" customHeight="1">
      <c r="X5048" s="14"/>
      <c r="Y5048" s="14"/>
      <c r="Z5048" s="14"/>
      <c r="AA5048" s="14"/>
      <c r="AB5048" s="14"/>
    </row>
    <row r="5049" spans="24:28" ht="15" customHeight="1">
      <c r="X5049" s="14"/>
      <c r="Y5049" s="14"/>
      <c r="Z5049" s="14"/>
      <c r="AA5049" s="14"/>
      <c r="AB5049" s="14"/>
    </row>
    <row r="5050" spans="24:28" ht="15" customHeight="1">
      <c r="X5050" s="14"/>
      <c r="Y5050" s="14"/>
      <c r="Z5050" s="14"/>
      <c r="AA5050" s="14"/>
      <c r="AB5050" s="14"/>
    </row>
    <row r="5051" spans="24:28" ht="15" customHeight="1">
      <c r="X5051" s="14"/>
      <c r="Y5051" s="14"/>
      <c r="Z5051" s="14"/>
      <c r="AA5051" s="14"/>
      <c r="AB5051" s="14"/>
    </row>
    <row r="5052" spans="24:28" ht="15" customHeight="1">
      <c r="X5052" s="14"/>
      <c r="Y5052" s="14"/>
      <c r="Z5052" s="14"/>
      <c r="AA5052" s="14"/>
      <c r="AB5052" s="14"/>
    </row>
    <row r="5053" spans="24:28" ht="15" customHeight="1">
      <c r="X5053" s="14"/>
      <c r="Y5053" s="14"/>
      <c r="Z5053" s="14"/>
      <c r="AA5053" s="14"/>
      <c r="AB5053" s="14"/>
    </row>
    <row r="5054" spans="24:28" ht="15" customHeight="1">
      <c r="X5054" s="14"/>
      <c r="Y5054" s="14"/>
      <c r="Z5054" s="14"/>
      <c r="AA5054" s="14"/>
      <c r="AB5054" s="14"/>
    </row>
    <row r="5055" spans="24:28" ht="15" customHeight="1">
      <c r="X5055" s="14"/>
      <c r="Y5055" s="14"/>
      <c r="Z5055" s="14"/>
      <c r="AA5055" s="14"/>
      <c r="AB5055" s="14"/>
    </row>
    <row r="5056" spans="24:28" ht="15" customHeight="1">
      <c r="X5056" s="14"/>
      <c r="Y5056" s="14"/>
      <c r="Z5056" s="14"/>
      <c r="AA5056" s="14"/>
      <c r="AB5056" s="14"/>
    </row>
    <row r="5057" spans="24:28" ht="15" customHeight="1">
      <c r="X5057" s="14"/>
      <c r="Y5057" s="14"/>
      <c r="Z5057" s="14"/>
      <c r="AA5057" s="14"/>
      <c r="AB5057" s="14"/>
    </row>
    <row r="5058" spans="24:28" ht="15" customHeight="1">
      <c r="X5058" s="14"/>
      <c r="Y5058" s="14"/>
      <c r="Z5058" s="14"/>
      <c r="AA5058" s="14"/>
      <c r="AB5058" s="14"/>
    </row>
    <row r="5059" spans="24:28" ht="15" customHeight="1">
      <c r="X5059" s="14"/>
      <c r="Y5059" s="14"/>
      <c r="Z5059" s="14"/>
      <c r="AA5059" s="14"/>
      <c r="AB5059" s="14"/>
    </row>
    <row r="5060" spans="24:28" ht="15" customHeight="1">
      <c r="X5060" s="14"/>
      <c r="Y5060" s="14"/>
      <c r="Z5060" s="14"/>
      <c r="AA5060" s="14"/>
      <c r="AB5060" s="14"/>
    </row>
    <row r="5061" spans="24:28" ht="15" customHeight="1">
      <c r="X5061" s="14"/>
      <c r="Y5061" s="14"/>
      <c r="Z5061" s="14"/>
      <c r="AA5061" s="14"/>
      <c r="AB5061" s="14"/>
    </row>
    <row r="5062" spans="24:28" ht="15" customHeight="1">
      <c r="X5062" s="14"/>
      <c r="Y5062" s="14"/>
      <c r="Z5062" s="14"/>
      <c r="AA5062" s="14"/>
      <c r="AB5062" s="14"/>
    </row>
    <row r="5063" spans="24:28" ht="15" customHeight="1">
      <c r="X5063" s="14"/>
      <c r="Y5063" s="14"/>
      <c r="Z5063" s="14"/>
      <c r="AA5063" s="14"/>
      <c r="AB5063" s="14"/>
    </row>
    <row r="5064" spans="24:28" ht="15" customHeight="1">
      <c r="X5064" s="14"/>
      <c r="Y5064" s="14"/>
      <c r="Z5064" s="14"/>
      <c r="AA5064" s="14"/>
      <c r="AB5064" s="14"/>
    </row>
    <row r="5065" spans="24:28" ht="15" customHeight="1">
      <c r="X5065" s="14"/>
      <c r="Y5065" s="14"/>
      <c r="Z5065" s="14"/>
      <c r="AA5065" s="14"/>
      <c r="AB5065" s="14"/>
    </row>
    <row r="5066" spans="24:28" ht="15" customHeight="1">
      <c r="X5066" s="14"/>
      <c r="Y5066" s="14"/>
      <c r="Z5066" s="14"/>
      <c r="AA5066" s="14"/>
      <c r="AB5066" s="14"/>
    </row>
    <row r="5067" spans="24:28" ht="15" customHeight="1">
      <c r="X5067" s="14"/>
      <c r="Y5067" s="14"/>
      <c r="Z5067" s="14"/>
      <c r="AA5067" s="14"/>
      <c r="AB5067" s="14"/>
    </row>
    <row r="5068" spans="24:28" ht="15" customHeight="1">
      <c r="X5068" s="14"/>
      <c r="Y5068" s="14"/>
      <c r="Z5068" s="14"/>
      <c r="AA5068" s="14"/>
      <c r="AB5068" s="14"/>
    </row>
    <row r="5069" spans="24:28" ht="15" customHeight="1">
      <c r="X5069" s="14"/>
      <c r="Y5069" s="14"/>
      <c r="Z5069" s="14"/>
      <c r="AA5069" s="14"/>
      <c r="AB5069" s="14"/>
    </row>
    <row r="5070" spans="24:28" ht="15" customHeight="1">
      <c r="X5070" s="14"/>
      <c r="Y5070" s="14"/>
      <c r="Z5070" s="14"/>
      <c r="AA5070" s="14"/>
      <c r="AB5070" s="14"/>
    </row>
    <row r="5071" spans="24:28" ht="15" customHeight="1">
      <c r="X5071" s="14"/>
      <c r="Y5071" s="14"/>
      <c r="Z5071" s="14"/>
      <c r="AA5071" s="14"/>
      <c r="AB5071" s="14"/>
    </row>
    <row r="5072" spans="24:28" ht="15" customHeight="1">
      <c r="X5072" s="14"/>
      <c r="Y5072" s="14"/>
      <c r="Z5072" s="14"/>
      <c r="AA5072" s="14"/>
      <c r="AB5072" s="14"/>
    </row>
    <row r="5073" spans="24:28" ht="15" customHeight="1">
      <c r="X5073" s="14"/>
      <c r="Y5073" s="14"/>
      <c r="Z5073" s="14"/>
      <c r="AA5073" s="14"/>
      <c r="AB5073" s="14"/>
    </row>
    <row r="5074" spans="24:28" ht="15" customHeight="1">
      <c r="X5074" s="14"/>
      <c r="Y5074" s="14"/>
      <c r="Z5074" s="14"/>
      <c r="AA5074" s="14"/>
      <c r="AB5074" s="14"/>
    </row>
    <row r="5075" spans="24:28" ht="15" customHeight="1">
      <c r="X5075" s="14"/>
      <c r="Y5075" s="14"/>
      <c r="Z5075" s="14"/>
      <c r="AA5075" s="14"/>
      <c r="AB5075" s="14"/>
    </row>
    <row r="5076" spans="24:28" ht="15" customHeight="1">
      <c r="X5076" s="14"/>
      <c r="Y5076" s="14"/>
      <c r="Z5076" s="14"/>
      <c r="AA5076" s="14"/>
      <c r="AB5076" s="14"/>
    </row>
    <row r="5077" spans="24:28" ht="15" customHeight="1">
      <c r="X5077" s="14"/>
      <c r="Y5077" s="14"/>
      <c r="Z5077" s="14"/>
      <c r="AA5077" s="14"/>
      <c r="AB5077" s="14"/>
    </row>
    <row r="5078" spans="24:28" ht="15" customHeight="1">
      <c r="X5078" s="14"/>
      <c r="Y5078" s="14"/>
      <c r="Z5078" s="14"/>
      <c r="AA5078" s="14"/>
      <c r="AB5078" s="14"/>
    </row>
    <row r="5079" spans="24:28" ht="15" customHeight="1">
      <c r="X5079" s="14"/>
      <c r="Y5079" s="14"/>
      <c r="Z5079" s="14"/>
      <c r="AA5079" s="14"/>
      <c r="AB5079" s="14"/>
    </row>
    <row r="5080" spans="24:28" ht="15" customHeight="1">
      <c r="X5080" s="14"/>
      <c r="Y5080" s="14"/>
      <c r="Z5080" s="14"/>
      <c r="AA5080" s="14"/>
      <c r="AB5080" s="14"/>
    </row>
    <row r="5081" spans="24:28" ht="15" customHeight="1">
      <c r="X5081" s="14"/>
      <c r="Y5081" s="14"/>
      <c r="Z5081" s="14"/>
      <c r="AA5081" s="14"/>
      <c r="AB5081" s="14"/>
    </row>
    <row r="5082" spans="24:28" ht="15" customHeight="1">
      <c r="X5082" s="14"/>
      <c r="Y5082" s="14"/>
      <c r="Z5082" s="14"/>
      <c r="AA5082" s="14"/>
      <c r="AB5082" s="14"/>
    </row>
    <row r="5083" spans="24:28" ht="15" customHeight="1">
      <c r="X5083" s="14"/>
      <c r="Y5083" s="14"/>
      <c r="Z5083" s="14"/>
      <c r="AA5083" s="14"/>
      <c r="AB5083" s="14"/>
    </row>
    <row r="5084" spans="24:28" ht="15" customHeight="1">
      <c r="X5084" s="14"/>
      <c r="Y5084" s="14"/>
      <c r="Z5084" s="14"/>
      <c r="AA5084" s="14"/>
      <c r="AB5084" s="14"/>
    </row>
    <row r="5085" spans="24:28" ht="15" customHeight="1">
      <c r="X5085" s="14"/>
      <c r="Y5085" s="14"/>
      <c r="Z5085" s="14"/>
      <c r="AA5085" s="14"/>
      <c r="AB5085" s="14"/>
    </row>
    <row r="5086" spans="24:28" ht="15" customHeight="1">
      <c r="X5086" s="14"/>
      <c r="Y5086" s="14"/>
      <c r="Z5086" s="14"/>
      <c r="AA5086" s="14"/>
      <c r="AB5086" s="14"/>
    </row>
    <row r="5087" spans="24:28" ht="15" customHeight="1">
      <c r="X5087" s="14"/>
      <c r="Y5087" s="14"/>
      <c r="Z5087" s="14"/>
      <c r="AA5087" s="14"/>
      <c r="AB5087" s="14"/>
    </row>
    <row r="5088" spans="24:28" ht="15" customHeight="1">
      <c r="X5088" s="14"/>
      <c r="Y5088" s="14"/>
      <c r="Z5088" s="14"/>
      <c r="AA5088" s="14"/>
      <c r="AB5088" s="14"/>
    </row>
    <row r="5089" spans="24:28" ht="15" customHeight="1">
      <c r="X5089" s="14"/>
      <c r="Y5089" s="14"/>
      <c r="Z5089" s="14"/>
      <c r="AA5089" s="14"/>
      <c r="AB5089" s="14"/>
    </row>
    <row r="5090" spans="24:28" ht="15" customHeight="1">
      <c r="X5090" s="14"/>
      <c r="Y5090" s="14"/>
      <c r="Z5090" s="14"/>
      <c r="AA5090" s="14"/>
      <c r="AB5090" s="14"/>
    </row>
    <row r="5091" spans="24:28" ht="15" customHeight="1">
      <c r="X5091" s="14"/>
      <c r="Y5091" s="14"/>
      <c r="Z5091" s="14"/>
      <c r="AA5091" s="14"/>
      <c r="AB5091" s="14"/>
    </row>
    <row r="5092" spans="24:28" ht="15" customHeight="1">
      <c r="X5092" s="14"/>
      <c r="Y5092" s="14"/>
      <c r="Z5092" s="14"/>
      <c r="AA5092" s="14"/>
      <c r="AB5092" s="14"/>
    </row>
    <row r="5093" spans="24:28" ht="15" customHeight="1">
      <c r="X5093" s="14"/>
      <c r="Y5093" s="14"/>
      <c r="Z5093" s="14"/>
      <c r="AA5093" s="14"/>
      <c r="AB5093" s="14"/>
    </row>
    <row r="5094" spans="24:28" ht="15" customHeight="1">
      <c r="X5094" s="14"/>
      <c r="Y5094" s="14"/>
      <c r="Z5094" s="14"/>
      <c r="AA5094" s="14"/>
      <c r="AB5094" s="14"/>
    </row>
    <row r="5095" spans="24:28" ht="15" customHeight="1">
      <c r="X5095" s="14"/>
      <c r="Y5095" s="14"/>
      <c r="Z5095" s="14"/>
      <c r="AA5095" s="14"/>
      <c r="AB5095" s="14"/>
    </row>
    <row r="5096" spans="24:28" ht="15" customHeight="1">
      <c r="X5096" s="14"/>
      <c r="Y5096" s="14"/>
      <c r="Z5096" s="14"/>
      <c r="AA5096" s="14"/>
      <c r="AB5096" s="14"/>
    </row>
    <row r="5097" spans="24:28" ht="15" customHeight="1">
      <c r="X5097" s="14"/>
      <c r="Y5097" s="14"/>
      <c r="Z5097" s="14"/>
      <c r="AA5097" s="14"/>
      <c r="AB5097" s="14"/>
    </row>
    <row r="5098" spans="24:28" ht="15" customHeight="1">
      <c r="X5098" s="14"/>
      <c r="Y5098" s="14"/>
      <c r="Z5098" s="14"/>
      <c r="AA5098" s="14"/>
      <c r="AB5098" s="14"/>
    </row>
    <row r="5099" spans="24:28" ht="15" customHeight="1">
      <c r="X5099" s="14"/>
      <c r="Y5099" s="14"/>
      <c r="Z5099" s="14"/>
      <c r="AA5099" s="14"/>
      <c r="AB5099" s="14"/>
    </row>
    <row r="5100" spans="24:28" ht="15" customHeight="1">
      <c r="X5100" s="14"/>
      <c r="Y5100" s="14"/>
      <c r="Z5100" s="14"/>
      <c r="AA5100" s="14"/>
      <c r="AB5100" s="14"/>
    </row>
    <row r="5101" spans="24:28" ht="15" customHeight="1">
      <c r="X5101" s="14"/>
      <c r="Y5101" s="14"/>
      <c r="Z5101" s="14"/>
      <c r="AA5101" s="14"/>
      <c r="AB5101" s="14"/>
    </row>
    <row r="5102" spans="24:28" ht="15" customHeight="1">
      <c r="X5102" s="14"/>
      <c r="Y5102" s="14"/>
      <c r="Z5102" s="14"/>
      <c r="AA5102" s="14"/>
      <c r="AB5102" s="14"/>
    </row>
    <row r="5103" spans="24:28" ht="15" customHeight="1">
      <c r="X5103" s="14"/>
      <c r="Y5103" s="14"/>
      <c r="Z5103" s="14"/>
      <c r="AA5103" s="14"/>
      <c r="AB5103" s="14"/>
    </row>
    <row r="5104" spans="24:28" ht="15" customHeight="1">
      <c r="X5104" s="14"/>
      <c r="Y5104" s="14"/>
      <c r="Z5104" s="14"/>
      <c r="AA5104" s="14"/>
      <c r="AB5104" s="14"/>
    </row>
    <row r="5105" spans="24:28" ht="15" customHeight="1">
      <c r="X5105" s="14"/>
      <c r="Y5105" s="14"/>
      <c r="Z5105" s="14"/>
      <c r="AA5105" s="14"/>
      <c r="AB5105" s="14"/>
    </row>
    <row r="5106" spans="24:28" ht="15" customHeight="1">
      <c r="X5106" s="14"/>
      <c r="Y5106" s="14"/>
      <c r="Z5106" s="14"/>
      <c r="AA5106" s="14"/>
      <c r="AB5106" s="14"/>
    </row>
    <row r="5107" spans="24:28" ht="15" customHeight="1">
      <c r="X5107" s="14"/>
      <c r="Y5107" s="14"/>
      <c r="Z5107" s="14"/>
      <c r="AA5107" s="14"/>
      <c r="AB5107" s="14"/>
    </row>
    <row r="5108" spans="24:28" ht="15" customHeight="1">
      <c r="X5108" s="14"/>
      <c r="Y5108" s="14"/>
      <c r="Z5108" s="14"/>
      <c r="AA5108" s="14"/>
      <c r="AB5108" s="14"/>
    </row>
    <row r="5109" spans="24:28" ht="15" customHeight="1">
      <c r="X5109" s="14"/>
      <c r="Y5109" s="14"/>
      <c r="Z5109" s="14"/>
      <c r="AA5109" s="14"/>
      <c r="AB5109" s="14"/>
    </row>
    <row r="5110" spans="24:28" ht="15" customHeight="1">
      <c r="X5110" s="14"/>
      <c r="Y5110" s="14"/>
      <c r="Z5110" s="14"/>
      <c r="AA5110" s="14"/>
      <c r="AB5110" s="14"/>
    </row>
    <row r="5111" spans="24:28" ht="15" customHeight="1">
      <c r="X5111" s="14"/>
      <c r="Y5111" s="14"/>
      <c r="Z5111" s="14"/>
      <c r="AA5111" s="14"/>
      <c r="AB5111" s="14"/>
    </row>
    <row r="5112" spans="24:28" ht="15" customHeight="1">
      <c r="X5112" s="14"/>
      <c r="Y5112" s="14"/>
      <c r="Z5112" s="14"/>
      <c r="AA5112" s="14"/>
      <c r="AB5112" s="14"/>
    </row>
    <row r="5113" spans="24:28" ht="15" customHeight="1">
      <c r="X5113" s="14"/>
      <c r="Y5113" s="14"/>
      <c r="Z5113" s="14"/>
      <c r="AA5113" s="14"/>
      <c r="AB5113" s="14"/>
    </row>
    <row r="5114" spans="24:28" ht="15" customHeight="1">
      <c r="X5114" s="14"/>
      <c r="Y5114" s="14"/>
      <c r="Z5114" s="14"/>
      <c r="AA5114" s="14"/>
      <c r="AB5114" s="14"/>
    </row>
    <row r="5115" spans="24:28" ht="15" customHeight="1">
      <c r="X5115" s="14"/>
      <c r="Y5115" s="14"/>
      <c r="Z5115" s="14"/>
      <c r="AA5115" s="14"/>
      <c r="AB5115" s="14"/>
    </row>
    <row r="5116" spans="24:28" ht="15" customHeight="1">
      <c r="X5116" s="14"/>
      <c r="Y5116" s="14"/>
      <c r="Z5116" s="14"/>
      <c r="AA5116" s="14"/>
      <c r="AB5116" s="14"/>
    </row>
    <row r="5117" spans="24:28" ht="15" customHeight="1">
      <c r="X5117" s="14"/>
      <c r="Y5117" s="14"/>
      <c r="Z5117" s="14"/>
      <c r="AA5117" s="14"/>
      <c r="AB5117" s="14"/>
    </row>
    <row r="5118" spans="24:28" ht="15" customHeight="1">
      <c r="X5118" s="14"/>
      <c r="Y5118" s="14"/>
      <c r="Z5118" s="14"/>
      <c r="AA5118" s="14"/>
      <c r="AB5118" s="14"/>
    </row>
    <row r="5119" spans="24:28" ht="15" customHeight="1">
      <c r="X5119" s="14"/>
      <c r="Y5119" s="14"/>
      <c r="Z5119" s="14"/>
      <c r="AA5119" s="14"/>
      <c r="AB5119" s="14"/>
    </row>
    <row r="5120" spans="24:28" ht="15" customHeight="1">
      <c r="X5120" s="14"/>
      <c r="Y5120" s="14"/>
      <c r="Z5120" s="14"/>
      <c r="AA5120" s="14"/>
      <c r="AB5120" s="14"/>
    </row>
    <row r="5121" spans="24:28" ht="15" customHeight="1">
      <c r="X5121" s="14"/>
      <c r="Y5121" s="14"/>
      <c r="Z5121" s="14"/>
      <c r="AA5121" s="14"/>
      <c r="AB5121" s="14"/>
    </row>
    <row r="5122" spans="24:28" ht="15" customHeight="1">
      <c r="X5122" s="14"/>
      <c r="Y5122" s="14"/>
      <c r="Z5122" s="14"/>
      <c r="AA5122" s="14"/>
      <c r="AB5122" s="14"/>
    </row>
    <row r="5123" spans="24:28" ht="15" customHeight="1">
      <c r="X5123" s="14"/>
      <c r="Y5123" s="14"/>
      <c r="Z5123" s="14"/>
      <c r="AA5123" s="14"/>
      <c r="AB5123" s="14"/>
    </row>
    <row r="5124" spans="24:28" ht="15" customHeight="1">
      <c r="X5124" s="14"/>
      <c r="Y5124" s="14"/>
      <c r="Z5124" s="14"/>
      <c r="AA5124" s="14"/>
      <c r="AB5124" s="14"/>
    </row>
    <row r="5125" spans="24:28" ht="15" customHeight="1">
      <c r="X5125" s="14"/>
      <c r="Y5125" s="14"/>
      <c r="Z5125" s="14"/>
      <c r="AA5125" s="14"/>
      <c r="AB5125" s="14"/>
    </row>
    <row r="5126" spans="24:28" ht="15" customHeight="1">
      <c r="X5126" s="14"/>
      <c r="Y5126" s="14"/>
      <c r="Z5126" s="14"/>
      <c r="AA5126" s="14"/>
      <c r="AB5126" s="14"/>
    </row>
    <row r="5127" spans="24:28" ht="15" customHeight="1">
      <c r="X5127" s="14"/>
      <c r="Y5127" s="14"/>
      <c r="Z5127" s="14"/>
      <c r="AA5127" s="14"/>
      <c r="AB5127" s="14"/>
    </row>
    <row r="5128" spans="24:28" ht="15" customHeight="1">
      <c r="X5128" s="14"/>
      <c r="Y5128" s="14"/>
      <c r="Z5128" s="14"/>
      <c r="AA5128" s="14"/>
      <c r="AB5128" s="14"/>
    </row>
    <row r="5129" spans="24:28" ht="15" customHeight="1">
      <c r="X5129" s="14"/>
      <c r="Y5129" s="14"/>
      <c r="Z5129" s="14"/>
      <c r="AA5129" s="14"/>
      <c r="AB5129" s="14"/>
    </row>
    <row r="5130" spans="24:28" ht="15" customHeight="1">
      <c r="X5130" s="14"/>
      <c r="Y5130" s="14"/>
      <c r="Z5130" s="14"/>
      <c r="AA5130" s="14"/>
      <c r="AB5130" s="14"/>
    </row>
    <row r="5131" spans="24:28" ht="15" customHeight="1">
      <c r="X5131" s="14"/>
      <c r="Y5131" s="14"/>
      <c r="Z5131" s="14"/>
      <c r="AA5131" s="14"/>
      <c r="AB5131" s="14"/>
    </row>
    <row r="5132" spans="24:28" ht="15" customHeight="1">
      <c r="X5132" s="14"/>
      <c r="Y5132" s="14"/>
      <c r="Z5132" s="14"/>
      <c r="AA5132" s="14"/>
      <c r="AB5132" s="14"/>
    </row>
    <row r="5133" spans="24:28" ht="15" customHeight="1">
      <c r="X5133" s="14"/>
      <c r="Y5133" s="14"/>
      <c r="Z5133" s="14"/>
      <c r="AA5133" s="14"/>
      <c r="AB5133" s="14"/>
    </row>
    <row r="5134" spans="24:28" ht="15" customHeight="1">
      <c r="X5134" s="14"/>
      <c r="Y5134" s="14"/>
      <c r="Z5134" s="14"/>
      <c r="AA5134" s="14"/>
      <c r="AB5134" s="14"/>
    </row>
    <row r="5135" spans="24:28" ht="15" customHeight="1">
      <c r="X5135" s="14"/>
      <c r="Y5135" s="14"/>
      <c r="Z5135" s="14"/>
      <c r="AA5135" s="14"/>
      <c r="AB5135" s="14"/>
    </row>
    <row r="5136" spans="24:28" ht="15" customHeight="1">
      <c r="X5136" s="14"/>
      <c r="Y5136" s="14"/>
      <c r="Z5136" s="14"/>
      <c r="AA5136" s="14"/>
      <c r="AB5136" s="14"/>
    </row>
    <row r="5137" spans="24:28" ht="15" customHeight="1">
      <c r="X5137" s="14"/>
      <c r="Y5137" s="14"/>
      <c r="Z5137" s="14"/>
      <c r="AA5137" s="14"/>
      <c r="AB5137" s="14"/>
    </row>
    <row r="5138" spans="24:28" ht="15" customHeight="1">
      <c r="X5138" s="14"/>
      <c r="Y5138" s="14"/>
      <c r="Z5138" s="14"/>
      <c r="AA5138" s="14"/>
      <c r="AB5138" s="14"/>
    </row>
    <row r="5139" spans="24:28" ht="15" customHeight="1">
      <c r="X5139" s="14"/>
      <c r="Y5139" s="14"/>
      <c r="Z5139" s="14"/>
      <c r="AA5139" s="14"/>
      <c r="AB5139" s="14"/>
    </row>
    <row r="5140" spans="24:28" ht="15" customHeight="1">
      <c r="X5140" s="14"/>
      <c r="Y5140" s="14"/>
      <c r="Z5140" s="14"/>
      <c r="AA5140" s="14"/>
      <c r="AB5140" s="14"/>
    </row>
    <row r="5141" spans="24:28" ht="15" customHeight="1">
      <c r="X5141" s="14"/>
      <c r="Y5141" s="14"/>
      <c r="Z5141" s="14"/>
      <c r="AA5141" s="14"/>
      <c r="AB5141" s="14"/>
    </row>
    <row r="5142" spans="24:28" ht="15" customHeight="1">
      <c r="X5142" s="14"/>
      <c r="Y5142" s="14"/>
      <c r="Z5142" s="14"/>
      <c r="AA5142" s="14"/>
      <c r="AB5142" s="14"/>
    </row>
    <row r="5143" spans="24:28" ht="15" customHeight="1">
      <c r="X5143" s="14"/>
      <c r="Y5143" s="14"/>
      <c r="Z5143" s="14"/>
      <c r="AA5143" s="14"/>
      <c r="AB5143" s="14"/>
    </row>
    <row r="5144" spans="24:28" ht="15" customHeight="1">
      <c r="X5144" s="14"/>
      <c r="Y5144" s="14"/>
      <c r="Z5144" s="14"/>
      <c r="AA5144" s="14"/>
      <c r="AB5144" s="14"/>
    </row>
    <row r="5145" spans="24:28" ht="15" customHeight="1">
      <c r="X5145" s="14"/>
      <c r="Y5145" s="14"/>
      <c r="Z5145" s="14"/>
      <c r="AA5145" s="14"/>
      <c r="AB5145" s="14"/>
    </row>
    <row r="5146" spans="24:28" ht="15" customHeight="1">
      <c r="X5146" s="14"/>
      <c r="Y5146" s="14"/>
      <c r="Z5146" s="14"/>
      <c r="AA5146" s="14"/>
      <c r="AB5146" s="14"/>
    </row>
    <row r="5147" spans="24:28" ht="15" customHeight="1">
      <c r="X5147" s="14"/>
      <c r="Y5147" s="14"/>
      <c r="Z5147" s="14"/>
      <c r="AA5147" s="14"/>
      <c r="AB5147" s="14"/>
    </row>
    <row r="5148" spans="24:28" ht="15" customHeight="1">
      <c r="X5148" s="14"/>
      <c r="Y5148" s="14"/>
      <c r="Z5148" s="14"/>
      <c r="AA5148" s="14"/>
      <c r="AB5148" s="14"/>
    </row>
    <row r="5149" spans="24:28" ht="15" customHeight="1">
      <c r="X5149" s="14"/>
      <c r="Y5149" s="14"/>
      <c r="Z5149" s="14"/>
      <c r="AA5149" s="14"/>
      <c r="AB5149" s="14"/>
    </row>
    <row r="5150" spans="24:28" ht="15" customHeight="1">
      <c r="X5150" s="14"/>
      <c r="Y5150" s="14"/>
      <c r="Z5150" s="14"/>
      <c r="AA5150" s="14"/>
      <c r="AB5150" s="14"/>
    </row>
    <row r="5151" spans="24:28" ht="15" customHeight="1">
      <c r="X5151" s="14"/>
      <c r="Y5151" s="14"/>
      <c r="Z5151" s="14"/>
      <c r="AA5151" s="14"/>
      <c r="AB5151" s="14"/>
    </row>
    <row r="5152" spans="24:28" ht="15" customHeight="1">
      <c r="X5152" s="14"/>
      <c r="Y5152" s="14"/>
      <c r="Z5152" s="14"/>
      <c r="AA5152" s="14"/>
      <c r="AB5152" s="14"/>
    </row>
    <row r="5153" spans="24:28" ht="15" customHeight="1">
      <c r="X5153" s="14"/>
      <c r="Y5153" s="14"/>
      <c r="Z5153" s="14"/>
      <c r="AA5153" s="14"/>
      <c r="AB5153" s="14"/>
    </row>
    <row r="5154" spans="24:28" ht="15" customHeight="1">
      <c r="X5154" s="14"/>
      <c r="Y5154" s="14"/>
      <c r="Z5154" s="14"/>
      <c r="AA5154" s="14"/>
      <c r="AB5154" s="14"/>
    </row>
    <row r="5155" spans="24:28" ht="15" customHeight="1">
      <c r="X5155" s="14"/>
      <c r="Y5155" s="14"/>
      <c r="Z5155" s="14"/>
      <c r="AA5155" s="14"/>
      <c r="AB5155" s="14"/>
    </row>
    <row r="5156" spans="24:28" ht="15" customHeight="1">
      <c r="X5156" s="14"/>
      <c r="Y5156" s="14"/>
      <c r="Z5156" s="14"/>
      <c r="AA5156" s="14"/>
      <c r="AB5156" s="14"/>
    </row>
    <row r="5157" spans="24:28" ht="15" customHeight="1">
      <c r="X5157" s="14"/>
      <c r="Y5157" s="14"/>
      <c r="Z5157" s="14"/>
      <c r="AA5157" s="14"/>
      <c r="AB5157" s="14"/>
    </row>
    <row r="5158" spans="24:28" ht="15" customHeight="1">
      <c r="X5158" s="14"/>
      <c r="Y5158" s="14"/>
      <c r="Z5158" s="14"/>
      <c r="AA5158" s="14"/>
      <c r="AB5158" s="14"/>
    </row>
    <row r="5159" spans="24:28" ht="15" customHeight="1">
      <c r="X5159" s="14"/>
      <c r="Y5159" s="14"/>
      <c r="Z5159" s="14"/>
      <c r="AA5159" s="14"/>
      <c r="AB5159" s="14"/>
    </row>
    <row r="5160" spans="24:28" ht="15" customHeight="1">
      <c r="X5160" s="14"/>
      <c r="Y5160" s="14"/>
      <c r="Z5160" s="14"/>
      <c r="AA5160" s="14"/>
      <c r="AB5160" s="14"/>
    </row>
    <row r="5161" spans="24:28" ht="15" customHeight="1">
      <c r="X5161" s="14"/>
      <c r="Y5161" s="14"/>
      <c r="Z5161" s="14"/>
      <c r="AA5161" s="14"/>
      <c r="AB5161" s="14"/>
    </row>
    <row r="5162" spans="24:28" ht="15" customHeight="1">
      <c r="X5162" s="14"/>
      <c r="Y5162" s="14"/>
      <c r="Z5162" s="14"/>
      <c r="AA5162" s="14"/>
      <c r="AB5162" s="14"/>
    </row>
    <row r="5163" spans="24:28" ht="15" customHeight="1">
      <c r="X5163" s="14"/>
      <c r="Y5163" s="14"/>
      <c r="Z5163" s="14"/>
      <c r="AA5163" s="14"/>
      <c r="AB5163" s="14"/>
    </row>
    <row r="5164" spans="24:28" ht="15" customHeight="1">
      <c r="X5164" s="14"/>
      <c r="Y5164" s="14"/>
      <c r="Z5164" s="14"/>
      <c r="AA5164" s="14"/>
      <c r="AB5164" s="14"/>
    </row>
    <row r="5165" spans="24:28" ht="15" customHeight="1">
      <c r="X5165" s="14"/>
      <c r="Y5165" s="14"/>
      <c r="Z5165" s="14"/>
      <c r="AA5165" s="14"/>
      <c r="AB5165" s="14"/>
    </row>
    <row r="5166" spans="24:28" ht="15" customHeight="1">
      <c r="X5166" s="14"/>
      <c r="Y5166" s="14"/>
      <c r="Z5166" s="14"/>
      <c r="AA5166" s="14"/>
      <c r="AB5166" s="14"/>
    </row>
    <row r="5167" spans="24:28" ht="15" customHeight="1">
      <c r="X5167" s="14"/>
      <c r="Y5167" s="14"/>
      <c r="Z5167" s="14"/>
      <c r="AA5167" s="14"/>
      <c r="AB5167" s="14"/>
    </row>
    <row r="5168" spans="24:28" ht="15" customHeight="1">
      <c r="X5168" s="14"/>
      <c r="Y5168" s="14"/>
      <c r="Z5168" s="14"/>
      <c r="AA5168" s="14"/>
      <c r="AB5168" s="14"/>
    </row>
    <row r="5169" spans="24:28" ht="15" customHeight="1">
      <c r="X5169" s="14"/>
      <c r="Y5169" s="14"/>
      <c r="Z5169" s="14"/>
      <c r="AA5169" s="14"/>
      <c r="AB5169" s="14"/>
    </row>
    <row r="5170" spans="24:28" ht="15" customHeight="1">
      <c r="X5170" s="14"/>
      <c r="Y5170" s="14"/>
      <c r="Z5170" s="14"/>
      <c r="AA5170" s="14"/>
      <c r="AB5170" s="14"/>
    </row>
    <row r="5171" spans="24:28" ht="15" customHeight="1">
      <c r="X5171" s="14"/>
      <c r="Y5171" s="14"/>
      <c r="Z5171" s="14"/>
      <c r="AA5171" s="14"/>
      <c r="AB5171" s="14"/>
    </row>
    <row r="5172" spans="24:28" ht="15" customHeight="1">
      <c r="X5172" s="14"/>
      <c r="Y5172" s="14"/>
      <c r="Z5172" s="14"/>
      <c r="AA5172" s="14"/>
      <c r="AB5172" s="14"/>
    </row>
    <row r="5173" spans="24:28" ht="15" customHeight="1">
      <c r="X5173" s="14"/>
      <c r="Y5173" s="14"/>
      <c r="Z5173" s="14"/>
      <c r="AA5173" s="14"/>
      <c r="AB5173" s="14"/>
    </row>
    <row r="5174" spans="24:28" ht="15" customHeight="1">
      <c r="X5174" s="14"/>
      <c r="Y5174" s="14"/>
      <c r="Z5174" s="14"/>
      <c r="AA5174" s="14"/>
      <c r="AB5174" s="14"/>
    </row>
    <row r="5175" spans="24:28" ht="15" customHeight="1">
      <c r="X5175" s="14"/>
      <c r="Y5175" s="14"/>
      <c r="Z5175" s="14"/>
      <c r="AA5175" s="14"/>
      <c r="AB5175" s="14"/>
    </row>
    <row r="5176" spans="24:28" ht="15" customHeight="1">
      <c r="X5176" s="14"/>
      <c r="Y5176" s="14"/>
      <c r="Z5176" s="14"/>
      <c r="AA5176" s="14"/>
      <c r="AB5176" s="14"/>
    </row>
    <row r="5177" spans="24:28" ht="15" customHeight="1">
      <c r="X5177" s="14"/>
      <c r="Y5177" s="14"/>
      <c r="Z5177" s="14"/>
      <c r="AA5177" s="14"/>
      <c r="AB5177" s="14"/>
    </row>
    <row r="5178" spans="24:28" ht="15" customHeight="1">
      <c r="X5178" s="14"/>
      <c r="Y5178" s="14"/>
      <c r="Z5178" s="14"/>
      <c r="AA5178" s="14"/>
      <c r="AB5178" s="14"/>
    </row>
    <row r="5179" spans="24:28" ht="15" customHeight="1">
      <c r="X5179" s="14"/>
      <c r="Y5179" s="14"/>
      <c r="Z5179" s="14"/>
      <c r="AA5179" s="14"/>
      <c r="AB5179" s="14"/>
    </row>
    <row r="5180" spans="24:28" ht="15" customHeight="1">
      <c r="X5180" s="14"/>
      <c r="Y5180" s="14"/>
      <c r="Z5180" s="14"/>
      <c r="AA5180" s="14"/>
      <c r="AB5180" s="14"/>
    </row>
    <row r="5181" spans="24:28" ht="15" customHeight="1">
      <c r="X5181" s="14"/>
      <c r="Y5181" s="14"/>
      <c r="Z5181" s="14"/>
      <c r="AA5181" s="14"/>
      <c r="AB5181" s="14"/>
    </row>
    <row r="5182" spans="24:28" ht="15" customHeight="1">
      <c r="X5182" s="14"/>
      <c r="Y5182" s="14"/>
      <c r="Z5182" s="14"/>
      <c r="AA5182" s="14"/>
      <c r="AB5182" s="14"/>
    </row>
    <row r="5183" spans="24:28" ht="15" customHeight="1">
      <c r="X5183" s="14"/>
      <c r="Y5183" s="14"/>
      <c r="Z5183" s="14"/>
      <c r="AA5183" s="14"/>
      <c r="AB5183" s="14"/>
    </row>
    <row r="5184" spans="24:28" ht="15" customHeight="1">
      <c r="X5184" s="14"/>
      <c r="Y5184" s="14"/>
      <c r="Z5184" s="14"/>
      <c r="AA5184" s="14"/>
      <c r="AB5184" s="14"/>
    </row>
    <row r="5185" spans="24:28" ht="15" customHeight="1">
      <c r="X5185" s="14"/>
      <c r="Y5185" s="14"/>
      <c r="Z5185" s="14"/>
      <c r="AA5185" s="14"/>
      <c r="AB5185" s="14"/>
    </row>
    <row r="5186" spans="24:28" ht="15" customHeight="1">
      <c r="X5186" s="14"/>
      <c r="Y5186" s="14"/>
      <c r="Z5186" s="14"/>
      <c r="AA5186" s="14"/>
      <c r="AB5186" s="14"/>
    </row>
    <row r="5187" spans="24:28" ht="15" customHeight="1">
      <c r="X5187" s="14"/>
      <c r="Y5187" s="14"/>
      <c r="Z5187" s="14"/>
      <c r="AA5187" s="14"/>
      <c r="AB5187" s="14"/>
    </row>
    <row r="5188" spans="24:28" ht="15" customHeight="1">
      <c r="X5188" s="14"/>
      <c r="Y5188" s="14"/>
      <c r="Z5188" s="14"/>
      <c r="AA5188" s="14"/>
      <c r="AB5188" s="14"/>
    </row>
    <row r="5189" spans="24:28" ht="15" customHeight="1">
      <c r="X5189" s="14"/>
      <c r="Y5189" s="14"/>
      <c r="Z5189" s="14"/>
      <c r="AA5189" s="14"/>
      <c r="AB5189" s="14"/>
    </row>
    <row r="5190" spans="24:28" ht="15" customHeight="1">
      <c r="X5190" s="14"/>
      <c r="Y5190" s="14"/>
      <c r="Z5190" s="14"/>
      <c r="AA5190" s="14"/>
      <c r="AB5190" s="14"/>
    </row>
    <row r="5191" spans="24:28" ht="15" customHeight="1">
      <c r="X5191" s="14"/>
      <c r="Y5191" s="14"/>
      <c r="Z5191" s="14"/>
      <c r="AA5191" s="14"/>
      <c r="AB5191" s="14"/>
    </row>
    <row r="5192" spans="24:28" ht="15" customHeight="1">
      <c r="X5192" s="14"/>
      <c r="Y5192" s="14"/>
      <c r="Z5192" s="14"/>
      <c r="AA5192" s="14"/>
      <c r="AB5192" s="14"/>
    </row>
    <row r="5193" spans="24:28" ht="15" customHeight="1">
      <c r="X5193" s="14"/>
      <c r="Y5193" s="14"/>
      <c r="Z5193" s="14"/>
      <c r="AA5193" s="14"/>
      <c r="AB5193" s="14"/>
    </row>
    <row r="5194" spans="24:28" ht="15" customHeight="1">
      <c r="X5194" s="14"/>
      <c r="Y5194" s="14"/>
      <c r="Z5194" s="14"/>
      <c r="AA5194" s="14"/>
      <c r="AB5194" s="14"/>
    </row>
    <row r="5195" spans="24:28" ht="15" customHeight="1">
      <c r="X5195" s="14"/>
      <c r="Y5195" s="14"/>
      <c r="Z5195" s="14"/>
      <c r="AA5195" s="14"/>
      <c r="AB5195" s="14"/>
    </row>
    <row r="5196" spans="24:28" ht="15" customHeight="1">
      <c r="X5196" s="14"/>
      <c r="Y5196" s="14"/>
      <c r="Z5196" s="14"/>
      <c r="AA5196" s="14"/>
      <c r="AB5196" s="14"/>
    </row>
    <row r="5197" spans="24:28" ht="15" customHeight="1">
      <c r="X5197" s="14"/>
      <c r="Y5197" s="14"/>
      <c r="Z5197" s="14"/>
      <c r="AA5197" s="14"/>
      <c r="AB5197" s="14"/>
    </row>
    <row r="5198" spans="24:28" ht="15" customHeight="1">
      <c r="X5198" s="14"/>
      <c r="Y5198" s="14"/>
      <c r="Z5198" s="14"/>
      <c r="AA5198" s="14"/>
      <c r="AB5198" s="14"/>
    </row>
    <row r="5199" spans="24:28" ht="15" customHeight="1">
      <c r="X5199" s="14"/>
      <c r="Y5199" s="14"/>
      <c r="Z5199" s="14"/>
      <c r="AA5199" s="14"/>
      <c r="AB5199" s="14"/>
    </row>
    <row r="5200" spans="24:28" ht="15" customHeight="1">
      <c r="X5200" s="14"/>
      <c r="Y5200" s="14"/>
      <c r="Z5200" s="14"/>
      <c r="AA5200" s="14"/>
      <c r="AB5200" s="14"/>
    </row>
    <row r="5201" spans="24:28" ht="15" customHeight="1">
      <c r="X5201" s="14"/>
      <c r="Y5201" s="14"/>
      <c r="Z5201" s="14"/>
      <c r="AA5201" s="14"/>
      <c r="AB5201" s="14"/>
    </row>
    <row r="5202" spans="24:28" ht="15" customHeight="1">
      <c r="X5202" s="14"/>
      <c r="Y5202" s="14"/>
      <c r="Z5202" s="14"/>
      <c r="AA5202" s="14"/>
      <c r="AB5202" s="14"/>
    </row>
    <row r="5203" spans="24:28" ht="15" customHeight="1">
      <c r="X5203" s="14"/>
      <c r="Y5203" s="14"/>
      <c r="Z5203" s="14"/>
      <c r="AA5203" s="14"/>
      <c r="AB5203" s="14"/>
    </row>
    <row r="5204" spans="24:28" ht="15" customHeight="1">
      <c r="X5204" s="14"/>
      <c r="Y5204" s="14"/>
      <c r="Z5204" s="14"/>
      <c r="AA5204" s="14"/>
      <c r="AB5204" s="14"/>
    </row>
    <row r="5205" spans="24:28" ht="15" customHeight="1">
      <c r="X5205" s="14"/>
      <c r="Y5205" s="14"/>
      <c r="Z5205" s="14"/>
      <c r="AA5205" s="14"/>
      <c r="AB5205" s="14"/>
    </row>
    <row r="5206" spans="24:28" ht="15" customHeight="1">
      <c r="X5206" s="14"/>
      <c r="Y5206" s="14"/>
      <c r="Z5206" s="14"/>
      <c r="AA5206" s="14"/>
      <c r="AB5206" s="14"/>
    </row>
    <row r="5207" spans="24:28" ht="15" customHeight="1">
      <c r="X5207" s="14"/>
      <c r="Y5207" s="14"/>
      <c r="Z5207" s="14"/>
      <c r="AA5207" s="14"/>
      <c r="AB5207" s="14"/>
    </row>
    <row r="5208" spans="24:28" ht="15" customHeight="1">
      <c r="X5208" s="14"/>
      <c r="Y5208" s="14"/>
      <c r="Z5208" s="14"/>
      <c r="AA5208" s="14"/>
      <c r="AB5208" s="14"/>
    </row>
    <row r="5209" spans="24:28" ht="15" customHeight="1">
      <c r="X5209" s="14"/>
      <c r="Y5209" s="14"/>
      <c r="Z5209" s="14"/>
      <c r="AA5209" s="14"/>
      <c r="AB5209" s="14"/>
    </row>
    <row r="5210" spans="24:28" ht="15" customHeight="1">
      <c r="X5210" s="14"/>
      <c r="Y5210" s="14"/>
      <c r="Z5210" s="14"/>
      <c r="AA5210" s="14"/>
      <c r="AB5210" s="14"/>
    </row>
    <row r="5211" spans="24:28" ht="15" customHeight="1">
      <c r="X5211" s="14"/>
      <c r="Y5211" s="14"/>
      <c r="Z5211" s="14"/>
      <c r="AA5211" s="14"/>
      <c r="AB5211" s="14"/>
    </row>
    <row r="5212" spans="24:28" ht="15" customHeight="1">
      <c r="X5212" s="14"/>
      <c r="Y5212" s="14"/>
      <c r="Z5212" s="14"/>
      <c r="AA5212" s="14"/>
      <c r="AB5212" s="14"/>
    </row>
    <row r="5213" spans="24:28" ht="15" customHeight="1">
      <c r="X5213" s="14"/>
      <c r="Y5213" s="14"/>
      <c r="Z5213" s="14"/>
      <c r="AA5213" s="14"/>
      <c r="AB5213" s="14"/>
    </row>
    <row r="5214" spans="24:28" ht="15" customHeight="1">
      <c r="X5214" s="14"/>
      <c r="Y5214" s="14"/>
      <c r="Z5214" s="14"/>
      <c r="AA5214" s="14"/>
      <c r="AB5214" s="14"/>
    </row>
    <row r="5215" spans="24:28" ht="15" customHeight="1">
      <c r="X5215" s="14"/>
      <c r="Y5215" s="14"/>
      <c r="Z5215" s="14"/>
      <c r="AA5215" s="14"/>
      <c r="AB5215" s="14"/>
    </row>
    <row r="5216" spans="24:28" ht="15" customHeight="1">
      <c r="X5216" s="14"/>
      <c r="Y5216" s="14"/>
      <c r="Z5216" s="14"/>
      <c r="AA5216" s="14"/>
      <c r="AB5216" s="14"/>
    </row>
    <row r="5217" spans="24:28" ht="15" customHeight="1">
      <c r="X5217" s="14"/>
      <c r="Y5217" s="14"/>
      <c r="Z5217" s="14"/>
      <c r="AA5217" s="14"/>
      <c r="AB5217" s="14"/>
    </row>
    <row r="5218" spans="24:28" ht="15" customHeight="1">
      <c r="X5218" s="14"/>
      <c r="Y5218" s="14"/>
      <c r="Z5218" s="14"/>
      <c r="AA5218" s="14"/>
      <c r="AB5218" s="14"/>
    </row>
    <row r="5219" spans="24:28" ht="15" customHeight="1">
      <c r="X5219" s="14"/>
      <c r="Y5219" s="14"/>
      <c r="Z5219" s="14"/>
      <c r="AA5219" s="14"/>
      <c r="AB5219" s="14"/>
    </row>
    <row r="5220" spans="24:28" ht="15" customHeight="1">
      <c r="X5220" s="14"/>
      <c r="Y5220" s="14"/>
      <c r="Z5220" s="14"/>
      <c r="AA5220" s="14"/>
      <c r="AB5220" s="14"/>
    </row>
    <row r="5221" spans="24:28" ht="15" customHeight="1">
      <c r="X5221" s="14"/>
      <c r="Y5221" s="14"/>
      <c r="Z5221" s="14"/>
      <c r="AA5221" s="14"/>
      <c r="AB5221" s="14"/>
    </row>
    <row r="5222" spans="24:28" ht="15" customHeight="1">
      <c r="X5222" s="14"/>
      <c r="Y5222" s="14"/>
      <c r="Z5222" s="14"/>
      <c r="AA5222" s="14"/>
      <c r="AB5222" s="14"/>
    </row>
    <row r="5223" spans="24:28" ht="15" customHeight="1">
      <c r="X5223" s="14"/>
      <c r="Y5223" s="14"/>
      <c r="Z5223" s="14"/>
      <c r="AA5223" s="14"/>
      <c r="AB5223" s="14"/>
    </row>
    <row r="5224" spans="24:28" ht="15" customHeight="1">
      <c r="X5224" s="14"/>
      <c r="Y5224" s="14"/>
      <c r="Z5224" s="14"/>
      <c r="AA5224" s="14"/>
      <c r="AB5224" s="14"/>
    </row>
    <row r="5225" spans="24:28" ht="15" customHeight="1">
      <c r="X5225" s="14"/>
      <c r="Y5225" s="14"/>
      <c r="Z5225" s="14"/>
      <c r="AA5225" s="14"/>
      <c r="AB5225" s="14"/>
    </row>
    <row r="5226" spans="24:28" ht="15" customHeight="1">
      <c r="X5226" s="14"/>
      <c r="Y5226" s="14"/>
      <c r="Z5226" s="14"/>
      <c r="AA5226" s="14"/>
      <c r="AB5226" s="14"/>
    </row>
    <row r="5227" spans="24:28" ht="15" customHeight="1">
      <c r="X5227" s="14"/>
      <c r="Y5227" s="14"/>
      <c r="Z5227" s="14"/>
      <c r="AA5227" s="14"/>
      <c r="AB5227" s="14"/>
    </row>
    <row r="5228" spans="24:28" ht="15" customHeight="1">
      <c r="X5228" s="14"/>
      <c r="Y5228" s="14"/>
      <c r="Z5228" s="14"/>
      <c r="AA5228" s="14"/>
      <c r="AB5228" s="14"/>
    </row>
    <row r="5229" spans="24:28" ht="15" customHeight="1">
      <c r="X5229" s="14"/>
      <c r="Y5229" s="14"/>
      <c r="Z5229" s="14"/>
      <c r="AA5229" s="14"/>
      <c r="AB5229" s="14"/>
    </row>
    <row r="5230" spans="24:28" ht="15" customHeight="1">
      <c r="X5230" s="14"/>
      <c r="Y5230" s="14"/>
      <c r="Z5230" s="14"/>
      <c r="AA5230" s="14"/>
      <c r="AB5230" s="14"/>
    </row>
    <row r="5231" spans="24:28" ht="15" customHeight="1">
      <c r="X5231" s="14"/>
      <c r="Y5231" s="14"/>
      <c r="Z5231" s="14"/>
      <c r="AA5231" s="14"/>
      <c r="AB5231" s="14"/>
    </row>
    <row r="5232" spans="24:28" ht="15" customHeight="1">
      <c r="X5232" s="14"/>
      <c r="Y5232" s="14"/>
      <c r="Z5232" s="14"/>
      <c r="AA5232" s="14"/>
      <c r="AB5232" s="14"/>
    </row>
    <row r="5233" spans="24:28" ht="15" customHeight="1">
      <c r="X5233" s="14"/>
      <c r="Y5233" s="14"/>
      <c r="Z5233" s="14"/>
      <c r="AA5233" s="14"/>
      <c r="AB5233" s="14"/>
    </row>
    <row r="5234" spans="24:28" ht="15" customHeight="1">
      <c r="X5234" s="14"/>
      <c r="Y5234" s="14"/>
      <c r="Z5234" s="14"/>
      <c r="AA5234" s="14"/>
      <c r="AB5234" s="14"/>
    </row>
    <row r="5235" spans="24:28" ht="15" customHeight="1">
      <c r="X5235" s="14"/>
      <c r="Y5235" s="14"/>
      <c r="Z5235" s="14"/>
      <c r="AA5235" s="14"/>
      <c r="AB5235" s="14"/>
    </row>
    <row r="5236" spans="24:28" ht="15" customHeight="1">
      <c r="X5236" s="14"/>
      <c r="Y5236" s="14"/>
      <c r="Z5236" s="14"/>
      <c r="AA5236" s="14"/>
      <c r="AB5236" s="14"/>
    </row>
    <row r="5237" spans="24:28" ht="15" customHeight="1">
      <c r="X5237" s="14"/>
      <c r="Y5237" s="14"/>
      <c r="Z5237" s="14"/>
      <c r="AA5237" s="14"/>
      <c r="AB5237" s="14"/>
    </row>
    <row r="5238" spans="24:28" ht="15" customHeight="1">
      <c r="X5238" s="14"/>
      <c r="Y5238" s="14"/>
      <c r="Z5238" s="14"/>
      <c r="AA5238" s="14"/>
      <c r="AB5238" s="14"/>
    </row>
    <row r="5239" spans="24:28" ht="15" customHeight="1">
      <c r="X5239" s="14"/>
      <c r="Y5239" s="14"/>
      <c r="Z5239" s="14"/>
      <c r="AA5239" s="14"/>
      <c r="AB5239" s="14"/>
    </row>
    <row r="5240" spans="24:28" ht="15" customHeight="1">
      <c r="X5240" s="14"/>
      <c r="Y5240" s="14"/>
      <c r="Z5240" s="14"/>
      <c r="AA5240" s="14"/>
      <c r="AB5240" s="14"/>
    </row>
    <row r="5241" spans="24:28" ht="15" customHeight="1">
      <c r="X5241" s="14"/>
      <c r="Y5241" s="14"/>
      <c r="Z5241" s="14"/>
      <c r="AA5241" s="14"/>
      <c r="AB5241" s="14"/>
    </row>
    <row r="5242" spans="24:28" ht="15" customHeight="1">
      <c r="X5242" s="14"/>
      <c r="Y5242" s="14"/>
      <c r="Z5242" s="14"/>
      <c r="AA5242" s="14"/>
      <c r="AB5242" s="14"/>
    </row>
    <row r="5243" spans="24:28" ht="15" customHeight="1">
      <c r="X5243" s="14"/>
      <c r="Y5243" s="14"/>
      <c r="Z5243" s="14"/>
      <c r="AA5243" s="14"/>
      <c r="AB5243" s="14"/>
    </row>
    <row r="5244" spans="24:28" ht="15" customHeight="1">
      <c r="X5244" s="14"/>
      <c r="Y5244" s="14"/>
      <c r="Z5244" s="14"/>
      <c r="AA5244" s="14"/>
      <c r="AB5244" s="14"/>
    </row>
    <row r="5245" spans="24:28" ht="15" customHeight="1">
      <c r="X5245" s="14"/>
      <c r="Y5245" s="14"/>
      <c r="Z5245" s="14"/>
      <c r="AA5245" s="14"/>
      <c r="AB5245" s="14"/>
    </row>
    <row r="5246" spans="24:28" ht="15" customHeight="1">
      <c r="X5246" s="14"/>
      <c r="Y5246" s="14"/>
      <c r="Z5246" s="14"/>
      <c r="AA5246" s="14"/>
      <c r="AB5246" s="14"/>
    </row>
    <row r="5247" spans="24:28" ht="15" customHeight="1">
      <c r="X5247" s="14"/>
      <c r="Y5247" s="14"/>
      <c r="Z5247" s="14"/>
      <c r="AA5247" s="14"/>
      <c r="AB5247" s="14"/>
    </row>
    <row r="5248" spans="24:28" ht="15" customHeight="1">
      <c r="X5248" s="14"/>
      <c r="Y5248" s="14"/>
      <c r="Z5248" s="14"/>
      <c r="AA5248" s="14"/>
      <c r="AB5248" s="14"/>
    </row>
    <row r="5249" spans="24:28" ht="15" customHeight="1">
      <c r="X5249" s="14"/>
      <c r="Y5249" s="14"/>
      <c r="Z5249" s="14"/>
      <c r="AA5249" s="14"/>
      <c r="AB5249" s="14"/>
    </row>
    <row r="5250" spans="24:28" ht="15" customHeight="1">
      <c r="X5250" s="14"/>
      <c r="Y5250" s="14"/>
      <c r="Z5250" s="14"/>
      <c r="AA5250" s="14"/>
      <c r="AB5250" s="14"/>
    </row>
    <row r="5251" spans="24:28" ht="15" customHeight="1">
      <c r="X5251" s="14"/>
      <c r="Y5251" s="14"/>
      <c r="Z5251" s="14"/>
      <c r="AA5251" s="14"/>
      <c r="AB5251" s="14"/>
    </row>
    <row r="5252" spans="24:28" ht="15" customHeight="1">
      <c r="X5252" s="14"/>
      <c r="Y5252" s="14"/>
      <c r="Z5252" s="14"/>
      <c r="AA5252" s="14"/>
      <c r="AB5252" s="14"/>
    </row>
    <row r="5253" spans="24:28" ht="15" customHeight="1">
      <c r="X5253" s="14"/>
      <c r="Y5253" s="14"/>
      <c r="Z5253" s="14"/>
      <c r="AA5253" s="14"/>
      <c r="AB5253" s="14"/>
    </row>
    <row r="5254" spans="24:28" ht="15" customHeight="1">
      <c r="X5254" s="14"/>
      <c r="Y5254" s="14"/>
      <c r="Z5254" s="14"/>
      <c r="AA5254" s="14"/>
      <c r="AB5254" s="14"/>
    </row>
    <row r="5255" spans="24:28" ht="15" customHeight="1">
      <c r="X5255" s="14"/>
      <c r="Y5255" s="14"/>
      <c r="Z5255" s="14"/>
      <c r="AA5255" s="14"/>
      <c r="AB5255" s="14"/>
    </row>
    <row r="5256" spans="24:28" ht="15" customHeight="1">
      <c r="X5256" s="14"/>
      <c r="Y5256" s="14"/>
      <c r="Z5256" s="14"/>
      <c r="AA5256" s="14"/>
      <c r="AB5256" s="14"/>
    </row>
    <row r="5257" spans="24:28" ht="15" customHeight="1">
      <c r="X5257" s="14"/>
      <c r="Y5257" s="14"/>
      <c r="Z5257" s="14"/>
      <c r="AA5257" s="14"/>
      <c r="AB5257" s="14"/>
    </row>
    <row r="5258" spans="24:28" ht="15" customHeight="1">
      <c r="X5258" s="14"/>
      <c r="Y5258" s="14"/>
      <c r="Z5258" s="14"/>
      <c r="AA5258" s="14"/>
      <c r="AB5258" s="14"/>
    </row>
    <row r="5259" spans="24:28" ht="15" customHeight="1">
      <c r="X5259" s="14"/>
      <c r="Y5259" s="14"/>
      <c r="Z5259" s="14"/>
      <c r="AA5259" s="14"/>
      <c r="AB5259" s="14"/>
    </row>
    <row r="5260" spans="24:28" ht="15" customHeight="1">
      <c r="X5260" s="14"/>
      <c r="Y5260" s="14"/>
      <c r="Z5260" s="14"/>
      <c r="AA5260" s="14"/>
      <c r="AB5260" s="14"/>
    </row>
    <row r="5261" spans="24:28" ht="15" customHeight="1">
      <c r="X5261" s="14"/>
      <c r="Y5261" s="14"/>
      <c r="Z5261" s="14"/>
      <c r="AA5261" s="14"/>
      <c r="AB5261" s="14"/>
    </row>
    <row r="5262" spans="24:28" ht="15" customHeight="1">
      <c r="X5262" s="14"/>
      <c r="Y5262" s="14"/>
      <c r="Z5262" s="14"/>
      <c r="AA5262" s="14"/>
      <c r="AB5262" s="14"/>
    </row>
    <row r="5263" spans="24:28" ht="15" customHeight="1">
      <c r="X5263" s="14"/>
      <c r="Y5263" s="14"/>
      <c r="Z5263" s="14"/>
      <c r="AA5263" s="14"/>
      <c r="AB5263" s="14"/>
    </row>
    <row r="5264" spans="24:28" ht="15" customHeight="1">
      <c r="X5264" s="14"/>
      <c r="Y5264" s="14"/>
      <c r="Z5264" s="14"/>
      <c r="AA5264" s="14"/>
      <c r="AB5264" s="14"/>
    </row>
    <row r="5265" spans="24:28" ht="15" customHeight="1">
      <c r="X5265" s="14"/>
      <c r="Y5265" s="14"/>
      <c r="Z5265" s="14"/>
      <c r="AA5265" s="14"/>
      <c r="AB5265" s="14"/>
    </row>
    <row r="5266" spans="24:28" ht="15" customHeight="1">
      <c r="X5266" s="14"/>
      <c r="Y5266" s="14"/>
      <c r="Z5266" s="14"/>
      <c r="AA5266" s="14"/>
      <c r="AB5266" s="14"/>
    </row>
    <row r="5267" spans="24:28" ht="15" customHeight="1">
      <c r="X5267" s="14"/>
      <c r="Y5267" s="14"/>
      <c r="Z5267" s="14"/>
      <c r="AA5267" s="14"/>
      <c r="AB5267" s="14"/>
    </row>
    <row r="5268" spans="24:28" ht="15" customHeight="1">
      <c r="X5268" s="14"/>
      <c r="Y5268" s="14"/>
      <c r="Z5268" s="14"/>
      <c r="AA5268" s="14"/>
      <c r="AB5268" s="14"/>
    </row>
    <row r="5269" spans="24:28" ht="15" customHeight="1">
      <c r="X5269" s="14"/>
      <c r="Y5269" s="14"/>
      <c r="Z5269" s="14"/>
      <c r="AA5269" s="14"/>
      <c r="AB5269" s="14"/>
    </row>
    <row r="5270" spans="24:28" ht="15" customHeight="1">
      <c r="X5270" s="14"/>
      <c r="Y5270" s="14"/>
      <c r="Z5270" s="14"/>
      <c r="AA5270" s="14"/>
      <c r="AB5270" s="14"/>
    </row>
    <row r="5271" spans="24:28" ht="15" customHeight="1">
      <c r="X5271" s="14"/>
      <c r="Y5271" s="14"/>
      <c r="Z5271" s="14"/>
      <c r="AA5271" s="14"/>
      <c r="AB5271" s="14"/>
    </row>
    <row r="5272" spans="24:28" ht="15" customHeight="1">
      <c r="X5272" s="14"/>
      <c r="Y5272" s="14"/>
      <c r="Z5272" s="14"/>
      <c r="AA5272" s="14"/>
      <c r="AB5272" s="14"/>
    </row>
    <row r="5273" spans="24:28" ht="15" customHeight="1">
      <c r="X5273" s="14"/>
      <c r="Y5273" s="14"/>
      <c r="Z5273" s="14"/>
      <c r="AA5273" s="14"/>
      <c r="AB5273" s="14"/>
    </row>
    <row r="5274" spans="24:28" ht="15" customHeight="1">
      <c r="X5274" s="14"/>
      <c r="Y5274" s="14"/>
      <c r="Z5274" s="14"/>
      <c r="AA5274" s="14"/>
      <c r="AB5274" s="14"/>
    </row>
    <row r="5275" spans="24:28" ht="15" customHeight="1">
      <c r="X5275" s="14"/>
      <c r="Y5275" s="14"/>
      <c r="Z5275" s="14"/>
      <c r="AA5275" s="14"/>
      <c r="AB5275" s="14"/>
    </row>
    <row r="5276" spans="24:28" ht="15" customHeight="1">
      <c r="X5276" s="14"/>
      <c r="Y5276" s="14"/>
      <c r="Z5276" s="14"/>
      <c r="AA5276" s="14"/>
      <c r="AB5276" s="14"/>
    </row>
    <row r="5277" spans="24:28" ht="15" customHeight="1">
      <c r="X5277" s="14"/>
      <c r="Y5277" s="14"/>
      <c r="Z5277" s="14"/>
      <c r="AA5277" s="14"/>
      <c r="AB5277" s="14"/>
    </row>
    <row r="5278" spans="24:28" ht="15" customHeight="1">
      <c r="X5278" s="14"/>
      <c r="Y5278" s="14"/>
      <c r="Z5278" s="14"/>
      <c r="AA5278" s="14"/>
      <c r="AB5278" s="14"/>
    </row>
    <row r="5279" spans="24:28" ht="15" customHeight="1">
      <c r="X5279" s="14"/>
      <c r="Y5279" s="14"/>
      <c r="Z5279" s="14"/>
      <c r="AA5279" s="14"/>
      <c r="AB5279" s="14"/>
    </row>
    <row r="5280" spans="24:28" ht="15" customHeight="1">
      <c r="X5280" s="14"/>
      <c r="Y5280" s="14"/>
      <c r="Z5280" s="14"/>
      <c r="AA5280" s="14"/>
      <c r="AB5280" s="14"/>
    </row>
    <row r="5281" spans="24:28" ht="15" customHeight="1">
      <c r="X5281" s="14"/>
      <c r="Y5281" s="14"/>
      <c r="Z5281" s="14"/>
      <c r="AA5281" s="14"/>
      <c r="AB5281" s="14"/>
    </row>
    <row r="5282" spans="24:28" ht="15" customHeight="1">
      <c r="X5282" s="14"/>
      <c r="Y5282" s="14"/>
      <c r="Z5282" s="14"/>
      <c r="AA5282" s="14"/>
      <c r="AB5282" s="14"/>
    </row>
    <row r="5283" spans="24:28" ht="15" customHeight="1">
      <c r="X5283" s="14"/>
      <c r="Y5283" s="14"/>
      <c r="Z5283" s="14"/>
      <c r="AA5283" s="14"/>
      <c r="AB5283" s="14"/>
    </row>
    <row r="5284" spans="24:28" ht="15" customHeight="1">
      <c r="X5284" s="14"/>
      <c r="Y5284" s="14"/>
      <c r="Z5284" s="14"/>
      <c r="AA5284" s="14"/>
      <c r="AB5284" s="14"/>
    </row>
    <row r="5285" spans="24:28" ht="15" customHeight="1">
      <c r="X5285" s="14"/>
      <c r="Y5285" s="14"/>
      <c r="Z5285" s="14"/>
      <c r="AA5285" s="14"/>
      <c r="AB5285" s="14"/>
    </row>
    <row r="5286" spans="24:28" ht="15" customHeight="1">
      <c r="X5286" s="14"/>
      <c r="Y5286" s="14"/>
      <c r="Z5286" s="14"/>
      <c r="AA5286" s="14"/>
      <c r="AB5286" s="14"/>
    </row>
    <row r="5287" spans="24:28" ht="15" customHeight="1">
      <c r="X5287" s="14"/>
      <c r="Y5287" s="14"/>
      <c r="Z5287" s="14"/>
      <c r="AA5287" s="14"/>
      <c r="AB5287" s="14"/>
    </row>
    <row r="5288" spans="24:28" ht="15" customHeight="1">
      <c r="X5288" s="14"/>
      <c r="Y5288" s="14"/>
      <c r="Z5288" s="14"/>
      <c r="AA5288" s="14"/>
      <c r="AB5288" s="14"/>
    </row>
    <row r="5289" spans="24:28" ht="15" customHeight="1">
      <c r="X5289" s="14"/>
      <c r="Y5289" s="14"/>
      <c r="Z5289" s="14"/>
      <c r="AA5289" s="14"/>
      <c r="AB5289" s="14"/>
    </row>
    <row r="5290" spans="24:28" ht="15" customHeight="1">
      <c r="X5290" s="14"/>
      <c r="Y5290" s="14"/>
      <c r="Z5290" s="14"/>
      <c r="AA5290" s="14"/>
      <c r="AB5290" s="14"/>
    </row>
    <row r="5291" spans="24:28" ht="15" customHeight="1">
      <c r="X5291" s="14"/>
      <c r="Y5291" s="14"/>
      <c r="Z5291" s="14"/>
      <c r="AA5291" s="14"/>
      <c r="AB5291" s="14"/>
    </row>
    <row r="5292" spans="24:28" ht="15" customHeight="1">
      <c r="X5292" s="14"/>
      <c r="Y5292" s="14"/>
      <c r="Z5292" s="14"/>
      <c r="AA5292" s="14"/>
      <c r="AB5292" s="14"/>
    </row>
    <row r="5293" spans="24:28" ht="15" customHeight="1">
      <c r="X5293" s="14"/>
      <c r="Y5293" s="14"/>
      <c r="Z5293" s="14"/>
      <c r="AA5293" s="14"/>
      <c r="AB5293" s="14"/>
    </row>
    <row r="5294" spans="24:28" ht="15" customHeight="1">
      <c r="X5294" s="14"/>
      <c r="Y5294" s="14"/>
      <c r="Z5294" s="14"/>
      <c r="AA5294" s="14"/>
      <c r="AB5294" s="14"/>
    </row>
    <row r="5295" spans="24:28" ht="15" customHeight="1">
      <c r="X5295" s="14"/>
      <c r="Y5295" s="14"/>
      <c r="Z5295" s="14"/>
      <c r="AA5295" s="14"/>
      <c r="AB5295" s="14"/>
    </row>
    <row r="5296" spans="24:28" ht="15" customHeight="1">
      <c r="X5296" s="14"/>
      <c r="Y5296" s="14"/>
      <c r="Z5296" s="14"/>
      <c r="AA5296" s="14"/>
      <c r="AB5296" s="14"/>
    </row>
    <row r="5297" spans="24:28" ht="15" customHeight="1">
      <c r="X5297" s="14"/>
      <c r="Y5297" s="14"/>
      <c r="Z5297" s="14"/>
      <c r="AA5297" s="14"/>
      <c r="AB5297" s="14"/>
    </row>
    <row r="5298" spans="24:28" ht="15" customHeight="1">
      <c r="X5298" s="14"/>
      <c r="Y5298" s="14"/>
      <c r="Z5298" s="14"/>
      <c r="AA5298" s="14"/>
      <c r="AB5298" s="14"/>
    </row>
    <row r="5299" spans="24:28" ht="15" customHeight="1">
      <c r="X5299" s="14"/>
      <c r="Y5299" s="14"/>
      <c r="Z5299" s="14"/>
      <c r="AA5299" s="14"/>
      <c r="AB5299" s="14"/>
    </row>
    <row r="5300" spans="24:28" ht="15" customHeight="1">
      <c r="X5300" s="14"/>
      <c r="Y5300" s="14"/>
      <c r="Z5300" s="14"/>
      <c r="AA5300" s="14"/>
      <c r="AB5300" s="14"/>
    </row>
    <row r="5301" spans="24:28" ht="15" customHeight="1">
      <c r="X5301" s="14"/>
      <c r="Y5301" s="14"/>
      <c r="Z5301" s="14"/>
      <c r="AA5301" s="14"/>
      <c r="AB5301" s="14"/>
    </row>
    <row r="5302" spans="24:28" ht="15" customHeight="1">
      <c r="X5302" s="14"/>
      <c r="Y5302" s="14"/>
      <c r="Z5302" s="14"/>
      <c r="AA5302" s="14"/>
      <c r="AB5302" s="14"/>
    </row>
    <row r="5303" spans="24:28" ht="15" customHeight="1">
      <c r="X5303" s="14"/>
      <c r="Y5303" s="14"/>
      <c r="Z5303" s="14"/>
      <c r="AA5303" s="14"/>
      <c r="AB5303" s="14"/>
    </row>
    <row r="5304" spans="24:28" ht="15" customHeight="1">
      <c r="X5304" s="14"/>
      <c r="Y5304" s="14"/>
      <c r="Z5304" s="14"/>
      <c r="AA5304" s="14"/>
      <c r="AB5304" s="14"/>
    </row>
    <row r="5305" spans="24:28" ht="15" customHeight="1">
      <c r="X5305" s="14"/>
      <c r="Y5305" s="14"/>
      <c r="Z5305" s="14"/>
      <c r="AA5305" s="14"/>
      <c r="AB5305" s="14"/>
    </row>
    <row r="5306" spans="24:28" ht="15" customHeight="1">
      <c r="X5306" s="14"/>
      <c r="Y5306" s="14"/>
      <c r="Z5306" s="14"/>
      <c r="AA5306" s="14"/>
      <c r="AB5306" s="14"/>
    </row>
    <row r="5307" spans="24:28" ht="15" customHeight="1">
      <c r="X5307" s="14"/>
      <c r="Y5307" s="14"/>
      <c r="Z5307" s="14"/>
      <c r="AA5307" s="14"/>
      <c r="AB5307" s="14"/>
    </row>
    <row r="5308" spans="24:28" ht="15" customHeight="1">
      <c r="X5308" s="14"/>
      <c r="Y5308" s="14"/>
      <c r="Z5308" s="14"/>
      <c r="AA5308" s="14"/>
      <c r="AB5308" s="14"/>
    </row>
    <row r="5309" spans="24:28" ht="15" customHeight="1">
      <c r="X5309" s="14"/>
      <c r="Y5309" s="14"/>
      <c r="Z5309" s="14"/>
      <c r="AA5309" s="14"/>
      <c r="AB5309" s="14"/>
    </row>
    <row r="5310" spans="24:28" ht="15" customHeight="1">
      <c r="X5310" s="14"/>
      <c r="Y5310" s="14"/>
      <c r="Z5310" s="14"/>
      <c r="AA5310" s="14"/>
      <c r="AB5310" s="14"/>
    </row>
    <row r="5311" spans="24:28" ht="15" customHeight="1">
      <c r="X5311" s="14"/>
      <c r="Y5311" s="14"/>
      <c r="Z5311" s="14"/>
      <c r="AA5311" s="14"/>
      <c r="AB5311" s="14"/>
    </row>
    <row r="5312" spans="24:28" ht="15" customHeight="1">
      <c r="X5312" s="14"/>
      <c r="Y5312" s="14"/>
      <c r="Z5312" s="14"/>
      <c r="AA5312" s="14"/>
      <c r="AB5312" s="14"/>
    </row>
    <row r="5313" spans="24:28" ht="15" customHeight="1">
      <c r="X5313" s="14"/>
      <c r="Y5313" s="14"/>
      <c r="Z5313" s="14"/>
      <c r="AA5313" s="14"/>
      <c r="AB5313" s="14"/>
    </row>
    <row r="5314" spans="24:28" ht="15" customHeight="1">
      <c r="X5314" s="14"/>
      <c r="Y5314" s="14"/>
      <c r="Z5314" s="14"/>
      <c r="AA5314" s="14"/>
      <c r="AB5314" s="14"/>
    </row>
    <row r="5315" spans="24:28" ht="15" customHeight="1">
      <c r="X5315" s="14"/>
      <c r="Y5315" s="14"/>
      <c r="Z5315" s="14"/>
      <c r="AA5315" s="14"/>
      <c r="AB5315" s="14"/>
    </row>
    <row r="5316" spans="24:28" ht="15" customHeight="1">
      <c r="X5316" s="14"/>
      <c r="Y5316" s="14"/>
      <c r="Z5316" s="14"/>
      <c r="AA5316" s="14"/>
      <c r="AB5316" s="14"/>
    </row>
    <row r="5317" spans="24:28" ht="15" customHeight="1">
      <c r="X5317" s="14"/>
      <c r="Y5317" s="14"/>
      <c r="Z5317" s="14"/>
      <c r="AA5317" s="14"/>
      <c r="AB5317" s="14"/>
    </row>
    <row r="5318" spans="24:28" ht="15" customHeight="1">
      <c r="X5318" s="14"/>
      <c r="Y5318" s="14"/>
      <c r="Z5318" s="14"/>
      <c r="AA5318" s="14"/>
      <c r="AB5318" s="14"/>
    </row>
    <row r="5319" spans="24:28" ht="15" customHeight="1">
      <c r="X5319" s="14"/>
      <c r="Y5319" s="14"/>
      <c r="Z5319" s="14"/>
      <c r="AA5319" s="14"/>
      <c r="AB5319" s="14"/>
    </row>
    <row r="5320" spans="24:28" ht="15" customHeight="1">
      <c r="X5320" s="14"/>
      <c r="Y5320" s="14"/>
      <c r="Z5320" s="14"/>
      <c r="AA5320" s="14"/>
      <c r="AB5320" s="14"/>
    </row>
    <row r="5321" spans="24:28" ht="15" customHeight="1">
      <c r="X5321" s="14"/>
      <c r="Y5321" s="14"/>
      <c r="Z5321" s="14"/>
      <c r="AA5321" s="14"/>
      <c r="AB5321" s="14"/>
    </row>
    <row r="5322" spans="24:28" ht="15" customHeight="1">
      <c r="X5322" s="14"/>
      <c r="Y5322" s="14"/>
      <c r="Z5322" s="14"/>
      <c r="AA5322" s="14"/>
      <c r="AB5322" s="14"/>
    </row>
    <row r="5323" spans="24:28" ht="15" customHeight="1">
      <c r="X5323" s="14"/>
      <c r="Y5323" s="14"/>
      <c r="Z5323" s="14"/>
      <c r="AA5323" s="14"/>
      <c r="AB5323" s="14"/>
    </row>
    <row r="5324" spans="24:28" ht="15" customHeight="1">
      <c r="X5324" s="14"/>
      <c r="Y5324" s="14"/>
      <c r="Z5324" s="14"/>
      <c r="AA5324" s="14"/>
      <c r="AB5324" s="14"/>
    </row>
    <row r="5325" spans="24:28" ht="15" customHeight="1">
      <c r="X5325" s="14"/>
      <c r="Y5325" s="14"/>
      <c r="Z5325" s="14"/>
      <c r="AA5325" s="14"/>
      <c r="AB5325" s="14"/>
    </row>
    <row r="5326" spans="24:28" ht="15" customHeight="1">
      <c r="X5326" s="14"/>
      <c r="Y5326" s="14"/>
      <c r="Z5326" s="14"/>
      <c r="AA5326" s="14"/>
      <c r="AB5326" s="14"/>
    </row>
    <row r="5327" spans="24:28" ht="15" customHeight="1">
      <c r="X5327" s="14"/>
      <c r="Y5327" s="14"/>
      <c r="Z5327" s="14"/>
      <c r="AA5327" s="14"/>
      <c r="AB5327" s="14"/>
    </row>
    <row r="5328" spans="24:28" ht="15" customHeight="1">
      <c r="X5328" s="14"/>
      <c r="Y5328" s="14"/>
      <c r="Z5328" s="14"/>
      <c r="AA5328" s="14"/>
      <c r="AB5328" s="14"/>
    </row>
    <row r="5329" spans="24:28" ht="15" customHeight="1">
      <c r="X5329" s="14"/>
      <c r="Y5329" s="14"/>
      <c r="Z5329" s="14"/>
      <c r="AA5329" s="14"/>
      <c r="AB5329" s="14"/>
    </row>
    <row r="5330" spans="24:28" ht="15" customHeight="1">
      <c r="X5330" s="14"/>
      <c r="Y5330" s="14"/>
      <c r="Z5330" s="14"/>
      <c r="AA5330" s="14"/>
      <c r="AB5330" s="14"/>
    </row>
    <row r="5331" spans="24:28" ht="15" customHeight="1">
      <c r="X5331" s="14"/>
      <c r="Y5331" s="14"/>
      <c r="Z5331" s="14"/>
      <c r="AA5331" s="14"/>
      <c r="AB5331" s="14"/>
    </row>
    <row r="5332" spans="24:28" ht="15" customHeight="1">
      <c r="X5332" s="14"/>
      <c r="Y5332" s="14"/>
      <c r="Z5332" s="14"/>
      <c r="AA5332" s="14"/>
      <c r="AB5332" s="14"/>
    </row>
    <row r="5333" spans="24:28" ht="15" customHeight="1">
      <c r="X5333" s="14"/>
      <c r="Y5333" s="14"/>
      <c r="Z5333" s="14"/>
      <c r="AA5333" s="14"/>
      <c r="AB5333" s="14"/>
    </row>
    <row r="5334" spans="24:28" ht="15" customHeight="1">
      <c r="X5334" s="14"/>
      <c r="Y5334" s="14"/>
      <c r="Z5334" s="14"/>
      <c r="AA5334" s="14"/>
      <c r="AB5334" s="14"/>
    </row>
    <row r="5335" spans="24:28" ht="15" customHeight="1">
      <c r="X5335" s="14"/>
      <c r="Y5335" s="14"/>
      <c r="Z5335" s="14"/>
      <c r="AA5335" s="14"/>
      <c r="AB5335" s="14"/>
    </row>
    <row r="5336" spans="24:28" ht="15" customHeight="1">
      <c r="X5336" s="14"/>
      <c r="Y5336" s="14"/>
      <c r="Z5336" s="14"/>
      <c r="AA5336" s="14"/>
      <c r="AB5336" s="14"/>
    </row>
    <row r="5337" spans="24:28" ht="15" customHeight="1">
      <c r="X5337" s="14"/>
      <c r="Y5337" s="14"/>
      <c r="Z5337" s="14"/>
      <c r="AA5337" s="14"/>
      <c r="AB5337" s="14"/>
    </row>
    <row r="5338" spans="24:28" ht="15" customHeight="1">
      <c r="X5338" s="14"/>
      <c r="Y5338" s="14"/>
      <c r="Z5338" s="14"/>
      <c r="AA5338" s="14"/>
      <c r="AB5338" s="14"/>
    </row>
    <row r="5339" spans="24:28" ht="15" customHeight="1">
      <c r="X5339" s="14"/>
      <c r="Y5339" s="14"/>
      <c r="Z5339" s="14"/>
      <c r="AA5339" s="14"/>
      <c r="AB5339" s="14"/>
    </row>
    <row r="5340" spans="24:28" ht="15" customHeight="1">
      <c r="X5340" s="14"/>
      <c r="Y5340" s="14"/>
      <c r="Z5340" s="14"/>
      <c r="AA5340" s="14"/>
      <c r="AB5340" s="14"/>
    </row>
    <row r="5341" spans="24:28" ht="15" customHeight="1">
      <c r="X5341" s="14"/>
      <c r="Y5341" s="14"/>
      <c r="Z5341" s="14"/>
      <c r="AA5341" s="14"/>
      <c r="AB5341" s="14"/>
    </row>
    <row r="5342" spans="24:28" ht="15" customHeight="1">
      <c r="X5342" s="14"/>
      <c r="Y5342" s="14"/>
      <c r="Z5342" s="14"/>
      <c r="AA5342" s="14"/>
      <c r="AB5342" s="14"/>
    </row>
    <row r="5343" spans="24:28" ht="15" customHeight="1">
      <c r="X5343" s="14"/>
      <c r="Y5343" s="14"/>
      <c r="Z5343" s="14"/>
      <c r="AA5343" s="14"/>
      <c r="AB5343" s="14"/>
    </row>
    <row r="5344" spans="24:28" ht="15" customHeight="1">
      <c r="X5344" s="14"/>
      <c r="Y5344" s="14"/>
      <c r="Z5344" s="14"/>
      <c r="AA5344" s="14"/>
      <c r="AB5344" s="14"/>
    </row>
    <row r="5345" spans="24:28" ht="15" customHeight="1">
      <c r="X5345" s="14"/>
      <c r="Y5345" s="14"/>
      <c r="Z5345" s="14"/>
      <c r="AA5345" s="14"/>
      <c r="AB5345" s="14"/>
    </row>
    <row r="5346" spans="24:28" ht="15" customHeight="1">
      <c r="X5346" s="14"/>
      <c r="Y5346" s="14"/>
      <c r="Z5346" s="14"/>
      <c r="AA5346" s="14"/>
      <c r="AB5346" s="14"/>
    </row>
    <row r="5347" spans="24:28" ht="15" customHeight="1">
      <c r="X5347" s="14"/>
      <c r="Y5347" s="14"/>
      <c r="Z5347" s="14"/>
      <c r="AA5347" s="14"/>
      <c r="AB5347" s="14"/>
    </row>
    <row r="5348" spans="24:28" ht="15" customHeight="1">
      <c r="X5348" s="14"/>
      <c r="Y5348" s="14"/>
      <c r="Z5348" s="14"/>
      <c r="AA5348" s="14"/>
      <c r="AB5348" s="14"/>
    </row>
    <row r="5349" spans="24:28" ht="15" customHeight="1">
      <c r="X5349" s="14"/>
      <c r="Y5349" s="14"/>
      <c r="Z5349" s="14"/>
      <c r="AA5349" s="14"/>
      <c r="AB5349" s="14"/>
    </row>
    <row r="5350" spans="24:28" ht="15" customHeight="1">
      <c r="X5350" s="14"/>
      <c r="Y5350" s="14"/>
      <c r="Z5350" s="14"/>
      <c r="AA5350" s="14"/>
      <c r="AB5350" s="14"/>
    </row>
    <row r="5351" spans="24:28" ht="15" customHeight="1">
      <c r="X5351" s="14"/>
      <c r="Y5351" s="14"/>
      <c r="Z5351" s="14"/>
      <c r="AA5351" s="14"/>
      <c r="AB5351" s="14"/>
    </row>
    <row r="5352" spans="24:28" ht="15" customHeight="1">
      <c r="X5352" s="14"/>
      <c r="Y5352" s="14"/>
      <c r="Z5352" s="14"/>
      <c r="AA5352" s="14"/>
      <c r="AB5352" s="14"/>
    </row>
    <row r="5353" spans="24:28" ht="15" customHeight="1">
      <c r="X5353" s="14"/>
      <c r="Y5353" s="14"/>
      <c r="Z5353" s="14"/>
      <c r="AA5353" s="14"/>
      <c r="AB5353" s="14"/>
    </row>
    <row r="5354" spans="24:28" ht="15" customHeight="1">
      <c r="X5354" s="14"/>
      <c r="Y5354" s="14"/>
      <c r="Z5354" s="14"/>
      <c r="AA5354" s="14"/>
      <c r="AB5354" s="14"/>
    </row>
    <row r="5355" spans="24:28" ht="15" customHeight="1">
      <c r="X5355" s="14"/>
      <c r="Y5355" s="14"/>
      <c r="Z5355" s="14"/>
      <c r="AA5355" s="14"/>
      <c r="AB5355" s="14"/>
    </row>
    <row r="5356" spans="24:28" ht="15" customHeight="1">
      <c r="X5356" s="14"/>
      <c r="Y5356" s="14"/>
      <c r="Z5356" s="14"/>
      <c r="AA5356" s="14"/>
      <c r="AB5356" s="14"/>
    </row>
    <row r="5357" spans="24:28" ht="15" customHeight="1">
      <c r="X5357" s="14"/>
      <c r="Y5357" s="14"/>
      <c r="Z5357" s="14"/>
      <c r="AA5357" s="14"/>
      <c r="AB5357" s="14"/>
    </row>
    <row r="5358" spans="24:28" ht="15" customHeight="1">
      <c r="X5358" s="14"/>
      <c r="Y5358" s="14"/>
      <c r="Z5358" s="14"/>
      <c r="AA5358" s="14"/>
      <c r="AB5358" s="14"/>
    </row>
    <row r="5359" spans="24:28" ht="15" customHeight="1">
      <c r="X5359" s="14"/>
      <c r="Y5359" s="14"/>
      <c r="Z5359" s="14"/>
      <c r="AA5359" s="14"/>
      <c r="AB5359" s="14"/>
    </row>
    <row r="5360" spans="24:28" ht="15" customHeight="1">
      <c r="X5360" s="14"/>
      <c r="Y5360" s="14"/>
      <c r="Z5360" s="14"/>
      <c r="AA5360" s="14"/>
      <c r="AB5360" s="14"/>
    </row>
    <row r="5361" spans="24:28" ht="15" customHeight="1">
      <c r="X5361" s="14"/>
      <c r="Y5361" s="14"/>
      <c r="Z5361" s="14"/>
      <c r="AA5361" s="14"/>
      <c r="AB5361" s="14"/>
    </row>
    <row r="5362" spans="24:28" ht="15" customHeight="1">
      <c r="X5362" s="14"/>
      <c r="Y5362" s="14"/>
      <c r="Z5362" s="14"/>
      <c r="AA5362" s="14"/>
      <c r="AB5362" s="14"/>
    </row>
    <row r="5363" spans="24:28" ht="15" customHeight="1">
      <c r="X5363" s="14"/>
      <c r="Y5363" s="14"/>
      <c r="Z5363" s="14"/>
      <c r="AA5363" s="14"/>
      <c r="AB5363" s="14"/>
    </row>
    <row r="5364" spans="24:28" ht="15" customHeight="1">
      <c r="X5364" s="14"/>
      <c r="Y5364" s="14"/>
      <c r="Z5364" s="14"/>
      <c r="AA5364" s="14"/>
      <c r="AB5364" s="14"/>
    </row>
    <row r="5365" spans="24:28" ht="15" customHeight="1">
      <c r="X5365" s="14"/>
      <c r="Y5365" s="14"/>
      <c r="Z5365" s="14"/>
      <c r="AA5365" s="14"/>
      <c r="AB5365" s="14"/>
    </row>
    <row r="5366" spans="24:28" ht="15" customHeight="1">
      <c r="X5366" s="14"/>
      <c r="Y5366" s="14"/>
      <c r="Z5366" s="14"/>
      <c r="AA5366" s="14"/>
      <c r="AB5366" s="14"/>
    </row>
    <row r="5367" spans="24:28" ht="15" customHeight="1">
      <c r="X5367" s="14"/>
      <c r="Y5367" s="14"/>
      <c r="Z5367" s="14"/>
      <c r="AA5367" s="14"/>
      <c r="AB5367" s="14"/>
    </row>
    <row r="5368" spans="24:28" ht="15" customHeight="1">
      <c r="X5368" s="14"/>
      <c r="Y5368" s="14"/>
      <c r="Z5368" s="14"/>
      <c r="AA5368" s="14"/>
      <c r="AB5368" s="14"/>
    </row>
    <row r="5369" spans="24:28" ht="15" customHeight="1">
      <c r="X5369" s="14"/>
      <c r="Y5369" s="14"/>
      <c r="Z5369" s="14"/>
      <c r="AA5369" s="14"/>
      <c r="AB5369" s="14"/>
    </row>
    <row r="5370" spans="24:28" ht="15" customHeight="1">
      <c r="X5370" s="14"/>
      <c r="Y5370" s="14"/>
      <c r="Z5370" s="14"/>
      <c r="AA5370" s="14"/>
      <c r="AB5370" s="14"/>
    </row>
    <row r="5371" spans="24:28" ht="15" customHeight="1">
      <c r="X5371" s="14"/>
      <c r="Y5371" s="14"/>
      <c r="Z5371" s="14"/>
      <c r="AA5371" s="14"/>
      <c r="AB5371" s="14"/>
    </row>
    <row r="5372" spans="24:28" ht="15" customHeight="1">
      <c r="X5372" s="14"/>
      <c r="Y5372" s="14"/>
      <c r="Z5372" s="14"/>
      <c r="AA5372" s="14"/>
      <c r="AB5372" s="14"/>
    </row>
    <row r="5373" spans="24:28" ht="15" customHeight="1">
      <c r="X5373" s="14"/>
      <c r="Y5373" s="14"/>
      <c r="Z5373" s="14"/>
      <c r="AA5373" s="14"/>
      <c r="AB5373" s="14"/>
    </row>
    <row r="5374" spans="24:28" ht="15" customHeight="1">
      <c r="X5374" s="14"/>
      <c r="Y5374" s="14"/>
      <c r="Z5374" s="14"/>
      <c r="AA5374" s="14"/>
      <c r="AB5374" s="14"/>
    </row>
    <row r="5375" spans="24:28" ht="15" customHeight="1">
      <c r="X5375" s="14"/>
      <c r="Y5375" s="14"/>
      <c r="Z5375" s="14"/>
      <c r="AA5375" s="14"/>
      <c r="AB5375" s="14"/>
    </row>
    <row r="5376" spans="24:28" ht="15" customHeight="1">
      <c r="X5376" s="14"/>
      <c r="Y5376" s="14"/>
      <c r="Z5376" s="14"/>
      <c r="AA5376" s="14"/>
      <c r="AB5376" s="14"/>
    </row>
    <row r="5377" spans="24:28" ht="15" customHeight="1">
      <c r="X5377" s="14"/>
      <c r="Y5377" s="14"/>
      <c r="Z5377" s="14"/>
      <c r="AA5377" s="14"/>
      <c r="AB5377" s="14"/>
    </row>
    <row r="5378" spans="24:28" ht="15" customHeight="1">
      <c r="X5378" s="14"/>
      <c r="Y5378" s="14"/>
      <c r="Z5378" s="14"/>
      <c r="AA5378" s="14"/>
      <c r="AB5378" s="14"/>
    </row>
    <row r="5379" spans="24:28" ht="15" customHeight="1">
      <c r="X5379" s="14"/>
      <c r="Y5379" s="14"/>
      <c r="Z5379" s="14"/>
      <c r="AA5379" s="14"/>
      <c r="AB5379" s="14"/>
    </row>
    <row r="5380" spans="24:28" ht="15" customHeight="1">
      <c r="X5380" s="14"/>
      <c r="Y5380" s="14"/>
      <c r="Z5380" s="14"/>
      <c r="AA5380" s="14"/>
      <c r="AB5380" s="14"/>
    </row>
    <row r="5381" spans="24:28" ht="15" customHeight="1">
      <c r="X5381" s="14"/>
      <c r="Y5381" s="14"/>
      <c r="Z5381" s="14"/>
      <c r="AA5381" s="14"/>
      <c r="AB5381" s="14"/>
    </row>
    <row r="5382" spans="24:28" ht="15" customHeight="1">
      <c r="X5382" s="14"/>
      <c r="Y5382" s="14"/>
      <c r="Z5382" s="14"/>
      <c r="AA5382" s="14"/>
      <c r="AB5382" s="14"/>
    </row>
    <row r="5383" spans="24:28" ht="15" customHeight="1">
      <c r="X5383" s="14"/>
      <c r="Y5383" s="14"/>
      <c r="Z5383" s="14"/>
      <c r="AA5383" s="14"/>
      <c r="AB5383" s="14"/>
    </row>
    <row r="5384" spans="24:28" ht="15" customHeight="1">
      <c r="X5384" s="14"/>
      <c r="Y5384" s="14"/>
      <c r="Z5384" s="14"/>
      <c r="AA5384" s="14"/>
      <c r="AB5384" s="14"/>
    </row>
    <row r="5385" spans="24:28" ht="15" customHeight="1">
      <c r="X5385" s="14"/>
      <c r="Y5385" s="14"/>
      <c r="Z5385" s="14"/>
      <c r="AA5385" s="14"/>
      <c r="AB5385" s="14"/>
    </row>
    <row r="5386" spans="24:28" ht="15" customHeight="1">
      <c r="X5386" s="14"/>
      <c r="Y5386" s="14"/>
      <c r="Z5386" s="14"/>
      <c r="AA5386" s="14"/>
      <c r="AB5386" s="14"/>
    </row>
    <row r="5387" spans="24:28" ht="15" customHeight="1">
      <c r="X5387" s="14"/>
      <c r="Y5387" s="14"/>
      <c r="Z5387" s="14"/>
      <c r="AA5387" s="14"/>
      <c r="AB5387" s="14"/>
    </row>
    <row r="5388" spans="24:28" ht="15" customHeight="1">
      <c r="X5388" s="14"/>
      <c r="Y5388" s="14"/>
      <c r="Z5388" s="14"/>
      <c r="AA5388" s="14"/>
      <c r="AB5388" s="14"/>
    </row>
    <row r="5389" spans="24:28" ht="15" customHeight="1">
      <c r="X5389" s="14"/>
      <c r="Y5389" s="14"/>
      <c r="Z5389" s="14"/>
      <c r="AA5389" s="14"/>
      <c r="AB5389" s="14"/>
    </row>
    <row r="5390" spans="24:28" ht="15" customHeight="1">
      <c r="X5390" s="14"/>
      <c r="Y5390" s="14"/>
      <c r="Z5390" s="14"/>
      <c r="AA5390" s="14"/>
      <c r="AB5390" s="14"/>
    </row>
    <row r="5391" spans="24:28" ht="15" customHeight="1">
      <c r="X5391" s="14"/>
      <c r="Y5391" s="14"/>
      <c r="Z5391" s="14"/>
      <c r="AA5391" s="14"/>
      <c r="AB5391" s="14"/>
    </row>
    <row r="5392" spans="24:28" ht="15" customHeight="1">
      <c r="X5392" s="14"/>
      <c r="Y5392" s="14"/>
      <c r="Z5392" s="14"/>
      <c r="AA5392" s="14"/>
      <c r="AB5392" s="14"/>
    </row>
    <row r="5393" spans="24:28" ht="15" customHeight="1">
      <c r="X5393" s="14"/>
      <c r="Y5393" s="14"/>
      <c r="Z5393" s="14"/>
      <c r="AA5393" s="14"/>
      <c r="AB5393" s="14"/>
    </row>
    <row r="5394" spans="24:28" ht="15" customHeight="1">
      <c r="X5394" s="14"/>
      <c r="Y5394" s="14"/>
      <c r="Z5394" s="14"/>
      <c r="AA5394" s="14"/>
      <c r="AB5394" s="14"/>
    </row>
    <row r="5395" spans="24:28" ht="15" customHeight="1">
      <c r="X5395" s="14"/>
      <c r="Y5395" s="14"/>
      <c r="Z5395" s="14"/>
      <c r="AA5395" s="14"/>
      <c r="AB5395" s="14"/>
    </row>
    <row r="5396" spans="24:28" ht="15" customHeight="1">
      <c r="X5396" s="14"/>
      <c r="Y5396" s="14"/>
      <c r="Z5396" s="14"/>
      <c r="AA5396" s="14"/>
      <c r="AB5396" s="14"/>
    </row>
    <row r="5397" spans="24:28" ht="15" customHeight="1">
      <c r="X5397" s="14"/>
      <c r="Y5397" s="14"/>
      <c r="Z5397" s="14"/>
      <c r="AA5397" s="14"/>
      <c r="AB5397" s="14"/>
    </row>
    <row r="5398" spans="24:28" ht="15" customHeight="1">
      <c r="X5398" s="14"/>
      <c r="Y5398" s="14"/>
      <c r="Z5398" s="14"/>
      <c r="AA5398" s="14"/>
      <c r="AB5398" s="14"/>
    </row>
    <row r="5399" spans="24:28" ht="15" customHeight="1">
      <c r="X5399" s="14"/>
      <c r="Y5399" s="14"/>
      <c r="Z5399" s="14"/>
      <c r="AA5399" s="14"/>
      <c r="AB5399" s="14"/>
    </row>
    <row r="5400" spans="24:28" ht="15" customHeight="1">
      <c r="X5400" s="14"/>
      <c r="Y5400" s="14"/>
      <c r="Z5400" s="14"/>
      <c r="AA5400" s="14"/>
      <c r="AB5400" s="14"/>
    </row>
    <row r="5401" spans="24:28" ht="15" customHeight="1">
      <c r="X5401" s="14"/>
      <c r="Y5401" s="14"/>
      <c r="Z5401" s="14"/>
      <c r="AA5401" s="14"/>
      <c r="AB5401" s="14"/>
    </row>
    <row r="5402" spans="24:28" ht="15" customHeight="1">
      <c r="X5402" s="14"/>
      <c r="Y5402" s="14"/>
      <c r="Z5402" s="14"/>
      <c r="AA5402" s="14"/>
      <c r="AB5402" s="14"/>
    </row>
    <row r="5403" spans="24:28" ht="15" customHeight="1">
      <c r="X5403" s="14"/>
      <c r="Y5403" s="14"/>
      <c r="Z5403" s="14"/>
      <c r="AA5403" s="14"/>
      <c r="AB5403" s="14"/>
    </row>
    <row r="5404" spans="24:28" ht="15" customHeight="1">
      <c r="X5404" s="14"/>
      <c r="Y5404" s="14"/>
      <c r="Z5404" s="14"/>
      <c r="AA5404" s="14"/>
      <c r="AB5404" s="14"/>
    </row>
    <row r="5405" spans="24:28" ht="15" customHeight="1">
      <c r="X5405" s="14"/>
      <c r="Y5405" s="14"/>
      <c r="Z5405" s="14"/>
      <c r="AA5405" s="14"/>
      <c r="AB5405" s="14"/>
    </row>
    <row r="5406" spans="24:28" ht="15" customHeight="1">
      <c r="X5406" s="14"/>
      <c r="Y5406" s="14"/>
      <c r="Z5406" s="14"/>
      <c r="AA5406" s="14"/>
      <c r="AB5406" s="14"/>
    </row>
    <row r="5407" spans="24:28" ht="15" customHeight="1">
      <c r="X5407" s="14"/>
      <c r="Y5407" s="14"/>
      <c r="Z5407" s="14"/>
      <c r="AA5407" s="14"/>
      <c r="AB5407" s="14"/>
    </row>
    <row r="5408" spans="24:28" ht="15" customHeight="1">
      <c r="X5408" s="14"/>
      <c r="Y5408" s="14"/>
      <c r="Z5408" s="14"/>
      <c r="AA5408" s="14"/>
      <c r="AB5408" s="14"/>
    </row>
    <row r="5409" spans="24:28" ht="15" customHeight="1">
      <c r="X5409" s="14"/>
      <c r="Y5409" s="14"/>
      <c r="Z5409" s="14"/>
      <c r="AA5409" s="14"/>
      <c r="AB5409" s="14"/>
    </row>
    <row r="5410" spans="24:28" ht="15" customHeight="1">
      <c r="X5410" s="14"/>
      <c r="Y5410" s="14"/>
      <c r="Z5410" s="14"/>
      <c r="AA5410" s="14"/>
      <c r="AB5410" s="14"/>
    </row>
    <row r="5411" spans="24:28" ht="15" customHeight="1">
      <c r="X5411" s="14"/>
      <c r="Y5411" s="14"/>
      <c r="Z5411" s="14"/>
      <c r="AA5411" s="14"/>
      <c r="AB5411" s="14"/>
    </row>
    <row r="5412" spans="24:28" ht="15" customHeight="1">
      <c r="X5412" s="14"/>
      <c r="Y5412" s="14"/>
      <c r="Z5412" s="14"/>
      <c r="AA5412" s="14"/>
      <c r="AB5412" s="14"/>
    </row>
    <row r="5413" spans="24:28" ht="15" customHeight="1">
      <c r="X5413" s="14"/>
      <c r="Y5413" s="14"/>
      <c r="Z5413" s="14"/>
      <c r="AA5413" s="14"/>
      <c r="AB5413" s="14"/>
    </row>
    <row r="5414" spans="24:28" ht="15" customHeight="1">
      <c r="X5414" s="14"/>
      <c r="Y5414" s="14"/>
      <c r="Z5414" s="14"/>
      <c r="AA5414" s="14"/>
      <c r="AB5414" s="14"/>
    </row>
    <row r="5415" spans="24:28" ht="15" customHeight="1">
      <c r="X5415" s="14"/>
      <c r="Y5415" s="14"/>
      <c r="Z5415" s="14"/>
      <c r="AA5415" s="14"/>
      <c r="AB5415" s="14"/>
    </row>
    <row r="5416" spans="24:28" ht="15" customHeight="1">
      <c r="X5416" s="14"/>
      <c r="Y5416" s="14"/>
      <c r="Z5416" s="14"/>
      <c r="AA5416" s="14"/>
      <c r="AB5416" s="14"/>
    </row>
    <row r="5417" spans="24:28" ht="15" customHeight="1">
      <c r="X5417" s="14"/>
      <c r="Y5417" s="14"/>
      <c r="Z5417" s="14"/>
      <c r="AA5417" s="14"/>
      <c r="AB5417" s="14"/>
    </row>
    <row r="5418" spans="24:28" ht="15" customHeight="1">
      <c r="X5418" s="14"/>
      <c r="Y5418" s="14"/>
      <c r="Z5418" s="14"/>
      <c r="AA5418" s="14"/>
      <c r="AB5418" s="14"/>
    </row>
    <row r="5419" spans="24:28" ht="15" customHeight="1">
      <c r="X5419" s="14"/>
      <c r="Y5419" s="14"/>
      <c r="Z5419" s="14"/>
      <c r="AA5419" s="14"/>
      <c r="AB5419" s="14"/>
    </row>
    <row r="5420" spans="24:28" ht="15" customHeight="1">
      <c r="X5420" s="14"/>
      <c r="Y5420" s="14"/>
      <c r="Z5420" s="14"/>
      <c r="AA5420" s="14"/>
      <c r="AB5420" s="14"/>
    </row>
    <row r="5421" spans="24:28" ht="15" customHeight="1">
      <c r="X5421" s="14"/>
      <c r="Y5421" s="14"/>
      <c r="Z5421" s="14"/>
      <c r="AA5421" s="14"/>
      <c r="AB5421" s="14"/>
    </row>
    <row r="5422" spans="24:28" ht="15" customHeight="1">
      <c r="X5422" s="14"/>
      <c r="Y5422" s="14"/>
      <c r="Z5422" s="14"/>
      <c r="AA5422" s="14"/>
      <c r="AB5422" s="14"/>
    </row>
    <row r="5423" spans="24:28" ht="15" customHeight="1">
      <c r="X5423" s="14"/>
      <c r="Y5423" s="14"/>
      <c r="Z5423" s="14"/>
      <c r="AA5423" s="14"/>
      <c r="AB5423" s="14"/>
    </row>
    <row r="5424" spans="24:28" ht="15" customHeight="1">
      <c r="X5424" s="14"/>
      <c r="Y5424" s="14"/>
      <c r="Z5424" s="14"/>
      <c r="AA5424" s="14"/>
      <c r="AB5424" s="14"/>
    </row>
    <row r="5425" spans="24:28" ht="15" customHeight="1">
      <c r="X5425" s="14"/>
      <c r="Y5425" s="14"/>
      <c r="Z5425" s="14"/>
      <c r="AA5425" s="14"/>
      <c r="AB5425" s="14"/>
    </row>
    <row r="5426" spans="24:28" ht="15" customHeight="1">
      <c r="X5426" s="14"/>
      <c r="Y5426" s="14"/>
      <c r="Z5426" s="14"/>
      <c r="AA5426" s="14"/>
      <c r="AB5426" s="14"/>
    </row>
    <row r="5427" spans="24:28" ht="15" customHeight="1">
      <c r="X5427" s="14"/>
      <c r="Y5427" s="14"/>
      <c r="Z5427" s="14"/>
      <c r="AA5427" s="14"/>
      <c r="AB5427" s="14"/>
    </row>
    <row r="5428" spans="24:28" ht="15" customHeight="1">
      <c r="X5428" s="14"/>
      <c r="Y5428" s="14"/>
      <c r="Z5428" s="14"/>
      <c r="AA5428" s="14"/>
      <c r="AB5428" s="14"/>
    </row>
    <row r="5429" spans="24:28" ht="15" customHeight="1">
      <c r="X5429" s="14"/>
      <c r="Y5429" s="14"/>
      <c r="Z5429" s="14"/>
      <c r="AA5429" s="14"/>
      <c r="AB5429" s="14"/>
    </row>
    <row r="5430" spans="24:28" ht="15" customHeight="1">
      <c r="X5430" s="14"/>
      <c r="Y5430" s="14"/>
      <c r="Z5430" s="14"/>
      <c r="AA5430" s="14"/>
      <c r="AB5430" s="14"/>
    </row>
    <row r="5431" spans="24:28" ht="15" customHeight="1">
      <c r="X5431" s="14"/>
      <c r="Y5431" s="14"/>
      <c r="Z5431" s="14"/>
      <c r="AA5431" s="14"/>
      <c r="AB5431" s="14"/>
    </row>
    <row r="5432" spans="24:28" ht="15" customHeight="1">
      <c r="X5432" s="14"/>
      <c r="Y5432" s="14"/>
      <c r="Z5432" s="14"/>
      <c r="AA5432" s="14"/>
      <c r="AB5432" s="14"/>
    </row>
    <row r="5433" spans="24:28" ht="15" customHeight="1">
      <c r="X5433" s="14"/>
      <c r="Y5433" s="14"/>
      <c r="Z5433" s="14"/>
      <c r="AA5433" s="14"/>
      <c r="AB5433" s="14"/>
    </row>
    <row r="5434" spans="24:28" ht="15" customHeight="1">
      <c r="X5434" s="14"/>
      <c r="Y5434" s="14"/>
      <c r="Z5434" s="14"/>
      <c r="AA5434" s="14"/>
      <c r="AB5434" s="14"/>
    </row>
    <row r="5435" spans="24:28" ht="15" customHeight="1">
      <c r="X5435" s="14"/>
      <c r="Y5435" s="14"/>
      <c r="Z5435" s="14"/>
      <c r="AA5435" s="14"/>
      <c r="AB5435" s="14"/>
    </row>
    <row r="5436" spans="24:28" ht="15" customHeight="1">
      <c r="X5436" s="14"/>
      <c r="Y5436" s="14"/>
      <c r="Z5436" s="14"/>
      <c r="AA5436" s="14"/>
      <c r="AB5436" s="14"/>
    </row>
    <row r="5437" spans="24:28" ht="15" customHeight="1">
      <c r="X5437" s="14"/>
      <c r="Y5437" s="14"/>
      <c r="Z5437" s="14"/>
      <c r="AA5437" s="14"/>
      <c r="AB5437" s="14"/>
    </row>
    <row r="5438" spans="24:28" ht="15" customHeight="1">
      <c r="X5438" s="14"/>
      <c r="Y5438" s="14"/>
      <c r="Z5438" s="14"/>
      <c r="AA5438" s="14"/>
      <c r="AB5438" s="14"/>
    </row>
    <row r="5439" spans="24:28" ht="15" customHeight="1">
      <c r="X5439" s="14"/>
      <c r="Y5439" s="14"/>
      <c r="Z5439" s="14"/>
      <c r="AA5439" s="14"/>
      <c r="AB5439" s="14"/>
    </row>
    <row r="5440" spans="24:28" ht="15" customHeight="1">
      <c r="X5440" s="14"/>
      <c r="Y5440" s="14"/>
      <c r="Z5440" s="14"/>
      <c r="AA5440" s="14"/>
      <c r="AB5440" s="14"/>
    </row>
    <row r="5441" spans="24:28" ht="15" customHeight="1">
      <c r="X5441" s="14"/>
      <c r="Y5441" s="14"/>
      <c r="Z5441" s="14"/>
      <c r="AA5441" s="14"/>
      <c r="AB5441" s="14"/>
    </row>
    <row r="5442" spans="24:28" ht="15" customHeight="1">
      <c r="X5442" s="14"/>
      <c r="Y5442" s="14"/>
      <c r="Z5442" s="14"/>
      <c r="AA5442" s="14"/>
      <c r="AB5442" s="14"/>
    </row>
    <row r="5443" spans="24:28" ht="15" customHeight="1">
      <c r="X5443" s="14"/>
      <c r="Y5443" s="14"/>
      <c r="Z5443" s="14"/>
      <c r="AA5443" s="14"/>
      <c r="AB5443" s="14"/>
    </row>
    <row r="5444" spans="24:28" ht="15" customHeight="1">
      <c r="X5444" s="14"/>
      <c r="Y5444" s="14"/>
      <c r="Z5444" s="14"/>
      <c r="AA5444" s="14"/>
      <c r="AB5444" s="14"/>
    </row>
    <row r="5445" spans="24:28" ht="15" customHeight="1">
      <c r="X5445" s="14"/>
      <c r="Y5445" s="14"/>
      <c r="Z5445" s="14"/>
      <c r="AA5445" s="14"/>
      <c r="AB5445" s="14"/>
    </row>
    <row r="5446" spans="24:28" ht="15" customHeight="1">
      <c r="X5446" s="14"/>
      <c r="Y5446" s="14"/>
      <c r="Z5446" s="14"/>
      <c r="AA5446" s="14"/>
      <c r="AB5446" s="14"/>
    </row>
    <row r="5447" spans="24:28" ht="15" customHeight="1">
      <c r="X5447" s="14"/>
      <c r="Y5447" s="14"/>
      <c r="Z5447" s="14"/>
      <c r="AA5447" s="14"/>
      <c r="AB5447" s="14"/>
    </row>
    <row r="5448" spans="24:28" ht="15" customHeight="1">
      <c r="X5448" s="14"/>
      <c r="Y5448" s="14"/>
      <c r="Z5448" s="14"/>
      <c r="AA5448" s="14"/>
      <c r="AB5448" s="14"/>
    </row>
    <row r="5449" spans="24:28" ht="15" customHeight="1">
      <c r="X5449" s="14"/>
      <c r="Y5449" s="14"/>
      <c r="Z5449" s="14"/>
      <c r="AA5449" s="14"/>
      <c r="AB5449" s="14"/>
    </row>
    <row r="5450" spans="24:28" ht="15" customHeight="1">
      <c r="X5450" s="14"/>
      <c r="Y5450" s="14"/>
      <c r="Z5450" s="14"/>
      <c r="AA5450" s="14"/>
      <c r="AB5450" s="14"/>
    </row>
    <row r="5451" spans="24:28" ht="15" customHeight="1">
      <c r="X5451" s="14"/>
      <c r="Y5451" s="14"/>
      <c r="Z5451" s="14"/>
      <c r="AA5451" s="14"/>
      <c r="AB5451" s="14"/>
    </row>
    <row r="5452" spans="24:28" ht="15" customHeight="1">
      <c r="X5452" s="14"/>
      <c r="Y5452" s="14"/>
      <c r="Z5452" s="14"/>
      <c r="AA5452" s="14"/>
      <c r="AB5452" s="14"/>
    </row>
    <row r="5453" spans="24:28" ht="15" customHeight="1">
      <c r="X5453" s="14"/>
      <c r="Y5453" s="14"/>
      <c r="Z5453" s="14"/>
      <c r="AA5453" s="14"/>
      <c r="AB5453" s="14"/>
    </row>
    <row r="5454" spans="24:28" ht="15" customHeight="1">
      <c r="X5454" s="14"/>
      <c r="Y5454" s="14"/>
      <c r="Z5454" s="14"/>
      <c r="AA5454" s="14"/>
      <c r="AB5454" s="14"/>
    </row>
    <row r="5455" spans="24:28" ht="15" customHeight="1">
      <c r="X5455" s="14"/>
      <c r="Y5455" s="14"/>
      <c r="Z5455" s="14"/>
      <c r="AA5455" s="14"/>
      <c r="AB5455" s="14"/>
    </row>
    <row r="5456" spans="24:28" ht="15" customHeight="1">
      <c r="X5456" s="14"/>
      <c r="Y5456" s="14"/>
      <c r="Z5456" s="14"/>
      <c r="AA5456" s="14"/>
      <c r="AB5456" s="14"/>
    </row>
    <row r="5457" spans="24:28" ht="15" customHeight="1">
      <c r="X5457" s="14"/>
      <c r="Y5457" s="14"/>
      <c r="Z5457" s="14"/>
      <c r="AA5457" s="14"/>
      <c r="AB5457" s="14"/>
    </row>
    <row r="5458" spans="24:28" ht="15" customHeight="1">
      <c r="X5458" s="14"/>
      <c r="Y5458" s="14"/>
      <c r="Z5458" s="14"/>
      <c r="AA5458" s="14"/>
      <c r="AB5458" s="14"/>
    </row>
    <row r="5459" spans="24:28" ht="15" customHeight="1">
      <c r="X5459" s="14"/>
      <c r="Y5459" s="14"/>
      <c r="Z5459" s="14"/>
      <c r="AA5459" s="14"/>
      <c r="AB5459" s="14"/>
    </row>
    <row r="5460" spans="24:28" ht="15" customHeight="1">
      <c r="X5460" s="14"/>
      <c r="Y5460" s="14"/>
      <c r="Z5460" s="14"/>
      <c r="AA5460" s="14"/>
      <c r="AB5460" s="14"/>
    </row>
    <row r="5461" spans="24:28" ht="15" customHeight="1">
      <c r="X5461" s="14"/>
      <c r="Y5461" s="14"/>
      <c r="Z5461" s="14"/>
      <c r="AA5461" s="14"/>
      <c r="AB5461" s="14"/>
    </row>
    <row r="5462" spans="24:28" ht="15" customHeight="1">
      <c r="X5462" s="14"/>
      <c r="Y5462" s="14"/>
      <c r="Z5462" s="14"/>
      <c r="AA5462" s="14"/>
      <c r="AB5462" s="14"/>
    </row>
    <row r="5463" spans="24:28" ht="15" customHeight="1">
      <c r="X5463" s="14"/>
      <c r="Y5463" s="14"/>
      <c r="Z5463" s="14"/>
      <c r="AA5463" s="14"/>
      <c r="AB5463" s="14"/>
    </row>
    <row r="5464" spans="24:28" ht="15" customHeight="1">
      <c r="X5464" s="14"/>
      <c r="Y5464" s="14"/>
      <c r="Z5464" s="14"/>
      <c r="AA5464" s="14"/>
      <c r="AB5464" s="14"/>
    </row>
    <row r="5465" spans="24:28" ht="15" customHeight="1">
      <c r="X5465" s="14"/>
      <c r="Y5465" s="14"/>
      <c r="Z5465" s="14"/>
      <c r="AA5465" s="14"/>
      <c r="AB5465" s="14"/>
    </row>
    <row r="5466" spans="24:28" ht="15" customHeight="1">
      <c r="X5466" s="14"/>
      <c r="Y5466" s="14"/>
      <c r="Z5466" s="14"/>
      <c r="AA5466" s="14"/>
      <c r="AB5466" s="14"/>
    </row>
    <row r="5467" spans="24:28" ht="15" customHeight="1">
      <c r="X5467" s="14"/>
      <c r="Y5467" s="14"/>
      <c r="Z5467" s="14"/>
      <c r="AA5467" s="14"/>
      <c r="AB5467" s="14"/>
    </row>
    <row r="5468" spans="24:28" ht="15" customHeight="1">
      <c r="X5468" s="14"/>
      <c r="Y5468" s="14"/>
      <c r="Z5468" s="14"/>
      <c r="AA5468" s="14"/>
      <c r="AB5468" s="14"/>
    </row>
    <row r="5469" spans="24:28" ht="15" customHeight="1">
      <c r="X5469" s="14"/>
      <c r="Y5469" s="14"/>
      <c r="Z5469" s="14"/>
      <c r="AA5469" s="14"/>
      <c r="AB5469" s="14"/>
    </row>
    <row r="5470" spans="24:28" ht="15" customHeight="1">
      <c r="X5470" s="14"/>
      <c r="Y5470" s="14"/>
      <c r="Z5470" s="14"/>
      <c r="AA5470" s="14"/>
      <c r="AB5470" s="14"/>
    </row>
    <row r="5471" spans="24:28" ht="15" customHeight="1">
      <c r="X5471" s="14"/>
      <c r="Y5471" s="14"/>
      <c r="Z5471" s="14"/>
      <c r="AA5471" s="14"/>
      <c r="AB5471" s="14"/>
    </row>
    <row r="5472" spans="24:28" ht="15" customHeight="1">
      <c r="X5472" s="14"/>
      <c r="Y5472" s="14"/>
      <c r="Z5472" s="14"/>
      <c r="AA5472" s="14"/>
      <c r="AB5472" s="14"/>
    </row>
    <row r="5473" spans="24:28" ht="15" customHeight="1">
      <c r="X5473" s="14"/>
      <c r="Y5473" s="14"/>
      <c r="Z5473" s="14"/>
      <c r="AA5473" s="14"/>
      <c r="AB5473" s="14"/>
    </row>
    <row r="5474" spans="24:28" ht="15" customHeight="1">
      <c r="X5474" s="14"/>
      <c r="Y5474" s="14"/>
      <c r="Z5474" s="14"/>
      <c r="AA5474" s="14"/>
      <c r="AB5474" s="14"/>
    </row>
    <row r="5475" spans="24:28" ht="15" customHeight="1">
      <c r="X5475" s="14"/>
      <c r="Y5475" s="14"/>
      <c r="Z5475" s="14"/>
      <c r="AA5475" s="14"/>
      <c r="AB5475" s="14"/>
    </row>
    <row r="5476" spans="24:28" ht="15" customHeight="1">
      <c r="X5476" s="14"/>
      <c r="Y5476" s="14"/>
      <c r="Z5476" s="14"/>
      <c r="AA5476" s="14"/>
      <c r="AB5476" s="14"/>
    </row>
    <row r="5477" spans="24:28" ht="15" customHeight="1">
      <c r="X5477" s="14"/>
      <c r="Y5477" s="14"/>
      <c r="Z5477" s="14"/>
      <c r="AA5477" s="14"/>
      <c r="AB5477" s="14"/>
    </row>
    <row r="5478" spans="24:28" ht="15" customHeight="1">
      <c r="X5478" s="14"/>
      <c r="Y5478" s="14"/>
      <c r="Z5478" s="14"/>
      <c r="AA5478" s="14"/>
      <c r="AB5478" s="14"/>
    </row>
    <row r="5479" spans="24:28" ht="15" customHeight="1">
      <c r="X5479" s="14"/>
      <c r="Y5479" s="14"/>
      <c r="Z5479" s="14"/>
      <c r="AA5479" s="14"/>
      <c r="AB5479" s="14"/>
    </row>
    <row r="5480" spans="24:28" ht="15" customHeight="1">
      <c r="X5480" s="14"/>
      <c r="Y5480" s="14"/>
      <c r="Z5480" s="14"/>
      <c r="AA5480" s="14"/>
      <c r="AB5480" s="14"/>
    </row>
    <row r="5481" spans="24:28" ht="15" customHeight="1">
      <c r="X5481" s="14"/>
      <c r="Y5481" s="14"/>
      <c r="Z5481" s="14"/>
      <c r="AA5481" s="14"/>
      <c r="AB5481" s="14"/>
    </row>
    <row r="5482" spans="24:28" ht="15" customHeight="1">
      <c r="X5482" s="14"/>
      <c r="Y5482" s="14"/>
      <c r="Z5482" s="14"/>
      <c r="AA5482" s="14"/>
      <c r="AB5482" s="14"/>
    </row>
    <row r="5483" spans="24:28" ht="15" customHeight="1">
      <c r="X5483" s="14"/>
      <c r="Y5483" s="14"/>
      <c r="Z5483" s="14"/>
      <c r="AA5483" s="14"/>
      <c r="AB5483" s="14"/>
    </row>
    <row r="5484" spans="24:28" ht="15" customHeight="1">
      <c r="X5484" s="14"/>
      <c r="Y5484" s="14"/>
      <c r="Z5484" s="14"/>
      <c r="AA5484" s="14"/>
      <c r="AB5484" s="14"/>
    </row>
    <row r="5485" spans="24:28" ht="15" customHeight="1">
      <c r="X5485" s="14"/>
      <c r="Y5485" s="14"/>
      <c r="Z5485" s="14"/>
      <c r="AA5485" s="14"/>
      <c r="AB5485" s="14"/>
    </row>
    <row r="5486" spans="24:28" ht="15" customHeight="1">
      <c r="X5486" s="14"/>
      <c r="Y5486" s="14"/>
      <c r="Z5486" s="14"/>
      <c r="AA5486" s="14"/>
      <c r="AB5486" s="14"/>
    </row>
    <row r="5487" spans="24:28" ht="15" customHeight="1">
      <c r="X5487" s="14"/>
      <c r="Y5487" s="14"/>
      <c r="Z5487" s="14"/>
      <c r="AA5487" s="14"/>
      <c r="AB5487" s="14"/>
    </row>
    <row r="5488" spans="24:28" ht="15" customHeight="1">
      <c r="X5488" s="14"/>
      <c r="Y5488" s="14"/>
      <c r="Z5488" s="14"/>
      <c r="AA5488" s="14"/>
      <c r="AB5488" s="14"/>
    </row>
    <row r="5489" spans="24:28" ht="15" customHeight="1">
      <c r="X5489" s="14"/>
      <c r="Y5489" s="14"/>
      <c r="Z5489" s="14"/>
      <c r="AA5489" s="14"/>
      <c r="AB5489" s="14"/>
    </row>
    <row r="5490" spans="24:28" ht="15" customHeight="1">
      <c r="X5490" s="14"/>
      <c r="Y5490" s="14"/>
      <c r="Z5490" s="14"/>
      <c r="AA5490" s="14"/>
      <c r="AB5490" s="14"/>
    </row>
    <row r="5491" spans="24:28" ht="15" customHeight="1">
      <c r="X5491" s="14"/>
      <c r="Y5491" s="14"/>
      <c r="Z5491" s="14"/>
      <c r="AA5491" s="14"/>
      <c r="AB5491" s="14"/>
    </row>
    <row r="5492" spans="24:28" ht="15" customHeight="1">
      <c r="X5492" s="14"/>
      <c r="Y5492" s="14"/>
      <c r="Z5492" s="14"/>
      <c r="AA5492" s="14"/>
      <c r="AB5492" s="14"/>
    </row>
    <row r="5493" spans="24:28" ht="15" customHeight="1">
      <c r="X5493" s="14"/>
      <c r="Y5493" s="14"/>
      <c r="Z5493" s="14"/>
      <c r="AA5493" s="14"/>
      <c r="AB5493" s="14"/>
    </row>
    <row r="5494" spans="24:28" ht="15" customHeight="1">
      <c r="X5494" s="14"/>
      <c r="Y5494" s="14"/>
      <c r="Z5494" s="14"/>
      <c r="AA5494" s="14"/>
      <c r="AB5494" s="14"/>
    </row>
    <row r="5495" spans="24:28" ht="15" customHeight="1">
      <c r="X5495" s="14"/>
      <c r="Y5495" s="14"/>
      <c r="Z5495" s="14"/>
      <c r="AA5495" s="14"/>
      <c r="AB5495" s="14"/>
    </row>
    <row r="5496" spans="24:28" ht="15" customHeight="1">
      <c r="X5496" s="14"/>
      <c r="Y5496" s="14"/>
      <c r="Z5496" s="14"/>
      <c r="AA5496" s="14"/>
      <c r="AB5496" s="14"/>
    </row>
    <row r="5497" spans="24:28" ht="15" customHeight="1">
      <c r="X5497" s="14"/>
      <c r="Y5497" s="14"/>
      <c r="Z5497" s="14"/>
      <c r="AA5497" s="14"/>
      <c r="AB5497" s="14"/>
    </row>
    <row r="5498" spans="24:28" ht="15" customHeight="1">
      <c r="X5498" s="14"/>
      <c r="Y5498" s="14"/>
      <c r="Z5498" s="14"/>
      <c r="AA5498" s="14"/>
      <c r="AB5498" s="14"/>
    </row>
    <row r="5499" spans="24:28" ht="15" customHeight="1">
      <c r="X5499" s="14"/>
      <c r="Y5499" s="14"/>
      <c r="Z5499" s="14"/>
      <c r="AA5499" s="14"/>
      <c r="AB5499" s="14"/>
    </row>
    <row r="5500" spans="24:28" ht="15" customHeight="1">
      <c r="X5500" s="14"/>
      <c r="Y5500" s="14"/>
      <c r="Z5500" s="14"/>
      <c r="AA5500" s="14"/>
      <c r="AB5500" s="14"/>
    </row>
    <row r="5501" spans="24:28" ht="15" customHeight="1">
      <c r="X5501" s="14"/>
      <c r="Y5501" s="14"/>
      <c r="Z5501" s="14"/>
      <c r="AA5501" s="14"/>
      <c r="AB5501" s="14"/>
    </row>
    <row r="5502" spans="24:28" ht="15" customHeight="1">
      <c r="X5502" s="14"/>
      <c r="Y5502" s="14"/>
      <c r="Z5502" s="14"/>
      <c r="AA5502" s="14"/>
      <c r="AB5502" s="14"/>
    </row>
    <row r="5503" spans="24:28" ht="15" customHeight="1">
      <c r="X5503" s="14"/>
      <c r="Y5503" s="14"/>
      <c r="Z5503" s="14"/>
      <c r="AA5503" s="14"/>
      <c r="AB5503" s="14"/>
    </row>
    <row r="5504" spans="24:28" ht="15" customHeight="1">
      <c r="X5504" s="14"/>
      <c r="Y5504" s="14"/>
      <c r="Z5504" s="14"/>
      <c r="AA5504" s="14"/>
      <c r="AB5504" s="14"/>
    </row>
    <row r="5505" spans="24:28" ht="15" customHeight="1">
      <c r="X5505" s="14"/>
      <c r="Y5505" s="14"/>
      <c r="Z5505" s="14"/>
      <c r="AA5505" s="14"/>
      <c r="AB5505" s="14"/>
    </row>
    <row r="5506" spans="24:28" ht="15" customHeight="1">
      <c r="X5506" s="14"/>
      <c r="Y5506" s="14"/>
      <c r="Z5506" s="14"/>
      <c r="AA5506" s="14"/>
      <c r="AB5506" s="14"/>
    </row>
    <row r="5507" spans="24:28" ht="15" customHeight="1">
      <c r="X5507" s="14"/>
      <c r="Y5507" s="14"/>
      <c r="Z5507" s="14"/>
      <c r="AA5507" s="14"/>
      <c r="AB5507" s="14"/>
    </row>
    <row r="5508" spans="24:28" ht="15" customHeight="1">
      <c r="X5508" s="14"/>
      <c r="Y5508" s="14"/>
      <c r="Z5508" s="14"/>
      <c r="AA5508" s="14"/>
      <c r="AB5508" s="14"/>
    </row>
    <row r="5509" spans="24:28" ht="15" customHeight="1">
      <c r="X5509" s="14"/>
      <c r="Y5509" s="14"/>
      <c r="Z5509" s="14"/>
      <c r="AA5509" s="14"/>
      <c r="AB5509" s="14"/>
    </row>
    <row r="5510" spans="24:28" ht="15" customHeight="1">
      <c r="X5510" s="14"/>
      <c r="Y5510" s="14"/>
      <c r="Z5510" s="14"/>
      <c r="AA5510" s="14"/>
      <c r="AB5510" s="14"/>
    </row>
    <row r="5511" spans="24:28" ht="15" customHeight="1">
      <c r="X5511" s="14"/>
      <c r="Y5511" s="14"/>
      <c r="Z5511" s="14"/>
      <c r="AA5511" s="14"/>
      <c r="AB5511" s="14"/>
    </row>
    <row r="5512" spans="24:28" ht="15" customHeight="1">
      <c r="X5512" s="14"/>
      <c r="Y5512" s="14"/>
      <c r="Z5512" s="14"/>
      <c r="AA5512" s="14"/>
      <c r="AB5512" s="14"/>
    </row>
    <row r="5513" spans="24:28" ht="15" customHeight="1">
      <c r="X5513" s="14"/>
      <c r="Y5513" s="14"/>
      <c r="Z5513" s="14"/>
      <c r="AA5513" s="14"/>
      <c r="AB5513" s="14"/>
    </row>
    <row r="5514" spans="24:28" ht="15" customHeight="1">
      <c r="X5514" s="14"/>
      <c r="Y5514" s="14"/>
      <c r="Z5514" s="14"/>
      <c r="AA5514" s="14"/>
      <c r="AB5514" s="14"/>
    </row>
    <row r="5515" spans="24:28" ht="15" customHeight="1">
      <c r="X5515" s="14"/>
      <c r="Y5515" s="14"/>
      <c r="Z5515" s="14"/>
      <c r="AA5515" s="14"/>
      <c r="AB5515" s="14"/>
    </row>
    <row r="5516" spans="24:28" ht="15" customHeight="1">
      <c r="X5516" s="14"/>
      <c r="Y5516" s="14"/>
      <c r="Z5516" s="14"/>
      <c r="AA5516" s="14"/>
      <c r="AB5516" s="14"/>
    </row>
    <row r="5517" spans="24:28" ht="15" customHeight="1">
      <c r="X5517" s="14"/>
      <c r="Y5517" s="14"/>
      <c r="Z5517" s="14"/>
      <c r="AA5517" s="14"/>
      <c r="AB5517" s="14"/>
    </row>
    <row r="5518" spans="24:28" ht="15" customHeight="1">
      <c r="X5518" s="14"/>
      <c r="Y5518" s="14"/>
      <c r="Z5518" s="14"/>
      <c r="AA5518" s="14"/>
      <c r="AB5518" s="14"/>
    </row>
    <row r="5519" spans="24:28" ht="15" customHeight="1">
      <c r="X5519" s="14"/>
      <c r="Y5519" s="14"/>
      <c r="Z5519" s="14"/>
      <c r="AA5519" s="14"/>
      <c r="AB5519" s="14"/>
    </row>
    <row r="5520" spans="24:28" ht="15" customHeight="1">
      <c r="X5520" s="14"/>
      <c r="Y5520" s="14"/>
      <c r="Z5520" s="14"/>
      <c r="AA5520" s="14"/>
      <c r="AB5520" s="14"/>
    </row>
    <row r="5521" spans="24:28" ht="15" customHeight="1">
      <c r="X5521" s="14"/>
      <c r="Y5521" s="14"/>
      <c r="Z5521" s="14"/>
      <c r="AA5521" s="14"/>
      <c r="AB5521" s="14"/>
    </row>
    <row r="5522" spans="24:28" ht="15" customHeight="1">
      <c r="X5522" s="14"/>
      <c r="Y5522" s="14"/>
      <c r="Z5522" s="14"/>
      <c r="AA5522" s="14"/>
      <c r="AB5522" s="14"/>
    </row>
    <row r="5523" spans="24:28" ht="15" customHeight="1">
      <c r="X5523" s="14"/>
      <c r="Y5523" s="14"/>
      <c r="Z5523" s="14"/>
      <c r="AA5523" s="14"/>
      <c r="AB5523" s="14"/>
    </row>
    <row r="5524" spans="24:28" ht="15" customHeight="1">
      <c r="X5524" s="14"/>
      <c r="Y5524" s="14"/>
      <c r="Z5524" s="14"/>
      <c r="AA5524" s="14"/>
      <c r="AB5524" s="14"/>
    </row>
    <row r="5525" spans="24:28" ht="15" customHeight="1">
      <c r="X5525" s="14"/>
      <c r="Y5525" s="14"/>
      <c r="Z5525" s="14"/>
      <c r="AA5525" s="14"/>
      <c r="AB5525" s="14"/>
    </row>
    <row r="5526" spans="24:28" ht="15" customHeight="1">
      <c r="X5526" s="14"/>
      <c r="Y5526" s="14"/>
      <c r="Z5526" s="14"/>
      <c r="AA5526" s="14"/>
      <c r="AB5526" s="14"/>
    </row>
    <row r="5527" spans="24:28" ht="15" customHeight="1">
      <c r="X5527" s="14"/>
      <c r="Y5527" s="14"/>
      <c r="Z5527" s="14"/>
      <c r="AA5527" s="14"/>
      <c r="AB5527" s="14"/>
    </row>
    <row r="5528" spans="24:28" ht="15" customHeight="1">
      <c r="X5528" s="14"/>
      <c r="Y5528" s="14"/>
      <c r="Z5528" s="14"/>
      <c r="AA5528" s="14"/>
      <c r="AB5528" s="14"/>
    </row>
    <row r="5529" spans="24:28" ht="15" customHeight="1">
      <c r="X5529" s="14"/>
      <c r="Y5529" s="14"/>
      <c r="Z5529" s="14"/>
      <c r="AA5529" s="14"/>
      <c r="AB5529" s="14"/>
    </row>
    <row r="5530" spans="24:28" ht="15" customHeight="1">
      <c r="X5530" s="14"/>
      <c r="Y5530" s="14"/>
      <c r="Z5530" s="14"/>
      <c r="AA5530" s="14"/>
      <c r="AB5530" s="14"/>
    </row>
    <row r="5531" spans="24:28" ht="15" customHeight="1">
      <c r="X5531" s="14"/>
      <c r="Y5531" s="14"/>
      <c r="Z5531" s="14"/>
      <c r="AA5531" s="14"/>
      <c r="AB5531" s="14"/>
    </row>
    <row r="5532" spans="24:28" ht="15" customHeight="1">
      <c r="X5532" s="14"/>
      <c r="Y5532" s="14"/>
      <c r="Z5532" s="14"/>
      <c r="AA5532" s="14"/>
      <c r="AB5532" s="14"/>
    </row>
    <row r="5533" spans="24:28" ht="15" customHeight="1">
      <c r="X5533" s="14"/>
      <c r="Y5533" s="14"/>
      <c r="Z5533" s="14"/>
      <c r="AA5533" s="14"/>
      <c r="AB5533" s="14"/>
    </row>
    <row r="5534" spans="24:28" ht="15" customHeight="1">
      <c r="X5534" s="14"/>
      <c r="Y5534" s="14"/>
      <c r="Z5534" s="14"/>
      <c r="AA5534" s="14"/>
      <c r="AB5534" s="14"/>
    </row>
    <row r="5535" spans="24:28" ht="15" customHeight="1">
      <c r="X5535" s="14"/>
      <c r="Y5535" s="14"/>
      <c r="Z5535" s="14"/>
      <c r="AA5535" s="14"/>
      <c r="AB5535" s="14"/>
    </row>
    <row r="5536" spans="24:28" ht="15" customHeight="1">
      <c r="X5536" s="14"/>
      <c r="Y5536" s="14"/>
      <c r="Z5536" s="14"/>
      <c r="AA5536" s="14"/>
      <c r="AB5536" s="14"/>
    </row>
    <row r="5537" spans="24:28" ht="15" customHeight="1">
      <c r="X5537" s="14"/>
      <c r="Y5537" s="14"/>
      <c r="Z5537" s="14"/>
      <c r="AA5537" s="14"/>
      <c r="AB5537" s="14"/>
    </row>
    <row r="5538" spans="24:28" ht="15" customHeight="1">
      <c r="X5538" s="14"/>
      <c r="Y5538" s="14"/>
      <c r="Z5538" s="14"/>
      <c r="AA5538" s="14"/>
      <c r="AB5538" s="14"/>
    </row>
    <row r="5539" spans="24:28" ht="15" customHeight="1">
      <c r="X5539" s="14"/>
      <c r="Y5539" s="14"/>
      <c r="Z5539" s="14"/>
      <c r="AA5539" s="14"/>
      <c r="AB5539" s="14"/>
    </row>
    <row r="5540" spans="24:28" ht="15" customHeight="1">
      <c r="X5540" s="14"/>
      <c r="Y5540" s="14"/>
      <c r="Z5540" s="14"/>
      <c r="AA5540" s="14"/>
      <c r="AB5540" s="14"/>
    </row>
    <row r="5541" spans="24:28" ht="15" customHeight="1">
      <c r="X5541" s="14"/>
      <c r="Y5541" s="14"/>
      <c r="Z5541" s="14"/>
      <c r="AA5541" s="14"/>
      <c r="AB5541" s="14"/>
    </row>
    <row r="5542" spans="24:28" ht="15" customHeight="1">
      <c r="X5542" s="14"/>
      <c r="Y5542" s="14"/>
      <c r="Z5542" s="14"/>
      <c r="AA5542" s="14"/>
      <c r="AB5542" s="14"/>
    </row>
    <row r="5543" spans="24:28" ht="15" customHeight="1">
      <c r="X5543" s="14"/>
      <c r="Y5543" s="14"/>
      <c r="Z5543" s="14"/>
      <c r="AA5543" s="14"/>
      <c r="AB5543" s="14"/>
    </row>
    <row r="5544" spans="24:28" ht="15" customHeight="1">
      <c r="X5544" s="14"/>
      <c r="Y5544" s="14"/>
      <c r="Z5544" s="14"/>
      <c r="AA5544" s="14"/>
      <c r="AB5544" s="14"/>
    </row>
    <row r="5545" spans="24:28" ht="15" customHeight="1">
      <c r="X5545" s="14"/>
      <c r="Y5545" s="14"/>
      <c r="Z5545" s="14"/>
      <c r="AA5545" s="14"/>
      <c r="AB5545" s="14"/>
    </row>
    <row r="5546" spans="24:28" ht="15" customHeight="1">
      <c r="X5546" s="14"/>
      <c r="Y5546" s="14"/>
      <c r="Z5546" s="14"/>
      <c r="AA5546" s="14"/>
      <c r="AB5546" s="14"/>
    </row>
    <row r="5547" spans="24:28" ht="15" customHeight="1">
      <c r="X5547" s="14"/>
      <c r="Y5547" s="14"/>
      <c r="Z5547" s="14"/>
      <c r="AA5547" s="14"/>
      <c r="AB5547" s="14"/>
    </row>
    <row r="5548" spans="24:28" ht="15" customHeight="1">
      <c r="X5548" s="14"/>
      <c r="Y5548" s="14"/>
      <c r="Z5548" s="14"/>
      <c r="AA5548" s="14"/>
      <c r="AB5548" s="14"/>
    </row>
    <row r="5549" spans="24:28" ht="15" customHeight="1">
      <c r="X5549" s="14"/>
      <c r="Y5549" s="14"/>
      <c r="Z5549" s="14"/>
      <c r="AA5549" s="14"/>
      <c r="AB5549" s="14"/>
    </row>
    <row r="5550" spans="24:28" ht="15" customHeight="1">
      <c r="X5550" s="14"/>
      <c r="Y5550" s="14"/>
      <c r="Z5550" s="14"/>
      <c r="AA5550" s="14"/>
      <c r="AB5550" s="14"/>
    </row>
    <row r="5551" spans="24:28" ht="15" customHeight="1">
      <c r="X5551" s="14"/>
      <c r="Y5551" s="14"/>
      <c r="Z5551" s="14"/>
      <c r="AA5551" s="14"/>
      <c r="AB5551" s="14"/>
    </row>
    <row r="5552" spans="24:28" ht="15" customHeight="1">
      <c r="X5552" s="14"/>
      <c r="Y5552" s="14"/>
      <c r="Z5552" s="14"/>
      <c r="AA5552" s="14"/>
      <c r="AB5552" s="14"/>
    </row>
    <row r="5553" spans="24:28" ht="15" customHeight="1">
      <c r="X5553" s="14"/>
      <c r="Y5553" s="14"/>
      <c r="Z5553" s="14"/>
      <c r="AA5553" s="14"/>
      <c r="AB5553" s="14"/>
    </row>
    <row r="5554" spans="24:28" ht="15" customHeight="1">
      <c r="X5554" s="14"/>
      <c r="Y5554" s="14"/>
      <c r="Z5554" s="14"/>
      <c r="AA5554" s="14"/>
      <c r="AB5554" s="14"/>
    </row>
    <row r="5555" spans="24:28" ht="15" customHeight="1">
      <c r="X5555" s="14"/>
      <c r="Y5555" s="14"/>
      <c r="Z5555" s="14"/>
      <c r="AA5555" s="14"/>
      <c r="AB5555" s="14"/>
    </row>
    <row r="5556" spans="24:28" ht="15" customHeight="1">
      <c r="X5556" s="14"/>
      <c r="Y5556" s="14"/>
      <c r="Z5556" s="14"/>
      <c r="AA5556" s="14"/>
      <c r="AB5556" s="14"/>
    </row>
    <row r="5557" spans="24:28" ht="15" customHeight="1">
      <c r="X5557" s="14"/>
      <c r="Y5557" s="14"/>
      <c r="Z5557" s="14"/>
      <c r="AA5557" s="14"/>
      <c r="AB5557" s="14"/>
    </row>
    <row r="5558" spans="24:28" ht="15" customHeight="1">
      <c r="X5558" s="14"/>
      <c r="Y5558" s="14"/>
      <c r="Z5558" s="14"/>
      <c r="AA5558" s="14"/>
      <c r="AB5558" s="14"/>
    </row>
    <row r="5559" spans="24:28" ht="15" customHeight="1">
      <c r="X5559" s="14"/>
      <c r="Y5559" s="14"/>
      <c r="Z5559" s="14"/>
      <c r="AA5559" s="14"/>
      <c r="AB5559" s="14"/>
    </row>
    <row r="5560" spans="24:28" ht="15" customHeight="1">
      <c r="X5560" s="14"/>
      <c r="Y5560" s="14"/>
      <c r="Z5560" s="14"/>
      <c r="AA5560" s="14"/>
      <c r="AB5560" s="14"/>
    </row>
    <row r="5561" spans="24:28" ht="15" customHeight="1">
      <c r="X5561" s="14"/>
      <c r="Y5561" s="14"/>
      <c r="Z5561" s="14"/>
      <c r="AA5561" s="14"/>
      <c r="AB5561" s="14"/>
    </row>
    <row r="5562" spans="24:28" ht="15" customHeight="1">
      <c r="X5562" s="14"/>
      <c r="Y5562" s="14"/>
      <c r="Z5562" s="14"/>
      <c r="AA5562" s="14"/>
      <c r="AB5562" s="14"/>
    </row>
    <row r="5563" spans="24:28" ht="15" customHeight="1">
      <c r="X5563" s="14"/>
      <c r="Y5563" s="14"/>
      <c r="Z5563" s="14"/>
      <c r="AA5563" s="14"/>
      <c r="AB5563" s="14"/>
    </row>
    <row r="5564" spans="24:28" ht="15" customHeight="1">
      <c r="X5564" s="14"/>
      <c r="Y5564" s="14"/>
      <c r="Z5564" s="14"/>
      <c r="AA5564" s="14"/>
      <c r="AB5564" s="14"/>
    </row>
    <row r="5565" spans="24:28" ht="15" customHeight="1">
      <c r="X5565" s="14"/>
      <c r="Y5565" s="14"/>
      <c r="Z5565" s="14"/>
      <c r="AA5565" s="14"/>
      <c r="AB5565" s="14"/>
    </row>
    <row r="5566" spans="24:28" ht="15" customHeight="1">
      <c r="X5566" s="14"/>
      <c r="Y5566" s="14"/>
      <c r="Z5566" s="14"/>
      <c r="AA5566" s="14"/>
      <c r="AB5566" s="14"/>
    </row>
    <row r="5567" spans="24:28" ht="15" customHeight="1">
      <c r="X5567" s="14"/>
      <c r="Y5567" s="14"/>
      <c r="Z5567" s="14"/>
      <c r="AA5567" s="14"/>
      <c r="AB5567" s="14"/>
    </row>
    <row r="5568" spans="24:28" ht="15" customHeight="1">
      <c r="X5568" s="14"/>
      <c r="Y5568" s="14"/>
      <c r="Z5568" s="14"/>
      <c r="AA5568" s="14"/>
      <c r="AB5568" s="14"/>
    </row>
    <row r="5569" spans="24:28" ht="15" customHeight="1">
      <c r="X5569" s="14"/>
      <c r="Y5569" s="14"/>
      <c r="Z5569" s="14"/>
      <c r="AA5569" s="14"/>
      <c r="AB5569" s="14"/>
    </row>
    <row r="5570" spans="24:28" ht="15" customHeight="1">
      <c r="X5570" s="14"/>
      <c r="Y5570" s="14"/>
      <c r="Z5570" s="14"/>
      <c r="AA5570" s="14"/>
      <c r="AB5570" s="14"/>
    </row>
    <row r="5571" spans="24:28" ht="15" customHeight="1">
      <c r="X5571" s="14"/>
      <c r="Y5571" s="14"/>
      <c r="Z5571" s="14"/>
      <c r="AA5571" s="14"/>
      <c r="AB5571" s="14"/>
    </row>
    <row r="5572" spans="24:28" ht="15" customHeight="1">
      <c r="X5572" s="14"/>
      <c r="Y5572" s="14"/>
      <c r="Z5572" s="14"/>
      <c r="AA5572" s="14"/>
      <c r="AB5572" s="14"/>
    </row>
    <row r="5573" spans="24:28" ht="15" customHeight="1">
      <c r="X5573" s="14"/>
      <c r="Y5573" s="14"/>
      <c r="Z5573" s="14"/>
      <c r="AA5573" s="14"/>
      <c r="AB5573" s="14"/>
    </row>
    <row r="5574" spans="24:28" ht="15" customHeight="1">
      <c r="X5574" s="14"/>
      <c r="Y5574" s="14"/>
      <c r="Z5574" s="14"/>
      <c r="AA5574" s="14"/>
      <c r="AB5574" s="14"/>
    </row>
    <row r="5575" spans="24:28" ht="15" customHeight="1">
      <c r="X5575" s="14"/>
      <c r="Y5575" s="14"/>
      <c r="Z5575" s="14"/>
      <c r="AA5575" s="14"/>
      <c r="AB5575" s="14"/>
    </row>
    <row r="5576" spans="24:28" ht="15" customHeight="1">
      <c r="X5576" s="14"/>
      <c r="Y5576" s="14"/>
      <c r="Z5576" s="14"/>
      <c r="AA5576" s="14"/>
      <c r="AB5576" s="14"/>
    </row>
    <row r="5577" spans="24:28" ht="15" customHeight="1">
      <c r="X5577" s="14"/>
      <c r="Y5577" s="14"/>
      <c r="Z5577" s="14"/>
      <c r="AA5577" s="14"/>
      <c r="AB5577" s="14"/>
    </row>
    <row r="5578" spans="24:28" ht="15" customHeight="1">
      <c r="X5578" s="14"/>
      <c r="Y5578" s="14"/>
      <c r="Z5578" s="14"/>
      <c r="AA5578" s="14"/>
      <c r="AB5578" s="14"/>
    </row>
    <row r="5579" spans="24:28" ht="15" customHeight="1">
      <c r="X5579" s="14"/>
      <c r="Y5579" s="14"/>
      <c r="Z5579" s="14"/>
      <c r="AA5579" s="14"/>
      <c r="AB5579" s="14"/>
    </row>
    <row r="5580" spans="24:28" ht="15" customHeight="1">
      <c r="X5580" s="14"/>
      <c r="Y5580" s="14"/>
      <c r="Z5580" s="14"/>
      <c r="AA5580" s="14"/>
      <c r="AB5580" s="14"/>
    </row>
    <row r="5581" spans="24:28" ht="15" customHeight="1">
      <c r="X5581" s="14"/>
      <c r="Y5581" s="14"/>
      <c r="Z5581" s="14"/>
      <c r="AA5581" s="14"/>
      <c r="AB5581" s="14"/>
    </row>
    <row r="5582" spans="24:28" ht="15" customHeight="1">
      <c r="X5582" s="14"/>
      <c r="Y5582" s="14"/>
      <c r="Z5582" s="14"/>
      <c r="AA5582" s="14"/>
      <c r="AB5582" s="14"/>
    </row>
    <row r="5583" spans="24:28" ht="15" customHeight="1">
      <c r="X5583" s="14"/>
      <c r="Y5583" s="14"/>
      <c r="Z5583" s="14"/>
      <c r="AA5583" s="14"/>
      <c r="AB5583" s="14"/>
    </row>
    <row r="5584" spans="24:28" ht="15" customHeight="1">
      <c r="X5584" s="14"/>
      <c r="Y5584" s="14"/>
      <c r="Z5584" s="14"/>
      <c r="AA5584" s="14"/>
      <c r="AB5584" s="14"/>
    </row>
    <row r="5585" spans="24:28" ht="15" customHeight="1">
      <c r="X5585" s="14"/>
      <c r="Y5585" s="14"/>
      <c r="Z5585" s="14"/>
      <c r="AA5585" s="14"/>
      <c r="AB5585" s="14"/>
    </row>
    <row r="5586" spans="24:28" ht="15" customHeight="1">
      <c r="X5586" s="14"/>
      <c r="Y5586" s="14"/>
      <c r="Z5586" s="14"/>
      <c r="AA5586" s="14"/>
      <c r="AB5586" s="14"/>
    </row>
    <row r="5587" spans="24:28" ht="15" customHeight="1">
      <c r="X5587" s="14"/>
      <c r="Y5587" s="14"/>
      <c r="Z5587" s="14"/>
      <c r="AA5587" s="14"/>
      <c r="AB5587" s="14"/>
    </row>
    <row r="5588" spans="24:28" ht="15" customHeight="1">
      <c r="X5588" s="14"/>
      <c r="Y5588" s="14"/>
      <c r="Z5588" s="14"/>
      <c r="AA5588" s="14"/>
      <c r="AB5588" s="14"/>
    </row>
    <row r="5589" spans="24:28" ht="15" customHeight="1">
      <c r="X5589" s="14"/>
      <c r="Y5589" s="14"/>
      <c r="Z5589" s="14"/>
      <c r="AA5589" s="14"/>
      <c r="AB5589" s="14"/>
    </row>
    <row r="5590" spans="24:28" ht="15" customHeight="1">
      <c r="X5590" s="14"/>
      <c r="Y5590" s="14"/>
      <c r="Z5590" s="14"/>
      <c r="AA5590" s="14"/>
      <c r="AB5590" s="14"/>
    </row>
    <row r="5591" spans="24:28" ht="15" customHeight="1">
      <c r="X5591" s="14"/>
      <c r="Y5591" s="14"/>
      <c r="Z5591" s="14"/>
      <c r="AA5591" s="14"/>
      <c r="AB5591" s="14"/>
    </row>
    <row r="5592" spans="24:28" ht="15" customHeight="1">
      <c r="X5592" s="14"/>
      <c r="Y5592" s="14"/>
      <c r="Z5592" s="14"/>
      <c r="AA5592" s="14"/>
      <c r="AB5592" s="14"/>
    </row>
    <row r="5593" spans="24:28" ht="15" customHeight="1">
      <c r="X5593" s="14"/>
      <c r="Y5593" s="14"/>
      <c r="Z5593" s="14"/>
      <c r="AA5593" s="14"/>
      <c r="AB5593" s="14"/>
    </row>
    <row r="5594" spans="24:28" ht="15" customHeight="1">
      <c r="X5594" s="14"/>
      <c r="Y5594" s="14"/>
      <c r="Z5594" s="14"/>
      <c r="AA5594" s="14"/>
      <c r="AB5594" s="14"/>
    </row>
    <row r="5595" spans="24:28" ht="15" customHeight="1">
      <c r="X5595" s="14"/>
      <c r="Y5595" s="14"/>
      <c r="Z5595" s="14"/>
      <c r="AA5595" s="14"/>
      <c r="AB5595" s="14"/>
    </row>
    <row r="5596" spans="24:28" ht="15" customHeight="1">
      <c r="X5596" s="14"/>
      <c r="Y5596" s="14"/>
      <c r="Z5596" s="14"/>
      <c r="AA5596" s="14"/>
      <c r="AB5596" s="14"/>
    </row>
    <row r="5597" spans="24:28" ht="15" customHeight="1">
      <c r="X5597" s="14"/>
      <c r="Y5597" s="14"/>
      <c r="Z5597" s="14"/>
      <c r="AA5597" s="14"/>
      <c r="AB5597" s="14"/>
    </row>
    <row r="5598" spans="24:28" ht="15" customHeight="1">
      <c r="X5598" s="14"/>
      <c r="Y5598" s="14"/>
      <c r="Z5598" s="14"/>
      <c r="AA5598" s="14"/>
      <c r="AB5598" s="14"/>
    </row>
    <row r="5599" spans="24:28" ht="15" customHeight="1">
      <c r="X5599" s="14"/>
      <c r="Y5599" s="14"/>
      <c r="Z5599" s="14"/>
      <c r="AA5599" s="14"/>
      <c r="AB5599" s="14"/>
    </row>
    <row r="5600" spans="24:28" ht="15" customHeight="1">
      <c r="X5600" s="14"/>
      <c r="Y5600" s="14"/>
      <c r="Z5600" s="14"/>
      <c r="AA5600" s="14"/>
      <c r="AB5600" s="14"/>
    </row>
    <row r="5601" spans="24:28" ht="15" customHeight="1">
      <c r="X5601" s="14"/>
      <c r="Y5601" s="14"/>
      <c r="Z5601" s="14"/>
      <c r="AA5601" s="14"/>
      <c r="AB5601" s="14"/>
    </row>
    <row r="5602" spans="24:28" ht="15" customHeight="1">
      <c r="X5602" s="14"/>
      <c r="Y5602" s="14"/>
      <c r="Z5602" s="14"/>
      <c r="AA5602" s="14"/>
      <c r="AB5602" s="14"/>
    </row>
    <row r="5603" spans="24:28" ht="15" customHeight="1">
      <c r="X5603" s="14"/>
      <c r="Y5603" s="14"/>
      <c r="Z5603" s="14"/>
      <c r="AA5603" s="14"/>
      <c r="AB5603" s="14"/>
    </row>
    <row r="5604" spans="24:28" ht="15" customHeight="1">
      <c r="X5604" s="14"/>
      <c r="Y5604" s="14"/>
      <c r="Z5604" s="14"/>
      <c r="AA5604" s="14"/>
      <c r="AB5604" s="14"/>
    </row>
    <row r="5605" spans="24:28" ht="15" customHeight="1">
      <c r="X5605" s="14"/>
      <c r="Y5605" s="14"/>
      <c r="Z5605" s="14"/>
      <c r="AA5605" s="14"/>
      <c r="AB5605" s="14"/>
    </row>
    <row r="5606" spans="24:28" ht="15" customHeight="1">
      <c r="X5606" s="14"/>
      <c r="Y5606" s="14"/>
      <c r="Z5606" s="14"/>
      <c r="AA5606" s="14"/>
      <c r="AB5606" s="14"/>
    </row>
    <row r="5607" spans="24:28" ht="15" customHeight="1">
      <c r="X5607" s="14"/>
      <c r="Y5607" s="14"/>
      <c r="Z5607" s="14"/>
      <c r="AA5607" s="14"/>
      <c r="AB5607" s="14"/>
    </row>
    <row r="5608" spans="24:28" ht="15" customHeight="1">
      <c r="X5608" s="14"/>
      <c r="Y5608" s="14"/>
      <c r="Z5608" s="14"/>
      <c r="AA5608" s="14"/>
      <c r="AB5608" s="14"/>
    </row>
    <row r="5609" spans="24:28" ht="15" customHeight="1">
      <c r="X5609" s="14"/>
      <c r="Y5609" s="14"/>
      <c r="Z5609" s="14"/>
      <c r="AA5609" s="14"/>
      <c r="AB5609" s="14"/>
    </row>
    <row r="5610" spans="24:28" ht="15" customHeight="1">
      <c r="X5610" s="14"/>
      <c r="Y5610" s="14"/>
      <c r="Z5610" s="14"/>
      <c r="AA5610" s="14"/>
      <c r="AB5610" s="14"/>
    </row>
    <row r="5611" spans="24:28" ht="15" customHeight="1">
      <c r="X5611" s="14"/>
      <c r="Y5611" s="14"/>
      <c r="Z5611" s="14"/>
      <c r="AA5611" s="14"/>
      <c r="AB5611" s="14"/>
    </row>
    <row r="5612" spans="24:28" ht="15" customHeight="1">
      <c r="X5612" s="14"/>
      <c r="Y5612" s="14"/>
      <c r="Z5612" s="14"/>
      <c r="AA5612" s="14"/>
      <c r="AB5612" s="14"/>
    </row>
    <row r="5613" spans="24:28" ht="15" customHeight="1">
      <c r="X5613" s="14"/>
      <c r="Y5613" s="14"/>
      <c r="Z5613" s="14"/>
      <c r="AA5613" s="14"/>
      <c r="AB5613" s="14"/>
    </row>
    <row r="5614" spans="24:28" ht="15" customHeight="1">
      <c r="X5614" s="14"/>
      <c r="Y5614" s="14"/>
      <c r="Z5614" s="14"/>
      <c r="AA5614" s="14"/>
      <c r="AB5614" s="14"/>
    </row>
    <row r="5615" spans="24:28" ht="15" customHeight="1">
      <c r="X5615" s="14"/>
      <c r="Y5615" s="14"/>
      <c r="Z5615" s="14"/>
      <c r="AA5615" s="14"/>
      <c r="AB5615" s="14"/>
    </row>
    <row r="5616" spans="24:28" ht="15" customHeight="1">
      <c r="X5616" s="14"/>
      <c r="Y5616" s="14"/>
      <c r="Z5616" s="14"/>
      <c r="AA5616" s="14"/>
      <c r="AB5616" s="14"/>
    </row>
    <row r="5617" spans="24:28" ht="15" customHeight="1">
      <c r="X5617" s="14"/>
      <c r="Y5617" s="14"/>
      <c r="Z5617" s="14"/>
      <c r="AA5617" s="14"/>
      <c r="AB5617" s="14"/>
    </row>
    <row r="5618" spans="24:28" ht="15" customHeight="1">
      <c r="X5618" s="14"/>
      <c r="Y5618" s="14"/>
      <c r="Z5618" s="14"/>
      <c r="AA5618" s="14"/>
      <c r="AB5618" s="14"/>
    </row>
    <row r="5619" spans="24:28" ht="15" customHeight="1">
      <c r="X5619" s="14"/>
      <c r="Y5619" s="14"/>
      <c r="Z5619" s="14"/>
      <c r="AA5619" s="14"/>
      <c r="AB5619" s="14"/>
    </row>
    <row r="5620" spans="24:28" ht="15" customHeight="1">
      <c r="X5620" s="14"/>
      <c r="Y5620" s="14"/>
      <c r="Z5620" s="14"/>
      <c r="AA5620" s="14"/>
      <c r="AB5620" s="14"/>
    </row>
    <row r="5621" spans="24:28" ht="15" customHeight="1">
      <c r="X5621" s="14"/>
      <c r="Y5621" s="14"/>
      <c r="Z5621" s="14"/>
      <c r="AA5621" s="14"/>
      <c r="AB5621" s="14"/>
    </row>
    <row r="5622" spans="24:28" ht="15" customHeight="1">
      <c r="X5622" s="14"/>
      <c r="Y5622" s="14"/>
      <c r="Z5622" s="14"/>
      <c r="AA5622" s="14"/>
      <c r="AB5622" s="14"/>
    </row>
    <row r="5623" spans="24:28" ht="15" customHeight="1">
      <c r="X5623" s="14"/>
      <c r="Y5623" s="14"/>
      <c r="Z5623" s="14"/>
      <c r="AA5623" s="14"/>
      <c r="AB5623" s="14"/>
    </row>
    <row r="5624" spans="24:28" ht="15" customHeight="1">
      <c r="X5624" s="14"/>
      <c r="Y5624" s="14"/>
      <c r="Z5624" s="14"/>
      <c r="AA5624" s="14"/>
      <c r="AB5624" s="14"/>
    </row>
    <row r="5625" spans="24:28" ht="15" customHeight="1">
      <c r="X5625" s="14"/>
      <c r="Y5625" s="14"/>
      <c r="Z5625" s="14"/>
      <c r="AA5625" s="14"/>
      <c r="AB5625" s="14"/>
    </row>
    <row r="5626" spans="24:28" ht="15" customHeight="1">
      <c r="X5626" s="14"/>
      <c r="Y5626" s="14"/>
      <c r="Z5626" s="14"/>
      <c r="AA5626" s="14"/>
      <c r="AB5626" s="14"/>
    </row>
    <row r="5627" spans="24:28" ht="15" customHeight="1">
      <c r="X5627" s="14"/>
      <c r="Y5627" s="14"/>
      <c r="Z5627" s="14"/>
      <c r="AA5627" s="14"/>
      <c r="AB5627" s="14"/>
    </row>
    <row r="5628" spans="24:28" ht="15" customHeight="1">
      <c r="X5628" s="14"/>
      <c r="Y5628" s="14"/>
      <c r="Z5628" s="14"/>
      <c r="AA5628" s="14"/>
      <c r="AB5628" s="14"/>
    </row>
    <row r="5629" spans="24:28" ht="15" customHeight="1">
      <c r="X5629" s="14"/>
      <c r="Y5629" s="14"/>
      <c r="Z5629" s="14"/>
      <c r="AA5629" s="14"/>
      <c r="AB5629" s="14"/>
    </row>
    <row r="5630" spans="24:28" ht="15" customHeight="1">
      <c r="X5630" s="14"/>
      <c r="Y5630" s="14"/>
      <c r="Z5630" s="14"/>
      <c r="AA5630" s="14"/>
      <c r="AB5630" s="14"/>
    </row>
    <row r="5631" spans="24:28" ht="15" customHeight="1">
      <c r="X5631" s="14"/>
      <c r="Y5631" s="14"/>
      <c r="Z5631" s="14"/>
      <c r="AA5631" s="14"/>
      <c r="AB5631" s="14"/>
    </row>
    <row r="5632" spans="24:28" ht="15" customHeight="1">
      <c r="X5632" s="14"/>
      <c r="Y5632" s="14"/>
      <c r="Z5632" s="14"/>
      <c r="AA5632" s="14"/>
      <c r="AB5632" s="14"/>
    </row>
    <row r="5633" spans="24:28" ht="15" customHeight="1">
      <c r="X5633" s="14"/>
      <c r="Y5633" s="14"/>
      <c r="Z5633" s="14"/>
      <c r="AA5633" s="14"/>
      <c r="AB5633" s="14"/>
    </row>
    <row r="5634" spans="24:28" ht="15" customHeight="1">
      <c r="X5634" s="14"/>
      <c r="Y5634" s="14"/>
      <c r="Z5634" s="14"/>
      <c r="AA5634" s="14"/>
      <c r="AB5634" s="14"/>
    </row>
    <row r="5635" spans="24:28" ht="15" customHeight="1">
      <c r="X5635" s="14"/>
      <c r="Y5635" s="14"/>
      <c r="Z5635" s="14"/>
      <c r="AA5635" s="14"/>
      <c r="AB5635" s="14"/>
    </row>
    <row r="5636" spans="24:28" ht="15" customHeight="1">
      <c r="X5636" s="14"/>
      <c r="Y5636" s="14"/>
      <c r="Z5636" s="14"/>
      <c r="AA5636" s="14"/>
      <c r="AB5636" s="14"/>
    </row>
    <row r="5637" spans="24:28" ht="15" customHeight="1">
      <c r="X5637" s="14"/>
      <c r="Y5637" s="14"/>
      <c r="Z5637" s="14"/>
      <c r="AA5637" s="14"/>
      <c r="AB5637" s="14"/>
    </row>
    <row r="5638" spans="24:28" ht="15" customHeight="1">
      <c r="X5638" s="14"/>
      <c r="Y5638" s="14"/>
      <c r="Z5638" s="14"/>
      <c r="AA5638" s="14"/>
      <c r="AB5638" s="14"/>
    </row>
    <row r="5639" spans="24:28" ht="15" customHeight="1">
      <c r="X5639" s="14"/>
      <c r="Y5639" s="14"/>
      <c r="Z5639" s="14"/>
      <c r="AA5639" s="14"/>
      <c r="AB5639" s="14"/>
    </row>
    <row r="5640" spans="24:28" ht="15" customHeight="1">
      <c r="X5640" s="14"/>
      <c r="Y5640" s="14"/>
      <c r="Z5640" s="14"/>
      <c r="AA5640" s="14"/>
      <c r="AB5640" s="14"/>
    </row>
    <row r="5641" spans="24:28" ht="15" customHeight="1">
      <c r="X5641" s="14"/>
      <c r="Y5641" s="14"/>
      <c r="Z5641" s="14"/>
      <c r="AA5641" s="14"/>
      <c r="AB5641" s="14"/>
    </row>
    <row r="5642" spans="24:28" ht="15" customHeight="1">
      <c r="X5642" s="14"/>
      <c r="Y5642" s="14"/>
      <c r="Z5642" s="14"/>
      <c r="AA5642" s="14"/>
      <c r="AB5642" s="14"/>
    </row>
    <row r="5643" spans="24:28" ht="15" customHeight="1">
      <c r="X5643" s="14"/>
      <c r="Y5643" s="14"/>
      <c r="Z5643" s="14"/>
      <c r="AA5643" s="14"/>
      <c r="AB5643" s="14"/>
    </row>
    <row r="5644" spans="24:28" ht="15" customHeight="1">
      <c r="X5644" s="14"/>
      <c r="Y5644" s="14"/>
      <c r="Z5644" s="14"/>
      <c r="AA5644" s="14"/>
      <c r="AB5644" s="14"/>
    </row>
    <row r="5645" spans="24:28" ht="15" customHeight="1">
      <c r="X5645" s="14"/>
      <c r="Y5645" s="14"/>
      <c r="Z5645" s="14"/>
      <c r="AA5645" s="14"/>
      <c r="AB5645" s="14"/>
    </row>
    <row r="5646" spans="24:28" ht="15" customHeight="1">
      <c r="X5646" s="14"/>
      <c r="Y5646" s="14"/>
      <c r="Z5646" s="14"/>
      <c r="AA5646" s="14"/>
      <c r="AB5646" s="14"/>
    </row>
    <row r="5647" spans="24:28" ht="15" customHeight="1">
      <c r="X5647" s="14"/>
      <c r="Y5647" s="14"/>
      <c r="Z5647" s="14"/>
      <c r="AA5647" s="14"/>
      <c r="AB5647" s="14"/>
    </row>
    <row r="5648" spans="24:28" ht="15" customHeight="1">
      <c r="X5648" s="14"/>
      <c r="Y5648" s="14"/>
      <c r="Z5648" s="14"/>
      <c r="AA5648" s="14"/>
      <c r="AB5648" s="14"/>
    </row>
    <row r="5649" spans="24:28" ht="15" customHeight="1">
      <c r="X5649" s="14"/>
      <c r="Y5649" s="14"/>
      <c r="Z5649" s="14"/>
      <c r="AA5649" s="14"/>
      <c r="AB5649" s="14"/>
    </row>
    <row r="5650" spans="24:28" ht="15" customHeight="1">
      <c r="X5650" s="14"/>
      <c r="Y5650" s="14"/>
      <c r="Z5650" s="14"/>
      <c r="AA5650" s="14"/>
      <c r="AB5650" s="14"/>
    </row>
    <row r="5651" spans="24:28" ht="15" customHeight="1">
      <c r="X5651" s="14"/>
      <c r="Y5651" s="14"/>
      <c r="Z5651" s="14"/>
      <c r="AA5651" s="14"/>
      <c r="AB5651" s="14"/>
    </row>
    <row r="5652" spans="24:28" ht="15" customHeight="1">
      <c r="X5652" s="14"/>
      <c r="Y5652" s="14"/>
      <c r="Z5652" s="14"/>
      <c r="AA5652" s="14"/>
      <c r="AB5652" s="14"/>
    </row>
    <row r="5653" spans="24:28" ht="15" customHeight="1">
      <c r="X5653" s="14"/>
      <c r="Y5653" s="14"/>
      <c r="Z5653" s="14"/>
      <c r="AA5653" s="14"/>
      <c r="AB5653" s="14"/>
    </row>
    <row r="5654" spans="24:28" ht="15" customHeight="1">
      <c r="X5654" s="14"/>
      <c r="Y5654" s="14"/>
      <c r="Z5654" s="14"/>
      <c r="AA5654" s="14"/>
      <c r="AB5654" s="14"/>
    </row>
    <row r="5655" spans="24:28" ht="15" customHeight="1">
      <c r="X5655" s="14"/>
      <c r="Y5655" s="14"/>
      <c r="Z5655" s="14"/>
      <c r="AA5655" s="14"/>
      <c r="AB5655" s="14"/>
    </row>
    <row r="5656" spans="24:28" ht="15" customHeight="1">
      <c r="X5656" s="14"/>
      <c r="Y5656" s="14"/>
      <c r="Z5656" s="14"/>
      <c r="AA5656" s="14"/>
      <c r="AB5656" s="14"/>
    </row>
    <row r="5657" spans="24:28" ht="15" customHeight="1">
      <c r="X5657" s="14"/>
      <c r="Y5657" s="14"/>
      <c r="Z5657" s="14"/>
      <c r="AA5657" s="14"/>
      <c r="AB5657" s="14"/>
    </row>
    <row r="5658" spans="24:28" ht="15" customHeight="1">
      <c r="X5658" s="14"/>
      <c r="Y5658" s="14"/>
      <c r="Z5658" s="14"/>
      <c r="AA5658" s="14"/>
      <c r="AB5658" s="14"/>
    </row>
    <row r="5659" spans="24:28" ht="15" customHeight="1">
      <c r="X5659" s="14"/>
      <c r="Y5659" s="14"/>
      <c r="Z5659" s="14"/>
      <c r="AA5659" s="14"/>
      <c r="AB5659" s="14"/>
    </row>
    <row r="5660" spans="24:28" ht="15" customHeight="1">
      <c r="X5660" s="14"/>
      <c r="Y5660" s="14"/>
      <c r="Z5660" s="14"/>
      <c r="AA5660" s="14"/>
      <c r="AB5660" s="14"/>
    </row>
    <row r="5661" spans="24:28" ht="15" customHeight="1">
      <c r="X5661" s="14"/>
      <c r="Y5661" s="14"/>
      <c r="Z5661" s="14"/>
      <c r="AA5661" s="14"/>
      <c r="AB5661" s="14"/>
    </row>
    <row r="5662" spans="24:28" ht="15" customHeight="1">
      <c r="X5662" s="14"/>
      <c r="Y5662" s="14"/>
      <c r="Z5662" s="14"/>
      <c r="AA5662" s="14"/>
      <c r="AB5662" s="14"/>
    </row>
    <row r="5663" spans="24:28" ht="15" customHeight="1">
      <c r="X5663" s="14"/>
      <c r="Y5663" s="14"/>
      <c r="Z5663" s="14"/>
      <c r="AA5663" s="14"/>
      <c r="AB5663" s="14"/>
    </row>
    <row r="5664" spans="24:28" ht="15" customHeight="1">
      <c r="X5664" s="14"/>
      <c r="Y5664" s="14"/>
      <c r="Z5664" s="14"/>
      <c r="AA5664" s="14"/>
      <c r="AB5664" s="14"/>
    </row>
    <row r="5665" spans="24:28" ht="15" customHeight="1">
      <c r="X5665" s="14"/>
      <c r="Y5665" s="14"/>
      <c r="Z5665" s="14"/>
      <c r="AA5665" s="14"/>
      <c r="AB5665" s="14"/>
    </row>
    <row r="5666" spans="24:28" ht="15" customHeight="1">
      <c r="X5666" s="14"/>
      <c r="Y5666" s="14"/>
      <c r="Z5666" s="14"/>
      <c r="AA5666" s="14"/>
      <c r="AB5666" s="14"/>
    </row>
    <row r="5667" spans="24:28" ht="15" customHeight="1">
      <c r="X5667" s="14"/>
      <c r="Y5667" s="14"/>
      <c r="Z5667" s="14"/>
      <c r="AA5667" s="14"/>
      <c r="AB5667" s="14"/>
    </row>
    <row r="5668" spans="24:28" ht="15" customHeight="1">
      <c r="X5668" s="14"/>
      <c r="Y5668" s="14"/>
      <c r="Z5668" s="14"/>
      <c r="AA5668" s="14"/>
      <c r="AB5668" s="14"/>
    </row>
    <row r="5669" spans="24:28" ht="15" customHeight="1">
      <c r="X5669" s="14"/>
      <c r="Y5669" s="14"/>
      <c r="Z5669" s="14"/>
      <c r="AA5669" s="14"/>
      <c r="AB5669" s="14"/>
    </row>
    <row r="5670" spans="24:28" ht="15" customHeight="1">
      <c r="X5670" s="14"/>
      <c r="Y5670" s="14"/>
      <c r="Z5670" s="14"/>
      <c r="AA5670" s="14"/>
      <c r="AB5670" s="14"/>
    </row>
    <row r="5671" spans="24:28" ht="15" customHeight="1">
      <c r="X5671" s="14"/>
      <c r="Y5671" s="14"/>
      <c r="Z5671" s="14"/>
      <c r="AA5671" s="14"/>
      <c r="AB5671" s="14"/>
    </row>
    <row r="5672" spans="24:28" ht="15" customHeight="1">
      <c r="X5672" s="14"/>
      <c r="Y5672" s="14"/>
      <c r="Z5672" s="14"/>
      <c r="AA5672" s="14"/>
      <c r="AB5672" s="14"/>
    </row>
    <row r="5673" spans="24:28" ht="15" customHeight="1">
      <c r="X5673" s="14"/>
      <c r="Y5673" s="14"/>
      <c r="Z5673" s="14"/>
      <c r="AA5673" s="14"/>
      <c r="AB5673" s="14"/>
    </row>
    <row r="5674" spans="24:28" ht="15" customHeight="1">
      <c r="X5674" s="14"/>
      <c r="Y5674" s="14"/>
      <c r="Z5674" s="14"/>
      <c r="AA5674" s="14"/>
      <c r="AB5674" s="14"/>
    </row>
    <row r="5675" spans="24:28" ht="15" customHeight="1">
      <c r="X5675" s="14"/>
      <c r="Y5675" s="14"/>
      <c r="Z5675" s="14"/>
      <c r="AA5675" s="14"/>
      <c r="AB5675" s="14"/>
    </row>
    <row r="5676" spans="24:28" ht="15" customHeight="1">
      <c r="X5676" s="14"/>
      <c r="Y5676" s="14"/>
      <c r="Z5676" s="14"/>
      <c r="AA5676" s="14"/>
      <c r="AB5676" s="14"/>
    </row>
    <row r="5677" spans="24:28" ht="15" customHeight="1">
      <c r="X5677" s="14"/>
      <c r="Y5677" s="14"/>
      <c r="Z5677" s="14"/>
      <c r="AA5677" s="14"/>
      <c r="AB5677" s="14"/>
    </row>
    <row r="5678" spans="24:28" ht="15" customHeight="1">
      <c r="X5678" s="14"/>
      <c r="Y5678" s="14"/>
      <c r="Z5678" s="14"/>
      <c r="AA5678" s="14"/>
      <c r="AB5678" s="14"/>
    </row>
    <row r="5679" spans="24:28" ht="15" customHeight="1">
      <c r="X5679" s="14"/>
      <c r="Y5679" s="14"/>
      <c r="Z5679" s="14"/>
      <c r="AA5679" s="14"/>
      <c r="AB5679" s="14"/>
    </row>
    <row r="5680" spans="24:28" ht="15" customHeight="1">
      <c r="X5680" s="14"/>
      <c r="Y5680" s="14"/>
      <c r="Z5680" s="14"/>
      <c r="AA5680" s="14"/>
      <c r="AB5680" s="14"/>
    </row>
    <row r="5681" spans="24:28" ht="15" customHeight="1">
      <c r="X5681" s="14"/>
      <c r="Y5681" s="14"/>
      <c r="Z5681" s="14"/>
      <c r="AA5681" s="14"/>
      <c r="AB5681" s="14"/>
    </row>
    <row r="5682" spans="24:28" ht="15" customHeight="1">
      <c r="X5682" s="14"/>
      <c r="Y5682" s="14"/>
      <c r="Z5682" s="14"/>
      <c r="AA5682" s="14"/>
      <c r="AB5682" s="14"/>
    </row>
    <row r="5683" spans="24:28" ht="15" customHeight="1">
      <c r="X5683" s="14"/>
      <c r="Y5683" s="14"/>
      <c r="Z5683" s="14"/>
      <c r="AA5683" s="14"/>
      <c r="AB5683" s="14"/>
    </row>
    <row r="5684" spans="24:28" ht="15" customHeight="1">
      <c r="X5684" s="14"/>
      <c r="Y5684" s="14"/>
      <c r="Z5684" s="14"/>
      <c r="AA5684" s="14"/>
      <c r="AB5684" s="14"/>
    </row>
    <row r="5685" spans="24:28" ht="15" customHeight="1">
      <c r="X5685" s="14"/>
      <c r="Y5685" s="14"/>
      <c r="Z5685" s="14"/>
      <c r="AA5685" s="14"/>
      <c r="AB5685" s="14"/>
    </row>
    <row r="5686" spans="24:28" ht="15" customHeight="1">
      <c r="X5686" s="14"/>
      <c r="Y5686" s="14"/>
      <c r="Z5686" s="14"/>
      <c r="AA5686" s="14"/>
      <c r="AB5686" s="14"/>
    </row>
    <row r="5687" spans="24:28" ht="15" customHeight="1">
      <c r="X5687" s="14"/>
      <c r="Y5687" s="14"/>
      <c r="Z5687" s="14"/>
      <c r="AA5687" s="14"/>
      <c r="AB5687" s="14"/>
    </row>
    <row r="5688" spans="24:28" ht="15" customHeight="1">
      <c r="X5688" s="14"/>
      <c r="Y5688" s="14"/>
      <c r="Z5688" s="14"/>
      <c r="AA5688" s="14"/>
      <c r="AB5688" s="14"/>
    </row>
    <row r="5689" spans="24:28" ht="15" customHeight="1">
      <c r="X5689" s="14"/>
      <c r="Y5689" s="14"/>
      <c r="Z5689" s="14"/>
      <c r="AA5689" s="14"/>
      <c r="AB5689" s="14"/>
    </row>
    <row r="5690" spans="24:28" ht="15" customHeight="1">
      <c r="X5690" s="14"/>
      <c r="Y5690" s="14"/>
      <c r="Z5690" s="14"/>
      <c r="AA5690" s="14"/>
      <c r="AB5690" s="14"/>
    </row>
    <row r="5691" spans="24:28" ht="15" customHeight="1">
      <c r="X5691" s="14"/>
      <c r="Y5691" s="14"/>
      <c r="Z5691" s="14"/>
      <c r="AA5691" s="14"/>
      <c r="AB5691" s="14"/>
    </row>
    <row r="5692" spans="24:28" ht="15" customHeight="1">
      <c r="X5692" s="14"/>
      <c r="Y5692" s="14"/>
      <c r="Z5692" s="14"/>
      <c r="AA5692" s="14"/>
      <c r="AB5692" s="14"/>
    </row>
    <row r="5693" spans="24:28" ht="15" customHeight="1">
      <c r="X5693" s="14"/>
      <c r="Y5693" s="14"/>
      <c r="Z5693" s="14"/>
      <c r="AA5693" s="14"/>
      <c r="AB5693" s="14"/>
    </row>
    <row r="5694" spans="24:28" ht="15" customHeight="1">
      <c r="X5694" s="14"/>
      <c r="Y5694" s="14"/>
      <c r="Z5694" s="14"/>
      <c r="AA5694" s="14"/>
      <c r="AB5694" s="14"/>
    </row>
    <row r="5695" spans="24:28" ht="15" customHeight="1">
      <c r="X5695" s="14"/>
      <c r="Y5695" s="14"/>
      <c r="Z5695" s="14"/>
      <c r="AA5695" s="14"/>
      <c r="AB5695" s="14"/>
    </row>
    <row r="5696" spans="24:28" ht="15" customHeight="1">
      <c r="X5696" s="14"/>
      <c r="Y5696" s="14"/>
      <c r="Z5696" s="14"/>
      <c r="AA5696" s="14"/>
      <c r="AB5696" s="14"/>
    </row>
    <row r="5697" spans="24:28" ht="15" customHeight="1">
      <c r="X5697" s="14"/>
      <c r="Y5697" s="14"/>
      <c r="Z5697" s="14"/>
      <c r="AA5697" s="14"/>
      <c r="AB5697" s="14"/>
    </row>
    <row r="5698" spans="24:28" ht="15" customHeight="1">
      <c r="X5698" s="14"/>
      <c r="Y5698" s="14"/>
      <c r="Z5698" s="14"/>
      <c r="AA5698" s="14"/>
      <c r="AB5698" s="14"/>
    </row>
    <row r="5699" spans="24:28" ht="15" customHeight="1">
      <c r="X5699" s="14"/>
      <c r="Y5699" s="14"/>
      <c r="Z5699" s="14"/>
      <c r="AA5699" s="14"/>
      <c r="AB5699" s="14"/>
    </row>
    <row r="5700" spans="24:28" ht="15" customHeight="1">
      <c r="X5700" s="14"/>
      <c r="Y5700" s="14"/>
      <c r="Z5700" s="14"/>
      <c r="AA5700" s="14"/>
      <c r="AB5700" s="14"/>
    </row>
    <row r="5701" spans="24:28" ht="15" customHeight="1">
      <c r="X5701" s="14"/>
      <c r="Y5701" s="14"/>
      <c r="Z5701" s="14"/>
      <c r="AA5701" s="14"/>
      <c r="AB5701" s="14"/>
    </row>
    <row r="5702" spans="24:28" ht="15" customHeight="1">
      <c r="X5702" s="14"/>
      <c r="Y5702" s="14"/>
      <c r="Z5702" s="14"/>
      <c r="AA5702" s="14"/>
      <c r="AB5702" s="14"/>
    </row>
    <row r="5703" spans="24:28" ht="15" customHeight="1">
      <c r="X5703" s="14"/>
      <c r="Y5703" s="14"/>
      <c r="Z5703" s="14"/>
      <c r="AA5703" s="14"/>
      <c r="AB5703" s="14"/>
    </row>
    <row r="5704" spans="24:28" ht="15" customHeight="1">
      <c r="X5704" s="14"/>
      <c r="Y5704" s="14"/>
      <c r="Z5704" s="14"/>
      <c r="AA5704" s="14"/>
      <c r="AB5704" s="14"/>
    </row>
    <row r="5705" spans="24:28" ht="15" customHeight="1">
      <c r="X5705" s="14"/>
      <c r="Y5705" s="14"/>
      <c r="Z5705" s="14"/>
      <c r="AA5705" s="14"/>
      <c r="AB5705" s="14"/>
    </row>
    <row r="5706" spans="24:28" ht="15" customHeight="1">
      <c r="X5706" s="14"/>
      <c r="Y5706" s="14"/>
      <c r="Z5706" s="14"/>
      <c r="AA5706" s="14"/>
      <c r="AB5706" s="14"/>
    </row>
    <row r="5707" spans="24:28" ht="15" customHeight="1">
      <c r="X5707" s="14"/>
      <c r="Y5707" s="14"/>
      <c r="Z5707" s="14"/>
      <c r="AA5707" s="14"/>
      <c r="AB5707" s="14"/>
    </row>
    <row r="5708" spans="24:28" ht="15" customHeight="1">
      <c r="X5708" s="14"/>
      <c r="Y5708" s="14"/>
      <c r="Z5708" s="14"/>
      <c r="AA5708" s="14"/>
      <c r="AB5708" s="14"/>
    </row>
    <row r="5709" spans="24:28" ht="15" customHeight="1">
      <c r="X5709" s="14"/>
      <c r="Y5709" s="14"/>
      <c r="Z5709" s="14"/>
      <c r="AA5709" s="14"/>
      <c r="AB5709" s="14"/>
    </row>
    <row r="5710" spans="24:28" ht="15" customHeight="1">
      <c r="X5710" s="14"/>
      <c r="Y5710" s="14"/>
      <c r="Z5710" s="14"/>
      <c r="AA5710" s="14"/>
      <c r="AB5710" s="14"/>
    </row>
    <row r="5711" spans="24:28" ht="15" customHeight="1">
      <c r="X5711" s="14"/>
      <c r="Y5711" s="14"/>
      <c r="Z5711" s="14"/>
      <c r="AA5711" s="14"/>
      <c r="AB5711" s="14"/>
    </row>
    <row r="5712" spans="24:28" ht="15" customHeight="1">
      <c r="X5712" s="14"/>
      <c r="Y5712" s="14"/>
      <c r="Z5712" s="14"/>
      <c r="AA5712" s="14"/>
      <c r="AB5712" s="14"/>
    </row>
    <row r="5713" spans="24:28" ht="15" customHeight="1">
      <c r="X5713" s="14"/>
      <c r="Y5713" s="14"/>
      <c r="Z5713" s="14"/>
      <c r="AA5713" s="14"/>
      <c r="AB5713" s="14"/>
    </row>
    <row r="5714" spans="24:28" ht="15" customHeight="1">
      <c r="X5714" s="14"/>
      <c r="Y5714" s="14"/>
      <c r="Z5714" s="14"/>
      <c r="AA5714" s="14"/>
      <c r="AB5714" s="14"/>
    </row>
    <row r="5715" spans="24:28" ht="15" customHeight="1">
      <c r="X5715" s="14"/>
      <c r="Y5715" s="14"/>
      <c r="Z5715" s="14"/>
      <c r="AA5715" s="14"/>
      <c r="AB5715" s="14"/>
    </row>
    <row r="5716" spans="24:28" ht="15" customHeight="1">
      <c r="X5716" s="14"/>
      <c r="Y5716" s="14"/>
      <c r="Z5716" s="14"/>
      <c r="AA5716" s="14"/>
      <c r="AB5716" s="14"/>
    </row>
    <row r="5717" spans="24:28" ht="15" customHeight="1">
      <c r="X5717" s="14"/>
      <c r="Y5717" s="14"/>
      <c r="Z5717" s="14"/>
      <c r="AA5717" s="14"/>
      <c r="AB5717" s="14"/>
    </row>
    <row r="5718" spans="24:28" ht="15" customHeight="1">
      <c r="X5718" s="14"/>
      <c r="Y5718" s="14"/>
      <c r="Z5718" s="14"/>
      <c r="AA5718" s="14"/>
      <c r="AB5718" s="14"/>
    </row>
    <row r="5719" spans="24:28" ht="15" customHeight="1">
      <c r="X5719" s="14"/>
      <c r="Y5719" s="14"/>
      <c r="Z5719" s="14"/>
      <c r="AA5719" s="14"/>
      <c r="AB5719" s="14"/>
    </row>
    <row r="5720" spans="24:28" ht="15" customHeight="1">
      <c r="X5720" s="14"/>
      <c r="Y5720" s="14"/>
      <c r="Z5720" s="14"/>
      <c r="AA5720" s="14"/>
      <c r="AB5720" s="14"/>
    </row>
    <row r="5721" spans="24:28" ht="15" customHeight="1">
      <c r="X5721" s="14"/>
      <c r="Y5721" s="14"/>
      <c r="Z5721" s="14"/>
      <c r="AA5721" s="14"/>
      <c r="AB5721" s="14"/>
    </row>
    <row r="5722" spans="24:28" ht="15" customHeight="1">
      <c r="X5722" s="14"/>
      <c r="Y5722" s="14"/>
      <c r="Z5722" s="14"/>
      <c r="AA5722" s="14"/>
      <c r="AB5722" s="14"/>
    </row>
    <row r="5723" spans="24:28" ht="15" customHeight="1">
      <c r="X5723" s="14"/>
      <c r="Y5723" s="14"/>
      <c r="Z5723" s="14"/>
      <c r="AA5723" s="14"/>
      <c r="AB5723" s="14"/>
    </row>
    <row r="5724" spans="24:28" ht="15" customHeight="1">
      <c r="X5724" s="14"/>
      <c r="Y5724" s="14"/>
      <c r="Z5724" s="14"/>
      <c r="AA5724" s="14"/>
      <c r="AB5724" s="14"/>
    </row>
    <row r="5725" spans="24:28" ht="15" customHeight="1">
      <c r="X5725" s="14"/>
      <c r="Y5725" s="14"/>
      <c r="Z5725" s="14"/>
      <c r="AA5725" s="14"/>
      <c r="AB5725" s="14"/>
    </row>
    <row r="5726" spans="24:28" ht="15" customHeight="1">
      <c r="X5726" s="14"/>
      <c r="Y5726" s="14"/>
      <c r="Z5726" s="14"/>
      <c r="AA5726" s="14"/>
      <c r="AB5726" s="14"/>
    </row>
    <row r="5727" spans="24:28" ht="15" customHeight="1">
      <c r="X5727" s="14"/>
      <c r="Y5727" s="14"/>
      <c r="Z5727" s="14"/>
      <c r="AA5727" s="14"/>
      <c r="AB5727" s="14"/>
    </row>
    <row r="5728" spans="24:28" ht="15" customHeight="1">
      <c r="X5728" s="14"/>
      <c r="Y5728" s="14"/>
      <c r="Z5728" s="14"/>
      <c r="AA5728" s="14"/>
      <c r="AB5728" s="14"/>
    </row>
    <row r="5729" spans="24:28" ht="15" customHeight="1">
      <c r="X5729" s="14"/>
      <c r="Y5729" s="14"/>
      <c r="Z5729" s="14"/>
      <c r="AA5729" s="14"/>
      <c r="AB5729" s="14"/>
    </row>
    <row r="5730" spans="24:28" ht="15" customHeight="1">
      <c r="X5730" s="14"/>
      <c r="Y5730" s="14"/>
      <c r="Z5730" s="14"/>
      <c r="AA5730" s="14"/>
      <c r="AB5730" s="14"/>
    </row>
    <row r="5731" spans="24:28" ht="15" customHeight="1">
      <c r="X5731" s="14"/>
      <c r="Y5731" s="14"/>
      <c r="Z5731" s="14"/>
      <c r="AA5731" s="14"/>
      <c r="AB5731" s="14"/>
    </row>
    <row r="5732" spans="24:28" ht="15" customHeight="1">
      <c r="X5732" s="14"/>
      <c r="Y5732" s="14"/>
      <c r="Z5732" s="14"/>
      <c r="AA5732" s="14"/>
      <c r="AB5732" s="14"/>
    </row>
    <row r="5733" spans="24:28" ht="15" customHeight="1">
      <c r="X5733" s="14"/>
      <c r="Y5733" s="14"/>
      <c r="Z5733" s="14"/>
      <c r="AA5733" s="14"/>
      <c r="AB5733" s="14"/>
    </row>
    <row r="5734" spans="24:28" ht="15" customHeight="1">
      <c r="X5734" s="14"/>
      <c r="Y5734" s="14"/>
      <c r="Z5734" s="14"/>
      <c r="AA5734" s="14"/>
      <c r="AB5734" s="14"/>
    </row>
    <row r="5735" spans="24:28" ht="15" customHeight="1">
      <c r="X5735" s="14"/>
      <c r="Y5735" s="14"/>
      <c r="Z5735" s="14"/>
      <c r="AA5735" s="14"/>
      <c r="AB5735" s="14"/>
    </row>
    <row r="5736" spans="24:28" ht="15" customHeight="1">
      <c r="X5736" s="14"/>
      <c r="Y5736" s="14"/>
      <c r="Z5736" s="14"/>
      <c r="AA5736" s="14"/>
      <c r="AB5736" s="14"/>
    </row>
    <row r="5737" spans="24:28" ht="15" customHeight="1">
      <c r="X5737" s="14"/>
      <c r="Y5737" s="14"/>
      <c r="Z5737" s="14"/>
      <c r="AA5737" s="14"/>
      <c r="AB5737" s="14"/>
    </row>
    <row r="5738" spans="24:28" ht="15" customHeight="1">
      <c r="X5738" s="14"/>
      <c r="Y5738" s="14"/>
      <c r="Z5738" s="14"/>
      <c r="AA5738" s="14"/>
      <c r="AB5738" s="14"/>
    </row>
    <row r="5739" spans="24:28" ht="15" customHeight="1">
      <c r="X5739" s="14"/>
      <c r="Y5739" s="14"/>
      <c r="Z5739" s="14"/>
      <c r="AA5739" s="14"/>
      <c r="AB5739" s="14"/>
    </row>
    <row r="5740" spans="24:28" ht="15" customHeight="1">
      <c r="X5740" s="14"/>
      <c r="Y5740" s="14"/>
      <c r="Z5740" s="14"/>
      <c r="AA5740" s="14"/>
      <c r="AB5740" s="14"/>
    </row>
    <row r="5741" spans="24:28" ht="15" customHeight="1">
      <c r="X5741" s="14"/>
      <c r="Y5741" s="14"/>
      <c r="Z5741" s="14"/>
      <c r="AA5741" s="14"/>
      <c r="AB5741" s="14"/>
    </row>
    <row r="5742" spans="24:28" ht="15" customHeight="1">
      <c r="X5742" s="14"/>
      <c r="Y5742" s="14"/>
      <c r="Z5742" s="14"/>
      <c r="AA5742" s="14"/>
      <c r="AB5742" s="14"/>
    </row>
    <row r="5743" spans="24:28" ht="15" customHeight="1">
      <c r="X5743" s="14"/>
      <c r="Y5743" s="14"/>
      <c r="Z5743" s="14"/>
      <c r="AA5743" s="14"/>
      <c r="AB5743" s="14"/>
    </row>
    <row r="5744" spans="24:28" ht="15" customHeight="1">
      <c r="X5744" s="14"/>
      <c r="Y5744" s="14"/>
      <c r="Z5744" s="14"/>
      <c r="AA5744" s="14"/>
      <c r="AB5744" s="14"/>
    </row>
    <row r="5745" spans="24:28" ht="15" customHeight="1">
      <c r="X5745" s="14"/>
      <c r="Y5745" s="14"/>
      <c r="Z5745" s="14"/>
      <c r="AA5745" s="14"/>
      <c r="AB5745" s="14"/>
    </row>
    <row r="5746" spans="24:28" ht="15" customHeight="1">
      <c r="X5746" s="14"/>
      <c r="Y5746" s="14"/>
      <c r="Z5746" s="14"/>
      <c r="AA5746" s="14"/>
      <c r="AB5746" s="14"/>
    </row>
    <row r="5747" spans="24:28" ht="15" customHeight="1">
      <c r="X5747" s="14"/>
      <c r="Y5747" s="14"/>
      <c r="Z5747" s="14"/>
      <c r="AA5747" s="14"/>
      <c r="AB5747" s="14"/>
    </row>
    <row r="5748" spans="24:28" ht="15" customHeight="1">
      <c r="X5748" s="14"/>
      <c r="Y5748" s="14"/>
      <c r="Z5748" s="14"/>
      <c r="AA5748" s="14"/>
      <c r="AB5748" s="14"/>
    </row>
    <row r="5749" spans="24:28" ht="15" customHeight="1">
      <c r="X5749" s="14"/>
      <c r="Y5749" s="14"/>
      <c r="Z5749" s="14"/>
      <c r="AA5749" s="14"/>
      <c r="AB5749" s="14"/>
    </row>
    <row r="5750" spans="24:28" ht="15" customHeight="1">
      <c r="X5750" s="14"/>
      <c r="Y5750" s="14"/>
      <c r="Z5750" s="14"/>
      <c r="AA5750" s="14"/>
      <c r="AB5750" s="14"/>
    </row>
    <row r="5751" spans="24:28" ht="15" customHeight="1">
      <c r="X5751" s="14"/>
      <c r="Y5751" s="14"/>
      <c r="Z5751" s="14"/>
      <c r="AA5751" s="14"/>
      <c r="AB5751" s="14"/>
    </row>
    <row r="5752" spans="24:28" ht="15" customHeight="1">
      <c r="X5752" s="14"/>
      <c r="Y5752" s="14"/>
      <c r="Z5752" s="14"/>
      <c r="AA5752" s="14"/>
      <c r="AB5752" s="14"/>
    </row>
    <row r="5753" spans="24:28" ht="15" customHeight="1">
      <c r="X5753" s="14"/>
      <c r="Y5753" s="14"/>
      <c r="Z5753" s="14"/>
      <c r="AA5753" s="14"/>
      <c r="AB5753" s="14"/>
    </row>
    <row r="5754" spans="24:28" ht="15" customHeight="1">
      <c r="X5754" s="14"/>
      <c r="Y5754" s="14"/>
      <c r="Z5754" s="14"/>
      <c r="AA5754" s="14"/>
      <c r="AB5754" s="14"/>
    </row>
    <row r="5755" spans="24:28" ht="15" customHeight="1">
      <c r="X5755" s="14"/>
      <c r="Y5755" s="14"/>
      <c r="Z5755" s="14"/>
      <c r="AA5755" s="14"/>
      <c r="AB5755" s="14"/>
    </row>
    <row r="5756" spans="24:28" ht="15" customHeight="1">
      <c r="X5756" s="14"/>
      <c r="Y5756" s="14"/>
      <c r="Z5756" s="14"/>
      <c r="AA5756" s="14"/>
      <c r="AB5756" s="14"/>
    </row>
    <row r="5757" spans="24:28" ht="15" customHeight="1">
      <c r="X5757" s="14"/>
      <c r="Y5757" s="14"/>
      <c r="Z5757" s="14"/>
      <c r="AA5757" s="14"/>
      <c r="AB5757" s="14"/>
    </row>
    <row r="5758" spans="24:28" ht="15" customHeight="1">
      <c r="X5758" s="14"/>
      <c r="Y5758" s="14"/>
      <c r="Z5758" s="14"/>
      <c r="AA5758" s="14"/>
      <c r="AB5758" s="14"/>
    </row>
    <row r="5759" spans="24:28" ht="15" customHeight="1">
      <c r="X5759" s="14"/>
      <c r="Y5759" s="14"/>
      <c r="Z5759" s="14"/>
      <c r="AA5759" s="14"/>
      <c r="AB5759" s="14"/>
    </row>
    <row r="5760" spans="24:28" ht="15" customHeight="1">
      <c r="X5760" s="14"/>
      <c r="Y5760" s="14"/>
      <c r="Z5760" s="14"/>
      <c r="AA5760" s="14"/>
      <c r="AB5760" s="14"/>
    </row>
    <row r="5761" spans="24:28" ht="15" customHeight="1">
      <c r="X5761" s="14"/>
      <c r="Y5761" s="14"/>
      <c r="Z5761" s="14"/>
      <c r="AA5761" s="14"/>
      <c r="AB5761" s="14"/>
    </row>
    <row r="5762" spans="24:28" ht="15" customHeight="1">
      <c r="X5762" s="14"/>
      <c r="Y5762" s="14"/>
      <c r="Z5762" s="14"/>
      <c r="AA5762" s="14"/>
      <c r="AB5762" s="14"/>
    </row>
    <row r="5763" spans="24:28" ht="15" customHeight="1">
      <c r="X5763" s="14"/>
      <c r="Y5763" s="14"/>
      <c r="Z5763" s="14"/>
      <c r="AA5763" s="14"/>
      <c r="AB5763" s="14"/>
    </row>
    <row r="5764" spans="24:28" ht="15" customHeight="1">
      <c r="X5764" s="14"/>
      <c r="Y5764" s="14"/>
      <c r="Z5764" s="14"/>
      <c r="AA5764" s="14"/>
      <c r="AB5764" s="14"/>
    </row>
    <row r="5765" spans="24:28" ht="15" customHeight="1">
      <c r="X5765" s="14"/>
      <c r="Y5765" s="14"/>
      <c r="Z5765" s="14"/>
      <c r="AA5765" s="14"/>
      <c r="AB5765" s="14"/>
    </row>
    <row r="5766" spans="24:28" ht="15" customHeight="1">
      <c r="X5766" s="14"/>
      <c r="Y5766" s="14"/>
      <c r="Z5766" s="14"/>
      <c r="AA5766" s="14"/>
      <c r="AB5766" s="14"/>
    </row>
    <row r="5767" spans="24:28" ht="15" customHeight="1">
      <c r="X5767" s="14"/>
      <c r="Y5767" s="14"/>
      <c r="Z5767" s="14"/>
      <c r="AA5767" s="14"/>
      <c r="AB5767" s="14"/>
    </row>
    <row r="5768" spans="24:28" ht="15" customHeight="1">
      <c r="X5768" s="14"/>
      <c r="Y5768" s="14"/>
      <c r="Z5768" s="14"/>
      <c r="AA5768" s="14"/>
      <c r="AB5768" s="14"/>
    </row>
    <row r="5769" spans="24:28" ht="15" customHeight="1">
      <c r="X5769" s="14"/>
      <c r="Y5769" s="14"/>
      <c r="Z5769" s="14"/>
      <c r="AA5769" s="14"/>
      <c r="AB5769" s="14"/>
    </row>
    <row r="5770" spans="24:28" ht="15" customHeight="1">
      <c r="X5770" s="14"/>
      <c r="Y5770" s="14"/>
      <c r="Z5770" s="14"/>
      <c r="AA5770" s="14"/>
      <c r="AB5770" s="14"/>
    </row>
    <row r="5771" spans="24:28" ht="15" customHeight="1">
      <c r="X5771" s="14"/>
      <c r="Y5771" s="14"/>
      <c r="Z5771" s="14"/>
      <c r="AA5771" s="14"/>
      <c r="AB5771" s="14"/>
    </row>
    <row r="5772" spans="24:28" ht="15" customHeight="1">
      <c r="X5772" s="14"/>
      <c r="Y5772" s="14"/>
      <c r="Z5772" s="14"/>
      <c r="AA5772" s="14"/>
      <c r="AB5772" s="14"/>
    </row>
    <row r="5773" spans="24:28" ht="15" customHeight="1">
      <c r="X5773" s="14"/>
      <c r="Y5773" s="14"/>
      <c r="Z5773" s="14"/>
      <c r="AA5773" s="14"/>
      <c r="AB5773" s="14"/>
    </row>
    <row r="5774" spans="24:28" ht="15" customHeight="1">
      <c r="X5774" s="14"/>
      <c r="Y5774" s="14"/>
      <c r="Z5774" s="14"/>
      <c r="AA5774" s="14"/>
      <c r="AB5774" s="14"/>
    </row>
    <row r="5775" spans="24:28" ht="15" customHeight="1">
      <c r="X5775" s="14"/>
      <c r="Y5775" s="14"/>
      <c r="Z5775" s="14"/>
      <c r="AA5775" s="14"/>
      <c r="AB5775" s="14"/>
    </row>
    <row r="5776" spans="24:28" ht="15" customHeight="1">
      <c r="X5776" s="14"/>
      <c r="Y5776" s="14"/>
      <c r="Z5776" s="14"/>
      <c r="AA5776" s="14"/>
      <c r="AB5776" s="14"/>
    </row>
    <row r="5777" spans="24:28" ht="15" customHeight="1">
      <c r="X5777" s="14"/>
      <c r="Y5777" s="14"/>
      <c r="Z5777" s="14"/>
      <c r="AA5777" s="14"/>
      <c r="AB5777" s="14"/>
    </row>
    <row r="5778" spans="24:28" ht="15" customHeight="1">
      <c r="X5778" s="14"/>
      <c r="Y5778" s="14"/>
      <c r="Z5778" s="14"/>
      <c r="AA5778" s="14"/>
      <c r="AB5778" s="14"/>
    </row>
    <row r="5779" spans="24:28" ht="15" customHeight="1">
      <c r="X5779" s="14"/>
      <c r="Y5779" s="14"/>
      <c r="Z5779" s="14"/>
      <c r="AA5779" s="14"/>
      <c r="AB5779" s="14"/>
    </row>
    <row r="5780" spans="24:28" ht="15" customHeight="1">
      <c r="X5780" s="14"/>
      <c r="Y5780" s="14"/>
      <c r="Z5780" s="14"/>
      <c r="AA5780" s="14"/>
      <c r="AB5780" s="14"/>
    </row>
    <row r="5781" spans="24:28" ht="15" customHeight="1">
      <c r="X5781" s="14"/>
      <c r="Y5781" s="14"/>
      <c r="Z5781" s="14"/>
      <c r="AA5781" s="14"/>
      <c r="AB5781" s="14"/>
    </row>
    <row r="5782" spans="24:28" ht="15" customHeight="1">
      <c r="X5782" s="14"/>
      <c r="Y5782" s="14"/>
      <c r="Z5782" s="14"/>
      <c r="AA5782" s="14"/>
      <c r="AB5782" s="14"/>
    </row>
    <row r="5783" spans="24:28" ht="15" customHeight="1">
      <c r="X5783" s="14"/>
      <c r="Y5783" s="14"/>
      <c r="Z5783" s="14"/>
      <c r="AA5783" s="14"/>
      <c r="AB5783" s="14"/>
    </row>
    <row r="5784" spans="24:28" ht="15" customHeight="1">
      <c r="X5784" s="14"/>
      <c r="Y5784" s="14"/>
      <c r="Z5784" s="14"/>
      <c r="AA5784" s="14"/>
      <c r="AB5784" s="14"/>
    </row>
    <row r="5785" spans="24:28" ht="15" customHeight="1">
      <c r="X5785" s="14"/>
      <c r="Y5785" s="14"/>
      <c r="Z5785" s="14"/>
      <c r="AA5785" s="14"/>
      <c r="AB5785" s="14"/>
    </row>
    <row r="5786" spans="24:28" ht="15" customHeight="1">
      <c r="X5786" s="14"/>
      <c r="Y5786" s="14"/>
      <c r="Z5786" s="14"/>
      <c r="AA5786" s="14"/>
      <c r="AB5786" s="14"/>
    </row>
    <row r="5787" spans="24:28" ht="15" customHeight="1">
      <c r="X5787" s="14"/>
      <c r="Y5787" s="14"/>
      <c r="Z5787" s="14"/>
      <c r="AA5787" s="14"/>
      <c r="AB5787" s="14"/>
    </row>
    <row r="5788" spans="24:28" ht="15" customHeight="1">
      <c r="X5788" s="14"/>
      <c r="Y5788" s="14"/>
      <c r="Z5788" s="14"/>
      <c r="AA5788" s="14"/>
      <c r="AB5788" s="14"/>
    </row>
    <row r="5789" spans="24:28" ht="15" customHeight="1">
      <c r="X5789" s="14"/>
      <c r="Y5789" s="14"/>
      <c r="Z5789" s="14"/>
      <c r="AA5789" s="14"/>
      <c r="AB5789" s="14"/>
    </row>
    <row r="5790" spans="24:28" ht="15" customHeight="1">
      <c r="X5790" s="14"/>
      <c r="Y5790" s="14"/>
      <c r="Z5790" s="14"/>
      <c r="AA5790" s="14"/>
      <c r="AB5790" s="14"/>
    </row>
    <row r="5791" spans="24:28" ht="15" customHeight="1">
      <c r="X5791" s="14"/>
      <c r="Y5791" s="14"/>
      <c r="Z5791" s="14"/>
      <c r="AA5791" s="14"/>
      <c r="AB5791" s="14"/>
    </row>
    <row r="5792" spans="24:28" ht="15" customHeight="1">
      <c r="X5792" s="14"/>
      <c r="Y5792" s="14"/>
      <c r="Z5792" s="14"/>
      <c r="AA5792" s="14"/>
      <c r="AB5792" s="14"/>
    </row>
    <row r="5793" spans="24:28" ht="15" customHeight="1">
      <c r="X5793" s="14"/>
      <c r="Y5793" s="14"/>
      <c r="Z5793" s="14"/>
      <c r="AA5793" s="14"/>
      <c r="AB5793" s="14"/>
    </row>
    <row r="5794" spans="24:28" ht="15" customHeight="1">
      <c r="X5794" s="14"/>
      <c r="Y5794" s="14"/>
      <c r="Z5794" s="14"/>
      <c r="AA5794" s="14"/>
      <c r="AB5794" s="14"/>
    </row>
    <row r="5795" spans="24:28" ht="15" customHeight="1">
      <c r="X5795" s="14"/>
      <c r="Y5795" s="14"/>
      <c r="Z5795" s="14"/>
      <c r="AA5795" s="14"/>
      <c r="AB5795" s="14"/>
    </row>
    <row r="5796" spans="24:28" ht="15" customHeight="1">
      <c r="X5796" s="14"/>
      <c r="Y5796" s="14"/>
      <c r="Z5796" s="14"/>
      <c r="AA5796" s="14"/>
      <c r="AB5796" s="14"/>
    </row>
    <row r="5797" spans="24:28" ht="15" customHeight="1">
      <c r="X5797" s="14"/>
      <c r="Y5797" s="14"/>
      <c r="Z5797" s="14"/>
      <c r="AA5797" s="14"/>
      <c r="AB5797" s="14"/>
    </row>
    <row r="5798" spans="24:28" ht="15" customHeight="1">
      <c r="X5798" s="14"/>
      <c r="Y5798" s="14"/>
      <c r="Z5798" s="14"/>
      <c r="AA5798" s="14"/>
      <c r="AB5798" s="14"/>
    </row>
    <row r="5799" spans="24:28" ht="15" customHeight="1">
      <c r="X5799" s="14"/>
      <c r="Y5799" s="14"/>
      <c r="Z5799" s="14"/>
      <c r="AA5799" s="14"/>
      <c r="AB5799" s="14"/>
    </row>
    <row r="5800" spans="24:28" ht="15" customHeight="1">
      <c r="X5800" s="14"/>
      <c r="Y5800" s="14"/>
      <c r="Z5800" s="14"/>
      <c r="AA5800" s="14"/>
      <c r="AB5800" s="14"/>
    </row>
    <row r="5801" spans="24:28" ht="15" customHeight="1">
      <c r="X5801" s="14"/>
      <c r="Y5801" s="14"/>
      <c r="Z5801" s="14"/>
      <c r="AA5801" s="14"/>
      <c r="AB5801" s="14"/>
    </row>
    <row r="5802" spans="24:28" ht="15" customHeight="1">
      <c r="X5802" s="14"/>
      <c r="Y5802" s="14"/>
      <c r="Z5802" s="14"/>
      <c r="AA5802" s="14"/>
      <c r="AB5802" s="14"/>
    </row>
    <row r="5803" spans="24:28" ht="15" customHeight="1">
      <c r="X5803" s="14"/>
      <c r="Y5803" s="14"/>
      <c r="Z5803" s="14"/>
      <c r="AA5803" s="14"/>
      <c r="AB5803" s="14"/>
    </row>
    <row r="5804" spans="24:28" ht="15" customHeight="1">
      <c r="X5804" s="14"/>
      <c r="Y5804" s="14"/>
      <c r="Z5804" s="14"/>
      <c r="AA5804" s="14"/>
      <c r="AB5804" s="14"/>
    </row>
    <row r="5805" spans="24:28" ht="15" customHeight="1">
      <c r="X5805" s="14"/>
      <c r="Y5805" s="14"/>
      <c r="Z5805" s="14"/>
      <c r="AA5805" s="14"/>
      <c r="AB5805" s="14"/>
    </row>
    <row r="5806" spans="24:28" ht="15" customHeight="1">
      <c r="X5806" s="14"/>
      <c r="Y5806" s="14"/>
      <c r="Z5806" s="14"/>
      <c r="AA5806" s="14"/>
      <c r="AB5806" s="14"/>
    </row>
    <row r="5807" spans="24:28" ht="15" customHeight="1">
      <c r="X5807" s="14"/>
      <c r="Y5807" s="14"/>
      <c r="Z5807" s="14"/>
      <c r="AA5807" s="14"/>
      <c r="AB5807" s="14"/>
    </row>
    <row r="5808" spans="24:28" ht="15" customHeight="1">
      <c r="X5808" s="14"/>
      <c r="Y5808" s="14"/>
      <c r="Z5808" s="14"/>
      <c r="AA5808" s="14"/>
      <c r="AB5808" s="14"/>
    </row>
    <row r="5809" spans="24:28" ht="15" customHeight="1">
      <c r="X5809" s="14"/>
      <c r="Y5809" s="14"/>
      <c r="Z5809" s="14"/>
      <c r="AA5809" s="14"/>
      <c r="AB5809" s="14"/>
    </row>
    <row r="5810" spans="24:28" ht="15" customHeight="1">
      <c r="X5810" s="14"/>
      <c r="Y5810" s="14"/>
      <c r="Z5810" s="14"/>
      <c r="AA5810" s="14"/>
      <c r="AB5810" s="14"/>
    </row>
    <row r="5811" spans="24:28" ht="15" customHeight="1">
      <c r="X5811" s="14"/>
      <c r="Y5811" s="14"/>
      <c r="Z5811" s="14"/>
      <c r="AA5811" s="14"/>
      <c r="AB5811" s="14"/>
    </row>
    <row r="5812" spans="24:28" ht="15" customHeight="1">
      <c r="X5812" s="14"/>
      <c r="Y5812" s="14"/>
      <c r="Z5812" s="14"/>
      <c r="AA5812" s="14"/>
      <c r="AB5812" s="14"/>
    </row>
    <row r="5813" spans="24:28" ht="15" customHeight="1">
      <c r="X5813" s="14"/>
      <c r="Y5813" s="14"/>
      <c r="Z5813" s="14"/>
      <c r="AA5813" s="14"/>
      <c r="AB5813" s="14"/>
    </row>
    <row r="5814" spans="24:28" ht="15" customHeight="1">
      <c r="X5814" s="14"/>
      <c r="Y5814" s="14"/>
      <c r="Z5814" s="14"/>
      <c r="AA5814" s="14"/>
      <c r="AB5814" s="14"/>
    </row>
    <row r="5815" spans="24:28" ht="15" customHeight="1">
      <c r="X5815" s="14"/>
      <c r="Y5815" s="14"/>
      <c r="Z5815" s="14"/>
      <c r="AA5815" s="14"/>
      <c r="AB5815" s="14"/>
    </row>
    <row r="5816" spans="24:28" ht="15" customHeight="1">
      <c r="X5816" s="14"/>
      <c r="Y5816" s="14"/>
      <c r="Z5816" s="14"/>
      <c r="AA5816" s="14"/>
      <c r="AB5816" s="14"/>
    </row>
    <row r="5817" spans="24:28" ht="15" customHeight="1">
      <c r="X5817" s="14"/>
      <c r="Y5817" s="14"/>
      <c r="Z5817" s="14"/>
      <c r="AA5817" s="14"/>
      <c r="AB5817" s="14"/>
    </row>
    <row r="5818" spans="24:28" ht="15" customHeight="1">
      <c r="X5818" s="14"/>
      <c r="Y5818" s="14"/>
      <c r="Z5818" s="14"/>
      <c r="AA5818" s="14"/>
      <c r="AB5818" s="14"/>
    </row>
    <row r="5819" spans="24:28" ht="15" customHeight="1">
      <c r="X5819" s="14"/>
      <c r="Y5819" s="14"/>
      <c r="Z5819" s="14"/>
      <c r="AA5819" s="14"/>
      <c r="AB5819" s="14"/>
    </row>
    <row r="5820" spans="24:28" ht="15" customHeight="1">
      <c r="X5820" s="14"/>
      <c r="Y5820" s="14"/>
      <c r="Z5820" s="14"/>
      <c r="AA5820" s="14"/>
      <c r="AB5820" s="14"/>
    </row>
    <row r="5821" spans="24:28" ht="15" customHeight="1">
      <c r="X5821" s="14"/>
      <c r="Y5821" s="14"/>
      <c r="Z5821" s="14"/>
      <c r="AA5821" s="14"/>
      <c r="AB5821" s="14"/>
    </row>
    <row r="5822" spans="24:28" ht="15" customHeight="1">
      <c r="X5822" s="14"/>
      <c r="Y5822" s="14"/>
      <c r="Z5822" s="14"/>
      <c r="AA5822" s="14"/>
      <c r="AB5822" s="14"/>
    </row>
    <row r="5823" spans="24:28" ht="15" customHeight="1">
      <c r="X5823" s="14"/>
      <c r="Y5823" s="14"/>
      <c r="Z5823" s="14"/>
      <c r="AA5823" s="14"/>
      <c r="AB5823" s="14"/>
    </row>
    <row r="5824" spans="24:28" ht="15" customHeight="1">
      <c r="X5824" s="14"/>
      <c r="Y5824" s="14"/>
      <c r="Z5824" s="14"/>
      <c r="AA5824" s="14"/>
      <c r="AB5824" s="14"/>
    </row>
    <row r="5825" spans="24:28" ht="15" customHeight="1">
      <c r="X5825" s="14"/>
      <c r="Y5825" s="14"/>
      <c r="Z5825" s="14"/>
      <c r="AA5825" s="14"/>
      <c r="AB5825" s="14"/>
    </row>
    <row r="5826" spans="24:28" ht="15" customHeight="1">
      <c r="X5826" s="14"/>
      <c r="Y5826" s="14"/>
      <c r="Z5826" s="14"/>
      <c r="AA5826" s="14"/>
      <c r="AB5826" s="14"/>
    </row>
    <row r="5827" spans="24:28" ht="15" customHeight="1">
      <c r="X5827" s="14"/>
      <c r="Y5827" s="14"/>
      <c r="Z5827" s="14"/>
      <c r="AA5827" s="14"/>
      <c r="AB5827" s="14"/>
    </row>
    <row r="5828" spans="24:28" ht="15" customHeight="1">
      <c r="X5828" s="14"/>
      <c r="Y5828" s="14"/>
      <c r="Z5828" s="14"/>
      <c r="AA5828" s="14"/>
      <c r="AB5828" s="14"/>
    </row>
    <row r="5829" spans="24:28" ht="15" customHeight="1">
      <c r="X5829" s="14"/>
      <c r="Y5829" s="14"/>
      <c r="Z5829" s="14"/>
      <c r="AA5829" s="14"/>
      <c r="AB5829" s="14"/>
    </row>
    <row r="5830" spans="24:28" ht="15" customHeight="1">
      <c r="X5830" s="14"/>
      <c r="Y5830" s="14"/>
      <c r="Z5830" s="14"/>
      <c r="AA5830" s="14"/>
      <c r="AB5830" s="14"/>
    </row>
    <row r="5831" spans="24:28" ht="15" customHeight="1">
      <c r="X5831" s="14"/>
      <c r="Y5831" s="14"/>
      <c r="Z5831" s="14"/>
      <c r="AA5831" s="14"/>
      <c r="AB5831" s="14"/>
    </row>
    <row r="5832" spans="24:28" ht="15" customHeight="1">
      <c r="X5832" s="14"/>
      <c r="Y5832" s="14"/>
      <c r="Z5832" s="14"/>
      <c r="AA5832" s="14"/>
      <c r="AB5832" s="14"/>
    </row>
    <row r="5833" spans="24:28" ht="15" customHeight="1">
      <c r="X5833" s="14"/>
      <c r="Y5833" s="14"/>
      <c r="Z5833" s="14"/>
      <c r="AA5833" s="14"/>
      <c r="AB5833" s="14"/>
    </row>
    <row r="5834" spans="24:28" ht="15" customHeight="1">
      <c r="X5834" s="14"/>
      <c r="Y5834" s="14"/>
      <c r="Z5834" s="14"/>
      <c r="AA5834" s="14"/>
      <c r="AB5834" s="14"/>
    </row>
    <row r="5835" spans="24:28" ht="15" customHeight="1">
      <c r="X5835" s="14"/>
      <c r="Y5835" s="14"/>
      <c r="Z5835" s="14"/>
      <c r="AA5835" s="14"/>
      <c r="AB5835" s="14"/>
    </row>
    <row r="5836" spans="24:28" ht="15" customHeight="1">
      <c r="X5836" s="14"/>
      <c r="Y5836" s="14"/>
      <c r="Z5836" s="14"/>
      <c r="AA5836" s="14"/>
      <c r="AB5836" s="14"/>
    </row>
    <row r="5837" spans="24:28" ht="15" customHeight="1">
      <c r="X5837" s="14"/>
      <c r="Y5837" s="14"/>
      <c r="Z5837" s="14"/>
      <c r="AA5837" s="14"/>
      <c r="AB5837" s="14"/>
    </row>
    <row r="5838" spans="24:28" ht="15" customHeight="1">
      <c r="X5838" s="14"/>
      <c r="Y5838" s="14"/>
      <c r="Z5838" s="14"/>
      <c r="AA5838" s="14"/>
      <c r="AB5838" s="14"/>
    </row>
    <row r="5839" spans="24:28" ht="15" customHeight="1">
      <c r="X5839" s="14"/>
      <c r="Y5839" s="14"/>
      <c r="Z5839" s="14"/>
      <c r="AA5839" s="14"/>
      <c r="AB5839" s="14"/>
    </row>
    <row r="5840" spans="24:28" ht="15" customHeight="1">
      <c r="X5840" s="14"/>
      <c r="Y5840" s="14"/>
      <c r="Z5840" s="14"/>
      <c r="AA5840" s="14"/>
      <c r="AB5840" s="14"/>
    </row>
    <row r="5841" spans="24:28" ht="15" customHeight="1">
      <c r="X5841" s="14"/>
      <c r="Y5841" s="14"/>
      <c r="Z5841" s="14"/>
      <c r="AA5841" s="14"/>
      <c r="AB5841" s="14"/>
    </row>
    <row r="5842" spans="24:28" ht="15" customHeight="1">
      <c r="X5842" s="14"/>
      <c r="Y5842" s="14"/>
      <c r="Z5842" s="14"/>
      <c r="AA5842" s="14"/>
      <c r="AB5842" s="14"/>
    </row>
    <row r="5843" spans="24:28" ht="15" customHeight="1">
      <c r="X5843" s="14"/>
      <c r="Y5843" s="14"/>
      <c r="Z5843" s="14"/>
      <c r="AA5843" s="14"/>
      <c r="AB5843" s="14"/>
    </row>
    <row r="5844" spans="24:28" ht="15" customHeight="1">
      <c r="X5844" s="14"/>
      <c r="Y5844" s="14"/>
      <c r="Z5844" s="14"/>
      <c r="AA5844" s="14"/>
      <c r="AB5844" s="14"/>
    </row>
    <row r="5845" spans="24:28" ht="15" customHeight="1">
      <c r="X5845" s="14"/>
      <c r="Y5845" s="14"/>
      <c r="Z5845" s="14"/>
      <c r="AA5845" s="14"/>
      <c r="AB5845" s="14"/>
    </row>
    <row r="5846" spans="24:28" ht="15" customHeight="1">
      <c r="X5846" s="14"/>
      <c r="Y5846" s="14"/>
      <c r="Z5846" s="14"/>
      <c r="AA5846" s="14"/>
      <c r="AB5846" s="14"/>
    </row>
    <row r="5847" spans="24:28" ht="15" customHeight="1">
      <c r="X5847" s="14"/>
      <c r="Y5847" s="14"/>
      <c r="Z5847" s="14"/>
      <c r="AA5847" s="14"/>
      <c r="AB5847" s="14"/>
    </row>
    <row r="5848" spans="24:28" ht="15" customHeight="1">
      <c r="X5848" s="14"/>
      <c r="Y5848" s="14"/>
      <c r="Z5848" s="14"/>
      <c r="AA5848" s="14"/>
      <c r="AB5848" s="14"/>
    </row>
    <row r="5849" spans="24:28" ht="15" customHeight="1">
      <c r="X5849" s="14"/>
      <c r="Y5849" s="14"/>
      <c r="Z5849" s="14"/>
      <c r="AA5849" s="14"/>
      <c r="AB5849" s="14"/>
    </row>
    <row r="5850" spans="24:28" ht="15" customHeight="1">
      <c r="X5850" s="14"/>
      <c r="Y5850" s="14"/>
      <c r="Z5850" s="14"/>
      <c r="AA5850" s="14"/>
      <c r="AB5850" s="14"/>
    </row>
    <row r="5851" spans="24:28" ht="15" customHeight="1">
      <c r="X5851" s="14"/>
      <c r="Y5851" s="14"/>
      <c r="Z5851" s="14"/>
      <c r="AA5851" s="14"/>
      <c r="AB5851" s="14"/>
    </row>
    <row r="5852" spans="24:28" ht="15" customHeight="1">
      <c r="X5852" s="14"/>
      <c r="Y5852" s="14"/>
      <c r="Z5852" s="14"/>
      <c r="AA5852" s="14"/>
      <c r="AB5852" s="14"/>
    </row>
    <row r="5853" spans="24:28" ht="15" customHeight="1">
      <c r="X5853" s="14"/>
      <c r="Y5853" s="14"/>
      <c r="Z5853" s="14"/>
      <c r="AA5853" s="14"/>
      <c r="AB5853" s="14"/>
    </row>
    <row r="5854" spans="24:28" ht="15" customHeight="1">
      <c r="X5854" s="14"/>
      <c r="Y5854" s="14"/>
      <c r="Z5854" s="14"/>
      <c r="AA5854" s="14"/>
      <c r="AB5854" s="14"/>
    </row>
    <row r="5855" spans="24:28" ht="15" customHeight="1">
      <c r="X5855" s="14"/>
      <c r="Y5855" s="14"/>
      <c r="Z5855" s="14"/>
      <c r="AA5855" s="14"/>
      <c r="AB5855" s="14"/>
    </row>
    <row r="5856" spans="24:28" ht="15" customHeight="1">
      <c r="X5856" s="14"/>
      <c r="Y5856" s="14"/>
      <c r="Z5856" s="14"/>
      <c r="AA5856" s="14"/>
      <c r="AB5856" s="14"/>
    </row>
    <row r="5857" spans="24:28" ht="15" customHeight="1">
      <c r="X5857" s="14"/>
      <c r="Y5857" s="14"/>
      <c r="Z5857" s="14"/>
      <c r="AA5857" s="14"/>
      <c r="AB5857" s="14"/>
    </row>
    <row r="5858" spans="24:28" ht="15" customHeight="1">
      <c r="X5858" s="14"/>
      <c r="Y5858" s="14"/>
      <c r="Z5858" s="14"/>
      <c r="AA5858" s="14"/>
      <c r="AB5858" s="14"/>
    </row>
    <row r="5859" spans="24:28" ht="15" customHeight="1">
      <c r="X5859" s="14"/>
      <c r="Y5859" s="14"/>
      <c r="Z5859" s="14"/>
      <c r="AA5859" s="14"/>
      <c r="AB5859" s="14"/>
    </row>
    <row r="5860" spans="24:28" ht="15" customHeight="1">
      <c r="X5860" s="14"/>
      <c r="Y5860" s="14"/>
      <c r="Z5860" s="14"/>
      <c r="AA5860" s="14"/>
      <c r="AB5860" s="14"/>
    </row>
    <row r="5861" spans="24:28" ht="15" customHeight="1">
      <c r="X5861" s="14"/>
      <c r="Y5861" s="14"/>
      <c r="Z5861" s="14"/>
      <c r="AA5861" s="14"/>
      <c r="AB5861" s="14"/>
    </row>
    <row r="5862" spans="24:28" ht="15" customHeight="1">
      <c r="X5862" s="14"/>
      <c r="Y5862" s="14"/>
      <c r="Z5862" s="14"/>
      <c r="AA5862" s="14"/>
      <c r="AB5862" s="14"/>
    </row>
    <row r="5863" spans="24:28" ht="15" customHeight="1">
      <c r="X5863" s="14"/>
      <c r="Y5863" s="14"/>
      <c r="Z5863" s="14"/>
      <c r="AA5863" s="14"/>
      <c r="AB5863" s="14"/>
    </row>
    <row r="5864" spans="24:28" ht="15" customHeight="1">
      <c r="X5864" s="14"/>
      <c r="Y5864" s="14"/>
      <c r="Z5864" s="14"/>
      <c r="AA5864" s="14"/>
      <c r="AB5864" s="14"/>
    </row>
    <row r="5865" spans="24:28" ht="15" customHeight="1">
      <c r="X5865" s="14"/>
      <c r="Y5865" s="14"/>
      <c r="Z5865" s="14"/>
      <c r="AA5865" s="14"/>
      <c r="AB5865" s="14"/>
    </row>
    <row r="5866" spans="24:28" ht="15" customHeight="1">
      <c r="X5866" s="14"/>
      <c r="Y5866" s="14"/>
      <c r="Z5866" s="14"/>
      <c r="AA5866" s="14"/>
      <c r="AB5866" s="14"/>
    </row>
    <row r="5867" spans="24:28" ht="15" customHeight="1">
      <c r="X5867" s="14"/>
      <c r="Y5867" s="14"/>
      <c r="Z5867" s="14"/>
      <c r="AA5867" s="14"/>
      <c r="AB5867" s="14"/>
    </row>
    <row r="5868" spans="24:28" ht="15" customHeight="1">
      <c r="X5868" s="14"/>
      <c r="Y5868" s="14"/>
      <c r="Z5868" s="14"/>
      <c r="AA5868" s="14"/>
      <c r="AB5868" s="14"/>
    </row>
    <row r="5869" spans="24:28" ht="15" customHeight="1">
      <c r="X5869" s="14"/>
      <c r="Y5869" s="14"/>
      <c r="Z5869" s="14"/>
      <c r="AA5869" s="14"/>
      <c r="AB5869" s="14"/>
    </row>
    <row r="5870" spans="24:28" ht="15" customHeight="1">
      <c r="X5870" s="14"/>
      <c r="Y5870" s="14"/>
      <c r="Z5870" s="14"/>
      <c r="AA5870" s="14"/>
      <c r="AB5870" s="14"/>
    </row>
    <row r="5871" spans="24:28" ht="15" customHeight="1">
      <c r="X5871" s="14"/>
      <c r="Y5871" s="14"/>
      <c r="Z5871" s="14"/>
      <c r="AA5871" s="14"/>
      <c r="AB5871" s="14"/>
    </row>
    <row r="5872" spans="24:28" ht="15" customHeight="1">
      <c r="X5872" s="14"/>
      <c r="Y5872" s="14"/>
      <c r="Z5872" s="14"/>
      <c r="AA5872" s="14"/>
      <c r="AB5872" s="14"/>
    </row>
    <row r="5873" spans="24:28" ht="15" customHeight="1">
      <c r="X5873" s="14"/>
      <c r="Y5873" s="14"/>
      <c r="Z5873" s="14"/>
      <c r="AA5873" s="14"/>
      <c r="AB5873" s="14"/>
    </row>
    <row r="5874" spans="24:28" ht="15" customHeight="1">
      <c r="X5874" s="14"/>
      <c r="Y5874" s="14"/>
      <c r="Z5874" s="14"/>
      <c r="AA5874" s="14"/>
      <c r="AB5874" s="14"/>
    </row>
    <row r="5875" spans="24:28" ht="15" customHeight="1">
      <c r="X5875" s="14"/>
      <c r="Y5875" s="14"/>
      <c r="Z5875" s="14"/>
      <c r="AA5875" s="14"/>
      <c r="AB5875" s="14"/>
    </row>
    <row r="5876" spans="24:28" ht="15" customHeight="1">
      <c r="X5876" s="14"/>
      <c r="Y5876" s="14"/>
      <c r="Z5876" s="14"/>
      <c r="AA5876" s="14"/>
      <c r="AB5876" s="14"/>
    </row>
    <row r="5877" spans="24:28" ht="15" customHeight="1">
      <c r="X5877" s="14"/>
      <c r="Y5877" s="14"/>
      <c r="Z5877" s="14"/>
      <c r="AA5877" s="14"/>
      <c r="AB5877" s="14"/>
    </row>
    <row r="5878" spans="24:28" ht="15" customHeight="1">
      <c r="X5878" s="14"/>
      <c r="Y5878" s="14"/>
      <c r="Z5878" s="14"/>
      <c r="AA5878" s="14"/>
      <c r="AB5878" s="14"/>
    </row>
    <row r="5879" spans="24:28" ht="15" customHeight="1">
      <c r="X5879" s="14"/>
      <c r="Y5879" s="14"/>
      <c r="Z5879" s="14"/>
      <c r="AA5879" s="14"/>
      <c r="AB5879" s="14"/>
    </row>
    <row r="5880" spans="24:28" ht="15" customHeight="1">
      <c r="X5880" s="14"/>
      <c r="Y5880" s="14"/>
      <c r="Z5880" s="14"/>
      <c r="AA5880" s="14"/>
      <c r="AB5880" s="14"/>
    </row>
    <row r="5881" spans="24:28" ht="15" customHeight="1">
      <c r="X5881" s="14"/>
      <c r="Y5881" s="14"/>
      <c r="Z5881" s="14"/>
      <c r="AA5881" s="14"/>
      <c r="AB5881" s="14"/>
    </row>
    <row r="5882" spans="24:28" ht="15" customHeight="1">
      <c r="X5882" s="14"/>
      <c r="Y5882" s="14"/>
      <c r="Z5882" s="14"/>
      <c r="AA5882" s="14"/>
      <c r="AB5882" s="14"/>
    </row>
    <row r="5883" spans="24:28" ht="15" customHeight="1">
      <c r="X5883" s="14"/>
      <c r="Y5883" s="14"/>
      <c r="Z5883" s="14"/>
      <c r="AA5883" s="14"/>
      <c r="AB5883" s="14"/>
    </row>
    <row r="5884" spans="24:28" ht="15" customHeight="1">
      <c r="X5884" s="14"/>
      <c r="Y5884" s="14"/>
      <c r="Z5884" s="14"/>
      <c r="AA5884" s="14"/>
      <c r="AB5884" s="14"/>
    </row>
    <row r="5885" spans="24:28" ht="15" customHeight="1">
      <c r="X5885" s="14"/>
      <c r="Y5885" s="14"/>
      <c r="Z5885" s="14"/>
      <c r="AA5885" s="14"/>
      <c r="AB5885" s="14"/>
    </row>
    <row r="5886" spans="24:28" ht="15" customHeight="1">
      <c r="X5886" s="14"/>
      <c r="Y5886" s="14"/>
      <c r="Z5886" s="14"/>
      <c r="AA5886" s="14"/>
      <c r="AB5886" s="14"/>
    </row>
    <row r="5887" spans="24:28" ht="15" customHeight="1">
      <c r="X5887" s="14"/>
      <c r="Y5887" s="14"/>
      <c r="Z5887" s="14"/>
      <c r="AA5887" s="14"/>
      <c r="AB5887" s="14"/>
    </row>
    <row r="5888" spans="24:28" ht="15" customHeight="1">
      <c r="X5888" s="14"/>
      <c r="Y5888" s="14"/>
      <c r="Z5888" s="14"/>
      <c r="AA5888" s="14"/>
      <c r="AB5888" s="14"/>
    </row>
    <row r="5889" spans="24:28" ht="15" customHeight="1">
      <c r="X5889" s="14"/>
      <c r="Y5889" s="14"/>
      <c r="Z5889" s="14"/>
      <c r="AA5889" s="14"/>
      <c r="AB5889" s="14"/>
    </row>
    <row r="5890" spans="24:28" ht="15" customHeight="1">
      <c r="X5890" s="14"/>
      <c r="Y5890" s="14"/>
      <c r="Z5890" s="14"/>
      <c r="AA5890" s="14"/>
      <c r="AB5890" s="14"/>
    </row>
    <row r="5891" spans="24:28" ht="15" customHeight="1">
      <c r="X5891" s="14"/>
      <c r="Y5891" s="14"/>
      <c r="Z5891" s="14"/>
      <c r="AA5891" s="14"/>
      <c r="AB5891" s="14"/>
    </row>
    <row r="5892" spans="24:28" ht="15" customHeight="1">
      <c r="X5892" s="14"/>
      <c r="Y5892" s="14"/>
      <c r="Z5892" s="14"/>
      <c r="AA5892" s="14"/>
      <c r="AB5892" s="14"/>
    </row>
    <row r="5893" spans="24:28" ht="15" customHeight="1">
      <c r="X5893" s="14"/>
      <c r="Y5893" s="14"/>
      <c r="Z5893" s="14"/>
      <c r="AA5893" s="14"/>
      <c r="AB5893" s="14"/>
    </row>
    <row r="5894" spans="24:28" ht="15" customHeight="1">
      <c r="X5894" s="14"/>
      <c r="Y5894" s="14"/>
      <c r="Z5894" s="14"/>
      <c r="AA5894" s="14"/>
      <c r="AB5894" s="14"/>
    </row>
    <row r="5895" spans="24:28" ht="15" customHeight="1">
      <c r="X5895" s="14"/>
      <c r="Y5895" s="14"/>
      <c r="Z5895" s="14"/>
      <c r="AA5895" s="14"/>
      <c r="AB5895" s="14"/>
    </row>
    <row r="5896" spans="24:28" ht="15" customHeight="1">
      <c r="X5896" s="14"/>
      <c r="Y5896" s="14"/>
      <c r="Z5896" s="14"/>
      <c r="AA5896" s="14"/>
      <c r="AB5896" s="14"/>
    </row>
    <row r="5897" spans="24:28" ht="15" customHeight="1">
      <c r="X5897" s="14"/>
      <c r="Y5897" s="14"/>
      <c r="Z5897" s="14"/>
      <c r="AA5897" s="14"/>
      <c r="AB5897" s="14"/>
    </row>
    <row r="5898" spans="24:28" ht="15" customHeight="1">
      <c r="X5898" s="14"/>
      <c r="Y5898" s="14"/>
      <c r="Z5898" s="14"/>
      <c r="AA5898" s="14"/>
      <c r="AB5898" s="14"/>
    </row>
    <row r="5899" spans="24:28" ht="15" customHeight="1">
      <c r="X5899" s="14"/>
      <c r="Y5899" s="14"/>
      <c r="Z5899" s="14"/>
      <c r="AA5899" s="14"/>
      <c r="AB5899" s="14"/>
    </row>
    <row r="5900" spans="24:28" ht="15" customHeight="1">
      <c r="X5900" s="14"/>
      <c r="Y5900" s="14"/>
      <c r="Z5900" s="14"/>
      <c r="AA5900" s="14"/>
      <c r="AB5900" s="14"/>
    </row>
    <row r="5901" spans="24:28" ht="15" customHeight="1">
      <c r="X5901" s="14"/>
      <c r="Y5901" s="14"/>
      <c r="Z5901" s="14"/>
      <c r="AA5901" s="14"/>
      <c r="AB5901" s="14"/>
    </row>
    <row r="5902" spans="24:28" ht="15" customHeight="1">
      <c r="X5902" s="14"/>
      <c r="Y5902" s="14"/>
      <c r="Z5902" s="14"/>
      <c r="AA5902" s="14"/>
      <c r="AB5902" s="14"/>
    </row>
    <row r="5903" spans="24:28" ht="15" customHeight="1">
      <c r="X5903" s="14"/>
      <c r="Y5903" s="14"/>
      <c r="Z5903" s="14"/>
      <c r="AA5903" s="14"/>
      <c r="AB5903" s="14"/>
    </row>
    <row r="5904" spans="24:28" ht="15" customHeight="1">
      <c r="X5904" s="14"/>
      <c r="Y5904" s="14"/>
      <c r="Z5904" s="14"/>
      <c r="AA5904" s="14"/>
      <c r="AB5904" s="14"/>
    </row>
    <row r="5905" spans="24:28" ht="15" customHeight="1">
      <c r="X5905" s="14"/>
      <c r="Y5905" s="14"/>
      <c r="Z5905" s="14"/>
      <c r="AA5905" s="14"/>
      <c r="AB5905" s="14"/>
    </row>
    <row r="5906" spans="24:28" ht="15" customHeight="1">
      <c r="X5906" s="14"/>
      <c r="Y5906" s="14"/>
      <c r="Z5906" s="14"/>
      <c r="AA5906" s="14"/>
      <c r="AB5906" s="14"/>
    </row>
    <row r="5907" spans="24:28" ht="15" customHeight="1">
      <c r="X5907" s="14"/>
      <c r="Y5907" s="14"/>
      <c r="Z5907" s="14"/>
      <c r="AA5907" s="14"/>
      <c r="AB5907" s="14"/>
    </row>
    <row r="5908" spans="24:28" ht="15" customHeight="1">
      <c r="X5908" s="14"/>
      <c r="Y5908" s="14"/>
      <c r="Z5908" s="14"/>
      <c r="AA5908" s="14"/>
      <c r="AB5908" s="14"/>
    </row>
    <row r="5909" spans="24:28" ht="15" customHeight="1">
      <c r="X5909" s="14"/>
      <c r="Y5909" s="14"/>
      <c r="Z5909" s="14"/>
      <c r="AA5909" s="14"/>
      <c r="AB5909" s="14"/>
    </row>
    <row r="5910" spans="24:28" ht="15" customHeight="1">
      <c r="X5910" s="14"/>
      <c r="Y5910" s="14"/>
      <c r="Z5910" s="14"/>
      <c r="AA5910" s="14"/>
      <c r="AB5910" s="14"/>
    </row>
    <row r="5911" spans="24:28" ht="15" customHeight="1">
      <c r="X5911" s="14"/>
      <c r="Y5911" s="14"/>
      <c r="Z5911" s="14"/>
      <c r="AA5911" s="14"/>
      <c r="AB5911" s="14"/>
    </row>
    <row r="5912" spans="24:28" ht="15" customHeight="1">
      <c r="X5912" s="14"/>
      <c r="Y5912" s="14"/>
      <c r="Z5912" s="14"/>
      <c r="AA5912" s="14"/>
      <c r="AB5912" s="14"/>
    </row>
    <row r="5913" spans="24:28" ht="15" customHeight="1">
      <c r="X5913" s="14"/>
      <c r="Y5913" s="14"/>
      <c r="Z5913" s="14"/>
      <c r="AA5913" s="14"/>
      <c r="AB5913" s="14"/>
    </row>
    <row r="5914" spans="24:28" ht="15" customHeight="1">
      <c r="X5914" s="14"/>
      <c r="Y5914" s="14"/>
      <c r="Z5914" s="14"/>
      <c r="AA5914" s="14"/>
      <c r="AB5914" s="14"/>
    </row>
    <row r="5915" spans="24:28" ht="15" customHeight="1">
      <c r="X5915" s="14"/>
      <c r="Y5915" s="14"/>
      <c r="Z5915" s="14"/>
      <c r="AA5915" s="14"/>
      <c r="AB5915" s="14"/>
    </row>
    <row r="5916" spans="24:28" ht="15" customHeight="1">
      <c r="X5916" s="14"/>
      <c r="Y5916" s="14"/>
      <c r="Z5916" s="14"/>
      <c r="AA5916" s="14"/>
      <c r="AB5916" s="14"/>
    </row>
    <row r="5917" spans="24:28" ht="15" customHeight="1">
      <c r="X5917" s="14"/>
      <c r="Y5917" s="14"/>
      <c r="Z5917" s="14"/>
      <c r="AA5917" s="14"/>
      <c r="AB5917" s="14"/>
    </row>
    <row r="5918" spans="24:28" ht="15" customHeight="1">
      <c r="X5918" s="14"/>
      <c r="Y5918" s="14"/>
      <c r="Z5918" s="14"/>
      <c r="AA5918" s="14"/>
      <c r="AB5918" s="14"/>
    </row>
    <row r="5919" spans="24:28" ht="15" customHeight="1">
      <c r="X5919" s="14"/>
      <c r="Y5919" s="14"/>
      <c r="Z5919" s="14"/>
      <c r="AA5919" s="14"/>
      <c r="AB5919" s="14"/>
    </row>
    <row r="5920" spans="24:28" ht="15" customHeight="1">
      <c r="X5920" s="14"/>
      <c r="Y5920" s="14"/>
      <c r="Z5920" s="14"/>
      <c r="AA5920" s="14"/>
      <c r="AB5920" s="14"/>
    </row>
    <row r="5921" spans="24:28" ht="15" customHeight="1">
      <c r="X5921" s="14"/>
      <c r="Y5921" s="14"/>
      <c r="Z5921" s="14"/>
      <c r="AA5921" s="14"/>
      <c r="AB5921" s="14"/>
    </row>
    <row r="5922" spans="24:28" ht="15" customHeight="1">
      <c r="X5922" s="14"/>
      <c r="Y5922" s="14"/>
      <c r="Z5922" s="14"/>
      <c r="AA5922" s="14"/>
      <c r="AB5922" s="14"/>
    </row>
    <row r="5923" spans="24:28" ht="15" customHeight="1">
      <c r="X5923" s="14"/>
      <c r="Y5923" s="14"/>
      <c r="Z5923" s="14"/>
      <c r="AA5923" s="14"/>
      <c r="AB5923" s="14"/>
    </row>
    <row r="5924" spans="24:28" ht="15" customHeight="1">
      <c r="X5924" s="14"/>
      <c r="Y5924" s="14"/>
      <c r="Z5924" s="14"/>
      <c r="AA5924" s="14"/>
      <c r="AB5924" s="14"/>
    </row>
    <row r="5925" spans="24:28" ht="15" customHeight="1">
      <c r="X5925" s="14"/>
      <c r="Y5925" s="14"/>
      <c r="Z5925" s="14"/>
      <c r="AA5925" s="14"/>
      <c r="AB5925" s="14"/>
    </row>
    <row r="5926" spans="24:28" ht="15" customHeight="1">
      <c r="X5926" s="14"/>
      <c r="Y5926" s="14"/>
      <c r="Z5926" s="14"/>
      <c r="AA5926" s="14"/>
      <c r="AB5926" s="14"/>
    </row>
    <row r="5927" spans="24:28" ht="15" customHeight="1">
      <c r="X5927" s="14"/>
      <c r="Y5927" s="14"/>
      <c r="Z5927" s="14"/>
      <c r="AA5927" s="14"/>
      <c r="AB5927" s="14"/>
    </row>
    <row r="5928" spans="24:28" ht="15" customHeight="1">
      <c r="X5928" s="14"/>
      <c r="Y5928" s="14"/>
      <c r="Z5928" s="14"/>
      <c r="AA5928" s="14"/>
      <c r="AB5928" s="14"/>
    </row>
    <row r="5929" spans="24:28" ht="15" customHeight="1">
      <c r="X5929" s="14"/>
      <c r="Y5929" s="14"/>
      <c r="Z5929" s="14"/>
      <c r="AA5929" s="14"/>
      <c r="AB5929" s="14"/>
    </row>
    <row r="5930" spans="24:28" ht="15" customHeight="1">
      <c r="X5930" s="14"/>
      <c r="Y5930" s="14"/>
      <c r="Z5930" s="14"/>
      <c r="AA5930" s="14"/>
      <c r="AB5930" s="14"/>
    </row>
    <row r="5931" spans="24:28" ht="15" customHeight="1">
      <c r="X5931" s="14"/>
      <c r="Y5931" s="14"/>
      <c r="Z5931" s="14"/>
      <c r="AA5931" s="14"/>
      <c r="AB5931" s="14"/>
    </row>
    <row r="5932" spans="24:28" ht="15" customHeight="1">
      <c r="X5932" s="14"/>
      <c r="Y5932" s="14"/>
      <c r="Z5932" s="14"/>
      <c r="AA5932" s="14"/>
      <c r="AB5932" s="14"/>
    </row>
    <row r="5933" spans="24:28" ht="15" customHeight="1">
      <c r="X5933" s="14"/>
      <c r="Y5933" s="14"/>
      <c r="Z5933" s="14"/>
      <c r="AA5933" s="14"/>
      <c r="AB5933" s="14"/>
    </row>
    <row r="5934" spans="24:28" ht="15" customHeight="1">
      <c r="X5934" s="14"/>
      <c r="Y5934" s="14"/>
      <c r="Z5934" s="14"/>
      <c r="AA5934" s="14"/>
      <c r="AB5934" s="14"/>
    </row>
    <row r="5935" spans="24:28" ht="15" customHeight="1">
      <c r="X5935" s="14"/>
      <c r="Y5935" s="14"/>
      <c r="Z5935" s="14"/>
      <c r="AA5935" s="14"/>
      <c r="AB5935" s="14"/>
    </row>
    <row r="5936" spans="24:28" ht="15" customHeight="1">
      <c r="X5936" s="14"/>
      <c r="Y5936" s="14"/>
      <c r="Z5936" s="14"/>
      <c r="AA5936" s="14"/>
      <c r="AB5936" s="14"/>
    </row>
    <row r="5937" spans="24:28" ht="15" customHeight="1">
      <c r="X5937" s="14"/>
      <c r="Y5937" s="14"/>
      <c r="Z5937" s="14"/>
      <c r="AA5937" s="14"/>
      <c r="AB5937" s="14"/>
    </row>
    <row r="5938" spans="24:28" ht="15" customHeight="1">
      <c r="X5938" s="14"/>
      <c r="Y5938" s="14"/>
      <c r="Z5938" s="14"/>
      <c r="AA5938" s="14"/>
      <c r="AB5938" s="14"/>
    </row>
    <row r="5939" spans="24:28" ht="15" customHeight="1">
      <c r="X5939" s="14"/>
      <c r="Y5939" s="14"/>
      <c r="Z5939" s="14"/>
      <c r="AA5939" s="14"/>
      <c r="AB5939" s="14"/>
    </row>
    <row r="5940" spans="24:28" ht="15" customHeight="1">
      <c r="X5940" s="14"/>
      <c r="Y5940" s="14"/>
      <c r="Z5940" s="14"/>
      <c r="AA5940" s="14"/>
      <c r="AB5940" s="14"/>
    </row>
    <row r="5941" spans="24:28" ht="15" customHeight="1">
      <c r="X5941" s="14"/>
      <c r="Y5941" s="14"/>
      <c r="Z5941" s="14"/>
      <c r="AA5941" s="14"/>
      <c r="AB5941" s="14"/>
    </row>
    <row r="5942" spans="24:28" ht="15" customHeight="1">
      <c r="X5942" s="14"/>
      <c r="Y5942" s="14"/>
      <c r="Z5942" s="14"/>
      <c r="AA5942" s="14"/>
      <c r="AB5942" s="14"/>
    </row>
    <row r="5943" spans="24:28" ht="15" customHeight="1">
      <c r="X5943" s="14"/>
      <c r="Y5943" s="14"/>
      <c r="Z5943" s="14"/>
      <c r="AA5943" s="14"/>
      <c r="AB5943" s="14"/>
    </row>
    <row r="5944" spans="24:28" ht="15" customHeight="1">
      <c r="X5944" s="14"/>
      <c r="Y5944" s="14"/>
      <c r="Z5944" s="14"/>
      <c r="AA5944" s="14"/>
      <c r="AB5944" s="14"/>
    </row>
    <row r="5945" spans="24:28" ht="15" customHeight="1">
      <c r="X5945" s="14"/>
      <c r="Y5945" s="14"/>
      <c r="Z5945" s="14"/>
      <c r="AA5945" s="14"/>
      <c r="AB5945" s="14"/>
    </row>
    <row r="5946" spans="24:28" ht="15" customHeight="1">
      <c r="X5946" s="14"/>
      <c r="Y5946" s="14"/>
      <c r="Z5946" s="14"/>
      <c r="AA5946" s="14"/>
      <c r="AB5946" s="14"/>
    </row>
    <row r="5947" spans="24:28" ht="15" customHeight="1">
      <c r="X5947" s="14"/>
      <c r="Y5947" s="14"/>
      <c r="Z5947" s="14"/>
      <c r="AA5947" s="14"/>
      <c r="AB5947" s="14"/>
    </row>
    <row r="5948" spans="24:28" ht="15" customHeight="1">
      <c r="X5948" s="14"/>
      <c r="Y5948" s="14"/>
      <c r="Z5948" s="14"/>
      <c r="AA5948" s="14"/>
      <c r="AB5948" s="14"/>
    </row>
    <row r="5949" spans="24:28" ht="15" customHeight="1">
      <c r="X5949" s="14"/>
      <c r="Y5949" s="14"/>
      <c r="Z5949" s="14"/>
      <c r="AA5949" s="14"/>
      <c r="AB5949" s="14"/>
    </row>
    <row r="5950" spans="24:28" ht="15" customHeight="1">
      <c r="X5950" s="14"/>
      <c r="Y5950" s="14"/>
      <c r="Z5950" s="14"/>
      <c r="AA5950" s="14"/>
      <c r="AB5950" s="14"/>
    </row>
    <row r="5951" spans="24:28" ht="15" customHeight="1">
      <c r="X5951" s="14"/>
      <c r="Y5951" s="14"/>
      <c r="Z5951" s="14"/>
      <c r="AA5951" s="14"/>
      <c r="AB5951" s="14"/>
    </row>
    <row r="5952" spans="24:28" ht="15" customHeight="1">
      <c r="X5952" s="14"/>
      <c r="Y5952" s="14"/>
      <c r="Z5952" s="14"/>
      <c r="AA5952" s="14"/>
      <c r="AB5952" s="14"/>
    </row>
    <row r="5953" spans="24:28" ht="15" customHeight="1">
      <c r="X5953" s="14"/>
      <c r="Y5953" s="14"/>
      <c r="Z5953" s="14"/>
      <c r="AA5953" s="14"/>
      <c r="AB5953" s="14"/>
    </row>
    <row r="5954" spans="24:28" ht="15" customHeight="1">
      <c r="X5954" s="14"/>
      <c r="Y5954" s="14"/>
      <c r="Z5954" s="14"/>
      <c r="AA5954" s="14"/>
      <c r="AB5954" s="14"/>
    </row>
    <row r="5955" spans="24:28" ht="15" customHeight="1">
      <c r="X5955" s="14"/>
      <c r="Y5955" s="14"/>
      <c r="Z5955" s="14"/>
      <c r="AA5955" s="14"/>
      <c r="AB5955" s="14"/>
    </row>
    <row r="5956" spans="24:28" ht="15" customHeight="1">
      <c r="X5956" s="14"/>
      <c r="Y5956" s="14"/>
      <c r="Z5956" s="14"/>
      <c r="AA5956" s="14"/>
      <c r="AB5956" s="14"/>
    </row>
    <row r="5957" spans="24:28" ht="15" customHeight="1">
      <c r="X5957" s="14"/>
      <c r="Y5957" s="14"/>
      <c r="Z5957" s="14"/>
      <c r="AA5957" s="14"/>
      <c r="AB5957" s="14"/>
    </row>
    <row r="5958" spans="24:28" ht="15" customHeight="1">
      <c r="X5958" s="14"/>
      <c r="Y5958" s="14"/>
      <c r="Z5958" s="14"/>
      <c r="AA5958" s="14"/>
      <c r="AB5958" s="14"/>
    </row>
    <row r="5959" spans="24:28" ht="15" customHeight="1">
      <c r="X5959" s="14"/>
      <c r="Y5959" s="14"/>
      <c r="Z5959" s="14"/>
      <c r="AA5959" s="14"/>
      <c r="AB5959" s="14"/>
    </row>
    <row r="5960" spans="24:28" ht="15" customHeight="1">
      <c r="X5960" s="14"/>
      <c r="Y5960" s="14"/>
      <c r="Z5960" s="14"/>
      <c r="AA5960" s="14"/>
      <c r="AB5960" s="14"/>
    </row>
    <row r="5961" spans="24:28" ht="15" customHeight="1">
      <c r="X5961" s="14"/>
      <c r="Y5961" s="14"/>
      <c r="Z5961" s="14"/>
      <c r="AA5961" s="14"/>
      <c r="AB5961" s="14"/>
    </row>
    <row r="5962" spans="24:28" ht="15" customHeight="1">
      <c r="X5962" s="14"/>
      <c r="Y5962" s="14"/>
      <c r="Z5962" s="14"/>
      <c r="AA5962" s="14"/>
      <c r="AB5962" s="14"/>
    </row>
    <row r="5963" spans="24:28" ht="15" customHeight="1">
      <c r="X5963" s="14"/>
      <c r="Y5963" s="14"/>
      <c r="Z5963" s="14"/>
      <c r="AA5963" s="14"/>
      <c r="AB5963" s="14"/>
    </row>
    <row r="5964" spans="24:28" ht="15" customHeight="1">
      <c r="X5964" s="14"/>
      <c r="Y5964" s="14"/>
      <c r="Z5964" s="14"/>
      <c r="AA5964" s="14"/>
      <c r="AB5964" s="14"/>
    </row>
    <row r="5965" spans="24:28" ht="15" customHeight="1">
      <c r="X5965" s="14"/>
      <c r="Y5965" s="14"/>
      <c r="Z5965" s="14"/>
      <c r="AA5965" s="14"/>
      <c r="AB5965" s="14"/>
    </row>
    <row r="5966" spans="24:28" ht="15" customHeight="1">
      <c r="X5966" s="14"/>
      <c r="Y5966" s="14"/>
      <c r="Z5966" s="14"/>
      <c r="AA5966" s="14"/>
      <c r="AB5966" s="14"/>
    </row>
    <row r="5967" spans="24:28" ht="15" customHeight="1">
      <c r="X5967" s="14"/>
      <c r="Y5967" s="14"/>
      <c r="Z5967" s="14"/>
      <c r="AA5967" s="14"/>
      <c r="AB5967" s="14"/>
    </row>
    <row r="5968" spans="24:28" ht="15" customHeight="1">
      <c r="X5968" s="14"/>
      <c r="Y5968" s="14"/>
      <c r="Z5968" s="14"/>
      <c r="AA5968" s="14"/>
      <c r="AB5968" s="14"/>
    </row>
    <row r="5969" spans="24:28" ht="15" customHeight="1">
      <c r="X5969" s="14"/>
      <c r="Y5969" s="14"/>
      <c r="Z5969" s="14"/>
      <c r="AA5969" s="14"/>
      <c r="AB5969" s="14"/>
    </row>
    <row r="5970" spans="24:28" ht="15" customHeight="1">
      <c r="X5970" s="14"/>
      <c r="Y5970" s="14"/>
      <c r="Z5970" s="14"/>
      <c r="AA5970" s="14"/>
      <c r="AB5970" s="14"/>
    </row>
    <row r="5971" spans="24:28" ht="15" customHeight="1">
      <c r="X5971" s="14"/>
      <c r="Y5971" s="14"/>
      <c r="Z5971" s="14"/>
      <c r="AA5971" s="14"/>
      <c r="AB5971" s="14"/>
    </row>
    <row r="5972" spans="24:28" ht="15" customHeight="1">
      <c r="X5972" s="14"/>
      <c r="Y5972" s="14"/>
      <c r="Z5972" s="14"/>
      <c r="AA5972" s="14"/>
      <c r="AB5972" s="14"/>
    </row>
    <row r="5973" spans="24:28" ht="15" customHeight="1">
      <c r="X5973" s="14"/>
      <c r="Y5973" s="14"/>
      <c r="Z5973" s="14"/>
      <c r="AA5973" s="14"/>
      <c r="AB5973" s="14"/>
    </row>
    <row r="5974" spans="24:28" ht="15" customHeight="1">
      <c r="X5974" s="14"/>
      <c r="Y5974" s="14"/>
      <c r="Z5974" s="14"/>
      <c r="AA5974" s="14"/>
      <c r="AB5974" s="14"/>
    </row>
    <row r="5975" spans="24:28" ht="15" customHeight="1">
      <c r="X5975" s="14"/>
      <c r="Y5975" s="14"/>
      <c r="Z5975" s="14"/>
      <c r="AA5975" s="14"/>
      <c r="AB5975" s="14"/>
    </row>
    <row r="5976" spans="24:28" ht="15" customHeight="1">
      <c r="X5976" s="14"/>
      <c r="Y5976" s="14"/>
      <c r="Z5976" s="14"/>
      <c r="AA5976" s="14"/>
      <c r="AB5976" s="14"/>
    </row>
    <row r="5977" spans="24:28" ht="15" customHeight="1">
      <c r="X5977" s="14"/>
      <c r="Y5977" s="14"/>
      <c r="Z5977" s="14"/>
      <c r="AA5977" s="14"/>
      <c r="AB5977" s="14"/>
    </row>
    <row r="5978" spans="24:28" ht="15" customHeight="1">
      <c r="X5978" s="14"/>
      <c r="Y5978" s="14"/>
      <c r="Z5978" s="14"/>
      <c r="AA5978" s="14"/>
      <c r="AB5978" s="14"/>
    </row>
    <row r="5979" spans="24:28" ht="15" customHeight="1">
      <c r="X5979" s="14"/>
      <c r="Y5979" s="14"/>
      <c r="Z5979" s="14"/>
      <c r="AA5979" s="14"/>
      <c r="AB5979" s="14"/>
    </row>
    <row r="5980" spans="24:28" ht="15" customHeight="1">
      <c r="X5980" s="14"/>
      <c r="Y5980" s="14"/>
      <c r="Z5980" s="14"/>
      <c r="AA5980" s="14"/>
      <c r="AB5980" s="14"/>
    </row>
    <row r="5981" spans="24:28" ht="15" customHeight="1">
      <c r="X5981" s="14"/>
      <c r="Y5981" s="14"/>
      <c r="Z5981" s="14"/>
      <c r="AA5981" s="14"/>
      <c r="AB5981" s="14"/>
    </row>
    <row r="5982" spans="24:28" ht="15" customHeight="1">
      <c r="X5982" s="14"/>
      <c r="Y5982" s="14"/>
      <c r="Z5982" s="14"/>
      <c r="AA5982" s="14"/>
      <c r="AB5982" s="14"/>
    </row>
    <row r="5983" spans="24:28" ht="15" customHeight="1">
      <c r="X5983" s="14"/>
      <c r="Y5983" s="14"/>
      <c r="Z5983" s="14"/>
      <c r="AA5983" s="14"/>
      <c r="AB5983" s="14"/>
    </row>
    <row r="5984" spans="24:28" ht="15" customHeight="1">
      <c r="X5984" s="14"/>
      <c r="Y5984" s="14"/>
      <c r="Z5984" s="14"/>
      <c r="AA5984" s="14"/>
      <c r="AB5984" s="14"/>
    </row>
    <row r="5985" spans="24:28" ht="15" customHeight="1">
      <c r="X5985" s="14"/>
      <c r="Y5985" s="14"/>
      <c r="Z5985" s="14"/>
      <c r="AA5985" s="14"/>
      <c r="AB5985" s="14"/>
    </row>
    <row r="5986" spans="24:28" ht="15" customHeight="1">
      <c r="X5986" s="14"/>
      <c r="Y5986" s="14"/>
      <c r="Z5986" s="14"/>
      <c r="AA5986" s="14"/>
      <c r="AB5986" s="14"/>
    </row>
    <row r="5987" spans="24:28" ht="15" customHeight="1">
      <c r="X5987" s="14"/>
      <c r="Y5987" s="14"/>
      <c r="Z5987" s="14"/>
      <c r="AA5987" s="14"/>
      <c r="AB5987" s="14"/>
    </row>
    <row r="5988" spans="24:28" ht="15" customHeight="1">
      <c r="X5988" s="14"/>
      <c r="Y5988" s="14"/>
      <c r="Z5988" s="14"/>
      <c r="AA5988" s="14"/>
      <c r="AB5988" s="14"/>
    </row>
    <row r="5989" spans="24:28" ht="15" customHeight="1">
      <c r="X5989" s="14"/>
      <c r="Y5989" s="14"/>
      <c r="Z5989" s="14"/>
      <c r="AA5989" s="14"/>
      <c r="AB5989" s="14"/>
    </row>
    <row r="5990" spans="24:28" ht="15" customHeight="1">
      <c r="X5990" s="14"/>
      <c r="Y5990" s="14"/>
      <c r="Z5990" s="14"/>
      <c r="AA5990" s="14"/>
      <c r="AB5990" s="14"/>
    </row>
    <row r="5991" spans="24:28" ht="15" customHeight="1">
      <c r="X5991" s="14"/>
      <c r="Y5991" s="14"/>
      <c r="Z5991" s="14"/>
      <c r="AA5991" s="14"/>
      <c r="AB5991" s="14"/>
    </row>
    <row r="5992" spans="24:28" ht="15" customHeight="1">
      <c r="X5992" s="14"/>
      <c r="Y5992" s="14"/>
      <c r="Z5992" s="14"/>
      <c r="AA5992" s="14"/>
      <c r="AB5992" s="14"/>
    </row>
    <row r="5993" spans="24:28" ht="15" customHeight="1">
      <c r="X5993" s="14"/>
      <c r="Y5993" s="14"/>
      <c r="Z5993" s="14"/>
      <c r="AA5993" s="14"/>
      <c r="AB5993" s="14"/>
    </row>
    <row r="5994" spans="24:28" ht="15" customHeight="1">
      <c r="X5994" s="14"/>
      <c r="Y5994" s="14"/>
      <c r="Z5994" s="14"/>
      <c r="AA5994" s="14"/>
      <c r="AB5994" s="14"/>
    </row>
    <row r="5995" spans="24:28" ht="15" customHeight="1">
      <c r="X5995" s="14"/>
      <c r="Y5995" s="14"/>
      <c r="Z5995" s="14"/>
      <c r="AA5995" s="14"/>
      <c r="AB5995" s="14"/>
    </row>
    <row r="5996" spans="24:28" ht="15" customHeight="1">
      <c r="X5996" s="14"/>
      <c r="Y5996" s="14"/>
      <c r="Z5996" s="14"/>
      <c r="AA5996" s="14"/>
      <c r="AB5996" s="14"/>
    </row>
    <row r="5997" spans="24:28" ht="15" customHeight="1">
      <c r="X5997" s="14"/>
      <c r="Y5997" s="14"/>
      <c r="Z5997" s="14"/>
      <c r="AA5997" s="14"/>
      <c r="AB5997" s="14"/>
    </row>
    <row r="5998" spans="24:28" ht="15" customHeight="1">
      <c r="X5998" s="14"/>
      <c r="Y5998" s="14"/>
      <c r="Z5998" s="14"/>
      <c r="AA5998" s="14"/>
      <c r="AB5998" s="14"/>
    </row>
    <row r="5999" spans="24:28" ht="15" customHeight="1">
      <c r="X5999" s="14"/>
      <c r="Y5999" s="14"/>
      <c r="Z5999" s="14"/>
      <c r="AA5999" s="14"/>
      <c r="AB5999" s="14"/>
    </row>
    <row r="6000" spans="24:28" ht="15" customHeight="1">
      <c r="X6000" s="14"/>
      <c r="Y6000" s="14"/>
      <c r="Z6000" s="14"/>
      <c r="AA6000" s="14"/>
      <c r="AB6000" s="14"/>
    </row>
    <row r="6001" spans="24:28" ht="15" customHeight="1">
      <c r="X6001" s="14"/>
      <c r="Y6001" s="14"/>
      <c r="Z6001" s="14"/>
      <c r="AA6001" s="14"/>
      <c r="AB6001" s="14"/>
    </row>
    <row r="6002" spans="24:28" ht="15" customHeight="1">
      <c r="X6002" s="14"/>
      <c r="Y6002" s="14"/>
      <c r="Z6002" s="14"/>
      <c r="AA6002" s="14"/>
      <c r="AB6002" s="14"/>
    </row>
    <row r="6003" spans="24:28" ht="15" customHeight="1">
      <c r="X6003" s="14"/>
      <c r="Y6003" s="14"/>
      <c r="Z6003" s="14"/>
      <c r="AA6003" s="14"/>
      <c r="AB6003" s="14"/>
    </row>
    <row r="6004" spans="24:28" ht="15" customHeight="1">
      <c r="X6004" s="14"/>
      <c r="Y6004" s="14"/>
      <c r="Z6004" s="14"/>
      <c r="AA6004" s="14"/>
      <c r="AB6004" s="14"/>
    </row>
    <row r="6005" spans="24:28" ht="15" customHeight="1">
      <c r="X6005" s="14"/>
      <c r="Y6005" s="14"/>
      <c r="Z6005" s="14"/>
      <c r="AA6005" s="14"/>
      <c r="AB6005" s="14"/>
    </row>
    <row r="6006" spans="24:28" ht="15" customHeight="1">
      <c r="X6006" s="14"/>
      <c r="Y6006" s="14"/>
      <c r="Z6006" s="14"/>
      <c r="AA6006" s="14"/>
      <c r="AB6006" s="14"/>
    </row>
    <row r="6007" spans="24:28" ht="15" customHeight="1">
      <c r="X6007" s="14"/>
      <c r="Y6007" s="14"/>
      <c r="Z6007" s="14"/>
      <c r="AA6007" s="14"/>
      <c r="AB6007" s="14"/>
    </row>
    <row r="6008" spans="24:28" ht="15" customHeight="1">
      <c r="X6008" s="14"/>
      <c r="Y6008" s="14"/>
      <c r="Z6008" s="14"/>
      <c r="AA6008" s="14"/>
      <c r="AB6008" s="14"/>
    </row>
    <row r="6009" spans="24:28" ht="15" customHeight="1">
      <c r="X6009" s="14"/>
      <c r="Y6009" s="14"/>
      <c r="Z6009" s="14"/>
      <c r="AA6009" s="14"/>
      <c r="AB6009" s="14"/>
    </row>
    <row r="6010" spans="24:28" ht="15" customHeight="1">
      <c r="X6010" s="14"/>
      <c r="Y6010" s="14"/>
      <c r="Z6010" s="14"/>
      <c r="AA6010" s="14"/>
      <c r="AB6010" s="14"/>
    </row>
    <row r="6011" spans="24:28" ht="15" customHeight="1">
      <c r="X6011" s="14"/>
      <c r="Y6011" s="14"/>
      <c r="Z6011" s="14"/>
      <c r="AA6011" s="14"/>
      <c r="AB6011" s="14"/>
    </row>
    <row r="6012" spans="24:28" ht="15" customHeight="1">
      <c r="X6012" s="14"/>
      <c r="Y6012" s="14"/>
      <c r="Z6012" s="14"/>
      <c r="AA6012" s="14"/>
      <c r="AB6012" s="14"/>
    </row>
    <row r="6013" spans="24:28" ht="15" customHeight="1">
      <c r="X6013" s="14"/>
      <c r="Y6013" s="14"/>
      <c r="Z6013" s="14"/>
      <c r="AA6013" s="14"/>
      <c r="AB6013" s="14"/>
    </row>
    <row r="6014" spans="24:28" ht="15" customHeight="1">
      <c r="X6014" s="14"/>
      <c r="Y6014" s="14"/>
      <c r="Z6014" s="14"/>
      <c r="AA6014" s="14"/>
      <c r="AB6014" s="14"/>
    </row>
    <row r="6015" spans="24:28" ht="15" customHeight="1">
      <c r="X6015" s="14"/>
      <c r="Y6015" s="14"/>
      <c r="Z6015" s="14"/>
      <c r="AA6015" s="14"/>
      <c r="AB6015" s="14"/>
    </row>
    <row r="6016" spans="24:28" ht="15" customHeight="1">
      <c r="X6016" s="14"/>
      <c r="Y6016" s="14"/>
      <c r="Z6016" s="14"/>
      <c r="AA6016" s="14"/>
      <c r="AB6016" s="14"/>
    </row>
    <row r="6017" spans="24:28" ht="15" customHeight="1">
      <c r="X6017" s="14"/>
      <c r="Y6017" s="14"/>
      <c r="Z6017" s="14"/>
      <c r="AA6017" s="14"/>
      <c r="AB6017" s="14"/>
    </row>
    <row r="6018" spans="24:28" ht="15" customHeight="1">
      <c r="X6018" s="14"/>
      <c r="Y6018" s="14"/>
      <c r="Z6018" s="14"/>
      <c r="AA6018" s="14"/>
      <c r="AB6018" s="14"/>
    </row>
    <row r="6019" spans="24:28" ht="15" customHeight="1">
      <c r="X6019" s="14"/>
      <c r="Y6019" s="14"/>
      <c r="Z6019" s="14"/>
      <c r="AA6019" s="14"/>
      <c r="AB6019" s="14"/>
    </row>
    <row r="6020" spans="24:28" ht="15" customHeight="1">
      <c r="X6020" s="14"/>
      <c r="Y6020" s="14"/>
      <c r="Z6020" s="14"/>
      <c r="AA6020" s="14"/>
      <c r="AB6020" s="14"/>
    </row>
    <row r="6021" spans="24:28" ht="15" customHeight="1">
      <c r="X6021" s="14"/>
      <c r="Y6021" s="14"/>
      <c r="Z6021" s="14"/>
      <c r="AA6021" s="14"/>
      <c r="AB6021" s="14"/>
    </row>
    <row r="6022" spans="24:28" ht="15" customHeight="1">
      <c r="X6022" s="14"/>
      <c r="Y6022" s="14"/>
      <c r="Z6022" s="14"/>
      <c r="AA6022" s="14"/>
      <c r="AB6022" s="14"/>
    </row>
    <row r="6023" spans="24:28" ht="15" customHeight="1">
      <c r="X6023" s="14"/>
      <c r="Y6023" s="14"/>
      <c r="Z6023" s="14"/>
      <c r="AA6023" s="14"/>
      <c r="AB6023" s="14"/>
    </row>
    <row r="6024" spans="24:28" ht="15" customHeight="1">
      <c r="X6024" s="14"/>
      <c r="Y6024" s="14"/>
      <c r="Z6024" s="14"/>
      <c r="AA6024" s="14"/>
      <c r="AB6024" s="14"/>
    </row>
    <row r="6025" spans="24:28" ht="15" customHeight="1">
      <c r="X6025" s="14"/>
      <c r="Y6025" s="14"/>
      <c r="Z6025" s="14"/>
      <c r="AA6025" s="14"/>
      <c r="AB6025" s="14"/>
    </row>
    <row r="6026" spans="24:28" ht="15" customHeight="1">
      <c r="X6026" s="14"/>
      <c r="Y6026" s="14"/>
      <c r="Z6026" s="14"/>
      <c r="AA6026" s="14"/>
      <c r="AB6026" s="14"/>
    </row>
    <row r="6027" spans="24:28" ht="15" customHeight="1">
      <c r="X6027" s="14"/>
      <c r="Y6027" s="14"/>
      <c r="Z6027" s="14"/>
      <c r="AA6027" s="14"/>
      <c r="AB6027" s="14"/>
    </row>
    <row r="6028" spans="24:28" ht="15" customHeight="1">
      <c r="X6028" s="14"/>
      <c r="Y6028" s="14"/>
      <c r="Z6028" s="14"/>
      <c r="AA6028" s="14"/>
      <c r="AB6028" s="14"/>
    </row>
    <row r="6029" spans="24:28" ht="15" customHeight="1">
      <c r="X6029" s="14"/>
      <c r="Y6029" s="14"/>
      <c r="Z6029" s="14"/>
      <c r="AA6029" s="14"/>
      <c r="AB6029" s="14"/>
    </row>
    <row r="6030" spans="24:28" ht="15" customHeight="1">
      <c r="X6030" s="14"/>
      <c r="Y6030" s="14"/>
      <c r="Z6030" s="14"/>
      <c r="AA6030" s="14"/>
      <c r="AB6030" s="14"/>
    </row>
    <row r="6031" spans="24:28" ht="15" customHeight="1">
      <c r="X6031" s="14"/>
      <c r="Y6031" s="14"/>
      <c r="Z6031" s="14"/>
      <c r="AA6031" s="14"/>
      <c r="AB6031" s="14"/>
    </row>
    <row r="6032" spans="24:28" ht="15" customHeight="1">
      <c r="X6032" s="14"/>
      <c r="Y6032" s="14"/>
      <c r="Z6032" s="14"/>
      <c r="AA6032" s="14"/>
      <c r="AB6032" s="14"/>
    </row>
    <row r="6033" spans="24:28" ht="15" customHeight="1">
      <c r="X6033" s="14"/>
      <c r="Y6033" s="14"/>
      <c r="Z6033" s="14"/>
      <c r="AA6033" s="14"/>
      <c r="AB6033" s="14"/>
    </row>
    <row r="6034" spans="24:28" ht="15" customHeight="1">
      <c r="X6034" s="14"/>
      <c r="Y6034" s="14"/>
      <c r="Z6034" s="14"/>
      <c r="AA6034" s="14"/>
      <c r="AB6034" s="14"/>
    </row>
    <row r="6035" spans="24:28" ht="15" customHeight="1">
      <c r="X6035" s="14"/>
      <c r="Y6035" s="14"/>
      <c r="Z6035" s="14"/>
      <c r="AA6035" s="14"/>
      <c r="AB6035" s="14"/>
    </row>
    <row r="6036" spans="24:28" ht="15" customHeight="1">
      <c r="X6036" s="14"/>
      <c r="Y6036" s="14"/>
      <c r="Z6036" s="14"/>
      <c r="AA6036" s="14"/>
      <c r="AB6036" s="14"/>
    </row>
    <row r="6037" spans="24:28" ht="15" customHeight="1">
      <c r="X6037" s="14"/>
      <c r="Y6037" s="14"/>
      <c r="Z6037" s="14"/>
      <c r="AA6037" s="14"/>
      <c r="AB6037" s="14"/>
    </row>
    <row r="6038" spans="24:28" ht="15" customHeight="1">
      <c r="X6038" s="14"/>
      <c r="Y6038" s="14"/>
      <c r="Z6038" s="14"/>
      <c r="AA6038" s="14"/>
      <c r="AB6038" s="14"/>
    </row>
    <row r="6039" spans="24:28" ht="15" customHeight="1">
      <c r="X6039" s="14"/>
      <c r="Y6039" s="14"/>
      <c r="Z6039" s="14"/>
      <c r="AA6039" s="14"/>
      <c r="AB6039" s="14"/>
    </row>
    <row r="6040" spans="24:28" ht="15" customHeight="1">
      <c r="X6040" s="14"/>
      <c r="Y6040" s="14"/>
      <c r="Z6040" s="14"/>
      <c r="AA6040" s="14"/>
      <c r="AB6040" s="14"/>
    </row>
    <row r="6041" spans="24:28" ht="15" customHeight="1">
      <c r="X6041" s="14"/>
      <c r="Y6041" s="14"/>
      <c r="Z6041" s="14"/>
      <c r="AA6041" s="14"/>
      <c r="AB6041" s="14"/>
    </row>
    <row r="6042" spans="24:28" ht="15" customHeight="1">
      <c r="X6042" s="14"/>
      <c r="Y6042" s="14"/>
      <c r="Z6042" s="14"/>
      <c r="AA6042" s="14"/>
      <c r="AB6042" s="14"/>
    </row>
    <row r="6043" spans="24:28" ht="15" customHeight="1">
      <c r="X6043" s="14"/>
      <c r="Y6043" s="14"/>
      <c r="Z6043" s="14"/>
      <c r="AA6043" s="14"/>
      <c r="AB6043" s="14"/>
    </row>
    <row r="6044" spans="24:28" ht="15" customHeight="1">
      <c r="X6044" s="14"/>
      <c r="Y6044" s="14"/>
      <c r="Z6044" s="14"/>
      <c r="AA6044" s="14"/>
      <c r="AB6044" s="14"/>
    </row>
    <row r="6045" spans="24:28" ht="15" customHeight="1">
      <c r="X6045" s="14"/>
      <c r="Y6045" s="14"/>
      <c r="Z6045" s="14"/>
      <c r="AA6045" s="14"/>
      <c r="AB6045" s="14"/>
    </row>
    <row r="6046" spans="24:28" ht="15" customHeight="1">
      <c r="X6046" s="14"/>
      <c r="Y6046" s="14"/>
      <c r="Z6046" s="14"/>
      <c r="AA6046" s="14"/>
      <c r="AB6046" s="14"/>
    </row>
    <row r="6047" spans="24:28" ht="15" customHeight="1">
      <c r="X6047" s="14"/>
      <c r="Y6047" s="14"/>
      <c r="Z6047" s="14"/>
      <c r="AA6047" s="14"/>
      <c r="AB6047" s="14"/>
    </row>
    <row r="6048" spans="24:28" ht="15" customHeight="1">
      <c r="X6048" s="14"/>
      <c r="Y6048" s="14"/>
      <c r="Z6048" s="14"/>
      <c r="AA6048" s="14"/>
      <c r="AB6048" s="14"/>
    </row>
    <row r="6049" spans="24:28" ht="15" customHeight="1">
      <c r="X6049" s="14"/>
      <c r="Y6049" s="14"/>
      <c r="Z6049" s="14"/>
      <c r="AA6049" s="14"/>
      <c r="AB6049" s="14"/>
    </row>
    <row r="6050" spans="24:28" ht="15" customHeight="1">
      <c r="X6050" s="14"/>
      <c r="Y6050" s="14"/>
      <c r="Z6050" s="14"/>
      <c r="AA6050" s="14"/>
      <c r="AB6050" s="14"/>
    </row>
    <row r="6051" spans="24:28" ht="15" customHeight="1">
      <c r="X6051" s="14"/>
      <c r="Y6051" s="14"/>
      <c r="Z6051" s="14"/>
      <c r="AA6051" s="14"/>
      <c r="AB6051" s="14"/>
    </row>
    <row r="6052" spans="24:28" ht="15" customHeight="1">
      <c r="X6052" s="14"/>
      <c r="Y6052" s="14"/>
      <c r="Z6052" s="14"/>
      <c r="AA6052" s="14"/>
      <c r="AB6052" s="14"/>
    </row>
    <row r="6053" spans="24:28" ht="15" customHeight="1">
      <c r="X6053" s="14"/>
      <c r="Y6053" s="14"/>
      <c r="Z6053" s="14"/>
      <c r="AA6053" s="14"/>
      <c r="AB6053" s="14"/>
    </row>
    <row r="6054" spans="24:28" ht="15" customHeight="1">
      <c r="X6054" s="14"/>
      <c r="Y6054" s="14"/>
      <c r="Z6054" s="14"/>
      <c r="AA6054" s="14"/>
      <c r="AB6054" s="14"/>
    </row>
    <row r="6055" spans="24:28" ht="15" customHeight="1">
      <c r="X6055" s="14"/>
      <c r="Y6055" s="14"/>
      <c r="Z6055" s="14"/>
      <c r="AA6055" s="14"/>
      <c r="AB6055" s="14"/>
    </row>
    <row r="6056" spans="24:28" ht="15" customHeight="1">
      <c r="X6056" s="14"/>
      <c r="Y6056" s="14"/>
      <c r="Z6056" s="14"/>
      <c r="AA6056" s="14"/>
      <c r="AB6056" s="14"/>
    </row>
    <row r="6057" spans="24:28" ht="15" customHeight="1">
      <c r="X6057" s="14"/>
      <c r="Y6057" s="14"/>
      <c r="Z6057" s="14"/>
      <c r="AA6057" s="14"/>
      <c r="AB6057" s="14"/>
    </row>
    <row r="6058" spans="24:28" ht="15" customHeight="1">
      <c r="X6058" s="14"/>
      <c r="Y6058" s="14"/>
      <c r="Z6058" s="14"/>
      <c r="AA6058" s="14"/>
      <c r="AB6058" s="14"/>
    </row>
    <row r="6059" spans="24:28" ht="15" customHeight="1">
      <c r="X6059" s="14"/>
      <c r="Y6059" s="14"/>
      <c r="Z6059" s="14"/>
      <c r="AA6059" s="14"/>
      <c r="AB6059" s="14"/>
    </row>
    <row r="6060" spans="24:28" ht="15" customHeight="1">
      <c r="X6060" s="14"/>
      <c r="Y6060" s="14"/>
      <c r="Z6060" s="14"/>
      <c r="AA6060" s="14"/>
      <c r="AB6060" s="14"/>
    </row>
    <row r="6061" spans="24:28" ht="15" customHeight="1">
      <c r="X6061" s="14"/>
      <c r="Y6061" s="14"/>
      <c r="Z6061" s="14"/>
      <c r="AA6061" s="14"/>
      <c r="AB6061" s="14"/>
    </row>
    <row r="6062" spans="24:28" ht="15" customHeight="1">
      <c r="X6062" s="14"/>
      <c r="Y6062" s="14"/>
      <c r="Z6062" s="14"/>
      <c r="AA6062" s="14"/>
      <c r="AB6062" s="14"/>
    </row>
    <row r="6063" spans="24:28" ht="15" customHeight="1">
      <c r="X6063" s="14"/>
      <c r="Y6063" s="14"/>
      <c r="Z6063" s="14"/>
      <c r="AA6063" s="14"/>
      <c r="AB6063" s="14"/>
    </row>
    <row r="6064" spans="24:28" ht="15" customHeight="1">
      <c r="X6064" s="14"/>
      <c r="Y6064" s="14"/>
      <c r="Z6064" s="14"/>
      <c r="AA6064" s="14"/>
      <c r="AB6064" s="14"/>
    </row>
    <row r="6065" spans="24:28" ht="15" customHeight="1">
      <c r="X6065" s="14"/>
      <c r="Y6065" s="14"/>
      <c r="Z6065" s="14"/>
      <c r="AA6065" s="14"/>
      <c r="AB6065" s="14"/>
    </row>
    <row r="6066" spans="24:28" ht="15" customHeight="1">
      <c r="X6066" s="14"/>
      <c r="Y6066" s="14"/>
      <c r="Z6066" s="14"/>
      <c r="AA6066" s="14"/>
      <c r="AB6066" s="14"/>
    </row>
    <row r="6067" spans="24:28" ht="15" customHeight="1">
      <c r="X6067" s="14"/>
      <c r="Y6067" s="14"/>
      <c r="Z6067" s="14"/>
      <c r="AA6067" s="14"/>
      <c r="AB6067" s="14"/>
    </row>
    <row r="6068" spans="24:28" ht="15" customHeight="1">
      <c r="X6068" s="14"/>
      <c r="Y6068" s="14"/>
      <c r="Z6068" s="14"/>
      <c r="AA6068" s="14"/>
      <c r="AB6068" s="14"/>
    </row>
    <row r="6069" spans="24:28" ht="15" customHeight="1">
      <c r="X6069" s="14"/>
      <c r="Y6069" s="14"/>
      <c r="Z6069" s="14"/>
      <c r="AA6069" s="14"/>
      <c r="AB6069" s="14"/>
    </row>
    <row r="6070" spans="24:28" ht="15" customHeight="1">
      <c r="X6070" s="14"/>
      <c r="Y6070" s="14"/>
      <c r="Z6070" s="14"/>
      <c r="AA6070" s="14"/>
      <c r="AB6070" s="14"/>
    </row>
    <row r="6071" spans="24:28" ht="15" customHeight="1">
      <c r="X6071" s="14"/>
      <c r="Y6071" s="14"/>
      <c r="Z6071" s="14"/>
      <c r="AA6071" s="14"/>
      <c r="AB6071" s="14"/>
    </row>
    <row r="6072" spans="24:28" ht="15" customHeight="1">
      <c r="X6072" s="14"/>
      <c r="Y6072" s="14"/>
      <c r="Z6072" s="14"/>
      <c r="AA6072" s="14"/>
      <c r="AB6072" s="14"/>
    </row>
    <row r="6073" spans="24:28" ht="15" customHeight="1">
      <c r="X6073" s="14"/>
      <c r="Y6073" s="14"/>
      <c r="Z6073" s="14"/>
      <c r="AA6073" s="14"/>
      <c r="AB6073" s="14"/>
    </row>
    <row r="6074" spans="24:28" ht="15" customHeight="1">
      <c r="X6074" s="14"/>
      <c r="Y6074" s="14"/>
      <c r="Z6074" s="14"/>
      <c r="AA6074" s="14"/>
      <c r="AB6074" s="14"/>
    </row>
    <row r="6075" spans="24:28" ht="15" customHeight="1">
      <c r="X6075" s="14"/>
      <c r="Y6075" s="14"/>
      <c r="Z6075" s="14"/>
      <c r="AA6075" s="14"/>
      <c r="AB6075" s="14"/>
    </row>
    <row r="6076" spans="24:28" ht="15" customHeight="1">
      <c r="X6076" s="14"/>
      <c r="Y6076" s="14"/>
      <c r="Z6076" s="14"/>
      <c r="AA6076" s="14"/>
      <c r="AB6076" s="14"/>
    </row>
    <row r="6077" spans="24:28" ht="15" customHeight="1">
      <c r="X6077" s="14"/>
      <c r="Y6077" s="14"/>
      <c r="Z6077" s="14"/>
      <c r="AA6077" s="14"/>
      <c r="AB6077" s="14"/>
    </row>
    <row r="6078" spans="24:28" ht="15" customHeight="1">
      <c r="X6078" s="14"/>
      <c r="Y6078" s="14"/>
      <c r="Z6078" s="14"/>
      <c r="AA6078" s="14"/>
      <c r="AB6078" s="14"/>
    </row>
    <row r="6079" spans="24:28" ht="15" customHeight="1">
      <c r="X6079" s="14"/>
      <c r="Y6079" s="14"/>
      <c r="Z6079" s="14"/>
      <c r="AA6079" s="14"/>
      <c r="AB6079" s="14"/>
    </row>
    <row r="6080" spans="24:28" ht="15" customHeight="1">
      <c r="X6080" s="14"/>
      <c r="Y6080" s="14"/>
      <c r="Z6080" s="14"/>
      <c r="AA6080" s="14"/>
      <c r="AB6080" s="14"/>
    </row>
    <row r="6081" spans="24:28" ht="15" customHeight="1">
      <c r="X6081" s="14"/>
      <c r="Y6081" s="14"/>
      <c r="Z6081" s="14"/>
      <c r="AA6081" s="14"/>
      <c r="AB6081" s="14"/>
    </row>
    <row r="6082" spans="24:28" ht="15" customHeight="1">
      <c r="X6082" s="14"/>
      <c r="Y6082" s="14"/>
      <c r="Z6082" s="14"/>
      <c r="AA6082" s="14"/>
      <c r="AB6082" s="14"/>
    </row>
    <row r="6083" spans="24:28" ht="15" customHeight="1">
      <c r="X6083" s="14"/>
      <c r="Y6083" s="14"/>
      <c r="Z6083" s="14"/>
      <c r="AA6083" s="14"/>
      <c r="AB6083" s="14"/>
    </row>
    <row r="6084" spans="24:28" ht="15" customHeight="1">
      <c r="X6084" s="14"/>
      <c r="Y6084" s="14"/>
      <c r="Z6084" s="14"/>
      <c r="AA6084" s="14"/>
      <c r="AB6084" s="14"/>
    </row>
    <row r="6085" spans="24:28" ht="15" customHeight="1">
      <c r="X6085" s="14"/>
      <c r="Y6085" s="14"/>
      <c r="Z6085" s="14"/>
      <c r="AA6085" s="14"/>
      <c r="AB6085" s="14"/>
    </row>
    <row r="6086" spans="24:28" ht="15" customHeight="1">
      <c r="X6086" s="14"/>
      <c r="Y6086" s="14"/>
      <c r="Z6086" s="14"/>
      <c r="AA6086" s="14"/>
      <c r="AB6086" s="14"/>
    </row>
    <row r="6087" spans="24:28" ht="15" customHeight="1">
      <c r="X6087" s="14"/>
      <c r="Y6087" s="14"/>
      <c r="Z6087" s="14"/>
      <c r="AA6087" s="14"/>
      <c r="AB6087" s="14"/>
    </row>
    <row r="6088" spans="24:28" ht="15" customHeight="1">
      <c r="X6088" s="14"/>
      <c r="Y6088" s="14"/>
      <c r="Z6088" s="14"/>
      <c r="AA6088" s="14"/>
      <c r="AB6088" s="14"/>
    </row>
    <row r="6089" spans="24:28" ht="15" customHeight="1">
      <c r="X6089" s="14"/>
      <c r="Y6089" s="14"/>
      <c r="Z6089" s="14"/>
      <c r="AA6089" s="14"/>
      <c r="AB6089" s="14"/>
    </row>
    <row r="6090" spans="24:28" ht="15" customHeight="1">
      <c r="X6090" s="14"/>
      <c r="Y6090" s="14"/>
      <c r="Z6090" s="14"/>
      <c r="AA6090" s="14"/>
      <c r="AB6090" s="14"/>
    </row>
    <row r="6091" spans="24:28" ht="15" customHeight="1">
      <c r="X6091" s="14"/>
      <c r="Y6091" s="14"/>
      <c r="Z6091" s="14"/>
      <c r="AA6091" s="14"/>
      <c r="AB6091" s="14"/>
    </row>
    <row r="6092" spans="24:28" ht="15" customHeight="1">
      <c r="X6092" s="14"/>
      <c r="Y6092" s="14"/>
      <c r="Z6092" s="14"/>
      <c r="AA6092" s="14"/>
      <c r="AB6092" s="14"/>
    </row>
    <row r="6093" spans="24:28" ht="15" customHeight="1">
      <c r="X6093" s="14"/>
      <c r="Y6093" s="14"/>
      <c r="Z6093" s="14"/>
      <c r="AA6093" s="14"/>
      <c r="AB6093" s="14"/>
    </row>
    <row r="6094" spans="24:28" ht="15" customHeight="1">
      <c r="X6094" s="14"/>
      <c r="Y6094" s="14"/>
      <c r="Z6094" s="14"/>
      <c r="AA6094" s="14"/>
      <c r="AB6094" s="14"/>
    </row>
    <row r="6095" spans="24:28" ht="15" customHeight="1">
      <c r="X6095" s="14"/>
      <c r="Y6095" s="14"/>
      <c r="Z6095" s="14"/>
      <c r="AA6095" s="14"/>
      <c r="AB6095" s="14"/>
    </row>
    <row r="6096" spans="24:28" ht="15" customHeight="1">
      <c r="X6096" s="14"/>
      <c r="Y6096" s="14"/>
      <c r="Z6096" s="14"/>
      <c r="AA6096" s="14"/>
      <c r="AB6096" s="14"/>
    </row>
    <row r="6097" spans="24:28" ht="15" customHeight="1">
      <c r="X6097" s="14"/>
      <c r="Y6097" s="14"/>
      <c r="Z6097" s="14"/>
      <c r="AA6097" s="14"/>
      <c r="AB6097" s="14"/>
    </row>
    <row r="6098" spans="24:28" ht="15" customHeight="1">
      <c r="X6098" s="14"/>
      <c r="Y6098" s="14"/>
      <c r="Z6098" s="14"/>
      <c r="AA6098" s="14"/>
      <c r="AB6098" s="14"/>
    </row>
    <row r="6099" spans="24:28" ht="15" customHeight="1">
      <c r="X6099" s="14"/>
      <c r="Y6099" s="14"/>
      <c r="Z6099" s="14"/>
      <c r="AA6099" s="14"/>
      <c r="AB6099" s="14"/>
    </row>
    <row r="6100" spans="24:28" ht="15" customHeight="1">
      <c r="X6100" s="14"/>
      <c r="Y6100" s="14"/>
      <c r="Z6100" s="14"/>
      <c r="AA6100" s="14"/>
      <c r="AB6100" s="14"/>
    </row>
    <row r="6101" spans="24:28" ht="15" customHeight="1">
      <c r="X6101" s="14"/>
      <c r="Y6101" s="14"/>
      <c r="Z6101" s="14"/>
      <c r="AA6101" s="14"/>
      <c r="AB6101" s="14"/>
    </row>
    <row r="6102" spans="24:28" ht="15" customHeight="1">
      <c r="X6102" s="14"/>
      <c r="Y6102" s="14"/>
      <c r="Z6102" s="14"/>
      <c r="AA6102" s="14"/>
      <c r="AB6102" s="14"/>
    </row>
    <row r="6103" spans="24:28" ht="15" customHeight="1">
      <c r="X6103" s="14"/>
      <c r="Y6103" s="14"/>
      <c r="Z6103" s="14"/>
      <c r="AA6103" s="14"/>
      <c r="AB6103" s="14"/>
    </row>
    <row r="6104" spans="24:28" ht="15" customHeight="1">
      <c r="X6104" s="14"/>
      <c r="Y6104" s="14"/>
      <c r="Z6104" s="14"/>
      <c r="AA6104" s="14"/>
      <c r="AB6104" s="14"/>
    </row>
    <row r="6105" spans="24:28" ht="15" customHeight="1">
      <c r="X6105" s="14"/>
      <c r="Y6105" s="14"/>
      <c r="Z6105" s="14"/>
      <c r="AA6105" s="14"/>
      <c r="AB6105" s="14"/>
    </row>
    <row r="6106" spans="24:28" ht="15" customHeight="1">
      <c r="X6106" s="14"/>
      <c r="Y6106" s="14"/>
      <c r="Z6106" s="14"/>
      <c r="AA6106" s="14"/>
      <c r="AB6106" s="14"/>
    </row>
    <row r="6107" spans="24:28" ht="15" customHeight="1">
      <c r="X6107" s="14"/>
      <c r="Y6107" s="14"/>
      <c r="Z6107" s="14"/>
      <c r="AA6107" s="14"/>
      <c r="AB6107" s="14"/>
    </row>
    <row r="6108" spans="24:28" ht="15" customHeight="1">
      <c r="X6108" s="14"/>
      <c r="Y6108" s="14"/>
      <c r="Z6108" s="14"/>
      <c r="AA6108" s="14"/>
      <c r="AB6108" s="14"/>
    </row>
    <row r="6109" spans="24:28" ht="15" customHeight="1">
      <c r="X6109" s="14"/>
      <c r="Y6109" s="14"/>
      <c r="Z6109" s="14"/>
      <c r="AA6109" s="14"/>
      <c r="AB6109" s="14"/>
    </row>
    <row r="6110" spans="24:28" ht="15" customHeight="1">
      <c r="X6110" s="14"/>
      <c r="Y6110" s="14"/>
      <c r="Z6110" s="14"/>
      <c r="AA6110" s="14"/>
      <c r="AB6110" s="14"/>
    </row>
    <row r="6111" spans="24:28" ht="15" customHeight="1">
      <c r="X6111" s="14"/>
      <c r="Y6111" s="14"/>
      <c r="Z6111" s="14"/>
      <c r="AA6111" s="14"/>
      <c r="AB6111" s="14"/>
    </row>
    <row r="6112" spans="24:28" ht="15" customHeight="1">
      <c r="X6112" s="14"/>
      <c r="Y6112" s="14"/>
      <c r="Z6112" s="14"/>
      <c r="AA6112" s="14"/>
      <c r="AB6112" s="14"/>
    </row>
    <row r="6113" spans="24:28" ht="15" customHeight="1">
      <c r="X6113" s="14"/>
      <c r="Y6113" s="14"/>
      <c r="Z6113" s="14"/>
      <c r="AA6113" s="14"/>
      <c r="AB6113" s="14"/>
    </row>
    <row r="6114" spans="24:28" ht="15" customHeight="1">
      <c r="X6114" s="14"/>
      <c r="Y6114" s="14"/>
      <c r="Z6114" s="14"/>
      <c r="AA6114" s="14"/>
      <c r="AB6114" s="14"/>
    </row>
    <row r="6115" spans="24:28" ht="15" customHeight="1">
      <c r="X6115" s="14"/>
      <c r="Y6115" s="14"/>
      <c r="Z6115" s="14"/>
      <c r="AA6115" s="14"/>
      <c r="AB6115" s="14"/>
    </row>
    <row r="6116" spans="24:28" ht="15" customHeight="1">
      <c r="X6116" s="14"/>
      <c r="Y6116" s="14"/>
      <c r="Z6116" s="14"/>
      <c r="AA6116" s="14"/>
      <c r="AB6116" s="14"/>
    </row>
    <row r="6117" spans="24:28" ht="15" customHeight="1">
      <c r="X6117" s="14"/>
      <c r="Y6117" s="14"/>
      <c r="Z6117" s="14"/>
      <c r="AA6117" s="14"/>
      <c r="AB6117" s="14"/>
    </row>
    <row r="6118" spans="24:28" ht="15" customHeight="1">
      <c r="X6118" s="14"/>
      <c r="Y6118" s="14"/>
      <c r="Z6118" s="14"/>
      <c r="AA6118" s="14"/>
      <c r="AB6118" s="14"/>
    </row>
    <row r="6119" spans="24:28" ht="15" customHeight="1">
      <c r="X6119" s="14"/>
      <c r="Y6119" s="14"/>
      <c r="Z6119" s="14"/>
      <c r="AA6119" s="14"/>
      <c r="AB6119" s="14"/>
    </row>
    <row r="6120" spans="24:28" ht="15" customHeight="1">
      <c r="X6120" s="14"/>
      <c r="Y6120" s="14"/>
      <c r="Z6120" s="14"/>
      <c r="AA6120" s="14"/>
      <c r="AB6120" s="14"/>
    </row>
    <row r="6121" spans="24:28" ht="15" customHeight="1">
      <c r="X6121" s="14"/>
      <c r="Y6121" s="14"/>
      <c r="Z6121" s="14"/>
      <c r="AA6121" s="14"/>
      <c r="AB6121" s="14"/>
    </row>
    <row r="6122" spans="24:28" ht="15" customHeight="1">
      <c r="X6122" s="14"/>
      <c r="Y6122" s="14"/>
      <c r="Z6122" s="14"/>
      <c r="AA6122" s="14"/>
      <c r="AB6122" s="14"/>
    </row>
    <row r="6123" spans="24:28" ht="15" customHeight="1">
      <c r="X6123" s="14"/>
      <c r="Y6123" s="14"/>
      <c r="Z6123" s="14"/>
      <c r="AA6123" s="14"/>
      <c r="AB6123" s="14"/>
    </row>
    <row r="6124" spans="24:28" ht="15" customHeight="1">
      <c r="X6124" s="14"/>
      <c r="Y6124" s="14"/>
      <c r="Z6124" s="14"/>
      <c r="AA6124" s="14"/>
      <c r="AB6124" s="14"/>
    </row>
    <row r="6125" spans="24:28" ht="15" customHeight="1">
      <c r="X6125" s="14"/>
      <c r="Y6125" s="14"/>
      <c r="Z6125" s="14"/>
      <c r="AA6125" s="14"/>
      <c r="AB6125" s="14"/>
    </row>
    <row r="6126" spans="24:28" ht="15" customHeight="1">
      <c r="X6126" s="14"/>
      <c r="Y6126" s="14"/>
      <c r="Z6126" s="14"/>
      <c r="AA6126" s="14"/>
      <c r="AB6126" s="14"/>
    </row>
    <row r="6127" spans="24:28" ht="15" customHeight="1">
      <c r="X6127" s="14"/>
      <c r="Y6127" s="14"/>
      <c r="Z6127" s="14"/>
      <c r="AA6127" s="14"/>
      <c r="AB6127" s="14"/>
    </row>
    <row r="6128" spans="24:28" ht="15" customHeight="1">
      <c r="X6128" s="14"/>
      <c r="Y6128" s="14"/>
      <c r="Z6128" s="14"/>
      <c r="AA6128" s="14"/>
      <c r="AB6128" s="14"/>
    </row>
    <row r="6129" spans="24:28" ht="15" customHeight="1">
      <c r="X6129" s="14"/>
      <c r="Y6129" s="14"/>
      <c r="Z6129" s="14"/>
      <c r="AA6129" s="14"/>
      <c r="AB6129" s="14"/>
    </row>
    <row r="6130" spans="24:28" ht="15" customHeight="1">
      <c r="X6130" s="14"/>
      <c r="Y6130" s="14"/>
      <c r="Z6130" s="14"/>
      <c r="AA6130" s="14"/>
      <c r="AB6130" s="14"/>
    </row>
    <row r="6131" spans="24:28" ht="15" customHeight="1">
      <c r="X6131" s="14"/>
      <c r="Y6131" s="14"/>
      <c r="Z6131" s="14"/>
      <c r="AA6131" s="14"/>
      <c r="AB6131" s="14"/>
    </row>
    <row r="6132" spans="24:28" ht="15" customHeight="1">
      <c r="X6132" s="14"/>
      <c r="Y6132" s="14"/>
      <c r="Z6132" s="14"/>
      <c r="AA6132" s="14"/>
      <c r="AB6132" s="14"/>
    </row>
    <row r="6133" spans="24:28" ht="15" customHeight="1">
      <c r="X6133" s="14"/>
      <c r="Y6133" s="14"/>
      <c r="Z6133" s="14"/>
      <c r="AA6133" s="14"/>
      <c r="AB6133" s="14"/>
    </row>
    <row r="6134" spans="24:28" ht="15" customHeight="1">
      <c r="X6134" s="14"/>
      <c r="Y6134" s="14"/>
      <c r="Z6134" s="14"/>
      <c r="AA6134" s="14"/>
      <c r="AB6134" s="14"/>
    </row>
    <row r="6135" spans="24:28" ht="15" customHeight="1">
      <c r="X6135" s="14"/>
      <c r="Y6135" s="14"/>
      <c r="Z6135" s="14"/>
      <c r="AA6135" s="14"/>
      <c r="AB6135" s="14"/>
    </row>
    <row r="6136" spans="24:28" ht="15" customHeight="1">
      <c r="X6136" s="14"/>
      <c r="Y6136" s="14"/>
      <c r="Z6136" s="14"/>
      <c r="AA6136" s="14"/>
      <c r="AB6136" s="14"/>
    </row>
    <row r="6137" spans="24:28" ht="15" customHeight="1">
      <c r="X6137" s="14"/>
      <c r="Y6137" s="14"/>
      <c r="Z6137" s="14"/>
      <c r="AA6137" s="14"/>
      <c r="AB6137" s="14"/>
    </row>
    <row r="6138" spans="24:28" ht="15" customHeight="1">
      <c r="X6138" s="14"/>
      <c r="Y6138" s="14"/>
      <c r="Z6138" s="14"/>
      <c r="AA6138" s="14"/>
      <c r="AB6138" s="14"/>
    </row>
    <row r="6139" spans="24:28" ht="15" customHeight="1">
      <c r="X6139" s="14"/>
      <c r="Y6139" s="14"/>
      <c r="Z6139" s="14"/>
      <c r="AA6139" s="14"/>
      <c r="AB6139" s="14"/>
    </row>
    <row r="6140" spans="24:28" ht="15" customHeight="1">
      <c r="X6140" s="14"/>
      <c r="Y6140" s="14"/>
      <c r="Z6140" s="14"/>
      <c r="AA6140" s="14"/>
      <c r="AB6140" s="14"/>
    </row>
    <row r="6141" spans="24:28" ht="15" customHeight="1">
      <c r="X6141" s="14"/>
      <c r="Y6141" s="14"/>
      <c r="Z6141" s="14"/>
      <c r="AA6141" s="14"/>
      <c r="AB6141" s="14"/>
    </row>
    <row r="6142" spans="24:28" ht="15" customHeight="1">
      <c r="X6142" s="14"/>
      <c r="Y6142" s="14"/>
      <c r="Z6142" s="14"/>
      <c r="AA6142" s="14"/>
      <c r="AB6142" s="14"/>
    </row>
    <row r="6143" spans="24:28" ht="15" customHeight="1">
      <c r="X6143" s="14"/>
      <c r="Y6143" s="14"/>
      <c r="Z6143" s="14"/>
      <c r="AA6143" s="14"/>
      <c r="AB6143" s="14"/>
    </row>
    <row r="6144" spans="24:28" ht="15" customHeight="1">
      <c r="X6144" s="14"/>
      <c r="Y6144" s="14"/>
      <c r="Z6144" s="14"/>
      <c r="AA6144" s="14"/>
      <c r="AB6144" s="14"/>
    </row>
    <row r="6145" spans="24:28" ht="15" customHeight="1">
      <c r="X6145" s="14"/>
      <c r="Y6145" s="14"/>
      <c r="Z6145" s="14"/>
      <c r="AA6145" s="14"/>
      <c r="AB6145" s="14"/>
    </row>
    <row r="6146" spans="24:28" ht="15" customHeight="1">
      <c r="X6146" s="14"/>
      <c r="Y6146" s="14"/>
      <c r="Z6146" s="14"/>
      <c r="AA6146" s="14"/>
      <c r="AB6146" s="14"/>
    </row>
    <row r="6147" spans="24:28" ht="15" customHeight="1">
      <c r="X6147" s="14"/>
      <c r="Y6147" s="14"/>
      <c r="Z6147" s="14"/>
      <c r="AA6147" s="14"/>
      <c r="AB6147" s="14"/>
    </row>
    <row r="6148" spans="24:28" ht="15" customHeight="1">
      <c r="X6148" s="14"/>
      <c r="Y6148" s="14"/>
      <c r="Z6148" s="14"/>
      <c r="AA6148" s="14"/>
      <c r="AB6148" s="14"/>
    </row>
    <row r="6149" spans="24:28" ht="15" customHeight="1">
      <c r="X6149" s="14"/>
      <c r="Y6149" s="14"/>
      <c r="Z6149" s="14"/>
      <c r="AA6149" s="14"/>
      <c r="AB6149" s="14"/>
    </row>
    <row r="6150" spans="24:28" ht="15" customHeight="1">
      <c r="X6150" s="14"/>
      <c r="Y6150" s="14"/>
      <c r="Z6150" s="14"/>
      <c r="AA6150" s="14"/>
      <c r="AB6150" s="14"/>
    </row>
    <row r="6151" spans="24:28" ht="15" customHeight="1">
      <c r="X6151" s="14"/>
      <c r="Y6151" s="14"/>
      <c r="Z6151" s="14"/>
      <c r="AA6151" s="14"/>
      <c r="AB6151" s="14"/>
    </row>
    <row r="6152" spans="24:28" ht="15" customHeight="1">
      <c r="X6152" s="14"/>
      <c r="Y6152" s="14"/>
      <c r="Z6152" s="14"/>
      <c r="AA6152" s="14"/>
      <c r="AB6152" s="14"/>
    </row>
    <row r="6153" spans="24:28" ht="15" customHeight="1">
      <c r="X6153" s="14"/>
      <c r="Y6153" s="14"/>
      <c r="Z6153" s="14"/>
      <c r="AA6153" s="14"/>
      <c r="AB6153" s="14"/>
    </row>
    <row r="6154" spans="24:28" ht="15" customHeight="1">
      <c r="X6154" s="14"/>
      <c r="Y6154" s="14"/>
      <c r="Z6154" s="14"/>
      <c r="AA6154" s="14"/>
      <c r="AB6154" s="14"/>
    </row>
    <row r="6155" spans="24:28" ht="15" customHeight="1">
      <c r="X6155" s="14"/>
      <c r="Y6155" s="14"/>
      <c r="Z6155" s="14"/>
      <c r="AA6155" s="14"/>
      <c r="AB6155" s="14"/>
    </row>
    <row r="6156" spans="24:28" ht="15" customHeight="1">
      <c r="X6156" s="14"/>
      <c r="Y6156" s="14"/>
      <c r="Z6156" s="14"/>
      <c r="AA6156" s="14"/>
      <c r="AB6156" s="14"/>
    </row>
    <row r="6157" spans="24:28" ht="15" customHeight="1">
      <c r="X6157" s="14"/>
      <c r="Y6157" s="14"/>
      <c r="Z6157" s="14"/>
      <c r="AA6157" s="14"/>
      <c r="AB6157" s="14"/>
    </row>
    <row r="6158" spans="24:28" ht="15" customHeight="1">
      <c r="X6158" s="14"/>
      <c r="Y6158" s="14"/>
      <c r="Z6158" s="14"/>
      <c r="AA6158" s="14"/>
      <c r="AB6158" s="14"/>
    </row>
    <row r="6159" spans="24:28" ht="15" customHeight="1">
      <c r="X6159" s="14"/>
      <c r="Y6159" s="14"/>
      <c r="Z6159" s="14"/>
      <c r="AA6159" s="14"/>
      <c r="AB6159" s="14"/>
    </row>
    <row r="6160" spans="24:28" ht="15" customHeight="1">
      <c r="X6160" s="14"/>
      <c r="Y6160" s="14"/>
      <c r="Z6160" s="14"/>
      <c r="AA6160" s="14"/>
      <c r="AB6160" s="14"/>
    </row>
    <row r="6161" spans="24:28" ht="15" customHeight="1">
      <c r="X6161" s="14"/>
      <c r="Y6161" s="14"/>
      <c r="Z6161" s="14"/>
      <c r="AA6161" s="14"/>
      <c r="AB6161" s="14"/>
    </row>
    <row r="6162" spans="24:28" ht="15" customHeight="1">
      <c r="X6162" s="14"/>
      <c r="Y6162" s="14"/>
      <c r="Z6162" s="14"/>
      <c r="AA6162" s="14"/>
      <c r="AB6162" s="14"/>
    </row>
    <row r="6163" spans="24:28" ht="15" customHeight="1">
      <c r="X6163" s="14"/>
      <c r="Y6163" s="14"/>
      <c r="Z6163" s="14"/>
      <c r="AA6163" s="14"/>
      <c r="AB6163" s="14"/>
    </row>
    <row r="6164" spans="24:28" ht="15" customHeight="1">
      <c r="X6164" s="14"/>
      <c r="Y6164" s="14"/>
      <c r="Z6164" s="14"/>
      <c r="AA6164" s="14"/>
      <c r="AB6164" s="14"/>
    </row>
    <row r="6165" spans="24:28" ht="15" customHeight="1">
      <c r="X6165" s="14"/>
      <c r="Y6165" s="14"/>
      <c r="Z6165" s="14"/>
      <c r="AA6165" s="14"/>
      <c r="AB6165" s="14"/>
    </row>
    <row r="6166" spans="24:28" ht="15" customHeight="1">
      <c r="X6166" s="14"/>
      <c r="Y6166" s="14"/>
      <c r="Z6166" s="14"/>
      <c r="AA6166" s="14"/>
      <c r="AB6166" s="14"/>
    </row>
    <row r="6167" spans="24:28" ht="15" customHeight="1">
      <c r="X6167" s="14"/>
      <c r="Y6167" s="14"/>
      <c r="Z6167" s="14"/>
      <c r="AA6167" s="14"/>
      <c r="AB6167" s="14"/>
    </row>
    <row r="6168" spans="24:28" ht="15" customHeight="1">
      <c r="X6168" s="14"/>
      <c r="Y6168" s="14"/>
      <c r="Z6168" s="14"/>
      <c r="AA6168" s="14"/>
      <c r="AB6168" s="14"/>
    </row>
    <row r="6169" spans="24:28" ht="15" customHeight="1">
      <c r="X6169" s="14"/>
      <c r="Y6169" s="14"/>
      <c r="Z6169" s="14"/>
      <c r="AA6169" s="14"/>
      <c r="AB6169" s="14"/>
    </row>
    <row r="6170" spans="24:28" ht="15" customHeight="1">
      <c r="X6170" s="14"/>
      <c r="Y6170" s="14"/>
      <c r="Z6170" s="14"/>
      <c r="AA6170" s="14"/>
      <c r="AB6170" s="14"/>
    </row>
    <row r="6171" spans="24:28" ht="15" customHeight="1">
      <c r="X6171" s="14"/>
      <c r="Y6171" s="14"/>
      <c r="Z6171" s="14"/>
      <c r="AA6171" s="14"/>
      <c r="AB6171" s="14"/>
    </row>
    <row r="6172" spans="24:28" ht="15" customHeight="1">
      <c r="X6172" s="14"/>
      <c r="Y6172" s="14"/>
      <c r="Z6172" s="14"/>
      <c r="AA6172" s="14"/>
      <c r="AB6172" s="14"/>
    </row>
    <row r="6173" spans="24:28" ht="15" customHeight="1">
      <c r="X6173" s="14"/>
      <c r="Y6173" s="14"/>
      <c r="Z6173" s="14"/>
      <c r="AA6173" s="14"/>
      <c r="AB6173" s="14"/>
    </row>
    <row r="6174" spans="24:28" ht="15" customHeight="1">
      <c r="X6174" s="14"/>
      <c r="Y6174" s="14"/>
      <c r="Z6174" s="14"/>
      <c r="AA6174" s="14"/>
      <c r="AB6174" s="14"/>
    </row>
    <row r="6175" spans="24:28" ht="15" customHeight="1">
      <c r="X6175" s="14"/>
      <c r="Y6175" s="14"/>
      <c r="Z6175" s="14"/>
      <c r="AA6175" s="14"/>
      <c r="AB6175" s="14"/>
    </row>
    <row r="6176" spans="24:28" ht="15" customHeight="1">
      <c r="X6176" s="14"/>
      <c r="Y6176" s="14"/>
      <c r="Z6176" s="14"/>
      <c r="AA6176" s="14"/>
      <c r="AB6176" s="14"/>
    </row>
    <row r="6177" spans="24:28" ht="15" customHeight="1">
      <c r="X6177" s="14"/>
      <c r="Y6177" s="14"/>
      <c r="Z6177" s="14"/>
      <c r="AA6177" s="14"/>
      <c r="AB6177" s="14"/>
    </row>
    <row r="6178" spans="24:28" ht="15" customHeight="1">
      <c r="X6178" s="14"/>
      <c r="Y6178" s="14"/>
      <c r="Z6178" s="14"/>
      <c r="AA6178" s="14"/>
      <c r="AB6178" s="14"/>
    </row>
    <row r="6179" spans="24:28" ht="15" customHeight="1">
      <c r="X6179" s="14"/>
      <c r="Y6179" s="14"/>
      <c r="Z6179" s="14"/>
      <c r="AA6179" s="14"/>
      <c r="AB6179" s="14"/>
    </row>
    <row r="6180" spans="24:28" ht="15" customHeight="1">
      <c r="X6180" s="14"/>
      <c r="Y6180" s="14"/>
      <c r="Z6180" s="14"/>
      <c r="AA6180" s="14"/>
      <c r="AB6180" s="14"/>
    </row>
    <row r="6181" spans="24:28" ht="15" customHeight="1">
      <c r="X6181" s="14"/>
      <c r="Y6181" s="14"/>
      <c r="Z6181" s="14"/>
      <c r="AA6181" s="14"/>
      <c r="AB6181" s="14"/>
    </row>
    <row r="6182" spans="24:28" ht="15" customHeight="1">
      <c r="X6182" s="14"/>
      <c r="Y6182" s="14"/>
      <c r="Z6182" s="14"/>
      <c r="AA6182" s="14"/>
      <c r="AB6182" s="14"/>
    </row>
    <row r="6183" spans="24:28" ht="15" customHeight="1">
      <c r="X6183" s="14"/>
      <c r="Y6183" s="14"/>
      <c r="Z6183" s="14"/>
      <c r="AA6183" s="14"/>
      <c r="AB6183" s="14"/>
    </row>
    <row r="6184" spans="24:28" ht="15" customHeight="1">
      <c r="X6184" s="14"/>
      <c r="Y6184" s="14"/>
      <c r="Z6184" s="14"/>
      <c r="AA6184" s="14"/>
      <c r="AB6184" s="14"/>
    </row>
    <row r="6185" spans="24:28" ht="15" customHeight="1">
      <c r="X6185" s="14"/>
      <c r="Y6185" s="14"/>
      <c r="Z6185" s="14"/>
      <c r="AA6185" s="14"/>
      <c r="AB6185" s="14"/>
    </row>
    <row r="6186" spans="24:28" ht="15" customHeight="1">
      <c r="X6186" s="14"/>
      <c r="Y6186" s="14"/>
      <c r="Z6186" s="14"/>
      <c r="AA6186" s="14"/>
      <c r="AB6186" s="14"/>
    </row>
    <row r="6187" spans="24:28" ht="15" customHeight="1">
      <c r="X6187" s="14"/>
      <c r="Y6187" s="14"/>
      <c r="Z6187" s="14"/>
      <c r="AA6187" s="14"/>
      <c r="AB6187" s="14"/>
    </row>
    <row r="6188" spans="24:28" ht="15" customHeight="1">
      <c r="X6188" s="14"/>
      <c r="Y6188" s="14"/>
      <c r="Z6188" s="14"/>
      <c r="AA6188" s="14"/>
      <c r="AB6188" s="14"/>
    </row>
    <row r="6189" spans="24:28" ht="15" customHeight="1">
      <c r="X6189" s="14"/>
      <c r="Y6189" s="14"/>
      <c r="Z6189" s="14"/>
      <c r="AA6189" s="14"/>
      <c r="AB6189" s="14"/>
    </row>
    <row r="6190" spans="24:28" ht="15" customHeight="1">
      <c r="X6190" s="14"/>
      <c r="Y6190" s="14"/>
      <c r="Z6190" s="14"/>
      <c r="AA6190" s="14"/>
      <c r="AB6190" s="14"/>
    </row>
    <row r="6191" spans="24:28" ht="15" customHeight="1">
      <c r="X6191" s="14"/>
      <c r="Y6191" s="14"/>
      <c r="Z6191" s="14"/>
      <c r="AA6191" s="14"/>
      <c r="AB6191" s="14"/>
    </row>
    <row r="6192" spans="24:28" ht="15" customHeight="1">
      <c r="X6192" s="14"/>
      <c r="Y6192" s="14"/>
      <c r="Z6192" s="14"/>
      <c r="AA6192" s="14"/>
      <c r="AB6192" s="14"/>
    </row>
    <row r="6193" spans="24:28" ht="15" customHeight="1">
      <c r="X6193" s="14"/>
      <c r="Y6193" s="14"/>
      <c r="Z6193" s="14"/>
      <c r="AA6193" s="14"/>
      <c r="AB6193" s="14"/>
    </row>
    <row r="6194" spans="24:28" ht="15" customHeight="1">
      <c r="X6194" s="14"/>
      <c r="Y6194" s="14"/>
      <c r="Z6194" s="14"/>
      <c r="AA6194" s="14"/>
      <c r="AB6194" s="14"/>
    </row>
    <row r="6195" spans="24:28" ht="15" customHeight="1">
      <c r="X6195" s="14"/>
      <c r="Y6195" s="14"/>
      <c r="Z6195" s="14"/>
      <c r="AA6195" s="14"/>
      <c r="AB6195" s="14"/>
    </row>
    <row r="6196" spans="24:28" ht="15" customHeight="1">
      <c r="X6196" s="14"/>
      <c r="Y6196" s="14"/>
      <c r="Z6196" s="14"/>
      <c r="AA6196" s="14"/>
      <c r="AB6196" s="14"/>
    </row>
    <row r="6197" spans="24:28" ht="15" customHeight="1">
      <c r="X6197" s="14"/>
      <c r="Y6197" s="14"/>
      <c r="Z6197" s="14"/>
      <c r="AA6197" s="14"/>
      <c r="AB6197" s="14"/>
    </row>
    <row r="6198" spans="24:28" ht="15" customHeight="1">
      <c r="X6198" s="14"/>
      <c r="Y6198" s="14"/>
      <c r="Z6198" s="14"/>
      <c r="AA6198" s="14"/>
      <c r="AB6198" s="14"/>
    </row>
    <row r="6199" spans="24:28" ht="15" customHeight="1">
      <c r="X6199" s="14"/>
      <c r="Y6199" s="14"/>
      <c r="Z6199" s="14"/>
      <c r="AA6199" s="14"/>
      <c r="AB6199" s="14"/>
    </row>
    <row r="6200" spans="24:28" ht="15" customHeight="1">
      <c r="X6200" s="14"/>
      <c r="Y6200" s="14"/>
      <c r="Z6200" s="14"/>
      <c r="AA6200" s="14"/>
      <c r="AB6200" s="14"/>
    </row>
    <row r="6201" spans="24:28" ht="15" customHeight="1">
      <c r="X6201" s="14"/>
      <c r="Y6201" s="14"/>
      <c r="Z6201" s="14"/>
      <c r="AA6201" s="14"/>
      <c r="AB6201" s="14"/>
    </row>
    <row r="6202" spans="24:28" ht="15" customHeight="1">
      <c r="X6202" s="14"/>
      <c r="Y6202" s="14"/>
      <c r="Z6202" s="14"/>
      <c r="AA6202" s="14"/>
      <c r="AB6202" s="14"/>
    </row>
    <row r="6203" spans="24:28" ht="15" customHeight="1">
      <c r="X6203" s="14"/>
      <c r="Y6203" s="14"/>
      <c r="Z6203" s="14"/>
      <c r="AA6203" s="14"/>
      <c r="AB6203" s="14"/>
    </row>
    <row r="6204" spans="24:28" ht="15" customHeight="1">
      <c r="X6204" s="14"/>
      <c r="Y6204" s="14"/>
      <c r="Z6204" s="14"/>
      <c r="AA6204" s="14"/>
      <c r="AB6204" s="14"/>
    </row>
    <row r="6205" spans="24:28" ht="15" customHeight="1">
      <c r="X6205" s="14"/>
      <c r="Y6205" s="14"/>
      <c r="Z6205" s="14"/>
      <c r="AA6205" s="14"/>
      <c r="AB6205" s="14"/>
    </row>
    <row r="6206" spans="24:28" ht="15" customHeight="1">
      <c r="X6206" s="14"/>
      <c r="Y6206" s="14"/>
      <c r="Z6206" s="14"/>
      <c r="AA6206" s="14"/>
      <c r="AB6206" s="14"/>
    </row>
    <row r="6207" spans="24:28" ht="15" customHeight="1">
      <c r="X6207" s="14"/>
      <c r="Y6207" s="14"/>
      <c r="Z6207" s="14"/>
      <c r="AA6207" s="14"/>
      <c r="AB6207" s="14"/>
    </row>
    <row r="6208" spans="24:28" ht="15" customHeight="1">
      <c r="X6208" s="14"/>
      <c r="Y6208" s="14"/>
      <c r="Z6208" s="14"/>
      <c r="AA6208" s="14"/>
      <c r="AB6208" s="14"/>
    </row>
    <row r="6209" spans="24:28" ht="15" customHeight="1">
      <c r="X6209" s="14"/>
      <c r="Y6209" s="14"/>
      <c r="Z6209" s="14"/>
      <c r="AA6209" s="14"/>
      <c r="AB6209" s="14"/>
    </row>
    <row r="6210" spans="24:28" ht="15" customHeight="1">
      <c r="X6210" s="14"/>
      <c r="Y6210" s="14"/>
      <c r="Z6210" s="14"/>
      <c r="AA6210" s="14"/>
      <c r="AB6210" s="14"/>
    </row>
    <row r="6211" spans="24:28" ht="15" customHeight="1">
      <c r="X6211" s="14"/>
      <c r="Y6211" s="14"/>
      <c r="Z6211" s="14"/>
      <c r="AA6211" s="14"/>
      <c r="AB6211" s="14"/>
    </row>
    <row r="6212" spans="24:28" ht="15" customHeight="1">
      <c r="X6212" s="14"/>
      <c r="Y6212" s="14"/>
      <c r="Z6212" s="14"/>
      <c r="AA6212" s="14"/>
      <c r="AB6212" s="14"/>
    </row>
    <row r="6213" spans="24:28" ht="15" customHeight="1">
      <c r="X6213" s="14"/>
      <c r="Y6213" s="14"/>
      <c r="Z6213" s="14"/>
      <c r="AA6213" s="14"/>
      <c r="AB6213" s="14"/>
    </row>
    <row r="6214" spans="24:28" ht="15" customHeight="1">
      <c r="X6214" s="14"/>
      <c r="Y6214" s="14"/>
      <c r="Z6214" s="14"/>
      <c r="AA6214" s="14"/>
      <c r="AB6214" s="14"/>
    </row>
    <row r="6215" spans="24:28" ht="15" customHeight="1">
      <c r="X6215" s="14"/>
      <c r="Y6215" s="14"/>
      <c r="Z6215" s="14"/>
      <c r="AA6215" s="14"/>
      <c r="AB6215" s="14"/>
    </row>
    <row r="6216" spans="24:28" ht="15" customHeight="1">
      <c r="X6216" s="14"/>
      <c r="Y6216" s="14"/>
      <c r="Z6216" s="14"/>
      <c r="AA6216" s="14"/>
      <c r="AB6216" s="14"/>
    </row>
    <row r="6217" spans="24:28" ht="15" customHeight="1">
      <c r="X6217" s="14"/>
      <c r="Y6217" s="14"/>
      <c r="Z6217" s="14"/>
      <c r="AA6217" s="14"/>
      <c r="AB6217" s="14"/>
    </row>
    <row r="6218" spans="24:28" ht="15" customHeight="1">
      <c r="X6218" s="14"/>
      <c r="Y6218" s="14"/>
      <c r="Z6218" s="14"/>
      <c r="AA6218" s="14"/>
      <c r="AB6218" s="14"/>
    </row>
    <row r="6219" spans="24:28" ht="15" customHeight="1">
      <c r="X6219" s="14"/>
      <c r="Y6219" s="14"/>
      <c r="Z6219" s="14"/>
      <c r="AA6219" s="14"/>
      <c r="AB6219" s="14"/>
    </row>
    <row r="6220" spans="24:28" ht="15" customHeight="1">
      <c r="X6220" s="14"/>
      <c r="Y6220" s="14"/>
      <c r="Z6220" s="14"/>
      <c r="AA6220" s="14"/>
      <c r="AB6220" s="14"/>
    </row>
    <row r="6221" spans="24:28" ht="15" customHeight="1">
      <c r="X6221" s="14"/>
      <c r="Y6221" s="14"/>
      <c r="Z6221" s="14"/>
      <c r="AA6221" s="14"/>
      <c r="AB6221" s="14"/>
    </row>
    <row r="6222" spans="24:28" ht="15" customHeight="1">
      <c r="X6222" s="14"/>
      <c r="Y6222" s="14"/>
      <c r="Z6222" s="14"/>
      <c r="AA6222" s="14"/>
      <c r="AB6222" s="14"/>
    </row>
    <row r="6223" spans="24:28" ht="15" customHeight="1">
      <c r="X6223" s="14"/>
      <c r="Y6223" s="14"/>
      <c r="Z6223" s="14"/>
      <c r="AA6223" s="14"/>
      <c r="AB6223" s="14"/>
    </row>
    <row r="6224" spans="24:28" ht="15" customHeight="1">
      <c r="X6224" s="14"/>
      <c r="Y6224" s="14"/>
      <c r="Z6224" s="14"/>
      <c r="AA6224" s="14"/>
      <c r="AB6224" s="14"/>
    </row>
    <row r="6225" spans="24:28" ht="15" customHeight="1">
      <c r="X6225" s="14"/>
      <c r="Y6225" s="14"/>
      <c r="Z6225" s="14"/>
      <c r="AA6225" s="14"/>
      <c r="AB6225" s="14"/>
    </row>
    <row r="6226" spans="24:28" ht="15" customHeight="1">
      <c r="X6226" s="14"/>
      <c r="Y6226" s="14"/>
      <c r="Z6226" s="14"/>
      <c r="AA6226" s="14"/>
      <c r="AB6226" s="14"/>
    </row>
    <row r="6227" spans="24:28" ht="15" customHeight="1">
      <c r="X6227" s="14"/>
      <c r="Y6227" s="14"/>
      <c r="Z6227" s="14"/>
      <c r="AA6227" s="14"/>
      <c r="AB6227" s="14"/>
    </row>
    <row r="6228" spans="24:28" ht="15" customHeight="1">
      <c r="X6228" s="14"/>
      <c r="Y6228" s="14"/>
      <c r="Z6228" s="14"/>
      <c r="AA6228" s="14"/>
      <c r="AB6228" s="14"/>
    </row>
    <row r="6229" spans="24:28" ht="15" customHeight="1">
      <c r="X6229" s="14"/>
      <c r="Y6229" s="14"/>
      <c r="Z6229" s="14"/>
      <c r="AA6229" s="14"/>
      <c r="AB6229" s="14"/>
    </row>
    <row r="6230" spans="24:28" ht="15" customHeight="1">
      <c r="X6230" s="14"/>
      <c r="Y6230" s="14"/>
      <c r="Z6230" s="14"/>
      <c r="AA6230" s="14"/>
      <c r="AB6230" s="14"/>
    </row>
    <row r="6231" spans="24:28" ht="15" customHeight="1">
      <c r="X6231" s="14"/>
      <c r="Y6231" s="14"/>
      <c r="Z6231" s="14"/>
      <c r="AA6231" s="14"/>
      <c r="AB6231" s="14"/>
    </row>
    <row r="6232" spans="24:28" ht="15" customHeight="1">
      <c r="X6232" s="14"/>
      <c r="Y6232" s="14"/>
      <c r="Z6232" s="14"/>
      <c r="AA6232" s="14"/>
      <c r="AB6232" s="14"/>
    </row>
    <row r="6233" spans="24:28" ht="15" customHeight="1">
      <c r="X6233" s="14"/>
      <c r="Y6233" s="14"/>
      <c r="Z6233" s="14"/>
      <c r="AA6233" s="14"/>
      <c r="AB6233" s="14"/>
    </row>
    <row r="6234" spans="24:28" ht="15" customHeight="1">
      <c r="X6234" s="14"/>
      <c r="Y6234" s="14"/>
      <c r="Z6234" s="14"/>
      <c r="AA6234" s="14"/>
      <c r="AB6234" s="14"/>
    </row>
    <row r="6235" spans="24:28" ht="15" customHeight="1">
      <c r="X6235" s="14"/>
      <c r="Y6235" s="14"/>
      <c r="Z6235" s="14"/>
      <c r="AA6235" s="14"/>
      <c r="AB6235" s="14"/>
    </row>
    <row r="6236" spans="24:28" ht="15" customHeight="1">
      <c r="X6236" s="14"/>
      <c r="Y6236" s="14"/>
      <c r="Z6236" s="14"/>
      <c r="AA6236" s="14"/>
      <c r="AB6236" s="14"/>
    </row>
    <row r="6237" spans="24:28" ht="15" customHeight="1">
      <c r="X6237" s="14"/>
      <c r="Y6237" s="14"/>
      <c r="Z6237" s="14"/>
      <c r="AA6237" s="14"/>
      <c r="AB6237" s="14"/>
    </row>
    <row r="6238" spans="24:28" ht="15" customHeight="1">
      <c r="X6238" s="14"/>
      <c r="Y6238" s="14"/>
      <c r="Z6238" s="14"/>
      <c r="AA6238" s="14"/>
      <c r="AB6238" s="14"/>
    </row>
    <row r="6239" spans="24:28" ht="15" customHeight="1">
      <c r="X6239" s="14"/>
      <c r="Y6239" s="14"/>
      <c r="Z6239" s="14"/>
      <c r="AA6239" s="14"/>
      <c r="AB6239" s="14"/>
    </row>
    <row r="6240" spans="24:28" ht="15" customHeight="1">
      <c r="X6240" s="14"/>
      <c r="Y6240" s="14"/>
      <c r="Z6240" s="14"/>
      <c r="AA6240" s="14"/>
      <c r="AB6240" s="14"/>
    </row>
    <row r="6241" spans="24:28" ht="15" customHeight="1">
      <c r="X6241" s="14"/>
      <c r="Y6241" s="14"/>
      <c r="Z6241" s="14"/>
      <c r="AA6241" s="14"/>
      <c r="AB6241" s="14"/>
    </row>
    <row r="6242" spans="24:28" ht="15" customHeight="1">
      <c r="X6242" s="14"/>
      <c r="Y6242" s="14"/>
      <c r="Z6242" s="14"/>
      <c r="AA6242" s="14"/>
      <c r="AB6242" s="14"/>
    </row>
    <row r="6243" spans="24:28" ht="15" customHeight="1">
      <c r="X6243" s="14"/>
      <c r="Y6243" s="14"/>
      <c r="Z6243" s="14"/>
      <c r="AA6243" s="14"/>
      <c r="AB6243" s="14"/>
    </row>
    <row r="6244" spans="24:28" ht="15" customHeight="1">
      <c r="X6244" s="14"/>
      <c r="Y6244" s="14"/>
      <c r="Z6244" s="14"/>
      <c r="AA6244" s="14"/>
      <c r="AB6244" s="14"/>
    </row>
    <row r="6245" spans="24:28" ht="15" customHeight="1">
      <c r="X6245" s="14"/>
      <c r="Y6245" s="14"/>
      <c r="Z6245" s="14"/>
      <c r="AA6245" s="14"/>
      <c r="AB6245" s="14"/>
    </row>
    <row r="6246" spans="24:28" ht="15" customHeight="1">
      <c r="X6246" s="14"/>
      <c r="Y6246" s="14"/>
      <c r="Z6246" s="14"/>
      <c r="AA6246" s="14"/>
      <c r="AB6246" s="14"/>
    </row>
    <row r="6247" spans="24:28" ht="15" customHeight="1">
      <c r="X6247" s="14"/>
      <c r="Y6247" s="14"/>
      <c r="Z6247" s="14"/>
      <c r="AA6247" s="14"/>
      <c r="AB6247" s="14"/>
    </row>
    <row r="6248" spans="24:28" ht="15" customHeight="1">
      <c r="X6248" s="14"/>
      <c r="Y6248" s="14"/>
      <c r="Z6248" s="14"/>
      <c r="AA6248" s="14"/>
      <c r="AB6248" s="14"/>
    </row>
    <row r="6249" spans="24:28" ht="15" customHeight="1">
      <c r="X6249" s="14"/>
      <c r="Y6249" s="14"/>
      <c r="Z6249" s="14"/>
      <c r="AA6249" s="14"/>
      <c r="AB6249" s="14"/>
    </row>
    <row r="6250" spans="24:28" ht="15" customHeight="1">
      <c r="X6250" s="14"/>
      <c r="Y6250" s="14"/>
      <c r="Z6250" s="14"/>
      <c r="AA6250" s="14"/>
      <c r="AB6250" s="14"/>
    </row>
    <row r="6251" spans="24:28" ht="15" customHeight="1">
      <c r="X6251" s="14"/>
      <c r="Y6251" s="14"/>
      <c r="Z6251" s="14"/>
      <c r="AA6251" s="14"/>
      <c r="AB6251" s="14"/>
    </row>
    <row r="6252" spans="24:28" ht="15" customHeight="1">
      <c r="X6252" s="14"/>
      <c r="Y6252" s="14"/>
      <c r="Z6252" s="14"/>
      <c r="AA6252" s="14"/>
      <c r="AB6252" s="14"/>
    </row>
    <row r="6253" spans="24:28" ht="15" customHeight="1">
      <c r="X6253" s="14"/>
      <c r="Y6253" s="14"/>
      <c r="Z6253" s="14"/>
      <c r="AA6253" s="14"/>
      <c r="AB6253" s="14"/>
    </row>
    <row r="6254" spans="24:28" ht="15" customHeight="1">
      <c r="X6254" s="14"/>
      <c r="Y6254" s="14"/>
      <c r="Z6254" s="14"/>
      <c r="AA6254" s="14"/>
      <c r="AB6254" s="14"/>
    </row>
    <row r="6255" spans="24:28" ht="15" customHeight="1">
      <c r="X6255" s="14"/>
      <c r="Y6255" s="14"/>
      <c r="Z6255" s="14"/>
      <c r="AA6255" s="14"/>
      <c r="AB6255" s="14"/>
    </row>
    <row r="6256" spans="24:28" ht="15" customHeight="1">
      <c r="X6256" s="14"/>
      <c r="Y6256" s="14"/>
      <c r="Z6256" s="14"/>
      <c r="AA6256" s="14"/>
      <c r="AB6256" s="14"/>
    </row>
    <row r="6257" spans="24:28" ht="15" customHeight="1">
      <c r="X6257" s="14"/>
      <c r="Y6257" s="14"/>
      <c r="Z6257" s="14"/>
      <c r="AA6257" s="14"/>
      <c r="AB6257" s="14"/>
    </row>
    <row r="6258" spans="24:28" ht="15" customHeight="1">
      <c r="X6258" s="14"/>
      <c r="Y6258" s="14"/>
      <c r="Z6258" s="14"/>
      <c r="AA6258" s="14"/>
      <c r="AB6258" s="14"/>
    </row>
    <row r="6259" spans="24:28" ht="15" customHeight="1">
      <c r="X6259" s="14"/>
      <c r="Y6259" s="14"/>
      <c r="Z6259" s="14"/>
      <c r="AA6259" s="14"/>
      <c r="AB6259" s="14"/>
    </row>
    <row r="6260" spans="24:28" ht="15" customHeight="1">
      <c r="X6260" s="14"/>
      <c r="Y6260" s="14"/>
      <c r="Z6260" s="14"/>
      <c r="AA6260" s="14"/>
      <c r="AB6260" s="14"/>
    </row>
    <row r="6261" spans="24:28" ht="15" customHeight="1">
      <c r="X6261" s="14"/>
      <c r="Y6261" s="14"/>
      <c r="Z6261" s="14"/>
      <c r="AA6261" s="14"/>
      <c r="AB6261" s="14"/>
    </row>
    <row r="6262" spans="24:28" ht="15" customHeight="1">
      <c r="X6262" s="14"/>
      <c r="Y6262" s="14"/>
      <c r="Z6262" s="14"/>
      <c r="AA6262" s="14"/>
      <c r="AB6262" s="14"/>
    </row>
    <row r="6263" spans="24:28" ht="15" customHeight="1">
      <c r="X6263" s="14"/>
      <c r="Y6263" s="14"/>
      <c r="Z6263" s="14"/>
      <c r="AA6263" s="14"/>
      <c r="AB6263" s="14"/>
    </row>
    <row r="6264" spans="24:28" ht="15" customHeight="1">
      <c r="X6264" s="14"/>
      <c r="Y6264" s="14"/>
      <c r="Z6264" s="14"/>
      <c r="AA6264" s="14"/>
      <c r="AB6264" s="14"/>
    </row>
    <row r="6265" spans="24:28" ht="15" customHeight="1">
      <c r="X6265" s="14"/>
      <c r="Y6265" s="14"/>
      <c r="Z6265" s="14"/>
      <c r="AA6265" s="14"/>
      <c r="AB6265" s="14"/>
    </row>
    <row r="6266" spans="24:28" ht="15" customHeight="1">
      <c r="X6266" s="14"/>
      <c r="Y6266" s="14"/>
      <c r="Z6266" s="14"/>
      <c r="AA6266" s="14"/>
      <c r="AB6266" s="14"/>
    </row>
    <row r="6267" spans="24:28" ht="15" customHeight="1">
      <c r="X6267" s="14"/>
      <c r="Y6267" s="14"/>
      <c r="Z6267" s="14"/>
      <c r="AA6267" s="14"/>
      <c r="AB6267" s="14"/>
    </row>
    <row r="6268" spans="24:28" ht="15" customHeight="1">
      <c r="X6268" s="14"/>
      <c r="Y6268" s="14"/>
      <c r="Z6268" s="14"/>
      <c r="AA6268" s="14"/>
      <c r="AB6268" s="14"/>
    </row>
    <row r="6269" spans="24:28" ht="15" customHeight="1">
      <c r="X6269" s="14"/>
      <c r="Y6269" s="14"/>
      <c r="Z6269" s="14"/>
      <c r="AA6269" s="14"/>
      <c r="AB6269" s="14"/>
    </row>
    <row r="6270" spans="24:28" ht="15" customHeight="1">
      <c r="X6270" s="14"/>
      <c r="Y6270" s="14"/>
      <c r="Z6270" s="14"/>
      <c r="AA6270" s="14"/>
      <c r="AB6270" s="14"/>
    </row>
    <row r="6271" spans="24:28" ht="15" customHeight="1">
      <c r="X6271" s="14"/>
      <c r="Y6271" s="14"/>
      <c r="Z6271" s="14"/>
      <c r="AA6271" s="14"/>
      <c r="AB6271" s="14"/>
    </row>
    <row r="6272" spans="24:28" ht="15" customHeight="1">
      <c r="X6272" s="14"/>
      <c r="Y6272" s="14"/>
      <c r="Z6272" s="14"/>
      <c r="AA6272" s="14"/>
      <c r="AB6272" s="14"/>
    </row>
    <row r="6273" spans="24:28" ht="15" customHeight="1">
      <c r="X6273" s="14"/>
      <c r="Y6273" s="14"/>
      <c r="Z6273" s="14"/>
      <c r="AA6273" s="14"/>
      <c r="AB6273" s="14"/>
    </row>
    <row r="6274" spans="24:28" ht="15" customHeight="1">
      <c r="X6274" s="14"/>
      <c r="Y6274" s="14"/>
      <c r="Z6274" s="14"/>
      <c r="AA6274" s="14"/>
      <c r="AB6274" s="14"/>
    </row>
    <row r="6275" spans="24:28" ht="15" customHeight="1">
      <c r="X6275" s="14"/>
      <c r="Y6275" s="14"/>
      <c r="Z6275" s="14"/>
      <c r="AA6275" s="14"/>
      <c r="AB6275" s="14"/>
    </row>
    <row r="6276" spans="24:28" ht="15" customHeight="1">
      <c r="X6276" s="14"/>
      <c r="Y6276" s="14"/>
      <c r="Z6276" s="14"/>
      <c r="AA6276" s="14"/>
      <c r="AB6276" s="14"/>
    </row>
    <row r="6277" spans="24:28" ht="15" customHeight="1">
      <c r="X6277" s="14"/>
      <c r="Y6277" s="14"/>
      <c r="Z6277" s="14"/>
      <c r="AA6277" s="14"/>
      <c r="AB6277" s="14"/>
    </row>
    <row r="6278" spans="24:28" ht="15" customHeight="1">
      <c r="X6278" s="14"/>
      <c r="Y6278" s="14"/>
      <c r="Z6278" s="14"/>
      <c r="AA6278" s="14"/>
      <c r="AB6278" s="14"/>
    </row>
    <row r="6279" spans="24:28" ht="15" customHeight="1">
      <c r="X6279" s="14"/>
      <c r="Y6279" s="14"/>
      <c r="Z6279" s="14"/>
      <c r="AA6279" s="14"/>
      <c r="AB6279" s="14"/>
    </row>
    <row r="6280" spans="24:28" ht="15" customHeight="1">
      <c r="X6280" s="14"/>
      <c r="Y6280" s="14"/>
      <c r="Z6280" s="14"/>
      <c r="AA6280" s="14"/>
      <c r="AB6280" s="14"/>
    </row>
    <row r="6281" spans="24:28" ht="15" customHeight="1">
      <c r="X6281" s="14"/>
      <c r="Y6281" s="14"/>
      <c r="Z6281" s="14"/>
      <c r="AA6281" s="14"/>
      <c r="AB6281" s="14"/>
    </row>
    <row r="6282" spans="24:28" ht="15" customHeight="1">
      <c r="X6282" s="14"/>
      <c r="Y6282" s="14"/>
      <c r="Z6282" s="14"/>
      <c r="AA6282" s="14"/>
      <c r="AB6282" s="14"/>
    </row>
    <row r="6283" spans="24:28" ht="15" customHeight="1">
      <c r="X6283" s="14"/>
      <c r="Y6283" s="14"/>
      <c r="Z6283" s="14"/>
      <c r="AA6283" s="14"/>
      <c r="AB6283" s="14"/>
    </row>
    <row r="6284" spans="24:28" ht="15" customHeight="1">
      <c r="X6284" s="14"/>
      <c r="Y6284" s="14"/>
      <c r="Z6284" s="14"/>
      <c r="AA6284" s="14"/>
      <c r="AB6284" s="14"/>
    </row>
    <row r="6285" spans="24:28" ht="15" customHeight="1">
      <c r="X6285" s="14"/>
      <c r="Y6285" s="14"/>
      <c r="Z6285" s="14"/>
      <c r="AA6285" s="14"/>
      <c r="AB6285" s="14"/>
    </row>
    <row r="6286" spans="24:28" ht="15" customHeight="1">
      <c r="X6286" s="14"/>
      <c r="Y6286" s="14"/>
      <c r="Z6286" s="14"/>
      <c r="AA6286" s="14"/>
      <c r="AB6286" s="14"/>
    </row>
    <row r="6287" spans="24:28" ht="15" customHeight="1">
      <c r="X6287" s="14"/>
      <c r="Y6287" s="14"/>
      <c r="Z6287" s="14"/>
      <c r="AA6287" s="14"/>
      <c r="AB6287" s="14"/>
    </row>
    <row r="6288" spans="24:28" ht="15" customHeight="1">
      <c r="X6288" s="14"/>
      <c r="Y6288" s="14"/>
      <c r="Z6288" s="14"/>
      <c r="AA6288" s="14"/>
      <c r="AB6288" s="14"/>
    </row>
    <row r="6289" spans="24:28" ht="15" customHeight="1">
      <c r="X6289" s="14"/>
      <c r="Y6289" s="14"/>
      <c r="Z6289" s="14"/>
      <c r="AA6289" s="14"/>
      <c r="AB6289" s="14"/>
    </row>
    <row r="6290" spans="24:28" ht="15" customHeight="1">
      <c r="X6290" s="14"/>
      <c r="Y6290" s="14"/>
      <c r="Z6290" s="14"/>
      <c r="AA6290" s="14"/>
      <c r="AB6290" s="14"/>
    </row>
    <row r="6291" spans="24:28" ht="15" customHeight="1">
      <c r="X6291" s="14"/>
      <c r="Y6291" s="14"/>
      <c r="Z6291" s="14"/>
      <c r="AA6291" s="14"/>
      <c r="AB6291" s="14"/>
    </row>
    <row r="6292" spans="24:28" ht="15" customHeight="1">
      <c r="X6292" s="14"/>
      <c r="Y6292" s="14"/>
      <c r="Z6292" s="14"/>
      <c r="AA6292" s="14"/>
      <c r="AB6292" s="14"/>
    </row>
    <row r="6293" spans="24:28" ht="15" customHeight="1">
      <c r="X6293" s="14"/>
      <c r="Y6293" s="14"/>
      <c r="Z6293" s="14"/>
      <c r="AA6293" s="14"/>
      <c r="AB6293" s="14"/>
    </row>
    <row r="6294" spans="24:28" ht="15" customHeight="1">
      <c r="X6294" s="14"/>
      <c r="Y6294" s="14"/>
      <c r="Z6294" s="14"/>
      <c r="AA6294" s="14"/>
      <c r="AB6294" s="14"/>
    </row>
    <row r="6295" spans="24:28" ht="15" customHeight="1">
      <c r="X6295" s="14"/>
      <c r="Y6295" s="14"/>
      <c r="Z6295" s="14"/>
      <c r="AA6295" s="14"/>
      <c r="AB6295" s="14"/>
    </row>
    <row r="6296" spans="24:28" ht="15" customHeight="1">
      <c r="X6296" s="14"/>
      <c r="Y6296" s="14"/>
      <c r="Z6296" s="14"/>
      <c r="AA6296" s="14"/>
      <c r="AB6296" s="14"/>
    </row>
    <row r="6297" spans="24:28" ht="15" customHeight="1">
      <c r="X6297" s="14"/>
      <c r="Y6297" s="14"/>
      <c r="Z6297" s="14"/>
      <c r="AA6297" s="14"/>
      <c r="AB6297" s="14"/>
    </row>
    <row r="6298" spans="24:28" ht="15" customHeight="1">
      <c r="X6298" s="14"/>
      <c r="Y6298" s="14"/>
      <c r="Z6298" s="14"/>
      <c r="AA6298" s="14"/>
      <c r="AB6298" s="14"/>
    </row>
    <row r="6299" spans="24:28" ht="15" customHeight="1">
      <c r="X6299" s="14"/>
      <c r="Y6299" s="14"/>
      <c r="Z6299" s="14"/>
      <c r="AA6299" s="14"/>
      <c r="AB6299" s="14"/>
    </row>
    <row r="6300" spans="24:28" ht="15" customHeight="1">
      <c r="X6300" s="14"/>
      <c r="Y6300" s="14"/>
      <c r="Z6300" s="14"/>
      <c r="AA6300" s="14"/>
      <c r="AB6300" s="14"/>
    </row>
    <row r="6301" spans="24:28" ht="15" customHeight="1">
      <c r="X6301" s="14"/>
      <c r="Y6301" s="14"/>
      <c r="Z6301" s="14"/>
      <c r="AA6301" s="14"/>
      <c r="AB6301" s="14"/>
    </row>
    <row r="6302" spans="24:28" ht="15" customHeight="1">
      <c r="X6302" s="14"/>
      <c r="Y6302" s="14"/>
      <c r="Z6302" s="14"/>
      <c r="AA6302" s="14"/>
      <c r="AB6302" s="14"/>
    </row>
    <row r="6303" spans="24:28" ht="15" customHeight="1">
      <c r="X6303" s="14"/>
      <c r="Y6303" s="14"/>
      <c r="Z6303" s="14"/>
      <c r="AA6303" s="14"/>
      <c r="AB6303" s="14"/>
    </row>
    <row r="6304" spans="24:28" ht="15" customHeight="1">
      <c r="X6304" s="14"/>
      <c r="Y6304" s="14"/>
      <c r="Z6304" s="14"/>
      <c r="AA6304" s="14"/>
      <c r="AB6304" s="14"/>
    </row>
    <row r="6305" spans="24:28" ht="15" customHeight="1">
      <c r="X6305" s="14"/>
      <c r="Y6305" s="14"/>
      <c r="Z6305" s="14"/>
      <c r="AA6305" s="14"/>
      <c r="AB6305" s="14"/>
    </row>
    <row r="6306" spans="24:28" ht="15" customHeight="1">
      <c r="X6306" s="14"/>
      <c r="Y6306" s="14"/>
      <c r="Z6306" s="14"/>
      <c r="AA6306" s="14"/>
      <c r="AB6306" s="14"/>
    </row>
    <row r="6307" spans="24:28" ht="15" customHeight="1">
      <c r="X6307" s="14"/>
      <c r="Y6307" s="14"/>
      <c r="Z6307" s="14"/>
      <c r="AA6307" s="14"/>
      <c r="AB6307" s="14"/>
    </row>
    <row r="6308" spans="24:28" ht="15" customHeight="1">
      <c r="X6308" s="14"/>
      <c r="Y6308" s="14"/>
      <c r="Z6308" s="14"/>
      <c r="AA6308" s="14"/>
      <c r="AB6308" s="14"/>
    </row>
    <row r="6309" spans="24:28" ht="15" customHeight="1">
      <c r="X6309" s="14"/>
      <c r="Y6309" s="14"/>
      <c r="Z6309" s="14"/>
      <c r="AA6309" s="14"/>
      <c r="AB6309" s="14"/>
    </row>
    <row r="6310" spans="24:28" ht="15" customHeight="1">
      <c r="X6310" s="14"/>
      <c r="Y6310" s="14"/>
      <c r="Z6310" s="14"/>
      <c r="AA6310" s="14"/>
      <c r="AB6310" s="14"/>
    </row>
    <row r="6311" spans="24:28" ht="15" customHeight="1">
      <c r="X6311" s="14"/>
      <c r="Y6311" s="14"/>
      <c r="Z6311" s="14"/>
      <c r="AA6311" s="14"/>
      <c r="AB6311" s="14"/>
    </row>
    <row r="6312" spans="24:28" ht="15" customHeight="1">
      <c r="X6312" s="14"/>
      <c r="Y6312" s="14"/>
      <c r="Z6312" s="14"/>
      <c r="AA6312" s="14"/>
      <c r="AB6312" s="14"/>
    </row>
    <row r="6313" spans="24:28" ht="15" customHeight="1">
      <c r="X6313" s="14"/>
      <c r="Y6313" s="14"/>
      <c r="Z6313" s="14"/>
      <c r="AA6313" s="14"/>
      <c r="AB6313" s="14"/>
    </row>
    <row r="6314" spans="24:28" ht="15" customHeight="1">
      <c r="X6314" s="14"/>
      <c r="Y6314" s="14"/>
      <c r="Z6314" s="14"/>
      <c r="AA6314" s="14"/>
      <c r="AB6314" s="14"/>
    </row>
    <row r="6315" spans="24:28" ht="15" customHeight="1">
      <c r="X6315" s="14"/>
      <c r="Y6315" s="14"/>
      <c r="Z6315" s="14"/>
      <c r="AA6315" s="14"/>
      <c r="AB6315" s="14"/>
    </row>
    <row r="6316" spans="24:28" ht="15" customHeight="1">
      <c r="X6316" s="14"/>
      <c r="Y6316" s="14"/>
      <c r="Z6316" s="14"/>
      <c r="AA6316" s="14"/>
      <c r="AB6316" s="14"/>
    </row>
    <row r="6317" spans="24:28" ht="15" customHeight="1">
      <c r="X6317" s="14"/>
      <c r="Y6317" s="14"/>
      <c r="Z6317" s="14"/>
      <c r="AA6317" s="14"/>
      <c r="AB6317" s="14"/>
    </row>
    <row r="6318" spans="24:28" ht="15" customHeight="1">
      <c r="X6318" s="14"/>
      <c r="Y6318" s="14"/>
      <c r="Z6318" s="14"/>
      <c r="AA6318" s="14"/>
      <c r="AB6318" s="14"/>
    </row>
    <row r="6319" spans="24:28" ht="15" customHeight="1">
      <c r="X6319" s="14"/>
      <c r="Y6319" s="14"/>
      <c r="Z6319" s="14"/>
      <c r="AA6319" s="14"/>
      <c r="AB6319" s="14"/>
    </row>
    <row r="6320" spans="24:28" ht="15" customHeight="1">
      <c r="X6320" s="14"/>
      <c r="Y6320" s="14"/>
      <c r="Z6320" s="14"/>
      <c r="AA6320" s="14"/>
      <c r="AB6320" s="14"/>
    </row>
    <row r="6321" spans="24:28" ht="15" customHeight="1">
      <c r="X6321" s="14"/>
      <c r="Y6321" s="14"/>
      <c r="Z6321" s="14"/>
      <c r="AA6321" s="14"/>
      <c r="AB6321" s="14"/>
    </row>
    <row r="6322" spans="24:28" ht="15" customHeight="1">
      <c r="X6322" s="14"/>
      <c r="Y6322" s="14"/>
      <c r="Z6322" s="14"/>
      <c r="AA6322" s="14"/>
      <c r="AB6322" s="14"/>
    </row>
    <row r="6323" spans="24:28" ht="15" customHeight="1">
      <c r="X6323" s="14"/>
      <c r="Y6323" s="14"/>
      <c r="Z6323" s="14"/>
      <c r="AA6323" s="14"/>
      <c r="AB6323" s="14"/>
    </row>
    <row r="6324" spans="24:28" ht="15" customHeight="1">
      <c r="X6324" s="14"/>
      <c r="Y6324" s="14"/>
      <c r="Z6324" s="14"/>
      <c r="AA6324" s="14"/>
      <c r="AB6324" s="14"/>
    </row>
    <row r="6325" spans="24:28" ht="15" customHeight="1">
      <c r="X6325" s="14"/>
      <c r="Y6325" s="14"/>
      <c r="Z6325" s="14"/>
      <c r="AA6325" s="14"/>
      <c r="AB6325" s="14"/>
    </row>
    <row r="6326" spans="24:28" ht="15" customHeight="1">
      <c r="X6326" s="14"/>
      <c r="Y6326" s="14"/>
      <c r="Z6326" s="14"/>
      <c r="AA6326" s="14"/>
      <c r="AB6326" s="14"/>
    </row>
    <row r="6327" spans="24:28" ht="15" customHeight="1">
      <c r="X6327" s="14"/>
      <c r="Y6327" s="14"/>
      <c r="Z6327" s="14"/>
      <c r="AA6327" s="14"/>
      <c r="AB6327" s="14"/>
    </row>
    <row r="6328" spans="24:28" ht="15" customHeight="1">
      <c r="X6328" s="14"/>
      <c r="Y6328" s="14"/>
      <c r="Z6328" s="14"/>
      <c r="AA6328" s="14"/>
      <c r="AB6328" s="14"/>
    </row>
    <row r="6329" spans="24:28" ht="15" customHeight="1">
      <c r="X6329" s="14"/>
      <c r="Y6329" s="14"/>
      <c r="Z6329" s="14"/>
      <c r="AA6329" s="14"/>
      <c r="AB6329" s="14"/>
    </row>
    <row r="6330" spans="24:28" ht="15" customHeight="1">
      <c r="X6330" s="14"/>
      <c r="Y6330" s="14"/>
      <c r="Z6330" s="14"/>
      <c r="AA6330" s="14"/>
      <c r="AB6330" s="14"/>
    </row>
    <row r="6331" spans="24:28" ht="15" customHeight="1">
      <c r="X6331" s="14"/>
      <c r="Y6331" s="14"/>
      <c r="Z6331" s="14"/>
      <c r="AA6331" s="14"/>
      <c r="AB6331" s="14"/>
    </row>
    <row r="6332" spans="24:28" ht="15" customHeight="1">
      <c r="X6332" s="14"/>
      <c r="Y6332" s="14"/>
      <c r="Z6332" s="14"/>
      <c r="AA6332" s="14"/>
      <c r="AB6332" s="14"/>
    </row>
    <row r="6333" spans="24:28" ht="15" customHeight="1">
      <c r="X6333" s="14"/>
      <c r="Y6333" s="14"/>
      <c r="Z6333" s="14"/>
      <c r="AA6333" s="14"/>
      <c r="AB6333" s="14"/>
    </row>
    <row r="6334" spans="24:28" ht="15" customHeight="1">
      <c r="X6334" s="14"/>
      <c r="Y6334" s="14"/>
      <c r="Z6334" s="14"/>
      <c r="AA6334" s="14"/>
      <c r="AB6334" s="14"/>
    </row>
    <row r="6335" spans="24:28" ht="15" customHeight="1">
      <c r="X6335" s="14"/>
      <c r="Y6335" s="14"/>
      <c r="Z6335" s="14"/>
      <c r="AA6335" s="14"/>
      <c r="AB6335" s="14"/>
    </row>
    <row r="6336" spans="24:28" ht="15" customHeight="1">
      <c r="X6336" s="14"/>
      <c r="Y6336" s="14"/>
      <c r="Z6336" s="14"/>
      <c r="AA6336" s="14"/>
      <c r="AB6336" s="14"/>
    </row>
    <row r="6337" spans="24:28" ht="15" customHeight="1">
      <c r="X6337" s="14"/>
      <c r="Y6337" s="14"/>
      <c r="Z6337" s="14"/>
      <c r="AA6337" s="14"/>
      <c r="AB6337" s="14"/>
    </row>
    <row r="6338" spans="24:28" ht="15" customHeight="1">
      <c r="X6338" s="14"/>
      <c r="Y6338" s="14"/>
      <c r="Z6338" s="14"/>
      <c r="AA6338" s="14"/>
      <c r="AB6338" s="14"/>
    </row>
    <row r="6339" spans="24:28" ht="15" customHeight="1">
      <c r="X6339" s="14"/>
      <c r="Y6339" s="14"/>
      <c r="Z6339" s="14"/>
      <c r="AA6339" s="14"/>
      <c r="AB6339" s="14"/>
    </row>
    <row r="6340" spans="24:28" ht="15" customHeight="1">
      <c r="X6340" s="14"/>
      <c r="Y6340" s="14"/>
      <c r="Z6340" s="14"/>
      <c r="AA6340" s="14"/>
      <c r="AB6340" s="14"/>
    </row>
    <row r="6341" spans="24:28" ht="15" customHeight="1">
      <c r="X6341" s="14"/>
      <c r="Y6341" s="14"/>
      <c r="Z6341" s="14"/>
      <c r="AA6341" s="14"/>
      <c r="AB6341" s="14"/>
    </row>
    <row r="6342" spans="24:28" ht="15" customHeight="1">
      <c r="X6342" s="14"/>
      <c r="Y6342" s="14"/>
      <c r="Z6342" s="14"/>
      <c r="AA6342" s="14"/>
      <c r="AB6342" s="14"/>
    </row>
    <row r="6343" spans="24:28" ht="15" customHeight="1">
      <c r="X6343" s="14"/>
      <c r="Y6343" s="14"/>
      <c r="Z6343" s="14"/>
      <c r="AA6343" s="14"/>
      <c r="AB6343" s="14"/>
    </row>
    <row r="6344" spans="24:28" ht="15" customHeight="1">
      <c r="X6344" s="14"/>
      <c r="Y6344" s="14"/>
      <c r="Z6344" s="14"/>
      <c r="AA6344" s="14"/>
      <c r="AB6344" s="14"/>
    </row>
    <row r="6345" spans="24:28" ht="15" customHeight="1">
      <c r="X6345" s="14"/>
      <c r="Y6345" s="14"/>
      <c r="Z6345" s="14"/>
      <c r="AA6345" s="14"/>
      <c r="AB6345" s="14"/>
    </row>
    <row r="6346" spans="24:28" ht="15" customHeight="1">
      <c r="X6346" s="14"/>
      <c r="Y6346" s="14"/>
      <c r="Z6346" s="14"/>
      <c r="AA6346" s="14"/>
      <c r="AB6346" s="14"/>
    </row>
    <row r="6347" spans="24:28" ht="15" customHeight="1">
      <c r="X6347" s="14"/>
      <c r="Y6347" s="14"/>
      <c r="Z6347" s="14"/>
      <c r="AA6347" s="14"/>
      <c r="AB6347" s="14"/>
    </row>
    <row r="6348" spans="24:28" ht="15" customHeight="1">
      <c r="X6348" s="14"/>
      <c r="Y6348" s="14"/>
      <c r="Z6348" s="14"/>
      <c r="AA6348" s="14"/>
      <c r="AB6348" s="14"/>
    </row>
    <row r="6349" spans="24:28" ht="15" customHeight="1">
      <c r="X6349" s="14"/>
      <c r="Y6349" s="14"/>
      <c r="Z6349" s="14"/>
      <c r="AA6349" s="14"/>
      <c r="AB6349" s="14"/>
    </row>
    <row r="6350" spans="24:28" ht="15" customHeight="1">
      <c r="X6350" s="14"/>
      <c r="Y6350" s="14"/>
      <c r="Z6350" s="14"/>
      <c r="AA6350" s="14"/>
      <c r="AB6350" s="14"/>
    </row>
    <row r="6351" spans="24:28" ht="15" customHeight="1">
      <c r="X6351" s="14"/>
      <c r="Y6351" s="14"/>
      <c r="Z6351" s="14"/>
      <c r="AA6351" s="14"/>
      <c r="AB6351" s="14"/>
    </row>
    <row r="6352" spans="24:28" ht="15" customHeight="1">
      <c r="X6352" s="14"/>
      <c r="Y6352" s="14"/>
      <c r="Z6352" s="14"/>
      <c r="AA6352" s="14"/>
      <c r="AB6352" s="14"/>
    </row>
    <row r="6353" spans="24:28" ht="15" customHeight="1">
      <c r="X6353" s="14"/>
      <c r="Y6353" s="14"/>
      <c r="Z6353" s="14"/>
      <c r="AA6353" s="14"/>
      <c r="AB6353" s="14"/>
    </row>
    <row r="6354" spans="24:28" ht="15" customHeight="1">
      <c r="X6354" s="14"/>
      <c r="Y6354" s="14"/>
      <c r="Z6354" s="14"/>
      <c r="AA6354" s="14"/>
      <c r="AB6354" s="14"/>
    </row>
    <row r="6355" spans="24:28" ht="15" customHeight="1">
      <c r="X6355" s="14"/>
      <c r="Y6355" s="14"/>
      <c r="Z6355" s="14"/>
      <c r="AA6355" s="14"/>
      <c r="AB6355" s="14"/>
    </row>
    <row r="6356" spans="24:28" ht="15" customHeight="1">
      <c r="X6356" s="14"/>
      <c r="Y6356" s="14"/>
      <c r="Z6356" s="14"/>
      <c r="AA6356" s="14"/>
      <c r="AB6356" s="14"/>
    </row>
    <row r="6357" spans="24:28" ht="15" customHeight="1">
      <c r="X6357" s="14"/>
      <c r="Y6357" s="14"/>
      <c r="Z6357" s="14"/>
      <c r="AA6357" s="14"/>
      <c r="AB6357" s="14"/>
    </row>
    <row r="6358" spans="24:28" ht="15" customHeight="1">
      <c r="X6358" s="14"/>
      <c r="Y6358" s="14"/>
      <c r="Z6358" s="14"/>
      <c r="AA6358" s="14"/>
      <c r="AB6358" s="14"/>
    </row>
    <row r="6359" spans="24:28" ht="15" customHeight="1">
      <c r="X6359" s="14"/>
      <c r="Y6359" s="14"/>
      <c r="Z6359" s="14"/>
      <c r="AA6359" s="14"/>
      <c r="AB6359" s="14"/>
    </row>
    <row r="6360" spans="24:28" ht="15" customHeight="1">
      <c r="X6360" s="14"/>
      <c r="Y6360" s="14"/>
      <c r="Z6360" s="14"/>
      <c r="AA6360" s="14"/>
      <c r="AB6360" s="14"/>
    </row>
    <row r="6361" spans="24:28" ht="15" customHeight="1">
      <c r="X6361" s="14"/>
      <c r="Y6361" s="14"/>
      <c r="Z6361" s="14"/>
      <c r="AA6361" s="14"/>
      <c r="AB6361" s="14"/>
    </row>
    <row r="6362" spans="24:28" ht="15" customHeight="1">
      <c r="X6362" s="14"/>
      <c r="Y6362" s="14"/>
      <c r="Z6362" s="14"/>
      <c r="AA6362" s="14"/>
      <c r="AB6362" s="14"/>
    </row>
    <row r="6363" spans="24:28" ht="15" customHeight="1">
      <c r="X6363" s="14"/>
      <c r="Y6363" s="14"/>
      <c r="Z6363" s="14"/>
      <c r="AA6363" s="14"/>
      <c r="AB6363" s="14"/>
    </row>
    <row r="6364" spans="24:28" ht="15" customHeight="1">
      <c r="X6364" s="14"/>
      <c r="Y6364" s="14"/>
      <c r="Z6364" s="14"/>
      <c r="AA6364" s="14"/>
      <c r="AB6364" s="14"/>
    </row>
    <row r="6365" spans="24:28" ht="15" customHeight="1">
      <c r="X6365" s="14"/>
      <c r="Y6365" s="14"/>
      <c r="Z6365" s="14"/>
      <c r="AA6365" s="14"/>
      <c r="AB6365" s="14"/>
    </row>
    <row r="6366" spans="24:28" ht="15" customHeight="1">
      <c r="X6366" s="14"/>
      <c r="Y6366" s="14"/>
      <c r="Z6366" s="14"/>
      <c r="AA6366" s="14"/>
      <c r="AB6366" s="14"/>
    </row>
    <row r="6367" spans="24:28" ht="15" customHeight="1">
      <c r="X6367" s="14"/>
      <c r="Y6367" s="14"/>
      <c r="Z6367" s="14"/>
      <c r="AA6367" s="14"/>
      <c r="AB6367" s="14"/>
    </row>
    <row r="6368" spans="24:28" ht="15" customHeight="1">
      <c r="X6368" s="14"/>
      <c r="Y6368" s="14"/>
      <c r="Z6368" s="14"/>
      <c r="AA6368" s="14"/>
      <c r="AB6368" s="14"/>
    </row>
    <row r="6369" spans="24:28" ht="15" customHeight="1">
      <c r="X6369" s="14"/>
      <c r="Y6369" s="14"/>
      <c r="Z6369" s="14"/>
      <c r="AA6369" s="14"/>
      <c r="AB6369" s="14"/>
    </row>
    <row r="6370" spans="24:28" ht="15" customHeight="1">
      <c r="X6370" s="14"/>
      <c r="Y6370" s="14"/>
      <c r="Z6370" s="14"/>
      <c r="AA6370" s="14"/>
      <c r="AB6370" s="14"/>
    </row>
    <row r="6371" spans="24:28" ht="15" customHeight="1">
      <c r="X6371" s="14"/>
      <c r="Y6371" s="14"/>
      <c r="Z6371" s="14"/>
      <c r="AA6371" s="14"/>
      <c r="AB6371" s="14"/>
    </row>
    <row r="6372" spans="24:28" ht="15" customHeight="1">
      <c r="X6372" s="14"/>
      <c r="Y6372" s="14"/>
      <c r="Z6372" s="14"/>
      <c r="AA6372" s="14"/>
      <c r="AB6372" s="14"/>
    </row>
    <row r="6373" spans="24:28" ht="15" customHeight="1">
      <c r="X6373" s="14"/>
      <c r="Y6373" s="14"/>
      <c r="Z6373" s="14"/>
      <c r="AA6373" s="14"/>
      <c r="AB6373" s="14"/>
    </row>
    <row r="6374" spans="24:28" ht="15" customHeight="1">
      <c r="X6374" s="14"/>
      <c r="Y6374" s="14"/>
      <c r="Z6374" s="14"/>
      <c r="AA6374" s="14"/>
      <c r="AB6374" s="14"/>
    </row>
    <row r="6375" spans="24:28" ht="15" customHeight="1">
      <c r="X6375" s="14"/>
      <c r="Y6375" s="14"/>
      <c r="Z6375" s="14"/>
      <c r="AA6375" s="14"/>
      <c r="AB6375" s="14"/>
    </row>
    <row r="6376" spans="24:28" ht="15" customHeight="1">
      <c r="X6376" s="14"/>
      <c r="Y6376" s="14"/>
      <c r="Z6376" s="14"/>
      <c r="AA6376" s="14"/>
      <c r="AB6376" s="14"/>
    </row>
    <row r="6377" spans="24:28" ht="15" customHeight="1">
      <c r="X6377" s="14"/>
      <c r="Y6377" s="14"/>
      <c r="Z6377" s="14"/>
      <c r="AA6377" s="14"/>
      <c r="AB6377" s="14"/>
    </row>
    <row r="6378" spans="24:28" ht="15" customHeight="1">
      <c r="X6378" s="14"/>
      <c r="Y6378" s="14"/>
      <c r="Z6378" s="14"/>
      <c r="AA6378" s="14"/>
      <c r="AB6378" s="14"/>
    </row>
    <row r="6379" spans="24:28" ht="15" customHeight="1">
      <c r="X6379" s="14"/>
      <c r="Y6379" s="14"/>
      <c r="Z6379" s="14"/>
      <c r="AA6379" s="14"/>
      <c r="AB6379" s="14"/>
    </row>
    <row r="6380" spans="24:28" ht="15" customHeight="1">
      <c r="X6380" s="14"/>
      <c r="Y6380" s="14"/>
      <c r="Z6380" s="14"/>
      <c r="AA6380" s="14"/>
      <c r="AB6380" s="14"/>
    </row>
    <row r="6381" spans="24:28" ht="15" customHeight="1">
      <c r="X6381" s="14"/>
      <c r="Y6381" s="14"/>
      <c r="Z6381" s="14"/>
      <c r="AA6381" s="14"/>
      <c r="AB6381" s="14"/>
    </row>
    <row r="6382" spans="24:28" ht="15" customHeight="1">
      <c r="X6382" s="14"/>
      <c r="Y6382" s="14"/>
      <c r="Z6382" s="14"/>
      <c r="AA6382" s="14"/>
      <c r="AB6382" s="14"/>
    </row>
    <row r="6383" spans="24:28" ht="15" customHeight="1">
      <c r="X6383" s="14"/>
      <c r="Y6383" s="14"/>
      <c r="Z6383" s="14"/>
      <c r="AA6383" s="14"/>
      <c r="AB6383" s="14"/>
    </row>
    <row r="6384" spans="24:28" ht="15" customHeight="1">
      <c r="X6384" s="14"/>
      <c r="Y6384" s="14"/>
      <c r="Z6384" s="14"/>
      <c r="AA6384" s="14"/>
      <c r="AB6384" s="14"/>
    </row>
    <row r="6385" spans="24:28" ht="15" customHeight="1">
      <c r="X6385" s="14"/>
      <c r="Y6385" s="14"/>
      <c r="Z6385" s="14"/>
      <c r="AA6385" s="14"/>
      <c r="AB6385" s="14"/>
    </row>
    <row r="6386" spans="24:28" ht="15" customHeight="1">
      <c r="X6386" s="14"/>
      <c r="Y6386" s="14"/>
      <c r="Z6386" s="14"/>
      <c r="AA6386" s="14"/>
      <c r="AB6386" s="14"/>
    </row>
    <row r="6387" spans="24:28" ht="15" customHeight="1">
      <c r="X6387" s="14"/>
      <c r="Y6387" s="14"/>
      <c r="Z6387" s="14"/>
      <c r="AA6387" s="14"/>
      <c r="AB6387" s="14"/>
    </row>
    <row r="6388" spans="24:28" ht="15" customHeight="1">
      <c r="X6388" s="14"/>
      <c r="Y6388" s="14"/>
      <c r="Z6388" s="14"/>
      <c r="AA6388" s="14"/>
      <c r="AB6388" s="14"/>
    </row>
    <row r="6389" spans="24:28" ht="15" customHeight="1">
      <c r="X6389" s="14"/>
      <c r="Y6389" s="14"/>
      <c r="Z6389" s="14"/>
      <c r="AA6389" s="14"/>
      <c r="AB6389" s="14"/>
    </row>
    <row r="6390" spans="24:28" ht="15" customHeight="1">
      <c r="X6390" s="14"/>
      <c r="Y6390" s="14"/>
      <c r="Z6390" s="14"/>
      <c r="AA6390" s="14"/>
      <c r="AB6390" s="14"/>
    </row>
    <row r="6391" spans="24:28" ht="15" customHeight="1">
      <c r="X6391" s="14"/>
      <c r="Y6391" s="14"/>
      <c r="Z6391" s="14"/>
      <c r="AA6391" s="14"/>
      <c r="AB6391" s="14"/>
    </row>
    <row r="6392" spans="24:28" ht="15" customHeight="1">
      <c r="X6392" s="14"/>
      <c r="Y6392" s="14"/>
      <c r="Z6392" s="14"/>
      <c r="AA6392" s="14"/>
      <c r="AB6392" s="14"/>
    </row>
    <row r="6393" spans="24:28" ht="15" customHeight="1">
      <c r="X6393" s="14"/>
      <c r="Y6393" s="14"/>
      <c r="Z6393" s="14"/>
      <c r="AA6393" s="14"/>
      <c r="AB6393" s="14"/>
    </row>
    <row r="6394" spans="24:28" ht="15" customHeight="1">
      <c r="X6394" s="14"/>
      <c r="Y6394" s="14"/>
      <c r="Z6394" s="14"/>
      <c r="AA6394" s="14"/>
      <c r="AB6394" s="14"/>
    </row>
    <row r="6395" spans="24:28" ht="15" customHeight="1">
      <c r="X6395" s="14"/>
      <c r="Y6395" s="14"/>
      <c r="Z6395" s="14"/>
      <c r="AA6395" s="14"/>
      <c r="AB6395" s="14"/>
    </row>
    <row r="6396" spans="24:28" ht="15" customHeight="1">
      <c r="X6396" s="14"/>
      <c r="Y6396" s="14"/>
      <c r="Z6396" s="14"/>
      <c r="AA6396" s="14"/>
      <c r="AB6396" s="14"/>
    </row>
    <row r="6397" spans="24:28" ht="15" customHeight="1">
      <c r="X6397" s="14"/>
      <c r="Y6397" s="14"/>
      <c r="Z6397" s="14"/>
      <c r="AA6397" s="14"/>
      <c r="AB6397" s="14"/>
    </row>
    <row r="6398" spans="24:28" ht="15" customHeight="1">
      <c r="X6398" s="14"/>
      <c r="Y6398" s="14"/>
      <c r="Z6398" s="14"/>
      <c r="AA6398" s="14"/>
      <c r="AB6398" s="14"/>
    </row>
    <row r="6399" spans="24:28" ht="15" customHeight="1">
      <c r="X6399" s="14"/>
      <c r="Y6399" s="14"/>
      <c r="Z6399" s="14"/>
      <c r="AA6399" s="14"/>
      <c r="AB6399" s="14"/>
    </row>
    <row r="6400" spans="24:28" ht="15" customHeight="1">
      <c r="X6400" s="14"/>
      <c r="Y6400" s="14"/>
      <c r="Z6400" s="14"/>
      <c r="AA6400" s="14"/>
      <c r="AB6400" s="14"/>
    </row>
    <row r="6401" spans="24:28" ht="15" customHeight="1">
      <c r="X6401" s="14"/>
      <c r="Y6401" s="14"/>
      <c r="Z6401" s="14"/>
      <c r="AA6401" s="14"/>
      <c r="AB6401" s="14"/>
    </row>
    <row r="6402" spans="24:28" ht="15" customHeight="1">
      <c r="X6402" s="14"/>
      <c r="Y6402" s="14"/>
      <c r="Z6402" s="14"/>
      <c r="AA6402" s="14"/>
      <c r="AB6402" s="14"/>
    </row>
    <row r="6403" spans="24:28" ht="15" customHeight="1">
      <c r="X6403" s="14"/>
      <c r="Y6403" s="14"/>
      <c r="Z6403" s="14"/>
      <c r="AA6403" s="14"/>
      <c r="AB6403" s="14"/>
    </row>
    <row r="6404" spans="24:28" ht="15" customHeight="1">
      <c r="X6404" s="14"/>
      <c r="Y6404" s="14"/>
      <c r="Z6404" s="14"/>
      <c r="AA6404" s="14"/>
      <c r="AB6404" s="14"/>
    </row>
    <row r="6405" spans="24:28" ht="15" customHeight="1">
      <c r="X6405" s="14"/>
      <c r="Y6405" s="14"/>
      <c r="Z6405" s="14"/>
      <c r="AA6405" s="14"/>
      <c r="AB6405" s="14"/>
    </row>
    <row r="6406" spans="24:28" ht="15" customHeight="1">
      <c r="X6406" s="14"/>
      <c r="Y6406" s="14"/>
      <c r="Z6406" s="14"/>
      <c r="AA6406" s="14"/>
      <c r="AB6406" s="14"/>
    </row>
    <row r="6407" spans="24:28" ht="15" customHeight="1">
      <c r="X6407" s="14"/>
      <c r="Y6407" s="14"/>
      <c r="Z6407" s="14"/>
      <c r="AA6407" s="14"/>
      <c r="AB6407" s="14"/>
    </row>
    <row r="6408" spans="24:28" ht="15" customHeight="1">
      <c r="X6408" s="14"/>
      <c r="Y6408" s="14"/>
      <c r="Z6408" s="14"/>
      <c r="AA6408" s="14"/>
      <c r="AB6408" s="14"/>
    </row>
    <row r="6409" spans="24:28" ht="15" customHeight="1">
      <c r="X6409" s="14"/>
      <c r="Y6409" s="14"/>
      <c r="Z6409" s="14"/>
      <c r="AA6409" s="14"/>
      <c r="AB6409" s="14"/>
    </row>
    <row r="6410" spans="24:28" ht="15" customHeight="1">
      <c r="X6410" s="14"/>
      <c r="Y6410" s="14"/>
      <c r="Z6410" s="14"/>
      <c r="AA6410" s="14"/>
      <c r="AB6410" s="14"/>
    </row>
    <row r="6411" spans="24:28" ht="15" customHeight="1">
      <c r="X6411" s="14"/>
      <c r="Y6411" s="14"/>
      <c r="Z6411" s="14"/>
      <c r="AA6411" s="14"/>
      <c r="AB6411" s="14"/>
    </row>
    <row r="6412" spans="24:28" ht="15" customHeight="1">
      <c r="X6412" s="14"/>
      <c r="Y6412" s="14"/>
      <c r="Z6412" s="14"/>
      <c r="AA6412" s="14"/>
      <c r="AB6412" s="14"/>
    </row>
    <row r="6413" spans="24:28" ht="15" customHeight="1">
      <c r="X6413" s="14"/>
      <c r="Y6413" s="14"/>
      <c r="Z6413" s="14"/>
      <c r="AA6413" s="14"/>
      <c r="AB6413" s="14"/>
    </row>
    <row r="6414" spans="24:28" ht="15" customHeight="1">
      <c r="X6414" s="14"/>
      <c r="Y6414" s="14"/>
      <c r="Z6414" s="14"/>
      <c r="AA6414" s="14"/>
      <c r="AB6414" s="14"/>
    </row>
    <row r="6415" spans="24:28" ht="15" customHeight="1">
      <c r="X6415" s="14"/>
      <c r="Y6415" s="14"/>
      <c r="Z6415" s="14"/>
      <c r="AA6415" s="14"/>
      <c r="AB6415" s="14"/>
    </row>
    <row r="6416" spans="24:28" ht="15" customHeight="1">
      <c r="X6416" s="14"/>
      <c r="Y6416" s="14"/>
      <c r="Z6416" s="14"/>
      <c r="AA6416" s="14"/>
      <c r="AB6416" s="14"/>
    </row>
    <row r="6417" spans="24:28" ht="15" customHeight="1">
      <c r="X6417" s="14"/>
      <c r="Y6417" s="14"/>
      <c r="Z6417" s="14"/>
      <c r="AA6417" s="14"/>
      <c r="AB6417" s="14"/>
    </row>
    <row r="6418" spans="24:28" ht="15" customHeight="1">
      <c r="X6418" s="14"/>
      <c r="Y6418" s="14"/>
      <c r="Z6418" s="14"/>
      <c r="AA6418" s="14"/>
      <c r="AB6418" s="14"/>
    </row>
    <row r="6419" spans="24:28" ht="15" customHeight="1">
      <c r="X6419" s="14"/>
      <c r="Y6419" s="14"/>
      <c r="Z6419" s="14"/>
      <c r="AA6419" s="14"/>
      <c r="AB6419" s="14"/>
    </row>
    <row r="6420" spans="24:28" ht="15" customHeight="1">
      <c r="X6420" s="14"/>
      <c r="Y6420" s="14"/>
      <c r="Z6420" s="14"/>
      <c r="AA6420" s="14"/>
      <c r="AB6420" s="14"/>
    </row>
    <row r="6421" spans="24:28" ht="15" customHeight="1">
      <c r="X6421" s="14"/>
      <c r="Y6421" s="14"/>
      <c r="Z6421" s="14"/>
      <c r="AA6421" s="14"/>
      <c r="AB6421" s="14"/>
    </row>
    <row r="6422" spans="24:28" ht="15" customHeight="1">
      <c r="X6422" s="14"/>
      <c r="Y6422" s="14"/>
      <c r="Z6422" s="14"/>
      <c r="AA6422" s="14"/>
      <c r="AB6422" s="14"/>
    </row>
    <row r="6423" spans="24:28" ht="15" customHeight="1">
      <c r="X6423" s="14"/>
      <c r="Y6423" s="14"/>
      <c r="Z6423" s="14"/>
      <c r="AA6423" s="14"/>
      <c r="AB6423" s="14"/>
    </row>
    <row r="6424" spans="24:28" ht="15" customHeight="1">
      <c r="X6424" s="14"/>
      <c r="Y6424" s="14"/>
      <c r="Z6424" s="14"/>
      <c r="AA6424" s="14"/>
      <c r="AB6424" s="14"/>
    </row>
    <row r="6425" spans="24:28" ht="15" customHeight="1">
      <c r="X6425" s="14"/>
      <c r="Y6425" s="14"/>
      <c r="Z6425" s="14"/>
      <c r="AA6425" s="14"/>
      <c r="AB6425" s="14"/>
    </row>
    <row r="6426" spans="24:28" ht="15" customHeight="1">
      <c r="X6426" s="14"/>
      <c r="Y6426" s="14"/>
      <c r="Z6426" s="14"/>
      <c r="AA6426" s="14"/>
      <c r="AB6426" s="14"/>
    </row>
    <row r="6427" spans="24:28" ht="15" customHeight="1">
      <c r="X6427" s="14"/>
      <c r="Y6427" s="14"/>
      <c r="Z6427" s="14"/>
      <c r="AA6427" s="14"/>
      <c r="AB6427" s="14"/>
    </row>
    <row r="6428" spans="24:28" ht="15" customHeight="1">
      <c r="X6428" s="14"/>
      <c r="Y6428" s="14"/>
      <c r="Z6428" s="14"/>
      <c r="AA6428" s="14"/>
      <c r="AB6428" s="14"/>
    </row>
    <row r="6429" spans="24:28" ht="15" customHeight="1">
      <c r="X6429" s="14"/>
      <c r="Y6429" s="14"/>
      <c r="Z6429" s="14"/>
      <c r="AA6429" s="14"/>
      <c r="AB6429" s="14"/>
    </row>
    <row r="6430" spans="24:28" ht="15" customHeight="1">
      <c r="X6430" s="14"/>
      <c r="Y6430" s="14"/>
      <c r="Z6430" s="14"/>
      <c r="AA6430" s="14"/>
      <c r="AB6430" s="14"/>
    </row>
    <row r="6431" spans="24:28" ht="15" customHeight="1">
      <c r="X6431" s="14"/>
      <c r="Y6431" s="14"/>
      <c r="Z6431" s="14"/>
      <c r="AA6431" s="14"/>
      <c r="AB6431" s="14"/>
    </row>
    <row r="6432" spans="24:28" ht="15" customHeight="1">
      <c r="X6432" s="14"/>
      <c r="Y6432" s="14"/>
      <c r="Z6432" s="14"/>
      <c r="AA6432" s="14"/>
      <c r="AB6432" s="14"/>
    </row>
    <row r="6433" spans="24:28" ht="15" customHeight="1">
      <c r="X6433" s="14"/>
      <c r="Y6433" s="14"/>
      <c r="Z6433" s="14"/>
      <c r="AA6433" s="14"/>
      <c r="AB6433" s="14"/>
    </row>
    <row r="6434" spans="24:28" ht="15" customHeight="1">
      <c r="X6434" s="14"/>
      <c r="Y6434" s="14"/>
      <c r="Z6434" s="14"/>
      <c r="AA6434" s="14"/>
      <c r="AB6434" s="14"/>
    </row>
    <row r="6435" spans="24:28" ht="15" customHeight="1">
      <c r="X6435" s="14"/>
      <c r="Y6435" s="14"/>
      <c r="Z6435" s="14"/>
      <c r="AA6435" s="14"/>
      <c r="AB6435" s="14"/>
    </row>
    <row r="6436" spans="24:28" ht="15" customHeight="1">
      <c r="X6436" s="14"/>
      <c r="Y6436" s="14"/>
      <c r="Z6436" s="14"/>
      <c r="AA6436" s="14"/>
      <c r="AB6436" s="14"/>
    </row>
    <row r="6437" spans="24:28" ht="15" customHeight="1">
      <c r="X6437" s="14"/>
      <c r="Y6437" s="14"/>
      <c r="Z6437" s="14"/>
      <c r="AA6437" s="14"/>
      <c r="AB6437" s="14"/>
    </row>
    <row r="6438" spans="24:28" ht="15" customHeight="1">
      <c r="X6438" s="14"/>
      <c r="Y6438" s="14"/>
      <c r="Z6438" s="14"/>
      <c r="AA6438" s="14"/>
      <c r="AB6438" s="14"/>
    </row>
    <row r="6439" spans="24:28" ht="15" customHeight="1">
      <c r="X6439" s="14"/>
      <c r="Y6439" s="14"/>
      <c r="Z6439" s="14"/>
      <c r="AA6439" s="14"/>
      <c r="AB6439" s="14"/>
    </row>
    <row r="6440" spans="24:28" ht="15" customHeight="1">
      <c r="X6440" s="14"/>
      <c r="Y6440" s="14"/>
      <c r="Z6440" s="14"/>
      <c r="AA6440" s="14"/>
      <c r="AB6440" s="14"/>
    </row>
    <row r="6441" spans="24:28" ht="15" customHeight="1">
      <c r="X6441" s="14"/>
      <c r="Y6441" s="14"/>
      <c r="Z6441" s="14"/>
      <c r="AA6441" s="14"/>
      <c r="AB6441" s="14"/>
    </row>
    <row r="6442" spans="24:28" ht="15" customHeight="1">
      <c r="X6442" s="14"/>
      <c r="Y6442" s="14"/>
      <c r="Z6442" s="14"/>
      <c r="AA6442" s="14"/>
      <c r="AB6442" s="14"/>
    </row>
    <row r="6443" spans="24:28" ht="15" customHeight="1">
      <c r="X6443" s="14"/>
      <c r="Y6443" s="14"/>
      <c r="Z6443" s="14"/>
      <c r="AA6443" s="14"/>
      <c r="AB6443" s="14"/>
    </row>
    <row r="6444" spans="24:28" ht="15" customHeight="1">
      <c r="X6444" s="14"/>
      <c r="Y6444" s="14"/>
      <c r="Z6444" s="14"/>
      <c r="AA6444" s="14"/>
      <c r="AB6444" s="14"/>
    </row>
    <row r="6445" spans="24:28" ht="15" customHeight="1">
      <c r="X6445" s="14"/>
      <c r="Y6445" s="14"/>
      <c r="Z6445" s="14"/>
      <c r="AA6445" s="14"/>
      <c r="AB6445" s="14"/>
    </row>
    <row r="6446" spans="24:28" ht="15" customHeight="1">
      <c r="X6446" s="14"/>
      <c r="Y6446" s="14"/>
      <c r="Z6446" s="14"/>
      <c r="AA6446" s="14"/>
      <c r="AB6446" s="14"/>
    </row>
    <row r="6447" spans="24:28" ht="15" customHeight="1">
      <c r="X6447" s="14"/>
      <c r="Y6447" s="14"/>
      <c r="Z6447" s="14"/>
      <c r="AA6447" s="14"/>
      <c r="AB6447" s="14"/>
    </row>
    <row r="6448" spans="24:28" ht="15" customHeight="1">
      <c r="X6448" s="14"/>
      <c r="Y6448" s="14"/>
      <c r="Z6448" s="14"/>
      <c r="AA6448" s="14"/>
      <c r="AB6448" s="14"/>
    </row>
    <row r="6449" spans="24:28" ht="15" customHeight="1">
      <c r="X6449" s="14"/>
      <c r="Y6449" s="14"/>
      <c r="Z6449" s="14"/>
      <c r="AA6449" s="14"/>
      <c r="AB6449" s="14"/>
    </row>
    <row r="6450" spans="24:28" ht="15" customHeight="1">
      <c r="X6450" s="14"/>
      <c r="Y6450" s="14"/>
      <c r="Z6450" s="14"/>
      <c r="AA6450" s="14"/>
      <c r="AB6450" s="14"/>
    </row>
    <row r="6451" spans="24:28" ht="15" customHeight="1">
      <c r="X6451" s="14"/>
      <c r="Y6451" s="14"/>
      <c r="Z6451" s="14"/>
      <c r="AA6451" s="14"/>
      <c r="AB6451" s="14"/>
    </row>
    <row r="6452" spans="24:28" ht="15" customHeight="1">
      <c r="X6452" s="14"/>
      <c r="Y6452" s="14"/>
      <c r="Z6452" s="14"/>
      <c r="AA6452" s="14"/>
      <c r="AB6452" s="14"/>
    </row>
    <row r="6453" spans="24:28" ht="15" customHeight="1">
      <c r="X6453" s="14"/>
      <c r="Y6453" s="14"/>
      <c r="Z6453" s="14"/>
      <c r="AA6453" s="14"/>
      <c r="AB6453" s="14"/>
    </row>
    <row r="6454" spans="24:28" ht="15" customHeight="1">
      <c r="X6454" s="14"/>
      <c r="Y6454" s="14"/>
      <c r="Z6454" s="14"/>
      <c r="AA6454" s="14"/>
      <c r="AB6454" s="14"/>
    </row>
    <row r="6455" spans="24:28" ht="15" customHeight="1">
      <c r="X6455" s="14"/>
      <c r="Y6455" s="14"/>
      <c r="Z6455" s="14"/>
      <c r="AA6455" s="14"/>
      <c r="AB6455" s="14"/>
    </row>
    <row r="6456" spans="24:28" ht="15" customHeight="1">
      <c r="X6456" s="14"/>
      <c r="Y6456" s="14"/>
      <c r="Z6456" s="14"/>
      <c r="AA6456" s="14"/>
      <c r="AB6456" s="14"/>
    </row>
    <row r="6457" spans="24:28" ht="15" customHeight="1">
      <c r="X6457" s="14"/>
      <c r="Y6457" s="14"/>
      <c r="Z6457" s="14"/>
      <c r="AA6457" s="14"/>
      <c r="AB6457" s="14"/>
    </row>
    <row r="6458" spans="24:28" ht="15" customHeight="1">
      <c r="X6458" s="14"/>
      <c r="Y6458" s="14"/>
      <c r="Z6458" s="14"/>
      <c r="AA6458" s="14"/>
      <c r="AB6458" s="14"/>
    </row>
    <row r="6459" spans="24:28" ht="15" customHeight="1">
      <c r="X6459" s="14"/>
      <c r="Y6459" s="14"/>
      <c r="Z6459" s="14"/>
      <c r="AA6459" s="14"/>
      <c r="AB6459" s="14"/>
    </row>
    <row r="6460" spans="24:28" ht="15" customHeight="1">
      <c r="X6460" s="14"/>
      <c r="Y6460" s="14"/>
      <c r="Z6460" s="14"/>
      <c r="AA6460" s="14"/>
      <c r="AB6460" s="14"/>
    </row>
    <row r="6461" spans="24:28" ht="15" customHeight="1">
      <c r="X6461" s="14"/>
      <c r="Y6461" s="14"/>
      <c r="Z6461" s="14"/>
      <c r="AA6461" s="14"/>
      <c r="AB6461" s="14"/>
    </row>
    <row r="6462" spans="24:28" ht="15" customHeight="1">
      <c r="X6462" s="14"/>
      <c r="Y6462" s="14"/>
      <c r="Z6462" s="14"/>
      <c r="AA6462" s="14"/>
      <c r="AB6462" s="14"/>
    </row>
    <row r="6463" spans="24:28" ht="15" customHeight="1">
      <c r="X6463" s="14"/>
      <c r="Y6463" s="14"/>
      <c r="Z6463" s="14"/>
      <c r="AA6463" s="14"/>
      <c r="AB6463" s="14"/>
    </row>
    <row r="6464" spans="24:28" ht="15" customHeight="1">
      <c r="X6464" s="14"/>
      <c r="Y6464" s="14"/>
      <c r="Z6464" s="14"/>
      <c r="AA6464" s="14"/>
      <c r="AB6464" s="14"/>
    </row>
    <row r="6465" spans="24:28" ht="15" customHeight="1">
      <c r="X6465" s="14"/>
      <c r="Y6465" s="14"/>
      <c r="Z6465" s="14"/>
      <c r="AA6465" s="14"/>
      <c r="AB6465" s="14"/>
    </row>
    <row r="6466" spans="24:28" ht="15" customHeight="1">
      <c r="X6466" s="14"/>
      <c r="Y6466" s="14"/>
      <c r="Z6466" s="14"/>
      <c r="AA6466" s="14"/>
      <c r="AB6466" s="14"/>
    </row>
    <row r="6467" spans="24:28" ht="15" customHeight="1">
      <c r="X6467" s="14"/>
      <c r="Y6467" s="14"/>
      <c r="Z6467" s="14"/>
      <c r="AA6467" s="14"/>
      <c r="AB6467" s="14"/>
    </row>
    <row r="6468" spans="24:28" ht="15" customHeight="1">
      <c r="X6468" s="14"/>
      <c r="Y6468" s="14"/>
      <c r="Z6468" s="14"/>
      <c r="AA6468" s="14"/>
      <c r="AB6468" s="14"/>
    </row>
    <row r="6469" spans="24:28" ht="15" customHeight="1">
      <c r="X6469" s="14"/>
      <c r="Y6469" s="14"/>
      <c r="Z6469" s="14"/>
      <c r="AA6469" s="14"/>
      <c r="AB6469" s="14"/>
    </row>
    <row r="6470" spans="24:28" ht="15" customHeight="1">
      <c r="X6470" s="14"/>
      <c r="Y6470" s="14"/>
      <c r="Z6470" s="14"/>
      <c r="AA6470" s="14"/>
      <c r="AB6470" s="14"/>
    </row>
    <row r="6471" spans="24:28" ht="15" customHeight="1">
      <c r="X6471" s="14"/>
      <c r="Y6471" s="14"/>
      <c r="Z6471" s="14"/>
      <c r="AA6471" s="14"/>
      <c r="AB6471" s="14"/>
    </row>
    <row r="6472" spans="24:28" ht="15" customHeight="1">
      <c r="X6472" s="14"/>
      <c r="Y6472" s="14"/>
      <c r="Z6472" s="14"/>
      <c r="AA6472" s="14"/>
      <c r="AB6472" s="14"/>
    </row>
    <row r="6473" spans="24:28" ht="15" customHeight="1">
      <c r="X6473" s="14"/>
      <c r="Y6473" s="14"/>
      <c r="Z6473" s="14"/>
      <c r="AA6473" s="14"/>
      <c r="AB6473" s="14"/>
    </row>
    <row r="6474" spans="24:28" ht="15" customHeight="1">
      <c r="X6474" s="14"/>
      <c r="Y6474" s="14"/>
      <c r="Z6474" s="14"/>
      <c r="AA6474" s="14"/>
      <c r="AB6474" s="14"/>
    </row>
    <row r="6475" spans="24:28" ht="15" customHeight="1">
      <c r="X6475" s="14"/>
      <c r="Y6475" s="14"/>
      <c r="Z6475" s="14"/>
      <c r="AA6475" s="14"/>
      <c r="AB6475" s="14"/>
    </row>
    <row r="6476" spans="24:28" ht="15" customHeight="1">
      <c r="X6476" s="14"/>
      <c r="Y6476" s="14"/>
      <c r="Z6476" s="14"/>
      <c r="AA6476" s="14"/>
      <c r="AB6476" s="14"/>
    </row>
    <row r="6477" spans="24:28" ht="15" customHeight="1">
      <c r="X6477" s="14"/>
      <c r="Y6477" s="14"/>
      <c r="Z6477" s="14"/>
      <c r="AA6477" s="14"/>
      <c r="AB6477" s="14"/>
    </row>
    <row r="6478" spans="24:28" ht="15" customHeight="1">
      <c r="X6478" s="14"/>
      <c r="Y6478" s="14"/>
      <c r="Z6478" s="14"/>
      <c r="AA6478" s="14"/>
      <c r="AB6478" s="14"/>
    </row>
    <row r="6479" spans="24:28" ht="15" customHeight="1">
      <c r="X6479" s="14"/>
      <c r="Y6479" s="14"/>
      <c r="Z6479" s="14"/>
      <c r="AA6479" s="14"/>
      <c r="AB6479" s="14"/>
    </row>
    <row r="6480" spans="24:28" ht="15" customHeight="1">
      <c r="X6480" s="14"/>
      <c r="Y6480" s="14"/>
      <c r="Z6480" s="14"/>
      <c r="AA6480" s="14"/>
      <c r="AB6480" s="14"/>
    </row>
    <row r="6481" spans="24:28" ht="15" customHeight="1">
      <c r="X6481" s="14"/>
      <c r="Y6481" s="14"/>
      <c r="Z6481" s="14"/>
      <c r="AA6481" s="14"/>
      <c r="AB6481" s="14"/>
    </row>
    <row r="6482" spans="24:28" ht="15" customHeight="1">
      <c r="X6482" s="14"/>
      <c r="Y6482" s="14"/>
      <c r="Z6482" s="14"/>
      <c r="AA6482" s="14"/>
      <c r="AB6482" s="14"/>
    </row>
    <row r="6483" spans="24:28" ht="15" customHeight="1">
      <c r="X6483" s="14"/>
      <c r="Y6483" s="14"/>
      <c r="Z6483" s="14"/>
      <c r="AA6483" s="14"/>
      <c r="AB6483" s="14"/>
    </row>
    <row r="6484" spans="24:28" ht="15" customHeight="1">
      <c r="X6484" s="14"/>
      <c r="Y6484" s="14"/>
      <c r="Z6484" s="14"/>
      <c r="AA6484" s="14"/>
      <c r="AB6484" s="14"/>
    </row>
    <row r="6485" spans="24:28" ht="15" customHeight="1">
      <c r="X6485" s="14"/>
      <c r="Y6485" s="14"/>
      <c r="Z6485" s="14"/>
      <c r="AA6485" s="14"/>
      <c r="AB6485" s="14"/>
    </row>
    <row r="6486" spans="24:28" ht="15" customHeight="1">
      <c r="X6486" s="14"/>
      <c r="Y6486" s="14"/>
      <c r="Z6486" s="14"/>
      <c r="AA6486" s="14"/>
      <c r="AB6486" s="14"/>
    </row>
    <row r="6487" spans="24:28" ht="15" customHeight="1">
      <c r="X6487" s="14"/>
      <c r="Y6487" s="14"/>
      <c r="Z6487" s="14"/>
      <c r="AA6487" s="14"/>
      <c r="AB6487" s="14"/>
    </row>
    <row r="6488" spans="24:28" ht="15" customHeight="1">
      <c r="X6488" s="14"/>
      <c r="Y6488" s="14"/>
      <c r="Z6488" s="14"/>
      <c r="AA6488" s="14"/>
      <c r="AB6488" s="14"/>
    </row>
    <row r="6489" spans="24:28" ht="15" customHeight="1">
      <c r="X6489" s="14"/>
      <c r="Y6489" s="14"/>
      <c r="Z6489" s="14"/>
      <c r="AA6489" s="14"/>
      <c r="AB6489" s="14"/>
    </row>
    <row r="6490" spans="24:28" ht="15" customHeight="1">
      <c r="X6490" s="14"/>
      <c r="Y6490" s="14"/>
      <c r="Z6490" s="14"/>
      <c r="AA6490" s="14"/>
      <c r="AB6490" s="14"/>
    </row>
    <row r="6491" spans="24:28" ht="15" customHeight="1">
      <c r="X6491" s="14"/>
      <c r="Y6491" s="14"/>
      <c r="Z6491" s="14"/>
      <c r="AA6491" s="14"/>
      <c r="AB6491" s="14"/>
    </row>
    <row r="6492" spans="24:28" ht="15" customHeight="1">
      <c r="X6492" s="14"/>
      <c r="Y6492" s="14"/>
      <c r="Z6492" s="14"/>
      <c r="AA6492" s="14"/>
      <c r="AB6492" s="14"/>
    </row>
    <row r="6493" spans="24:28" ht="15" customHeight="1">
      <c r="X6493" s="14"/>
      <c r="Y6493" s="14"/>
      <c r="Z6493" s="14"/>
      <c r="AA6493" s="14"/>
      <c r="AB6493" s="14"/>
    </row>
    <row r="6494" spans="24:28" ht="15" customHeight="1">
      <c r="X6494" s="14"/>
      <c r="Y6494" s="14"/>
      <c r="Z6494" s="14"/>
      <c r="AA6494" s="14"/>
      <c r="AB6494" s="14"/>
    </row>
    <row r="6495" spans="24:28" ht="15" customHeight="1">
      <c r="X6495" s="14"/>
      <c r="Y6495" s="14"/>
      <c r="Z6495" s="14"/>
      <c r="AA6495" s="14"/>
      <c r="AB6495" s="14"/>
    </row>
    <row r="6496" spans="24:28" ht="15" customHeight="1">
      <c r="X6496" s="14"/>
      <c r="Y6496" s="14"/>
      <c r="Z6496" s="14"/>
      <c r="AA6496" s="14"/>
      <c r="AB6496" s="14"/>
    </row>
    <row r="6497" spans="24:28" ht="15" customHeight="1">
      <c r="X6497" s="14"/>
      <c r="Y6497" s="14"/>
      <c r="Z6497" s="14"/>
      <c r="AA6497" s="14"/>
      <c r="AB6497" s="14"/>
    </row>
    <row r="6498" spans="24:28" ht="15" customHeight="1">
      <c r="X6498" s="14"/>
      <c r="Y6498" s="14"/>
      <c r="Z6498" s="14"/>
      <c r="AA6498" s="14"/>
      <c r="AB6498" s="14"/>
    </row>
    <row r="6499" spans="24:28" ht="15" customHeight="1">
      <c r="X6499" s="14"/>
      <c r="Y6499" s="14"/>
      <c r="Z6499" s="14"/>
      <c r="AA6499" s="14"/>
      <c r="AB6499" s="14"/>
    </row>
    <row r="6500" spans="24:28" ht="15" customHeight="1">
      <c r="X6500" s="14"/>
      <c r="Y6500" s="14"/>
      <c r="Z6500" s="14"/>
      <c r="AA6500" s="14"/>
      <c r="AB6500" s="14"/>
    </row>
    <row r="6501" spans="24:28" ht="15" customHeight="1">
      <c r="X6501" s="14"/>
      <c r="Y6501" s="14"/>
      <c r="Z6501" s="14"/>
      <c r="AA6501" s="14"/>
      <c r="AB6501" s="14"/>
    </row>
    <row r="6502" spans="24:28" ht="15" customHeight="1">
      <c r="X6502" s="14"/>
      <c r="Y6502" s="14"/>
      <c r="Z6502" s="14"/>
      <c r="AA6502" s="14"/>
      <c r="AB6502" s="14"/>
    </row>
    <row r="6503" spans="24:28" ht="15" customHeight="1">
      <c r="X6503" s="14"/>
      <c r="Y6503" s="14"/>
      <c r="Z6503" s="14"/>
      <c r="AA6503" s="14"/>
      <c r="AB6503" s="14"/>
    </row>
    <row r="6504" spans="24:28" ht="15" customHeight="1">
      <c r="X6504" s="14"/>
      <c r="Y6504" s="14"/>
      <c r="Z6504" s="14"/>
      <c r="AA6504" s="14"/>
      <c r="AB6504" s="14"/>
    </row>
    <row r="6505" spans="24:28" ht="15" customHeight="1">
      <c r="X6505" s="14"/>
      <c r="Y6505" s="14"/>
      <c r="Z6505" s="14"/>
      <c r="AA6505" s="14"/>
      <c r="AB6505" s="14"/>
    </row>
    <row r="6506" spans="24:28" ht="15" customHeight="1">
      <c r="X6506" s="14"/>
      <c r="Y6506" s="14"/>
      <c r="Z6506" s="14"/>
      <c r="AA6506" s="14"/>
      <c r="AB6506" s="14"/>
    </row>
    <row r="6507" spans="24:28" ht="15" customHeight="1">
      <c r="X6507" s="14"/>
      <c r="Y6507" s="14"/>
      <c r="Z6507" s="14"/>
      <c r="AA6507" s="14"/>
      <c r="AB6507" s="14"/>
    </row>
    <row r="6508" spans="24:28" ht="15" customHeight="1">
      <c r="X6508" s="14"/>
      <c r="Y6508" s="14"/>
      <c r="Z6508" s="14"/>
      <c r="AA6508" s="14"/>
      <c r="AB6508" s="14"/>
    </row>
    <row r="6509" spans="24:28" ht="15" customHeight="1">
      <c r="X6509" s="14"/>
      <c r="Y6509" s="14"/>
      <c r="Z6509" s="14"/>
      <c r="AA6509" s="14"/>
      <c r="AB6509" s="14"/>
    </row>
    <row r="6510" spans="24:28" ht="15" customHeight="1">
      <c r="X6510" s="14"/>
      <c r="Y6510" s="14"/>
      <c r="Z6510" s="14"/>
      <c r="AA6510" s="14"/>
      <c r="AB6510" s="14"/>
    </row>
    <row r="6511" spans="24:28" ht="15" customHeight="1">
      <c r="X6511" s="14"/>
      <c r="Y6511" s="14"/>
      <c r="Z6511" s="14"/>
      <c r="AA6511" s="14"/>
      <c r="AB6511" s="14"/>
    </row>
    <row r="6512" spans="24:28" ht="15" customHeight="1">
      <c r="X6512" s="14"/>
      <c r="Y6512" s="14"/>
      <c r="Z6512" s="14"/>
      <c r="AA6512" s="14"/>
      <c r="AB6512" s="14"/>
    </row>
    <row r="6513" spans="24:28" ht="15" customHeight="1">
      <c r="X6513" s="14"/>
      <c r="Y6513" s="14"/>
      <c r="Z6513" s="14"/>
      <c r="AA6513" s="14"/>
      <c r="AB6513" s="14"/>
    </row>
    <row r="6514" spans="24:28" ht="15" customHeight="1">
      <c r="X6514" s="14"/>
      <c r="Y6514" s="14"/>
      <c r="Z6514" s="14"/>
      <c r="AA6514" s="14"/>
      <c r="AB6514" s="14"/>
    </row>
    <row r="6515" spans="24:28" ht="15" customHeight="1">
      <c r="X6515" s="14"/>
      <c r="Y6515" s="14"/>
      <c r="Z6515" s="14"/>
      <c r="AA6515" s="14"/>
      <c r="AB6515" s="14"/>
    </row>
    <row r="6516" spans="24:28" ht="15" customHeight="1">
      <c r="X6516" s="14"/>
      <c r="Y6516" s="14"/>
      <c r="Z6516" s="14"/>
      <c r="AA6516" s="14"/>
      <c r="AB6516" s="14"/>
    </row>
    <row r="6517" spans="24:28" ht="15" customHeight="1">
      <c r="X6517" s="14"/>
      <c r="Y6517" s="14"/>
      <c r="Z6517" s="14"/>
      <c r="AA6517" s="14"/>
      <c r="AB6517" s="14"/>
    </row>
    <row r="6518" spans="24:28" ht="15" customHeight="1">
      <c r="X6518" s="14"/>
      <c r="Y6518" s="14"/>
      <c r="Z6518" s="14"/>
      <c r="AA6518" s="14"/>
      <c r="AB6518" s="14"/>
    </row>
    <row r="6519" spans="24:28" ht="15" customHeight="1">
      <c r="X6519" s="14"/>
      <c r="Y6519" s="14"/>
      <c r="Z6519" s="14"/>
      <c r="AA6519" s="14"/>
      <c r="AB6519" s="14"/>
    </row>
    <row r="6520" spans="24:28" ht="15" customHeight="1">
      <c r="X6520" s="14"/>
      <c r="Y6520" s="14"/>
      <c r="Z6520" s="14"/>
      <c r="AA6520" s="14"/>
      <c r="AB6520" s="14"/>
    </row>
    <row r="6521" spans="24:28" ht="15" customHeight="1">
      <c r="X6521" s="14"/>
      <c r="Y6521" s="14"/>
      <c r="Z6521" s="14"/>
      <c r="AA6521" s="14"/>
      <c r="AB6521" s="14"/>
    </row>
    <row r="6522" spans="24:28" ht="15" customHeight="1">
      <c r="X6522" s="14"/>
      <c r="Y6522" s="14"/>
      <c r="Z6522" s="14"/>
      <c r="AA6522" s="14"/>
      <c r="AB6522" s="14"/>
    </row>
    <row r="6523" spans="24:28" ht="15" customHeight="1">
      <c r="X6523" s="14"/>
      <c r="Y6523" s="14"/>
      <c r="Z6523" s="14"/>
      <c r="AA6523" s="14"/>
      <c r="AB6523" s="14"/>
    </row>
    <row r="6524" spans="24:28" ht="15" customHeight="1">
      <c r="X6524" s="14"/>
      <c r="Y6524" s="14"/>
      <c r="Z6524" s="14"/>
      <c r="AA6524" s="14"/>
      <c r="AB6524" s="14"/>
    </row>
    <row r="6525" spans="24:28" ht="15" customHeight="1">
      <c r="X6525" s="14"/>
      <c r="Y6525" s="14"/>
      <c r="Z6525" s="14"/>
      <c r="AA6525" s="14"/>
      <c r="AB6525" s="14"/>
    </row>
    <row r="6526" spans="24:28" ht="15" customHeight="1">
      <c r="X6526" s="14"/>
      <c r="Y6526" s="14"/>
      <c r="Z6526" s="14"/>
      <c r="AA6526" s="14"/>
      <c r="AB6526" s="14"/>
    </row>
    <row r="6527" spans="24:28" ht="15" customHeight="1">
      <c r="X6527" s="14"/>
      <c r="Y6527" s="14"/>
      <c r="Z6527" s="14"/>
      <c r="AA6527" s="14"/>
      <c r="AB6527" s="14"/>
    </row>
    <row r="6528" spans="24:28" ht="15" customHeight="1">
      <c r="X6528" s="14"/>
      <c r="Y6528" s="14"/>
      <c r="Z6528" s="14"/>
      <c r="AA6528" s="14"/>
      <c r="AB6528" s="14"/>
    </row>
    <row r="6529" spans="24:28" ht="15" customHeight="1">
      <c r="X6529" s="14"/>
      <c r="Y6529" s="14"/>
      <c r="Z6529" s="14"/>
      <c r="AA6529" s="14"/>
      <c r="AB6529" s="14"/>
    </row>
    <row r="6530" spans="24:28" ht="15" customHeight="1">
      <c r="X6530" s="14"/>
      <c r="Y6530" s="14"/>
      <c r="Z6530" s="14"/>
      <c r="AA6530" s="14"/>
      <c r="AB6530" s="14"/>
    </row>
    <row r="6531" spans="24:28" ht="15" customHeight="1">
      <c r="X6531" s="14"/>
      <c r="Y6531" s="14"/>
      <c r="Z6531" s="14"/>
      <c r="AA6531" s="14"/>
      <c r="AB6531" s="14"/>
    </row>
    <row r="6532" spans="24:28" ht="15" customHeight="1">
      <c r="X6532" s="14"/>
      <c r="Y6532" s="14"/>
      <c r="Z6532" s="14"/>
      <c r="AA6532" s="14"/>
      <c r="AB6532" s="14"/>
    </row>
    <row r="6533" spans="24:28" ht="15" customHeight="1">
      <c r="X6533" s="14"/>
      <c r="Y6533" s="14"/>
      <c r="Z6533" s="14"/>
      <c r="AA6533" s="14"/>
      <c r="AB6533" s="14"/>
    </row>
    <row r="6534" spans="24:28" ht="15" customHeight="1">
      <c r="X6534" s="14"/>
      <c r="Y6534" s="14"/>
      <c r="Z6534" s="14"/>
      <c r="AA6534" s="14"/>
      <c r="AB6534" s="14"/>
    </row>
    <row r="6535" spans="24:28" ht="15" customHeight="1">
      <c r="X6535" s="14"/>
      <c r="Y6535" s="14"/>
      <c r="Z6535" s="14"/>
      <c r="AA6535" s="14"/>
      <c r="AB6535" s="14"/>
    </row>
    <row r="6536" spans="24:28" ht="15" customHeight="1">
      <c r="X6536" s="14"/>
      <c r="Y6536" s="14"/>
      <c r="Z6536" s="14"/>
      <c r="AA6536" s="14"/>
      <c r="AB6536" s="14"/>
    </row>
    <row r="6537" spans="24:28" ht="15" customHeight="1">
      <c r="X6537" s="14"/>
      <c r="Y6537" s="14"/>
      <c r="Z6537" s="14"/>
      <c r="AA6537" s="14"/>
      <c r="AB6537" s="14"/>
    </row>
    <row r="6538" spans="24:28" ht="15" customHeight="1">
      <c r="X6538" s="14"/>
      <c r="Y6538" s="14"/>
      <c r="Z6538" s="14"/>
      <c r="AA6538" s="14"/>
      <c r="AB6538" s="14"/>
    </row>
    <row r="6539" spans="24:28" ht="15" customHeight="1">
      <c r="X6539" s="14"/>
      <c r="Y6539" s="14"/>
      <c r="Z6539" s="14"/>
      <c r="AA6539" s="14"/>
      <c r="AB6539" s="14"/>
    </row>
    <row r="6540" spans="24:28" ht="15" customHeight="1">
      <c r="X6540" s="14"/>
      <c r="Y6540" s="14"/>
      <c r="Z6540" s="14"/>
      <c r="AA6540" s="14"/>
      <c r="AB6540" s="14"/>
    </row>
    <row r="6541" spans="24:28" ht="15" customHeight="1">
      <c r="X6541" s="14"/>
      <c r="Y6541" s="14"/>
      <c r="Z6541" s="14"/>
      <c r="AA6541" s="14"/>
      <c r="AB6541" s="14"/>
    </row>
    <row r="6542" spans="24:28" ht="15" customHeight="1">
      <c r="X6542" s="14"/>
      <c r="Y6542" s="14"/>
      <c r="Z6542" s="14"/>
      <c r="AA6542" s="14"/>
      <c r="AB6542" s="14"/>
    </row>
    <row r="6543" spans="24:28" ht="15" customHeight="1">
      <c r="X6543" s="14"/>
      <c r="Y6543" s="14"/>
      <c r="Z6543" s="14"/>
      <c r="AA6543" s="14"/>
      <c r="AB6543" s="14"/>
    </row>
    <row r="6544" spans="24:28" ht="15" customHeight="1">
      <c r="X6544" s="14"/>
      <c r="Y6544" s="14"/>
      <c r="Z6544" s="14"/>
      <c r="AA6544" s="14"/>
      <c r="AB6544" s="14"/>
    </row>
    <row r="6545" spans="24:28" ht="15" customHeight="1">
      <c r="X6545" s="14"/>
      <c r="Y6545" s="14"/>
      <c r="Z6545" s="14"/>
      <c r="AA6545" s="14"/>
      <c r="AB6545" s="14"/>
    </row>
    <row r="6546" spans="24:28" ht="15" customHeight="1">
      <c r="X6546" s="14"/>
      <c r="Y6546" s="14"/>
      <c r="Z6546" s="14"/>
      <c r="AA6546" s="14"/>
      <c r="AB6546" s="14"/>
    </row>
    <row r="6547" spans="24:28" ht="15" customHeight="1">
      <c r="X6547" s="14"/>
      <c r="Y6547" s="14"/>
      <c r="Z6547" s="14"/>
      <c r="AA6547" s="14"/>
      <c r="AB6547" s="14"/>
    </row>
    <row r="6548" spans="24:28" ht="15" customHeight="1">
      <c r="X6548" s="14"/>
      <c r="Y6548" s="14"/>
      <c r="Z6548" s="14"/>
      <c r="AA6548" s="14"/>
      <c r="AB6548" s="14"/>
    </row>
    <row r="6549" spans="24:28" ht="15" customHeight="1">
      <c r="X6549" s="14"/>
      <c r="Y6549" s="14"/>
      <c r="Z6549" s="14"/>
      <c r="AA6549" s="14"/>
      <c r="AB6549" s="14"/>
    </row>
    <row r="6550" spans="24:28" ht="15" customHeight="1">
      <c r="X6550" s="14"/>
      <c r="Y6550" s="14"/>
      <c r="Z6550" s="14"/>
      <c r="AA6550" s="14"/>
      <c r="AB6550" s="14"/>
    </row>
    <row r="6551" spans="24:28" ht="15" customHeight="1">
      <c r="X6551" s="14"/>
      <c r="Y6551" s="14"/>
      <c r="Z6551" s="14"/>
      <c r="AA6551" s="14"/>
      <c r="AB6551" s="14"/>
    </row>
    <row r="6552" spans="24:28" ht="15" customHeight="1">
      <c r="X6552" s="14"/>
      <c r="Y6552" s="14"/>
      <c r="Z6552" s="14"/>
      <c r="AA6552" s="14"/>
      <c r="AB6552" s="14"/>
    </row>
    <row r="6553" spans="24:28" ht="15" customHeight="1">
      <c r="X6553" s="14"/>
      <c r="Y6553" s="14"/>
      <c r="Z6553" s="14"/>
      <c r="AA6553" s="14"/>
      <c r="AB6553" s="14"/>
    </row>
    <row r="6554" spans="24:28" ht="15" customHeight="1">
      <c r="X6554" s="14"/>
      <c r="Y6554" s="14"/>
      <c r="Z6554" s="14"/>
      <c r="AA6554" s="14"/>
      <c r="AB6554" s="14"/>
    </row>
    <row r="6555" spans="24:28" ht="15" customHeight="1">
      <c r="X6555" s="14"/>
      <c r="Y6555" s="14"/>
      <c r="Z6555" s="14"/>
      <c r="AA6555" s="14"/>
      <c r="AB6555" s="14"/>
    </row>
    <row r="6556" spans="24:28" ht="15" customHeight="1">
      <c r="X6556" s="14"/>
      <c r="Y6556" s="14"/>
      <c r="Z6556" s="14"/>
      <c r="AA6556" s="14"/>
      <c r="AB6556" s="14"/>
    </row>
    <row r="6557" spans="24:28" ht="15" customHeight="1">
      <c r="X6557" s="14"/>
      <c r="Y6557" s="14"/>
      <c r="Z6557" s="14"/>
      <c r="AA6557" s="14"/>
      <c r="AB6557" s="14"/>
    </row>
    <row r="6558" spans="24:28" ht="15" customHeight="1">
      <c r="X6558" s="14"/>
      <c r="Y6558" s="14"/>
      <c r="Z6558" s="14"/>
      <c r="AA6558" s="14"/>
      <c r="AB6558" s="14"/>
    </row>
    <row r="6559" spans="24:28" ht="15" customHeight="1">
      <c r="X6559" s="14"/>
      <c r="Y6559" s="14"/>
      <c r="Z6559" s="14"/>
      <c r="AA6559" s="14"/>
      <c r="AB6559" s="14"/>
    </row>
    <row r="6560" spans="24:28" ht="15" customHeight="1">
      <c r="X6560" s="14"/>
      <c r="Y6560" s="14"/>
      <c r="Z6560" s="14"/>
      <c r="AA6560" s="14"/>
      <c r="AB6560" s="14"/>
    </row>
    <row r="6561" spans="24:28" ht="15" customHeight="1">
      <c r="X6561" s="14"/>
      <c r="Y6561" s="14"/>
      <c r="Z6561" s="14"/>
      <c r="AA6561" s="14"/>
      <c r="AB6561" s="14"/>
    </row>
    <row r="6562" spans="24:28" ht="15" customHeight="1">
      <c r="X6562" s="14"/>
      <c r="Y6562" s="14"/>
      <c r="Z6562" s="14"/>
      <c r="AA6562" s="14"/>
      <c r="AB6562" s="14"/>
    </row>
    <row r="6563" spans="24:28" ht="15" customHeight="1">
      <c r="X6563" s="14"/>
      <c r="Y6563" s="14"/>
      <c r="Z6563" s="14"/>
      <c r="AA6563" s="14"/>
      <c r="AB6563" s="14"/>
    </row>
    <row r="6564" spans="24:28" ht="15" customHeight="1">
      <c r="X6564" s="14"/>
      <c r="Y6564" s="14"/>
      <c r="Z6564" s="14"/>
      <c r="AA6564" s="14"/>
      <c r="AB6564" s="14"/>
    </row>
    <row r="6565" spans="24:28" ht="15" customHeight="1">
      <c r="X6565" s="14"/>
      <c r="Y6565" s="14"/>
      <c r="Z6565" s="14"/>
      <c r="AA6565" s="14"/>
      <c r="AB6565" s="14"/>
    </row>
    <row r="6566" spans="24:28" ht="15" customHeight="1">
      <c r="X6566" s="14"/>
      <c r="Y6566" s="14"/>
      <c r="Z6566" s="14"/>
      <c r="AA6566" s="14"/>
      <c r="AB6566" s="14"/>
    </row>
    <row r="6567" spans="24:28" ht="15" customHeight="1">
      <c r="X6567" s="14"/>
      <c r="Y6567" s="14"/>
      <c r="Z6567" s="14"/>
      <c r="AA6567" s="14"/>
      <c r="AB6567" s="14"/>
    </row>
    <row r="6568" spans="24:28" ht="15" customHeight="1">
      <c r="X6568" s="14"/>
      <c r="Y6568" s="14"/>
      <c r="Z6568" s="14"/>
      <c r="AA6568" s="14"/>
      <c r="AB6568" s="14"/>
    </row>
    <row r="6569" spans="24:28" ht="15" customHeight="1">
      <c r="X6569" s="14"/>
      <c r="Y6569" s="14"/>
      <c r="Z6569" s="14"/>
      <c r="AA6569" s="14"/>
      <c r="AB6569" s="14"/>
    </row>
    <row r="6570" spans="24:28" ht="15" customHeight="1">
      <c r="X6570" s="14"/>
      <c r="Y6570" s="14"/>
      <c r="Z6570" s="14"/>
      <c r="AA6570" s="14"/>
      <c r="AB6570" s="14"/>
    </row>
    <row r="6571" spans="24:28" ht="15" customHeight="1">
      <c r="X6571" s="14"/>
      <c r="Y6571" s="14"/>
      <c r="Z6571" s="14"/>
      <c r="AA6571" s="14"/>
      <c r="AB6571" s="14"/>
    </row>
    <row r="6572" spans="24:28" ht="15" customHeight="1">
      <c r="X6572" s="14"/>
      <c r="Y6572" s="14"/>
      <c r="Z6572" s="14"/>
      <c r="AA6572" s="14"/>
      <c r="AB6572" s="14"/>
    </row>
    <row r="6573" spans="24:28" ht="15" customHeight="1">
      <c r="X6573" s="14"/>
      <c r="Y6573" s="14"/>
      <c r="Z6573" s="14"/>
      <c r="AA6573" s="14"/>
      <c r="AB6573" s="14"/>
    </row>
    <row r="6574" spans="24:28" ht="15" customHeight="1">
      <c r="X6574" s="14"/>
      <c r="Y6574" s="14"/>
      <c r="Z6574" s="14"/>
      <c r="AA6574" s="14"/>
      <c r="AB6574" s="14"/>
    </row>
    <row r="6575" spans="24:28" ht="15" customHeight="1">
      <c r="X6575" s="14"/>
      <c r="Y6575" s="14"/>
      <c r="Z6575" s="14"/>
      <c r="AA6575" s="14"/>
      <c r="AB6575" s="14"/>
    </row>
    <row r="6576" spans="24:28" ht="15" customHeight="1">
      <c r="X6576" s="14"/>
      <c r="Y6576" s="14"/>
      <c r="Z6576" s="14"/>
      <c r="AA6576" s="14"/>
      <c r="AB6576" s="14"/>
    </row>
    <row r="6577" spans="24:28" ht="15" customHeight="1">
      <c r="X6577" s="14"/>
      <c r="Y6577" s="14"/>
      <c r="Z6577" s="14"/>
      <c r="AA6577" s="14"/>
      <c r="AB6577" s="14"/>
    </row>
    <row r="6578" spans="24:28" ht="15" customHeight="1">
      <c r="X6578" s="14"/>
      <c r="Y6578" s="14"/>
      <c r="Z6578" s="14"/>
      <c r="AA6578" s="14"/>
      <c r="AB6578" s="14"/>
    </row>
    <row r="6579" spans="24:28" ht="15" customHeight="1">
      <c r="X6579" s="14"/>
      <c r="Y6579" s="14"/>
      <c r="Z6579" s="14"/>
      <c r="AA6579" s="14"/>
      <c r="AB6579" s="14"/>
    </row>
    <row r="6580" spans="24:28" ht="15" customHeight="1">
      <c r="X6580" s="14"/>
      <c r="Y6580" s="14"/>
      <c r="Z6580" s="14"/>
      <c r="AA6580" s="14"/>
      <c r="AB6580" s="14"/>
    </row>
    <row r="6581" spans="24:28" ht="15" customHeight="1">
      <c r="X6581" s="14"/>
      <c r="Y6581" s="14"/>
      <c r="Z6581" s="14"/>
      <c r="AA6581" s="14"/>
      <c r="AB6581" s="14"/>
    </row>
    <row r="6582" spans="24:28" ht="15" customHeight="1">
      <c r="X6582" s="14"/>
      <c r="Y6582" s="14"/>
      <c r="Z6582" s="14"/>
      <c r="AA6582" s="14"/>
      <c r="AB6582" s="14"/>
    </row>
    <row r="6583" spans="24:28" ht="15" customHeight="1">
      <c r="X6583" s="14"/>
      <c r="Y6583" s="14"/>
      <c r="Z6583" s="14"/>
      <c r="AA6583" s="14"/>
      <c r="AB6583" s="14"/>
    </row>
    <row r="6584" spans="24:28" ht="15" customHeight="1">
      <c r="X6584" s="14"/>
      <c r="Y6584" s="14"/>
      <c r="Z6584" s="14"/>
      <c r="AA6584" s="14"/>
      <c r="AB6584" s="14"/>
    </row>
    <row r="6585" spans="24:28" ht="15" customHeight="1">
      <c r="X6585" s="14"/>
      <c r="Y6585" s="14"/>
      <c r="Z6585" s="14"/>
      <c r="AA6585" s="14"/>
      <c r="AB6585" s="14"/>
    </row>
    <row r="6586" spans="24:28" ht="15" customHeight="1">
      <c r="X6586" s="14"/>
      <c r="Y6586" s="14"/>
      <c r="Z6586" s="14"/>
      <c r="AA6586" s="14"/>
      <c r="AB6586" s="14"/>
    </row>
    <row r="6587" spans="24:28" ht="15" customHeight="1">
      <c r="X6587" s="14"/>
      <c r="Y6587" s="14"/>
      <c r="Z6587" s="14"/>
      <c r="AA6587" s="14"/>
      <c r="AB6587" s="14"/>
    </row>
    <row r="6588" spans="24:28" ht="15" customHeight="1">
      <c r="X6588" s="14"/>
      <c r="Y6588" s="14"/>
      <c r="Z6588" s="14"/>
      <c r="AA6588" s="14"/>
      <c r="AB6588" s="14"/>
    </row>
    <row r="6589" spans="24:28" ht="15" customHeight="1">
      <c r="X6589" s="14"/>
      <c r="Y6589" s="14"/>
      <c r="Z6589" s="14"/>
      <c r="AA6589" s="14"/>
      <c r="AB6589" s="14"/>
    </row>
    <row r="6590" spans="24:28" ht="15" customHeight="1">
      <c r="X6590" s="14"/>
      <c r="Y6590" s="14"/>
      <c r="Z6590" s="14"/>
      <c r="AA6590" s="14"/>
      <c r="AB6590" s="14"/>
    </row>
    <row r="6591" spans="24:28" ht="15" customHeight="1">
      <c r="X6591" s="14"/>
      <c r="Y6591" s="14"/>
      <c r="Z6591" s="14"/>
      <c r="AA6591" s="14"/>
      <c r="AB6591" s="14"/>
    </row>
    <row r="6592" spans="24:28" ht="15" customHeight="1">
      <c r="X6592" s="14"/>
      <c r="Y6592" s="14"/>
      <c r="Z6592" s="14"/>
      <c r="AA6592" s="14"/>
      <c r="AB6592" s="14"/>
    </row>
    <row r="6593" spans="24:28" ht="15" customHeight="1">
      <c r="X6593" s="14"/>
      <c r="Y6593" s="14"/>
      <c r="Z6593" s="14"/>
      <c r="AA6593" s="14"/>
      <c r="AB6593" s="14"/>
    </row>
    <row r="6594" spans="24:28" ht="15" customHeight="1">
      <c r="X6594" s="14"/>
      <c r="Y6594" s="14"/>
      <c r="Z6594" s="14"/>
      <c r="AA6594" s="14"/>
      <c r="AB6594" s="14"/>
    </row>
    <row r="6595" spans="24:28" ht="15" customHeight="1">
      <c r="X6595" s="14"/>
      <c r="Y6595" s="14"/>
      <c r="Z6595" s="14"/>
      <c r="AA6595" s="14"/>
      <c r="AB6595" s="14"/>
    </row>
    <row r="6596" spans="24:28" ht="15" customHeight="1">
      <c r="X6596" s="14"/>
      <c r="Y6596" s="14"/>
      <c r="Z6596" s="14"/>
      <c r="AA6596" s="14"/>
      <c r="AB6596" s="14"/>
    </row>
    <row r="6597" spans="24:28" ht="15" customHeight="1">
      <c r="X6597" s="14"/>
      <c r="Y6597" s="14"/>
      <c r="Z6597" s="14"/>
      <c r="AA6597" s="14"/>
      <c r="AB6597" s="14"/>
    </row>
    <row r="6598" spans="24:28" ht="15" customHeight="1">
      <c r="X6598" s="14"/>
      <c r="Y6598" s="14"/>
      <c r="Z6598" s="14"/>
      <c r="AA6598" s="14"/>
      <c r="AB6598" s="14"/>
    </row>
    <row r="6599" spans="24:28" ht="15" customHeight="1">
      <c r="X6599" s="14"/>
      <c r="Y6599" s="14"/>
      <c r="Z6599" s="14"/>
      <c r="AA6599" s="14"/>
      <c r="AB6599" s="14"/>
    </row>
    <row r="6600" spans="24:28" ht="15" customHeight="1">
      <c r="X6600" s="14"/>
      <c r="Y6600" s="14"/>
      <c r="Z6600" s="14"/>
      <c r="AA6600" s="14"/>
      <c r="AB6600" s="14"/>
    </row>
    <row r="6601" spans="24:28" ht="15" customHeight="1">
      <c r="X6601" s="14"/>
      <c r="Y6601" s="14"/>
      <c r="Z6601" s="14"/>
      <c r="AA6601" s="14"/>
      <c r="AB6601" s="14"/>
    </row>
    <row r="6602" spans="24:28" ht="15" customHeight="1">
      <c r="X6602" s="14"/>
      <c r="Y6602" s="14"/>
      <c r="Z6602" s="14"/>
      <c r="AA6602" s="14"/>
      <c r="AB6602" s="14"/>
    </row>
    <row r="6603" spans="24:28" ht="15" customHeight="1">
      <c r="X6603" s="14"/>
      <c r="Y6603" s="14"/>
      <c r="Z6603" s="14"/>
      <c r="AA6603" s="14"/>
      <c r="AB6603" s="14"/>
    </row>
    <row r="6604" spans="24:28" ht="15" customHeight="1">
      <c r="X6604" s="14"/>
      <c r="Y6604" s="14"/>
      <c r="Z6604" s="14"/>
      <c r="AA6604" s="14"/>
      <c r="AB6604" s="14"/>
    </row>
    <row r="6605" spans="24:28" ht="15" customHeight="1">
      <c r="X6605" s="14"/>
      <c r="Y6605" s="14"/>
      <c r="Z6605" s="14"/>
      <c r="AA6605" s="14"/>
      <c r="AB6605" s="14"/>
    </row>
    <row r="6606" spans="24:28" ht="15" customHeight="1">
      <c r="X6606" s="14"/>
      <c r="Y6606" s="14"/>
      <c r="Z6606" s="14"/>
      <c r="AA6606" s="14"/>
      <c r="AB6606" s="14"/>
    </row>
    <row r="6607" spans="24:28" ht="15" customHeight="1">
      <c r="X6607" s="14"/>
      <c r="Y6607" s="14"/>
      <c r="Z6607" s="14"/>
      <c r="AA6607" s="14"/>
      <c r="AB6607" s="14"/>
    </row>
    <row r="6608" spans="24:28" ht="15" customHeight="1">
      <c r="X6608" s="14"/>
      <c r="Y6608" s="14"/>
      <c r="Z6608" s="14"/>
      <c r="AA6608" s="14"/>
      <c r="AB6608" s="14"/>
    </row>
    <row r="6609" spans="24:28" ht="15" customHeight="1">
      <c r="X6609" s="14"/>
      <c r="Y6609" s="14"/>
      <c r="Z6609" s="14"/>
      <c r="AA6609" s="14"/>
      <c r="AB6609" s="14"/>
    </row>
    <row r="6610" spans="24:28" ht="15" customHeight="1">
      <c r="X6610" s="14"/>
      <c r="Y6610" s="14"/>
      <c r="Z6610" s="14"/>
      <c r="AA6610" s="14"/>
      <c r="AB6610" s="14"/>
    </row>
    <row r="6611" spans="24:28" ht="15" customHeight="1">
      <c r="X6611" s="14"/>
      <c r="Y6611" s="14"/>
      <c r="Z6611" s="14"/>
      <c r="AA6611" s="14"/>
      <c r="AB6611" s="14"/>
    </row>
    <row r="6612" spans="24:28" ht="15" customHeight="1">
      <c r="X6612" s="14"/>
      <c r="Y6612" s="14"/>
      <c r="Z6612" s="14"/>
      <c r="AA6612" s="14"/>
      <c r="AB6612" s="14"/>
    </row>
    <row r="6613" spans="24:28" ht="15" customHeight="1">
      <c r="X6613" s="14"/>
      <c r="Y6613" s="14"/>
      <c r="Z6613" s="14"/>
      <c r="AA6613" s="14"/>
      <c r="AB6613" s="14"/>
    </row>
    <row r="6614" spans="24:28" ht="15" customHeight="1">
      <c r="X6614" s="14"/>
      <c r="Y6614" s="14"/>
      <c r="Z6614" s="14"/>
      <c r="AA6614" s="14"/>
      <c r="AB6614" s="14"/>
    </row>
    <row r="6615" spans="24:28" ht="15" customHeight="1">
      <c r="X6615" s="14"/>
      <c r="Y6615" s="14"/>
      <c r="Z6615" s="14"/>
      <c r="AA6615" s="14"/>
      <c r="AB6615" s="14"/>
    </row>
    <row r="6616" spans="24:28" ht="15" customHeight="1">
      <c r="X6616" s="14"/>
      <c r="Y6616" s="14"/>
      <c r="Z6616" s="14"/>
      <c r="AA6616" s="14"/>
      <c r="AB6616" s="14"/>
    </row>
    <row r="6617" spans="24:28" ht="15" customHeight="1">
      <c r="X6617" s="14"/>
      <c r="Y6617" s="14"/>
      <c r="Z6617" s="14"/>
      <c r="AA6617" s="14"/>
      <c r="AB6617" s="14"/>
    </row>
    <row r="6618" spans="24:28" ht="15" customHeight="1">
      <c r="X6618" s="14"/>
      <c r="Y6618" s="14"/>
      <c r="Z6618" s="14"/>
      <c r="AA6618" s="14"/>
      <c r="AB6618" s="14"/>
    </row>
    <row r="6619" spans="24:28" ht="15" customHeight="1">
      <c r="X6619" s="14"/>
      <c r="Y6619" s="14"/>
      <c r="Z6619" s="14"/>
      <c r="AA6619" s="14"/>
      <c r="AB6619" s="14"/>
    </row>
    <row r="6620" spans="24:28" ht="15" customHeight="1">
      <c r="X6620" s="14"/>
      <c r="Y6620" s="14"/>
      <c r="Z6620" s="14"/>
      <c r="AA6620" s="14"/>
      <c r="AB6620" s="14"/>
    </row>
    <row r="6621" spans="24:28" ht="15" customHeight="1">
      <c r="X6621" s="14"/>
      <c r="Y6621" s="14"/>
      <c r="Z6621" s="14"/>
      <c r="AA6621" s="14"/>
      <c r="AB6621" s="14"/>
    </row>
    <row r="6622" spans="24:28" ht="15" customHeight="1">
      <c r="X6622" s="14"/>
      <c r="Y6622" s="14"/>
      <c r="Z6622" s="14"/>
      <c r="AA6622" s="14"/>
      <c r="AB6622" s="14"/>
    </row>
    <row r="6623" spans="24:28" ht="15" customHeight="1">
      <c r="X6623" s="14"/>
      <c r="Y6623" s="14"/>
      <c r="Z6623" s="14"/>
      <c r="AA6623" s="14"/>
      <c r="AB6623" s="14"/>
    </row>
    <row r="6624" spans="24:28" ht="15" customHeight="1">
      <c r="X6624" s="14"/>
      <c r="Y6624" s="14"/>
      <c r="Z6624" s="14"/>
      <c r="AA6624" s="14"/>
      <c r="AB6624" s="14"/>
    </row>
    <row r="6625" spans="24:28" ht="15" customHeight="1">
      <c r="X6625" s="14"/>
      <c r="Y6625" s="14"/>
      <c r="Z6625" s="14"/>
      <c r="AA6625" s="14"/>
      <c r="AB6625" s="14"/>
    </row>
    <row r="6626" spans="24:28" ht="15" customHeight="1">
      <c r="X6626" s="14"/>
      <c r="Y6626" s="14"/>
      <c r="Z6626" s="14"/>
      <c r="AA6626" s="14"/>
      <c r="AB6626" s="14"/>
    </row>
    <row r="6627" spans="24:28" ht="15" customHeight="1">
      <c r="X6627" s="14"/>
      <c r="Y6627" s="14"/>
      <c r="Z6627" s="14"/>
      <c r="AA6627" s="14"/>
      <c r="AB6627" s="14"/>
    </row>
    <row r="6628" spans="24:28" ht="15" customHeight="1">
      <c r="X6628" s="14"/>
      <c r="Y6628" s="14"/>
      <c r="Z6628" s="14"/>
      <c r="AA6628" s="14"/>
      <c r="AB6628" s="14"/>
    </row>
    <row r="6629" spans="24:28" ht="15" customHeight="1">
      <c r="X6629" s="14"/>
      <c r="Y6629" s="14"/>
      <c r="Z6629" s="14"/>
      <c r="AA6629" s="14"/>
      <c r="AB6629" s="14"/>
    </row>
    <row r="6630" spans="24:28" ht="15" customHeight="1">
      <c r="X6630" s="14"/>
      <c r="Y6630" s="14"/>
      <c r="Z6630" s="14"/>
      <c r="AA6630" s="14"/>
      <c r="AB6630" s="14"/>
    </row>
    <row r="6631" spans="24:28" ht="15" customHeight="1">
      <c r="X6631" s="14"/>
      <c r="Y6631" s="14"/>
      <c r="Z6631" s="14"/>
      <c r="AA6631" s="14"/>
      <c r="AB6631" s="14"/>
    </row>
    <row r="6632" spans="24:28" ht="15" customHeight="1">
      <c r="X6632" s="14"/>
      <c r="Y6632" s="14"/>
      <c r="Z6632" s="14"/>
      <c r="AA6632" s="14"/>
      <c r="AB6632" s="14"/>
    </row>
    <row r="6633" spans="24:28" ht="15" customHeight="1">
      <c r="X6633" s="14"/>
      <c r="Y6633" s="14"/>
      <c r="Z6633" s="14"/>
      <c r="AA6633" s="14"/>
      <c r="AB6633" s="14"/>
    </row>
    <row r="6634" spans="24:28" ht="15" customHeight="1">
      <c r="X6634" s="14"/>
      <c r="Y6634" s="14"/>
      <c r="Z6634" s="14"/>
      <c r="AA6634" s="14"/>
      <c r="AB6634" s="14"/>
    </row>
    <row r="6635" spans="24:28" ht="15" customHeight="1">
      <c r="X6635" s="14"/>
      <c r="Y6635" s="14"/>
      <c r="Z6635" s="14"/>
      <c r="AA6635" s="14"/>
      <c r="AB6635" s="14"/>
    </row>
    <row r="6636" spans="24:28" ht="15" customHeight="1">
      <c r="X6636" s="14"/>
      <c r="Y6636" s="14"/>
      <c r="Z6636" s="14"/>
      <c r="AA6636" s="14"/>
      <c r="AB6636" s="14"/>
    </row>
    <row r="6637" spans="24:28" ht="15" customHeight="1">
      <c r="X6637" s="14"/>
      <c r="Y6637" s="14"/>
      <c r="Z6637" s="14"/>
      <c r="AA6637" s="14"/>
      <c r="AB6637" s="14"/>
    </row>
    <row r="6638" spans="24:28" ht="15" customHeight="1">
      <c r="X6638" s="14"/>
      <c r="Y6638" s="14"/>
      <c r="Z6638" s="14"/>
      <c r="AA6638" s="14"/>
      <c r="AB6638" s="14"/>
    </row>
    <row r="6639" spans="24:28" ht="15" customHeight="1">
      <c r="X6639" s="14"/>
      <c r="Y6639" s="14"/>
      <c r="Z6639" s="14"/>
      <c r="AA6639" s="14"/>
      <c r="AB6639" s="14"/>
    </row>
    <row r="6640" spans="24:28" ht="15" customHeight="1">
      <c r="X6640" s="14"/>
      <c r="Y6640" s="14"/>
      <c r="Z6640" s="14"/>
      <c r="AA6640" s="14"/>
      <c r="AB6640" s="14"/>
    </row>
    <row r="6641" spans="24:28" ht="15" customHeight="1">
      <c r="X6641" s="14"/>
      <c r="Y6641" s="14"/>
      <c r="Z6641" s="14"/>
      <c r="AA6641" s="14"/>
      <c r="AB6641" s="14"/>
    </row>
    <row r="6642" spans="24:28" ht="15" customHeight="1">
      <c r="X6642" s="14"/>
      <c r="Y6642" s="14"/>
      <c r="Z6642" s="14"/>
      <c r="AA6642" s="14"/>
      <c r="AB6642" s="14"/>
    </row>
    <row r="6643" spans="24:28" ht="15" customHeight="1">
      <c r="X6643" s="14"/>
      <c r="Y6643" s="14"/>
      <c r="Z6643" s="14"/>
      <c r="AA6643" s="14"/>
      <c r="AB6643" s="14"/>
    </row>
    <row r="6644" spans="24:28" ht="15" customHeight="1">
      <c r="X6644" s="14"/>
      <c r="Y6644" s="14"/>
      <c r="Z6644" s="14"/>
      <c r="AA6644" s="14"/>
      <c r="AB6644" s="14"/>
    </row>
    <row r="6645" spans="24:28" ht="15" customHeight="1">
      <c r="X6645" s="14"/>
      <c r="Y6645" s="14"/>
      <c r="Z6645" s="14"/>
      <c r="AA6645" s="14"/>
      <c r="AB6645" s="14"/>
    </row>
    <row r="6646" spans="24:28" ht="15" customHeight="1">
      <c r="X6646" s="14"/>
      <c r="Y6646" s="14"/>
      <c r="Z6646" s="14"/>
      <c r="AA6646" s="14"/>
      <c r="AB6646" s="14"/>
    </row>
    <row r="6647" spans="24:28" ht="15" customHeight="1">
      <c r="X6647" s="14"/>
      <c r="Y6647" s="14"/>
      <c r="Z6647" s="14"/>
      <c r="AA6647" s="14"/>
      <c r="AB6647" s="14"/>
    </row>
    <row r="6648" spans="24:28" ht="15" customHeight="1">
      <c r="X6648" s="14"/>
      <c r="Y6648" s="14"/>
      <c r="Z6648" s="14"/>
      <c r="AA6648" s="14"/>
      <c r="AB6648" s="14"/>
    </row>
    <row r="6649" spans="24:28" ht="15" customHeight="1">
      <c r="X6649" s="14"/>
      <c r="Y6649" s="14"/>
      <c r="Z6649" s="14"/>
      <c r="AA6649" s="14"/>
      <c r="AB6649" s="14"/>
    </row>
    <row r="6650" spans="24:28" ht="15" customHeight="1">
      <c r="X6650" s="14"/>
      <c r="Y6650" s="14"/>
      <c r="Z6650" s="14"/>
      <c r="AA6650" s="14"/>
      <c r="AB6650" s="14"/>
    </row>
    <row r="6651" spans="24:28" ht="15" customHeight="1">
      <c r="X6651" s="14"/>
      <c r="Y6651" s="14"/>
      <c r="Z6651" s="14"/>
      <c r="AA6651" s="14"/>
      <c r="AB6651" s="14"/>
    </row>
    <row r="6652" spans="24:28" ht="15" customHeight="1">
      <c r="X6652" s="14"/>
      <c r="Y6652" s="14"/>
      <c r="Z6652" s="14"/>
      <c r="AA6652" s="14"/>
      <c r="AB6652" s="14"/>
    </row>
    <row r="6653" spans="24:28" ht="15" customHeight="1">
      <c r="X6653" s="14"/>
      <c r="Y6653" s="14"/>
      <c r="Z6653" s="14"/>
      <c r="AA6653" s="14"/>
      <c r="AB6653" s="14"/>
    </row>
    <row r="6654" spans="24:28" ht="15" customHeight="1">
      <c r="X6654" s="14"/>
      <c r="Y6654" s="14"/>
      <c r="Z6654" s="14"/>
      <c r="AA6654" s="14"/>
      <c r="AB6654" s="14"/>
    </row>
    <row r="6655" spans="24:28" ht="15" customHeight="1">
      <c r="X6655" s="14"/>
      <c r="Y6655" s="14"/>
      <c r="Z6655" s="14"/>
      <c r="AA6655" s="14"/>
      <c r="AB6655" s="14"/>
    </row>
    <row r="6656" spans="24:28" ht="15" customHeight="1">
      <c r="X6656" s="14"/>
      <c r="Y6656" s="14"/>
      <c r="Z6656" s="14"/>
      <c r="AA6656" s="14"/>
      <c r="AB6656" s="14"/>
    </row>
    <row r="6657" spans="24:28" ht="15" customHeight="1">
      <c r="X6657" s="14"/>
      <c r="Y6657" s="14"/>
      <c r="Z6657" s="14"/>
      <c r="AA6657" s="14"/>
      <c r="AB6657" s="14"/>
    </row>
    <row r="6658" spans="24:28" ht="15" customHeight="1">
      <c r="X6658" s="14"/>
      <c r="Y6658" s="14"/>
      <c r="Z6658" s="14"/>
      <c r="AA6658" s="14"/>
      <c r="AB6658" s="14"/>
    </row>
    <row r="6659" spans="24:28" ht="15" customHeight="1">
      <c r="X6659" s="14"/>
      <c r="Y6659" s="14"/>
      <c r="Z6659" s="14"/>
      <c r="AA6659" s="14"/>
      <c r="AB6659" s="14"/>
    </row>
    <row r="6660" spans="24:28" ht="15" customHeight="1">
      <c r="X6660" s="14"/>
      <c r="Y6660" s="14"/>
      <c r="Z6660" s="14"/>
      <c r="AA6660" s="14"/>
      <c r="AB6660" s="14"/>
    </row>
    <row r="6661" spans="24:28" ht="15" customHeight="1">
      <c r="X6661" s="14"/>
      <c r="Y6661" s="14"/>
      <c r="Z6661" s="14"/>
      <c r="AA6661" s="14"/>
      <c r="AB6661" s="14"/>
    </row>
    <row r="6662" spans="24:28" ht="15" customHeight="1">
      <c r="X6662" s="14"/>
      <c r="Y6662" s="14"/>
      <c r="Z6662" s="14"/>
      <c r="AA6662" s="14"/>
      <c r="AB6662" s="14"/>
    </row>
    <row r="6663" spans="24:28" ht="15" customHeight="1">
      <c r="X6663" s="14"/>
      <c r="Y6663" s="14"/>
      <c r="Z6663" s="14"/>
      <c r="AA6663" s="14"/>
      <c r="AB6663" s="14"/>
    </row>
    <row r="6664" spans="24:28" ht="15" customHeight="1">
      <c r="X6664" s="14"/>
      <c r="Y6664" s="14"/>
      <c r="Z6664" s="14"/>
      <c r="AA6664" s="14"/>
      <c r="AB6664" s="14"/>
    </row>
    <row r="6665" spans="24:28" ht="15" customHeight="1">
      <c r="X6665" s="14"/>
      <c r="Y6665" s="14"/>
      <c r="Z6665" s="14"/>
      <c r="AA6665" s="14"/>
      <c r="AB6665" s="14"/>
    </row>
    <row r="6666" spans="24:28" ht="15" customHeight="1">
      <c r="X6666" s="14"/>
      <c r="Y6666" s="14"/>
      <c r="Z6666" s="14"/>
      <c r="AA6666" s="14"/>
      <c r="AB6666" s="14"/>
    </row>
    <row r="6667" spans="24:28" ht="15" customHeight="1">
      <c r="X6667" s="14"/>
      <c r="Y6667" s="14"/>
      <c r="Z6667" s="14"/>
      <c r="AA6667" s="14"/>
      <c r="AB6667" s="14"/>
    </row>
    <row r="6668" spans="24:28" ht="15" customHeight="1">
      <c r="X6668" s="14"/>
      <c r="Y6668" s="14"/>
      <c r="Z6668" s="14"/>
      <c r="AA6668" s="14"/>
      <c r="AB6668" s="14"/>
    </row>
    <row r="6669" spans="24:28" ht="15" customHeight="1">
      <c r="X6669" s="14"/>
      <c r="Y6669" s="14"/>
      <c r="Z6669" s="14"/>
      <c r="AA6669" s="14"/>
      <c r="AB6669" s="14"/>
    </row>
    <row r="6670" spans="24:28" ht="15" customHeight="1">
      <c r="X6670" s="14"/>
      <c r="Y6670" s="14"/>
      <c r="Z6670" s="14"/>
      <c r="AA6670" s="14"/>
      <c r="AB6670" s="14"/>
    </row>
    <row r="6671" spans="24:28" ht="15" customHeight="1">
      <c r="X6671" s="14"/>
      <c r="Y6671" s="14"/>
      <c r="Z6671" s="14"/>
      <c r="AA6671" s="14"/>
      <c r="AB6671" s="14"/>
    </row>
    <row r="6672" spans="24:28" ht="15" customHeight="1">
      <c r="X6672" s="14"/>
      <c r="Y6672" s="14"/>
      <c r="Z6672" s="14"/>
      <c r="AA6672" s="14"/>
      <c r="AB6672" s="14"/>
    </row>
    <row r="6673" spans="24:28" ht="15" customHeight="1">
      <c r="X6673" s="14"/>
      <c r="Y6673" s="14"/>
      <c r="Z6673" s="14"/>
      <c r="AA6673" s="14"/>
      <c r="AB6673" s="14"/>
    </row>
    <row r="6674" spans="24:28" ht="15" customHeight="1">
      <c r="X6674" s="14"/>
      <c r="Y6674" s="14"/>
      <c r="Z6674" s="14"/>
      <c r="AA6674" s="14"/>
      <c r="AB6674" s="14"/>
    </row>
    <row r="6675" spans="24:28" ht="15" customHeight="1">
      <c r="X6675" s="14"/>
      <c r="Y6675" s="14"/>
      <c r="Z6675" s="14"/>
      <c r="AA6675" s="14"/>
      <c r="AB6675" s="14"/>
    </row>
    <row r="6676" spans="24:28" ht="15" customHeight="1">
      <c r="X6676" s="14"/>
      <c r="Y6676" s="14"/>
      <c r="Z6676" s="14"/>
      <c r="AA6676" s="14"/>
      <c r="AB6676" s="14"/>
    </row>
    <row r="6677" spans="24:28" ht="15" customHeight="1">
      <c r="X6677" s="14"/>
      <c r="Y6677" s="14"/>
      <c r="Z6677" s="14"/>
      <c r="AA6677" s="14"/>
      <c r="AB6677" s="14"/>
    </row>
    <row r="6678" spans="24:28" ht="15" customHeight="1">
      <c r="X6678" s="14"/>
      <c r="Y6678" s="14"/>
      <c r="Z6678" s="14"/>
      <c r="AA6678" s="14"/>
      <c r="AB6678" s="14"/>
    </row>
    <row r="6679" spans="24:28" ht="15" customHeight="1">
      <c r="X6679" s="14"/>
      <c r="Y6679" s="14"/>
      <c r="Z6679" s="14"/>
      <c r="AA6679" s="14"/>
      <c r="AB6679" s="14"/>
    </row>
    <row r="6680" spans="24:28" ht="15" customHeight="1">
      <c r="X6680" s="14"/>
      <c r="Y6680" s="14"/>
      <c r="Z6680" s="14"/>
      <c r="AA6680" s="14"/>
      <c r="AB6680" s="14"/>
    </row>
    <row r="6681" spans="24:28" ht="15" customHeight="1">
      <c r="X6681" s="14"/>
      <c r="Y6681" s="14"/>
      <c r="Z6681" s="14"/>
      <c r="AA6681" s="14"/>
      <c r="AB6681" s="14"/>
    </row>
    <row r="6682" spans="24:28" ht="15" customHeight="1">
      <c r="X6682" s="14"/>
      <c r="Y6682" s="14"/>
      <c r="Z6682" s="14"/>
      <c r="AA6682" s="14"/>
      <c r="AB6682" s="14"/>
    </row>
    <row r="6683" spans="24:28" ht="15" customHeight="1">
      <c r="X6683" s="14"/>
      <c r="Y6683" s="14"/>
      <c r="Z6683" s="14"/>
      <c r="AA6683" s="14"/>
      <c r="AB6683" s="14"/>
    </row>
    <row r="6684" spans="24:28" ht="15" customHeight="1">
      <c r="X6684" s="14"/>
      <c r="Y6684" s="14"/>
      <c r="Z6684" s="14"/>
      <c r="AA6684" s="14"/>
      <c r="AB6684" s="14"/>
    </row>
    <row r="6685" spans="24:28" ht="15" customHeight="1">
      <c r="X6685" s="14"/>
      <c r="Y6685" s="14"/>
      <c r="Z6685" s="14"/>
      <c r="AA6685" s="14"/>
      <c r="AB6685" s="14"/>
    </row>
    <row r="6686" spans="24:28" ht="15" customHeight="1">
      <c r="X6686" s="14"/>
      <c r="Y6686" s="14"/>
      <c r="Z6686" s="14"/>
      <c r="AA6686" s="14"/>
      <c r="AB6686" s="14"/>
    </row>
    <row r="6687" spans="24:28" ht="15" customHeight="1">
      <c r="X6687" s="14"/>
      <c r="Y6687" s="14"/>
      <c r="Z6687" s="14"/>
      <c r="AA6687" s="14"/>
      <c r="AB6687" s="14"/>
    </row>
    <row r="6688" spans="24:28" ht="15" customHeight="1">
      <c r="X6688" s="14"/>
      <c r="Y6688" s="14"/>
      <c r="Z6688" s="14"/>
      <c r="AA6688" s="14"/>
      <c r="AB6688" s="14"/>
    </row>
    <row r="6689" spans="24:28" ht="15" customHeight="1">
      <c r="X6689" s="14"/>
      <c r="Y6689" s="14"/>
      <c r="Z6689" s="14"/>
      <c r="AA6689" s="14"/>
      <c r="AB6689" s="14"/>
    </row>
    <row r="6690" spans="24:28" ht="15" customHeight="1">
      <c r="X6690" s="14"/>
      <c r="Y6690" s="14"/>
      <c r="Z6690" s="14"/>
      <c r="AA6690" s="14"/>
      <c r="AB6690" s="14"/>
    </row>
    <row r="6691" spans="24:28" ht="15" customHeight="1">
      <c r="X6691" s="14"/>
      <c r="Y6691" s="14"/>
      <c r="Z6691" s="14"/>
      <c r="AA6691" s="14"/>
      <c r="AB6691" s="14"/>
    </row>
    <row r="6692" spans="24:28" ht="15" customHeight="1">
      <c r="X6692" s="14"/>
      <c r="Y6692" s="14"/>
      <c r="Z6692" s="14"/>
      <c r="AA6692" s="14"/>
      <c r="AB6692" s="14"/>
    </row>
    <row r="6693" spans="24:28" ht="15" customHeight="1">
      <c r="X6693" s="14"/>
      <c r="Y6693" s="14"/>
      <c r="Z6693" s="14"/>
      <c r="AA6693" s="14"/>
      <c r="AB6693" s="14"/>
    </row>
    <row r="6694" spans="24:28" ht="15" customHeight="1">
      <c r="X6694" s="14"/>
      <c r="Y6694" s="14"/>
      <c r="Z6694" s="14"/>
      <c r="AA6694" s="14"/>
      <c r="AB6694" s="14"/>
    </row>
    <row r="6695" spans="24:28" ht="15" customHeight="1">
      <c r="X6695" s="14"/>
      <c r="Y6695" s="14"/>
      <c r="Z6695" s="14"/>
      <c r="AA6695" s="14"/>
      <c r="AB6695" s="14"/>
    </row>
    <row r="6696" spans="24:28" ht="15" customHeight="1">
      <c r="X6696" s="14"/>
      <c r="Y6696" s="14"/>
      <c r="Z6696" s="14"/>
      <c r="AA6696" s="14"/>
      <c r="AB6696" s="14"/>
    </row>
    <row r="6697" spans="24:28" ht="15" customHeight="1">
      <c r="X6697" s="14"/>
      <c r="Y6697" s="14"/>
      <c r="Z6697" s="14"/>
      <c r="AA6697" s="14"/>
      <c r="AB6697" s="14"/>
    </row>
    <row r="6698" spans="24:28" ht="15" customHeight="1">
      <c r="X6698" s="14"/>
      <c r="Y6698" s="14"/>
      <c r="Z6698" s="14"/>
      <c r="AA6698" s="14"/>
      <c r="AB6698" s="14"/>
    </row>
    <row r="6699" spans="24:28" ht="15" customHeight="1">
      <c r="X6699" s="14"/>
      <c r="Y6699" s="14"/>
      <c r="Z6699" s="14"/>
      <c r="AA6699" s="14"/>
      <c r="AB6699" s="14"/>
    </row>
    <row r="6700" spans="24:28" ht="15" customHeight="1">
      <c r="X6700" s="14"/>
      <c r="Y6700" s="14"/>
      <c r="Z6700" s="14"/>
      <c r="AA6700" s="14"/>
      <c r="AB6700" s="14"/>
    </row>
    <row r="6701" spans="24:28" ht="15" customHeight="1">
      <c r="X6701" s="14"/>
      <c r="Y6701" s="14"/>
      <c r="Z6701" s="14"/>
      <c r="AA6701" s="14"/>
      <c r="AB6701" s="14"/>
    </row>
    <row r="6702" spans="24:28" ht="15" customHeight="1">
      <c r="X6702" s="14"/>
      <c r="Y6702" s="14"/>
      <c r="Z6702" s="14"/>
      <c r="AA6702" s="14"/>
      <c r="AB6702" s="14"/>
    </row>
    <row r="6703" spans="24:28" ht="15" customHeight="1">
      <c r="X6703" s="14"/>
      <c r="Y6703" s="14"/>
      <c r="Z6703" s="14"/>
      <c r="AA6703" s="14"/>
      <c r="AB6703" s="14"/>
    </row>
    <row r="6704" spans="24:28" ht="15" customHeight="1">
      <c r="X6704" s="14"/>
      <c r="Y6704" s="14"/>
      <c r="Z6704" s="14"/>
      <c r="AA6704" s="14"/>
      <c r="AB6704" s="14"/>
    </row>
    <row r="6705" spans="24:28" ht="15" customHeight="1">
      <c r="X6705" s="14"/>
      <c r="Y6705" s="14"/>
      <c r="Z6705" s="14"/>
      <c r="AA6705" s="14"/>
      <c r="AB6705" s="14"/>
    </row>
    <row r="6706" spans="24:28" ht="15" customHeight="1">
      <c r="X6706" s="14"/>
      <c r="Y6706" s="14"/>
      <c r="Z6706" s="14"/>
      <c r="AA6706" s="14"/>
      <c r="AB6706" s="14"/>
    </row>
    <row r="6707" spans="24:28" ht="15" customHeight="1">
      <c r="X6707" s="14"/>
      <c r="Y6707" s="14"/>
      <c r="Z6707" s="14"/>
      <c r="AA6707" s="14"/>
      <c r="AB6707" s="14"/>
    </row>
    <row r="6708" spans="24:28" ht="15" customHeight="1">
      <c r="X6708" s="14"/>
      <c r="Y6708" s="14"/>
      <c r="Z6708" s="14"/>
      <c r="AA6708" s="14"/>
      <c r="AB6708" s="14"/>
    </row>
    <row r="6709" spans="24:28" ht="15" customHeight="1">
      <c r="X6709" s="14"/>
      <c r="Y6709" s="14"/>
      <c r="Z6709" s="14"/>
      <c r="AA6709" s="14"/>
      <c r="AB6709" s="14"/>
    </row>
    <row r="6710" spans="24:28" ht="15" customHeight="1">
      <c r="X6710" s="14"/>
      <c r="Y6710" s="14"/>
      <c r="Z6710" s="14"/>
      <c r="AA6710" s="14"/>
      <c r="AB6710" s="14"/>
    </row>
    <row r="6711" spans="24:28" ht="15" customHeight="1">
      <c r="X6711" s="14"/>
      <c r="Y6711" s="14"/>
      <c r="Z6711" s="14"/>
      <c r="AA6711" s="14"/>
      <c r="AB6711" s="14"/>
    </row>
    <row r="6712" spans="24:28" ht="15" customHeight="1">
      <c r="X6712" s="14"/>
      <c r="Y6712" s="14"/>
      <c r="Z6712" s="14"/>
      <c r="AA6712" s="14"/>
      <c r="AB6712" s="14"/>
    </row>
    <row r="6713" spans="24:28" ht="15" customHeight="1">
      <c r="X6713" s="14"/>
      <c r="Y6713" s="14"/>
      <c r="Z6713" s="14"/>
      <c r="AA6713" s="14"/>
      <c r="AB6713" s="14"/>
    </row>
    <row r="6714" spans="24:28" ht="15" customHeight="1">
      <c r="X6714" s="14"/>
      <c r="Y6714" s="14"/>
      <c r="Z6714" s="14"/>
      <c r="AA6714" s="14"/>
      <c r="AB6714" s="14"/>
    </row>
    <row r="6715" spans="24:28" ht="15" customHeight="1">
      <c r="X6715" s="14"/>
      <c r="Y6715" s="14"/>
      <c r="Z6715" s="14"/>
      <c r="AA6715" s="14"/>
      <c r="AB6715" s="14"/>
    </row>
    <row r="6716" spans="24:28" ht="15" customHeight="1">
      <c r="X6716" s="14"/>
      <c r="Y6716" s="14"/>
      <c r="Z6716" s="14"/>
      <c r="AA6716" s="14"/>
      <c r="AB6716" s="14"/>
    </row>
    <row r="6717" spans="24:28" ht="15" customHeight="1">
      <c r="X6717" s="14"/>
      <c r="Y6717" s="14"/>
      <c r="Z6717" s="14"/>
      <c r="AA6717" s="14"/>
      <c r="AB6717" s="14"/>
    </row>
    <row r="6718" spans="24:28" ht="15" customHeight="1">
      <c r="X6718" s="14"/>
      <c r="Y6718" s="14"/>
      <c r="Z6718" s="14"/>
      <c r="AA6718" s="14"/>
      <c r="AB6718" s="14"/>
    </row>
    <row r="6719" spans="24:28" ht="15" customHeight="1">
      <c r="X6719" s="14"/>
      <c r="Y6719" s="14"/>
      <c r="Z6719" s="14"/>
      <c r="AA6719" s="14"/>
      <c r="AB6719" s="14"/>
    </row>
    <row r="6720" spans="24:28" ht="15" customHeight="1">
      <c r="X6720" s="14"/>
      <c r="Y6720" s="14"/>
      <c r="Z6720" s="14"/>
      <c r="AA6720" s="14"/>
      <c r="AB6720" s="14"/>
    </row>
    <row r="6721" spans="24:28" ht="15" customHeight="1">
      <c r="X6721" s="14"/>
      <c r="Y6721" s="14"/>
      <c r="Z6721" s="14"/>
      <c r="AA6721" s="14"/>
      <c r="AB6721" s="14"/>
    </row>
    <row r="6722" spans="24:28" ht="15" customHeight="1">
      <c r="X6722" s="14"/>
      <c r="Y6722" s="14"/>
      <c r="Z6722" s="14"/>
      <c r="AA6722" s="14"/>
      <c r="AB6722" s="14"/>
    </row>
    <row r="6723" spans="24:28" ht="15" customHeight="1">
      <c r="X6723" s="14"/>
      <c r="Y6723" s="14"/>
      <c r="Z6723" s="14"/>
      <c r="AA6723" s="14"/>
      <c r="AB6723" s="14"/>
    </row>
    <row r="6724" spans="24:28" ht="15" customHeight="1">
      <c r="X6724" s="14"/>
      <c r="Y6724" s="14"/>
      <c r="Z6724" s="14"/>
      <c r="AA6724" s="14"/>
      <c r="AB6724" s="14"/>
    </row>
    <row r="6725" spans="24:28" ht="15" customHeight="1">
      <c r="X6725" s="14"/>
      <c r="Y6725" s="14"/>
      <c r="Z6725" s="14"/>
      <c r="AA6725" s="14"/>
      <c r="AB6725" s="14"/>
    </row>
    <row r="6726" spans="24:28" ht="15" customHeight="1">
      <c r="X6726" s="14"/>
      <c r="Y6726" s="14"/>
      <c r="Z6726" s="14"/>
      <c r="AA6726" s="14"/>
      <c r="AB6726" s="14"/>
    </row>
    <row r="6727" spans="24:28" ht="15" customHeight="1">
      <c r="X6727" s="14"/>
      <c r="Y6727" s="14"/>
      <c r="Z6727" s="14"/>
      <c r="AA6727" s="14"/>
      <c r="AB6727" s="14"/>
    </row>
    <row r="6728" spans="24:28" ht="15" customHeight="1">
      <c r="X6728" s="14"/>
      <c r="Y6728" s="14"/>
      <c r="Z6728" s="14"/>
      <c r="AA6728" s="14"/>
      <c r="AB6728" s="14"/>
    </row>
    <row r="6729" spans="24:28" ht="15" customHeight="1">
      <c r="X6729" s="14"/>
      <c r="Y6729" s="14"/>
      <c r="Z6729" s="14"/>
      <c r="AA6729" s="14"/>
      <c r="AB6729" s="14"/>
    </row>
    <row r="6730" spans="24:28" ht="15" customHeight="1">
      <c r="X6730" s="14"/>
      <c r="Y6730" s="14"/>
      <c r="Z6730" s="14"/>
      <c r="AA6730" s="14"/>
      <c r="AB6730" s="14"/>
    </row>
    <row r="6731" spans="24:28" ht="15" customHeight="1">
      <c r="X6731" s="14"/>
      <c r="Y6731" s="14"/>
      <c r="Z6731" s="14"/>
      <c r="AA6731" s="14"/>
      <c r="AB6731" s="14"/>
    </row>
    <row r="6732" spans="24:28" ht="15" customHeight="1">
      <c r="X6732" s="14"/>
      <c r="Y6732" s="14"/>
      <c r="Z6732" s="14"/>
      <c r="AA6732" s="14"/>
      <c r="AB6732" s="14"/>
    </row>
    <row r="6733" spans="24:28" ht="15" customHeight="1">
      <c r="X6733" s="14"/>
      <c r="Y6733" s="14"/>
      <c r="Z6733" s="14"/>
      <c r="AA6733" s="14"/>
      <c r="AB6733" s="14"/>
    </row>
    <row r="6734" spans="24:28" ht="15" customHeight="1">
      <c r="X6734" s="14"/>
      <c r="Y6734" s="14"/>
      <c r="Z6734" s="14"/>
      <c r="AA6734" s="14"/>
      <c r="AB6734" s="14"/>
    </row>
    <row r="6735" spans="24:28" ht="15" customHeight="1">
      <c r="X6735" s="14"/>
      <c r="Y6735" s="14"/>
      <c r="Z6735" s="14"/>
      <c r="AA6735" s="14"/>
      <c r="AB6735" s="14"/>
    </row>
    <row r="6736" spans="24:28" ht="15" customHeight="1">
      <c r="X6736" s="14"/>
      <c r="Y6736" s="14"/>
      <c r="Z6736" s="14"/>
      <c r="AA6736" s="14"/>
      <c r="AB6736" s="14"/>
    </row>
    <row r="6737" spans="24:28" ht="15" customHeight="1">
      <c r="X6737" s="14"/>
      <c r="Y6737" s="14"/>
      <c r="Z6737" s="14"/>
      <c r="AA6737" s="14"/>
      <c r="AB6737" s="14"/>
    </row>
    <row r="6738" spans="24:28" ht="15" customHeight="1">
      <c r="X6738" s="14"/>
      <c r="Y6738" s="14"/>
      <c r="Z6738" s="14"/>
      <c r="AA6738" s="14"/>
      <c r="AB6738" s="14"/>
    </row>
    <row r="6739" spans="24:28" ht="15" customHeight="1">
      <c r="X6739" s="14"/>
      <c r="Y6739" s="14"/>
      <c r="Z6739" s="14"/>
      <c r="AA6739" s="14"/>
      <c r="AB6739" s="14"/>
    </row>
    <row r="6740" spans="24:28" ht="15" customHeight="1">
      <c r="X6740" s="14"/>
      <c r="Y6740" s="14"/>
      <c r="Z6740" s="14"/>
      <c r="AA6740" s="14"/>
      <c r="AB6740" s="14"/>
    </row>
    <row r="6741" spans="24:28" ht="15" customHeight="1">
      <c r="X6741" s="14"/>
      <c r="Y6741" s="14"/>
      <c r="Z6741" s="14"/>
      <c r="AA6741" s="14"/>
      <c r="AB6741" s="14"/>
    </row>
    <row r="6742" spans="24:28" ht="15" customHeight="1">
      <c r="X6742" s="14"/>
      <c r="Y6742" s="14"/>
      <c r="Z6742" s="14"/>
      <c r="AA6742" s="14"/>
      <c r="AB6742" s="14"/>
    </row>
    <row r="6743" spans="24:28" ht="15" customHeight="1">
      <c r="X6743" s="14"/>
      <c r="Y6743" s="14"/>
      <c r="Z6743" s="14"/>
      <c r="AA6743" s="14"/>
      <c r="AB6743" s="14"/>
    </row>
    <row r="6744" spans="24:28" ht="15" customHeight="1">
      <c r="X6744" s="14"/>
      <c r="Y6744" s="14"/>
      <c r="Z6744" s="14"/>
      <c r="AA6744" s="14"/>
      <c r="AB6744" s="14"/>
    </row>
    <row r="6745" spans="24:28" ht="15" customHeight="1">
      <c r="X6745" s="14"/>
      <c r="Y6745" s="14"/>
      <c r="Z6745" s="14"/>
      <c r="AA6745" s="14"/>
      <c r="AB6745" s="14"/>
    </row>
    <row r="6746" spans="24:28" ht="15" customHeight="1">
      <c r="X6746" s="14"/>
      <c r="Y6746" s="14"/>
      <c r="Z6746" s="14"/>
      <c r="AA6746" s="14"/>
      <c r="AB6746" s="14"/>
    </row>
    <row r="6747" spans="24:28" ht="15" customHeight="1">
      <c r="X6747" s="14"/>
      <c r="Y6747" s="14"/>
      <c r="Z6747" s="14"/>
      <c r="AA6747" s="14"/>
      <c r="AB6747" s="14"/>
    </row>
    <row r="6748" spans="24:28" ht="15" customHeight="1">
      <c r="X6748" s="14"/>
      <c r="Y6748" s="14"/>
      <c r="Z6748" s="14"/>
      <c r="AA6748" s="14"/>
      <c r="AB6748" s="14"/>
    </row>
    <row r="6749" spans="24:28" ht="15" customHeight="1">
      <c r="X6749" s="14"/>
      <c r="Y6749" s="14"/>
      <c r="Z6749" s="14"/>
      <c r="AA6749" s="14"/>
      <c r="AB6749" s="14"/>
    </row>
    <row r="6750" spans="24:28" ht="15" customHeight="1">
      <c r="X6750" s="14"/>
      <c r="Y6750" s="14"/>
      <c r="Z6750" s="14"/>
      <c r="AA6750" s="14"/>
      <c r="AB6750" s="14"/>
    </row>
    <row r="6751" spans="24:28" ht="15" customHeight="1">
      <c r="X6751" s="14"/>
      <c r="Y6751" s="14"/>
      <c r="Z6751" s="14"/>
      <c r="AA6751" s="14"/>
      <c r="AB6751" s="14"/>
    </row>
    <row r="6752" spans="24:28" ht="15" customHeight="1">
      <c r="X6752" s="14"/>
      <c r="Y6752" s="14"/>
      <c r="Z6752" s="14"/>
      <c r="AA6752" s="14"/>
      <c r="AB6752" s="14"/>
    </row>
    <row r="6753" spans="24:28" ht="15" customHeight="1">
      <c r="X6753" s="14"/>
      <c r="Y6753" s="14"/>
      <c r="Z6753" s="14"/>
      <c r="AA6753" s="14"/>
      <c r="AB6753" s="14"/>
    </row>
    <row r="6754" spans="24:28" ht="15" customHeight="1">
      <c r="X6754" s="14"/>
      <c r="Y6754" s="14"/>
      <c r="Z6754" s="14"/>
      <c r="AA6754" s="14"/>
      <c r="AB6754" s="14"/>
    </row>
    <row r="6755" spans="24:28" ht="15" customHeight="1">
      <c r="X6755" s="14"/>
      <c r="Y6755" s="14"/>
      <c r="Z6755" s="14"/>
      <c r="AA6755" s="14"/>
      <c r="AB6755" s="14"/>
    </row>
    <row r="6756" spans="24:28" ht="15" customHeight="1">
      <c r="X6756" s="14"/>
      <c r="Y6756" s="14"/>
      <c r="Z6756" s="14"/>
      <c r="AA6756" s="14"/>
      <c r="AB6756" s="14"/>
    </row>
    <row r="6757" spans="24:28" ht="15" customHeight="1">
      <c r="X6757" s="14"/>
      <c r="Y6757" s="14"/>
      <c r="Z6757" s="14"/>
      <c r="AA6757" s="14"/>
      <c r="AB6757" s="14"/>
    </row>
    <row r="6758" spans="24:28" ht="15" customHeight="1">
      <c r="X6758" s="14"/>
      <c r="Y6758" s="14"/>
      <c r="Z6758" s="14"/>
      <c r="AA6758" s="14"/>
      <c r="AB6758" s="14"/>
    </row>
    <row r="6759" spans="24:28" ht="15" customHeight="1">
      <c r="X6759" s="14"/>
      <c r="Y6759" s="14"/>
      <c r="Z6759" s="14"/>
      <c r="AA6759" s="14"/>
      <c r="AB6759" s="14"/>
    </row>
    <row r="6760" spans="24:28" ht="15" customHeight="1">
      <c r="X6760" s="14"/>
      <c r="Y6760" s="14"/>
      <c r="Z6760" s="14"/>
      <c r="AA6760" s="14"/>
      <c r="AB6760" s="14"/>
    </row>
    <row r="6761" spans="24:28" ht="15" customHeight="1">
      <c r="X6761" s="14"/>
      <c r="Y6761" s="14"/>
      <c r="Z6761" s="14"/>
      <c r="AA6761" s="14"/>
      <c r="AB6761" s="14"/>
    </row>
    <row r="6762" spans="24:28" ht="15" customHeight="1">
      <c r="X6762" s="14"/>
      <c r="Y6762" s="14"/>
      <c r="Z6762" s="14"/>
      <c r="AA6762" s="14"/>
      <c r="AB6762" s="14"/>
    </row>
    <row r="6763" spans="24:28" ht="15" customHeight="1">
      <c r="X6763" s="14"/>
      <c r="Y6763" s="14"/>
      <c r="Z6763" s="14"/>
      <c r="AA6763" s="14"/>
      <c r="AB6763" s="14"/>
    </row>
    <row r="6764" spans="24:28" ht="15" customHeight="1">
      <c r="X6764" s="14"/>
      <c r="Y6764" s="14"/>
      <c r="Z6764" s="14"/>
      <c r="AA6764" s="14"/>
      <c r="AB6764" s="14"/>
    </row>
    <row r="6765" spans="24:28" ht="15" customHeight="1">
      <c r="X6765" s="14"/>
      <c r="Y6765" s="14"/>
      <c r="Z6765" s="14"/>
      <c r="AA6765" s="14"/>
      <c r="AB6765" s="14"/>
    </row>
    <row r="6766" spans="24:28" ht="15" customHeight="1">
      <c r="X6766" s="14"/>
      <c r="Y6766" s="14"/>
      <c r="Z6766" s="14"/>
      <c r="AA6766" s="14"/>
      <c r="AB6766" s="14"/>
    </row>
    <row r="6767" spans="24:28" ht="15" customHeight="1">
      <c r="X6767" s="14"/>
      <c r="Y6767" s="14"/>
      <c r="Z6767" s="14"/>
      <c r="AA6767" s="14"/>
      <c r="AB6767" s="14"/>
    </row>
    <row r="6768" spans="24:28" ht="15" customHeight="1">
      <c r="X6768" s="14"/>
      <c r="Y6768" s="14"/>
      <c r="Z6768" s="14"/>
      <c r="AA6768" s="14"/>
      <c r="AB6768" s="14"/>
    </row>
    <row r="6769" spans="24:28" ht="15" customHeight="1">
      <c r="X6769" s="14"/>
      <c r="Y6769" s="14"/>
      <c r="Z6769" s="14"/>
      <c r="AA6769" s="14"/>
      <c r="AB6769" s="14"/>
    </row>
    <row r="6770" spans="24:28" ht="15" customHeight="1">
      <c r="X6770" s="14"/>
      <c r="Y6770" s="14"/>
      <c r="Z6770" s="14"/>
      <c r="AA6770" s="14"/>
      <c r="AB6770" s="14"/>
    </row>
    <row r="6771" spans="24:28" ht="15" customHeight="1">
      <c r="X6771" s="14"/>
      <c r="Y6771" s="14"/>
      <c r="Z6771" s="14"/>
      <c r="AA6771" s="14"/>
      <c r="AB6771" s="14"/>
    </row>
    <row r="6772" spans="24:28" ht="15" customHeight="1">
      <c r="X6772" s="14"/>
      <c r="Y6772" s="14"/>
      <c r="Z6772" s="14"/>
      <c r="AA6772" s="14"/>
      <c r="AB6772" s="14"/>
    </row>
    <row r="6773" spans="24:28" ht="15" customHeight="1">
      <c r="X6773" s="14"/>
      <c r="Y6773" s="14"/>
      <c r="Z6773" s="14"/>
      <c r="AA6773" s="14"/>
      <c r="AB6773" s="14"/>
    </row>
    <row r="6774" spans="24:28" ht="15" customHeight="1">
      <c r="X6774" s="14"/>
      <c r="Y6774" s="14"/>
      <c r="Z6774" s="14"/>
      <c r="AA6774" s="14"/>
      <c r="AB6774" s="14"/>
    </row>
    <row r="6775" spans="24:28" ht="15" customHeight="1">
      <c r="X6775" s="14"/>
      <c r="Y6775" s="14"/>
      <c r="Z6775" s="14"/>
      <c r="AA6775" s="14"/>
      <c r="AB6775" s="14"/>
    </row>
    <row r="6776" spans="24:28" ht="15" customHeight="1">
      <c r="X6776" s="14"/>
      <c r="Y6776" s="14"/>
      <c r="Z6776" s="14"/>
      <c r="AA6776" s="14"/>
      <c r="AB6776" s="14"/>
    </row>
    <row r="6777" spans="24:28" ht="15" customHeight="1">
      <c r="X6777" s="14"/>
      <c r="Y6777" s="14"/>
      <c r="Z6777" s="14"/>
      <c r="AA6777" s="14"/>
      <c r="AB6777" s="14"/>
    </row>
    <row r="6778" spans="24:28" ht="15" customHeight="1">
      <c r="X6778" s="14"/>
      <c r="Y6778" s="14"/>
      <c r="Z6778" s="14"/>
      <c r="AA6778" s="14"/>
      <c r="AB6778" s="14"/>
    </row>
    <row r="6779" spans="24:28" ht="15" customHeight="1">
      <c r="X6779" s="14"/>
      <c r="Y6779" s="14"/>
      <c r="Z6779" s="14"/>
      <c r="AA6779" s="14"/>
      <c r="AB6779" s="14"/>
    </row>
    <row r="6780" spans="24:28" ht="15" customHeight="1">
      <c r="X6780" s="14"/>
      <c r="Y6780" s="14"/>
      <c r="Z6780" s="14"/>
      <c r="AA6780" s="14"/>
      <c r="AB6780" s="14"/>
    </row>
    <row r="6781" spans="24:28" ht="15" customHeight="1">
      <c r="X6781" s="14"/>
      <c r="Y6781" s="14"/>
      <c r="Z6781" s="14"/>
      <c r="AA6781" s="14"/>
      <c r="AB6781" s="14"/>
    </row>
    <row r="6782" spans="24:28" ht="15" customHeight="1">
      <c r="X6782" s="14"/>
      <c r="Y6782" s="14"/>
      <c r="Z6782" s="14"/>
      <c r="AA6782" s="14"/>
      <c r="AB6782" s="14"/>
    </row>
    <row r="6783" spans="24:28" ht="15" customHeight="1">
      <c r="X6783" s="14"/>
      <c r="Y6783" s="14"/>
      <c r="Z6783" s="14"/>
      <c r="AA6783" s="14"/>
      <c r="AB6783" s="14"/>
    </row>
    <row r="6784" spans="24:28" ht="15" customHeight="1">
      <c r="X6784" s="14"/>
      <c r="Y6784" s="14"/>
      <c r="Z6784" s="14"/>
      <c r="AA6784" s="14"/>
      <c r="AB6784" s="14"/>
    </row>
    <row r="6785" spans="24:28" ht="15" customHeight="1">
      <c r="X6785" s="14"/>
      <c r="Y6785" s="14"/>
      <c r="Z6785" s="14"/>
      <c r="AA6785" s="14"/>
      <c r="AB6785" s="14"/>
    </row>
    <row r="6786" spans="24:28" ht="15" customHeight="1">
      <c r="X6786" s="14"/>
      <c r="Y6786" s="14"/>
      <c r="Z6786" s="14"/>
      <c r="AA6786" s="14"/>
      <c r="AB6786" s="14"/>
    </row>
    <row r="6787" spans="24:28" ht="15" customHeight="1">
      <c r="X6787" s="14"/>
      <c r="Y6787" s="14"/>
      <c r="Z6787" s="14"/>
      <c r="AA6787" s="14"/>
      <c r="AB6787" s="14"/>
    </row>
    <row r="6788" spans="24:28" ht="15" customHeight="1">
      <c r="X6788" s="14"/>
      <c r="Y6788" s="14"/>
      <c r="Z6788" s="14"/>
      <c r="AA6788" s="14"/>
      <c r="AB6788" s="14"/>
    </row>
    <row r="6789" spans="24:28" ht="15" customHeight="1">
      <c r="X6789" s="14"/>
      <c r="Y6789" s="14"/>
      <c r="Z6789" s="14"/>
      <c r="AA6789" s="14"/>
      <c r="AB6789" s="14"/>
    </row>
    <row r="6790" spans="24:28" ht="15" customHeight="1">
      <c r="X6790" s="14"/>
      <c r="Y6790" s="14"/>
      <c r="Z6790" s="14"/>
      <c r="AA6790" s="14"/>
      <c r="AB6790" s="14"/>
    </row>
    <row r="6791" spans="24:28" ht="15" customHeight="1">
      <c r="X6791" s="14"/>
      <c r="Y6791" s="14"/>
      <c r="Z6791" s="14"/>
      <c r="AA6791" s="14"/>
      <c r="AB6791" s="14"/>
    </row>
    <row r="6792" spans="24:28" ht="15" customHeight="1">
      <c r="X6792" s="14"/>
      <c r="Y6792" s="14"/>
      <c r="Z6792" s="14"/>
      <c r="AA6792" s="14"/>
      <c r="AB6792" s="14"/>
    </row>
    <row r="6793" spans="24:28" ht="15" customHeight="1">
      <c r="X6793" s="14"/>
      <c r="Y6793" s="14"/>
      <c r="Z6793" s="14"/>
      <c r="AA6793" s="14"/>
      <c r="AB6793" s="14"/>
    </row>
    <row r="6794" spans="24:28" ht="15" customHeight="1">
      <c r="X6794" s="14"/>
      <c r="Y6794" s="14"/>
      <c r="Z6794" s="14"/>
      <c r="AA6794" s="14"/>
      <c r="AB6794" s="14"/>
    </row>
    <row r="6795" spans="24:28" ht="15" customHeight="1">
      <c r="X6795" s="14"/>
      <c r="Y6795" s="14"/>
      <c r="Z6795" s="14"/>
      <c r="AA6795" s="14"/>
      <c r="AB6795" s="14"/>
    </row>
    <row r="6796" spans="24:28" ht="15" customHeight="1">
      <c r="X6796" s="14"/>
      <c r="Y6796" s="14"/>
      <c r="Z6796" s="14"/>
      <c r="AA6796" s="14"/>
      <c r="AB6796" s="14"/>
    </row>
    <row r="6797" spans="24:28" ht="15" customHeight="1">
      <c r="X6797" s="14"/>
      <c r="Y6797" s="14"/>
      <c r="Z6797" s="14"/>
      <c r="AA6797" s="14"/>
      <c r="AB6797" s="14"/>
    </row>
    <row r="6798" spans="24:28" ht="15" customHeight="1">
      <c r="X6798" s="14"/>
      <c r="Y6798" s="14"/>
      <c r="Z6798" s="14"/>
      <c r="AA6798" s="14"/>
      <c r="AB6798" s="14"/>
    </row>
    <row r="6799" spans="24:28" ht="15" customHeight="1">
      <c r="X6799" s="14"/>
      <c r="Y6799" s="14"/>
      <c r="Z6799" s="14"/>
      <c r="AA6799" s="14"/>
      <c r="AB6799" s="14"/>
    </row>
    <row r="6800" spans="24:28" ht="15" customHeight="1">
      <c r="X6800" s="14"/>
      <c r="Y6800" s="14"/>
      <c r="Z6800" s="14"/>
      <c r="AA6800" s="14"/>
      <c r="AB6800" s="14"/>
    </row>
    <row r="6801" spans="24:28" ht="15" customHeight="1">
      <c r="X6801" s="14"/>
      <c r="Y6801" s="14"/>
      <c r="Z6801" s="14"/>
      <c r="AA6801" s="14"/>
      <c r="AB6801" s="14"/>
    </row>
    <row r="6802" spans="24:28" ht="15" customHeight="1">
      <c r="X6802" s="14"/>
      <c r="Y6802" s="14"/>
      <c r="Z6802" s="14"/>
      <c r="AA6802" s="14"/>
      <c r="AB6802" s="14"/>
    </row>
    <row r="6803" spans="24:28" ht="15" customHeight="1">
      <c r="X6803" s="14"/>
      <c r="Y6803" s="14"/>
      <c r="Z6803" s="14"/>
      <c r="AA6803" s="14"/>
      <c r="AB6803" s="14"/>
    </row>
    <row r="6804" spans="24:28" ht="15" customHeight="1">
      <c r="X6804" s="14"/>
      <c r="Y6804" s="14"/>
      <c r="Z6804" s="14"/>
      <c r="AA6804" s="14"/>
      <c r="AB6804" s="14"/>
    </row>
    <row r="6805" spans="24:28" ht="15" customHeight="1">
      <c r="X6805" s="14"/>
      <c r="Y6805" s="14"/>
      <c r="Z6805" s="14"/>
      <c r="AA6805" s="14"/>
      <c r="AB6805" s="14"/>
    </row>
    <row r="6806" spans="24:28" ht="15" customHeight="1">
      <c r="X6806" s="14"/>
      <c r="Y6806" s="14"/>
      <c r="Z6806" s="14"/>
      <c r="AA6806" s="14"/>
      <c r="AB6806" s="14"/>
    </row>
    <row r="6807" spans="24:28" ht="15" customHeight="1">
      <c r="X6807" s="14"/>
      <c r="Y6807" s="14"/>
      <c r="Z6807" s="14"/>
      <c r="AA6807" s="14"/>
      <c r="AB6807" s="14"/>
    </row>
    <row r="6808" spans="24:28" ht="15" customHeight="1">
      <c r="X6808" s="14"/>
      <c r="Y6808" s="14"/>
      <c r="Z6808" s="14"/>
      <c r="AA6808" s="14"/>
      <c r="AB6808" s="14"/>
    </row>
    <row r="6809" spans="24:28" ht="15" customHeight="1">
      <c r="X6809" s="14"/>
      <c r="Y6809" s="14"/>
      <c r="Z6809" s="14"/>
      <c r="AA6809" s="14"/>
      <c r="AB6809" s="14"/>
    </row>
    <row r="6810" spans="24:28" ht="15" customHeight="1">
      <c r="X6810" s="14"/>
      <c r="Y6810" s="14"/>
      <c r="Z6810" s="14"/>
      <c r="AA6810" s="14"/>
      <c r="AB6810" s="14"/>
    </row>
    <row r="6811" spans="24:28" ht="15" customHeight="1">
      <c r="X6811" s="14"/>
      <c r="Y6811" s="14"/>
      <c r="Z6811" s="14"/>
      <c r="AA6811" s="14"/>
      <c r="AB6811" s="14"/>
    </row>
    <row r="6812" spans="24:28" ht="15" customHeight="1">
      <c r="X6812" s="14"/>
      <c r="Y6812" s="14"/>
      <c r="Z6812" s="14"/>
      <c r="AA6812" s="14"/>
      <c r="AB6812" s="14"/>
    </row>
    <row r="6813" spans="24:28" ht="15" customHeight="1">
      <c r="X6813" s="14"/>
      <c r="Y6813" s="14"/>
      <c r="Z6813" s="14"/>
      <c r="AA6813" s="14"/>
      <c r="AB6813" s="14"/>
    </row>
    <row r="6814" spans="24:28" ht="15" customHeight="1">
      <c r="X6814" s="14"/>
      <c r="Y6814" s="14"/>
      <c r="Z6814" s="14"/>
      <c r="AA6814" s="14"/>
      <c r="AB6814" s="14"/>
    </row>
    <row r="6815" spans="24:28" ht="15" customHeight="1">
      <c r="X6815" s="14"/>
      <c r="Y6815" s="14"/>
      <c r="Z6815" s="14"/>
      <c r="AA6815" s="14"/>
      <c r="AB6815" s="14"/>
    </row>
    <row r="6816" spans="24:28" ht="15" customHeight="1">
      <c r="X6816" s="14"/>
      <c r="Y6816" s="14"/>
      <c r="Z6816" s="14"/>
      <c r="AA6816" s="14"/>
      <c r="AB6816" s="14"/>
    </row>
    <row r="6817" spans="24:28" ht="15" customHeight="1">
      <c r="X6817" s="14"/>
      <c r="Y6817" s="14"/>
      <c r="Z6817" s="14"/>
      <c r="AA6817" s="14"/>
      <c r="AB6817" s="14"/>
    </row>
    <row r="6818" spans="24:28" ht="15" customHeight="1">
      <c r="X6818" s="14"/>
      <c r="Y6818" s="14"/>
      <c r="Z6818" s="14"/>
      <c r="AA6818" s="14"/>
      <c r="AB6818" s="14"/>
    </row>
    <row r="6819" spans="24:28" ht="15" customHeight="1">
      <c r="X6819" s="14"/>
      <c r="Y6819" s="14"/>
      <c r="Z6819" s="14"/>
      <c r="AA6819" s="14"/>
      <c r="AB6819" s="14"/>
    </row>
    <row r="6820" spans="24:28" ht="15" customHeight="1">
      <c r="X6820" s="14"/>
      <c r="Y6820" s="14"/>
      <c r="Z6820" s="14"/>
      <c r="AA6820" s="14"/>
      <c r="AB6820" s="14"/>
    </row>
    <row r="6821" spans="24:28" ht="15" customHeight="1">
      <c r="X6821" s="14"/>
      <c r="Y6821" s="14"/>
      <c r="Z6821" s="14"/>
      <c r="AA6821" s="14"/>
      <c r="AB6821" s="14"/>
    </row>
    <row r="6822" spans="24:28" ht="15" customHeight="1">
      <c r="X6822" s="14"/>
      <c r="Y6822" s="14"/>
      <c r="Z6822" s="14"/>
      <c r="AA6822" s="14"/>
      <c r="AB6822" s="14"/>
    </row>
    <row r="6823" spans="24:28" ht="15" customHeight="1">
      <c r="X6823" s="14"/>
      <c r="Y6823" s="14"/>
      <c r="Z6823" s="14"/>
      <c r="AA6823" s="14"/>
      <c r="AB6823" s="14"/>
    </row>
    <row r="6824" spans="24:28" ht="15" customHeight="1">
      <c r="X6824" s="14"/>
      <c r="Y6824" s="14"/>
      <c r="Z6824" s="14"/>
      <c r="AA6824" s="14"/>
      <c r="AB6824" s="14"/>
    </row>
    <row r="6825" spans="24:28" ht="15" customHeight="1">
      <c r="X6825" s="14"/>
      <c r="Y6825" s="14"/>
      <c r="Z6825" s="14"/>
      <c r="AA6825" s="14"/>
      <c r="AB6825" s="14"/>
    </row>
    <row r="6826" spans="24:28" ht="15" customHeight="1">
      <c r="X6826" s="14"/>
      <c r="Y6826" s="14"/>
      <c r="Z6826" s="14"/>
      <c r="AA6826" s="14"/>
      <c r="AB6826" s="14"/>
    </row>
    <row r="6827" spans="24:28" ht="15" customHeight="1">
      <c r="X6827" s="14"/>
      <c r="Y6827" s="14"/>
      <c r="Z6827" s="14"/>
      <c r="AA6827" s="14"/>
      <c r="AB6827" s="14"/>
    </row>
    <row r="6828" spans="24:28" ht="15" customHeight="1">
      <c r="X6828" s="14"/>
      <c r="Y6828" s="14"/>
      <c r="Z6828" s="14"/>
      <c r="AA6828" s="14"/>
      <c r="AB6828" s="14"/>
    </row>
    <row r="6829" spans="24:28" ht="15" customHeight="1">
      <c r="X6829" s="14"/>
      <c r="Y6829" s="14"/>
      <c r="Z6829" s="14"/>
      <c r="AA6829" s="14"/>
      <c r="AB6829" s="14"/>
    </row>
    <row r="6830" spans="24:28" ht="15" customHeight="1">
      <c r="X6830" s="14"/>
      <c r="Y6830" s="14"/>
      <c r="Z6830" s="14"/>
      <c r="AA6830" s="14"/>
      <c r="AB6830" s="14"/>
    </row>
    <row r="6831" spans="24:28" ht="15" customHeight="1">
      <c r="X6831" s="14"/>
      <c r="Y6831" s="14"/>
      <c r="Z6831" s="14"/>
      <c r="AA6831" s="14"/>
      <c r="AB6831" s="14"/>
    </row>
    <row r="6832" spans="24:28" ht="15" customHeight="1">
      <c r="X6832" s="14"/>
      <c r="Y6832" s="14"/>
      <c r="Z6832" s="14"/>
      <c r="AA6832" s="14"/>
      <c r="AB6832" s="14"/>
    </row>
    <row r="6833" spans="24:28" ht="15" customHeight="1">
      <c r="X6833" s="14"/>
      <c r="Y6833" s="14"/>
      <c r="Z6833" s="14"/>
      <c r="AA6833" s="14"/>
      <c r="AB6833" s="14"/>
    </row>
    <row r="6834" spans="24:28" ht="15" customHeight="1">
      <c r="X6834" s="14"/>
      <c r="Y6834" s="14"/>
      <c r="Z6834" s="14"/>
      <c r="AA6834" s="14"/>
      <c r="AB6834" s="14"/>
    </row>
    <row r="6835" spans="24:28" ht="15" customHeight="1">
      <c r="X6835" s="14"/>
      <c r="Y6835" s="14"/>
      <c r="Z6835" s="14"/>
      <c r="AA6835" s="14"/>
      <c r="AB6835" s="14"/>
    </row>
    <row r="6836" spans="24:28" ht="15" customHeight="1">
      <c r="X6836" s="14"/>
      <c r="Y6836" s="14"/>
      <c r="Z6836" s="14"/>
      <c r="AA6836" s="14"/>
      <c r="AB6836" s="14"/>
    </row>
    <row r="6837" spans="24:28" ht="15" customHeight="1">
      <c r="X6837" s="14"/>
      <c r="Y6837" s="14"/>
      <c r="Z6837" s="14"/>
      <c r="AA6837" s="14"/>
      <c r="AB6837" s="14"/>
    </row>
    <row r="6838" spans="24:28" ht="15" customHeight="1">
      <c r="X6838" s="14"/>
      <c r="Y6838" s="14"/>
      <c r="Z6838" s="14"/>
      <c r="AA6838" s="14"/>
      <c r="AB6838" s="14"/>
    </row>
    <row r="6839" spans="24:28" ht="15" customHeight="1">
      <c r="X6839" s="14"/>
      <c r="Y6839" s="14"/>
      <c r="Z6839" s="14"/>
      <c r="AA6839" s="14"/>
      <c r="AB6839" s="14"/>
    </row>
    <row r="6840" spans="24:28" ht="15" customHeight="1">
      <c r="X6840" s="14"/>
      <c r="Y6840" s="14"/>
      <c r="Z6840" s="14"/>
      <c r="AA6840" s="14"/>
      <c r="AB6840" s="14"/>
    </row>
    <row r="6841" spans="24:28" ht="15" customHeight="1">
      <c r="X6841" s="14"/>
      <c r="Y6841" s="14"/>
      <c r="Z6841" s="14"/>
      <c r="AA6841" s="14"/>
      <c r="AB6841" s="14"/>
    </row>
    <row r="6842" spans="24:28" ht="15" customHeight="1">
      <c r="X6842" s="14"/>
      <c r="Y6842" s="14"/>
      <c r="Z6842" s="14"/>
      <c r="AA6842" s="14"/>
      <c r="AB6842" s="14"/>
    </row>
    <row r="6843" spans="24:28" ht="15" customHeight="1">
      <c r="X6843" s="14"/>
      <c r="Y6843" s="14"/>
      <c r="Z6843" s="14"/>
      <c r="AA6843" s="14"/>
      <c r="AB6843" s="14"/>
    </row>
    <row r="6844" spans="24:28" ht="15" customHeight="1">
      <c r="X6844" s="14"/>
      <c r="Y6844" s="14"/>
      <c r="Z6844" s="14"/>
      <c r="AA6844" s="14"/>
      <c r="AB6844" s="14"/>
    </row>
    <row r="6845" spans="24:28" ht="15" customHeight="1">
      <c r="X6845" s="14"/>
      <c r="Y6845" s="14"/>
      <c r="Z6845" s="14"/>
      <c r="AA6845" s="14"/>
      <c r="AB6845" s="14"/>
    </row>
    <row r="6846" spans="24:28" ht="15" customHeight="1">
      <c r="X6846" s="14"/>
      <c r="Y6846" s="14"/>
      <c r="Z6846" s="14"/>
      <c r="AA6846" s="14"/>
      <c r="AB6846" s="14"/>
    </row>
    <row r="6847" spans="24:28" ht="15" customHeight="1">
      <c r="X6847" s="14"/>
      <c r="Y6847" s="14"/>
      <c r="Z6847" s="14"/>
      <c r="AA6847" s="14"/>
      <c r="AB6847" s="14"/>
    </row>
    <row r="6848" spans="24:28" ht="15" customHeight="1">
      <c r="X6848" s="14"/>
      <c r="Y6848" s="14"/>
      <c r="Z6848" s="14"/>
      <c r="AA6848" s="14"/>
      <c r="AB6848" s="14"/>
    </row>
    <row r="6849" spans="24:28" ht="15" customHeight="1">
      <c r="X6849" s="14"/>
      <c r="Y6849" s="14"/>
      <c r="Z6849" s="14"/>
      <c r="AA6849" s="14"/>
      <c r="AB6849" s="14"/>
    </row>
    <row r="6850" spans="24:28" ht="15" customHeight="1">
      <c r="X6850" s="14"/>
      <c r="Y6850" s="14"/>
      <c r="Z6850" s="14"/>
      <c r="AA6850" s="14"/>
      <c r="AB6850" s="14"/>
    </row>
    <row r="6851" spans="24:28" ht="15" customHeight="1">
      <c r="X6851" s="14"/>
      <c r="Y6851" s="14"/>
      <c r="Z6851" s="14"/>
      <c r="AA6851" s="14"/>
      <c r="AB6851" s="14"/>
    </row>
    <row r="6852" spans="24:28" ht="15" customHeight="1">
      <c r="X6852" s="14"/>
      <c r="Y6852" s="14"/>
      <c r="Z6852" s="14"/>
      <c r="AA6852" s="14"/>
      <c r="AB6852" s="14"/>
    </row>
    <row r="6853" spans="24:28" ht="15" customHeight="1">
      <c r="X6853" s="14"/>
      <c r="Y6853" s="14"/>
      <c r="Z6853" s="14"/>
      <c r="AA6853" s="14"/>
      <c r="AB6853" s="14"/>
    </row>
    <row r="6854" spans="24:28" ht="15" customHeight="1">
      <c r="X6854" s="14"/>
      <c r="Y6854" s="14"/>
      <c r="Z6854" s="14"/>
      <c r="AA6854" s="14"/>
      <c r="AB6854" s="14"/>
    </row>
    <row r="6855" spans="24:28" ht="15" customHeight="1">
      <c r="X6855" s="14"/>
      <c r="Y6855" s="14"/>
      <c r="Z6855" s="14"/>
      <c r="AA6855" s="14"/>
      <c r="AB6855" s="14"/>
    </row>
    <row r="6856" spans="24:28" ht="15" customHeight="1">
      <c r="X6856" s="14"/>
      <c r="Y6856" s="14"/>
      <c r="Z6856" s="14"/>
      <c r="AA6856" s="14"/>
      <c r="AB6856" s="14"/>
    </row>
    <row r="6857" spans="24:28" ht="15" customHeight="1">
      <c r="X6857" s="14"/>
      <c r="Y6857" s="14"/>
      <c r="Z6857" s="14"/>
      <c r="AA6857" s="14"/>
      <c r="AB6857" s="14"/>
    </row>
    <row r="6858" spans="24:28" ht="15" customHeight="1">
      <c r="X6858" s="14"/>
      <c r="Y6858" s="14"/>
      <c r="Z6858" s="14"/>
      <c r="AA6858" s="14"/>
      <c r="AB6858" s="14"/>
    </row>
    <row r="6859" spans="24:28" ht="15" customHeight="1">
      <c r="X6859" s="14"/>
      <c r="Y6859" s="14"/>
      <c r="Z6859" s="14"/>
      <c r="AA6859" s="14"/>
      <c r="AB6859" s="14"/>
    </row>
    <row r="6860" spans="24:28" ht="15" customHeight="1">
      <c r="X6860" s="14"/>
      <c r="Y6860" s="14"/>
      <c r="Z6860" s="14"/>
      <c r="AA6860" s="14"/>
      <c r="AB6860" s="14"/>
    </row>
    <row r="6861" spans="24:28" ht="15" customHeight="1">
      <c r="X6861" s="14"/>
      <c r="Y6861" s="14"/>
      <c r="Z6861" s="14"/>
      <c r="AA6861" s="14"/>
      <c r="AB6861" s="14"/>
    </row>
    <row r="6862" spans="24:28" ht="15" customHeight="1">
      <c r="X6862" s="14"/>
      <c r="Y6862" s="14"/>
      <c r="Z6862" s="14"/>
      <c r="AA6862" s="14"/>
      <c r="AB6862" s="14"/>
    </row>
    <row r="6863" spans="24:28" ht="15" customHeight="1">
      <c r="X6863" s="14"/>
      <c r="Y6863" s="14"/>
      <c r="Z6863" s="14"/>
      <c r="AA6863" s="14"/>
      <c r="AB6863" s="14"/>
    </row>
    <row r="6864" spans="24:28" ht="15" customHeight="1">
      <c r="X6864" s="14"/>
      <c r="Y6864" s="14"/>
      <c r="Z6864" s="14"/>
      <c r="AA6864" s="14"/>
      <c r="AB6864" s="14"/>
    </row>
    <row r="6865" spans="24:28" ht="15" customHeight="1">
      <c r="X6865" s="14"/>
      <c r="Y6865" s="14"/>
      <c r="Z6865" s="14"/>
      <c r="AA6865" s="14"/>
      <c r="AB6865" s="14"/>
    </row>
    <row r="6866" spans="24:28" ht="15" customHeight="1">
      <c r="X6866" s="14"/>
      <c r="Y6866" s="14"/>
      <c r="Z6866" s="14"/>
      <c r="AA6866" s="14"/>
      <c r="AB6866" s="14"/>
    </row>
    <row r="6867" spans="24:28" ht="15" customHeight="1">
      <c r="X6867" s="14"/>
      <c r="Y6867" s="14"/>
      <c r="Z6867" s="14"/>
      <c r="AA6867" s="14"/>
      <c r="AB6867" s="14"/>
    </row>
    <row r="6868" spans="24:28" ht="15" customHeight="1">
      <c r="X6868" s="14"/>
      <c r="Y6868" s="14"/>
      <c r="Z6868" s="14"/>
      <c r="AA6868" s="14"/>
      <c r="AB6868" s="14"/>
    </row>
    <row r="6869" spans="24:28" ht="15" customHeight="1">
      <c r="X6869" s="14"/>
      <c r="Y6869" s="14"/>
      <c r="Z6869" s="14"/>
      <c r="AA6869" s="14"/>
      <c r="AB6869" s="14"/>
    </row>
    <row r="6870" spans="24:28" ht="15" customHeight="1">
      <c r="X6870" s="14"/>
      <c r="Y6870" s="14"/>
      <c r="Z6870" s="14"/>
      <c r="AA6870" s="14"/>
      <c r="AB6870" s="14"/>
    </row>
    <row r="6871" spans="24:28" ht="15" customHeight="1">
      <c r="X6871" s="14"/>
      <c r="Y6871" s="14"/>
      <c r="Z6871" s="14"/>
      <c r="AA6871" s="14"/>
      <c r="AB6871" s="14"/>
    </row>
    <row r="6872" spans="24:28" ht="15" customHeight="1">
      <c r="X6872" s="14"/>
      <c r="Y6872" s="14"/>
      <c r="Z6872" s="14"/>
      <c r="AA6872" s="14"/>
      <c r="AB6872" s="14"/>
    </row>
    <row r="6873" spans="24:28" ht="15" customHeight="1">
      <c r="X6873" s="14"/>
      <c r="Y6873" s="14"/>
      <c r="Z6873" s="14"/>
      <c r="AA6873" s="14"/>
      <c r="AB6873" s="14"/>
    </row>
    <row r="6874" spans="24:28" ht="15" customHeight="1">
      <c r="X6874" s="14"/>
      <c r="Y6874" s="14"/>
      <c r="Z6874" s="14"/>
      <c r="AA6874" s="14"/>
      <c r="AB6874" s="14"/>
    </row>
    <row r="6875" spans="24:28" ht="15" customHeight="1">
      <c r="X6875" s="14"/>
      <c r="Y6875" s="14"/>
      <c r="Z6875" s="14"/>
      <c r="AA6875" s="14"/>
      <c r="AB6875" s="14"/>
    </row>
    <row r="6876" spans="24:28" ht="15" customHeight="1">
      <c r="X6876" s="14"/>
      <c r="Y6876" s="14"/>
      <c r="Z6876" s="14"/>
      <c r="AA6876" s="14"/>
      <c r="AB6876" s="14"/>
    </row>
    <row r="6877" spans="24:28" ht="15" customHeight="1">
      <c r="X6877" s="14"/>
      <c r="Y6877" s="14"/>
      <c r="Z6877" s="14"/>
      <c r="AA6877" s="14"/>
      <c r="AB6877" s="14"/>
    </row>
    <row r="6878" spans="24:28" ht="15" customHeight="1">
      <c r="X6878" s="14"/>
      <c r="Y6878" s="14"/>
      <c r="Z6878" s="14"/>
      <c r="AA6878" s="14"/>
      <c r="AB6878" s="14"/>
    </row>
    <row r="6879" spans="24:28" ht="15" customHeight="1">
      <c r="X6879" s="14"/>
      <c r="Y6879" s="14"/>
      <c r="Z6879" s="14"/>
      <c r="AA6879" s="14"/>
      <c r="AB6879" s="14"/>
    </row>
    <row r="6880" spans="24:28" ht="15" customHeight="1">
      <c r="X6880" s="14"/>
      <c r="Y6880" s="14"/>
      <c r="Z6880" s="14"/>
      <c r="AA6880" s="14"/>
      <c r="AB6880" s="14"/>
    </row>
    <row r="6881" spans="24:28" ht="15" customHeight="1">
      <c r="X6881" s="14"/>
      <c r="Y6881" s="14"/>
      <c r="Z6881" s="14"/>
      <c r="AA6881" s="14"/>
      <c r="AB6881" s="14"/>
    </row>
    <row r="6882" spans="24:28" ht="15" customHeight="1">
      <c r="X6882" s="14"/>
      <c r="Y6882" s="14"/>
      <c r="Z6882" s="14"/>
      <c r="AA6882" s="14"/>
      <c r="AB6882" s="14"/>
    </row>
    <row r="6883" spans="24:28" ht="15" customHeight="1">
      <c r="X6883" s="14"/>
      <c r="Y6883" s="14"/>
      <c r="Z6883" s="14"/>
      <c r="AA6883" s="14"/>
      <c r="AB6883" s="14"/>
    </row>
    <row r="6884" spans="24:28" ht="15" customHeight="1">
      <c r="X6884" s="14"/>
      <c r="Y6884" s="14"/>
      <c r="Z6884" s="14"/>
      <c r="AA6884" s="14"/>
      <c r="AB6884" s="14"/>
    </row>
    <row r="6885" spans="24:28" ht="15" customHeight="1">
      <c r="X6885" s="14"/>
      <c r="Y6885" s="14"/>
      <c r="Z6885" s="14"/>
      <c r="AA6885" s="14"/>
      <c r="AB6885" s="14"/>
    </row>
    <row r="6886" spans="24:28" ht="15" customHeight="1">
      <c r="X6886" s="14"/>
      <c r="Y6886" s="14"/>
      <c r="Z6886" s="14"/>
      <c r="AA6886" s="14"/>
      <c r="AB6886" s="14"/>
    </row>
    <row r="6887" spans="24:28" ht="15" customHeight="1">
      <c r="X6887" s="14"/>
      <c r="Y6887" s="14"/>
      <c r="Z6887" s="14"/>
      <c r="AA6887" s="14"/>
      <c r="AB6887" s="14"/>
    </row>
    <row r="6888" spans="24:28" ht="15" customHeight="1">
      <c r="X6888" s="14"/>
      <c r="Y6888" s="14"/>
      <c r="Z6888" s="14"/>
      <c r="AA6888" s="14"/>
      <c r="AB6888" s="14"/>
    </row>
    <row r="6889" spans="24:28" ht="15" customHeight="1">
      <c r="X6889" s="14"/>
      <c r="Y6889" s="14"/>
      <c r="Z6889" s="14"/>
      <c r="AA6889" s="14"/>
      <c r="AB6889" s="14"/>
    </row>
    <row r="6890" spans="24:28" ht="15" customHeight="1">
      <c r="X6890" s="14"/>
      <c r="Y6890" s="14"/>
      <c r="Z6890" s="14"/>
      <c r="AA6890" s="14"/>
      <c r="AB6890" s="14"/>
    </row>
    <row r="6891" spans="24:28" ht="15" customHeight="1">
      <c r="X6891" s="14"/>
      <c r="Y6891" s="14"/>
      <c r="Z6891" s="14"/>
      <c r="AA6891" s="14"/>
      <c r="AB6891" s="14"/>
    </row>
    <row r="6892" spans="24:28" ht="15" customHeight="1">
      <c r="X6892" s="14"/>
      <c r="Y6892" s="14"/>
      <c r="Z6892" s="14"/>
      <c r="AA6892" s="14"/>
      <c r="AB6892" s="14"/>
    </row>
    <row r="6893" spans="24:28" ht="15" customHeight="1">
      <c r="X6893" s="14"/>
      <c r="Y6893" s="14"/>
      <c r="Z6893" s="14"/>
      <c r="AA6893" s="14"/>
      <c r="AB6893" s="14"/>
    </row>
    <row r="6894" spans="24:28" ht="15" customHeight="1">
      <c r="X6894" s="14"/>
      <c r="Y6894" s="14"/>
      <c r="Z6894" s="14"/>
      <c r="AA6894" s="14"/>
      <c r="AB6894" s="14"/>
    </row>
    <row r="6895" spans="24:28" ht="15" customHeight="1">
      <c r="X6895" s="14"/>
      <c r="Y6895" s="14"/>
      <c r="Z6895" s="14"/>
      <c r="AA6895" s="14"/>
      <c r="AB6895" s="14"/>
    </row>
    <row r="6896" spans="24:28" ht="15" customHeight="1">
      <c r="X6896" s="14"/>
      <c r="Y6896" s="14"/>
      <c r="Z6896" s="14"/>
      <c r="AA6896" s="14"/>
      <c r="AB6896" s="14"/>
    </row>
    <row r="6897" spans="24:28" ht="15" customHeight="1">
      <c r="X6897" s="14"/>
      <c r="Y6897" s="14"/>
      <c r="Z6897" s="14"/>
      <c r="AA6897" s="14"/>
      <c r="AB6897" s="14"/>
    </row>
    <row r="6898" spans="24:28" ht="15" customHeight="1">
      <c r="X6898" s="14"/>
      <c r="Y6898" s="14"/>
      <c r="Z6898" s="14"/>
      <c r="AA6898" s="14"/>
      <c r="AB6898" s="14"/>
    </row>
    <row r="6899" spans="24:28" ht="15" customHeight="1">
      <c r="X6899" s="14"/>
      <c r="Y6899" s="14"/>
      <c r="Z6899" s="14"/>
      <c r="AA6899" s="14"/>
      <c r="AB6899" s="14"/>
    </row>
    <row r="6900" spans="24:28" ht="15" customHeight="1">
      <c r="X6900" s="14"/>
      <c r="Y6900" s="14"/>
      <c r="Z6900" s="14"/>
      <c r="AA6900" s="14"/>
      <c r="AB6900" s="14"/>
    </row>
    <row r="6901" spans="24:28" ht="15" customHeight="1">
      <c r="X6901" s="14"/>
      <c r="Y6901" s="14"/>
      <c r="Z6901" s="14"/>
      <c r="AA6901" s="14"/>
      <c r="AB6901" s="14"/>
    </row>
    <row r="6902" spans="24:28" ht="15" customHeight="1">
      <c r="X6902" s="14"/>
      <c r="Y6902" s="14"/>
      <c r="Z6902" s="14"/>
      <c r="AA6902" s="14"/>
      <c r="AB6902" s="14"/>
    </row>
    <row r="6903" spans="24:28" ht="15" customHeight="1">
      <c r="X6903" s="14"/>
      <c r="Y6903" s="14"/>
      <c r="Z6903" s="14"/>
      <c r="AA6903" s="14"/>
      <c r="AB6903" s="14"/>
    </row>
    <row r="6904" spans="24:28" ht="15" customHeight="1">
      <c r="X6904" s="14"/>
      <c r="Y6904" s="14"/>
      <c r="Z6904" s="14"/>
      <c r="AA6904" s="14"/>
      <c r="AB6904" s="14"/>
    </row>
    <row r="6905" spans="24:28" ht="15" customHeight="1">
      <c r="X6905" s="14"/>
      <c r="Y6905" s="14"/>
      <c r="Z6905" s="14"/>
      <c r="AA6905" s="14"/>
      <c r="AB6905" s="14"/>
    </row>
    <row r="6906" spans="24:28" ht="15" customHeight="1">
      <c r="X6906" s="14"/>
      <c r="Y6906" s="14"/>
      <c r="Z6906" s="14"/>
      <c r="AA6906" s="14"/>
      <c r="AB6906" s="14"/>
    </row>
    <row r="6907" spans="24:28" ht="15" customHeight="1">
      <c r="X6907" s="14"/>
      <c r="Y6907" s="14"/>
      <c r="Z6907" s="14"/>
      <c r="AA6907" s="14"/>
      <c r="AB6907" s="14"/>
    </row>
    <row r="6908" spans="24:28" ht="15" customHeight="1">
      <c r="X6908" s="14"/>
      <c r="Y6908" s="14"/>
      <c r="Z6908" s="14"/>
      <c r="AA6908" s="14"/>
      <c r="AB6908" s="14"/>
    </row>
    <row r="6909" spans="24:28" ht="15" customHeight="1">
      <c r="X6909" s="14"/>
      <c r="Y6909" s="14"/>
      <c r="Z6909" s="14"/>
      <c r="AA6909" s="14"/>
      <c r="AB6909" s="14"/>
    </row>
    <row r="6910" spans="24:28" ht="15" customHeight="1">
      <c r="X6910" s="14"/>
      <c r="Y6910" s="14"/>
      <c r="Z6910" s="14"/>
      <c r="AA6910" s="14"/>
      <c r="AB6910" s="14"/>
    </row>
    <row r="6911" spans="24:28" ht="15" customHeight="1">
      <c r="X6911" s="14"/>
      <c r="Y6911" s="14"/>
      <c r="Z6911" s="14"/>
      <c r="AA6911" s="14"/>
      <c r="AB6911" s="14"/>
    </row>
    <row r="6912" spans="24:28" ht="15" customHeight="1">
      <c r="X6912" s="14"/>
      <c r="Y6912" s="14"/>
      <c r="Z6912" s="14"/>
      <c r="AA6912" s="14"/>
      <c r="AB6912" s="14"/>
    </row>
    <row r="6913" spans="24:28" ht="15" customHeight="1">
      <c r="X6913" s="14"/>
      <c r="Y6913" s="14"/>
      <c r="Z6913" s="14"/>
      <c r="AA6913" s="14"/>
      <c r="AB6913" s="14"/>
    </row>
    <row r="6914" spans="24:28" ht="15" customHeight="1">
      <c r="X6914" s="14"/>
      <c r="Y6914" s="14"/>
      <c r="Z6914" s="14"/>
      <c r="AA6914" s="14"/>
      <c r="AB6914" s="14"/>
    </row>
    <row r="6915" spans="24:28" ht="15" customHeight="1">
      <c r="X6915" s="14"/>
      <c r="Y6915" s="14"/>
      <c r="Z6915" s="14"/>
      <c r="AA6915" s="14"/>
      <c r="AB6915" s="14"/>
    </row>
    <row r="6916" spans="24:28" ht="15" customHeight="1">
      <c r="X6916" s="14"/>
      <c r="Y6916" s="14"/>
      <c r="Z6916" s="14"/>
      <c r="AA6916" s="14"/>
      <c r="AB6916" s="14"/>
    </row>
    <row r="6917" spans="24:28" ht="15" customHeight="1">
      <c r="X6917" s="14"/>
      <c r="Y6917" s="14"/>
      <c r="Z6917" s="14"/>
      <c r="AA6917" s="14"/>
      <c r="AB6917" s="14"/>
    </row>
    <row r="6918" spans="24:28" ht="15" customHeight="1">
      <c r="X6918" s="14"/>
      <c r="Y6918" s="14"/>
      <c r="Z6918" s="14"/>
      <c r="AA6918" s="14"/>
      <c r="AB6918" s="14"/>
    </row>
    <row r="6919" spans="24:28" ht="15" customHeight="1">
      <c r="X6919" s="14"/>
      <c r="Y6919" s="14"/>
      <c r="Z6919" s="14"/>
      <c r="AA6919" s="14"/>
      <c r="AB6919" s="14"/>
    </row>
    <row r="6920" spans="24:28" ht="15" customHeight="1">
      <c r="X6920" s="14"/>
      <c r="Y6920" s="14"/>
      <c r="Z6920" s="14"/>
      <c r="AA6920" s="14"/>
      <c r="AB6920" s="14"/>
    </row>
    <row r="6921" spans="24:28" ht="15" customHeight="1">
      <c r="X6921" s="14"/>
      <c r="Y6921" s="14"/>
      <c r="Z6921" s="14"/>
      <c r="AA6921" s="14"/>
      <c r="AB6921" s="14"/>
    </row>
    <row r="6922" spans="24:28" ht="15" customHeight="1">
      <c r="X6922" s="14"/>
      <c r="Y6922" s="14"/>
      <c r="Z6922" s="14"/>
      <c r="AA6922" s="14"/>
      <c r="AB6922" s="14"/>
    </row>
    <row r="6923" spans="24:28" ht="15" customHeight="1">
      <c r="X6923" s="14"/>
      <c r="Y6923" s="14"/>
      <c r="Z6923" s="14"/>
      <c r="AA6923" s="14"/>
      <c r="AB6923" s="14"/>
    </row>
    <row r="6924" spans="24:28" ht="15" customHeight="1">
      <c r="X6924" s="14"/>
      <c r="Y6924" s="14"/>
      <c r="Z6924" s="14"/>
      <c r="AA6924" s="14"/>
      <c r="AB6924" s="14"/>
    </row>
    <row r="6925" spans="24:28" ht="15" customHeight="1">
      <c r="X6925" s="14"/>
      <c r="Y6925" s="14"/>
      <c r="Z6925" s="14"/>
      <c r="AA6925" s="14"/>
      <c r="AB6925" s="14"/>
    </row>
    <row r="6926" spans="24:28" ht="15" customHeight="1">
      <c r="X6926" s="14"/>
      <c r="Y6926" s="14"/>
      <c r="Z6926" s="14"/>
      <c r="AA6926" s="14"/>
      <c r="AB6926" s="14"/>
    </row>
    <row r="6927" spans="24:28" ht="15" customHeight="1">
      <c r="X6927" s="14"/>
      <c r="Y6927" s="14"/>
      <c r="Z6927" s="14"/>
      <c r="AA6927" s="14"/>
      <c r="AB6927" s="14"/>
    </row>
    <row r="6928" spans="24:28" ht="15" customHeight="1">
      <c r="X6928" s="14"/>
      <c r="Y6928" s="14"/>
      <c r="Z6928" s="14"/>
      <c r="AA6928" s="14"/>
      <c r="AB6928" s="14"/>
    </row>
    <row r="6929" spans="24:28" ht="15" customHeight="1">
      <c r="X6929" s="14"/>
      <c r="Y6929" s="14"/>
      <c r="Z6929" s="14"/>
      <c r="AA6929" s="14"/>
      <c r="AB6929" s="14"/>
    </row>
    <row r="6930" spans="24:28" ht="15" customHeight="1">
      <c r="X6930" s="14"/>
      <c r="Y6930" s="14"/>
      <c r="Z6930" s="14"/>
      <c r="AA6930" s="14"/>
      <c r="AB6930" s="14"/>
    </row>
    <row r="6931" spans="24:28" ht="15" customHeight="1">
      <c r="X6931" s="14"/>
      <c r="Y6931" s="14"/>
      <c r="Z6931" s="14"/>
      <c r="AA6931" s="14"/>
      <c r="AB6931" s="14"/>
    </row>
    <row r="6932" spans="24:28" ht="15" customHeight="1">
      <c r="X6932" s="14"/>
      <c r="Y6932" s="14"/>
      <c r="Z6932" s="14"/>
      <c r="AA6932" s="14"/>
      <c r="AB6932" s="14"/>
    </row>
    <row r="6933" spans="24:28" ht="15" customHeight="1">
      <c r="X6933" s="14"/>
      <c r="Y6933" s="14"/>
      <c r="Z6933" s="14"/>
      <c r="AA6933" s="14"/>
      <c r="AB6933" s="14"/>
    </row>
    <row r="6934" spans="24:28" ht="15" customHeight="1">
      <c r="X6934" s="14"/>
      <c r="Y6934" s="14"/>
      <c r="Z6934" s="14"/>
      <c r="AA6934" s="14"/>
      <c r="AB6934" s="14"/>
    </row>
    <row r="6935" spans="24:28" ht="15" customHeight="1">
      <c r="X6935" s="14"/>
      <c r="Y6935" s="14"/>
      <c r="Z6935" s="14"/>
      <c r="AA6935" s="14"/>
      <c r="AB6935" s="14"/>
    </row>
    <row r="6936" spans="24:28" ht="15" customHeight="1">
      <c r="X6936" s="14"/>
      <c r="Y6936" s="14"/>
      <c r="Z6936" s="14"/>
      <c r="AA6936" s="14"/>
      <c r="AB6936" s="14"/>
    </row>
    <row r="6937" spans="24:28" ht="15" customHeight="1">
      <c r="X6937" s="14"/>
      <c r="Y6937" s="14"/>
      <c r="Z6937" s="14"/>
      <c r="AA6937" s="14"/>
      <c r="AB6937" s="14"/>
    </row>
    <row r="6938" spans="24:28" ht="15" customHeight="1">
      <c r="X6938" s="14"/>
      <c r="Y6938" s="14"/>
      <c r="Z6938" s="14"/>
      <c r="AA6938" s="14"/>
      <c r="AB6938" s="14"/>
    </row>
    <row r="6939" spans="24:28" ht="15" customHeight="1">
      <c r="X6939" s="14"/>
      <c r="Y6939" s="14"/>
      <c r="Z6939" s="14"/>
      <c r="AA6939" s="14"/>
      <c r="AB6939" s="14"/>
    </row>
    <row r="6940" spans="24:28" ht="15" customHeight="1">
      <c r="X6940" s="14"/>
      <c r="Y6940" s="14"/>
      <c r="Z6940" s="14"/>
      <c r="AA6940" s="14"/>
      <c r="AB6940" s="14"/>
    </row>
    <row r="6941" spans="24:28" ht="15" customHeight="1">
      <c r="X6941" s="14"/>
      <c r="Y6941" s="14"/>
      <c r="Z6941" s="14"/>
      <c r="AA6941" s="14"/>
      <c r="AB6941" s="14"/>
    </row>
    <row r="6942" spans="24:28" ht="15" customHeight="1">
      <c r="X6942" s="14"/>
      <c r="Y6942" s="14"/>
      <c r="Z6942" s="14"/>
      <c r="AA6942" s="14"/>
      <c r="AB6942" s="14"/>
    </row>
    <row r="6943" spans="24:28" ht="15" customHeight="1">
      <c r="X6943" s="14"/>
      <c r="Y6943" s="14"/>
      <c r="Z6943" s="14"/>
      <c r="AA6943" s="14"/>
      <c r="AB6943" s="14"/>
    </row>
    <row r="6944" spans="24:28" ht="15" customHeight="1">
      <c r="X6944" s="14"/>
      <c r="Y6944" s="14"/>
      <c r="Z6944" s="14"/>
      <c r="AA6944" s="14"/>
      <c r="AB6944" s="14"/>
    </row>
    <row r="6945" spans="24:28" ht="15" customHeight="1">
      <c r="X6945" s="14"/>
      <c r="Y6945" s="14"/>
      <c r="Z6945" s="14"/>
      <c r="AA6945" s="14"/>
      <c r="AB6945" s="14"/>
    </row>
    <row r="6946" spans="24:28" ht="15" customHeight="1">
      <c r="X6946" s="14"/>
      <c r="Y6946" s="14"/>
      <c r="Z6946" s="14"/>
      <c r="AA6946" s="14"/>
      <c r="AB6946" s="14"/>
    </row>
    <row r="6947" spans="24:28" ht="15" customHeight="1">
      <c r="X6947" s="14"/>
      <c r="Y6947" s="14"/>
      <c r="Z6947" s="14"/>
      <c r="AA6947" s="14"/>
      <c r="AB6947" s="14"/>
    </row>
    <row r="6948" spans="24:28" ht="15" customHeight="1">
      <c r="X6948" s="14"/>
      <c r="Y6948" s="14"/>
      <c r="Z6948" s="14"/>
      <c r="AA6948" s="14"/>
      <c r="AB6948" s="14"/>
    </row>
    <row r="6949" spans="24:28" ht="15" customHeight="1">
      <c r="X6949" s="14"/>
      <c r="Y6949" s="14"/>
      <c r="Z6949" s="14"/>
      <c r="AA6949" s="14"/>
      <c r="AB6949" s="14"/>
    </row>
    <row r="6950" spans="24:28" ht="15" customHeight="1">
      <c r="X6950" s="14"/>
      <c r="Y6950" s="14"/>
      <c r="Z6950" s="14"/>
      <c r="AA6950" s="14"/>
      <c r="AB6950" s="14"/>
    </row>
    <row r="6951" spans="24:28" ht="15" customHeight="1">
      <c r="X6951" s="14"/>
      <c r="Y6951" s="14"/>
      <c r="Z6951" s="14"/>
      <c r="AA6951" s="14"/>
      <c r="AB6951" s="14"/>
    </row>
    <row r="6952" spans="24:28" ht="15" customHeight="1">
      <c r="X6952" s="14"/>
      <c r="Y6952" s="14"/>
      <c r="Z6952" s="14"/>
      <c r="AA6952" s="14"/>
      <c r="AB6952" s="14"/>
    </row>
    <row r="6953" spans="24:28" ht="15" customHeight="1">
      <c r="X6953" s="14"/>
      <c r="Y6953" s="14"/>
      <c r="Z6953" s="14"/>
      <c r="AA6953" s="14"/>
      <c r="AB6953" s="14"/>
    </row>
    <row r="6954" spans="24:28" ht="15" customHeight="1">
      <c r="X6954" s="14"/>
      <c r="Y6954" s="14"/>
      <c r="Z6954" s="14"/>
      <c r="AA6954" s="14"/>
      <c r="AB6954" s="14"/>
    </row>
    <row r="6955" spans="24:28" ht="15" customHeight="1">
      <c r="X6955" s="14"/>
      <c r="Y6955" s="14"/>
      <c r="Z6955" s="14"/>
      <c r="AA6955" s="14"/>
      <c r="AB6955" s="14"/>
    </row>
    <row r="6956" spans="24:28" ht="15" customHeight="1">
      <c r="X6956" s="14"/>
      <c r="Y6956" s="14"/>
      <c r="Z6956" s="14"/>
      <c r="AA6956" s="14"/>
      <c r="AB6956" s="14"/>
    </row>
    <row r="6957" spans="24:28" ht="15" customHeight="1">
      <c r="X6957" s="14"/>
      <c r="Y6957" s="14"/>
      <c r="Z6957" s="14"/>
      <c r="AA6957" s="14"/>
      <c r="AB6957" s="14"/>
    </row>
    <row r="6958" spans="24:28" ht="15" customHeight="1">
      <c r="X6958" s="14"/>
      <c r="Y6958" s="14"/>
      <c r="Z6958" s="14"/>
      <c r="AA6958" s="14"/>
      <c r="AB6958" s="14"/>
    </row>
    <row r="6959" spans="24:28" ht="15" customHeight="1">
      <c r="X6959" s="14"/>
      <c r="Y6959" s="14"/>
      <c r="Z6959" s="14"/>
      <c r="AA6959" s="14"/>
      <c r="AB6959" s="14"/>
    </row>
    <row r="6960" spans="24:28" ht="15" customHeight="1">
      <c r="X6960" s="14"/>
      <c r="Y6960" s="14"/>
      <c r="Z6960" s="14"/>
      <c r="AA6960" s="14"/>
      <c r="AB6960" s="14"/>
    </row>
    <row r="6961" spans="24:28" ht="15" customHeight="1">
      <c r="X6961" s="14"/>
      <c r="Y6961" s="14"/>
      <c r="Z6961" s="14"/>
      <c r="AA6961" s="14"/>
      <c r="AB6961" s="14"/>
    </row>
    <row r="6962" spans="24:28" ht="15" customHeight="1">
      <c r="X6962" s="14"/>
      <c r="Y6962" s="14"/>
      <c r="Z6962" s="14"/>
      <c r="AA6962" s="14"/>
      <c r="AB6962" s="14"/>
    </row>
    <row r="6963" spans="24:28" ht="15" customHeight="1">
      <c r="X6963" s="14"/>
      <c r="Y6963" s="14"/>
      <c r="Z6963" s="14"/>
      <c r="AA6963" s="14"/>
      <c r="AB6963" s="14"/>
    </row>
    <row r="6964" spans="24:28" ht="15" customHeight="1">
      <c r="X6964" s="14"/>
      <c r="Y6964" s="14"/>
      <c r="Z6964" s="14"/>
      <c r="AA6964" s="14"/>
      <c r="AB6964" s="14"/>
    </row>
    <row r="6965" spans="24:28" ht="15" customHeight="1">
      <c r="X6965" s="14"/>
      <c r="Y6965" s="14"/>
      <c r="Z6965" s="14"/>
      <c r="AA6965" s="14"/>
      <c r="AB6965" s="14"/>
    </row>
    <row r="6966" spans="24:28" ht="15" customHeight="1">
      <c r="X6966" s="14"/>
      <c r="Y6966" s="14"/>
      <c r="Z6966" s="14"/>
      <c r="AA6966" s="14"/>
      <c r="AB6966" s="14"/>
    </row>
    <row r="6967" spans="24:28" ht="15" customHeight="1">
      <c r="X6967" s="14"/>
      <c r="Y6967" s="14"/>
      <c r="Z6967" s="14"/>
      <c r="AA6967" s="14"/>
      <c r="AB6967" s="14"/>
    </row>
    <row r="6968" spans="24:28" ht="15" customHeight="1">
      <c r="X6968" s="14"/>
      <c r="Y6968" s="14"/>
      <c r="Z6968" s="14"/>
      <c r="AA6968" s="14"/>
      <c r="AB6968" s="14"/>
    </row>
    <row r="6969" spans="24:28" ht="15" customHeight="1">
      <c r="X6969" s="14"/>
      <c r="Y6969" s="14"/>
      <c r="Z6969" s="14"/>
      <c r="AA6969" s="14"/>
      <c r="AB6969" s="14"/>
    </row>
    <row r="6970" spans="24:28" ht="15" customHeight="1">
      <c r="X6970" s="14"/>
      <c r="Y6970" s="14"/>
      <c r="Z6970" s="14"/>
      <c r="AA6970" s="14"/>
      <c r="AB6970" s="14"/>
    </row>
    <row r="6971" spans="24:28" ht="15" customHeight="1">
      <c r="X6971" s="14"/>
      <c r="Y6971" s="14"/>
      <c r="Z6971" s="14"/>
      <c r="AA6971" s="14"/>
      <c r="AB6971" s="14"/>
    </row>
    <row r="6972" spans="24:28" ht="15" customHeight="1">
      <c r="X6972" s="14"/>
      <c r="Y6972" s="14"/>
      <c r="Z6972" s="14"/>
      <c r="AA6972" s="14"/>
      <c r="AB6972" s="14"/>
    </row>
    <row r="6973" spans="24:28" ht="15" customHeight="1">
      <c r="X6973" s="14"/>
      <c r="Y6973" s="14"/>
      <c r="Z6973" s="14"/>
      <c r="AA6973" s="14"/>
      <c r="AB6973" s="14"/>
    </row>
    <row r="6974" spans="24:28" ht="15" customHeight="1">
      <c r="X6974" s="14"/>
      <c r="Y6974" s="14"/>
      <c r="Z6974" s="14"/>
      <c r="AA6974" s="14"/>
      <c r="AB6974" s="14"/>
    </row>
    <row r="6975" spans="24:28" ht="15" customHeight="1">
      <c r="X6975" s="14"/>
      <c r="Y6975" s="14"/>
      <c r="Z6975" s="14"/>
      <c r="AA6975" s="14"/>
      <c r="AB6975" s="14"/>
    </row>
    <row r="6976" spans="24:28" ht="15" customHeight="1">
      <c r="X6976" s="14"/>
      <c r="Y6976" s="14"/>
      <c r="Z6976" s="14"/>
      <c r="AA6976" s="14"/>
      <c r="AB6976" s="14"/>
    </row>
    <row r="6977" spans="24:28" ht="15" customHeight="1">
      <c r="X6977" s="14"/>
      <c r="Y6977" s="14"/>
      <c r="Z6977" s="14"/>
      <c r="AA6977" s="14"/>
      <c r="AB6977" s="14"/>
    </row>
    <row r="6978" spans="24:28" ht="15" customHeight="1">
      <c r="X6978" s="14"/>
      <c r="Y6978" s="14"/>
      <c r="Z6978" s="14"/>
      <c r="AA6978" s="14"/>
      <c r="AB6978" s="14"/>
    </row>
    <row r="6979" spans="24:28" ht="15" customHeight="1">
      <c r="X6979" s="14"/>
      <c r="Y6979" s="14"/>
      <c r="Z6979" s="14"/>
      <c r="AA6979" s="14"/>
      <c r="AB6979" s="14"/>
    </row>
    <row r="6980" spans="24:28" ht="15" customHeight="1">
      <c r="X6980" s="14"/>
      <c r="Y6980" s="14"/>
      <c r="Z6980" s="14"/>
      <c r="AA6980" s="14"/>
      <c r="AB6980" s="14"/>
    </row>
    <row r="6981" spans="24:28" ht="15" customHeight="1">
      <c r="X6981" s="14"/>
      <c r="Y6981" s="14"/>
      <c r="Z6981" s="14"/>
      <c r="AA6981" s="14"/>
      <c r="AB6981" s="14"/>
    </row>
    <row r="6982" spans="24:28" ht="15" customHeight="1">
      <c r="X6982" s="14"/>
      <c r="Y6982" s="14"/>
      <c r="Z6982" s="14"/>
      <c r="AA6982" s="14"/>
      <c r="AB6982" s="14"/>
    </row>
    <row r="6983" spans="24:28" ht="15" customHeight="1">
      <c r="X6983" s="14"/>
      <c r="Y6983" s="14"/>
      <c r="Z6983" s="14"/>
      <c r="AA6983" s="14"/>
      <c r="AB6983" s="14"/>
    </row>
    <row r="6984" spans="24:28" ht="15" customHeight="1">
      <c r="X6984" s="14"/>
      <c r="Y6984" s="14"/>
      <c r="Z6984" s="14"/>
      <c r="AA6984" s="14"/>
      <c r="AB6984" s="14"/>
    </row>
    <row r="6985" spans="24:28" ht="15" customHeight="1">
      <c r="X6985" s="14"/>
      <c r="Y6985" s="14"/>
      <c r="Z6985" s="14"/>
      <c r="AA6985" s="14"/>
      <c r="AB6985" s="14"/>
    </row>
    <row r="6986" spans="24:28" ht="15" customHeight="1">
      <c r="X6986" s="14"/>
      <c r="Y6986" s="14"/>
      <c r="Z6986" s="14"/>
      <c r="AA6986" s="14"/>
      <c r="AB6986" s="14"/>
    </row>
    <row r="6987" spans="24:28" ht="15" customHeight="1">
      <c r="X6987" s="14"/>
      <c r="Y6987" s="14"/>
      <c r="Z6987" s="14"/>
      <c r="AA6987" s="14"/>
      <c r="AB6987" s="14"/>
    </row>
    <row r="6988" spans="24:28" ht="15" customHeight="1">
      <c r="X6988" s="14"/>
      <c r="Y6988" s="14"/>
      <c r="Z6988" s="14"/>
      <c r="AA6988" s="14"/>
      <c r="AB6988" s="14"/>
    </row>
    <row r="6989" spans="24:28" ht="15" customHeight="1">
      <c r="X6989" s="14"/>
      <c r="Y6989" s="14"/>
      <c r="Z6989" s="14"/>
      <c r="AA6989" s="14"/>
      <c r="AB6989" s="14"/>
    </row>
    <row r="6990" spans="24:28" ht="15" customHeight="1">
      <c r="X6990" s="14"/>
      <c r="Y6990" s="14"/>
      <c r="Z6990" s="14"/>
      <c r="AA6990" s="14"/>
      <c r="AB6990" s="14"/>
    </row>
    <row r="6991" spans="24:28" ht="15" customHeight="1">
      <c r="X6991" s="14"/>
      <c r="Y6991" s="14"/>
      <c r="Z6991" s="14"/>
      <c r="AA6991" s="14"/>
      <c r="AB6991" s="14"/>
    </row>
    <row r="6992" spans="24:28" ht="15" customHeight="1">
      <c r="X6992" s="14"/>
      <c r="Y6992" s="14"/>
      <c r="Z6992" s="14"/>
      <c r="AA6992" s="14"/>
      <c r="AB6992" s="14"/>
    </row>
    <row r="6993" spans="24:28" ht="15" customHeight="1">
      <c r="X6993" s="14"/>
      <c r="Y6993" s="14"/>
      <c r="Z6993" s="14"/>
      <c r="AA6993" s="14"/>
      <c r="AB6993" s="14"/>
    </row>
    <row r="6994" spans="24:28" ht="15" customHeight="1">
      <c r="X6994" s="14"/>
      <c r="Y6994" s="14"/>
      <c r="Z6994" s="14"/>
      <c r="AA6994" s="14"/>
      <c r="AB6994" s="14"/>
    </row>
    <row r="6995" spans="24:28" ht="15" customHeight="1">
      <c r="X6995" s="14"/>
      <c r="Y6995" s="14"/>
      <c r="Z6995" s="14"/>
      <c r="AA6995" s="14"/>
      <c r="AB6995" s="14"/>
    </row>
    <row r="6996" spans="24:28" ht="15" customHeight="1">
      <c r="X6996" s="14"/>
      <c r="Y6996" s="14"/>
      <c r="Z6996" s="14"/>
      <c r="AA6996" s="14"/>
      <c r="AB6996" s="14"/>
    </row>
    <row r="6997" spans="24:28" ht="15" customHeight="1">
      <c r="X6997" s="14"/>
      <c r="Y6997" s="14"/>
      <c r="Z6997" s="14"/>
      <c r="AA6997" s="14"/>
      <c r="AB6997" s="14"/>
    </row>
    <row r="6998" spans="24:28" ht="15" customHeight="1">
      <c r="X6998" s="14"/>
      <c r="Y6998" s="14"/>
      <c r="Z6998" s="14"/>
      <c r="AA6998" s="14"/>
      <c r="AB6998" s="14"/>
    </row>
    <row r="6999" spans="24:28" ht="15" customHeight="1">
      <c r="X6999" s="14"/>
      <c r="Y6999" s="14"/>
      <c r="Z6999" s="14"/>
      <c r="AA6999" s="14"/>
      <c r="AB6999" s="14"/>
    </row>
    <row r="7000" spans="24:28" ht="15" customHeight="1">
      <c r="X7000" s="14"/>
      <c r="Y7000" s="14"/>
      <c r="Z7000" s="14"/>
      <c r="AA7000" s="14"/>
      <c r="AB7000" s="14"/>
    </row>
    <row r="7001" spans="24:28" ht="15" customHeight="1">
      <c r="X7001" s="14"/>
      <c r="Y7001" s="14"/>
      <c r="Z7001" s="14"/>
      <c r="AA7001" s="14"/>
      <c r="AB7001" s="14"/>
    </row>
    <row r="7002" spans="24:28" ht="15" customHeight="1">
      <c r="X7002" s="14"/>
      <c r="Y7002" s="14"/>
      <c r="Z7002" s="14"/>
      <c r="AA7002" s="14"/>
      <c r="AB7002" s="14"/>
    </row>
    <row r="7003" spans="24:28" ht="15" customHeight="1">
      <c r="X7003" s="14"/>
      <c r="Y7003" s="14"/>
      <c r="Z7003" s="14"/>
      <c r="AA7003" s="14"/>
      <c r="AB7003" s="14"/>
    </row>
    <row r="7004" spans="24:28" ht="15" customHeight="1">
      <c r="X7004" s="14"/>
      <c r="Y7004" s="14"/>
      <c r="Z7004" s="14"/>
      <c r="AA7004" s="14"/>
      <c r="AB7004" s="14"/>
    </row>
    <row r="7005" spans="24:28" ht="15" customHeight="1">
      <c r="X7005" s="14"/>
      <c r="Y7005" s="14"/>
      <c r="Z7005" s="14"/>
      <c r="AA7005" s="14"/>
      <c r="AB7005" s="14"/>
    </row>
    <row r="7006" spans="24:28" ht="15" customHeight="1">
      <c r="X7006" s="14"/>
      <c r="Y7006" s="14"/>
      <c r="Z7006" s="14"/>
      <c r="AA7006" s="14"/>
      <c r="AB7006" s="14"/>
    </row>
    <row r="7007" spans="24:28" ht="15" customHeight="1">
      <c r="X7007" s="14"/>
      <c r="Y7007" s="14"/>
      <c r="Z7007" s="14"/>
      <c r="AA7007" s="14"/>
      <c r="AB7007" s="14"/>
    </row>
    <row r="7008" spans="24:28" ht="15" customHeight="1">
      <c r="X7008" s="14"/>
      <c r="Y7008" s="14"/>
      <c r="Z7008" s="14"/>
      <c r="AA7008" s="14"/>
      <c r="AB7008" s="14"/>
    </row>
    <row r="7009" spans="24:28" ht="15" customHeight="1">
      <c r="X7009" s="14"/>
      <c r="Y7009" s="14"/>
      <c r="Z7009" s="14"/>
      <c r="AA7009" s="14"/>
      <c r="AB7009" s="14"/>
    </row>
    <row r="7010" spans="24:28" ht="15" customHeight="1">
      <c r="X7010" s="14"/>
      <c r="Y7010" s="14"/>
      <c r="Z7010" s="14"/>
      <c r="AA7010" s="14"/>
      <c r="AB7010" s="14"/>
    </row>
    <row r="7011" spans="24:28" ht="15" customHeight="1">
      <c r="X7011" s="14"/>
      <c r="Y7011" s="14"/>
      <c r="Z7011" s="14"/>
      <c r="AA7011" s="14"/>
      <c r="AB7011" s="14"/>
    </row>
    <row r="7012" spans="24:28" ht="15" customHeight="1">
      <c r="X7012" s="14"/>
      <c r="Y7012" s="14"/>
      <c r="Z7012" s="14"/>
      <c r="AA7012" s="14"/>
      <c r="AB7012" s="14"/>
    </row>
    <row r="7013" spans="24:28" ht="15" customHeight="1">
      <c r="X7013" s="14"/>
      <c r="Y7013" s="14"/>
      <c r="Z7013" s="14"/>
      <c r="AA7013" s="14"/>
      <c r="AB7013" s="14"/>
    </row>
    <row r="7014" spans="24:28" ht="15" customHeight="1">
      <c r="X7014" s="14"/>
      <c r="Y7014" s="14"/>
      <c r="Z7014" s="14"/>
      <c r="AA7014" s="14"/>
      <c r="AB7014" s="14"/>
    </row>
    <row r="7015" spans="24:28" ht="15" customHeight="1">
      <c r="X7015" s="14"/>
      <c r="Y7015" s="14"/>
      <c r="Z7015" s="14"/>
      <c r="AA7015" s="14"/>
      <c r="AB7015" s="14"/>
    </row>
    <row r="7016" spans="24:28" ht="15" customHeight="1">
      <c r="X7016" s="14"/>
      <c r="Y7016" s="14"/>
      <c r="Z7016" s="14"/>
      <c r="AA7016" s="14"/>
      <c r="AB7016" s="14"/>
    </row>
    <row r="7017" spans="24:28" ht="15" customHeight="1">
      <c r="X7017" s="14"/>
      <c r="Y7017" s="14"/>
      <c r="Z7017" s="14"/>
      <c r="AA7017" s="14"/>
      <c r="AB7017" s="14"/>
    </row>
    <row r="7018" spans="24:28" ht="15" customHeight="1">
      <c r="X7018" s="14"/>
      <c r="Y7018" s="14"/>
      <c r="Z7018" s="14"/>
      <c r="AA7018" s="14"/>
      <c r="AB7018" s="14"/>
    </row>
    <row r="7019" spans="24:28" ht="15" customHeight="1">
      <c r="X7019" s="14"/>
      <c r="Y7019" s="14"/>
      <c r="Z7019" s="14"/>
      <c r="AA7019" s="14"/>
      <c r="AB7019" s="14"/>
    </row>
    <row r="7020" spans="24:28" ht="15" customHeight="1">
      <c r="X7020" s="14"/>
      <c r="Y7020" s="14"/>
      <c r="Z7020" s="14"/>
      <c r="AA7020" s="14"/>
      <c r="AB7020" s="14"/>
    </row>
    <row r="7021" spans="24:28" ht="15" customHeight="1">
      <c r="X7021" s="14"/>
      <c r="Y7021" s="14"/>
      <c r="Z7021" s="14"/>
      <c r="AA7021" s="14"/>
      <c r="AB7021" s="14"/>
    </row>
    <row r="7022" spans="24:28" ht="15" customHeight="1">
      <c r="X7022" s="14"/>
      <c r="Y7022" s="14"/>
      <c r="Z7022" s="14"/>
      <c r="AA7022" s="14"/>
      <c r="AB7022" s="14"/>
    </row>
    <row r="7023" spans="24:28" ht="15" customHeight="1">
      <c r="X7023" s="14"/>
      <c r="Y7023" s="14"/>
      <c r="Z7023" s="14"/>
      <c r="AA7023" s="14"/>
      <c r="AB7023" s="14"/>
    </row>
    <row r="7024" spans="24:28" ht="15" customHeight="1">
      <c r="X7024" s="14"/>
      <c r="Y7024" s="14"/>
      <c r="Z7024" s="14"/>
      <c r="AA7024" s="14"/>
      <c r="AB7024" s="14"/>
    </row>
    <row r="7025" spans="24:28" ht="15" customHeight="1">
      <c r="X7025" s="14"/>
      <c r="Y7025" s="14"/>
      <c r="Z7025" s="14"/>
      <c r="AA7025" s="14"/>
      <c r="AB7025" s="14"/>
    </row>
    <row r="7026" spans="24:28" ht="15" customHeight="1">
      <c r="X7026" s="14"/>
      <c r="Y7026" s="14"/>
      <c r="Z7026" s="14"/>
      <c r="AA7026" s="14"/>
      <c r="AB7026" s="14"/>
    </row>
    <row r="7027" spans="24:28" ht="15" customHeight="1">
      <c r="X7027" s="14"/>
      <c r="Y7027" s="14"/>
      <c r="Z7027" s="14"/>
      <c r="AA7027" s="14"/>
      <c r="AB7027" s="14"/>
    </row>
    <row r="7028" spans="24:28" ht="15" customHeight="1">
      <c r="X7028" s="14"/>
      <c r="Y7028" s="14"/>
      <c r="Z7028" s="14"/>
      <c r="AA7028" s="14"/>
      <c r="AB7028" s="14"/>
    </row>
    <row r="7029" spans="24:28" ht="15" customHeight="1">
      <c r="X7029" s="14"/>
      <c r="Y7029" s="14"/>
      <c r="Z7029" s="14"/>
      <c r="AA7029" s="14"/>
      <c r="AB7029" s="14"/>
    </row>
    <row r="7030" spans="24:28" ht="15" customHeight="1">
      <c r="X7030" s="14"/>
      <c r="Y7030" s="14"/>
      <c r="Z7030" s="14"/>
      <c r="AA7030" s="14"/>
      <c r="AB7030" s="14"/>
    </row>
    <row r="7031" spans="24:28" ht="15" customHeight="1">
      <c r="X7031" s="14"/>
      <c r="Y7031" s="14"/>
      <c r="Z7031" s="14"/>
      <c r="AA7031" s="14"/>
      <c r="AB7031" s="14"/>
    </row>
    <row r="7032" spans="24:28" ht="15" customHeight="1">
      <c r="X7032" s="14"/>
      <c r="Y7032" s="14"/>
      <c r="Z7032" s="14"/>
      <c r="AA7032" s="14"/>
      <c r="AB7032" s="14"/>
    </row>
    <row r="7033" spans="24:28" ht="15" customHeight="1">
      <c r="X7033" s="14"/>
      <c r="Y7033" s="14"/>
      <c r="Z7033" s="14"/>
      <c r="AA7033" s="14"/>
      <c r="AB7033" s="14"/>
    </row>
    <row r="7034" spans="24:28" ht="15" customHeight="1">
      <c r="X7034" s="14"/>
      <c r="Y7034" s="14"/>
      <c r="Z7034" s="14"/>
      <c r="AA7034" s="14"/>
      <c r="AB7034" s="14"/>
    </row>
    <row r="7035" spans="24:28" ht="15" customHeight="1">
      <c r="X7035" s="14"/>
      <c r="Y7035" s="14"/>
      <c r="Z7035" s="14"/>
      <c r="AA7035" s="14"/>
      <c r="AB7035" s="14"/>
    </row>
    <row r="7036" spans="24:28" ht="15" customHeight="1">
      <c r="X7036" s="14"/>
      <c r="Y7036" s="14"/>
      <c r="Z7036" s="14"/>
      <c r="AA7036" s="14"/>
      <c r="AB7036" s="14"/>
    </row>
    <row r="7037" spans="24:28" ht="15" customHeight="1">
      <c r="X7037" s="14"/>
      <c r="Y7037" s="14"/>
      <c r="Z7037" s="14"/>
      <c r="AA7037" s="14"/>
      <c r="AB7037" s="14"/>
    </row>
    <row r="7038" spans="24:28" ht="15" customHeight="1">
      <c r="X7038" s="14"/>
      <c r="Y7038" s="14"/>
      <c r="Z7038" s="14"/>
      <c r="AA7038" s="14"/>
      <c r="AB7038" s="14"/>
    </row>
    <row r="7039" spans="24:28" ht="15" customHeight="1">
      <c r="X7039" s="14"/>
      <c r="Y7039" s="14"/>
      <c r="Z7039" s="14"/>
      <c r="AA7039" s="14"/>
      <c r="AB7039" s="14"/>
    </row>
    <row r="7040" spans="24:28" ht="15" customHeight="1">
      <c r="X7040" s="14"/>
      <c r="Y7040" s="14"/>
      <c r="Z7040" s="14"/>
      <c r="AA7040" s="14"/>
      <c r="AB7040" s="14"/>
    </row>
    <row r="7041" spans="24:28" ht="15" customHeight="1">
      <c r="X7041" s="14"/>
      <c r="Y7041" s="14"/>
      <c r="Z7041" s="14"/>
      <c r="AA7041" s="14"/>
      <c r="AB7041" s="14"/>
    </row>
    <row r="7042" spans="24:28" ht="15" customHeight="1">
      <c r="X7042" s="14"/>
      <c r="Y7042" s="14"/>
      <c r="Z7042" s="14"/>
      <c r="AA7042" s="14"/>
      <c r="AB7042" s="14"/>
    </row>
    <row r="7043" spans="24:28" ht="15" customHeight="1">
      <c r="X7043" s="14"/>
      <c r="Y7043" s="14"/>
      <c r="Z7043" s="14"/>
      <c r="AA7043" s="14"/>
      <c r="AB7043" s="14"/>
    </row>
    <row r="7044" spans="24:28" ht="15" customHeight="1">
      <c r="X7044" s="14"/>
      <c r="Y7044" s="14"/>
      <c r="Z7044" s="14"/>
      <c r="AA7044" s="14"/>
      <c r="AB7044" s="14"/>
    </row>
    <row r="7045" spans="24:28" ht="15" customHeight="1">
      <c r="X7045" s="14"/>
      <c r="Y7045" s="14"/>
      <c r="Z7045" s="14"/>
      <c r="AA7045" s="14"/>
      <c r="AB7045" s="14"/>
    </row>
    <row r="7046" spans="24:28" ht="15" customHeight="1">
      <c r="X7046" s="14"/>
      <c r="Y7046" s="14"/>
      <c r="Z7046" s="14"/>
      <c r="AA7046" s="14"/>
      <c r="AB7046" s="14"/>
    </row>
    <row r="7047" spans="24:28" ht="15" customHeight="1">
      <c r="X7047" s="14"/>
      <c r="Y7047" s="14"/>
      <c r="Z7047" s="14"/>
      <c r="AA7047" s="14"/>
      <c r="AB7047" s="14"/>
    </row>
    <row r="7048" spans="24:28" ht="15" customHeight="1">
      <c r="X7048" s="14"/>
      <c r="Y7048" s="14"/>
      <c r="Z7048" s="14"/>
      <c r="AA7048" s="14"/>
      <c r="AB7048" s="14"/>
    </row>
    <row r="7049" spans="24:28" ht="15" customHeight="1">
      <c r="X7049" s="14"/>
      <c r="Y7049" s="14"/>
      <c r="Z7049" s="14"/>
      <c r="AA7049" s="14"/>
      <c r="AB7049" s="14"/>
    </row>
    <row r="7050" spans="24:28" ht="15" customHeight="1">
      <c r="X7050" s="14"/>
      <c r="Y7050" s="14"/>
      <c r="Z7050" s="14"/>
      <c r="AA7050" s="14"/>
      <c r="AB7050" s="14"/>
    </row>
    <row r="7051" spans="24:28" ht="15" customHeight="1">
      <c r="X7051" s="14"/>
      <c r="Y7051" s="14"/>
      <c r="Z7051" s="14"/>
      <c r="AA7051" s="14"/>
      <c r="AB7051" s="14"/>
    </row>
    <row r="7052" spans="24:28" ht="15" customHeight="1">
      <c r="X7052" s="14"/>
      <c r="Y7052" s="14"/>
      <c r="Z7052" s="14"/>
      <c r="AA7052" s="14"/>
      <c r="AB7052" s="14"/>
    </row>
    <row r="7053" spans="24:28" ht="15" customHeight="1">
      <c r="X7053" s="14"/>
      <c r="Y7053" s="14"/>
      <c r="Z7053" s="14"/>
      <c r="AA7053" s="14"/>
      <c r="AB7053" s="14"/>
    </row>
    <row r="7054" spans="24:28" ht="15" customHeight="1">
      <c r="X7054" s="14"/>
      <c r="Y7054" s="14"/>
      <c r="Z7054" s="14"/>
      <c r="AA7054" s="14"/>
      <c r="AB7054" s="14"/>
    </row>
    <row r="7055" spans="24:28" ht="15" customHeight="1">
      <c r="X7055" s="14"/>
      <c r="Y7055" s="14"/>
      <c r="Z7055" s="14"/>
      <c r="AA7055" s="14"/>
      <c r="AB7055" s="14"/>
    </row>
    <row r="7056" spans="24:28" ht="15" customHeight="1">
      <c r="X7056" s="14"/>
      <c r="Y7056" s="14"/>
      <c r="Z7056" s="14"/>
      <c r="AA7056" s="14"/>
      <c r="AB7056" s="14"/>
    </row>
    <row r="7057" spans="24:28" ht="15" customHeight="1">
      <c r="X7057" s="14"/>
      <c r="Y7057" s="14"/>
      <c r="Z7057" s="14"/>
      <c r="AA7057" s="14"/>
      <c r="AB7057" s="14"/>
    </row>
    <row r="7058" spans="24:28" ht="15" customHeight="1">
      <c r="X7058" s="14"/>
      <c r="Y7058" s="14"/>
      <c r="Z7058" s="14"/>
      <c r="AA7058" s="14"/>
      <c r="AB7058" s="14"/>
    </row>
    <row r="7059" spans="24:28" ht="15" customHeight="1">
      <c r="X7059" s="14"/>
      <c r="Y7059" s="14"/>
      <c r="Z7059" s="14"/>
      <c r="AA7059" s="14"/>
      <c r="AB7059" s="14"/>
    </row>
    <row r="7060" spans="24:28" ht="15" customHeight="1">
      <c r="X7060" s="14"/>
      <c r="Y7060" s="14"/>
      <c r="Z7060" s="14"/>
      <c r="AA7060" s="14"/>
      <c r="AB7060" s="14"/>
    </row>
    <row r="7061" spans="24:28" ht="15" customHeight="1">
      <c r="X7061" s="14"/>
      <c r="Y7061" s="14"/>
      <c r="Z7061" s="14"/>
      <c r="AA7061" s="14"/>
      <c r="AB7061" s="14"/>
    </row>
    <row r="7062" spans="24:28" ht="15" customHeight="1">
      <c r="X7062" s="14"/>
      <c r="Y7062" s="14"/>
      <c r="Z7062" s="14"/>
      <c r="AA7062" s="14"/>
      <c r="AB7062" s="14"/>
    </row>
    <row r="7063" spans="24:28" ht="15" customHeight="1">
      <c r="X7063" s="14"/>
      <c r="Y7063" s="14"/>
      <c r="Z7063" s="14"/>
      <c r="AA7063" s="14"/>
      <c r="AB7063" s="14"/>
    </row>
    <row r="7064" spans="24:28" ht="15" customHeight="1">
      <c r="X7064" s="14"/>
      <c r="Y7064" s="14"/>
      <c r="Z7064" s="14"/>
      <c r="AA7064" s="14"/>
      <c r="AB7064" s="14"/>
    </row>
    <row r="7065" spans="24:28" ht="15" customHeight="1">
      <c r="X7065" s="14"/>
      <c r="Y7065" s="14"/>
      <c r="Z7065" s="14"/>
      <c r="AA7065" s="14"/>
      <c r="AB7065" s="14"/>
    </row>
    <row r="7066" spans="24:28" ht="15" customHeight="1">
      <c r="X7066" s="14"/>
      <c r="Y7066" s="14"/>
      <c r="Z7066" s="14"/>
      <c r="AA7066" s="14"/>
      <c r="AB7066" s="14"/>
    </row>
    <row r="7067" spans="24:28" ht="15" customHeight="1">
      <c r="X7067" s="14"/>
      <c r="Y7067" s="14"/>
      <c r="Z7067" s="14"/>
      <c r="AA7067" s="14"/>
      <c r="AB7067" s="14"/>
    </row>
    <row r="7068" spans="24:28" ht="15" customHeight="1">
      <c r="X7068" s="14"/>
      <c r="Y7068" s="14"/>
      <c r="Z7068" s="14"/>
      <c r="AA7068" s="14"/>
      <c r="AB7068" s="14"/>
    </row>
    <row r="7069" spans="24:28" ht="15" customHeight="1">
      <c r="X7069" s="14"/>
      <c r="Y7069" s="14"/>
      <c r="Z7069" s="14"/>
      <c r="AA7069" s="14"/>
      <c r="AB7069" s="14"/>
    </row>
    <row r="7070" spans="24:28" ht="15" customHeight="1">
      <c r="X7070" s="14"/>
      <c r="Y7070" s="14"/>
      <c r="Z7070" s="14"/>
      <c r="AA7070" s="14"/>
      <c r="AB7070" s="14"/>
    </row>
    <row r="7071" spans="24:28" ht="15" customHeight="1">
      <c r="X7071" s="14"/>
      <c r="Y7071" s="14"/>
      <c r="Z7071" s="14"/>
      <c r="AA7071" s="14"/>
      <c r="AB7071" s="14"/>
    </row>
    <row r="7072" spans="24:28" ht="15" customHeight="1">
      <c r="X7072" s="14"/>
      <c r="Y7072" s="14"/>
      <c r="Z7072" s="14"/>
      <c r="AA7072" s="14"/>
      <c r="AB7072" s="14"/>
    </row>
    <row r="7073" spans="24:28" ht="15" customHeight="1">
      <c r="X7073" s="14"/>
      <c r="Y7073" s="14"/>
      <c r="Z7073" s="14"/>
      <c r="AA7073" s="14"/>
      <c r="AB7073" s="14"/>
    </row>
    <row r="7074" spans="24:28" ht="15" customHeight="1">
      <c r="X7074" s="14"/>
      <c r="Y7074" s="14"/>
      <c r="Z7074" s="14"/>
      <c r="AA7074" s="14"/>
      <c r="AB7074" s="14"/>
    </row>
    <row r="7075" spans="24:28" ht="15" customHeight="1">
      <c r="X7075" s="14"/>
      <c r="Y7075" s="14"/>
      <c r="Z7075" s="14"/>
      <c r="AA7075" s="14"/>
      <c r="AB7075" s="14"/>
    </row>
    <row r="7076" spans="24:28" ht="15" customHeight="1">
      <c r="X7076" s="14"/>
      <c r="Y7076" s="14"/>
      <c r="Z7076" s="14"/>
      <c r="AA7076" s="14"/>
      <c r="AB7076" s="14"/>
    </row>
    <row r="7077" spans="24:28" ht="15" customHeight="1">
      <c r="X7077" s="14"/>
      <c r="Y7077" s="14"/>
      <c r="Z7077" s="14"/>
      <c r="AA7077" s="14"/>
      <c r="AB7077" s="14"/>
    </row>
    <row r="7078" spans="24:28" ht="15" customHeight="1">
      <c r="X7078" s="14"/>
      <c r="Y7078" s="14"/>
      <c r="Z7078" s="14"/>
      <c r="AA7078" s="14"/>
      <c r="AB7078" s="14"/>
    </row>
    <row r="7079" spans="24:28" ht="15" customHeight="1">
      <c r="X7079" s="14"/>
      <c r="Y7079" s="14"/>
      <c r="Z7079" s="14"/>
      <c r="AA7079" s="14"/>
      <c r="AB7079" s="14"/>
    </row>
    <row r="7080" spans="24:28" ht="15" customHeight="1">
      <c r="X7080" s="14"/>
      <c r="Y7080" s="14"/>
      <c r="Z7080" s="14"/>
      <c r="AA7080" s="14"/>
      <c r="AB7080" s="14"/>
    </row>
    <row r="7081" spans="24:28" ht="15" customHeight="1">
      <c r="X7081" s="14"/>
      <c r="Y7081" s="14"/>
      <c r="Z7081" s="14"/>
      <c r="AA7081" s="14"/>
      <c r="AB7081" s="14"/>
    </row>
    <row r="7082" spans="24:28" ht="15" customHeight="1">
      <c r="X7082" s="14"/>
      <c r="Y7082" s="14"/>
      <c r="Z7082" s="14"/>
      <c r="AA7082" s="14"/>
      <c r="AB7082" s="14"/>
    </row>
    <row r="7083" spans="24:28" ht="15" customHeight="1">
      <c r="X7083" s="14"/>
      <c r="Y7083" s="14"/>
      <c r="Z7083" s="14"/>
      <c r="AA7083" s="14"/>
      <c r="AB7083" s="14"/>
    </row>
    <row r="7084" spans="24:28" ht="15" customHeight="1">
      <c r="X7084" s="14"/>
      <c r="Y7084" s="14"/>
      <c r="Z7084" s="14"/>
      <c r="AA7084" s="14"/>
      <c r="AB7084" s="14"/>
    </row>
    <row r="7085" spans="24:28" ht="15" customHeight="1">
      <c r="X7085" s="14"/>
      <c r="Y7085" s="14"/>
      <c r="Z7085" s="14"/>
      <c r="AA7085" s="14"/>
      <c r="AB7085" s="14"/>
    </row>
    <row r="7086" spans="24:28" ht="15" customHeight="1">
      <c r="X7086" s="14"/>
      <c r="Y7086" s="14"/>
      <c r="Z7086" s="14"/>
      <c r="AA7086" s="14"/>
      <c r="AB7086" s="14"/>
    </row>
    <row r="7087" spans="24:28" ht="15" customHeight="1">
      <c r="X7087" s="14"/>
      <c r="Y7087" s="14"/>
      <c r="Z7087" s="14"/>
      <c r="AA7087" s="14"/>
      <c r="AB7087" s="14"/>
    </row>
    <row r="7088" spans="24:28" ht="15" customHeight="1">
      <c r="X7088" s="14"/>
      <c r="Y7088" s="14"/>
      <c r="Z7088" s="14"/>
      <c r="AA7088" s="14"/>
      <c r="AB7088" s="14"/>
    </row>
    <row r="7089" spans="24:28" ht="15" customHeight="1">
      <c r="X7089" s="14"/>
      <c r="Y7089" s="14"/>
      <c r="Z7089" s="14"/>
      <c r="AA7089" s="14"/>
      <c r="AB7089" s="14"/>
    </row>
    <row r="7090" spans="24:28" ht="15" customHeight="1">
      <c r="X7090" s="14"/>
      <c r="Y7090" s="14"/>
      <c r="Z7090" s="14"/>
      <c r="AA7090" s="14"/>
      <c r="AB7090" s="14"/>
    </row>
    <row r="7091" spans="24:28" ht="15" customHeight="1">
      <c r="X7091" s="14"/>
      <c r="Y7091" s="14"/>
      <c r="Z7091" s="14"/>
      <c r="AA7091" s="14"/>
      <c r="AB7091" s="14"/>
    </row>
    <row r="7092" spans="24:28" ht="15" customHeight="1">
      <c r="X7092" s="14"/>
      <c r="Y7092" s="14"/>
      <c r="Z7092" s="14"/>
      <c r="AA7092" s="14"/>
      <c r="AB7092" s="14"/>
    </row>
    <row r="7093" spans="24:28" ht="15" customHeight="1">
      <c r="X7093" s="14"/>
      <c r="Y7093" s="14"/>
      <c r="Z7093" s="14"/>
      <c r="AA7093" s="14"/>
      <c r="AB7093" s="14"/>
    </row>
    <row r="7094" spans="24:28" ht="15" customHeight="1">
      <c r="X7094" s="14"/>
      <c r="Y7094" s="14"/>
      <c r="Z7094" s="14"/>
      <c r="AA7094" s="14"/>
      <c r="AB7094" s="14"/>
    </row>
    <row r="7095" spans="24:28" ht="15" customHeight="1">
      <c r="X7095" s="14"/>
      <c r="Y7095" s="14"/>
      <c r="Z7095" s="14"/>
      <c r="AA7095" s="14"/>
      <c r="AB7095" s="14"/>
    </row>
    <row r="7096" spans="24:28" ht="15" customHeight="1">
      <c r="X7096" s="14"/>
      <c r="Y7096" s="14"/>
      <c r="Z7096" s="14"/>
      <c r="AA7096" s="14"/>
      <c r="AB7096" s="14"/>
    </row>
    <row r="7097" spans="24:28" ht="15" customHeight="1">
      <c r="X7097" s="14"/>
      <c r="Y7097" s="14"/>
      <c r="Z7097" s="14"/>
      <c r="AA7097" s="14"/>
      <c r="AB7097" s="14"/>
    </row>
    <row r="7098" spans="24:28" ht="15" customHeight="1">
      <c r="X7098" s="14"/>
      <c r="Y7098" s="14"/>
      <c r="Z7098" s="14"/>
      <c r="AA7098" s="14"/>
      <c r="AB7098" s="14"/>
    </row>
    <row r="7099" spans="24:28" ht="15" customHeight="1">
      <c r="X7099" s="14"/>
      <c r="Y7099" s="14"/>
      <c r="Z7099" s="14"/>
      <c r="AA7099" s="14"/>
      <c r="AB7099" s="14"/>
    </row>
    <row r="7100" spans="24:28" ht="15" customHeight="1">
      <c r="X7100" s="14"/>
      <c r="Y7100" s="14"/>
      <c r="Z7100" s="14"/>
      <c r="AA7100" s="14"/>
      <c r="AB7100" s="14"/>
    </row>
    <row r="7101" spans="24:28" ht="15" customHeight="1">
      <c r="X7101" s="14"/>
      <c r="Y7101" s="14"/>
      <c r="Z7101" s="14"/>
      <c r="AA7101" s="14"/>
      <c r="AB7101" s="14"/>
    </row>
    <row r="7102" spans="24:28" ht="15" customHeight="1">
      <c r="X7102" s="14"/>
      <c r="Y7102" s="14"/>
      <c r="Z7102" s="14"/>
      <c r="AA7102" s="14"/>
      <c r="AB7102" s="14"/>
    </row>
    <row r="7103" spans="24:28" ht="15" customHeight="1">
      <c r="X7103" s="14"/>
      <c r="Y7103" s="14"/>
      <c r="Z7103" s="14"/>
      <c r="AA7103" s="14"/>
      <c r="AB7103" s="14"/>
    </row>
    <row r="7104" spans="24:28" ht="15" customHeight="1">
      <c r="X7104" s="14"/>
      <c r="Y7104" s="14"/>
      <c r="Z7104" s="14"/>
      <c r="AA7104" s="14"/>
      <c r="AB7104" s="14"/>
    </row>
    <row r="7105" spans="24:28" ht="15" customHeight="1">
      <c r="X7105" s="14"/>
      <c r="Y7105" s="14"/>
      <c r="Z7105" s="14"/>
      <c r="AA7105" s="14"/>
      <c r="AB7105" s="14"/>
    </row>
    <row r="7106" spans="24:28" ht="15" customHeight="1">
      <c r="X7106" s="14"/>
      <c r="Y7106" s="14"/>
      <c r="Z7106" s="14"/>
      <c r="AA7106" s="14"/>
      <c r="AB7106" s="14"/>
    </row>
    <row r="7107" spans="24:28" ht="15" customHeight="1">
      <c r="X7107" s="14"/>
      <c r="Y7107" s="14"/>
      <c r="Z7107" s="14"/>
      <c r="AA7107" s="14"/>
      <c r="AB7107" s="14"/>
    </row>
    <row r="7108" spans="24:28" ht="15" customHeight="1">
      <c r="X7108" s="14"/>
      <c r="Y7108" s="14"/>
      <c r="Z7108" s="14"/>
      <c r="AA7108" s="14"/>
      <c r="AB7108" s="14"/>
    </row>
    <row r="7109" spans="24:28" ht="15" customHeight="1">
      <c r="X7109" s="14"/>
      <c r="Y7109" s="14"/>
      <c r="Z7109" s="14"/>
      <c r="AA7109" s="14"/>
      <c r="AB7109" s="14"/>
    </row>
    <row r="7110" spans="24:28" ht="15" customHeight="1">
      <c r="X7110" s="14"/>
      <c r="Y7110" s="14"/>
      <c r="Z7110" s="14"/>
      <c r="AA7110" s="14"/>
      <c r="AB7110" s="14"/>
    </row>
    <row r="7111" spans="24:28" ht="15" customHeight="1">
      <c r="X7111" s="14"/>
      <c r="Y7111" s="14"/>
      <c r="Z7111" s="14"/>
      <c r="AA7111" s="14"/>
      <c r="AB7111" s="14"/>
    </row>
    <row r="7112" spans="24:28" ht="15" customHeight="1">
      <c r="X7112" s="14"/>
      <c r="Y7112" s="14"/>
      <c r="Z7112" s="14"/>
      <c r="AA7112" s="14"/>
      <c r="AB7112" s="14"/>
    </row>
    <row r="7113" spans="24:28" ht="15" customHeight="1">
      <c r="X7113" s="14"/>
      <c r="Y7113" s="14"/>
      <c r="Z7113" s="14"/>
      <c r="AA7113" s="14"/>
      <c r="AB7113" s="14"/>
    </row>
    <row r="7114" spans="24:28" ht="15" customHeight="1">
      <c r="X7114" s="14"/>
      <c r="Y7114" s="14"/>
      <c r="Z7114" s="14"/>
      <c r="AA7114" s="14"/>
      <c r="AB7114" s="14"/>
    </row>
    <row r="7115" spans="24:28" ht="15" customHeight="1">
      <c r="X7115" s="14"/>
      <c r="Y7115" s="14"/>
      <c r="Z7115" s="14"/>
      <c r="AA7115" s="14"/>
      <c r="AB7115" s="14"/>
    </row>
    <row r="7116" spans="24:28" ht="15" customHeight="1">
      <c r="X7116" s="14"/>
      <c r="Y7116" s="14"/>
      <c r="Z7116" s="14"/>
      <c r="AA7116" s="14"/>
      <c r="AB7116" s="14"/>
    </row>
    <row r="7117" spans="24:28" ht="15" customHeight="1">
      <c r="X7117" s="14"/>
      <c r="Y7117" s="14"/>
      <c r="Z7117" s="14"/>
      <c r="AA7117" s="14"/>
      <c r="AB7117" s="14"/>
    </row>
    <row r="7118" spans="24:28" ht="15" customHeight="1">
      <c r="X7118" s="14"/>
      <c r="Y7118" s="14"/>
      <c r="Z7118" s="14"/>
      <c r="AA7118" s="14"/>
      <c r="AB7118" s="14"/>
    </row>
    <row r="7119" spans="24:28" ht="15" customHeight="1">
      <c r="X7119" s="14"/>
      <c r="Y7119" s="14"/>
      <c r="Z7119" s="14"/>
      <c r="AA7119" s="14"/>
      <c r="AB7119" s="14"/>
    </row>
    <row r="7120" spans="24:28" ht="15" customHeight="1">
      <c r="X7120" s="14"/>
      <c r="Y7120" s="14"/>
      <c r="Z7120" s="14"/>
      <c r="AA7120" s="14"/>
      <c r="AB7120" s="14"/>
    </row>
    <row r="7121" spans="24:28" ht="15" customHeight="1">
      <c r="X7121" s="14"/>
      <c r="Y7121" s="14"/>
      <c r="Z7121" s="14"/>
      <c r="AA7121" s="14"/>
      <c r="AB7121" s="14"/>
    </row>
    <row r="7122" spans="24:28" ht="15" customHeight="1">
      <c r="X7122" s="14"/>
      <c r="Y7122" s="14"/>
      <c r="Z7122" s="14"/>
      <c r="AA7122" s="14"/>
      <c r="AB7122" s="14"/>
    </row>
    <row r="7123" spans="24:28" ht="15" customHeight="1">
      <c r="X7123" s="14"/>
      <c r="Y7123" s="14"/>
      <c r="Z7123" s="14"/>
      <c r="AA7123" s="14"/>
      <c r="AB7123" s="14"/>
    </row>
    <row r="7124" spans="24:28" ht="15" customHeight="1">
      <c r="X7124" s="14"/>
      <c r="Y7124" s="14"/>
      <c r="Z7124" s="14"/>
      <c r="AA7124" s="14"/>
      <c r="AB7124" s="14"/>
    </row>
    <row r="7125" spans="24:28" ht="15" customHeight="1">
      <c r="X7125" s="14"/>
      <c r="Y7125" s="14"/>
      <c r="Z7125" s="14"/>
      <c r="AA7125" s="14"/>
      <c r="AB7125" s="14"/>
    </row>
    <row r="7126" spans="24:28" ht="15" customHeight="1">
      <c r="X7126" s="14"/>
      <c r="Y7126" s="14"/>
      <c r="Z7126" s="14"/>
      <c r="AA7126" s="14"/>
      <c r="AB7126" s="14"/>
    </row>
    <row r="7127" spans="24:28" ht="15" customHeight="1">
      <c r="X7127" s="14"/>
      <c r="Y7127" s="14"/>
      <c r="Z7127" s="14"/>
      <c r="AA7127" s="14"/>
      <c r="AB7127" s="14"/>
    </row>
    <row r="7128" spans="24:28" ht="15" customHeight="1">
      <c r="X7128" s="14"/>
      <c r="Y7128" s="14"/>
      <c r="Z7128" s="14"/>
      <c r="AA7128" s="14"/>
      <c r="AB7128" s="14"/>
    </row>
    <row r="7129" spans="24:28" ht="15" customHeight="1">
      <c r="X7129" s="14"/>
      <c r="Y7129" s="14"/>
      <c r="Z7129" s="14"/>
      <c r="AA7129" s="14"/>
      <c r="AB7129" s="14"/>
    </row>
    <row r="7130" spans="24:28" ht="15" customHeight="1">
      <c r="X7130" s="14"/>
      <c r="Y7130" s="14"/>
      <c r="Z7130" s="14"/>
      <c r="AA7130" s="14"/>
      <c r="AB7130" s="14"/>
    </row>
    <row r="7131" spans="24:28" ht="15" customHeight="1">
      <c r="X7131" s="14"/>
      <c r="Y7131" s="14"/>
      <c r="Z7131" s="14"/>
      <c r="AA7131" s="14"/>
      <c r="AB7131" s="14"/>
    </row>
    <row r="7132" spans="24:28" ht="15" customHeight="1">
      <c r="X7132" s="14"/>
      <c r="Y7132" s="14"/>
      <c r="Z7132" s="14"/>
      <c r="AA7132" s="14"/>
      <c r="AB7132" s="14"/>
    </row>
    <row r="7133" spans="24:28" ht="15" customHeight="1">
      <c r="X7133" s="14"/>
      <c r="Y7133" s="14"/>
      <c r="Z7133" s="14"/>
      <c r="AA7133" s="14"/>
      <c r="AB7133" s="14"/>
    </row>
    <row r="7134" spans="24:28" ht="15" customHeight="1">
      <c r="X7134" s="14"/>
      <c r="Y7134" s="14"/>
      <c r="Z7134" s="14"/>
      <c r="AA7134" s="14"/>
      <c r="AB7134" s="14"/>
    </row>
    <row r="7135" spans="24:28" ht="15" customHeight="1">
      <c r="X7135" s="14"/>
      <c r="Y7135" s="14"/>
      <c r="Z7135" s="14"/>
      <c r="AA7135" s="14"/>
      <c r="AB7135" s="14"/>
    </row>
    <row r="7136" spans="24:28" ht="15" customHeight="1">
      <c r="X7136" s="14"/>
      <c r="Y7136" s="14"/>
      <c r="Z7136" s="14"/>
      <c r="AA7136" s="14"/>
      <c r="AB7136" s="14"/>
    </row>
    <row r="7137" spans="24:28" ht="15" customHeight="1">
      <c r="X7137" s="14"/>
      <c r="Y7137" s="14"/>
      <c r="Z7137" s="14"/>
      <c r="AA7137" s="14"/>
      <c r="AB7137" s="14"/>
    </row>
    <row r="7138" spans="24:28" ht="15" customHeight="1">
      <c r="X7138" s="14"/>
      <c r="Y7138" s="14"/>
      <c r="Z7138" s="14"/>
      <c r="AA7138" s="14"/>
      <c r="AB7138" s="14"/>
    </row>
    <row r="7139" spans="24:28" ht="15" customHeight="1">
      <c r="X7139" s="14"/>
      <c r="Y7139" s="14"/>
      <c r="Z7139" s="14"/>
      <c r="AA7139" s="14"/>
      <c r="AB7139" s="14"/>
    </row>
    <row r="7140" spans="24:28" ht="15" customHeight="1">
      <c r="X7140" s="14"/>
      <c r="Y7140" s="14"/>
      <c r="Z7140" s="14"/>
      <c r="AA7140" s="14"/>
      <c r="AB7140" s="14"/>
    </row>
    <row r="7141" spans="24:28" ht="15" customHeight="1">
      <c r="X7141" s="14"/>
      <c r="Y7141" s="14"/>
      <c r="Z7141" s="14"/>
      <c r="AA7141" s="14"/>
      <c r="AB7141" s="14"/>
    </row>
    <row r="7142" spans="24:28" ht="15" customHeight="1">
      <c r="X7142" s="14"/>
      <c r="Y7142" s="14"/>
      <c r="Z7142" s="14"/>
      <c r="AA7142" s="14"/>
      <c r="AB7142" s="14"/>
    </row>
    <row r="7143" spans="24:28" ht="15" customHeight="1">
      <c r="X7143" s="14"/>
      <c r="Y7143" s="14"/>
      <c r="Z7143" s="14"/>
      <c r="AA7143" s="14"/>
      <c r="AB7143" s="14"/>
    </row>
    <row r="7144" spans="24:28" ht="15" customHeight="1">
      <c r="X7144" s="14"/>
      <c r="Y7144" s="14"/>
      <c r="Z7144" s="14"/>
      <c r="AA7144" s="14"/>
      <c r="AB7144" s="14"/>
    </row>
    <row r="7145" spans="24:28" ht="15" customHeight="1">
      <c r="X7145" s="14"/>
      <c r="Y7145" s="14"/>
      <c r="Z7145" s="14"/>
      <c r="AA7145" s="14"/>
      <c r="AB7145" s="14"/>
    </row>
    <row r="7146" spans="24:28" ht="15" customHeight="1">
      <c r="X7146" s="14"/>
      <c r="Y7146" s="14"/>
      <c r="Z7146" s="14"/>
      <c r="AA7146" s="14"/>
      <c r="AB7146" s="14"/>
    </row>
    <row r="7147" spans="24:28" ht="15" customHeight="1">
      <c r="X7147" s="14"/>
      <c r="Y7147" s="14"/>
      <c r="Z7147" s="14"/>
      <c r="AA7147" s="14"/>
      <c r="AB7147" s="14"/>
    </row>
    <row r="7148" spans="24:28" ht="15" customHeight="1">
      <c r="X7148" s="14"/>
      <c r="Y7148" s="14"/>
      <c r="Z7148" s="14"/>
      <c r="AA7148" s="14"/>
      <c r="AB7148" s="14"/>
    </row>
    <row r="7149" spans="24:28" ht="15" customHeight="1">
      <c r="X7149" s="14"/>
      <c r="Y7149" s="14"/>
      <c r="Z7149" s="14"/>
      <c r="AA7149" s="14"/>
      <c r="AB7149" s="14"/>
    </row>
    <row r="7150" spans="24:28" ht="15" customHeight="1">
      <c r="X7150" s="14"/>
      <c r="Y7150" s="14"/>
      <c r="Z7150" s="14"/>
      <c r="AA7150" s="14"/>
      <c r="AB7150" s="14"/>
    </row>
    <row r="7151" spans="24:28" ht="15" customHeight="1">
      <c r="X7151" s="14"/>
      <c r="Y7151" s="14"/>
      <c r="Z7151" s="14"/>
      <c r="AA7151" s="14"/>
      <c r="AB7151" s="14"/>
    </row>
    <row r="7152" spans="24:28" ht="15" customHeight="1">
      <c r="X7152" s="14"/>
      <c r="Y7152" s="14"/>
      <c r="Z7152" s="14"/>
      <c r="AA7152" s="14"/>
      <c r="AB7152" s="14"/>
    </row>
    <row r="7153" spans="24:28" ht="15" customHeight="1">
      <c r="X7153" s="14"/>
      <c r="Y7153" s="14"/>
      <c r="Z7153" s="14"/>
      <c r="AA7153" s="14"/>
      <c r="AB7153" s="14"/>
    </row>
    <row r="7154" spans="24:28" ht="15" customHeight="1">
      <c r="X7154" s="14"/>
      <c r="Y7154" s="14"/>
      <c r="Z7154" s="14"/>
      <c r="AA7154" s="14"/>
      <c r="AB7154" s="14"/>
    </row>
    <row r="7155" spans="24:28" ht="15" customHeight="1">
      <c r="X7155" s="14"/>
      <c r="Y7155" s="14"/>
      <c r="Z7155" s="14"/>
      <c r="AA7155" s="14"/>
      <c r="AB7155" s="14"/>
    </row>
    <row r="7156" spans="24:28" ht="15" customHeight="1">
      <c r="X7156" s="14"/>
      <c r="Y7156" s="14"/>
      <c r="Z7156" s="14"/>
      <c r="AA7156" s="14"/>
      <c r="AB7156" s="14"/>
    </row>
    <row r="7157" spans="24:28" ht="15" customHeight="1">
      <c r="X7157" s="14"/>
      <c r="Y7157" s="14"/>
      <c r="Z7157" s="14"/>
      <c r="AA7157" s="14"/>
      <c r="AB7157" s="14"/>
    </row>
    <row r="7158" spans="24:28" ht="15" customHeight="1">
      <c r="X7158" s="14"/>
      <c r="Y7158" s="14"/>
      <c r="Z7158" s="14"/>
      <c r="AA7158" s="14"/>
      <c r="AB7158" s="14"/>
    </row>
    <row r="7159" spans="24:28" ht="15" customHeight="1">
      <c r="X7159" s="14"/>
      <c r="Y7159" s="14"/>
      <c r="Z7159" s="14"/>
      <c r="AA7159" s="14"/>
      <c r="AB7159" s="14"/>
    </row>
    <row r="7160" spans="24:28" ht="15" customHeight="1">
      <c r="X7160" s="14"/>
      <c r="Y7160" s="14"/>
      <c r="Z7160" s="14"/>
      <c r="AA7160" s="14"/>
      <c r="AB7160" s="14"/>
    </row>
    <row r="7161" spans="24:28" ht="15" customHeight="1">
      <c r="X7161" s="14"/>
      <c r="Y7161" s="14"/>
      <c r="Z7161" s="14"/>
      <c r="AA7161" s="14"/>
      <c r="AB7161" s="14"/>
    </row>
    <row r="7162" spans="24:28" ht="15" customHeight="1">
      <c r="X7162" s="14"/>
      <c r="Y7162" s="14"/>
      <c r="Z7162" s="14"/>
      <c r="AA7162" s="14"/>
      <c r="AB7162" s="14"/>
    </row>
    <row r="7163" spans="24:28" ht="15" customHeight="1">
      <c r="X7163" s="14"/>
      <c r="Y7163" s="14"/>
      <c r="Z7163" s="14"/>
      <c r="AA7163" s="14"/>
      <c r="AB7163" s="14"/>
    </row>
    <row r="7164" spans="24:28" ht="15" customHeight="1">
      <c r="X7164" s="14"/>
      <c r="Y7164" s="14"/>
      <c r="Z7164" s="14"/>
      <c r="AA7164" s="14"/>
      <c r="AB7164" s="14"/>
    </row>
    <row r="7165" spans="24:28" ht="15" customHeight="1">
      <c r="X7165" s="14"/>
      <c r="Y7165" s="14"/>
      <c r="Z7165" s="14"/>
      <c r="AA7165" s="14"/>
      <c r="AB7165" s="14"/>
    </row>
    <row r="7166" spans="24:28" ht="15" customHeight="1">
      <c r="X7166" s="14"/>
      <c r="Y7166" s="14"/>
      <c r="Z7166" s="14"/>
      <c r="AA7166" s="14"/>
      <c r="AB7166" s="14"/>
    </row>
    <row r="7167" spans="24:28" ht="15" customHeight="1">
      <c r="X7167" s="14"/>
      <c r="Y7167" s="14"/>
      <c r="Z7167" s="14"/>
      <c r="AA7167" s="14"/>
      <c r="AB7167" s="14"/>
    </row>
    <row r="7168" spans="24:28" ht="15" customHeight="1">
      <c r="X7168" s="14"/>
      <c r="Y7168" s="14"/>
      <c r="Z7168" s="14"/>
      <c r="AA7168" s="14"/>
      <c r="AB7168" s="14"/>
    </row>
    <row r="7169" spans="24:28" ht="15" customHeight="1">
      <c r="X7169" s="14"/>
      <c r="Y7169" s="14"/>
      <c r="Z7169" s="14"/>
      <c r="AA7169" s="14"/>
      <c r="AB7169" s="14"/>
    </row>
    <row r="7170" spans="24:28" ht="15" customHeight="1">
      <c r="X7170" s="14"/>
      <c r="Y7170" s="14"/>
      <c r="Z7170" s="14"/>
      <c r="AA7170" s="14"/>
      <c r="AB7170" s="14"/>
    </row>
    <row r="7171" spans="24:28" ht="15" customHeight="1">
      <c r="X7171" s="14"/>
      <c r="Y7171" s="14"/>
      <c r="Z7171" s="14"/>
      <c r="AA7171" s="14"/>
      <c r="AB7171" s="14"/>
    </row>
    <row r="7172" spans="24:28" ht="15" customHeight="1">
      <c r="X7172" s="14"/>
      <c r="Y7172" s="14"/>
      <c r="Z7172" s="14"/>
      <c r="AA7172" s="14"/>
      <c r="AB7172" s="14"/>
    </row>
    <row r="7173" spans="24:28" ht="15" customHeight="1">
      <c r="X7173" s="14"/>
      <c r="Y7173" s="14"/>
      <c r="Z7173" s="14"/>
      <c r="AA7173" s="14"/>
      <c r="AB7173" s="14"/>
    </row>
    <row r="7174" spans="24:28" ht="15" customHeight="1">
      <c r="X7174" s="14"/>
      <c r="Y7174" s="14"/>
      <c r="Z7174" s="14"/>
      <c r="AA7174" s="14"/>
      <c r="AB7174" s="14"/>
    </row>
    <row r="7175" spans="24:28" ht="15" customHeight="1">
      <c r="X7175" s="14"/>
      <c r="Y7175" s="14"/>
      <c r="Z7175" s="14"/>
      <c r="AA7175" s="14"/>
      <c r="AB7175" s="14"/>
    </row>
    <row r="7176" spans="24:28" ht="15" customHeight="1">
      <c r="X7176" s="14"/>
      <c r="Y7176" s="14"/>
      <c r="Z7176" s="14"/>
      <c r="AA7176" s="14"/>
      <c r="AB7176" s="14"/>
    </row>
    <row r="7177" spans="24:28" ht="15" customHeight="1">
      <c r="X7177" s="14"/>
      <c r="Y7177" s="14"/>
      <c r="Z7177" s="14"/>
      <c r="AA7177" s="14"/>
      <c r="AB7177" s="14"/>
    </row>
    <row r="7178" spans="24:28" ht="15" customHeight="1">
      <c r="X7178" s="14"/>
      <c r="Y7178" s="14"/>
      <c r="Z7178" s="14"/>
      <c r="AA7178" s="14"/>
      <c r="AB7178" s="14"/>
    </row>
    <row r="7179" spans="24:28" ht="15" customHeight="1">
      <c r="X7179" s="14"/>
      <c r="Y7179" s="14"/>
      <c r="Z7179" s="14"/>
      <c r="AA7179" s="14"/>
      <c r="AB7179" s="14"/>
    </row>
    <row r="7180" spans="24:28" ht="15" customHeight="1">
      <c r="X7180" s="14"/>
      <c r="Y7180" s="14"/>
      <c r="Z7180" s="14"/>
      <c r="AA7180" s="14"/>
      <c r="AB7180" s="14"/>
    </row>
    <row r="7181" spans="24:28" ht="15" customHeight="1">
      <c r="X7181" s="14"/>
      <c r="Y7181" s="14"/>
      <c r="Z7181" s="14"/>
      <c r="AA7181" s="14"/>
      <c r="AB7181" s="14"/>
    </row>
    <row r="7182" spans="24:28" ht="15" customHeight="1">
      <c r="X7182" s="14"/>
      <c r="Y7182" s="14"/>
      <c r="Z7182" s="14"/>
      <c r="AA7182" s="14"/>
      <c r="AB7182" s="14"/>
    </row>
    <row r="7183" spans="24:28" ht="15" customHeight="1">
      <c r="X7183" s="14"/>
      <c r="Y7183" s="14"/>
      <c r="Z7183" s="14"/>
      <c r="AA7183" s="14"/>
      <c r="AB7183" s="14"/>
    </row>
    <row r="7184" spans="24:28" ht="15" customHeight="1">
      <c r="X7184" s="14"/>
      <c r="Y7184" s="14"/>
      <c r="Z7184" s="14"/>
      <c r="AA7184" s="14"/>
      <c r="AB7184" s="14"/>
    </row>
    <row r="7185" spans="24:28" ht="15" customHeight="1">
      <c r="X7185" s="14"/>
      <c r="Y7185" s="14"/>
      <c r="Z7185" s="14"/>
      <c r="AA7185" s="14"/>
      <c r="AB7185" s="14"/>
    </row>
    <row r="7186" spans="24:28" ht="15" customHeight="1">
      <c r="X7186" s="14"/>
      <c r="Y7186" s="14"/>
      <c r="Z7186" s="14"/>
      <c r="AA7186" s="14"/>
      <c r="AB7186" s="14"/>
    </row>
    <row r="7187" spans="24:28" ht="15" customHeight="1">
      <c r="X7187" s="14"/>
      <c r="Y7187" s="14"/>
      <c r="Z7187" s="14"/>
      <c r="AA7187" s="14"/>
      <c r="AB7187" s="14"/>
    </row>
    <row r="7188" spans="24:28" ht="15" customHeight="1">
      <c r="X7188" s="14"/>
      <c r="Y7188" s="14"/>
      <c r="Z7188" s="14"/>
      <c r="AA7188" s="14"/>
      <c r="AB7188" s="14"/>
    </row>
    <row r="7189" spans="24:28" ht="15" customHeight="1">
      <c r="X7189" s="14"/>
      <c r="Y7189" s="14"/>
      <c r="Z7189" s="14"/>
      <c r="AA7189" s="14"/>
      <c r="AB7189" s="14"/>
    </row>
    <row r="7190" spans="24:28" ht="15" customHeight="1">
      <c r="X7190" s="14"/>
      <c r="Y7190" s="14"/>
      <c r="Z7190" s="14"/>
      <c r="AA7190" s="14"/>
      <c r="AB7190" s="14"/>
    </row>
    <row r="7191" spans="24:28" ht="15" customHeight="1">
      <c r="X7191" s="14"/>
      <c r="Y7191" s="14"/>
      <c r="Z7191" s="14"/>
      <c r="AA7191" s="14"/>
      <c r="AB7191" s="14"/>
    </row>
    <row r="7192" spans="24:28" ht="15" customHeight="1">
      <c r="X7192" s="14"/>
      <c r="Y7192" s="14"/>
      <c r="Z7192" s="14"/>
      <c r="AA7192" s="14"/>
      <c r="AB7192" s="14"/>
    </row>
    <row r="7193" spans="24:28" ht="15" customHeight="1">
      <c r="X7193" s="14"/>
      <c r="Y7193" s="14"/>
      <c r="Z7193" s="14"/>
      <c r="AA7193" s="14"/>
      <c r="AB7193" s="14"/>
    </row>
    <row r="7194" spans="24:28" ht="15" customHeight="1">
      <c r="X7194" s="14"/>
      <c r="Y7194" s="14"/>
      <c r="Z7194" s="14"/>
      <c r="AA7194" s="14"/>
      <c r="AB7194" s="14"/>
    </row>
    <row r="7195" spans="24:28" ht="15" customHeight="1">
      <c r="X7195" s="14"/>
      <c r="Y7195" s="14"/>
      <c r="Z7195" s="14"/>
      <c r="AA7195" s="14"/>
      <c r="AB7195" s="14"/>
    </row>
    <row r="7196" spans="24:28" ht="15" customHeight="1">
      <c r="X7196" s="14"/>
      <c r="Y7196" s="14"/>
      <c r="Z7196" s="14"/>
      <c r="AA7196" s="14"/>
      <c r="AB7196" s="14"/>
    </row>
    <row r="7197" spans="24:28" ht="15" customHeight="1">
      <c r="X7197" s="14"/>
      <c r="Y7197" s="14"/>
      <c r="Z7197" s="14"/>
      <c r="AA7197" s="14"/>
      <c r="AB7197" s="14"/>
    </row>
    <row r="7198" spans="24:28" ht="15" customHeight="1">
      <c r="X7198" s="14"/>
      <c r="Y7198" s="14"/>
      <c r="Z7198" s="14"/>
      <c r="AA7198" s="14"/>
      <c r="AB7198" s="14"/>
    </row>
    <row r="7199" spans="24:28" ht="15" customHeight="1">
      <c r="X7199" s="14"/>
      <c r="Y7199" s="14"/>
      <c r="Z7199" s="14"/>
      <c r="AA7199" s="14"/>
      <c r="AB7199" s="14"/>
    </row>
    <row r="7200" spans="24:28" ht="15" customHeight="1">
      <c r="X7200" s="14"/>
      <c r="Y7200" s="14"/>
      <c r="Z7200" s="14"/>
      <c r="AA7200" s="14"/>
      <c r="AB7200" s="14"/>
    </row>
    <row r="7201" spans="24:28" ht="15" customHeight="1">
      <c r="X7201" s="14"/>
      <c r="Y7201" s="14"/>
      <c r="Z7201" s="14"/>
      <c r="AA7201" s="14"/>
      <c r="AB7201" s="14"/>
    </row>
    <row r="7202" spans="24:28" ht="15" customHeight="1">
      <c r="X7202" s="14"/>
      <c r="Y7202" s="14"/>
      <c r="Z7202" s="14"/>
      <c r="AA7202" s="14"/>
      <c r="AB7202" s="14"/>
    </row>
    <row r="7203" spans="24:28" ht="15" customHeight="1">
      <c r="X7203" s="14"/>
      <c r="Y7203" s="14"/>
      <c r="Z7203" s="14"/>
      <c r="AA7203" s="14"/>
      <c r="AB7203" s="14"/>
    </row>
    <row r="7204" spans="24:28" ht="15" customHeight="1">
      <c r="X7204" s="14"/>
      <c r="Y7204" s="14"/>
      <c r="Z7204" s="14"/>
      <c r="AA7204" s="14"/>
      <c r="AB7204" s="14"/>
    </row>
    <row r="7205" spans="24:28" ht="15" customHeight="1">
      <c r="X7205" s="14"/>
      <c r="Y7205" s="14"/>
      <c r="Z7205" s="14"/>
      <c r="AA7205" s="14"/>
      <c r="AB7205" s="14"/>
    </row>
    <row r="7206" spans="24:28" ht="15" customHeight="1">
      <c r="X7206" s="14"/>
      <c r="Y7206" s="14"/>
      <c r="Z7206" s="14"/>
      <c r="AA7206" s="14"/>
      <c r="AB7206" s="14"/>
    </row>
    <row r="7207" spans="24:28" ht="15" customHeight="1">
      <c r="X7207" s="14"/>
      <c r="Y7207" s="14"/>
      <c r="Z7207" s="14"/>
      <c r="AA7207" s="14"/>
      <c r="AB7207" s="14"/>
    </row>
    <row r="7208" spans="24:28" ht="15" customHeight="1">
      <c r="X7208" s="14"/>
      <c r="Y7208" s="14"/>
      <c r="Z7208" s="14"/>
      <c r="AA7208" s="14"/>
      <c r="AB7208" s="14"/>
    </row>
    <row r="7209" spans="24:28" ht="15" customHeight="1">
      <c r="X7209" s="14"/>
      <c r="Y7209" s="14"/>
      <c r="Z7209" s="14"/>
      <c r="AA7209" s="14"/>
      <c r="AB7209" s="14"/>
    </row>
    <row r="7210" spans="24:28" ht="15" customHeight="1">
      <c r="X7210" s="14"/>
      <c r="Y7210" s="14"/>
      <c r="Z7210" s="14"/>
      <c r="AA7210" s="14"/>
      <c r="AB7210" s="14"/>
    </row>
    <row r="7211" spans="24:28" ht="15" customHeight="1">
      <c r="X7211" s="14"/>
      <c r="Y7211" s="14"/>
      <c r="Z7211" s="14"/>
      <c r="AA7211" s="14"/>
      <c r="AB7211" s="14"/>
    </row>
    <row r="7212" spans="24:28" ht="15" customHeight="1">
      <c r="X7212" s="14"/>
      <c r="Y7212" s="14"/>
      <c r="Z7212" s="14"/>
      <c r="AA7212" s="14"/>
      <c r="AB7212" s="14"/>
    </row>
    <row r="7213" spans="24:28" ht="15" customHeight="1">
      <c r="X7213" s="14"/>
      <c r="Y7213" s="14"/>
      <c r="Z7213" s="14"/>
      <c r="AA7213" s="14"/>
      <c r="AB7213" s="14"/>
    </row>
    <row r="7214" spans="24:28" ht="15" customHeight="1">
      <c r="X7214" s="14"/>
      <c r="Y7214" s="14"/>
      <c r="Z7214" s="14"/>
      <c r="AA7214" s="14"/>
      <c r="AB7214" s="14"/>
    </row>
    <row r="7215" spans="24:28" ht="15" customHeight="1">
      <c r="X7215" s="14"/>
      <c r="Y7215" s="14"/>
      <c r="Z7215" s="14"/>
      <c r="AA7215" s="14"/>
      <c r="AB7215" s="14"/>
    </row>
    <row r="7216" spans="24:28" ht="15" customHeight="1">
      <c r="X7216" s="14"/>
      <c r="Y7216" s="14"/>
      <c r="Z7216" s="14"/>
      <c r="AA7216" s="14"/>
      <c r="AB7216" s="14"/>
    </row>
    <row r="7217" spans="24:28" ht="15" customHeight="1">
      <c r="X7217" s="14"/>
      <c r="Y7217" s="14"/>
      <c r="Z7217" s="14"/>
      <c r="AA7217" s="14"/>
      <c r="AB7217" s="14"/>
    </row>
    <row r="7218" spans="24:28" ht="15" customHeight="1">
      <c r="X7218" s="14"/>
      <c r="Y7218" s="14"/>
      <c r="Z7218" s="14"/>
      <c r="AA7218" s="14"/>
      <c r="AB7218" s="14"/>
    </row>
    <row r="7219" spans="24:28" ht="15" customHeight="1">
      <c r="X7219" s="14"/>
      <c r="Y7219" s="14"/>
      <c r="Z7219" s="14"/>
      <c r="AA7219" s="14"/>
      <c r="AB7219" s="14"/>
    </row>
    <row r="7220" spans="24:28" ht="15" customHeight="1">
      <c r="X7220" s="14"/>
      <c r="Y7220" s="14"/>
      <c r="Z7220" s="14"/>
      <c r="AA7220" s="14"/>
      <c r="AB7220" s="14"/>
    </row>
    <row r="7221" spans="24:28" ht="15" customHeight="1">
      <c r="X7221" s="14"/>
      <c r="Y7221" s="14"/>
      <c r="Z7221" s="14"/>
      <c r="AA7221" s="14"/>
      <c r="AB7221" s="14"/>
    </row>
    <row r="7222" spans="24:28" ht="15" customHeight="1">
      <c r="X7222" s="14"/>
      <c r="Y7222" s="14"/>
      <c r="Z7222" s="14"/>
      <c r="AA7222" s="14"/>
      <c r="AB7222" s="14"/>
    </row>
    <row r="7223" spans="24:28" ht="15" customHeight="1">
      <c r="X7223" s="14"/>
      <c r="Y7223" s="14"/>
      <c r="Z7223" s="14"/>
      <c r="AA7223" s="14"/>
      <c r="AB7223" s="14"/>
    </row>
    <row r="7224" spans="24:28" ht="15" customHeight="1">
      <c r="X7224" s="14"/>
      <c r="Y7224" s="14"/>
      <c r="Z7224" s="14"/>
      <c r="AA7224" s="14"/>
      <c r="AB7224" s="14"/>
    </row>
    <row r="7225" spans="24:28" ht="15" customHeight="1">
      <c r="X7225" s="14"/>
      <c r="Y7225" s="14"/>
      <c r="Z7225" s="14"/>
      <c r="AA7225" s="14"/>
      <c r="AB7225" s="14"/>
    </row>
    <row r="7226" spans="24:28" ht="15" customHeight="1">
      <c r="X7226" s="14"/>
      <c r="Y7226" s="14"/>
      <c r="Z7226" s="14"/>
      <c r="AA7226" s="14"/>
      <c r="AB7226" s="14"/>
    </row>
    <row r="7227" spans="24:28" ht="15" customHeight="1">
      <c r="X7227" s="14"/>
      <c r="Y7227" s="14"/>
      <c r="Z7227" s="14"/>
      <c r="AA7227" s="14"/>
      <c r="AB7227" s="14"/>
    </row>
    <row r="7228" spans="24:28" ht="15" customHeight="1">
      <c r="X7228" s="14"/>
      <c r="Y7228" s="14"/>
      <c r="Z7228" s="14"/>
      <c r="AA7228" s="14"/>
      <c r="AB7228" s="14"/>
    </row>
    <row r="7229" spans="24:28" ht="15" customHeight="1">
      <c r="X7229" s="14"/>
      <c r="Y7229" s="14"/>
      <c r="Z7229" s="14"/>
      <c r="AA7229" s="14"/>
      <c r="AB7229" s="14"/>
    </row>
    <row r="7230" spans="24:28" ht="15" customHeight="1">
      <c r="X7230" s="14"/>
      <c r="Y7230" s="14"/>
      <c r="Z7230" s="14"/>
      <c r="AA7230" s="14"/>
      <c r="AB7230" s="14"/>
    </row>
    <row r="7231" spans="24:28" ht="15" customHeight="1">
      <c r="X7231" s="14"/>
      <c r="Y7231" s="14"/>
      <c r="Z7231" s="14"/>
      <c r="AA7231" s="14"/>
      <c r="AB7231" s="14"/>
    </row>
    <row r="7232" spans="24:28" ht="15" customHeight="1">
      <c r="X7232" s="14"/>
      <c r="Y7232" s="14"/>
      <c r="Z7232" s="14"/>
      <c r="AA7232" s="14"/>
      <c r="AB7232" s="14"/>
    </row>
    <row r="7233" spans="24:28" ht="15" customHeight="1">
      <c r="X7233" s="14"/>
      <c r="Y7233" s="14"/>
      <c r="Z7233" s="14"/>
      <c r="AA7233" s="14"/>
      <c r="AB7233" s="14"/>
    </row>
    <row r="7234" spans="24:28" ht="15" customHeight="1">
      <c r="X7234" s="14"/>
      <c r="Y7234" s="14"/>
      <c r="Z7234" s="14"/>
      <c r="AA7234" s="14"/>
      <c r="AB7234" s="14"/>
    </row>
    <row r="7235" spans="24:28" ht="15" customHeight="1">
      <c r="X7235" s="14"/>
      <c r="Y7235" s="14"/>
      <c r="Z7235" s="14"/>
      <c r="AA7235" s="14"/>
      <c r="AB7235" s="14"/>
    </row>
    <row r="7236" spans="24:28" ht="15" customHeight="1">
      <c r="X7236" s="14"/>
      <c r="Y7236" s="14"/>
      <c r="Z7236" s="14"/>
      <c r="AA7236" s="14"/>
      <c r="AB7236" s="14"/>
    </row>
    <row r="7237" spans="24:28" ht="15" customHeight="1">
      <c r="X7237" s="14"/>
      <c r="Y7237" s="14"/>
      <c r="Z7237" s="14"/>
      <c r="AA7237" s="14"/>
      <c r="AB7237" s="14"/>
    </row>
    <row r="7238" spans="24:28" ht="15" customHeight="1">
      <c r="X7238" s="14"/>
      <c r="Y7238" s="14"/>
      <c r="Z7238" s="14"/>
      <c r="AA7238" s="14"/>
      <c r="AB7238" s="14"/>
    </row>
    <row r="7239" spans="24:28" ht="15" customHeight="1">
      <c r="X7239" s="14"/>
      <c r="Y7239" s="14"/>
      <c r="Z7239" s="14"/>
      <c r="AA7239" s="14"/>
      <c r="AB7239" s="14"/>
    </row>
    <row r="7240" spans="24:28" ht="15" customHeight="1">
      <c r="X7240" s="14"/>
      <c r="Y7240" s="14"/>
      <c r="Z7240" s="14"/>
      <c r="AA7240" s="14"/>
      <c r="AB7240" s="14"/>
    </row>
    <row r="7241" spans="24:28" ht="15" customHeight="1">
      <c r="X7241" s="14"/>
      <c r="Y7241" s="14"/>
      <c r="Z7241" s="14"/>
      <c r="AA7241" s="14"/>
      <c r="AB7241" s="14"/>
    </row>
    <row r="7242" spans="24:28" ht="15" customHeight="1">
      <c r="X7242" s="14"/>
      <c r="Y7242" s="14"/>
      <c r="Z7242" s="14"/>
      <c r="AA7242" s="14"/>
      <c r="AB7242" s="14"/>
    </row>
    <row r="7243" spans="24:28" ht="15" customHeight="1">
      <c r="X7243" s="14"/>
      <c r="Y7243" s="14"/>
      <c r="Z7243" s="14"/>
      <c r="AA7243" s="14"/>
      <c r="AB7243" s="14"/>
    </row>
    <row r="7244" spans="24:28" ht="15" customHeight="1">
      <c r="X7244" s="14"/>
      <c r="Y7244" s="14"/>
      <c r="Z7244" s="14"/>
      <c r="AA7244" s="14"/>
      <c r="AB7244" s="14"/>
    </row>
    <row r="7245" spans="24:28" ht="15" customHeight="1">
      <c r="X7245" s="14"/>
      <c r="Y7245" s="14"/>
      <c r="Z7245" s="14"/>
      <c r="AA7245" s="14"/>
      <c r="AB7245" s="14"/>
    </row>
    <row r="7246" spans="24:28" ht="15" customHeight="1">
      <c r="X7246" s="14"/>
      <c r="Y7246" s="14"/>
      <c r="Z7246" s="14"/>
      <c r="AA7246" s="14"/>
      <c r="AB7246" s="14"/>
    </row>
    <row r="7247" spans="24:28" ht="15" customHeight="1">
      <c r="X7247" s="14"/>
      <c r="Y7247" s="14"/>
      <c r="Z7247" s="14"/>
      <c r="AA7247" s="14"/>
      <c r="AB7247" s="14"/>
    </row>
    <row r="7248" spans="24:28" ht="15" customHeight="1">
      <c r="X7248" s="14"/>
      <c r="Y7248" s="14"/>
      <c r="Z7248" s="14"/>
      <c r="AA7248" s="14"/>
      <c r="AB7248" s="14"/>
    </row>
    <row r="7249" spans="24:28" ht="15" customHeight="1">
      <c r="X7249" s="14"/>
      <c r="Y7249" s="14"/>
      <c r="Z7249" s="14"/>
      <c r="AA7249" s="14"/>
      <c r="AB7249" s="14"/>
    </row>
    <row r="7250" spans="24:28" ht="15" customHeight="1">
      <c r="X7250" s="14"/>
      <c r="Y7250" s="14"/>
      <c r="Z7250" s="14"/>
      <c r="AA7250" s="14"/>
      <c r="AB7250" s="14"/>
    </row>
    <row r="7251" spans="24:28" ht="15" customHeight="1">
      <c r="X7251" s="14"/>
      <c r="Y7251" s="14"/>
      <c r="Z7251" s="14"/>
      <c r="AA7251" s="14"/>
      <c r="AB7251" s="14"/>
    </row>
    <row r="7252" spans="24:28" ht="15" customHeight="1">
      <c r="X7252" s="14"/>
      <c r="Y7252" s="14"/>
      <c r="Z7252" s="14"/>
      <c r="AA7252" s="14"/>
      <c r="AB7252" s="14"/>
    </row>
    <row r="7253" spans="24:28" ht="15" customHeight="1">
      <c r="X7253" s="14"/>
      <c r="Y7253" s="14"/>
      <c r="Z7253" s="14"/>
      <c r="AA7253" s="14"/>
      <c r="AB7253" s="14"/>
    </row>
    <row r="7254" spans="24:28" ht="15" customHeight="1">
      <c r="X7254" s="14"/>
      <c r="Y7254" s="14"/>
      <c r="Z7254" s="14"/>
      <c r="AA7254" s="14"/>
      <c r="AB7254" s="14"/>
    </row>
    <row r="7255" spans="24:28" ht="15" customHeight="1">
      <c r="X7255" s="14"/>
      <c r="Y7255" s="14"/>
      <c r="Z7255" s="14"/>
      <c r="AA7255" s="14"/>
      <c r="AB7255" s="14"/>
    </row>
    <row r="7256" spans="24:28" ht="15" customHeight="1">
      <c r="X7256" s="14"/>
      <c r="Y7256" s="14"/>
      <c r="Z7256" s="14"/>
      <c r="AA7256" s="14"/>
      <c r="AB7256" s="14"/>
    </row>
    <row r="7257" spans="24:28" ht="15" customHeight="1">
      <c r="X7257" s="14"/>
      <c r="Y7257" s="14"/>
      <c r="Z7257" s="14"/>
      <c r="AA7257" s="14"/>
      <c r="AB7257" s="14"/>
    </row>
    <row r="7258" spans="24:28" ht="15" customHeight="1">
      <c r="X7258" s="14"/>
      <c r="Y7258" s="14"/>
      <c r="Z7258" s="14"/>
      <c r="AA7258" s="14"/>
      <c r="AB7258" s="14"/>
    </row>
    <row r="7259" spans="24:28" ht="15" customHeight="1">
      <c r="X7259" s="14"/>
      <c r="Y7259" s="14"/>
      <c r="Z7259" s="14"/>
      <c r="AA7259" s="14"/>
      <c r="AB7259" s="14"/>
    </row>
    <row r="7260" spans="24:28" ht="15" customHeight="1">
      <c r="X7260" s="14"/>
      <c r="Y7260" s="14"/>
      <c r="Z7260" s="14"/>
      <c r="AA7260" s="14"/>
      <c r="AB7260" s="14"/>
    </row>
    <row r="7261" spans="24:28" ht="15" customHeight="1">
      <c r="X7261" s="14"/>
      <c r="Y7261" s="14"/>
      <c r="Z7261" s="14"/>
      <c r="AA7261" s="14"/>
      <c r="AB7261" s="14"/>
    </row>
    <row r="7262" spans="24:28" ht="15" customHeight="1">
      <c r="X7262" s="14"/>
      <c r="Y7262" s="14"/>
      <c r="Z7262" s="14"/>
      <c r="AA7262" s="14"/>
      <c r="AB7262" s="14"/>
    </row>
    <row r="7263" spans="24:28" ht="15" customHeight="1">
      <c r="X7263" s="14"/>
      <c r="Y7263" s="14"/>
      <c r="Z7263" s="14"/>
      <c r="AA7263" s="14"/>
      <c r="AB7263" s="14"/>
    </row>
    <row r="7264" spans="24:28" ht="15" customHeight="1">
      <c r="X7264" s="14"/>
      <c r="Y7264" s="14"/>
      <c r="Z7264" s="14"/>
      <c r="AA7264" s="14"/>
      <c r="AB7264" s="14"/>
    </row>
    <row r="7265" spans="24:28" ht="15" customHeight="1">
      <c r="X7265" s="14"/>
      <c r="Y7265" s="14"/>
      <c r="Z7265" s="14"/>
      <c r="AA7265" s="14"/>
      <c r="AB7265" s="14"/>
    </row>
    <row r="7266" spans="24:28" ht="15" customHeight="1">
      <c r="X7266" s="14"/>
      <c r="Y7266" s="14"/>
      <c r="Z7266" s="14"/>
      <c r="AA7266" s="14"/>
      <c r="AB7266" s="14"/>
    </row>
    <row r="7267" spans="24:28" ht="15" customHeight="1">
      <c r="X7267" s="14"/>
      <c r="Y7267" s="14"/>
      <c r="Z7267" s="14"/>
      <c r="AA7267" s="14"/>
      <c r="AB7267" s="14"/>
    </row>
    <row r="7268" spans="24:28" ht="15" customHeight="1">
      <c r="X7268" s="14"/>
      <c r="Y7268" s="14"/>
      <c r="Z7268" s="14"/>
      <c r="AA7268" s="14"/>
      <c r="AB7268" s="14"/>
    </row>
    <row r="7269" spans="24:28" ht="15" customHeight="1">
      <c r="X7269" s="14"/>
      <c r="Y7269" s="14"/>
      <c r="Z7269" s="14"/>
      <c r="AA7269" s="14"/>
      <c r="AB7269" s="14"/>
    </row>
    <row r="7270" spans="24:28" ht="15" customHeight="1">
      <c r="X7270" s="14"/>
      <c r="Y7270" s="14"/>
      <c r="Z7270" s="14"/>
      <c r="AA7270" s="14"/>
      <c r="AB7270" s="14"/>
    </row>
    <row r="7271" spans="24:28" ht="15" customHeight="1">
      <c r="X7271" s="14"/>
      <c r="Y7271" s="14"/>
      <c r="Z7271" s="14"/>
      <c r="AA7271" s="14"/>
      <c r="AB7271" s="14"/>
    </row>
    <row r="7272" spans="24:28" ht="15" customHeight="1">
      <c r="X7272" s="14"/>
      <c r="Y7272" s="14"/>
      <c r="Z7272" s="14"/>
      <c r="AA7272" s="14"/>
      <c r="AB7272" s="14"/>
    </row>
    <row r="7273" spans="24:28" ht="15" customHeight="1">
      <c r="X7273" s="14"/>
      <c r="Y7273" s="14"/>
      <c r="Z7273" s="14"/>
      <c r="AA7273" s="14"/>
      <c r="AB7273" s="14"/>
    </row>
    <row r="7274" spans="24:28" ht="15" customHeight="1">
      <c r="X7274" s="14"/>
      <c r="Y7274" s="14"/>
      <c r="Z7274" s="14"/>
      <c r="AA7274" s="14"/>
      <c r="AB7274" s="14"/>
    </row>
    <row r="7275" spans="24:28" ht="15" customHeight="1">
      <c r="X7275" s="14"/>
      <c r="Y7275" s="14"/>
      <c r="Z7275" s="14"/>
      <c r="AA7275" s="14"/>
      <c r="AB7275" s="14"/>
    </row>
    <row r="7276" spans="24:28" ht="15" customHeight="1">
      <c r="X7276" s="14"/>
      <c r="Y7276" s="14"/>
      <c r="Z7276" s="14"/>
      <c r="AA7276" s="14"/>
      <c r="AB7276" s="14"/>
    </row>
    <row r="7277" spans="24:28" ht="15" customHeight="1">
      <c r="X7277" s="14"/>
      <c r="Y7277" s="14"/>
      <c r="Z7277" s="14"/>
      <c r="AA7277" s="14"/>
      <c r="AB7277" s="14"/>
    </row>
    <row r="7278" spans="24:28" ht="15" customHeight="1">
      <c r="X7278" s="14"/>
      <c r="Y7278" s="14"/>
      <c r="Z7278" s="14"/>
      <c r="AA7278" s="14"/>
      <c r="AB7278" s="14"/>
    </row>
    <row r="7279" spans="24:28" ht="15" customHeight="1">
      <c r="X7279" s="14"/>
      <c r="Y7279" s="14"/>
      <c r="Z7279" s="14"/>
      <c r="AA7279" s="14"/>
      <c r="AB7279" s="14"/>
    </row>
    <row r="7280" spans="24:28" ht="15" customHeight="1">
      <c r="X7280" s="14"/>
      <c r="Y7280" s="14"/>
      <c r="Z7280" s="14"/>
      <c r="AA7280" s="14"/>
      <c r="AB7280" s="14"/>
    </row>
    <row r="7281" spans="24:28" ht="15" customHeight="1">
      <c r="X7281" s="14"/>
      <c r="Y7281" s="14"/>
      <c r="Z7281" s="14"/>
      <c r="AA7281" s="14"/>
      <c r="AB7281" s="14"/>
    </row>
    <row r="7282" spans="24:28" ht="15" customHeight="1">
      <c r="X7282" s="14"/>
      <c r="Y7282" s="14"/>
      <c r="Z7282" s="14"/>
      <c r="AA7282" s="14"/>
      <c r="AB7282" s="14"/>
    </row>
    <row r="7283" spans="24:28" ht="15" customHeight="1">
      <c r="X7283" s="14"/>
      <c r="Y7283" s="14"/>
      <c r="Z7283" s="14"/>
      <c r="AA7283" s="14"/>
      <c r="AB7283" s="14"/>
    </row>
    <row r="7284" spans="24:28" ht="15" customHeight="1">
      <c r="X7284" s="14"/>
      <c r="Y7284" s="14"/>
      <c r="Z7284" s="14"/>
      <c r="AA7284" s="14"/>
      <c r="AB7284" s="14"/>
    </row>
    <row r="7285" spans="24:28" ht="15" customHeight="1">
      <c r="X7285" s="14"/>
      <c r="Y7285" s="14"/>
      <c r="Z7285" s="14"/>
      <c r="AA7285" s="14"/>
      <c r="AB7285" s="14"/>
    </row>
    <row r="7286" spans="24:28" ht="15" customHeight="1">
      <c r="X7286" s="14"/>
      <c r="Y7286" s="14"/>
      <c r="Z7286" s="14"/>
      <c r="AA7286" s="14"/>
      <c r="AB7286" s="14"/>
    </row>
    <row r="7287" spans="24:28" ht="15" customHeight="1">
      <c r="X7287" s="14"/>
      <c r="Y7287" s="14"/>
      <c r="Z7287" s="14"/>
      <c r="AA7287" s="14"/>
      <c r="AB7287" s="14"/>
    </row>
    <row r="7288" spans="24:28" ht="15" customHeight="1">
      <c r="X7288" s="14"/>
      <c r="Y7288" s="14"/>
      <c r="Z7288" s="14"/>
      <c r="AA7288" s="14"/>
      <c r="AB7288" s="14"/>
    </row>
    <row r="7289" spans="24:28" ht="15" customHeight="1">
      <c r="X7289" s="14"/>
      <c r="Y7289" s="14"/>
      <c r="Z7289" s="14"/>
      <c r="AA7289" s="14"/>
      <c r="AB7289" s="14"/>
    </row>
    <row r="7290" spans="24:28" ht="15" customHeight="1">
      <c r="X7290" s="14"/>
      <c r="Y7290" s="14"/>
      <c r="Z7290" s="14"/>
      <c r="AA7290" s="14"/>
      <c r="AB7290" s="14"/>
    </row>
    <row r="7291" spans="24:28" ht="15" customHeight="1">
      <c r="X7291" s="14"/>
      <c r="Y7291" s="14"/>
      <c r="Z7291" s="14"/>
      <c r="AA7291" s="14"/>
      <c r="AB7291" s="14"/>
    </row>
    <row r="7292" spans="24:28" ht="15" customHeight="1">
      <c r="X7292" s="14"/>
      <c r="Y7292" s="14"/>
      <c r="Z7292" s="14"/>
      <c r="AA7292" s="14"/>
      <c r="AB7292" s="14"/>
    </row>
    <row r="7293" spans="24:28" ht="15" customHeight="1">
      <c r="X7293" s="14"/>
      <c r="Y7293" s="14"/>
      <c r="Z7293" s="14"/>
      <c r="AA7293" s="14"/>
      <c r="AB7293" s="14"/>
    </row>
    <row r="7294" spans="24:28" ht="15" customHeight="1">
      <c r="X7294" s="14"/>
      <c r="Y7294" s="14"/>
      <c r="Z7294" s="14"/>
      <c r="AA7294" s="14"/>
      <c r="AB7294" s="14"/>
    </row>
    <row r="7295" spans="24:28" ht="15" customHeight="1">
      <c r="X7295" s="14"/>
      <c r="Y7295" s="14"/>
      <c r="Z7295" s="14"/>
      <c r="AA7295" s="14"/>
      <c r="AB7295" s="14"/>
    </row>
    <row r="7296" spans="24:28" ht="15" customHeight="1">
      <c r="X7296" s="14"/>
      <c r="Y7296" s="14"/>
      <c r="Z7296" s="14"/>
      <c r="AA7296" s="14"/>
      <c r="AB7296" s="14"/>
    </row>
    <row r="7297" spans="24:28" ht="15" customHeight="1">
      <c r="X7297" s="14"/>
      <c r="Y7297" s="14"/>
      <c r="Z7297" s="14"/>
      <c r="AA7297" s="14"/>
      <c r="AB7297" s="14"/>
    </row>
    <row r="7298" spans="24:28" ht="15" customHeight="1">
      <c r="X7298" s="14"/>
      <c r="Y7298" s="14"/>
      <c r="Z7298" s="14"/>
      <c r="AA7298" s="14"/>
      <c r="AB7298" s="14"/>
    </row>
    <row r="7299" spans="24:28" ht="15" customHeight="1">
      <c r="X7299" s="14"/>
      <c r="Y7299" s="14"/>
      <c r="Z7299" s="14"/>
      <c r="AA7299" s="14"/>
      <c r="AB7299" s="14"/>
    </row>
    <row r="7300" spans="24:28" ht="15" customHeight="1">
      <c r="X7300" s="14"/>
      <c r="Y7300" s="14"/>
      <c r="Z7300" s="14"/>
      <c r="AA7300" s="14"/>
      <c r="AB7300" s="14"/>
    </row>
    <row r="7301" spans="24:28" ht="15" customHeight="1">
      <c r="X7301" s="14"/>
      <c r="Y7301" s="14"/>
      <c r="Z7301" s="14"/>
      <c r="AA7301" s="14"/>
      <c r="AB7301" s="14"/>
    </row>
    <row r="7302" spans="24:28" ht="15" customHeight="1">
      <c r="X7302" s="14"/>
      <c r="Y7302" s="14"/>
      <c r="Z7302" s="14"/>
      <c r="AA7302" s="14"/>
      <c r="AB7302" s="14"/>
    </row>
    <row r="7303" spans="24:28" ht="15" customHeight="1">
      <c r="X7303" s="14"/>
      <c r="Y7303" s="14"/>
      <c r="Z7303" s="14"/>
      <c r="AA7303" s="14"/>
      <c r="AB7303" s="14"/>
    </row>
    <row r="7304" spans="24:28" ht="15" customHeight="1">
      <c r="X7304" s="14"/>
      <c r="Y7304" s="14"/>
      <c r="Z7304" s="14"/>
      <c r="AA7304" s="14"/>
      <c r="AB7304" s="14"/>
    </row>
    <row r="7305" spans="24:28" ht="15" customHeight="1">
      <c r="X7305" s="14"/>
      <c r="Y7305" s="14"/>
      <c r="Z7305" s="14"/>
      <c r="AA7305" s="14"/>
      <c r="AB7305" s="14"/>
    </row>
    <row r="7306" spans="24:28" ht="15" customHeight="1">
      <c r="X7306" s="14"/>
      <c r="Y7306" s="14"/>
      <c r="Z7306" s="14"/>
      <c r="AA7306" s="14"/>
      <c r="AB7306" s="14"/>
    </row>
    <row r="7307" spans="24:28" ht="15" customHeight="1">
      <c r="X7307" s="14"/>
      <c r="Y7307" s="14"/>
      <c r="Z7307" s="14"/>
      <c r="AA7307" s="14"/>
      <c r="AB7307" s="14"/>
    </row>
    <row r="7308" spans="24:28" ht="15" customHeight="1">
      <c r="X7308" s="14"/>
      <c r="Y7308" s="14"/>
      <c r="Z7308" s="14"/>
      <c r="AA7308" s="14"/>
      <c r="AB7308" s="14"/>
    </row>
    <row r="7309" spans="24:28" ht="15" customHeight="1">
      <c r="X7309" s="14"/>
      <c r="Y7309" s="14"/>
      <c r="Z7309" s="14"/>
      <c r="AA7309" s="14"/>
      <c r="AB7309" s="14"/>
    </row>
    <row r="7310" spans="24:28" ht="15" customHeight="1">
      <c r="X7310" s="14"/>
      <c r="Y7310" s="14"/>
      <c r="Z7310" s="14"/>
      <c r="AA7310" s="14"/>
      <c r="AB7310" s="14"/>
    </row>
    <row r="7311" spans="24:28" ht="15" customHeight="1">
      <c r="X7311" s="14"/>
      <c r="Y7311" s="14"/>
      <c r="Z7311" s="14"/>
      <c r="AA7311" s="14"/>
      <c r="AB7311" s="14"/>
    </row>
    <row r="7312" spans="24:28" ht="15" customHeight="1">
      <c r="X7312" s="14"/>
      <c r="Y7312" s="14"/>
      <c r="Z7312" s="14"/>
      <c r="AA7312" s="14"/>
      <c r="AB7312" s="14"/>
    </row>
    <row r="7313" spans="24:28" ht="15" customHeight="1">
      <c r="X7313" s="14"/>
      <c r="Y7313" s="14"/>
      <c r="Z7313" s="14"/>
      <c r="AA7313" s="14"/>
      <c r="AB7313" s="14"/>
    </row>
    <row r="7314" spans="24:28" ht="15" customHeight="1">
      <c r="X7314" s="14"/>
      <c r="Y7314" s="14"/>
      <c r="Z7314" s="14"/>
      <c r="AA7314" s="14"/>
      <c r="AB7314" s="14"/>
    </row>
    <row r="7315" spans="24:28" ht="15" customHeight="1">
      <c r="X7315" s="14"/>
      <c r="Y7315" s="14"/>
      <c r="Z7315" s="14"/>
      <c r="AA7315" s="14"/>
      <c r="AB7315" s="14"/>
    </row>
    <row r="7316" spans="24:28" ht="15" customHeight="1">
      <c r="X7316" s="14"/>
      <c r="Y7316" s="14"/>
      <c r="Z7316" s="14"/>
      <c r="AA7316" s="14"/>
      <c r="AB7316" s="14"/>
    </row>
    <row r="7317" spans="24:28" ht="15" customHeight="1">
      <c r="X7317" s="14"/>
      <c r="Y7317" s="14"/>
      <c r="Z7317" s="14"/>
      <c r="AA7317" s="14"/>
      <c r="AB7317" s="14"/>
    </row>
    <row r="7318" spans="24:28" ht="15" customHeight="1">
      <c r="X7318" s="14"/>
      <c r="Y7318" s="14"/>
      <c r="Z7318" s="14"/>
      <c r="AA7318" s="14"/>
      <c r="AB7318" s="14"/>
    </row>
    <row r="7319" spans="24:28" ht="15" customHeight="1">
      <c r="X7319" s="14"/>
      <c r="Y7319" s="14"/>
      <c r="Z7319" s="14"/>
      <c r="AA7319" s="14"/>
      <c r="AB7319" s="14"/>
    </row>
    <row r="7320" spans="24:28" ht="15" customHeight="1">
      <c r="X7320" s="14"/>
      <c r="Y7320" s="14"/>
      <c r="Z7320" s="14"/>
      <c r="AA7320" s="14"/>
      <c r="AB7320" s="14"/>
    </row>
    <row r="7321" spans="24:28" ht="15" customHeight="1">
      <c r="X7321" s="14"/>
      <c r="Y7321" s="14"/>
      <c r="Z7321" s="14"/>
      <c r="AA7321" s="14"/>
      <c r="AB7321" s="14"/>
    </row>
    <row r="7322" spans="24:28" ht="15" customHeight="1">
      <c r="X7322" s="14"/>
      <c r="Y7322" s="14"/>
      <c r="Z7322" s="14"/>
      <c r="AA7322" s="14"/>
      <c r="AB7322" s="14"/>
    </row>
    <row r="7323" spans="24:28" ht="15" customHeight="1">
      <c r="X7323" s="14"/>
      <c r="Y7323" s="14"/>
      <c r="Z7323" s="14"/>
      <c r="AA7323" s="14"/>
      <c r="AB7323" s="14"/>
    </row>
    <row r="7324" spans="24:28" ht="15" customHeight="1">
      <c r="X7324" s="14"/>
      <c r="Y7324" s="14"/>
      <c r="Z7324" s="14"/>
      <c r="AA7324" s="14"/>
      <c r="AB7324" s="14"/>
    </row>
    <row r="7325" spans="24:28" ht="15" customHeight="1">
      <c r="X7325" s="14"/>
      <c r="Y7325" s="14"/>
      <c r="Z7325" s="14"/>
      <c r="AA7325" s="14"/>
      <c r="AB7325" s="14"/>
    </row>
    <row r="7326" spans="24:28" ht="15" customHeight="1">
      <c r="X7326" s="14"/>
      <c r="Y7326" s="14"/>
      <c r="Z7326" s="14"/>
      <c r="AA7326" s="14"/>
      <c r="AB7326" s="14"/>
    </row>
    <row r="7327" spans="24:28" ht="15" customHeight="1">
      <c r="X7327" s="14"/>
      <c r="Y7327" s="14"/>
      <c r="Z7327" s="14"/>
      <c r="AA7327" s="14"/>
      <c r="AB7327" s="14"/>
    </row>
    <row r="7328" spans="24:28" ht="15" customHeight="1">
      <c r="X7328" s="14"/>
      <c r="Y7328" s="14"/>
      <c r="Z7328" s="14"/>
      <c r="AA7328" s="14"/>
      <c r="AB7328" s="14"/>
    </row>
    <row r="7329" spans="24:28" ht="15" customHeight="1">
      <c r="X7329" s="14"/>
      <c r="Y7329" s="14"/>
      <c r="Z7329" s="14"/>
      <c r="AA7329" s="14"/>
      <c r="AB7329" s="14"/>
    </row>
    <row r="7330" spans="24:28" ht="15" customHeight="1">
      <c r="X7330" s="14"/>
      <c r="Y7330" s="14"/>
      <c r="Z7330" s="14"/>
      <c r="AA7330" s="14"/>
      <c r="AB7330" s="14"/>
    </row>
    <row r="7331" spans="24:28" ht="15" customHeight="1">
      <c r="X7331" s="14"/>
      <c r="Y7331" s="14"/>
      <c r="Z7331" s="14"/>
      <c r="AA7331" s="14"/>
      <c r="AB7331" s="14"/>
    </row>
    <row r="7332" spans="24:28" ht="15" customHeight="1">
      <c r="X7332" s="14"/>
      <c r="Y7332" s="14"/>
      <c r="Z7332" s="14"/>
      <c r="AA7332" s="14"/>
      <c r="AB7332" s="14"/>
    </row>
    <row r="7333" spans="24:28" ht="15" customHeight="1">
      <c r="X7333" s="14"/>
      <c r="Y7333" s="14"/>
      <c r="Z7333" s="14"/>
      <c r="AA7333" s="14"/>
      <c r="AB7333" s="14"/>
    </row>
    <row r="7334" spans="24:28" ht="15" customHeight="1">
      <c r="X7334" s="14"/>
      <c r="Y7334" s="14"/>
      <c r="Z7334" s="14"/>
      <c r="AA7334" s="14"/>
      <c r="AB7334" s="14"/>
    </row>
    <row r="7335" spans="24:28" ht="15" customHeight="1">
      <c r="X7335" s="14"/>
      <c r="Y7335" s="14"/>
      <c r="Z7335" s="14"/>
      <c r="AA7335" s="14"/>
      <c r="AB7335" s="14"/>
    </row>
    <row r="7336" spans="24:28" ht="15" customHeight="1">
      <c r="X7336" s="14"/>
      <c r="Y7336" s="14"/>
      <c r="Z7336" s="14"/>
      <c r="AA7336" s="14"/>
      <c r="AB7336" s="14"/>
    </row>
    <row r="7337" spans="24:28" ht="15" customHeight="1">
      <c r="X7337" s="14"/>
      <c r="Y7337" s="14"/>
      <c r="Z7337" s="14"/>
      <c r="AA7337" s="14"/>
      <c r="AB7337" s="14"/>
    </row>
    <row r="7338" spans="24:28" ht="15" customHeight="1">
      <c r="X7338" s="14"/>
      <c r="Y7338" s="14"/>
      <c r="Z7338" s="14"/>
      <c r="AA7338" s="14"/>
      <c r="AB7338" s="14"/>
    </row>
    <row r="7339" spans="24:28" ht="15" customHeight="1">
      <c r="X7339" s="14"/>
      <c r="Y7339" s="14"/>
      <c r="Z7339" s="14"/>
      <c r="AA7339" s="14"/>
      <c r="AB7339" s="14"/>
    </row>
    <row r="7340" spans="24:28" ht="15" customHeight="1">
      <c r="X7340" s="14"/>
      <c r="Y7340" s="14"/>
      <c r="Z7340" s="14"/>
      <c r="AA7340" s="14"/>
      <c r="AB7340" s="14"/>
    </row>
    <row r="7341" spans="24:28" ht="15" customHeight="1">
      <c r="X7341" s="14"/>
      <c r="Y7341" s="14"/>
      <c r="Z7341" s="14"/>
      <c r="AA7341" s="14"/>
      <c r="AB7341" s="14"/>
    </row>
    <row r="7342" spans="24:28" ht="15" customHeight="1">
      <c r="X7342" s="14"/>
      <c r="Y7342" s="14"/>
      <c r="Z7342" s="14"/>
      <c r="AA7342" s="14"/>
      <c r="AB7342" s="14"/>
    </row>
    <row r="7343" spans="24:28" ht="15" customHeight="1">
      <c r="X7343" s="14"/>
      <c r="Y7343" s="14"/>
      <c r="Z7343" s="14"/>
      <c r="AA7343" s="14"/>
      <c r="AB7343" s="14"/>
    </row>
    <row r="7344" spans="24:28" ht="15" customHeight="1">
      <c r="X7344" s="14"/>
      <c r="Y7344" s="14"/>
      <c r="Z7344" s="14"/>
      <c r="AA7344" s="14"/>
      <c r="AB7344" s="14"/>
    </row>
    <row r="7345" spans="24:28" ht="15" customHeight="1">
      <c r="X7345" s="14"/>
      <c r="Y7345" s="14"/>
      <c r="Z7345" s="14"/>
      <c r="AA7345" s="14"/>
      <c r="AB7345" s="14"/>
    </row>
    <row r="7346" spans="24:28" ht="15" customHeight="1">
      <c r="X7346" s="14"/>
      <c r="Y7346" s="14"/>
      <c r="Z7346" s="14"/>
      <c r="AA7346" s="14"/>
      <c r="AB7346" s="14"/>
    </row>
    <row r="7347" spans="24:28" ht="15" customHeight="1">
      <c r="X7347" s="14"/>
      <c r="Y7347" s="14"/>
      <c r="Z7347" s="14"/>
      <c r="AA7347" s="14"/>
      <c r="AB7347" s="14"/>
    </row>
    <row r="7348" spans="24:28" ht="15" customHeight="1">
      <c r="X7348" s="14"/>
      <c r="Y7348" s="14"/>
      <c r="Z7348" s="14"/>
      <c r="AA7348" s="14"/>
      <c r="AB7348" s="14"/>
    </row>
    <row r="7349" spans="24:28" ht="15" customHeight="1">
      <c r="X7349" s="14"/>
      <c r="Y7349" s="14"/>
      <c r="Z7349" s="14"/>
      <c r="AA7349" s="14"/>
      <c r="AB7349" s="14"/>
    </row>
    <row r="7350" spans="24:28" ht="15" customHeight="1">
      <c r="X7350" s="14"/>
      <c r="Y7350" s="14"/>
      <c r="Z7350" s="14"/>
      <c r="AA7350" s="14"/>
      <c r="AB7350" s="14"/>
    </row>
    <row r="7351" spans="24:28" ht="15" customHeight="1">
      <c r="X7351" s="14"/>
      <c r="Y7351" s="14"/>
      <c r="Z7351" s="14"/>
      <c r="AA7351" s="14"/>
      <c r="AB7351" s="14"/>
    </row>
    <row r="7352" spans="24:28" ht="15" customHeight="1">
      <c r="X7352" s="14"/>
      <c r="Y7352" s="14"/>
      <c r="Z7352" s="14"/>
      <c r="AA7352" s="14"/>
      <c r="AB7352" s="14"/>
    </row>
    <row r="7353" spans="24:28" ht="15" customHeight="1">
      <c r="X7353" s="14"/>
      <c r="Y7353" s="14"/>
      <c r="Z7353" s="14"/>
      <c r="AA7353" s="14"/>
      <c r="AB7353" s="14"/>
    </row>
    <row r="7354" spans="24:28" ht="15" customHeight="1">
      <c r="X7354" s="14"/>
      <c r="Y7354" s="14"/>
      <c r="Z7354" s="14"/>
      <c r="AA7354" s="14"/>
      <c r="AB7354" s="14"/>
    </row>
    <row r="7355" spans="24:28" ht="15" customHeight="1">
      <c r="X7355" s="14"/>
      <c r="Y7355" s="14"/>
      <c r="Z7355" s="14"/>
      <c r="AA7355" s="14"/>
      <c r="AB7355" s="14"/>
    </row>
    <row r="7356" spans="24:28" ht="15" customHeight="1">
      <c r="X7356" s="14"/>
      <c r="Y7356" s="14"/>
      <c r="Z7356" s="14"/>
      <c r="AA7356" s="14"/>
      <c r="AB7356" s="14"/>
    </row>
    <row r="7357" spans="24:28" ht="15" customHeight="1">
      <c r="X7357" s="14"/>
      <c r="Y7357" s="14"/>
      <c r="Z7357" s="14"/>
      <c r="AA7357" s="14"/>
      <c r="AB7357" s="14"/>
    </row>
    <row r="7358" spans="24:28" ht="15" customHeight="1">
      <c r="X7358" s="14"/>
      <c r="Y7358" s="14"/>
      <c r="Z7358" s="14"/>
      <c r="AA7358" s="14"/>
      <c r="AB7358" s="14"/>
    </row>
    <row r="7359" spans="24:28" ht="15" customHeight="1">
      <c r="X7359" s="14"/>
      <c r="Y7359" s="14"/>
      <c r="Z7359" s="14"/>
      <c r="AA7359" s="14"/>
      <c r="AB7359" s="14"/>
    </row>
    <row r="7360" spans="24:28" ht="15" customHeight="1">
      <c r="X7360" s="14"/>
      <c r="Y7360" s="14"/>
      <c r="Z7360" s="14"/>
      <c r="AA7360" s="14"/>
      <c r="AB7360" s="14"/>
    </row>
    <row r="7361" spans="24:28" ht="15" customHeight="1">
      <c r="X7361" s="14"/>
      <c r="Y7361" s="14"/>
      <c r="Z7361" s="14"/>
      <c r="AA7361" s="14"/>
      <c r="AB7361" s="14"/>
    </row>
    <row r="7362" spans="24:28" ht="15" customHeight="1">
      <c r="X7362" s="14"/>
      <c r="Y7362" s="14"/>
      <c r="Z7362" s="14"/>
      <c r="AA7362" s="14"/>
      <c r="AB7362" s="14"/>
    </row>
    <row r="7363" spans="24:28" ht="15" customHeight="1">
      <c r="X7363" s="14"/>
      <c r="Y7363" s="14"/>
      <c r="Z7363" s="14"/>
      <c r="AA7363" s="14"/>
      <c r="AB7363" s="14"/>
    </row>
    <row r="7364" spans="24:28" ht="15" customHeight="1">
      <c r="X7364" s="14"/>
      <c r="Y7364" s="14"/>
      <c r="Z7364" s="14"/>
      <c r="AA7364" s="14"/>
      <c r="AB7364" s="14"/>
    </row>
    <row r="7365" spans="24:28" ht="15" customHeight="1">
      <c r="X7365" s="14"/>
      <c r="Y7365" s="14"/>
      <c r="Z7365" s="14"/>
      <c r="AA7365" s="14"/>
      <c r="AB7365" s="14"/>
    </row>
    <row r="7366" spans="24:28" ht="15" customHeight="1">
      <c r="X7366" s="14"/>
      <c r="Y7366" s="14"/>
      <c r="Z7366" s="14"/>
      <c r="AA7366" s="14"/>
      <c r="AB7366" s="14"/>
    </row>
    <row r="7367" spans="24:28" ht="15" customHeight="1">
      <c r="X7367" s="14"/>
      <c r="Y7367" s="14"/>
      <c r="Z7367" s="14"/>
      <c r="AA7367" s="14"/>
      <c r="AB7367" s="14"/>
    </row>
    <row r="7368" spans="24:28" ht="15" customHeight="1">
      <c r="X7368" s="14"/>
      <c r="Y7368" s="14"/>
      <c r="Z7368" s="14"/>
      <c r="AA7368" s="14"/>
      <c r="AB7368" s="14"/>
    </row>
    <row r="7369" spans="24:28" ht="15" customHeight="1">
      <c r="X7369" s="14"/>
      <c r="Y7369" s="14"/>
      <c r="Z7369" s="14"/>
      <c r="AA7369" s="14"/>
      <c r="AB7369" s="14"/>
    </row>
    <row r="7370" spans="24:28" ht="15" customHeight="1">
      <c r="X7370" s="14"/>
      <c r="Y7370" s="14"/>
      <c r="Z7370" s="14"/>
      <c r="AA7370" s="14"/>
      <c r="AB7370" s="14"/>
    </row>
    <row r="7371" spans="24:28" ht="15" customHeight="1">
      <c r="X7371" s="14"/>
      <c r="Y7371" s="14"/>
      <c r="Z7371" s="14"/>
      <c r="AA7371" s="14"/>
      <c r="AB7371" s="14"/>
    </row>
    <row r="7372" spans="24:28" ht="15" customHeight="1">
      <c r="X7372" s="14"/>
      <c r="Y7372" s="14"/>
      <c r="Z7372" s="14"/>
      <c r="AA7372" s="14"/>
      <c r="AB7372" s="14"/>
    </row>
    <row r="7373" spans="24:28" ht="15" customHeight="1">
      <c r="X7373" s="14"/>
      <c r="Y7373" s="14"/>
      <c r="Z7373" s="14"/>
      <c r="AA7373" s="14"/>
      <c r="AB7373" s="14"/>
    </row>
    <row r="7374" spans="24:28" ht="15" customHeight="1">
      <c r="X7374" s="14"/>
      <c r="Y7374" s="14"/>
      <c r="Z7374" s="14"/>
      <c r="AA7374" s="14"/>
      <c r="AB7374" s="14"/>
    </row>
    <row r="7375" spans="24:28" ht="15" customHeight="1">
      <c r="X7375" s="14"/>
      <c r="Y7375" s="14"/>
      <c r="Z7375" s="14"/>
      <c r="AA7375" s="14"/>
      <c r="AB7375" s="14"/>
    </row>
    <row r="7376" spans="24:28" ht="15" customHeight="1">
      <c r="X7376" s="14"/>
      <c r="Y7376" s="14"/>
      <c r="Z7376" s="14"/>
      <c r="AA7376" s="14"/>
      <c r="AB7376" s="14"/>
    </row>
    <row r="7377" spans="24:28" ht="15" customHeight="1">
      <c r="X7377" s="14"/>
      <c r="Y7377" s="14"/>
      <c r="Z7377" s="14"/>
      <c r="AA7377" s="14"/>
      <c r="AB7377" s="14"/>
    </row>
    <row r="7378" spans="24:28" ht="15" customHeight="1">
      <c r="X7378" s="14"/>
      <c r="Y7378" s="14"/>
      <c r="Z7378" s="14"/>
      <c r="AA7378" s="14"/>
      <c r="AB7378" s="14"/>
    </row>
    <row r="7379" spans="24:28" ht="15" customHeight="1">
      <c r="X7379" s="14"/>
      <c r="Y7379" s="14"/>
      <c r="Z7379" s="14"/>
      <c r="AA7379" s="14"/>
      <c r="AB7379" s="14"/>
    </row>
    <row r="7380" spans="24:28" ht="15" customHeight="1">
      <c r="X7380" s="14"/>
      <c r="Y7380" s="14"/>
      <c r="Z7380" s="14"/>
      <c r="AA7380" s="14"/>
      <c r="AB7380" s="14"/>
    </row>
    <row r="7381" spans="24:28" ht="15" customHeight="1">
      <c r="X7381" s="14"/>
      <c r="Y7381" s="14"/>
      <c r="Z7381" s="14"/>
      <c r="AA7381" s="14"/>
      <c r="AB7381" s="14"/>
    </row>
    <row r="7382" spans="24:28" ht="15" customHeight="1">
      <c r="X7382" s="14"/>
      <c r="Y7382" s="14"/>
      <c r="Z7382" s="14"/>
      <c r="AA7382" s="14"/>
      <c r="AB7382" s="14"/>
    </row>
    <row r="7383" spans="24:28" ht="15" customHeight="1">
      <c r="X7383" s="14"/>
      <c r="Y7383" s="14"/>
      <c r="Z7383" s="14"/>
      <c r="AA7383" s="14"/>
      <c r="AB7383" s="14"/>
    </row>
    <row r="7384" spans="24:28" ht="15" customHeight="1">
      <c r="X7384" s="14"/>
      <c r="Y7384" s="14"/>
      <c r="Z7384" s="14"/>
      <c r="AA7384" s="14"/>
      <c r="AB7384" s="14"/>
    </row>
    <row r="7385" spans="24:28" ht="15" customHeight="1">
      <c r="X7385" s="14"/>
      <c r="Y7385" s="14"/>
      <c r="Z7385" s="14"/>
      <c r="AA7385" s="14"/>
      <c r="AB7385" s="14"/>
    </row>
    <row r="7386" spans="24:28" ht="15" customHeight="1">
      <c r="X7386" s="14"/>
      <c r="Y7386" s="14"/>
      <c r="Z7386" s="14"/>
      <c r="AA7386" s="14"/>
      <c r="AB7386" s="14"/>
    </row>
    <row r="7387" spans="24:28" ht="15" customHeight="1">
      <c r="X7387" s="14"/>
      <c r="Y7387" s="14"/>
      <c r="Z7387" s="14"/>
      <c r="AA7387" s="14"/>
      <c r="AB7387" s="14"/>
    </row>
    <row r="7388" spans="24:28" ht="15" customHeight="1">
      <c r="X7388" s="14"/>
      <c r="Y7388" s="14"/>
      <c r="Z7388" s="14"/>
      <c r="AA7388" s="14"/>
      <c r="AB7388" s="14"/>
    </row>
    <row r="7389" spans="24:28" ht="15" customHeight="1">
      <c r="X7389" s="14"/>
      <c r="Y7389" s="14"/>
      <c r="Z7389" s="14"/>
      <c r="AA7389" s="14"/>
      <c r="AB7389" s="14"/>
    </row>
    <row r="7390" spans="24:28" ht="15" customHeight="1">
      <c r="X7390" s="14"/>
      <c r="Y7390" s="14"/>
      <c r="Z7390" s="14"/>
      <c r="AA7390" s="14"/>
      <c r="AB7390" s="14"/>
    </row>
    <row r="7391" spans="24:28" ht="15" customHeight="1">
      <c r="X7391" s="14"/>
      <c r="Y7391" s="14"/>
      <c r="Z7391" s="14"/>
      <c r="AA7391" s="14"/>
      <c r="AB7391" s="14"/>
    </row>
    <row r="7392" spans="24:28" ht="15" customHeight="1">
      <c r="X7392" s="14"/>
      <c r="Y7392" s="14"/>
      <c r="Z7392" s="14"/>
      <c r="AA7392" s="14"/>
      <c r="AB7392" s="14"/>
    </row>
    <row r="7393" spans="24:28" ht="15" customHeight="1">
      <c r="X7393" s="14"/>
      <c r="Y7393" s="14"/>
      <c r="Z7393" s="14"/>
      <c r="AA7393" s="14"/>
      <c r="AB7393" s="14"/>
    </row>
    <row r="7394" spans="24:28" ht="15" customHeight="1">
      <c r="X7394" s="14"/>
      <c r="Y7394" s="14"/>
      <c r="Z7394" s="14"/>
      <c r="AA7394" s="14"/>
      <c r="AB7394" s="14"/>
    </row>
    <row r="7395" spans="24:28" ht="15" customHeight="1">
      <c r="X7395" s="14"/>
      <c r="Y7395" s="14"/>
      <c r="Z7395" s="14"/>
      <c r="AA7395" s="14"/>
      <c r="AB7395" s="14"/>
    </row>
    <row r="7396" spans="24:28" ht="15" customHeight="1">
      <c r="X7396" s="14"/>
      <c r="Y7396" s="14"/>
      <c r="Z7396" s="14"/>
      <c r="AA7396" s="14"/>
      <c r="AB7396" s="14"/>
    </row>
    <row r="7397" spans="24:28" ht="15" customHeight="1">
      <c r="X7397" s="14"/>
      <c r="Y7397" s="14"/>
      <c r="Z7397" s="14"/>
      <c r="AA7397" s="14"/>
      <c r="AB7397" s="14"/>
    </row>
    <row r="7398" spans="24:28" ht="15" customHeight="1">
      <c r="X7398" s="14"/>
      <c r="Y7398" s="14"/>
      <c r="Z7398" s="14"/>
      <c r="AA7398" s="14"/>
      <c r="AB7398" s="14"/>
    </row>
    <row r="7399" spans="24:28" ht="15" customHeight="1">
      <c r="X7399" s="14"/>
      <c r="Y7399" s="14"/>
      <c r="Z7399" s="14"/>
      <c r="AA7399" s="14"/>
      <c r="AB7399" s="14"/>
    </row>
    <row r="7400" spans="24:28" ht="15" customHeight="1">
      <c r="X7400" s="14"/>
      <c r="Y7400" s="14"/>
      <c r="Z7400" s="14"/>
      <c r="AA7400" s="14"/>
      <c r="AB7400" s="14"/>
    </row>
    <row r="7401" spans="24:28" ht="15" customHeight="1">
      <c r="X7401" s="14"/>
      <c r="Y7401" s="14"/>
      <c r="Z7401" s="14"/>
      <c r="AA7401" s="14"/>
      <c r="AB7401" s="14"/>
    </row>
    <row r="7402" spans="24:28" ht="15" customHeight="1">
      <c r="X7402" s="14"/>
      <c r="Y7402" s="14"/>
      <c r="Z7402" s="14"/>
      <c r="AA7402" s="14"/>
      <c r="AB7402" s="14"/>
    </row>
    <row r="7403" spans="24:28" ht="15" customHeight="1">
      <c r="X7403" s="14"/>
      <c r="Y7403" s="14"/>
      <c r="Z7403" s="14"/>
      <c r="AA7403" s="14"/>
      <c r="AB7403" s="14"/>
    </row>
    <row r="7404" spans="24:28" ht="15" customHeight="1">
      <c r="X7404" s="14"/>
      <c r="Y7404" s="14"/>
      <c r="Z7404" s="14"/>
      <c r="AA7404" s="14"/>
      <c r="AB7404" s="14"/>
    </row>
    <row r="7405" spans="24:28" ht="15" customHeight="1">
      <c r="X7405" s="14"/>
      <c r="Y7405" s="14"/>
      <c r="Z7405" s="14"/>
      <c r="AA7405" s="14"/>
      <c r="AB7405" s="14"/>
    </row>
    <row r="7406" spans="24:28" ht="15" customHeight="1">
      <c r="X7406" s="14"/>
      <c r="Y7406" s="14"/>
      <c r="Z7406" s="14"/>
      <c r="AA7406" s="14"/>
      <c r="AB7406" s="14"/>
    </row>
    <row r="7407" spans="24:28" ht="15" customHeight="1">
      <c r="X7407" s="14"/>
      <c r="Y7407" s="14"/>
      <c r="Z7407" s="14"/>
      <c r="AA7407" s="14"/>
      <c r="AB7407" s="14"/>
    </row>
    <row r="7408" spans="24:28" ht="15" customHeight="1">
      <c r="X7408" s="14"/>
      <c r="Y7408" s="14"/>
      <c r="Z7408" s="14"/>
      <c r="AA7408" s="14"/>
      <c r="AB7408" s="14"/>
    </row>
    <row r="7409" spans="24:28" ht="15" customHeight="1">
      <c r="X7409" s="14"/>
      <c r="Y7409" s="14"/>
      <c r="Z7409" s="14"/>
      <c r="AA7409" s="14"/>
      <c r="AB7409" s="14"/>
    </row>
    <row r="7410" spans="24:28" ht="15" customHeight="1">
      <c r="X7410" s="14"/>
      <c r="Y7410" s="14"/>
      <c r="Z7410" s="14"/>
      <c r="AA7410" s="14"/>
      <c r="AB7410" s="14"/>
    </row>
    <row r="7411" spans="24:28" ht="15" customHeight="1">
      <c r="X7411" s="14"/>
      <c r="Y7411" s="14"/>
      <c r="Z7411" s="14"/>
      <c r="AA7411" s="14"/>
      <c r="AB7411" s="14"/>
    </row>
    <row r="7412" spans="24:28" ht="15" customHeight="1">
      <c r="X7412" s="14"/>
      <c r="Y7412" s="14"/>
      <c r="Z7412" s="14"/>
      <c r="AA7412" s="14"/>
      <c r="AB7412" s="14"/>
    </row>
    <row r="7413" spans="24:28" ht="15" customHeight="1">
      <c r="X7413" s="14"/>
      <c r="Y7413" s="14"/>
      <c r="Z7413" s="14"/>
      <c r="AA7413" s="14"/>
      <c r="AB7413" s="14"/>
    </row>
    <row r="7414" spans="24:28" ht="15" customHeight="1">
      <c r="X7414" s="14"/>
      <c r="Y7414" s="14"/>
      <c r="Z7414" s="14"/>
      <c r="AA7414" s="14"/>
      <c r="AB7414" s="14"/>
    </row>
    <row r="7415" spans="24:28" ht="15" customHeight="1">
      <c r="X7415" s="14"/>
      <c r="Y7415" s="14"/>
      <c r="Z7415" s="14"/>
      <c r="AA7415" s="14"/>
      <c r="AB7415" s="14"/>
    </row>
    <row r="7416" spans="24:28" ht="15" customHeight="1">
      <c r="X7416" s="14"/>
      <c r="Y7416" s="14"/>
      <c r="Z7416" s="14"/>
      <c r="AA7416" s="14"/>
      <c r="AB7416" s="14"/>
    </row>
    <row r="7417" spans="24:28" ht="15" customHeight="1">
      <c r="X7417" s="14"/>
      <c r="Y7417" s="14"/>
      <c r="Z7417" s="14"/>
      <c r="AA7417" s="14"/>
      <c r="AB7417" s="14"/>
    </row>
    <row r="7418" spans="24:28" ht="15" customHeight="1">
      <c r="X7418" s="14"/>
      <c r="Y7418" s="14"/>
      <c r="Z7418" s="14"/>
      <c r="AA7418" s="14"/>
      <c r="AB7418" s="14"/>
    </row>
    <row r="7419" spans="24:28" ht="15" customHeight="1">
      <c r="X7419" s="14"/>
      <c r="Y7419" s="14"/>
      <c r="Z7419" s="14"/>
      <c r="AA7419" s="14"/>
      <c r="AB7419" s="14"/>
    </row>
    <row r="7420" spans="24:28" ht="15" customHeight="1">
      <c r="X7420" s="14"/>
      <c r="Y7420" s="14"/>
      <c r="Z7420" s="14"/>
      <c r="AA7420" s="14"/>
      <c r="AB7420" s="14"/>
    </row>
    <row r="7421" spans="24:28" ht="15" customHeight="1">
      <c r="X7421" s="14"/>
      <c r="Y7421" s="14"/>
      <c r="Z7421" s="14"/>
      <c r="AA7421" s="14"/>
      <c r="AB7421" s="14"/>
    </row>
    <row r="7422" spans="24:28" ht="15" customHeight="1">
      <c r="X7422" s="14"/>
      <c r="Y7422" s="14"/>
      <c r="Z7422" s="14"/>
      <c r="AA7422" s="14"/>
      <c r="AB7422" s="14"/>
    </row>
    <row r="7423" spans="24:28" ht="15" customHeight="1">
      <c r="X7423" s="14"/>
      <c r="Y7423" s="14"/>
      <c r="Z7423" s="14"/>
      <c r="AA7423" s="14"/>
      <c r="AB7423" s="14"/>
    </row>
    <row r="7424" spans="24:28" ht="15" customHeight="1">
      <c r="X7424" s="14"/>
      <c r="Y7424" s="14"/>
      <c r="Z7424" s="14"/>
      <c r="AA7424" s="14"/>
      <c r="AB7424" s="14"/>
    </row>
    <row r="7425" spans="24:28" ht="15" customHeight="1">
      <c r="X7425" s="14"/>
      <c r="Y7425" s="14"/>
      <c r="Z7425" s="14"/>
      <c r="AA7425" s="14"/>
      <c r="AB7425" s="14"/>
    </row>
    <row r="7426" spans="24:28" ht="15" customHeight="1">
      <c r="X7426" s="14"/>
      <c r="Y7426" s="14"/>
      <c r="Z7426" s="14"/>
      <c r="AA7426" s="14"/>
      <c r="AB7426" s="14"/>
    </row>
    <row r="7427" spans="24:28" ht="15" customHeight="1">
      <c r="X7427" s="14"/>
      <c r="Y7427" s="14"/>
      <c r="Z7427" s="14"/>
      <c r="AA7427" s="14"/>
      <c r="AB7427" s="14"/>
    </row>
    <row r="7428" spans="24:28" ht="15" customHeight="1">
      <c r="X7428" s="14"/>
      <c r="Y7428" s="14"/>
      <c r="Z7428" s="14"/>
      <c r="AA7428" s="14"/>
      <c r="AB7428" s="14"/>
    </row>
    <row r="7429" spans="24:28" ht="15" customHeight="1">
      <c r="X7429" s="14"/>
      <c r="Y7429" s="14"/>
      <c r="Z7429" s="14"/>
      <c r="AA7429" s="14"/>
      <c r="AB7429" s="14"/>
    </row>
    <row r="7430" spans="24:28" ht="15" customHeight="1">
      <c r="X7430" s="14"/>
      <c r="Y7430" s="14"/>
      <c r="Z7430" s="14"/>
      <c r="AA7430" s="14"/>
      <c r="AB7430" s="14"/>
    </row>
    <row r="7431" spans="24:28" ht="15" customHeight="1">
      <c r="X7431" s="14"/>
      <c r="Y7431" s="14"/>
      <c r="Z7431" s="14"/>
      <c r="AA7431" s="14"/>
      <c r="AB7431" s="14"/>
    </row>
    <row r="7432" spans="24:28" ht="15" customHeight="1">
      <c r="X7432" s="14"/>
      <c r="Y7432" s="14"/>
      <c r="Z7432" s="14"/>
      <c r="AA7432" s="14"/>
      <c r="AB7432" s="14"/>
    </row>
    <row r="7433" spans="24:28" ht="15" customHeight="1">
      <c r="X7433" s="14"/>
      <c r="Y7433" s="14"/>
      <c r="Z7433" s="14"/>
      <c r="AA7433" s="14"/>
      <c r="AB7433" s="14"/>
    </row>
    <row r="7434" spans="24:28" ht="15" customHeight="1">
      <c r="X7434" s="14"/>
      <c r="Y7434" s="14"/>
      <c r="Z7434" s="14"/>
      <c r="AA7434" s="14"/>
      <c r="AB7434" s="14"/>
    </row>
    <row r="7435" spans="24:28" ht="15" customHeight="1">
      <c r="X7435" s="14"/>
      <c r="Y7435" s="14"/>
      <c r="Z7435" s="14"/>
      <c r="AA7435" s="14"/>
      <c r="AB7435" s="14"/>
    </row>
    <row r="7436" spans="24:28" ht="15" customHeight="1">
      <c r="X7436" s="14"/>
      <c r="Y7436" s="14"/>
      <c r="Z7436" s="14"/>
      <c r="AA7436" s="14"/>
      <c r="AB7436" s="14"/>
    </row>
    <row r="7437" spans="24:28" ht="15" customHeight="1">
      <c r="X7437" s="14"/>
      <c r="Y7437" s="14"/>
      <c r="Z7437" s="14"/>
      <c r="AA7437" s="14"/>
      <c r="AB7437" s="14"/>
    </row>
    <row r="7438" spans="24:28" ht="15" customHeight="1">
      <c r="X7438" s="14"/>
      <c r="Y7438" s="14"/>
      <c r="Z7438" s="14"/>
      <c r="AA7438" s="14"/>
      <c r="AB7438" s="14"/>
    </row>
    <row r="7439" spans="24:28" ht="15" customHeight="1">
      <c r="X7439" s="14"/>
      <c r="Y7439" s="14"/>
      <c r="Z7439" s="14"/>
      <c r="AA7439" s="14"/>
      <c r="AB7439" s="14"/>
    </row>
    <row r="7440" spans="24:28" ht="15" customHeight="1">
      <c r="X7440" s="14"/>
      <c r="Y7440" s="14"/>
      <c r="Z7440" s="14"/>
      <c r="AA7440" s="14"/>
      <c r="AB7440" s="14"/>
    </row>
    <row r="7441" spans="24:28" ht="15" customHeight="1">
      <c r="X7441" s="14"/>
      <c r="Y7441" s="14"/>
      <c r="Z7441" s="14"/>
      <c r="AA7441" s="14"/>
      <c r="AB7441" s="14"/>
    </row>
    <row r="7442" spans="24:28" ht="15" customHeight="1">
      <c r="X7442" s="14"/>
      <c r="Y7442" s="14"/>
      <c r="Z7442" s="14"/>
      <c r="AA7442" s="14"/>
      <c r="AB7442" s="14"/>
    </row>
    <row r="7443" spans="24:28" ht="15" customHeight="1">
      <c r="X7443" s="14"/>
      <c r="Y7443" s="14"/>
      <c r="Z7443" s="14"/>
      <c r="AA7443" s="14"/>
      <c r="AB7443" s="14"/>
    </row>
    <row r="7444" spans="24:28" ht="15" customHeight="1">
      <c r="X7444" s="14"/>
      <c r="Y7444" s="14"/>
      <c r="Z7444" s="14"/>
      <c r="AA7444" s="14"/>
      <c r="AB7444" s="14"/>
    </row>
    <row r="7445" spans="24:28" ht="15" customHeight="1">
      <c r="X7445" s="14"/>
      <c r="Y7445" s="14"/>
      <c r="Z7445" s="14"/>
      <c r="AA7445" s="14"/>
      <c r="AB7445" s="14"/>
    </row>
    <row r="7446" spans="24:28" ht="15" customHeight="1">
      <c r="X7446" s="14"/>
      <c r="Y7446" s="14"/>
      <c r="Z7446" s="14"/>
      <c r="AA7446" s="14"/>
      <c r="AB7446" s="14"/>
    </row>
    <row r="7447" spans="24:28" ht="15" customHeight="1">
      <c r="X7447" s="14"/>
      <c r="Y7447" s="14"/>
      <c r="Z7447" s="14"/>
      <c r="AA7447" s="14"/>
      <c r="AB7447" s="14"/>
    </row>
    <row r="7448" spans="24:28" ht="15" customHeight="1">
      <c r="X7448" s="14"/>
      <c r="Y7448" s="14"/>
      <c r="Z7448" s="14"/>
      <c r="AA7448" s="14"/>
      <c r="AB7448" s="14"/>
    </row>
    <row r="7449" spans="24:28" ht="15" customHeight="1">
      <c r="X7449" s="14"/>
      <c r="Y7449" s="14"/>
      <c r="Z7449" s="14"/>
      <c r="AA7449" s="14"/>
      <c r="AB7449" s="14"/>
    </row>
    <row r="7450" spans="24:28" ht="15" customHeight="1">
      <c r="X7450" s="14"/>
      <c r="Y7450" s="14"/>
      <c r="Z7450" s="14"/>
      <c r="AA7450" s="14"/>
      <c r="AB7450" s="14"/>
    </row>
    <row r="7451" spans="24:28" ht="15" customHeight="1">
      <c r="X7451" s="14"/>
      <c r="Y7451" s="14"/>
      <c r="Z7451" s="14"/>
      <c r="AA7451" s="14"/>
      <c r="AB7451" s="14"/>
    </row>
    <row r="7452" spans="24:28" ht="15" customHeight="1">
      <c r="X7452" s="14"/>
      <c r="Y7452" s="14"/>
      <c r="Z7452" s="14"/>
      <c r="AA7452" s="14"/>
      <c r="AB7452" s="14"/>
    </row>
    <row r="7453" spans="24:28" ht="15" customHeight="1">
      <c r="X7453" s="14"/>
      <c r="Y7453" s="14"/>
      <c r="Z7453" s="14"/>
      <c r="AA7453" s="14"/>
      <c r="AB7453" s="14"/>
    </row>
    <row r="7454" spans="24:28" ht="15" customHeight="1">
      <c r="X7454" s="14"/>
      <c r="Y7454" s="14"/>
      <c r="Z7454" s="14"/>
      <c r="AA7454" s="14"/>
      <c r="AB7454" s="14"/>
    </row>
    <row r="7455" spans="24:28" ht="15" customHeight="1">
      <c r="X7455" s="14"/>
      <c r="Y7455" s="14"/>
      <c r="Z7455" s="14"/>
      <c r="AA7455" s="14"/>
      <c r="AB7455" s="14"/>
    </row>
    <row r="7456" spans="24:28" ht="15" customHeight="1">
      <c r="X7456" s="14"/>
      <c r="Y7456" s="14"/>
      <c r="Z7456" s="14"/>
      <c r="AA7456" s="14"/>
      <c r="AB7456" s="14"/>
    </row>
    <row r="7457" spans="24:28" ht="15" customHeight="1">
      <c r="X7457" s="14"/>
      <c r="Y7457" s="14"/>
      <c r="Z7457" s="14"/>
      <c r="AA7457" s="14"/>
      <c r="AB7457" s="14"/>
    </row>
    <row r="7458" spans="24:28" ht="15" customHeight="1">
      <c r="X7458" s="14"/>
      <c r="Y7458" s="14"/>
      <c r="Z7458" s="14"/>
      <c r="AA7458" s="14"/>
      <c r="AB7458" s="14"/>
    </row>
    <row r="7459" spans="24:28" ht="15" customHeight="1">
      <c r="X7459" s="14"/>
      <c r="Y7459" s="14"/>
      <c r="Z7459" s="14"/>
      <c r="AA7459" s="14"/>
      <c r="AB7459" s="14"/>
    </row>
    <row r="7460" spans="24:28" ht="15" customHeight="1">
      <c r="X7460" s="14"/>
      <c r="Y7460" s="14"/>
      <c r="Z7460" s="14"/>
      <c r="AA7460" s="14"/>
      <c r="AB7460" s="14"/>
    </row>
    <row r="7461" spans="24:28" ht="15" customHeight="1">
      <c r="X7461" s="14"/>
      <c r="Y7461" s="14"/>
      <c r="Z7461" s="14"/>
      <c r="AA7461" s="14"/>
      <c r="AB7461" s="14"/>
    </row>
    <row r="7462" spans="24:28" ht="15" customHeight="1">
      <c r="X7462" s="14"/>
      <c r="Y7462" s="14"/>
      <c r="Z7462" s="14"/>
      <c r="AA7462" s="14"/>
      <c r="AB7462" s="14"/>
    </row>
    <row r="7463" spans="24:28" ht="15" customHeight="1">
      <c r="X7463" s="14"/>
      <c r="Y7463" s="14"/>
      <c r="Z7463" s="14"/>
      <c r="AA7463" s="14"/>
      <c r="AB7463" s="14"/>
    </row>
    <row r="7464" spans="24:28" ht="15" customHeight="1">
      <c r="X7464" s="14"/>
      <c r="Y7464" s="14"/>
      <c r="Z7464" s="14"/>
      <c r="AA7464" s="14"/>
      <c r="AB7464" s="14"/>
    </row>
    <row r="7465" spans="24:28" ht="15" customHeight="1">
      <c r="X7465" s="14"/>
      <c r="Y7465" s="14"/>
      <c r="Z7465" s="14"/>
      <c r="AA7465" s="14"/>
      <c r="AB7465" s="14"/>
    </row>
    <row r="7466" spans="24:28" ht="15" customHeight="1">
      <c r="X7466" s="14"/>
      <c r="Y7466" s="14"/>
      <c r="Z7466" s="14"/>
      <c r="AA7466" s="14"/>
      <c r="AB7466" s="14"/>
    </row>
    <row r="7467" spans="24:28" ht="15" customHeight="1">
      <c r="X7467" s="14"/>
      <c r="Y7467" s="14"/>
      <c r="Z7467" s="14"/>
      <c r="AA7467" s="14"/>
      <c r="AB7467" s="14"/>
    </row>
    <row r="7468" spans="24:28" ht="15" customHeight="1">
      <c r="X7468" s="14"/>
      <c r="Y7468" s="14"/>
      <c r="Z7468" s="14"/>
      <c r="AA7468" s="14"/>
      <c r="AB7468" s="14"/>
    </row>
    <row r="7469" spans="24:28" ht="15" customHeight="1">
      <c r="X7469" s="14"/>
      <c r="Y7469" s="14"/>
      <c r="Z7469" s="14"/>
      <c r="AA7469" s="14"/>
      <c r="AB7469" s="14"/>
    </row>
    <row r="7470" spans="24:28" ht="15" customHeight="1">
      <c r="X7470" s="14"/>
      <c r="Y7470" s="14"/>
      <c r="Z7470" s="14"/>
      <c r="AA7470" s="14"/>
      <c r="AB7470" s="14"/>
    </row>
    <row r="7471" spans="24:28" ht="15" customHeight="1">
      <c r="X7471" s="14"/>
      <c r="Y7471" s="14"/>
      <c r="Z7471" s="14"/>
      <c r="AA7471" s="14"/>
      <c r="AB7471" s="14"/>
    </row>
    <row r="7472" spans="24:28" ht="15" customHeight="1">
      <c r="X7472" s="14"/>
      <c r="Y7472" s="14"/>
      <c r="Z7472" s="14"/>
      <c r="AA7472" s="14"/>
      <c r="AB7472" s="14"/>
    </row>
    <row r="7473" spans="24:28" ht="15" customHeight="1">
      <c r="X7473" s="14"/>
      <c r="Y7473" s="14"/>
      <c r="Z7473" s="14"/>
      <c r="AA7473" s="14"/>
      <c r="AB7473" s="14"/>
    </row>
    <row r="7474" spans="24:28" ht="15" customHeight="1">
      <c r="X7474" s="14"/>
      <c r="Y7474" s="14"/>
      <c r="Z7474" s="14"/>
      <c r="AA7474" s="14"/>
      <c r="AB7474" s="14"/>
    </row>
    <row r="7475" spans="24:28" ht="15" customHeight="1">
      <c r="X7475" s="14"/>
      <c r="Y7475" s="14"/>
      <c r="Z7475" s="14"/>
      <c r="AA7475" s="14"/>
      <c r="AB7475" s="14"/>
    </row>
    <row r="7476" spans="24:28" ht="15" customHeight="1">
      <c r="X7476" s="14"/>
      <c r="Y7476" s="14"/>
      <c r="Z7476" s="14"/>
      <c r="AA7476" s="14"/>
      <c r="AB7476" s="14"/>
    </row>
    <row r="7477" spans="24:28" ht="15" customHeight="1">
      <c r="X7477" s="14"/>
      <c r="Y7477" s="14"/>
      <c r="Z7477" s="14"/>
      <c r="AA7477" s="14"/>
      <c r="AB7477" s="14"/>
    </row>
    <row r="7478" spans="24:28" ht="15" customHeight="1">
      <c r="X7478" s="14"/>
      <c r="Y7478" s="14"/>
      <c r="Z7478" s="14"/>
      <c r="AA7478" s="14"/>
      <c r="AB7478" s="14"/>
    </row>
    <row r="7479" spans="24:28" ht="15" customHeight="1">
      <c r="X7479" s="14"/>
      <c r="Y7479" s="14"/>
      <c r="Z7479" s="14"/>
      <c r="AA7479" s="14"/>
      <c r="AB7479" s="14"/>
    </row>
    <row r="7480" spans="24:28" ht="15" customHeight="1">
      <c r="X7480" s="14"/>
      <c r="Y7480" s="14"/>
      <c r="Z7480" s="14"/>
      <c r="AA7480" s="14"/>
      <c r="AB7480" s="14"/>
    </row>
    <row r="7481" spans="24:28" ht="15" customHeight="1">
      <c r="X7481" s="14"/>
      <c r="Y7481" s="14"/>
      <c r="Z7481" s="14"/>
      <c r="AA7481" s="14"/>
      <c r="AB7481" s="14"/>
    </row>
    <row r="7482" spans="24:28" ht="15" customHeight="1">
      <c r="X7482" s="14"/>
      <c r="Y7482" s="14"/>
      <c r="Z7482" s="14"/>
      <c r="AA7482" s="14"/>
      <c r="AB7482" s="14"/>
    </row>
    <row r="7483" spans="24:28" ht="15" customHeight="1">
      <c r="X7483" s="14"/>
      <c r="Y7483" s="14"/>
      <c r="Z7483" s="14"/>
      <c r="AA7483" s="14"/>
      <c r="AB7483" s="14"/>
    </row>
    <row r="7484" spans="24:28" ht="15" customHeight="1">
      <c r="X7484" s="14"/>
      <c r="Y7484" s="14"/>
      <c r="Z7484" s="14"/>
      <c r="AA7484" s="14"/>
      <c r="AB7484" s="14"/>
    </row>
    <row r="7485" spans="24:28" ht="15" customHeight="1">
      <c r="X7485" s="14"/>
      <c r="Y7485" s="14"/>
      <c r="Z7485" s="14"/>
      <c r="AA7485" s="14"/>
      <c r="AB7485" s="14"/>
    </row>
    <row r="7486" spans="24:28" ht="15" customHeight="1">
      <c r="X7486" s="14"/>
      <c r="Y7486" s="14"/>
      <c r="Z7486" s="14"/>
      <c r="AA7486" s="14"/>
      <c r="AB7486" s="14"/>
    </row>
    <row r="7487" spans="24:28" ht="15" customHeight="1">
      <c r="X7487" s="14"/>
      <c r="Y7487" s="14"/>
      <c r="Z7487" s="14"/>
      <c r="AA7487" s="14"/>
      <c r="AB7487" s="14"/>
    </row>
    <row r="7488" spans="24:28" ht="15" customHeight="1">
      <c r="X7488" s="14"/>
      <c r="Y7488" s="14"/>
      <c r="Z7488" s="14"/>
      <c r="AA7488" s="14"/>
      <c r="AB7488" s="14"/>
    </row>
    <row r="7489" spans="24:28" ht="15" customHeight="1">
      <c r="X7489" s="14"/>
      <c r="Y7489" s="14"/>
      <c r="Z7489" s="14"/>
      <c r="AA7489" s="14"/>
      <c r="AB7489" s="14"/>
    </row>
    <row r="7490" spans="24:28" ht="15" customHeight="1">
      <c r="X7490" s="14"/>
      <c r="Y7490" s="14"/>
      <c r="Z7490" s="14"/>
      <c r="AA7490" s="14"/>
      <c r="AB7490" s="14"/>
    </row>
    <row r="7491" spans="24:28" ht="15" customHeight="1">
      <c r="X7491" s="14"/>
      <c r="Y7491" s="14"/>
      <c r="Z7491" s="14"/>
      <c r="AA7491" s="14"/>
      <c r="AB7491" s="14"/>
    </row>
    <row r="7492" spans="24:28" ht="15" customHeight="1">
      <c r="X7492" s="14"/>
      <c r="Y7492" s="14"/>
      <c r="Z7492" s="14"/>
      <c r="AA7492" s="14"/>
      <c r="AB7492" s="14"/>
    </row>
    <row r="7493" spans="24:28" ht="15" customHeight="1">
      <c r="X7493" s="14"/>
      <c r="Y7493" s="14"/>
      <c r="Z7493" s="14"/>
      <c r="AA7493" s="14"/>
      <c r="AB7493" s="14"/>
    </row>
    <row r="7494" spans="24:28" ht="15" customHeight="1">
      <c r="X7494" s="14"/>
      <c r="Y7494" s="14"/>
      <c r="Z7494" s="14"/>
      <c r="AA7494" s="14"/>
      <c r="AB7494" s="14"/>
    </row>
    <row r="7495" spans="24:28" ht="15" customHeight="1">
      <c r="X7495" s="14"/>
      <c r="Y7495" s="14"/>
      <c r="Z7495" s="14"/>
      <c r="AA7495" s="14"/>
      <c r="AB7495" s="14"/>
    </row>
    <row r="7496" spans="24:28" ht="15" customHeight="1">
      <c r="X7496" s="14"/>
      <c r="Y7496" s="14"/>
      <c r="Z7496" s="14"/>
      <c r="AA7496" s="14"/>
      <c r="AB7496" s="14"/>
    </row>
    <row r="7497" spans="24:28" ht="15" customHeight="1">
      <c r="X7497" s="14"/>
      <c r="Y7497" s="14"/>
      <c r="Z7497" s="14"/>
      <c r="AA7497" s="14"/>
      <c r="AB7497" s="14"/>
    </row>
    <row r="7498" spans="24:28" ht="15" customHeight="1">
      <c r="X7498" s="14"/>
      <c r="Y7498" s="14"/>
      <c r="Z7498" s="14"/>
      <c r="AA7498" s="14"/>
      <c r="AB7498" s="14"/>
    </row>
    <row r="7499" spans="24:28" ht="15" customHeight="1">
      <c r="X7499" s="14"/>
      <c r="Y7499" s="14"/>
      <c r="Z7499" s="14"/>
      <c r="AA7499" s="14"/>
      <c r="AB7499" s="14"/>
    </row>
    <row r="7500" spans="24:28" ht="15" customHeight="1">
      <c r="X7500" s="14"/>
      <c r="Y7500" s="14"/>
      <c r="Z7500" s="14"/>
      <c r="AA7500" s="14"/>
      <c r="AB7500" s="14"/>
    </row>
    <row r="7501" spans="24:28" ht="15" customHeight="1">
      <c r="X7501" s="14"/>
      <c r="Y7501" s="14"/>
      <c r="Z7501" s="14"/>
      <c r="AA7501" s="14"/>
      <c r="AB7501" s="14"/>
    </row>
    <row r="7502" spans="24:28" ht="15" customHeight="1">
      <c r="X7502" s="14"/>
      <c r="Y7502" s="14"/>
      <c r="Z7502" s="14"/>
      <c r="AA7502" s="14"/>
      <c r="AB7502" s="14"/>
    </row>
    <row r="7503" spans="24:28" ht="15" customHeight="1">
      <c r="X7503" s="14"/>
      <c r="Y7503" s="14"/>
      <c r="Z7503" s="14"/>
      <c r="AA7503" s="14"/>
      <c r="AB7503" s="14"/>
    </row>
    <row r="7504" spans="24:28" ht="15" customHeight="1">
      <c r="X7504" s="14"/>
      <c r="Y7504" s="14"/>
      <c r="Z7504" s="14"/>
      <c r="AA7504" s="14"/>
      <c r="AB7504" s="14"/>
    </row>
    <row r="7505" spans="24:28" ht="15" customHeight="1">
      <c r="X7505" s="14"/>
      <c r="Y7505" s="14"/>
      <c r="Z7505" s="14"/>
      <c r="AA7505" s="14"/>
      <c r="AB7505" s="14"/>
    </row>
    <row r="7506" spans="24:28" ht="15" customHeight="1">
      <c r="X7506" s="14"/>
      <c r="Y7506" s="14"/>
      <c r="Z7506" s="14"/>
      <c r="AA7506" s="14"/>
      <c r="AB7506" s="14"/>
    </row>
    <row r="7507" spans="24:28" ht="15" customHeight="1">
      <c r="X7507" s="14"/>
      <c r="Y7507" s="14"/>
      <c r="Z7507" s="14"/>
      <c r="AA7507" s="14"/>
      <c r="AB7507" s="14"/>
    </row>
    <row r="7508" spans="24:28" ht="15" customHeight="1">
      <c r="X7508" s="14"/>
      <c r="Y7508" s="14"/>
      <c r="Z7508" s="14"/>
      <c r="AA7508" s="14"/>
      <c r="AB7508" s="14"/>
    </row>
    <row r="7509" spans="24:28" ht="15" customHeight="1">
      <c r="X7509" s="14"/>
      <c r="Y7509" s="14"/>
      <c r="Z7509" s="14"/>
      <c r="AA7509" s="14"/>
      <c r="AB7509" s="14"/>
    </row>
    <row r="7510" spans="24:28" ht="15" customHeight="1">
      <c r="X7510" s="14"/>
      <c r="Y7510" s="14"/>
      <c r="Z7510" s="14"/>
      <c r="AA7510" s="14"/>
      <c r="AB7510" s="14"/>
    </row>
    <row r="7511" spans="24:28" ht="15" customHeight="1">
      <c r="X7511" s="14"/>
      <c r="Y7511" s="14"/>
      <c r="Z7511" s="14"/>
      <c r="AA7511" s="14"/>
      <c r="AB7511" s="14"/>
    </row>
    <row r="7512" spans="24:28" ht="15" customHeight="1">
      <c r="X7512" s="14"/>
      <c r="Y7512" s="14"/>
      <c r="Z7512" s="14"/>
      <c r="AA7512" s="14"/>
      <c r="AB7512" s="14"/>
    </row>
    <row r="7513" spans="24:28" ht="15" customHeight="1">
      <c r="X7513" s="14"/>
      <c r="Y7513" s="14"/>
      <c r="Z7513" s="14"/>
      <c r="AA7513" s="14"/>
      <c r="AB7513" s="14"/>
    </row>
    <row r="7514" spans="24:28" ht="15" customHeight="1">
      <c r="X7514" s="14"/>
      <c r="Y7514" s="14"/>
      <c r="Z7514" s="14"/>
      <c r="AA7514" s="14"/>
      <c r="AB7514" s="14"/>
    </row>
    <row r="7515" spans="24:28" ht="15" customHeight="1">
      <c r="X7515" s="14"/>
      <c r="Y7515" s="14"/>
      <c r="Z7515" s="14"/>
      <c r="AA7515" s="14"/>
      <c r="AB7515" s="14"/>
    </row>
    <row r="7516" spans="24:28" ht="15" customHeight="1">
      <c r="X7516" s="14"/>
      <c r="Y7516" s="14"/>
      <c r="Z7516" s="14"/>
      <c r="AA7516" s="14"/>
      <c r="AB7516" s="14"/>
    </row>
    <row r="7517" spans="24:28" ht="15" customHeight="1">
      <c r="X7517" s="14"/>
      <c r="Y7517" s="14"/>
      <c r="Z7517" s="14"/>
      <c r="AA7517" s="14"/>
      <c r="AB7517" s="14"/>
    </row>
    <row r="7518" spans="24:28" ht="15" customHeight="1">
      <c r="X7518" s="14"/>
      <c r="Y7518" s="14"/>
      <c r="Z7518" s="14"/>
      <c r="AA7518" s="14"/>
      <c r="AB7518" s="14"/>
    </row>
    <row r="7519" spans="24:28" ht="15" customHeight="1">
      <c r="X7519" s="14"/>
      <c r="Y7519" s="14"/>
      <c r="Z7519" s="14"/>
      <c r="AA7519" s="14"/>
      <c r="AB7519" s="14"/>
    </row>
    <row r="7520" spans="24:28" ht="15" customHeight="1">
      <c r="X7520" s="14"/>
      <c r="Y7520" s="14"/>
      <c r="Z7520" s="14"/>
      <c r="AA7520" s="14"/>
      <c r="AB7520" s="14"/>
    </row>
    <row r="7521" spans="24:28" ht="15" customHeight="1">
      <c r="X7521" s="14"/>
      <c r="Y7521" s="14"/>
      <c r="Z7521" s="14"/>
      <c r="AA7521" s="14"/>
      <c r="AB7521" s="14"/>
    </row>
    <row r="7522" spans="24:28" ht="15" customHeight="1">
      <c r="X7522" s="14"/>
      <c r="Y7522" s="14"/>
      <c r="Z7522" s="14"/>
      <c r="AA7522" s="14"/>
      <c r="AB7522" s="14"/>
    </row>
    <row r="7523" spans="24:28" ht="15" customHeight="1">
      <c r="X7523" s="14"/>
      <c r="Y7523" s="14"/>
      <c r="Z7523" s="14"/>
      <c r="AA7523" s="14"/>
      <c r="AB7523" s="14"/>
    </row>
    <row r="7524" spans="24:28" ht="15" customHeight="1">
      <c r="X7524" s="14"/>
      <c r="Y7524" s="14"/>
      <c r="Z7524" s="14"/>
      <c r="AA7524" s="14"/>
      <c r="AB7524" s="14"/>
    </row>
    <row r="7525" spans="24:28" ht="15" customHeight="1">
      <c r="X7525" s="14"/>
      <c r="Y7525" s="14"/>
      <c r="Z7525" s="14"/>
      <c r="AA7525" s="14"/>
      <c r="AB7525" s="14"/>
    </row>
    <row r="7526" spans="24:28" ht="15" customHeight="1">
      <c r="X7526" s="14"/>
      <c r="Y7526" s="14"/>
      <c r="Z7526" s="14"/>
      <c r="AA7526" s="14"/>
      <c r="AB7526" s="14"/>
    </row>
    <row r="7527" spans="24:28" ht="15" customHeight="1">
      <c r="X7527" s="14"/>
      <c r="Y7527" s="14"/>
      <c r="Z7527" s="14"/>
      <c r="AA7527" s="14"/>
      <c r="AB7527" s="14"/>
    </row>
    <row r="7528" spans="24:28" ht="15" customHeight="1">
      <c r="X7528" s="14"/>
      <c r="Y7528" s="14"/>
      <c r="Z7528" s="14"/>
      <c r="AA7528" s="14"/>
      <c r="AB7528" s="14"/>
    </row>
    <row r="7529" spans="24:28" ht="15" customHeight="1">
      <c r="X7529" s="14"/>
      <c r="Y7529" s="14"/>
      <c r="Z7529" s="14"/>
      <c r="AA7529" s="14"/>
      <c r="AB7529" s="14"/>
    </row>
    <row r="7530" spans="24:28" ht="15" customHeight="1">
      <c r="X7530" s="14"/>
      <c r="Y7530" s="14"/>
      <c r="Z7530" s="14"/>
      <c r="AA7530" s="14"/>
      <c r="AB7530" s="14"/>
    </row>
    <row r="7531" spans="24:28" ht="15" customHeight="1">
      <c r="X7531" s="14"/>
      <c r="Y7531" s="14"/>
      <c r="Z7531" s="14"/>
      <c r="AA7531" s="14"/>
      <c r="AB7531" s="14"/>
    </row>
    <row r="7532" spans="24:28" ht="15" customHeight="1">
      <c r="X7532" s="14"/>
      <c r="Y7532" s="14"/>
      <c r="Z7532" s="14"/>
      <c r="AA7532" s="14"/>
      <c r="AB7532" s="14"/>
    </row>
    <row r="7533" spans="24:28" ht="15" customHeight="1">
      <c r="X7533" s="14"/>
      <c r="Y7533" s="14"/>
      <c r="Z7533" s="14"/>
      <c r="AA7533" s="14"/>
      <c r="AB7533" s="14"/>
    </row>
    <row r="7534" spans="24:28" ht="15" customHeight="1">
      <c r="X7534" s="14"/>
      <c r="Y7534" s="14"/>
      <c r="Z7534" s="14"/>
      <c r="AA7534" s="14"/>
      <c r="AB7534" s="14"/>
    </row>
    <row r="7535" spans="24:28" ht="15" customHeight="1">
      <c r="X7535" s="14"/>
      <c r="Y7535" s="14"/>
      <c r="Z7535" s="14"/>
      <c r="AA7535" s="14"/>
      <c r="AB7535" s="14"/>
    </row>
    <row r="7536" spans="24:28" ht="15" customHeight="1">
      <c r="X7536" s="14"/>
      <c r="Y7536" s="14"/>
      <c r="Z7536" s="14"/>
      <c r="AA7536" s="14"/>
      <c r="AB7536" s="14"/>
    </row>
    <row r="7537" spans="24:28" ht="15" customHeight="1">
      <c r="X7537" s="14"/>
      <c r="Y7537" s="14"/>
      <c r="Z7537" s="14"/>
      <c r="AA7537" s="14"/>
      <c r="AB7537" s="14"/>
    </row>
    <row r="7538" spans="24:28" ht="15" customHeight="1">
      <c r="X7538" s="14"/>
      <c r="Y7538" s="14"/>
      <c r="Z7538" s="14"/>
      <c r="AA7538" s="14"/>
      <c r="AB7538" s="14"/>
    </row>
    <row r="7539" spans="24:28" ht="15" customHeight="1">
      <c r="X7539" s="14"/>
      <c r="Y7539" s="14"/>
      <c r="Z7539" s="14"/>
      <c r="AA7539" s="14"/>
      <c r="AB7539" s="14"/>
    </row>
    <row r="7540" spans="24:28" ht="15" customHeight="1">
      <c r="X7540" s="14"/>
      <c r="Y7540" s="14"/>
      <c r="Z7540" s="14"/>
      <c r="AA7540" s="14"/>
      <c r="AB7540" s="14"/>
    </row>
    <row r="7541" spans="24:28" ht="15" customHeight="1">
      <c r="X7541" s="14"/>
      <c r="Y7541" s="14"/>
      <c r="Z7541" s="14"/>
      <c r="AA7541" s="14"/>
      <c r="AB7541" s="14"/>
    </row>
    <row r="7542" spans="24:28" ht="15" customHeight="1">
      <c r="X7542" s="14"/>
      <c r="Y7542" s="14"/>
      <c r="Z7542" s="14"/>
      <c r="AA7542" s="14"/>
      <c r="AB7542" s="14"/>
    </row>
    <row r="7543" spans="24:28" ht="15" customHeight="1">
      <c r="X7543" s="14"/>
      <c r="Y7543" s="14"/>
      <c r="Z7543" s="14"/>
      <c r="AA7543" s="14"/>
      <c r="AB7543" s="14"/>
    </row>
    <row r="7544" spans="24:28" ht="15" customHeight="1">
      <c r="X7544" s="14"/>
      <c r="Y7544" s="14"/>
      <c r="Z7544" s="14"/>
      <c r="AA7544" s="14"/>
      <c r="AB7544" s="14"/>
    </row>
    <row r="7545" spans="24:28" ht="15" customHeight="1">
      <c r="X7545" s="14"/>
      <c r="Y7545" s="14"/>
      <c r="Z7545" s="14"/>
      <c r="AA7545" s="14"/>
      <c r="AB7545" s="14"/>
    </row>
    <row r="7546" spans="24:28" ht="15" customHeight="1">
      <c r="X7546" s="14"/>
      <c r="Y7546" s="14"/>
      <c r="Z7546" s="14"/>
      <c r="AA7546" s="14"/>
      <c r="AB7546" s="14"/>
    </row>
    <row r="7547" spans="24:28" ht="15" customHeight="1">
      <c r="X7547" s="14"/>
      <c r="Y7547" s="14"/>
      <c r="Z7547" s="14"/>
      <c r="AA7547" s="14"/>
      <c r="AB7547" s="14"/>
    </row>
    <row r="7548" spans="24:28" ht="15" customHeight="1">
      <c r="X7548" s="14"/>
      <c r="Y7548" s="14"/>
      <c r="Z7548" s="14"/>
      <c r="AA7548" s="14"/>
      <c r="AB7548" s="14"/>
    </row>
    <row r="7549" spans="24:28" ht="15" customHeight="1">
      <c r="X7549" s="14"/>
      <c r="Y7549" s="14"/>
      <c r="Z7549" s="14"/>
      <c r="AA7549" s="14"/>
      <c r="AB7549" s="14"/>
    </row>
    <row r="7550" spans="24:28" ht="15" customHeight="1">
      <c r="X7550" s="14"/>
      <c r="Y7550" s="14"/>
      <c r="Z7550" s="14"/>
      <c r="AA7550" s="14"/>
      <c r="AB7550" s="14"/>
    </row>
    <row r="7551" spans="24:28" ht="15" customHeight="1">
      <c r="X7551" s="14"/>
      <c r="Y7551" s="14"/>
      <c r="Z7551" s="14"/>
      <c r="AA7551" s="14"/>
      <c r="AB7551" s="14"/>
    </row>
    <row r="7552" spans="24:28" ht="15" customHeight="1">
      <c r="X7552" s="14"/>
      <c r="Y7552" s="14"/>
      <c r="Z7552" s="14"/>
      <c r="AA7552" s="14"/>
      <c r="AB7552" s="14"/>
    </row>
    <row r="7553" spans="24:28" ht="15" customHeight="1">
      <c r="X7553" s="14"/>
      <c r="Y7553" s="14"/>
      <c r="Z7553" s="14"/>
      <c r="AA7553" s="14"/>
      <c r="AB7553" s="14"/>
    </row>
    <row r="7554" spans="24:28" ht="15" customHeight="1">
      <c r="X7554" s="14"/>
      <c r="Y7554" s="14"/>
      <c r="Z7554" s="14"/>
      <c r="AA7554" s="14"/>
      <c r="AB7554" s="14"/>
    </row>
    <row r="7555" spans="24:28" ht="15" customHeight="1">
      <c r="X7555" s="14"/>
      <c r="Y7555" s="14"/>
      <c r="Z7555" s="14"/>
      <c r="AA7555" s="14"/>
      <c r="AB7555" s="14"/>
    </row>
    <row r="7556" spans="24:28" ht="15" customHeight="1">
      <c r="X7556" s="14"/>
      <c r="Y7556" s="14"/>
      <c r="Z7556" s="14"/>
      <c r="AA7556" s="14"/>
      <c r="AB7556" s="14"/>
    </row>
    <row r="7557" spans="24:28" ht="15" customHeight="1">
      <c r="X7557" s="14"/>
      <c r="Y7557" s="14"/>
      <c r="Z7557" s="14"/>
      <c r="AA7557" s="14"/>
      <c r="AB7557" s="14"/>
    </row>
    <row r="7558" spans="24:28" ht="15" customHeight="1">
      <c r="X7558" s="14"/>
      <c r="Y7558" s="14"/>
      <c r="Z7558" s="14"/>
      <c r="AA7558" s="14"/>
      <c r="AB7558" s="14"/>
    </row>
    <row r="7559" spans="24:28" ht="15" customHeight="1">
      <c r="X7559" s="14"/>
      <c r="Y7559" s="14"/>
      <c r="Z7559" s="14"/>
      <c r="AA7559" s="14"/>
      <c r="AB7559" s="14"/>
    </row>
    <row r="7560" spans="24:28" ht="15" customHeight="1">
      <c r="X7560" s="14"/>
      <c r="Y7560" s="14"/>
      <c r="Z7560" s="14"/>
      <c r="AA7560" s="14"/>
      <c r="AB7560" s="14"/>
    </row>
    <row r="7561" spans="24:28" ht="15" customHeight="1">
      <c r="X7561" s="14"/>
      <c r="Y7561" s="14"/>
      <c r="Z7561" s="14"/>
      <c r="AA7561" s="14"/>
      <c r="AB7561" s="14"/>
    </row>
    <row r="7562" spans="24:28" ht="15" customHeight="1">
      <c r="X7562" s="14"/>
      <c r="Y7562" s="14"/>
      <c r="Z7562" s="14"/>
      <c r="AA7562" s="14"/>
      <c r="AB7562" s="14"/>
    </row>
    <row r="7563" spans="24:28" ht="15" customHeight="1">
      <c r="X7563" s="14"/>
      <c r="Y7563" s="14"/>
      <c r="Z7563" s="14"/>
      <c r="AA7563" s="14"/>
      <c r="AB7563" s="14"/>
    </row>
    <row r="7564" spans="24:28" ht="15" customHeight="1">
      <c r="X7564" s="14"/>
      <c r="Y7564" s="14"/>
      <c r="Z7564" s="14"/>
      <c r="AA7564" s="14"/>
      <c r="AB7564" s="14"/>
    </row>
    <row r="7565" spans="24:28" ht="15" customHeight="1">
      <c r="X7565" s="14"/>
      <c r="Y7565" s="14"/>
      <c r="Z7565" s="14"/>
      <c r="AA7565" s="14"/>
      <c r="AB7565" s="14"/>
    </row>
    <row r="7566" spans="24:28" ht="15" customHeight="1">
      <c r="X7566" s="14"/>
      <c r="Y7566" s="14"/>
      <c r="Z7566" s="14"/>
      <c r="AA7566" s="14"/>
      <c r="AB7566" s="14"/>
    </row>
    <row r="7567" spans="24:28" ht="15" customHeight="1">
      <c r="X7567" s="14"/>
      <c r="Y7567" s="14"/>
      <c r="Z7567" s="14"/>
      <c r="AA7567" s="14"/>
      <c r="AB7567" s="14"/>
    </row>
    <row r="7568" spans="24:28" ht="15" customHeight="1">
      <c r="X7568" s="14"/>
      <c r="Y7568" s="14"/>
      <c r="Z7568" s="14"/>
      <c r="AA7568" s="14"/>
      <c r="AB7568" s="14"/>
    </row>
    <row r="7569" spans="24:28" ht="15" customHeight="1">
      <c r="X7569" s="14"/>
      <c r="Y7569" s="14"/>
      <c r="Z7569" s="14"/>
      <c r="AA7569" s="14"/>
      <c r="AB7569" s="14"/>
    </row>
    <row r="7570" spans="24:28" ht="15" customHeight="1">
      <c r="X7570" s="14"/>
      <c r="Y7570" s="14"/>
      <c r="Z7570" s="14"/>
      <c r="AA7570" s="14"/>
      <c r="AB7570" s="14"/>
    </row>
    <row r="7571" spans="24:28" ht="15" customHeight="1">
      <c r="X7571" s="14"/>
      <c r="Y7571" s="14"/>
      <c r="Z7571" s="14"/>
      <c r="AA7571" s="14"/>
      <c r="AB7571" s="14"/>
    </row>
    <row r="7572" spans="24:28" ht="15" customHeight="1">
      <c r="X7572" s="14"/>
      <c r="Y7572" s="14"/>
      <c r="Z7572" s="14"/>
      <c r="AA7572" s="14"/>
      <c r="AB7572" s="14"/>
    </row>
    <row r="7573" spans="24:28" ht="15" customHeight="1">
      <c r="X7573" s="14"/>
      <c r="Y7573" s="14"/>
      <c r="Z7573" s="14"/>
      <c r="AA7573" s="14"/>
      <c r="AB7573" s="14"/>
    </row>
    <row r="7574" spans="24:28" ht="15" customHeight="1">
      <c r="X7574" s="14"/>
      <c r="Y7574" s="14"/>
      <c r="Z7574" s="14"/>
      <c r="AA7574" s="14"/>
      <c r="AB7574" s="14"/>
    </row>
    <row r="7575" spans="24:28" ht="15" customHeight="1">
      <c r="X7575" s="14"/>
      <c r="Y7575" s="14"/>
      <c r="Z7575" s="14"/>
      <c r="AA7575" s="14"/>
      <c r="AB7575" s="14"/>
    </row>
    <row r="7576" spans="24:28" ht="15" customHeight="1">
      <c r="X7576" s="14"/>
      <c r="Y7576" s="14"/>
      <c r="Z7576" s="14"/>
      <c r="AA7576" s="14"/>
      <c r="AB7576" s="14"/>
    </row>
    <row r="7577" spans="24:28" ht="15" customHeight="1">
      <c r="X7577" s="14"/>
      <c r="Y7577" s="14"/>
      <c r="Z7577" s="14"/>
      <c r="AA7577" s="14"/>
      <c r="AB7577" s="14"/>
    </row>
    <row r="7578" spans="24:28" ht="15" customHeight="1">
      <c r="X7578" s="14"/>
      <c r="Y7578" s="14"/>
      <c r="Z7578" s="14"/>
      <c r="AA7578" s="14"/>
      <c r="AB7578" s="14"/>
    </row>
    <row r="7579" spans="24:28" ht="15" customHeight="1">
      <c r="X7579" s="14"/>
      <c r="Y7579" s="14"/>
      <c r="Z7579" s="14"/>
      <c r="AA7579" s="14"/>
      <c r="AB7579" s="14"/>
    </row>
    <row r="7580" spans="24:28" ht="15" customHeight="1">
      <c r="X7580" s="14"/>
      <c r="Y7580" s="14"/>
      <c r="Z7580" s="14"/>
      <c r="AA7580" s="14"/>
      <c r="AB7580" s="14"/>
    </row>
    <row r="7581" spans="24:28" ht="15" customHeight="1">
      <c r="X7581" s="14"/>
      <c r="Y7581" s="14"/>
      <c r="Z7581" s="14"/>
      <c r="AA7581" s="14"/>
      <c r="AB7581" s="14"/>
    </row>
    <row r="7582" spans="24:28" ht="15" customHeight="1">
      <c r="X7582" s="14"/>
      <c r="Y7582" s="14"/>
      <c r="Z7582" s="14"/>
      <c r="AA7582" s="14"/>
      <c r="AB7582" s="14"/>
    </row>
    <row r="7583" spans="24:28" ht="15" customHeight="1">
      <c r="X7583" s="14"/>
      <c r="Y7583" s="14"/>
      <c r="Z7583" s="14"/>
      <c r="AA7583" s="14"/>
      <c r="AB7583" s="14"/>
    </row>
    <row r="7584" spans="24:28" ht="15" customHeight="1">
      <c r="X7584" s="14"/>
      <c r="Y7584" s="14"/>
      <c r="Z7584" s="14"/>
      <c r="AA7584" s="14"/>
      <c r="AB7584" s="14"/>
    </row>
    <row r="7585" spans="24:28" ht="15" customHeight="1">
      <c r="X7585" s="14"/>
      <c r="Y7585" s="14"/>
      <c r="Z7585" s="14"/>
      <c r="AA7585" s="14"/>
      <c r="AB7585" s="14"/>
    </row>
    <row r="7586" spans="24:28" ht="15" customHeight="1">
      <c r="X7586" s="14"/>
      <c r="Y7586" s="14"/>
      <c r="Z7586" s="14"/>
      <c r="AA7586" s="14"/>
      <c r="AB7586" s="14"/>
    </row>
    <row r="7587" spans="24:28" ht="15" customHeight="1">
      <c r="X7587" s="14"/>
      <c r="Y7587" s="14"/>
      <c r="Z7587" s="14"/>
      <c r="AA7587" s="14"/>
      <c r="AB7587" s="14"/>
    </row>
    <row r="7588" spans="24:28" ht="15" customHeight="1">
      <c r="X7588" s="14"/>
      <c r="Y7588" s="14"/>
      <c r="Z7588" s="14"/>
      <c r="AA7588" s="14"/>
      <c r="AB7588" s="14"/>
    </row>
    <row r="7589" spans="24:28" ht="15" customHeight="1">
      <c r="X7589" s="14"/>
      <c r="Y7589" s="14"/>
      <c r="Z7589" s="14"/>
      <c r="AA7589" s="14"/>
      <c r="AB7589" s="14"/>
    </row>
    <row r="7590" spans="24:28" ht="15" customHeight="1">
      <c r="X7590" s="14"/>
      <c r="Y7590" s="14"/>
      <c r="Z7590" s="14"/>
      <c r="AA7590" s="14"/>
      <c r="AB7590" s="14"/>
    </row>
    <row r="7591" spans="24:28" ht="15" customHeight="1">
      <c r="X7591" s="14"/>
      <c r="Y7591" s="14"/>
      <c r="Z7591" s="14"/>
      <c r="AA7591" s="14"/>
      <c r="AB7591" s="14"/>
    </row>
    <row r="7592" spans="24:28" ht="15" customHeight="1">
      <c r="X7592" s="14"/>
      <c r="Y7592" s="14"/>
      <c r="Z7592" s="14"/>
      <c r="AA7592" s="14"/>
      <c r="AB7592" s="14"/>
    </row>
    <row r="7593" spans="24:28" ht="15" customHeight="1">
      <c r="X7593" s="14"/>
      <c r="Y7593" s="14"/>
      <c r="Z7593" s="14"/>
      <c r="AA7593" s="14"/>
      <c r="AB7593" s="14"/>
    </row>
    <row r="7594" spans="24:28" ht="15" customHeight="1">
      <c r="X7594" s="14"/>
      <c r="Y7594" s="14"/>
      <c r="Z7594" s="14"/>
      <c r="AA7594" s="14"/>
      <c r="AB7594" s="14"/>
    </row>
    <row r="7595" spans="24:28" ht="15" customHeight="1">
      <c r="X7595" s="14"/>
      <c r="Y7595" s="14"/>
      <c r="Z7595" s="14"/>
      <c r="AA7595" s="14"/>
      <c r="AB7595" s="14"/>
    </row>
    <row r="7596" spans="24:28" ht="15" customHeight="1">
      <c r="X7596" s="14"/>
      <c r="Y7596" s="14"/>
      <c r="Z7596" s="14"/>
      <c r="AA7596" s="14"/>
      <c r="AB7596" s="14"/>
    </row>
    <row r="7597" spans="24:28" ht="15" customHeight="1">
      <c r="X7597" s="14"/>
      <c r="Y7597" s="14"/>
      <c r="Z7597" s="14"/>
      <c r="AA7597" s="14"/>
      <c r="AB7597" s="14"/>
    </row>
    <row r="7598" spans="24:28" ht="15" customHeight="1">
      <c r="X7598" s="14"/>
      <c r="Y7598" s="14"/>
      <c r="Z7598" s="14"/>
      <c r="AA7598" s="14"/>
      <c r="AB7598" s="14"/>
    </row>
    <row r="7599" spans="24:28" ht="15" customHeight="1">
      <c r="X7599" s="14"/>
      <c r="Y7599" s="14"/>
      <c r="Z7599" s="14"/>
      <c r="AA7599" s="14"/>
      <c r="AB7599" s="14"/>
    </row>
    <row r="7600" spans="24:28" ht="15" customHeight="1">
      <c r="X7600" s="14"/>
      <c r="Y7600" s="14"/>
      <c r="Z7600" s="14"/>
      <c r="AA7600" s="14"/>
      <c r="AB7600" s="14"/>
    </row>
    <row r="7601" spans="24:28" ht="15" customHeight="1">
      <c r="X7601" s="14"/>
      <c r="Y7601" s="14"/>
      <c r="Z7601" s="14"/>
      <c r="AA7601" s="14"/>
      <c r="AB7601" s="14"/>
    </row>
    <row r="7602" spans="24:28" ht="15" customHeight="1">
      <c r="X7602" s="14"/>
      <c r="Y7602" s="14"/>
      <c r="Z7602" s="14"/>
      <c r="AA7602" s="14"/>
      <c r="AB7602" s="14"/>
    </row>
    <row r="7603" spans="24:28" ht="15" customHeight="1">
      <c r="X7603" s="14"/>
      <c r="Y7603" s="14"/>
      <c r="Z7603" s="14"/>
      <c r="AA7603" s="14"/>
      <c r="AB7603" s="14"/>
    </row>
    <row r="7604" spans="24:28" ht="15" customHeight="1">
      <c r="X7604" s="14"/>
      <c r="Y7604" s="14"/>
      <c r="Z7604" s="14"/>
      <c r="AA7604" s="14"/>
      <c r="AB7604" s="14"/>
    </row>
    <row r="7605" spans="24:28" ht="15" customHeight="1">
      <c r="X7605" s="14"/>
      <c r="Y7605" s="14"/>
      <c r="Z7605" s="14"/>
      <c r="AA7605" s="14"/>
      <c r="AB7605" s="14"/>
    </row>
    <row r="7606" spans="24:28" ht="15" customHeight="1">
      <c r="X7606" s="14"/>
      <c r="Y7606" s="14"/>
      <c r="Z7606" s="14"/>
      <c r="AA7606" s="14"/>
      <c r="AB7606" s="14"/>
    </row>
    <row r="7607" spans="24:28" ht="15" customHeight="1">
      <c r="X7607" s="14"/>
      <c r="Y7607" s="14"/>
      <c r="Z7607" s="14"/>
      <c r="AA7607" s="14"/>
      <c r="AB7607" s="14"/>
    </row>
    <row r="7608" spans="24:28" ht="15" customHeight="1">
      <c r="X7608" s="14"/>
      <c r="Y7608" s="14"/>
      <c r="Z7608" s="14"/>
      <c r="AA7608" s="14"/>
      <c r="AB7608" s="14"/>
    </row>
    <row r="7609" spans="24:28" ht="15" customHeight="1">
      <c r="X7609" s="14"/>
      <c r="Y7609" s="14"/>
      <c r="Z7609" s="14"/>
      <c r="AA7609" s="14"/>
      <c r="AB7609" s="14"/>
    </row>
    <row r="7610" spans="24:28" ht="15" customHeight="1">
      <c r="X7610" s="14"/>
      <c r="Y7610" s="14"/>
      <c r="Z7610" s="14"/>
      <c r="AA7610" s="14"/>
      <c r="AB7610" s="14"/>
    </row>
    <row r="7611" spans="24:28" ht="15" customHeight="1">
      <c r="X7611" s="14"/>
      <c r="Y7611" s="14"/>
      <c r="Z7611" s="14"/>
      <c r="AA7611" s="14"/>
      <c r="AB7611" s="14"/>
    </row>
    <row r="7612" spans="24:28" ht="15" customHeight="1">
      <c r="X7612" s="14"/>
      <c r="Y7612" s="14"/>
      <c r="Z7612" s="14"/>
      <c r="AA7612" s="14"/>
      <c r="AB7612" s="14"/>
    </row>
    <row r="7613" spans="24:28" ht="15" customHeight="1">
      <c r="X7613" s="14"/>
      <c r="Y7613" s="14"/>
      <c r="Z7613" s="14"/>
      <c r="AA7613" s="14"/>
      <c r="AB7613" s="14"/>
    </row>
    <row r="7614" spans="24:28" ht="15" customHeight="1">
      <c r="X7614" s="14"/>
      <c r="Y7614" s="14"/>
      <c r="Z7614" s="14"/>
      <c r="AA7614" s="14"/>
      <c r="AB7614" s="14"/>
    </row>
    <row r="7615" spans="24:28" ht="15" customHeight="1">
      <c r="X7615" s="14"/>
      <c r="Y7615" s="14"/>
      <c r="Z7615" s="14"/>
      <c r="AA7615" s="14"/>
      <c r="AB7615" s="14"/>
    </row>
    <row r="7616" spans="24:28" ht="15" customHeight="1">
      <c r="X7616" s="14"/>
      <c r="Y7616" s="14"/>
      <c r="Z7616" s="14"/>
      <c r="AA7616" s="14"/>
      <c r="AB7616" s="14"/>
    </row>
    <row r="7617" spans="24:28" ht="15" customHeight="1">
      <c r="X7617" s="14"/>
      <c r="Y7617" s="14"/>
      <c r="Z7617" s="14"/>
      <c r="AA7617" s="14"/>
      <c r="AB7617" s="14"/>
    </row>
    <row r="7618" spans="24:28" ht="15" customHeight="1">
      <c r="X7618" s="14"/>
      <c r="Y7618" s="14"/>
      <c r="Z7618" s="14"/>
      <c r="AA7618" s="14"/>
      <c r="AB7618" s="14"/>
    </row>
    <row r="7619" spans="24:28" ht="15" customHeight="1">
      <c r="X7619" s="14"/>
      <c r="Y7619" s="14"/>
      <c r="Z7619" s="14"/>
      <c r="AA7619" s="14"/>
      <c r="AB7619" s="14"/>
    </row>
    <row r="7620" spans="24:28" ht="15" customHeight="1">
      <c r="X7620" s="14"/>
      <c r="Y7620" s="14"/>
      <c r="Z7620" s="14"/>
      <c r="AA7620" s="14"/>
      <c r="AB7620" s="14"/>
    </row>
    <row r="7621" spans="24:28" ht="15" customHeight="1">
      <c r="X7621" s="14"/>
      <c r="Y7621" s="14"/>
      <c r="Z7621" s="14"/>
      <c r="AA7621" s="14"/>
      <c r="AB7621" s="14"/>
    </row>
    <row r="7622" spans="24:28" ht="15" customHeight="1">
      <c r="X7622" s="14"/>
      <c r="Y7622" s="14"/>
      <c r="Z7622" s="14"/>
      <c r="AA7622" s="14"/>
      <c r="AB7622" s="14"/>
    </row>
    <row r="7623" spans="24:28" ht="15" customHeight="1">
      <c r="X7623" s="14"/>
      <c r="Y7623" s="14"/>
      <c r="Z7623" s="14"/>
      <c r="AA7623" s="14"/>
      <c r="AB7623" s="14"/>
    </row>
    <row r="7624" spans="24:28" ht="15" customHeight="1">
      <c r="X7624" s="14"/>
      <c r="Y7624" s="14"/>
      <c r="Z7624" s="14"/>
      <c r="AA7624" s="14"/>
      <c r="AB7624" s="14"/>
    </row>
    <row r="7625" spans="24:28" ht="15" customHeight="1">
      <c r="X7625" s="14"/>
      <c r="Y7625" s="14"/>
      <c r="Z7625" s="14"/>
      <c r="AA7625" s="14"/>
      <c r="AB7625" s="14"/>
    </row>
    <row r="7626" spans="24:28" ht="15" customHeight="1">
      <c r="X7626" s="14"/>
      <c r="Y7626" s="14"/>
      <c r="Z7626" s="14"/>
      <c r="AA7626" s="14"/>
      <c r="AB7626" s="14"/>
    </row>
    <row r="7627" spans="24:28" ht="15" customHeight="1">
      <c r="X7627" s="14"/>
      <c r="Y7627" s="14"/>
      <c r="Z7627" s="14"/>
      <c r="AA7627" s="14"/>
      <c r="AB7627" s="14"/>
    </row>
    <row r="7628" spans="24:28" ht="15" customHeight="1">
      <c r="X7628" s="14"/>
      <c r="Y7628" s="14"/>
      <c r="Z7628" s="14"/>
      <c r="AA7628" s="14"/>
      <c r="AB7628" s="14"/>
    </row>
    <row r="7629" spans="24:28" ht="15" customHeight="1">
      <c r="X7629" s="14"/>
      <c r="Y7629" s="14"/>
      <c r="Z7629" s="14"/>
      <c r="AA7629" s="14"/>
      <c r="AB7629" s="14"/>
    </row>
    <row r="7630" spans="24:28" ht="15" customHeight="1">
      <c r="X7630" s="14"/>
      <c r="Y7630" s="14"/>
      <c r="Z7630" s="14"/>
      <c r="AA7630" s="14"/>
      <c r="AB7630" s="14"/>
    </row>
    <row r="7631" spans="24:28" ht="15" customHeight="1">
      <c r="X7631" s="14"/>
      <c r="Y7631" s="14"/>
      <c r="Z7631" s="14"/>
      <c r="AA7631" s="14"/>
      <c r="AB7631" s="14"/>
    </row>
    <row r="7632" spans="24:28" ht="15" customHeight="1">
      <c r="X7632" s="14"/>
      <c r="Y7632" s="14"/>
      <c r="Z7632" s="14"/>
      <c r="AA7632" s="14"/>
      <c r="AB7632" s="14"/>
    </row>
    <row r="7633" spans="24:28" ht="15" customHeight="1">
      <c r="X7633" s="14"/>
      <c r="Y7633" s="14"/>
      <c r="Z7633" s="14"/>
      <c r="AA7633" s="14"/>
      <c r="AB7633" s="14"/>
    </row>
    <row r="7634" spans="24:28" ht="15" customHeight="1">
      <c r="X7634" s="14"/>
      <c r="Y7634" s="14"/>
      <c r="Z7634" s="14"/>
      <c r="AA7634" s="14"/>
      <c r="AB7634" s="14"/>
    </row>
    <row r="7635" spans="24:28" ht="15" customHeight="1">
      <c r="X7635" s="14"/>
      <c r="Y7635" s="14"/>
      <c r="Z7635" s="14"/>
      <c r="AA7635" s="14"/>
      <c r="AB7635" s="14"/>
    </row>
    <row r="7636" spans="24:28" ht="15" customHeight="1">
      <c r="X7636" s="14"/>
      <c r="Y7636" s="14"/>
      <c r="Z7636" s="14"/>
      <c r="AA7636" s="14"/>
      <c r="AB7636" s="14"/>
    </row>
    <row r="7637" spans="24:28" ht="15" customHeight="1">
      <c r="X7637" s="14"/>
      <c r="Y7637" s="14"/>
      <c r="Z7637" s="14"/>
      <c r="AA7637" s="14"/>
      <c r="AB7637" s="14"/>
    </row>
    <row r="7638" spans="24:28" ht="15" customHeight="1">
      <c r="X7638" s="14"/>
      <c r="Y7638" s="14"/>
      <c r="Z7638" s="14"/>
      <c r="AA7638" s="14"/>
      <c r="AB7638" s="14"/>
    </row>
    <row r="7639" spans="24:28" ht="15" customHeight="1">
      <c r="X7639" s="14"/>
      <c r="Y7639" s="14"/>
      <c r="Z7639" s="14"/>
      <c r="AA7639" s="14"/>
      <c r="AB7639" s="14"/>
    </row>
    <row r="7640" spans="24:28" ht="15" customHeight="1">
      <c r="X7640" s="14"/>
      <c r="Y7640" s="14"/>
      <c r="Z7640" s="14"/>
      <c r="AA7640" s="14"/>
      <c r="AB7640" s="14"/>
    </row>
    <row r="7641" spans="24:28" ht="15" customHeight="1">
      <c r="X7641" s="14"/>
      <c r="Y7641" s="14"/>
      <c r="Z7641" s="14"/>
      <c r="AA7641" s="14"/>
      <c r="AB7641" s="14"/>
    </row>
    <row r="7642" spans="24:28" ht="15" customHeight="1">
      <c r="X7642" s="14"/>
      <c r="Y7642" s="14"/>
      <c r="Z7642" s="14"/>
      <c r="AA7642" s="14"/>
      <c r="AB7642" s="14"/>
    </row>
    <row r="7643" spans="24:28" ht="15" customHeight="1">
      <c r="X7643" s="14"/>
      <c r="Y7643" s="14"/>
      <c r="Z7643" s="14"/>
      <c r="AA7643" s="14"/>
      <c r="AB7643" s="14"/>
    </row>
    <row r="7644" spans="24:28" ht="15" customHeight="1">
      <c r="X7644" s="14"/>
      <c r="Y7644" s="14"/>
      <c r="Z7644" s="14"/>
      <c r="AA7644" s="14"/>
      <c r="AB7644" s="14"/>
    </row>
    <row r="7645" spans="24:28" ht="15" customHeight="1">
      <c r="X7645" s="14"/>
      <c r="Y7645" s="14"/>
      <c r="Z7645" s="14"/>
      <c r="AA7645" s="14"/>
      <c r="AB7645" s="14"/>
    </row>
    <row r="7646" spans="24:28" ht="15" customHeight="1">
      <c r="X7646" s="14"/>
      <c r="Y7646" s="14"/>
      <c r="Z7646" s="14"/>
      <c r="AA7646" s="14"/>
      <c r="AB7646" s="14"/>
    </row>
    <row r="7647" spans="24:28" ht="15" customHeight="1">
      <c r="X7647" s="14"/>
      <c r="Y7647" s="14"/>
      <c r="Z7647" s="14"/>
      <c r="AA7647" s="14"/>
      <c r="AB7647" s="14"/>
    </row>
    <row r="7648" spans="24:28" ht="15" customHeight="1">
      <c r="X7648" s="14"/>
      <c r="Y7648" s="14"/>
      <c r="Z7648" s="14"/>
      <c r="AA7648" s="14"/>
      <c r="AB7648" s="14"/>
    </row>
    <row r="7649" spans="24:28" ht="15" customHeight="1">
      <c r="X7649" s="14"/>
      <c r="Y7649" s="14"/>
      <c r="Z7649" s="14"/>
      <c r="AA7649" s="14"/>
      <c r="AB7649" s="14"/>
    </row>
    <row r="7650" spans="24:28" ht="15" customHeight="1">
      <c r="X7650" s="14"/>
      <c r="Y7650" s="14"/>
      <c r="Z7650" s="14"/>
      <c r="AA7650" s="14"/>
      <c r="AB7650" s="14"/>
    </row>
    <row r="7651" spans="24:28" ht="15" customHeight="1">
      <c r="X7651" s="14"/>
      <c r="Y7651" s="14"/>
      <c r="Z7651" s="14"/>
      <c r="AA7651" s="14"/>
      <c r="AB7651" s="14"/>
    </row>
    <row r="7652" spans="24:28" ht="15" customHeight="1">
      <c r="X7652" s="14"/>
      <c r="Y7652" s="14"/>
      <c r="Z7652" s="14"/>
      <c r="AA7652" s="14"/>
      <c r="AB7652" s="14"/>
    </row>
    <row r="7653" spans="24:28" ht="15" customHeight="1">
      <c r="X7653" s="14"/>
      <c r="Y7653" s="14"/>
      <c r="Z7653" s="14"/>
      <c r="AA7653" s="14"/>
      <c r="AB7653" s="14"/>
    </row>
    <row r="7654" spans="24:28" ht="15" customHeight="1">
      <c r="X7654" s="14"/>
      <c r="Y7654" s="14"/>
      <c r="Z7654" s="14"/>
      <c r="AA7654" s="14"/>
      <c r="AB7654" s="14"/>
    </row>
    <row r="7655" spans="24:28" ht="15" customHeight="1">
      <c r="X7655" s="14"/>
      <c r="Y7655" s="14"/>
      <c r="Z7655" s="14"/>
      <c r="AA7655" s="14"/>
      <c r="AB7655" s="14"/>
    </row>
    <row r="7656" spans="24:28" ht="15" customHeight="1">
      <c r="X7656" s="14"/>
      <c r="Y7656" s="14"/>
      <c r="Z7656" s="14"/>
      <c r="AA7656" s="14"/>
      <c r="AB7656" s="14"/>
    </row>
    <row r="7657" spans="24:28" ht="15" customHeight="1">
      <c r="X7657" s="14"/>
      <c r="Y7657" s="14"/>
      <c r="Z7657" s="14"/>
      <c r="AA7657" s="14"/>
      <c r="AB7657" s="14"/>
    </row>
    <row r="7658" spans="24:28" ht="15" customHeight="1">
      <c r="X7658" s="14"/>
      <c r="Y7658" s="14"/>
      <c r="Z7658" s="14"/>
      <c r="AA7658" s="14"/>
      <c r="AB7658" s="14"/>
    </row>
    <row r="7659" spans="24:28" ht="15" customHeight="1">
      <c r="X7659" s="14"/>
      <c r="Y7659" s="14"/>
      <c r="Z7659" s="14"/>
      <c r="AA7659" s="14"/>
      <c r="AB7659" s="14"/>
    </row>
    <row r="7660" spans="24:28" ht="15" customHeight="1">
      <c r="X7660" s="14"/>
      <c r="Y7660" s="14"/>
      <c r="Z7660" s="14"/>
      <c r="AA7660" s="14"/>
      <c r="AB7660" s="14"/>
    </row>
    <row r="7661" spans="24:28" ht="15" customHeight="1">
      <c r="X7661" s="14"/>
      <c r="Y7661" s="14"/>
      <c r="Z7661" s="14"/>
      <c r="AA7661" s="14"/>
      <c r="AB7661" s="14"/>
    </row>
    <row r="7662" spans="24:28" ht="15" customHeight="1">
      <c r="X7662" s="14"/>
      <c r="Y7662" s="14"/>
      <c r="Z7662" s="14"/>
      <c r="AA7662" s="14"/>
      <c r="AB7662" s="14"/>
    </row>
    <row r="7663" spans="24:28" ht="15" customHeight="1">
      <c r="X7663" s="14"/>
      <c r="Y7663" s="14"/>
      <c r="Z7663" s="14"/>
      <c r="AA7663" s="14"/>
      <c r="AB7663" s="14"/>
    </row>
    <row r="7664" spans="24:28" ht="15" customHeight="1">
      <c r="X7664" s="14"/>
      <c r="Y7664" s="14"/>
      <c r="Z7664" s="14"/>
      <c r="AA7664" s="14"/>
      <c r="AB7664" s="14"/>
    </row>
    <row r="7665" spans="24:28" ht="15" customHeight="1">
      <c r="X7665" s="14"/>
      <c r="Y7665" s="14"/>
      <c r="Z7665" s="14"/>
      <c r="AA7665" s="14"/>
      <c r="AB7665" s="14"/>
    </row>
    <row r="7666" spans="24:28" ht="15" customHeight="1">
      <c r="X7666" s="14"/>
      <c r="Y7666" s="14"/>
      <c r="Z7666" s="14"/>
      <c r="AA7666" s="14"/>
      <c r="AB7666" s="14"/>
    </row>
    <row r="7667" spans="24:28" ht="15" customHeight="1">
      <c r="X7667" s="14"/>
      <c r="Y7667" s="14"/>
      <c r="Z7667" s="14"/>
      <c r="AA7667" s="14"/>
      <c r="AB7667" s="14"/>
    </row>
    <row r="7668" spans="24:28" ht="15" customHeight="1">
      <c r="X7668" s="14"/>
      <c r="Y7668" s="14"/>
      <c r="Z7668" s="14"/>
      <c r="AA7668" s="14"/>
      <c r="AB7668" s="14"/>
    </row>
    <row r="7669" spans="24:28" ht="15" customHeight="1">
      <c r="X7669" s="14"/>
      <c r="Y7669" s="14"/>
      <c r="Z7669" s="14"/>
      <c r="AA7669" s="14"/>
      <c r="AB7669" s="14"/>
    </row>
    <row r="7670" spans="24:28" ht="15" customHeight="1">
      <c r="X7670" s="14"/>
      <c r="Y7670" s="14"/>
      <c r="Z7670" s="14"/>
      <c r="AA7670" s="14"/>
      <c r="AB7670" s="14"/>
    </row>
    <row r="7671" spans="24:28" ht="15" customHeight="1">
      <c r="X7671" s="14"/>
      <c r="Y7671" s="14"/>
      <c r="Z7671" s="14"/>
      <c r="AA7671" s="14"/>
      <c r="AB7671" s="14"/>
    </row>
    <row r="7672" spans="24:28" ht="15" customHeight="1">
      <c r="X7672" s="14"/>
      <c r="Y7672" s="14"/>
      <c r="Z7672" s="14"/>
      <c r="AA7672" s="14"/>
      <c r="AB7672" s="14"/>
    </row>
    <row r="7673" spans="24:28" ht="15" customHeight="1">
      <c r="X7673" s="14"/>
      <c r="Y7673" s="14"/>
      <c r="Z7673" s="14"/>
      <c r="AA7673" s="14"/>
      <c r="AB7673" s="14"/>
    </row>
    <row r="7674" spans="24:28" ht="15" customHeight="1">
      <c r="X7674" s="14"/>
      <c r="Y7674" s="14"/>
      <c r="Z7674" s="14"/>
      <c r="AA7674" s="14"/>
      <c r="AB7674" s="14"/>
    </row>
    <row r="7675" spans="24:28" ht="15" customHeight="1">
      <c r="X7675" s="14"/>
      <c r="Y7675" s="14"/>
      <c r="Z7675" s="14"/>
      <c r="AA7675" s="14"/>
      <c r="AB7675" s="14"/>
    </row>
    <row r="7676" spans="24:28" ht="15" customHeight="1">
      <c r="X7676" s="14"/>
      <c r="Y7676" s="14"/>
      <c r="Z7676" s="14"/>
      <c r="AA7676" s="14"/>
      <c r="AB7676" s="14"/>
    </row>
    <row r="7677" spans="24:28" ht="15" customHeight="1">
      <c r="X7677" s="14"/>
      <c r="Y7677" s="14"/>
      <c r="Z7677" s="14"/>
      <c r="AA7677" s="14"/>
      <c r="AB7677" s="14"/>
    </row>
    <row r="7678" spans="24:28" ht="15" customHeight="1">
      <c r="X7678" s="14"/>
      <c r="Y7678" s="14"/>
      <c r="Z7678" s="14"/>
      <c r="AA7678" s="14"/>
      <c r="AB7678" s="14"/>
    </row>
    <row r="7679" spans="24:28" ht="15" customHeight="1">
      <c r="X7679" s="14"/>
      <c r="Y7679" s="14"/>
      <c r="Z7679" s="14"/>
      <c r="AA7679" s="14"/>
      <c r="AB7679" s="14"/>
    </row>
    <row r="7680" spans="24:28" ht="15" customHeight="1">
      <c r="X7680" s="14"/>
      <c r="Y7680" s="14"/>
      <c r="Z7680" s="14"/>
      <c r="AA7680" s="14"/>
      <c r="AB7680" s="14"/>
    </row>
    <row r="7681" spans="24:28" ht="15" customHeight="1">
      <c r="X7681" s="14"/>
      <c r="Y7681" s="14"/>
      <c r="Z7681" s="14"/>
      <c r="AA7681" s="14"/>
      <c r="AB7681" s="14"/>
    </row>
    <row r="7682" spans="24:28" ht="15" customHeight="1">
      <c r="X7682" s="14"/>
      <c r="Y7682" s="14"/>
      <c r="Z7682" s="14"/>
      <c r="AA7682" s="14"/>
      <c r="AB7682" s="14"/>
    </row>
    <row r="7683" spans="24:28" ht="15" customHeight="1">
      <c r="X7683" s="14"/>
      <c r="Y7683" s="14"/>
      <c r="Z7683" s="14"/>
      <c r="AA7683" s="14"/>
      <c r="AB7683" s="14"/>
    </row>
    <row r="7684" spans="24:28" ht="15" customHeight="1">
      <c r="X7684" s="14"/>
      <c r="Y7684" s="14"/>
      <c r="Z7684" s="14"/>
      <c r="AA7684" s="14"/>
      <c r="AB7684" s="14"/>
    </row>
    <row r="7685" spans="24:28" ht="15" customHeight="1">
      <c r="X7685" s="14"/>
      <c r="Y7685" s="14"/>
      <c r="Z7685" s="14"/>
      <c r="AA7685" s="14"/>
      <c r="AB7685" s="14"/>
    </row>
    <row r="7686" spans="24:28" ht="15" customHeight="1">
      <c r="X7686" s="14"/>
      <c r="Y7686" s="14"/>
      <c r="Z7686" s="14"/>
      <c r="AA7686" s="14"/>
      <c r="AB7686" s="14"/>
    </row>
    <row r="7687" spans="24:28" ht="15" customHeight="1">
      <c r="X7687" s="14"/>
      <c r="Y7687" s="14"/>
      <c r="Z7687" s="14"/>
      <c r="AA7687" s="14"/>
      <c r="AB7687" s="14"/>
    </row>
    <row r="7688" spans="24:28" ht="15" customHeight="1">
      <c r="X7688" s="14"/>
      <c r="Y7688" s="14"/>
      <c r="Z7688" s="14"/>
      <c r="AA7688" s="14"/>
      <c r="AB7688" s="14"/>
    </row>
    <row r="7689" spans="24:28" ht="15" customHeight="1">
      <c r="X7689" s="14"/>
      <c r="Y7689" s="14"/>
      <c r="Z7689" s="14"/>
      <c r="AA7689" s="14"/>
      <c r="AB7689" s="14"/>
    </row>
    <row r="7690" spans="24:28" ht="15" customHeight="1">
      <c r="X7690" s="14"/>
      <c r="Y7690" s="14"/>
      <c r="Z7690" s="14"/>
      <c r="AA7690" s="14"/>
      <c r="AB7690" s="14"/>
    </row>
    <row r="7691" spans="24:28" ht="15" customHeight="1">
      <c r="X7691" s="14"/>
      <c r="Y7691" s="14"/>
      <c r="Z7691" s="14"/>
      <c r="AA7691" s="14"/>
      <c r="AB7691" s="14"/>
    </row>
    <row r="7692" spans="24:28" ht="15" customHeight="1">
      <c r="X7692" s="14"/>
      <c r="Y7692" s="14"/>
      <c r="Z7692" s="14"/>
      <c r="AA7692" s="14"/>
      <c r="AB7692" s="14"/>
    </row>
    <row r="7693" spans="24:28" ht="15" customHeight="1">
      <c r="X7693" s="14"/>
      <c r="Y7693" s="14"/>
      <c r="Z7693" s="14"/>
      <c r="AA7693" s="14"/>
      <c r="AB7693" s="14"/>
    </row>
    <row r="7694" spans="24:28" ht="15" customHeight="1">
      <c r="X7694" s="14"/>
      <c r="Y7694" s="14"/>
      <c r="Z7694" s="14"/>
      <c r="AA7694" s="14"/>
      <c r="AB7694" s="14"/>
    </row>
    <row r="7695" spans="24:28" ht="15" customHeight="1">
      <c r="X7695" s="14"/>
      <c r="Y7695" s="14"/>
      <c r="Z7695" s="14"/>
      <c r="AA7695" s="14"/>
      <c r="AB7695" s="14"/>
    </row>
    <row r="7696" spans="24:28" ht="15" customHeight="1">
      <c r="X7696" s="14"/>
      <c r="Y7696" s="14"/>
      <c r="Z7696" s="14"/>
      <c r="AA7696" s="14"/>
      <c r="AB7696" s="14"/>
    </row>
    <row r="7697" spans="24:28" ht="15" customHeight="1">
      <c r="X7697" s="14"/>
      <c r="Y7697" s="14"/>
      <c r="Z7697" s="14"/>
      <c r="AA7697" s="14"/>
      <c r="AB7697" s="14"/>
    </row>
    <row r="7698" spans="24:28" ht="15" customHeight="1">
      <c r="X7698" s="14"/>
      <c r="Y7698" s="14"/>
      <c r="Z7698" s="14"/>
      <c r="AA7698" s="14"/>
      <c r="AB7698" s="14"/>
    </row>
    <row r="7699" spans="24:28" ht="15" customHeight="1">
      <c r="X7699" s="14"/>
      <c r="Y7699" s="14"/>
      <c r="Z7699" s="14"/>
      <c r="AA7699" s="14"/>
      <c r="AB7699" s="14"/>
    </row>
    <row r="7700" spans="24:28" ht="15" customHeight="1">
      <c r="X7700" s="14"/>
      <c r="Y7700" s="14"/>
      <c r="Z7700" s="14"/>
      <c r="AA7700" s="14"/>
      <c r="AB7700" s="14"/>
    </row>
    <row r="7701" spans="24:28" ht="15" customHeight="1">
      <c r="X7701" s="14"/>
      <c r="Y7701" s="14"/>
      <c r="Z7701" s="14"/>
      <c r="AA7701" s="14"/>
      <c r="AB7701" s="14"/>
    </row>
    <row r="7702" spans="24:28" ht="15" customHeight="1">
      <c r="X7702" s="14"/>
      <c r="Y7702" s="14"/>
      <c r="Z7702" s="14"/>
      <c r="AA7702" s="14"/>
      <c r="AB7702" s="14"/>
    </row>
    <row r="7703" spans="24:28" ht="15" customHeight="1">
      <c r="X7703" s="14"/>
      <c r="Y7703" s="14"/>
      <c r="Z7703" s="14"/>
      <c r="AA7703" s="14"/>
      <c r="AB7703" s="14"/>
    </row>
    <row r="7704" spans="24:28" ht="15" customHeight="1">
      <c r="X7704" s="14"/>
      <c r="Y7704" s="14"/>
      <c r="Z7704" s="14"/>
      <c r="AA7704" s="14"/>
      <c r="AB7704" s="14"/>
    </row>
    <row r="7705" spans="24:28" ht="15" customHeight="1">
      <c r="X7705" s="14"/>
      <c r="Y7705" s="14"/>
      <c r="Z7705" s="14"/>
      <c r="AA7705" s="14"/>
      <c r="AB7705" s="14"/>
    </row>
    <row r="7706" spans="24:28" ht="15" customHeight="1">
      <c r="X7706" s="14"/>
      <c r="Y7706" s="14"/>
      <c r="Z7706" s="14"/>
      <c r="AA7706" s="14"/>
      <c r="AB7706" s="14"/>
    </row>
    <row r="7707" spans="24:28" ht="15" customHeight="1">
      <c r="X7707" s="14"/>
      <c r="Y7707" s="14"/>
      <c r="Z7707" s="14"/>
      <c r="AA7707" s="14"/>
      <c r="AB7707" s="14"/>
    </row>
    <row r="7708" spans="24:28" ht="15" customHeight="1">
      <c r="X7708" s="14"/>
      <c r="Y7708" s="14"/>
      <c r="Z7708" s="14"/>
      <c r="AA7708" s="14"/>
      <c r="AB7708" s="14"/>
    </row>
    <row r="7709" spans="24:28" ht="15" customHeight="1">
      <c r="X7709" s="14"/>
      <c r="Y7709" s="14"/>
      <c r="Z7709" s="14"/>
      <c r="AA7709" s="14"/>
      <c r="AB7709" s="14"/>
    </row>
    <row r="7710" spans="24:28" ht="15" customHeight="1">
      <c r="X7710" s="14"/>
      <c r="Y7710" s="14"/>
      <c r="Z7710" s="14"/>
      <c r="AA7710" s="14"/>
      <c r="AB7710" s="14"/>
    </row>
    <row r="7711" spans="24:28" ht="15" customHeight="1">
      <c r="X7711" s="14"/>
      <c r="Y7711" s="14"/>
      <c r="Z7711" s="14"/>
      <c r="AA7711" s="14"/>
      <c r="AB7711" s="14"/>
    </row>
    <row r="7712" spans="24:28" ht="15" customHeight="1">
      <c r="X7712" s="14"/>
      <c r="Y7712" s="14"/>
      <c r="Z7712" s="14"/>
      <c r="AA7712" s="14"/>
      <c r="AB7712" s="14"/>
    </row>
    <row r="7713" spans="24:28" ht="15" customHeight="1">
      <c r="X7713" s="14"/>
      <c r="Y7713" s="14"/>
      <c r="Z7713" s="14"/>
      <c r="AA7713" s="14"/>
      <c r="AB7713" s="14"/>
    </row>
    <row r="7714" spans="24:28" ht="15" customHeight="1">
      <c r="X7714" s="14"/>
      <c r="Y7714" s="14"/>
      <c r="Z7714" s="14"/>
      <c r="AA7714" s="14"/>
      <c r="AB7714" s="14"/>
    </row>
    <row r="7715" spans="24:28" ht="15" customHeight="1">
      <c r="X7715" s="14"/>
      <c r="Y7715" s="14"/>
      <c r="Z7715" s="14"/>
      <c r="AA7715" s="14"/>
      <c r="AB7715" s="14"/>
    </row>
    <row r="7716" spans="24:28" ht="15" customHeight="1">
      <c r="X7716" s="14"/>
      <c r="Y7716" s="14"/>
      <c r="Z7716" s="14"/>
      <c r="AA7716" s="14"/>
      <c r="AB7716" s="14"/>
    </row>
    <row r="7717" spans="24:28" ht="15" customHeight="1">
      <c r="X7717" s="14"/>
      <c r="Y7717" s="14"/>
      <c r="Z7717" s="14"/>
      <c r="AA7717" s="14"/>
      <c r="AB7717" s="14"/>
    </row>
    <row r="7718" spans="24:28" ht="15" customHeight="1">
      <c r="X7718" s="14"/>
      <c r="Y7718" s="14"/>
      <c r="Z7718" s="14"/>
      <c r="AA7718" s="14"/>
      <c r="AB7718" s="14"/>
    </row>
    <row r="7719" spans="24:28" ht="15" customHeight="1">
      <c r="X7719" s="14"/>
      <c r="Y7719" s="14"/>
      <c r="Z7719" s="14"/>
      <c r="AA7719" s="14"/>
      <c r="AB7719" s="14"/>
    </row>
    <row r="7720" spans="24:28" ht="15" customHeight="1">
      <c r="X7720" s="14"/>
      <c r="Y7720" s="14"/>
      <c r="Z7720" s="14"/>
      <c r="AA7720" s="14"/>
      <c r="AB7720" s="14"/>
    </row>
    <row r="7721" spans="24:28" ht="15" customHeight="1">
      <c r="X7721" s="14"/>
      <c r="Y7721" s="14"/>
      <c r="Z7721" s="14"/>
      <c r="AA7721" s="14"/>
      <c r="AB7721" s="14"/>
    </row>
    <row r="7722" spans="24:28" ht="15" customHeight="1">
      <c r="X7722" s="14"/>
      <c r="Y7722" s="14"/>
      <c r="Z7722" s="14"/>
      <c r="AA7722" s="14"/>
      <c r="AB7722" s="14"/>
    </row>
    <row r="7723" spans="24:28" ht="15" customHeight="1">
      <c r="X7723" s="14"/>
      <c r="Y7723" s="14"/>
      <c r="Z7723" s="14"/>
      <c r="AA7723" s="14"/>
      <c r="AB7723" s="14"/>
    </row>
    <row r="7724" spans="24:28" ht="15" customHeight="1">
      <c r="X7724" s="14"/>
      <c r="Y7724" s="14"/>
      <c r="Z7724" s="14"/>
      <c r="AA7724" s="14"/>
      <c r="AB7724" s="14"/>
    </row>
    <row r="7725" spans="24:28" ht="15" customHeight="1">
      <c r="X7725" s="14"/>
      <c r="Y7725" s="14"/>
      <c r="Z7725" s="14"/>
      <c r="AA7725" s="14"/>
      <c r="AB7725" s="14"/>
    </row>
    <row r="7726" spans="24:28" ht="15" customHeight="1">
      <c r="X7726" s="14"/>
      <c r="Y7726" s="14"/>
      <c r="Z7726" s="14"/>
      <c r="AA7726" s="14"/>
      <c r="AB7726" s="14"/>
    </row>
    <row r="7727" spans="24:28" ht="15" customHeight="1">
      <c r="X7727" s="14"/>
      <c r="Y7727" s="14"/>
      <c r="Z7727" s="14"/>
      <c r="AA7727" s="14"/>
      <c r="AB7727" s="14"/>
    </row>
    <row r="7728" spans="24:28" ht="15" customHeight="1">
      <c r="X7728" s="14"/>
      <c r="Y7728" s="14"/>
      <c r="Z7728" s="14"/>
      <c r="AA7728" s="14"/>
      <c r="AB7728" s="14"/>
    </row>
    <row r="7729" spans="24:28" ht="15" customHeight="1">
      <c r="X7729" s="14"/>
      <c r="Y7729" s="14"/>
      <c r="Z7729" s="14"/>
      <c r="AA7729" s="14"/>
      <c r="AB7729" s="14"/>
    </row>
    <row r="7730" spans="24:28" ht="15" customHeight="1">
      <c r="X7730" s="14"/>
      <c r="Y7730" s="14"/>
      <c r="Z7730" s="14"/>
      <c r="AA7730" s="14"/>
      <c r="AB7730" s="14"/>
    </row>
    <row r="7731" spans="24:28" ht="15" customHeight="1">
      <c r="X7731" s="14"/>
      <c r="Y7731" s="14"/>
      <c r="Z7731" s="14"/>
      <c r="AA7731" s="14"/>
      <c r="AB7731" s="14"/>
    </row>
    <row r="7732" spans="24:28" ht="15" customHeight="1">
      <c r="X7732" s="14"/>
      <c r="Y7732" s="14"/>
      <c r="Z7732" s="14"/>
      <c r="AA7732" s="14"/>
      <c r="AB7732" s="14"/>
    </row>
    <row r="7733" spans="24:28" ht="15" customHeight="1">
      <c r="X7733" s="14"/>
      <c r="Y7733" s="14"/>
      <c r="Z7733" s="14"/>
      <c r="AA7733" s="14"/>
      <c r="AB7733" s="14"/>
    </row>
    <row r="7734" spans="24:28" ht="15" customHeight="1">
      <c r="X7734" s="14"/>
      <c r="Y7734" s="14"/>
      <c r="Z7734" s="14"/>
      <c r="AA7734" s="14"/>
      <c r="AB7734" s="14"/>
    </row>
    <row r="7735" spans="24:28" ht="15" customHeight="1">
      <c r="X7735" s="14"/>
      <c r="Y7735" s="14"/>
      <c r="Z7735" s="14"/>
      <c r="AA7735" s="14"/>
      <c r="AB7735" s="14"/>
    </row>
    <row r="7736" spans="24:28" ht="15" customHeight="1">
      <c r="X7736" s="14"/>
      <c r="Y7736" s="14"/>
      <c r="Z7736" s="14"/>
      <c r="AA7736" s="14"/>
      <c r="AB7736" s="14"/>
    </row>
    <row r="7737" spans="24:28" ht="15" customHeight="1">
      <c r="X7737" s="14"/>
      <c r="Y7737" s="14"/>
      <c r="Z7737" s="14"/>
      <c r="AA7737" s="14"/>
      <c r="AB7737" s="14"/>
    </row>
    <row r="7738" spans="24:28" ht="15" customHeight="1">
      <c r="X7738" s="14"/>
      <c r="Y7738" s="14"/>
      <c r="Z7738" s="14"/>
      <c r="AA7738" s="14"/>
      <c r="AB7738" s="14"/>
    </row>
    <row r="7739" spans="24:28" ht="15" customHeight="1">
      <c r="X7739" s="14"/>
      <c r="Y7739" s="14"/>
      <c r="Z7739" s="14"/>
      <c r="AA7739" s="14"/>
      <c r="AB7739" s="14"/>
    </row>
    <row r="7740" spans="24:28" ht="15" customHeight="1">
      <c r="X7740" s="14"/>
      <c r="Y7740" s="14"/>
      <c r="Z7740" s="14"/>
      <c r="AA7740" s="14"/>
      <c r="AB7740" s="14"/>
    </row>
    <row r="7741" spans="24:28" ht="15" customHeight="1">
      <c r="X7741" s="14"/>
      <c r="Y7741" s="14"/>
      <c r="Z7741" s="14"/>
      <c r="AA7741" s="14"/>
      <c r="AB7741" s="14"/>
    </row>
    <row r="7742" spans="24:28" ht="15" customHeight="1">
      <c r="X7742" s="14"/>
      <c r="Y7742" s="14"/>
      <c r="Z7742" s="14"/>
      <c r="AA7742" s="14"/>
      <c r="AB7742" s="14"/>
    </row>
    <row r="7743" spans="24:28" ht="15" customHeight="1">
      <c r="X7743" s="14"/>
      <c r="Y7743" s="14"/>
      <c r="Z7743" s="14"/>
      <c r="AA7743" s="14"/>
      <c r="AB7743" s="14"/>
    </row>
    <row r="7744" spans="24:28" ht="15" customHeight="1">
      <c r="X7744" s="14"/>
      <c r="Y7744" s="14"/>
      <c r="Z7744" s="14"/>
      <c r="AA7744" s="14"/>
      <c r="AB7744" s="14"/>
    </row>
    <row r="7745" spans="24:28" ht="15" customHeight="1">
      <c r="X7745" s="14"/>
      <c r="Y7745" s="14"/>
      <c r="Z7745" s="14"/>
      <c r="AA7745" s="14"/>
      <c r="AB7745" s="14"/>
    </row>
    <row r="7746" spans="24:28" ht="15" customHeight="1">
      <c r="X7746" s="14"/>
      <c r="Y7746" s="14"/>
      <c r="Z7746" s="14"/>
      <c r="AA7746" s="14"/>
      <c r="AB7746" s="14"/>
    </row>
    <row r="7747" spans="24:28" ht="15" customHeight="1">
      <c r="X7747" s="14"/>
      <c r="Y7747" s="14"/>
      <c r="Z7747" s="14"/>
      <c r="AA7747" s="14"/>
      <c r="AB7747" s="14"/>
    </row>
    <row r="7748" spans="24:28" ht="15" customHeight="1">
      <c r="X7748" s="14"/>
      <c r="Y7748" s="14"/>
      <c r="Z7748" s="14"/>
      <c r="AA7748" s="14"/>
      <c r="AB7748" s="14"/>
    </row>
    <row r="7749" spans="24:28" ht="15" customHeight="1">
      <c r="X7749" s="14"/>
      <c r="Y7749" s="14"/>
      <c r="Z7749" s="14"/>
      <c r="AA7749" s="14"/>
      <c r="AB7749" s="14"/>
    </row>
    <row r="7750" spans="24:28" ht="15" customHeight="1">
      <c r="X7750" s="14"/>
      <c r="Y7750" s="14"/>
      <c r="Z7750" s="14"/>
      <c r="AA7750" s="14"/>
      <c r="AB7750" s="14"/>
    </row>
    <row r="7751" spans="24:28" ht="15" customHeight="1">
      <c r="X7751" s="14"/>
      <c r="Y7751" s="14"/>
      <c r="Z7751" s="14"/>
      <c r="AA7751" s="14"/>
      <c r="AB7751" s="14"/>
    </row>
    <row r="7752" spans="24:28" ht="15" customHeight="1">
      <c r="X7752" s="14"/>
      <c r="Y7752" s="14"/>
      <c r="Z7752" s="14"/>
      <c r="AA7752" s="14"/>
      <c r="AB7752" s="14"/>
    </row>
    <row r="7753" spans="24:28" ht="15" customHeight="1">
      <c r="X7753" s="14"/>
      <c r="Y7753" s="14"/>
      <c r="Z7753" s="14"/>
      <c r="AA7753" s="14"/>
      <c r="AB7753" s="14"/>
    </row>
    <row r="7754" spans="24:28" ht="15" customHeight="1">
      <c r="X7754" s="14"/>
      <c r="Y7754" s="14"/>
      <c r="Z7754" s="14"/>
      <c r="AA7754" s="14"/>
      <c r="AB7754" s="14"/>
    </row>
    <row r="7755" spans="24:28" ht="15" customHeight="1">
      <c r="X7755" s="14"/>
      <c r="Y7755" s="14"/>
      <c r="Z7755" s="14"/>
      <c r="AA7755" s="14"/>
      <c r="AB7755" s="14"/>
    </row>
    <row r="7756" spans="24:28" ht="15" customHeight="1">
      <c r="X7756" s="14"/>
      <c r="Y7756" s="14"/>
      <c r="Z7756" s="14"/>
      <c r="AA7756" s="14"/>
      <c r="AB7756" s="14"/>
    </row>
    <row r="7757" spans="24:28" ht="15" customHeight="1">
      <c r="X7757" s="14"/>
      <c r="Y7757" s="14"/>
      <c r="Z7757" s="14"/>
      <c r="AA7757" s="14"/>
      <c r="AB7757" s="14"/>
    </row>
    <row r="7758" spans="24:28" ht="15" customHeight="1">
      <c r="X7758" s="14"/>
      <c r="Y7758" s="14"/>
      <c r="Z7758" s="14"/>
      <c r="AA7758" s="14"/>
      <c r="AB7758" s="14"/>
    </row>
    <row r="7759" spans="24:28" ht="15" customHeight="1">
      <c r="X7759" s="14"/>
      <c r="Y7759" s="14"/>
      <c r="Z7759" s="14"/>
      <c r="AA7759" s="14"/>
      <c r="AB7759" s="14"/>
    </row>
    <row r="7760" spans="24:28" ht="15" customHeight="1">
      <c r="X7760" s="14"/>
      <c r="Y7760" s="14"/>
      <c r="Z7760" s="14"/>
      <c r="AA7760" s="14"/>
      <c r="AB7760" s="14"/>
    </row>
    <row r="7761" spans="24:28" ht="15" customHeight="1">
      <c r="X7761" s="14"/>
      <c r="Y7761" s="14"/>
      <c r="Z7761" s="14"/>
      <c r="AA7761" s="14"/>
      <c r="AB7761" s="14"/>
    </row>
    <row r="7762" spans="24:28" ht="15" customHeight="1">
      <c r="X7762" s="14"/>
      <c r="Y7762" s="14"/>
      <c r="Z7762" s="14"/>
      <c r="AA7762" s="14"/>
      <c r="AB7762" s="14"/>
    </row>
    <row r="7763" spans="24:28" ht="15" customHeight="1">
      <c r="X7763" s="14"/>
      <c r="Y7763" s="14"/>
      <c r="Z7763" s="14"/>
      <c r="AA7763" s="14"/>
      <c r="AB7763" s="14"/>
    </row>
    <row r="7764" spans="24:28" ht="15" customHeight="1">
      <c r="X7764" s="14"/>
      <c r="Y7764" s="14"/>
      <c r="Z7764" s="14"/>
      <c r="AA7764" s="14"/>
      <c r="AB7764" s="14"/>
    </row>
    <row r="7765" spans="24:28" ht="15" customHeight="1">
      <c r="X7765" s="14"/>
      <c r="Y7765" s="14"/>
      <c r="Z7765" s="14"/>
      <c r="AA7765" s="14"/>
      <c r="AB7765" s="14"/>
    </row>
    <row r="7766" spans="24:28" ht="15" customHeight="1">
      <c r="X7766" s="14"/>
      <c r="Y7766" s="14"/>
      <c r="Z7766" s="14"/>
      <c r="AA7766" s="14"/>
      <c r="AB7766" s="14"/>
    </row>
    <row r="7767" spans="24:28" ht="15" customHeight="1">
      <c r="X7767" s="14"/>
      <c r="Y7767" s="14"/>
      <c r="Z7767" s="14"/>
      <c r="AA7767" s="14"/>
      <c r="AB7767" s="14"/>
    </row>
    <row r="7768" spans="24:28" ht="15" customHeight="1">
      <c r="X7768" s="14"/>
      <c r="Y7768" s="14"/>
      <c r="Z7768" s="14"/>
      <c r="AA7768" s="14"/>
      <c r="AB7768" s="14"/>
    </row>
    <row r="7769" spans="24:28" ht="15" customHeight="1">
      <c r="X7769" s="14"/>
      <c r="Y7769" s="14"/>
      <c r="Z7769" s="14"/>
      <c r="AA7769" s="14"/>
      <c r="AB7769" s="14"/>
    </row>
    <row r="7770" spans="24:28" ht="15" customHeight="1">
      <c r="X7770" s="14"/>
      <c r="Y7770" s="14"/>
      <c r="Z7770" s="14"/>
      <c r="AA7770" s="14"/>
      <c r="AB7770" s="14"/>
    </row>
    <row r="7771" spans="24:28" ht="15" customHeight="1">
      <c r="X7771" s="14"/>
      <c r="Y7771" s="14"/>
      <c r="Z7771" s="14"/>
      <c r="AA7771" s="14"/>
      <c r="AB7771" s="14"/>
    </row>
    <row r="7772" spans="24:28" ht="15" customHeight="1">
      <c r="X7772" s="14"/>
      <c r="Y7772" s="14"/>
      <c r="Z7772" s="14"/>
      <c r="AA7772" s="14"/>
      <c r="AB7772" s="14"/>
    </row>
    <row r="7773" spans="24:28" ht="15" customHeight="1">
      <c r="X7773" s="14"/>
      <c r="Y7773" s="14"/>
      <c r="Z7773" s="14"/>
      <c r="AA7773" s="14"/>
      <c r="AB7773" s="14"/>
    </row>
    <row r="7774" spans="24:28" ht="15" customHeight="1">
      <c r="X7774" s="14"/>
      <c r="Y7774" s="14"/>
      <c r="Z7774" s="14"/>
      <c r="AA7774" s="14"/>
      <c r="AB7774" s="14"/>
    </row>
    <row r="7775" spans="24:28" ht="15" customHeight="1">
      <c r="X7775" s="14"/>
      <c r="Y7775" s="14"/>
      <c r="Z7775" s="14"/>
      <c r="AA7775" s="14"/>
      <c r="AB7775" s="14"/>
    </row>
    <row r="7776" spans="24:28" ht="15" customHeight="1">
      <c r="X7776" s="14"/>
      <c r="Y7776" s="14"/>
      <c r="Z7776" s="14"/>
      <c r="AA7776" s="14"/>
      <c r="AB7776" s="14"/>
    </row>
    <row r="7777" spans="24:28" ht="15" customHeight="1">
      <c r="X7777" s="14"/>
      <c r="Y7777" s="14"/>
      <c r="Z7777" s="14"/>
      <c r="AA7777" s="14"/>
      <c r="AB7777" s="14"/>
    </row>
    <row r="7778" spans="24:28" ht="15" customHeight="1">
      <c r="X7778" s="14"/>
      <c r="Y7778" s="14"/>
      <c r="Z7778" s="14"/>
      <c r="AA7778" s="14"/>
      <c r="AB7778" s="14"/>
    </row>
    <row r="7779" spans="24:28" ht="15" customHeight="1">
      <c r="X7779" s="14"/>
      <c r="Y7779" s="14"/>
      <c r="Z7779" s="14"/>
      <c r="AA7779" s="14"/>
      <c r="AB7779" s="14"/>
    </row>
    <row r="7780" spans="24:28" ht="15" customHeight="1">
      <c r="X7780" s="14"/>
      <c r="Y7780" s="14"/>
      <c r="Z7780" s="14"/>
      <c r="AA7780" s="14"/>
      <c r="AB7780" s="14"/>
    </row>
    <row r="7781" spans="24:28" ht="15" customHeight="1">
      <c r="X7781" s="14"/>
      <c r="Y7781" s="14"/>
      <c r="Z7781" s="14"/>
      <c r="AA7781" s="14"/>
      <c r="AB7781" s="14"/>
    </row>
    <row r="7782" spans="24:28" ht="15" customHeight="1">
      <c r="X7782" s="14"/>
      <c r="Y7782" s="14"/>
      <c r="Z7782" s="14"/>
      <c r="AA7782" s="14"/>
      <c r="AB7782" s="14"/>
    </row>
    <row r="7783" spans="24:28" ht="15" customHeight="1">
      <c r="X7783" s="14"/>
      <c r="Y7783" s="14"/>
      <c r="Z7783" s="14"/>
      <c r="AA7783" s="14"/>
      <c r="AB7783" s="14"/>
    </row>
    <row r="7784" spans="24:28" ht="15" customHeight="1">
      <c r="X7784" s="14"/>
      <c r="Y7784" s="14"/>
      <c r="Z7784" s="14"/>
      <c r="AA7784" s="14"/>
      <c r="AB7784" s="14"/>
    </row>
    <row r="7785" spans="24:28" ht="15" customHeight="1">
      <c r="X7785" s="14"/>
      <c r="Y7785" s="14"/>
      <c r="Z7785" s="14"/>
      <c r="AA7785" s="14"/>
      <c r="AB7785" s="14"/>
    </row>
    <row r="7786" spans="24:28" ht="15" customHeight="1">
      <c r="X7786" s="14"/>
      <c r="Y7786" s="14"/>
      <c r="Z7786" s="14"/>
      <c r="AA7786" s="14"/>
      <c r="AB7786" s="14"/>
    </row>
    <row r="7787" spans="24:28" ht="15" customHeight="1">
      <c r="X7787" s="14"/>
      <c r="Y7787" s="14"/>
      <c r="Z7787" s="14"/>
      <c r="AA7787" s="14"/>
      <c r="AB7787" s="14"/>
    </row>
    <row r="7788" spans="24:28" ht="15" customHeight="1">
      <c r="X7788" s="14"/>
      <c r="Y7788" s="14"/>
      <c r="Z7788" s="14"/>
      <c r="AA7788" s="14"/>
      <c r="AB7788" s="14"/>
    </row>
    <row r="7789" spans="24:28" ht="15" customHeight="1">
      <c r="X7789" s="14"/>
      <c r="Y7789" s="14"/>
      <c r="Z7789" s="14"/>
      <c r="AA7789" s="14"/>
      <c r="AB7789" s="14"/>
    </row>
    <row r="7790" spans="24:28" ht="15" customHeight="1">
      <c r="X7790" s="14"/>
      <c r="Y7790" s="14"/>
      <c r="Z7790" s="14"/>
      <c r="AA7790" s="14"/>
      <c r="AB7790" s="14"/>
    </row>
    <row r="7791" spans="24:28" ht="15" customHeight="1">
      <c r="X7791" s="14"/>
      <c r="Y7791" s="14"/>
      <c r="Z7791" s="14"/>
      <c r="AA7791" s="14"/>
      <c r="AB7791" s="14"/>
    </row>
    <row r="7792" spans="24:28" ht="15" customHeight="1">
      <c r="X7792" s="14"/>
      <c r="Y7792" s="14"/>
      <c r="Z7792" s="14"/>
      <c r="AA7792" s="14"/>
      <c r="AB7792" s="14"/>
    </row>
    <row r="7793" spans="24:28" ht="15" customHeight="1">
      <c r="X7793" s="14"/>
      <c r="Y7793" s="14"/>
      <c r="Z7793" s="14"/>
      <c r="AA7793" s="14"/>
      <c r="AB7793" s="14"/>
    </row>
    <row r="7794" spans="24:28" ht="15" customHeight="1">
      <c r="X7794" s="14"/>
      <c r="Y7794" s="14"/>
      <c r="Z7794" s="14"/>
      <c r="AA7794" s="14"/>
      <c r="AB7794" s="14"/>
    </row>
    <row r="7795" spans="24:28" ht="15" customHeight="1">
      <c r="X7795" s="14"/>
      <c r="Y7795" s="14"/>
      <c r="Z7795" s="14"/>
      <c r="AA7795" s="14"/>
      <c r="AB7795" s="14"/>
    </row>
    <row r="7796" spans="24:28" ht="15" customHeight="1">
      <c r="X7796" s="14"/>
      <c r="Y7796" s="14"/>
      <c r="Z7796" s="14"/>
      <c r="AA7796" s="14"/>
      <c r="AB7796" s="14"/>
    </row>
    <row r="7797" spans="24:28" ht="15" customHeight="1">
      <c r="X7797" s="14"/>
      <c r="Y7797" s="14"/>
      <c r="Z7797" s="14"/>
      <c r="AA7797" s="14"/>
      <c r="AB7797" s="14"/>
    </row>
    <row r="7798" spans="24:28" ht="15" customHeight="1">
      <c r="X7798" s="14"/>
      <c r="Y7798" s="14"/>
      <c r="Z7798" s="14"/>
      <c r="AA7798" s="14"/>
      <c r="AB7798" s="14"/>
    </row>
    <row r="7799" spans="24:28" ht="15" customHeight="1">
      <c r="X7799" s="14"/>
      <c r="Y7799" s="14"/>
      <c r="Z7799" s="14"/>
      <c r="AA7799" s="14"/>
      <c r="AB7799" s="14"/>
    </row>
    <row r="7800" spans="24:28" ht="15" customHeight="1">
      <c r="X7800" s="14"/>
      <c r="Y7800" s="14"/>
      <c r="Z7800" s="14"/>
      <c r="AA7800" s="14"/>
      <c r="AB7800" s="14"/>
    </row>
    <row r="7801" spans="24:28" ht="15" customHeight="1">
      <c r="X7801" s="14"/>
      <c r="Y7801" s="14"/>
      <c r="Z7801" s="14"/>
      <c r="AA7801" s="14"/>
      <c r="AB7801" s="14"/>
    </row>
    <row r="7802" spans="24:28" ht="15" customHeight="1">
      <c r="X7802" s="14"/>
      <c r="Y7802" s="14"/>
      <c r="Z7802" s="14"/>
      <c r="AA7802" s="14"/>
      <c r="AB7802" s="14"/>
    </row>
    <row r="7803" spans="24:28" ht="15" customHeight="1">
      <c r="X7803" s="14"/>
      <c r="Y7803" s="14"/>
      <c r="Z7803" s="14"/>
      <c r="AA7803" s="14"/>
      <c r="AB7803" s="14"/>
    </row>
    <row r="7804" spans="24:28" ht="15" customHeight="1">
      <c r="X7804" s="14"/>
      <c r="Y7804" s="14"/>
      <c r="Z7804" s="14"/>
      <c r="AA7804" s="14"/>
      <c r="AB7804" s="14"/>
    </row>
    <row r="7805" spans="24:28" ht="15" customHeight="1">
      <c r="X7805" s="14"/>
      <c r="Y7805" s="14"/>
      <c r="Z7805" s="14"/>
      <c r="AA7805" s="14"/>
      <c r="AB7805" s="14"/>
    </row>
    <row r="7806" spans="24:28" ht="15" customHeight="1">
      <c r="X7806" s="14"/>
      <c r="Y7806" s="14"/>
      <c r="Z7806" s="14"/>
      <c r="AA7806" s="14"/>
      <c r="AB7806" s="14"/>
    </row>
    <row r="7807" spans="24:28" ht="15" customHeight="1">
      <c r="X7807" s="14"/>
      <c r="Y7807" s="14"/>
      <c r="Z7807" s="14"/>
      <c r="AA7807" s="14"/>
      <c r="AB7807" s="14"/>
    </row>
    <row r="7808" spans="24:28" ht="15" customHeight="1">
      <c r="X7808" s="14"/>
      <c r="Y7808" s="14"/>
      <c r="Z7808" s="14"/>
      <c r="AA7808" s="14"/>
      <c r="AB7808" s="14"/>
    </row>
    <row r="7809" spans="24:28" ht="15" customHeight="1">
      <c r="X7809" s="14"/>
      <c r="Y7809" s="14"/>
      <c r="Z7809" s="14"/>
      <c r="AA7809" s="14"/>
      <c r="AB7809" s="14"/>
    </row>
    <row r="7810" spans="24:28" ht="15" customHeight="1">
      <c r="X7810" s="14"/>
      <c r="Y7810" s="14"/>
      <c r="Z7810" s="14"/>
      <c r="AA7810" s="14"/>
      <c r="AB7810" s="14"/>
    </row>
    <row r="7811" spans="24:28" ht="15" customHeight="1">
      <c r="X7811" s="14"/>
      <c r="Y7811" s="14"/>
      <c r="Z7811" s="14"/>
      <c r="AA7811" s="14"/>
      <c r="AB7811" s="14"/>
    </row>
    <row r="7812" spans="24:28" ht="15" customHeight="1">
      <c r="X7812" s="14"/>
      <c r="Y7812" s="14"/>
      <c r="Z7812" s="14"/>
      <c r="AA7812" s="14"/>
      <c r="AB7812" s="14"/>
    </row>
    <row r="7813" spans="24:28" ht="15" customHeight="1">
      <c r="X7813" s="14"/>
      <c r="Y7813" s="14"/>
      <c r="Z7813" s="14"/>
      <c r="AA7813" s="14"/>
      <c r="AB7813" s="14"/>
    </row>
    <row r="7814" spans="24:28" ht="15" customHeight="1">
      <c r="X7814" s="14"/>
      <c r="Y7814" s="14"/>
      <c r="Z7814" s="14"/>
      <c r="AA7814" s="14"/>
      <c r="AB7814" s="14"/>
    </row>
    <row r="7815" spans="24:28" ht="15" customHeight="1">
      <c r="X7815" s="14"/>
      <c r="Y7815" s="14"/>
      <c r="Z7815" s="14"/>
      <c r="AA7815" s="14"/>
      <c r="AB7815" s="14"/>
    </row>
    <row r="7816" spans="24:28" ht="15" customHeight="1">
      <c r="X7816" s="14"/>
      <c r="Y7816" s="14"/>
      <c r="Z7816" s="14"/>
      <c r="AA7816" s="14"/>
      <c r="AB7816" s="14"/>
    </row>
    <row r="7817" spans="24:28" ht="15" customHeight="1">
      <c r="X7817" s="14"/>
      <c r="Y7817" s="14"/>
      <c r="Z7817" s="14"/>
      <c r="AA7817" s="14"/>
      <c r="AB7817" s="14"/>
    </row>
    <row r="7818" spans="24:28" ht="15" customHeight="1">
      <c r="X7818" s="14"/>
      <c r="Y7818" s="14"/>
      <c r="Z7818" s="14"/>
      <c r="AA7818" s="14"/>
      <c r="AB7818" s="14"/>
    </row>
    <row r="7819" spans="24:28" ht="15" customHeight="1">
      <c r="X7819" s="14"/>
      <c r="Y7819" s="14"/>
      <c r="Z7819" s="14"/>
      <c r="AA7819" s="14"/>
      <c r="AB7819" s="14"/>
    </row>
    <row r="7820" spans="24:28" ht="15" customHeight="1">
      <c r="X7820" s="14"/>
      <c r="Y7820" s="14"/>
      <c r="Z7820" s="14"/>
      <c r="AA7820" s="14"/>
      <c r="AB7820" s="14"/>
    </row>
    <row r="7821" spans="24:28" ht="15" customHeight="1">
      <c r="X7821" s="14"/>
      <c r="Y7821" s="14"/>
      <c r="Z7821" s="14"/>
      <c r="AA7821" s="14"/>
      <c r="AB7821" s="14"/>
    </row>
    <row r="7822" spans="24:28" ht="15" customHeight="1">
      <c r="X7822" s="14"/>
      <c r="Y7822" s="14"/>
      <c r="Z7822" s="14"/>
      <c r="AA7822" s="14"/>
      <c r="AB7822" s="14"/>
    </row>
    <row r="7823" spans="24:28" ht="15" customHeight="1">
      <c r="X7823" s="14"/>
      <c r="Y7823" s="14"/>
      <c r="Z7823" s="14"/>
      <c r="AA7823" s="14"/>
      <c r="AB7823" s="14"/>
    </row>
    <row r="7824" spans="24:28" ht="15" customHeight="1">
      <c r="X7824" s="14"/>
      <c r="Y7824" s="14"/>
      <c r="Z7824" s="14"/>
      <c r="AA7824" s="14"/>
      <c r="AB7824" s="14"/>
    </row>
    <row r="7825" spans="24:28" ht="15" customHeight="1">
      <c r="X7825" s="14"/>
      <c r="Y7825" s="14"/>
      <c r="Z7825" s="14"/>
      <c r="AA7825" s="14"/>
      <c r="AB7825" s="14"/>
    </row>
    <row r="7826" spans="24:28" ht="15" customHeight="1">
      <c r="X7826" s="14"/>
      <c r="Y7826" s="14"/>
      <c r="Z7826" s="14"/>
      <c r="AA7826" s="14"/>
      <c r="AB7826" s="14"/>
    </row>
    <row r="7827" spans="24:28" ht="15" customHeight="1">
      <c r="X7827" s="14"/>
      <c r="Y7827" s="14"/>
      <c r="Z7827" s="14"/>
      <c r="AA7827" s="14"/>
      <c r="AB7827" s="14"/>
    </row>
    <row r="7828" spans="24:28" ht="15" customHeight="1">
      <c r="X7828" s="14"/>
      <c r="Y7828" s="14"/>
      <c r="Z7828" s="14"/>
      <c r="AA7828" s="14"/>
      <c r="AB7828" s="14"/>
    </row>
    <row r="7829" spans="24:28" ht="15" customHeight="1">
      <c r="X7829" s="14"/>
      <c r="Y7829" s="14"/>
      <c r="Z7829" s="14"/>
      <c r="AA7829" s="14"/>
      <c r="AB7829" s="14"/>
    </row>
    <row r="7830" spans="24:28" ht="15" customHeight="1">
      <c r="X7830" s="14"/>
      <c r="Y7830" s="14"/>
      <c r="Z7830" s="14"/>
      <c r="AA7830" s="14"/>
      <c r="AB7830" s="14"/>
    </row>
    <row r="7831" spans="24:28" ht="15" customHeight="1">
      <c r="X7831" s="14"/>
      <c r="Y7831" s="14"/>
      <c r="Z7831" s="14"/>
      <c r="AA7831" s="14"/>
      <c r="AB7831" s="14"/>
    </row>
    <row r="7832" spans="24:28" ht="15" customHeight="1">
      <c r="X7832" s="14"/>
      <c r="Y7832" s="14"/>
      <c r="Z7832" s="14"/>
      <c r="AA7832" s="14"/>
      <c r="AB7832" s="14"/>
    </row>
    <row r="7833" spans="24:28" ht="15" customHeight="1">
      <c r="X7833" s="14"/>
      <c r="Y7833" s="14"/>
      <c r="Z7833" s="14"/>
      <c r="AA7833" s="14"/>
      <c r="AB7833" s="14"/>
    </row>
    <row r="7834" spans="24:28" ht="15" customHeight="1">
      <c r="X7834" s="14"/>
      <c r="Y7834" s="14"/>
      <c r="Z7834" s="14"/>
      <c r="AA7834" s="14"/>
      <c r="AB7834" s="14"/>
    </row>
    <row r="7835" spans="24:28" ht="15" customHeight="1">
      <c r="X7835" s="14"/>
      <c r="Y7835" s="14"/>
      <c r="Z7835" s="14"/>
      <c r="AA7835" s="14"/>
      <c r="AB7835" s="14"/>
    </row>
    <row r="7836" spans="24:28" ht="15" customHeight="1">
      <c r="X7836" s="14"/>
      <c r="Y7836" s="14"/>
      <c r="Z7836" s="14"/>
      <c r="AA7836" s="14"/>
      <c r="AB7836" s="14"/>
    </row>
    <row r="7837" spans="24:28" ht="15" customHeight="1">
      <c r="X7837" s="14"/>
      <c r="Y7837" s="14"/>
      <c r="Z7837" s="14"/>
      <c r="AA7837" s="14"/>
      <c r="AB7837" s="14"/>
    </row>
    <row r="7838" spans="24:28" ht="15" customHeight="1">
      <c r="X7838" s="14"/>
      <c r="Y7838" s="14"/>
      <c r="Z7838" s="14"/>
      <c r="AA7838" s="14"/>
      <c r="AB7838" s="14"/>
    </row>
    <row r="7839" spans="24:28" ht="15" customHeight="1">
      <c r="X7839" s="14"/>
      <c r="Y7839" s="14"/>
      <c r="Z7839" s="14"/>
      <c r="AA7839" s="14"/>
      <c r="AB7839" s="14"/>
    </row>
    <row r="7840" spans="24:28" ht="15" customHeight="1">
      <c r="X7840" s="14"/>
      <c r="Y7840" s="14"/>
      <c r="Z7840" s="14"/>
      <c r="AA7840" s="14"/>
      <c r="AB7840" s="14"/>
    </row>
    <row r="7841" spans="24:28" ht="15" customHeight="1">
      <c r="X7841" s="14"/>
      <c r="Y7841" s="14"/>
      <c r="Z7841" s="14"/>
      <c r="AA7841" s="14"/>
      <c r="AB7841" s="14"/>
    </row>
    <row r="7842" spans="24:28" ht="15" customHeight="1">
      <c r="X7842" s="14"/>
      <c r="Y7842" s="14"/>
      <c r="Z7842" s="14"/>
      <c r="AA7842" s="14"/>
      <c r="AB7842" s="14"/>
    </row>
    <row r="7843" spans="24:28" ht="15" customHeight="1">
      <c r="X7843" s="14"/>
      <c r="Y7843" s="14"/>
      <c r="Z7843" s="14"/>
      <c r="AA7843" s="14"/>
      <c r="AB7843" s="14"/>
    </row>
    <row r="7844" spans="24:28" ht="15" customHeight="1">
      <c r="X7844" s="14"/>
      <c r="Y7844" s="14"/>
      <c r="Z7844" s="14"/>
      <c r="AA7844" s="14"/>
      <c r="AB7844" s="14"/>
    </row>
    <row r="7845" spans="24:28" ht="15" customHeight="1">
      <c r="X7845" s="14"/>
      <c r="Y7845" s="14"/>
      <c r="Z7845" s="14"/>
      <c r="AA7845" s="14"/>
      <c r="AB7845" s="14"/>
    </row>
    <row r="7846" spans="24:28" ht="15" customHeight="1">
      <c r="X7846" s="14"/>
      <c r="Y7846" s="14"/>
      <c r="Z7846" s="14"/>
      <c r="AA7846" s="14"/>
      <c r="AB7846" s="14"/>
    </row>
    <row r="7847" spans="24:28" ht="15" customHeight="1">
      <c r="X7847" s="14"/>
      <c r="Y7847" s="14"/>
      <c r="Z7847" s="14"/>
      <c r="AA7847" s="14"/>
      <c r="AB7847" s="14"/>
    </row>
    <row r="7848" spans="24:28" ht="15" customHeight="1">
      <c r="X7848" s="14"/>
      <c r="Y7848" s="14"/>
      <c r="Z7848" s="14"/>
      <c r="AA7848" s="14"/>
      <c r="AB7848" s="14"/>
    </row>
    <row r="7849" spans="24:28" ht="15" customHeight="1">
      <c r="X7849" s="14"/>
      <c r="Y7849" s="14"/>
      <c r="Z7849" s="14"/>
      <c r="AA7849" s="14"/>
      <c r="AB7849" s="14"/>
    </row>
    <row r="7850" spans="24:28" ht="15" customHeight="1">
      <c r="X7850" s="14"/>
      <c r="Y7850" s="14"/>
      <c r="Z7850" s="14"/>
      <c r="AA7850" s="14"/>
      <c r="AB7850" s="14"/>
    </row>
    <row r="7851" spans="24:28" ht="15" customHeight="1">
      <c r="X7851" s="14"/>
      <c r="Y7851" s="14"/>
      <c r="Z7851" s="14"/>
      <c r="AA7851" s="14"/>
      <c r="AB7851" s="14"/>
    </row>
    <row r="7852" spans="24:28" ht="15" customHeight="1">
      <c r="X7852" s="14"/>
      <c r="Y7852" s="14"/>
      <c r="Z7852" s="14"/>
      <c r="AA7852" s="14"/>
      <c r="AB7852" s="14"/>
    </row>
    <row r="7853" spans="24:28" ht="15" customHeight="1">
      <c r="X7853" s="14"/>
      <c r="Y7853" s="14"/>
      <c r="Z7853" s="14"/>
      <c r="AA7853" s="14"/>
      <c r="AB7853" s="14"/>
    </row>
    <row r="7854" spans="24:28" ht="15" customHeight="1">
      <c r="X7854" s="14"/>
      <c r="Y7854" s="14"/>
      <c r="Z7854" s="14"/>
      <c r="AA7854" s="14"/>
      <c r="AB7854" s="14"/>
    </row>
    <row r="7855" spans="24:28" ht="15" customHeight="1">
      <c r="X7855" s="14"/>
      <c r="Y7855" s="14"/>
      <c r="Z7855" s="14"/>
      <c r="AA7855" s="14"/>
      <c r="AB7855" s="14"/>
    </row>
    <row r="7856" spans="24:28" ht="15" customHeight="1">
      <c r="X7856" s="14"/>
      <c r="Y7856" s="14"/>
      <c r="Z7856" s="14"/>
      <c r="AA7856" s="14"/>
      <c r="AB7856" s="14"/>
    </row>
    <row r="7857" spans="24:28" ht="15" customHeight="1">
      <c r="X7857" s="14"/>
      <c r="Y7857" s="14"/>
      <c r="Z7857" s="14"/>
      <c r="AA7857" s="14"/>
      <c r="AB7857" s="14"/>
    </row>
    <row r="7858" spans="24:28" ht="15" customHeight="1">
      <c r="X7858" s="14"/>
      <c r="Y7858" s="14"/>
      <c r="Z7858" s="14"/>
      <c r="AA7858" s="14"/>
      <c r="AB7858" s="14"/>
    </row>
    <row r="7859" spans="24:28" ht="15" customHeight="1">
      <c r="X7859" s="14"/>
      <c r="Y7859" s="14"/>
      <c r="Z7859" s="14"/>
      <c r="AA7859" s="14"/>
      <c r="AB7859" s="14"/>
    </row>
    <row r="7860" spans="24:28" ht="15" customHeight="1">
      <c r="X7860" s="14"/>
      <c r="Y7860" s="14"/>
      <c r="Z7860" s="14"/>
      <c r="AA7860" s="14"/>
      <c r="AB7860" s="14"/>
    </row>
    <row r="7861" spans="24:28" ht="15" customHeight="1">
      <c r="X7861" s="14"/>
      <c r="Y7861" s="14"/>
      <c r="Z7861" s="14"/>
      <c r="AA7861" s="14"/>
      <c r="AB7861" s="14"/>
    </row>
    <row r="7862" spans="24:28" ht="15" customHeight="1">
      <c r="X7862" s="14"/>
      <c r="Y7862" s="14"/>
      <c r="Z7862" s="14"/>
      <c r="AA7862" s="14"/>
      <c r="AB7862" s="14"/>
    </row>
    <row r="7863" spans="24:28" ht="15" customHeight="1">
      <c r="X7863" s="14"/>
      <c r="Y7863" s="14"/>
      <c r="Z7863" s="14"/>
      <c r="AA7863" s="14"/>
      <c r="AB7863" s="14"/>
    </row>
    <row r="7864" spans="24:28" ht="15" customHeight="1">
      <c r="X7864" s="14"/>
      <c r="Y7864" s="14"/>
      <c r="Z7864" s="14"/>
      <c r="AA7864" s="14"/>
      <c r="AB7864" s="14"/>
    </row>
    <row r="7865" spans="24:28" ht="15" customHeight="1">
      <c r="X7865" s="14"/>
      <c r="Y7865" s="14"/>
      <c r="Z7865" s="14"/>
      <c r="AA7865" s="14"/>
      <c r="AB7865" s="14"/>
    </row>
    <row r="7866" spans="24:28" ht="15" customHeight="1">
      <c r="X7866" s="14"/>
      <c r="Y7866" s="14"/>
      <c r="Z7866" s="14"/>
      <c r="AA7866" s="14"/>
      <c r="AB7866" s="14"/>
    </row>
    <row r="7867" spans="24:28" ht="15" customHeight="1">
      <c r="X7867" s="14"/>
      <c r="Y7867" s="14"/>
      <c r="Z7867" s="14"/>
      <c r="AA7867" s="14"/>
      <c r="AB7867" s="14"/>
    </row>
    <row r="7868" spans="24:28" ht="15" customHeight="1">
      <c r="X7868" s="14"/>
      <c r="Y7868" s="14"/>
      <c r="Z7868" s="14"/>
      <c r="AA7868" s="14"/>
      <c r="AB7868" s="14"/>
    </row>
    <row r="7869" spans="24:28" ht="15" customHeight="1">
      <c r="X7869" s="14"/>
      <c r="Y7869" s="14"/>
      <c r="Z7869" s="14"/>
      <c r="AA7869" s="14"/>
      <c r="AB7869" s="14"/>
    </row>
    <row r="7870" spans="24:28" ht="15" customHeight="1">
      <c r="X7870" s="14"/>
      <c r="Y7870" s="14"/>
      <c r="Z7870" s="14"/>
      <c r="AA7870" s="14"/>
      <c r="AB7870" s="14"/>
    </row>
    <row r="7871" spans="24:28" ht="15" customHeight="1">
      <c r="X7871" s="14"/>
      <c r="Y7871" s="14"/>
      <c r="Z7871" s="14"/>
      <c r="AA7871" s="14"/>
      <c r="AB7871" s="14"/>
    </row>
    <row r="7872" spans="24:28" ht="15" customHeight="1">
      <c r="X7872" s="14"/>
      <c r="Y7872" s="14"/>
      <c r="Z7872" s="14"/>
      <c r="AA7872" s="14"/>
      <c r="AB7872" s="14"/>
    </row>
    <row r="7873" spans="24:28" ht="15" customHeight="1">
      <c r="X7873" s="14"/>
      <c r="Y7873" s="14"/>
      <c r="Z7873" s="14"/>
      <c r="AA7873" s="14"/>
      <c r="AB7873" s="14"/>
    </row>
    <row r="7874" spans="24:28" ht="15" customHeight="1">
      <c r="X7874" s="14"/>
      <c r="Y7874" s="14"/>
      <c r="Z7874" s="14"/>
      <c r="AA7874" s="14"/>
      <c r="AB7874" s="14"/>
    </row>
    <row r="7875" spans="24:28" ht="15" customHeight="1">
      <c r="X7875" s="14"/>
      <c r="Y7875" s="14"/>
      <c r="Z7875" s="14"/>
      <c r="AA7875" s="14"/>
      <c r="AB7875" s="14"/>
    </row>
    <row r="7876" spans="24:28" ht="15" customHeight="1">
      <c r="X7876" s="14"/>
      <c r="Y7876" s="14"/>
      <c r="Z7876" s="14"/>
      <c r="AA7876" s="14"/>
      <c r="AB7876" s="14"/>
    </row>
    <row r="7877" spans="24:28" ht="15" customHeight="1">
      <c r="X7877" s="14"/>
      <c r="Y7877" s="14"/>
      <c r="Z7877" s="14"/>
      <c r="AA7877" s="14"/>
      <c r="AB7877" s="14"/>
    </row>
    <row r="7878" spans="24:28" ht="15" customHeight="1">
      <c r="X7878" s="14"/>
      <c r="Y7878" s="14"/>
      <c r="Z7878" s="14"/>
      <c r="AA7878" s="14"/>
      <c r="AB7878" s="14"/>
    </row>
    <row r="7879" spans="24:28" ht="15" customHeight="1">
      <c r="X7879" s="14"/>
      <c r="Y7879" s="14"/>
      <c r="Z7879" s="14"/>
      <c r="AA7879" s="14"/>
      <c r="AB7879" s="14"/>
    </row>
    <row r="7880" spans="24:28" ht="15" customHeight="1">
      <c r="X7880" s="14"/>
      <c r="Y7880" s="14"/>
      <c r="Z7880" s="14"/>
      <c r="AA7880" s="14"/>
      <c r="AB7880" s="14"/>
    </row>
    <row r="7881" spans="24:28" ht="15" customHeight="1">
      <c r="X7881" s="14"/>
      <c r="Y7881" s="14"/>
      <c r="Z7881" s="14"/>
      <c r="AA7881" s="14"/>
      <c r="AB7881" s="14"/>
    </row>
    <row r="7882" spans="24:28" ht="15" customHeight="1">
      <c r="X7882" s="14"/>
      <c r="Y7882" s="14"/>
      <c r="Z7882" s="14"/>
      <c r="AA7882" s="14"/>
      <c r="AB7882" s="14"/>
    </row>
    <row r="7883" spans="24:28" ht="15" customHeight="1">
      <c r="X7883" s="14"/>
      <c r="Y7883" s="14"/>
      <c r="Z7883" s="14"/>
      <c r="AA7883" s="14"/>
      <c r="AB7883" s="14"/>
    </row>
    <row r="7884" spans="24:28" ht="15" customHeight="1">
      <c r="X7884" s="14"/>
      <c r="Y7884" s="14"/>
      <c r="Z7884" s="14"/>
      <c r="AA7884" s="14"/>
      <c r="AB7884" s="14"/>
    </row>
    <row r="7885" spans="24:28" ht="15" customHeight="1">
      <c r="X7885" s="14"/>
      <c r="Y7885" s="14"/>
      <c r="Z7885" s="14"/>
      <c r="AA7885" s="14"/>
      <c r="AB7885" s="14"/>
    </row>
    <row r="7886" spans="24:28" ht="15" customHeight="1">
      <c r="X7886" s="14"/>
      <c r="Y7886" s="14"/>
      <c r="Z7886" s="14"/>
      <c r="AA7886" s="14"/>
      <c r="AB7886" s="14"/>
    </row>
    <row r="7887" spans="24:28" ht="15" customHeight="1">
      <c r="X7887" s="14"/>
      <c r="Y7887" s="14"/>
      <c r="Z7887" s="14"/>
      <c r="AA7887" s="14"/>
      <c r="AB7887" s="14"/>
    </row>
    <row r="7888" spans="24:28" ht="15" customHeight="1">
      <c r="X7888" s="14"/>
      <c r="Y7888" s="14"/>
      <c r="Z7888" s="14"/>
      <c r="AA7888" s="14"/>
      <c r="AB7888" s="14"/>
    </row>
    <row r="7889" spans="24:28" ht="15" customHeight="1">
      <c r="X7889" s="14"/>
      <c r="Y7889" s="14"/>
      <c r="Z7889" s="14"/>
      <c r="AA7889" s="14"/>
      <c r="AB7889" s="14"/>
    </row>
    <row r="7890" spans="24:28" ht="15" customHeight="1">
      <c r="X7890" s="14"/>
      <c r="Y7890" s="14"/>
      <c r="Z7890" s="14"/>
      <c r="AA7890" s="14"/>
      <c r="AB7890" s="14"/>
    </row>
    <row r="7891" spans="24:28" ht="15" customHeight="1">
      <c r="X7891" s="14"/>
      <c r="Y7891" s="14"/>
      <c r="Z7891" s="14"/>
      <c r="AA7891" s="14"/>
      <c r="AB7891" s="14"/>
    </row>
    <row r="7892" spans="24:28" ht="15" customHeight="1">
      <c r="X7892" s="14"/>
      <c r="Y7892" s="14"/>
      <c r="Z7892" s="14"/>
      <c r="AA7892" s="14"/>
      <c r="AB7892" s="14"/>
    </row>
    <row r="7893" spans="24:28" ht="15" customHeight="1">
      <c r="X7893" s="14"/>
      <c r="Y7893" s="14"/>
      <c r="Z7893" s="14"/>
      <c r="AA7893" s="14"/>
      <c r="AB7893" s="14"/>
    </row>
    <row r="7894" spans="24:28" ht="15" customHeight="1">
      <c r="X7894" s="14"/>
      <c r="Y7894" s="14"/>
      <c r="Z7894" s="14"/>
      <c r="AA7894" s="14"/>
      <c r="AB7894" s="14"/>
    </row>
    <row r="7895" spans="24:28" ht="15" customHeight="1">
      <c r="X7895" s="14"/>
      <c r="Y7895" s="14"/>
      <c r="Z7895" s="14"/>
      <c r="AA7895" s="14"/>
      <c r="AB7895" s="14"/>
    </row>
    <row r="7896" spans="24:28" ht="15" customHeight="1">
      <c r="X7896" s="14"/>
      <c r="Y7896" s="14"/>
      <c r="Z7896" s="14"/>
      <c r="AA7896" s="14"/>
      <c r="AB7896" s="14"/>
    </row>
    <row r="7897" spans="24:28" ht="15" customHeight="1">
      <c r="X7897" s="14"/>
      <c r="Y7897" s="14"/>
      <c r="Z7897" s="14"/>
      <c r="AA7897" s="14"/>
      <c r="AB7897" s="14"/>
    </row>
    <row r="7898" spans="24:28" ht="15" customHeight="1">
      <c r="X7898" s="14"/>
      <c r="Y7898" s="14"/>
      <c r="Z7898" s="14"/>
      <c r="AA7898" s="14"/>
      <c r="AB7898" s="14"/>
    </row>
    <row r="7899" spans="24:28" ht="15" customHeight="1">
      <c r="X7899" s="14"/>
      <c r="Y7899" s="14"/>
      <c r="Z7899" s="14"/>
      <c r="AA7899" s="14"/>
      <c r="AB7899" s="14"/>
    </row>
    <row r="7900" spans="24:28" ht="15" customHeight="1">
      <c r="X7900" s="14"/>
      <c r="Y7900" s="14"/>
      <c r="Z7900" s="14"/>
      <c r="AA7900" s="14"/>
      <c r="AB7900" s="14"/>
    </row>
    <row r="7901" spans="24:28" ht="15" customHeight="1">
      <c r="X7901" s="14"/>
      <c r="Y7901" s="14"/>
      <c r="Z7901" s="14"/>
      <c r="AA7901" s="14"/>
      <c r="AB7901" s="14"/>
    </row>
    <row r="7902" spans="24:28" ht="15" customHeight="1">
      <c r="X7902" s="14"/>
      <c r="Y7902" s="14"/>
      <c r="Z7902" s="14"/>
      <c r="AA7902" s="14"/>
      <c r="AB7902" s="14"/>
    </row>
    <row r="7903" spans="24:28" ht="15" customHeight="1">
      <c r="X7903" s="14"/>
      <c r="Y7903" s="14"/>
      <c r="Z7903" s="14"/>
      <c r="AA7903" s="14"/>
      <c r="AB7903" s="14"/>
    </row>
    <row r="7904" spans="24:28" ht="15" customHeight="1">
      <c r="X7904" s="14"/>
      <c r="Y7904" s="14"/>
      <c r="Z7904" s="14"/>
      <c r="AA7904" s="14"/>
      <c r="AB7904" s="14"/>
    </row>
    <row r="7905" spans="24:28" ht="15" customHeight="1">
      <c r="X7905" s="14"/>
      <c r="Y7905" s="14"/>
      <c r="Z7905" s="14"/>
      <c r="AA7905" s="14"/>
      <c r="AB7905" s="14"/>
    </row>
    <row r="7906" spans="24:28" ht="15" customHeight="1">
      <c r="X7906" s="14"/>
      <c r="Y7906" s="14"/>
      <c r="Z7906" s="14"/>
      <c r="AA7906" s="14"/>
      <c r="AB7906" s="14"/>
    </row>
    <row r="7907" spans="24:28" ht="15" customHeight="1">
      <c r="X7907" s="14"/>
      <c r="Y7907" s="14"/>
      <c r="Z7907" s="14"/>
      <c r="AA7907" s="14"/>
      <c r="AB7907" s="14"/>
    </row>
    <row r="7908" spans="24:28" ht="15" customHeight="1">
      <c r="X7908" s="14"/>
      <c r="Y7908" s="14"/>
      <c r="Z7908" s="14"/>
      <c r="AA7908" s="14"/>
      <c r="AB7908" s="14"/>
    </row>
    <row r="7909" spans="24:28" ht="15" customHeight="1">
      <c r="X7909" s="14"/>
      <c r="Y7909" s="14"/>
      <c r="Z7909" s="14"/>
      <c r="AA7909" s="14"/>
      <c r="AB7909" s="14"/>
    </row>
    <row r="7910" spans="24:28" ht="15" customHeight="1">
      <c r="X7910" s="14"/>
      <c r="Y7910" s="14"/>
      <c r="Z7910" s="14"/>
      <c r="AA7910" s="14"/>
      <c r="AB7910" s="14"/>
    </row>
    <row r="7911" spans="24:28" ht="15" customHeight="1">
      <c r="X7911" s="14"/>
      <c r="Y7911" s="14"/>
      <c r="Z7911" s="14"/>
      <c r="AA7911" s="14"/>
      <c r="AB7911" s="14"/>
    </row>
    <row r="7912" spans="24:28" ht="15" customHeight="1">
      <c r="X7912" s="14"/>
      <c r="Y7912" s="14"/>
      <c r="Z7912" s="14"/>
      <c r="AA7912" s="14"/>
      <c r="AB7912" s="14"/>
    </row>
    <row r="7913" spans="24:28" ht="15" customHeight="1">
      <c r="X7913" s="14"/>
      <c r="Y7913" s="14"/>
      <c r="Z7913" s="14"/>
      <c r="AA7913" s="14"/>
      <c r="AB7913" s="14"/>
    </row>
    <row r="7914" spans="24:28" ht="15" customHeight="1">
      <c r="X7914" s="14"/>
      <c r="Y7914" s="14"/>
      <c r="Z7914" s="14"/>
      <c r="AA7914" s="14"/>
      <c r="AB7914" s="14"/>
    </row>
    <row r="7915" spans="24:28" ht="15" customHeight="1">
      <c r="X7915" s="14"/>
      <c r="Y7915" s="14"/>
      <c r="Z7915" s="14"/>
      <c r="AA7915" s="14"/>
      <c r="AB7915" s="14"/>
    </row>
    <row r="7916" spans="24:28" ht="15" customHeight="1">
      <c r="X7916" s="14"/>
      <c r="Y7916" s="14"/>
      <c r="Z7916" s="14"/>
      <c r="AA7916" s="14"/>
      <c r="AB7916" s="14"/>
    </row>
    <row r="7917" spans="24:28" ht="15" customHeight="1">
      <c r="X7917" s="14"/>
      <c r="Y7917" s="14"/>
      <c r="Z7917" s="14"/>
      <c r="AA7917" s="14"/>
      <c r="AB7917" s="14"/>
    </row>
    <row r="7918" spans="24:28" ht="15" customHeight="1">
      <c r="X7918" s="14"/>
      <c r="Y7918" s="14"/>
      <c r="Z7918" s="14"/>
      <c r="AA7918" s="14"/>
      <c r="AB7918" s="14"/>
    </row>
    <row r="7919" spans="24:28" ht="15" customHeight="1">
      <c r="X7919" s="14"/>
      <c r="Y7919" s="14"/>
      <c r="Z7919" s="14"/>
      <c r="AA7919" s="14"/>
      <c r="AB7919" s="14"/>
    </row>
    <row r="7920" spans="24:28" ht="15" customHeight="1">
      <c r="X7920" s="14"/>
      <c r="Y7920" s="14"/>
      <c r="Z7920" s="14"/>
      <c r="AA7920" s="14"/>
      <c r="AB7920" s="14"/>
    </row>
    <row r="7921" spans="24:28" ht="15" customHeight="1">
      <c r="X7921" s="14"/>
      <c r="Y7921" s="14"/>
      <c r="Z7921" s="14"/>
      <c r="AA7921" s="14"/>
      <c r="AB7921" s="14"/>
    </row>
    <row r="7922" spans="24:28" ht="15" customHeight="1">
      <c r="X7922" s="14"/>
      <c r="Y7922" s="14"/>
      <c r="Z7922" s="14"/>
      <c r="AA7922" s="14"/>
      <c r="AB7922" s="14"/>
    </row>
    <row r="7923" spans="24:28" ht="15" customHeight="1">
      <c r="X7923" s="14"/>
      <c r="Y7923" s="14"/>
      <c r="Z7923" s="14"/>
      <c r="AA7923" s="14"/>
      <c r="AB7923" s="14"/>
    </row>
    <row r="7924" spans="24:28" ht="15" customHeight="1">
      <c r="X7924" s="14"/>
      <c r="Y7924" s="14"/>
      <c r="Z7924" s="14"/>
      <c r="AA7924" s="14"/>
      <c r="AB7924" s="14"/>
    </row>
    <row r="7925" spans="24:28" ht="15" customHeight="1">
      <c r="X7925" s="14"/>
      <c r="Y7925" s="14"/>
      <c r="Z7925" s="14"/>
      <c r="AA7925" s="14"/>
      <c r="AB7925" s="14"/>
    </row>
    <row r="7926" spans="24:28" ht="15" customHeight="1">
      <c r="X7926" s="14"/>
      <c r="Y7926" s="14"/>
      <c r="Z7926" s="14"/>
      <c r="AA7926" s="14"/>
      <c r="AB7926" s="14"/>
    </row>
    <row r="7927" spans="24:28" ht="15" customHeight="1">
      <c r="X7927" s="14"/>
      <c r="Y7927" s="14"/>
      <c r="Z7927" s="14"/>
      <c r="AA7927" s="14"/>
      <c r="AB7927" s="14"/>
    </row>
    <row r="7928" spans="24:28" ht="15" customHeight="1">
      <c r="X7928" s="14"/>
      <c r="Y7928" s="14"/>
      <c r="Z7928" s="14"/>
      <c r="AA7928" s="14"/>
      <c r="AB7928" s="14"/>
    </row>
    <row r="7929" spans="24:28" ht="15" customHeight="1">
      <c r="X7929" s="14"/>
      <c r="Y7929" s="14"/>
      <c r="Z7929" s="14"/>
      <c r="AA7929" s="14"/>
      <c r="AB7929" s="14"/>
    </row>
    <row r="7930" spans="24:28" ht="15" customHeight="1">
      <c r="X7930" s="14"/>
      <c r="Y7930" s="14"/>
      <c r="Z7930" s="14"/>
      <c r="AA7930" s="14"/>
      <c r="AB7930" s="14"/>
    </row>
    <row r="7931" spans="24:28" ht="15" customHeight="1">
      <c r="X7931" s="14"/>
      <c r="Y7931" s="14"/>
      <c r="Z7931" s="14"/>
      <c r="AA7931" s="14"/>
      <c r="AB7931" s="14"/>
    </row>
    <row r="7932" spans="24:28" ht="15" customHeight="1">
      <c r="X7932" s="14"/>
      <c r="Y7932" s="14"/>
      <c r="Z7932" s="14"/>
      <c r="AA7932" s="14"/>
      <c r="AB7932" s="14"/>
    </row>
    <row r="7933" spans="24:28" ht="15" customHeight="1">
      <c r="X7933" s="14"/>
      <c r="Y7933" s="14"/>
      <c r="Z7933" s="14"/>
      <c r="AA7933" s="14"/>
      <c r="AB7933" s="14"/>
    </row>
    <row r="7934" spans="24:28" ht="15" customHeight="1">
      <c r="X7934" s="14"/>
      <c r="Y7934" s="14"/>
      <c r="Z7934" s="14"/>
      <c r="AA7934" s="14"/>
      <c r="AB7934" s="14"/>
    </row>
    <row r="7935" spans="24:28" ht="15" customHeight="1">
      <c r="X7935" s="14"/>
      <c r="Y7935" s="14"/>
      <c r="Z7935" s="14"/>
      <c r="AA7935" s="14"/>
      <c r="AB7935" s="14"/>
    </row>
    <row r="7936" spans="24:28" ht="15" customHeight="1">
      <c r="X7936" s="14"/>
      <c r="Y7936" s="14"/>
      <c r="Z7936" s="14"/>
      <c r="AA7936" s="14"/>
      <c r="AB7936" s="14"/>
    </row>
    <row r="7937" spans="24:28" ht="15" customHeight="1">
      <c r="X7937" s="14"/>
      <c r="Y7937" s="14"/>
      <c r="Z7937" s="14"/>
      <c r="AA7937" s="14"/>
      <c r="AB7937" s="14"/>
    </row>
    <row r="7938" spans="24:28" ht="15" customHeight="1">
      <c r="X7938" s="14"/>
      <c r="Y7938" s="14"/>
      <c r="Z7938" s="14"/>
      <c r="AA7938" s="14"/>
      <c r="AB7938" s="14"/>
    </row>
    <row r="7939" spans="24:28" ht="15" customHeight="1">
      <c r="X7939" s="14"/>
      <c r="Y7939" s="14"/>
      <c r="Z7939" s="14"/>
      <c r="AA7939" s="14"/>
      <c r="AB7939" s="14"/>
    </row>
    <row r="7940" spans="24:28" ht="15" customHeight="1">
      <c r="X7940" s="14"/>
      <c r="Y7940" s="14"/>
      <c r="Z7940" s="14"/>
      <c r="AA7940" s="14"/>
      <c r="AB7940" s="14"/>
    </row>
    <row r="7941" spans="24:28" ht="15" customHeight="1">
      <c r="X7941" s="14"/>
      <c r="Y7941" s="14"/>
      <c r="Z7941" s="14"/>
      <c r="AA7941" s="14"/>
      <c r="AB7941" s="14"/>
    </row>
    <row r="7942" spans="24:28" ht="15" customHeight="1">
      <c r="X7942" s="14"/>
      <c r="Y7942" s="14"/>
      <c r="Z7942" s="14"/>
      <c r="AA7942" s="14"/>
      <c r="AB7942" s="14"/>
    </row>
    <row r="7943" spans="24:28" ht="15" customHeight="1">
      <c r="X7943" s="14"/>
      <c r="Y7943" s="14"/>
      <c r="Z7943" s="14"/>
      <c r="AA7943" s="14"/>
      <c r="AB7943" s="14"/>
    </row>
    <row r="7944" spans="24:28" ht="15" customHeight="1">
      <c r="X7944" s="14"/>
      <c r="Y7944" s="14"/>
      <c r="Z7944" s="14"/>
      <c r="AA7944" s="14"/>
      <c r="AB7944" s="14"/>
    </row>
    <row r="7945" spans="24:28" ht="15" customHeight="1">
      <c r="X7945" s="14"/>
      <c r="Y7945" s="14"/>
      <c r="Z7945" s="14"/>
      <c r="AA7945" s="14"/>
      <c r="AB7945" s="14"/>
    </row>
    <row r="7946" spans="24:28" ht="15" customHeight="1">
      <c r="X7946" s="14"/>
      <c r="Y7946" s="14"/>
      <c r="Z7946" s="14"/>
      <c r="AA7946" s="14"/>
      <c r="AB7946" s="14"/>
    </row>
    <row r="7947" spans="24:28" ht="15" customHeight="1">
      <c r="X7947" s="14"/>
      <c r="Y7947" s="14"/>
      <c r="Z7947" s="14"/>
      <c r="AA7947" s="14"/>
      <c r="AB7947" s="14"/>
    </row>
    <row r="7948" spans="24:28" ht="15" customHeight="1">
      <c r="X7948" s="14"/>
      <c r="Y7948" s="14"/>
      <c r="Z7948" s="14"/>
      <c r="AA7948" s="14"/>
      <c r="AB7948" s="14"/>
    </row>
    <row r="7949" spans="24:28" ht="15" customHeight="1">
      <c r="X7949" s="14"/>
      <c r="Y7949" s="14"/>
      <c r="Z7949" s="14"/>
      <c r="AA7949" s="14"/>
      <c r="AB7949" s="14"/>
    </row>
    <row r="7950" spans="24:28" ht="15" customHeight="1">
      <c r="X7950" s="14"/>
      <c r="Y7950" s="14"/>
      <c r="Z7950" s="14"/>
      <c r="AA7950" s="14"/>
      <c r="AB7950" s="14"/>
    </row>
    <row r="7951" spans="24:28" ht="15" customHeight="1">
      <c r="X7951" s="14"/>
      <c r="Y7951" s="14"/>
      <c r="Z7951" s="14"/>
      <c r="AA7951" s="14"/>
      <c r="AB7951" s="14"/>
    </row>
    <row r="7952" spans="24:28" ht="15" customHeight="1">
      <c r="X7952" s="14"/>
      <c r="Y7952" s="14"/>
      <c r="Z7952" s="14"/>
      <c r="AA7952" s="14"/>
      <c r="AB7952" s="14"/>
    </row>
    <row r="7953" spans="24:28" ht="15" customHeight="1">
      <c r="X7953" s="14"/>
      <c r="Y7953" s="14"/>
      <c r="Z7953" s="14"/>
      <c r="AA7953" s="14"/>
      <c r="AB7953" s="14"/>
    </row>
    <row r="7954" spans="24:28" ht="15" customHeight="1">
      <c r="X7954" s="14"/>
      <c r="Y7954" s="14"/>
      <c r="Z7954" s="14"/>
      <c r="AA7954" s="14"/>
      <c r="AB7954" s="14"/>
    </row>
    <row r="7955" spans="24:28" ht="15" customHeight="1">
      <c r="X7955" s="14"/>
      <c r="Y7955" s="14"/>
      <c r="Z7955" s="14"/>
      <c r="AA7955" s="14"/>
      <c r="AB7955" s="14"/>
    </row>
    <row r="7956" spans="24:28" ht="15" customHeight="1">
      <c r="X7956" s="14"/>
      <c r="Y7956" s="14"/>
      <c r="Z7956" s="14"/>
      <c r="AA7956" s="14"/>
      <c r="AB7956" s="14"/>
    </row>
    <row r="7957" spans="24:28" ht="15" customHeight="1">
      <c r="X7957" s="14"/>
      <c r="Y7957" s="14"/>
      <c r="Z7957" s="14"/>
      <c r="AA7957" s="14"/>
      <c r="AB7957" s="14"/>
    </row>
    <row r="7958" spans="24:28" ht="15" customHeight="1">
      <c r="X7958" s="14"/>
      <c r="Y7958" s="14"/>
      <c r="Z7958" s="14"/>
      <c r="AA7958" s="14"/>
      <c r="AB7958" s="14"/>
    </row>
    <row r="7959" spans="24:28" ht="15" customHeight="1">
      <c r="X7959" s="14"/>
      <c r="Y7959" s="14"/>
      <c r="Z7959" s="14"/>
      <c r="AA7959" s="14"/>
      <c r="AB7959" s="14"/>
    </row>
    <row r="7960" spans="24:28" ht="15" customHeight="1">
      <c r="X7960" s="14"/>
      <c r="Y7960" s="14"/>
      <c r="Z7960" s="14"/>
      <c r="AA7960" s="14"/>
      <c r="AB7960" s="14"/>
    </row>
    <row r="7961" spans="24:28" ht="15" customHeight="1">
      <c r="X7961" s="14"/>
      <c r="Y7961" s="14"/>
      <c r="Z7961" s="14"/>
      <c r="AA7961" s="14"/>
      <c r="AB7961" s="14"/>
    </row>
    <row r="7962" spans="24:28" ht="15" customHeight="1">
      <c r="X7962" s="14"/>
      <c r="Y7962" s="14"/>
      <c r="Z7962" s="14"/>
      <c r="AA7962" s="14"/>
      <c r="AB7962" s="14"/>
    </row>
    <row r="7963" spans="24:28" ht="15" customHeight="1">
      <c r="X7963" s="14"/>
      <c r="Y7963" s="14"/>
      <c r="Z7963" s="14"/>
      <c r="AA7963" s="14"/>
      <c r="AB7963" s="14"/>
    </row>
    <row r="7964" spans="24:28" ht="15" customHeight="1">
      <c r="X7964" s="14"/>
      <c r="Y7964" s="14"/>
      <c r="Z7964" s="14"/>
      <c r="AA7964" s="14"/>
      <c r="AB7964" s="14"/>
    </row>
    <row r="7965" spans="24:28" ht="15" customHeight="1">
      <c r="X7965" s="14"/>
      <c r="Y7965" s="14"/>
      <c r="Z7965" s="14"/>
      <c r="AA7965" s="14"/>
      <c r="AB7965" s="14"/>
    </row>
    <row r="7966" spans="24:28" ht="15" customHeight="1">
      <c r="X7966" s="14"/>
      <c r="Y7966" s="14"/>
      <c r="Z7966" s="14"/>
      <c r="AA7966" s="14"/>
      <c r="AB7966" s="14"/>
    </row>
    <row r="7967" spans="24:28" ht="15" customHeight="1">
      <c r="X7967" s="14"/>
      <c r="Y7967" s="14"/>
      <c r="Z7967" s="14"/>
      <c r="AA7967" s="14"/>
      <c r="AB7967" s="14"/>
    </row>
    <row r="7968" spans="24:28" ht="15" customHeight="1">
      <c r="X7968" s="14"/>
      <c r="Y7968" s="14"/>
      <c r="Z7968" s="14"/>
      <c r="AA7968" s="14"/>
      <c r="AB7968" s="14"/>
    </row>
    <row r="7969" spans="24:28" ht="15" customHeight="1">
      <c r="X7969" s="14"/>
      <c r="Y7969" s="14"/>
      <c r="Z7969" s="14"/>
      <c r="AA7969" s="14"/>
      <c r="AB7969" s="14"/>
    </row>
    <row r="7970" spans="24:28" ht="15" customHeight="1">
      <c r="X7970" s="14"/>
      <c r="Y7970" s="14"/>
      <c r="Z7970" s="14"/>
      <c r="AA7970" s="14"/>
      <c r="AB7970" s="14"/>
    </row>
    <row r="7971" spans="24:28" ht="15" customHeight="1">
      <c r="X7971" s="14"/>
      <c r="Y7971" s="14"/>
      <c r="Z7971" s="14"/>
      <c r="AA7971" s="14"/>
      <c r="AB7971" s="14"/>
    </row>
    <row r="7972" spans="24:28" ht="15" customHeight="1">
      <c r="X7972" s="14"/>
      <c r="Y7972" s="14"/>
      <c r="Z7972" s="14"/>
      <c r="AA7972" s="14"/>
      <c r="AB7972" s="14"/>
    </row>
    <row r="7973" spans="24:28" ht="15" customHeight="1">
      <c r="X7973" s="14"/>
      <c r="Y7973" s="14"/>
      <c r="Z7973" s="14"/>
      <c r="AA7973" s="14"/>
      <c r="AB7973" s="14"/>
    </row>
    <row r="7974" spans="24:28" ht="15" customHeight="1">
      <c r="X7974" s="14"/>
      <c r="Y7974" s="14"/>
      <c r="Z7974" s="14"/>
      <c r="AA7974" s="14"/>
      <c r="AB7974" s="14"/>
    </row>
    <row r="7975" spans="24:28" ht="15" customHeight="1">
      <c r="X7975" s="14"/>
      <c r="Y7975" s="14"/>
      <c r="Z7975" s="14"/>
      <c r="AA7975" s="14"/>
      <c r="AB7975" s="14"/>
    </row>
    <row r="7976" spans="24:28" ht="15" customHeight="1">
      <c r="X7976" s="14"/>
      <c r="Y7976" s="14"/>
      <c r="Z7976" s="14"/>
      <c r="AA7976" s="14"/>
      <c r="AB7976" s="14"/>
    </row>
    <row r="7977" spans="24:28" ht="15" customHeight="1">
      <c r="X7977" s="14"/>
      <c r="Y7977" s="14"/>
      <c r="Z7977" s="14"/>
      <c r="AA7977" s="14"/>
      <c r="AB7977" s="14"/>
    </row>
    <row r="7978" spans="24:28" ht="15" customHeight="1">
      <c r="X7978" s="14"/>
      <c r="Y7978" s="14"/>
      <c r="Z7978" s="14"/>
      <c r="AA7978" s="14"/>
      <c r="AB7978" s="14"/>
    </row>
    <row r="7979" spans="24:28" ht="15" customHeight="1">
      <c r="X7979" s="14"/>
      <c r="Y7979" s="14"/>
      <c r="Z7979" s="14"/>
      <c r="AA7979" s="14"/>
      <c r="AB7979" s="14"/>
    </row>
    <row r="7980" spans="24:28" ht="15" customHeight="1">
      <c r="X7980" s="14"/>
      <c r="Y7980" s="14"/>
      <c r="Z7980" s="14"/>
      <c r="AA7980" s="14"/>
      <c r="AB7980" s="14"/>
    </row>
    <row r="7981" spans="24:28" ht="15" customHeight="1">
      <c r="X7981" s="14"/>
      <c r="Y7981" s="14"/>
      <c r="Z7981" s="14"/>
      <c r="AA7981" s="14"/>
      <c r="AB7981" s="14"/>
    </row>
    <row r="7982" spans="24:28" ht="15" customHeight="1">
      <c r="X7982" s="14"/>
      <c r="Y7982" s="14"/>
      <c r="Z7982" s="14"/>
      <c r="AA7982" s="14"/>
      <c r="AB7982" s="14"/>
    </row>
    <row r="7983" spans="24:28" ht="15" customHeight="1">
      <c r="X7983" s="14"/>
      <c r="Y7983" s="14"/>
      <c r="Z7983" s="14"/>
      <c r="AA7983" s="14"/>
      <c r="AB7983" s="14"/>
    </row>
    <row r="7984" spans="24:28" ht="15" customHeight="1">
      <c r="X7984" s="14"/>
      <c r="Y7984" s="14"/>
      <c r="Z7984" s="14"/>
      <c r="AA7984" s="14"/>
      <c r="AB7984" s="14"/>
    </row>
    <row r="7985" spans="24:28" ht="15" customHeight="1">
      <c r="X7985" s="14"/>
      <c r="Y7985" s="14"/>
      <c r="Z7985" s="14"/>
      <c r="AA7985" s="14"/>
      <c r="AB7985" s="14"/>
    </row>
    <row r="7986" spans="24:28" ht="15" customHeight="1">
      <c r="X7986" s="14"/>
      <c r="Y7986" s="14"/>
      <c r="Z7986" s="14"/>
      <c r="AA7986" s="14"/>
      <c r="AB7986" s="14"/>
    </row>
    <row r="7987" spans="24:28" ht="15" customHeight="1">
      <c r="X7987" s="14"/>
      <c r="Y7987" s="14"/>
      <c r="Z7987" s="14"/>
      <c r="AA7987" s="14"/>
      <c r="AB7987" s="14"/>
    </row>
    <row r="7988" spans="24:28" ht="15" customHeight="1">
      <c r="X7988" s="14"/>
      <c r="Y7988" s="14"/>
      <c r="Z7988" s="14"/>
      <c r="AA7988" s="14"/>
      <c r="AB7988" s="14"/>
    </row>
    <row r="7989" spans="24:28" ht="15" customHeight="1">
      <c r="X7989" s="14"/>
      <c r="Y7989" s="14"/>
      <c r="Z7989" s="14"/>
      <c r="AA7989" s="14"/>
      <c r="AB7989" s="14"/>
    </row>
    <row r="7990" spans="24:28" ht="15" customHeight="1">
      <c r="X7990" s="14"/>
      <c r="Y7990" s="14"/>
      <c r="Z7990" s="14"/>
      <c r="AA7990" s="14"/>
      <c r="AB7990" s="14"/>
    </row>
    <row r="7991" spans="24:28" ht="15" customHeight="1">
      <c r="X7991" s="14"/>
      <c r="Y7991" s="14"/>
      <c r="Z7991" s="14"/>
      <c r="AA7991" s="14"/>
      <c r="AB7991" s="14"/>
    </row>
    <row r="7992" spans="24:28" ht="15" customHeight="1">
      <c r="X7992" s="14"/>
      <c r="Y7992" s="14"/>
      <c r="Z7992" s="14"/>
      <c r="AA7992" s="14"/>
      <c r="AB7992" s="14"/>
    </row>
    <row r="7993" spans="24:28" ht="15" customHeight="1">
      <c r="X7993" s="14"/>
      <c r="Y7993" s="14"/>
      <c r="Z7993" s="14"/>
      <c r="AA7993" s="14"/>
      <c r="AB7993" s="14"/>
    </row>
    <row r="7994" spans="24:28" ht="15" customHeight="1">
      <c r="X7994" s="14"/>
      <c r="Y7994" s="14"/>
      <c r="Z7994" s="14"/>
      <c r="AA7994" s="14"/>
      <c r="AB7994" s="14"/>
    </row>
    <row r="7995" spans="24:28" ht="15" customHeight="1">
      <c r="X7995" s="14"/>
      <c r="Y7995" s="14"/>
      <c r="Z7995" s="14"/>
      <c r="AA7995" s="14"/>
      <c r="AB7995" s="14"/>
    </row>
    <row r="7996" spans="24:28" ht="15" customHeight="1">
      <c r="X7996" s="14"/>
      <c r="Y7996" s="14"/>
      <c r="Z7996" s="14"/>
      <c r="AA7996" s="14"/>
      <c r="AB7996" s="14"/>
    </row>
    <row r="7997" spans="24:28" ht="15" customHeight="1">
      <c r="X7997" s="14"/>
      <c r="Y7997" s="14"/>
      <c r="Z7997" s="14"/>
      <c r="AA7997" s="14"/>
      <c r="AB7997" s="14"/>
    </row>
    <row r="7998" spans="24:28" ht="15" customHeight="1">
      <c r="X7998" s="14"/>
      <c r="Y7998" s="14"/>
      <c r="Z7998" s="14"/>
      <c r="AA7998" s="14"/>
      <c r="AB7998" s="14"/>
    </row>
    <row r="7999" spans="24:28" ht="15" customHeight="1">
      <c r="X7999" s="14"/>
      <c r="Y7999" s="14"/>
      <c r="Z7999" s="14"/>
      <c r="AA7999" s="14"/>
      <c r="AB7999" s="14"/>
    </row>
    <row r="8000" spans="24:28" ht="15" customHeight="1">
      <c r="X8000" s="14"/>
      <c r="Y8000" s="14"/>
      <c r="Z8000" s="14"/>
      <c r="AA8000" s="14"/>
      <c r="AB8000" s="14"/>
    </row>
    <row r="8001" spans="24:28" ht="15" customHeight="1">
      <c r="X8001" s="14"/>
      <c r="Y8001" s="14"/>
      <c r="Z8001" s="14"/>
      <c r="AA8001" s="14"/>
      <c r="AB8001" s="14"/>
    </row>
    <row r="8002" spans="24:28" ht="15" customHeight="1">
      <c r="X8002" s="14"/>
      <c r="Y8002" s="14"/>
      <c r="Z8002" s="14"/>
      <c r="AA8002" s="14"/>
      <c r="AB8002" s="14"/>
    </row>
    <row r="8003" spans="24:28" ht="15" customHeight="1">
      <c r="X8003" s="14"/>
      <c r="Y8003" s="14"/>
      <c r="Z8003" s="14"/>
      <c r="AA8003" s="14"/>
      <c r="AB8003" s="14"/>
    </row>
    <row r="8004" spans="24:28" ht="15" customHeight="1">
      <c r="X8004" s="14"/>
      <c r="Y8004" s="14"/>
      <c r="Z8004" s="14"/>
      <c r="AA8004" s="14"/>
      <c r="AB8004" s="14"/>
    </row>
    <row r="8005" spans="24:28" ht="15" customHeight="1">
      <c r="X8005" s="14"/>
      <c r="Y8005" s="14"/>
      <c r="Z8005" s="14"/>
      <c r="AA8005" s="14"/>
      <c r="AB8005" s="14"/>
    </row>
    <row r="8006" spans="24:28" ht="15" customHeight="1">
      <c r="X8006" s="14"/>
      <c r="Y8006" s="14"/>
      <c r="Z8006" s="14"/>
      <c r="AA8006" s="14"/>
      <c r="AB8006" s="14"/>
    </row>
    <row r="8007" spans="24:28" ht="15" customHeight="1">
      <c r="X8007" s="14"/>
      <c r="Y8007" s="14"/>
      <c r="Z8007" s="14"/>
      <c r="AA8007" s="14"/>
      <c r="AB8007" s="14"/>
    </row>
    <row r="8008" spans="24:28" ht="15" customHeight="1">
      <c r="X8008" s="14"/>
      <c r="Y8008" s="14"/>
      <c r="Z8008" s="14"/>
      <c r="AA8008" s="14"/>
      <c r="AB8008" s="14"/>
    </row>
    <row r="8009" spans="24:28" ht="15" customHeight="1">
      <c r="X8009" s="14"/>
      <c r="Y8009" s="14"/>
      <c r="Z8009" s="14"/>
      <c r="AA8009" s="14"/>
      <c r="AB8009" s="14"/>
    </row>
    <row r="8010" spans="24:28" ht="15" customHeight="1">
      <c r="X8010" s="14"/>
      <c r="Y8010" s="14"/>
      <c r="Z8010" s="14"/>
      <c r="AA8010" s="14"/>
      <c r="AB8010" s="14"/>
    </row>
    <row r="8011" spans="24:28" ht="15" customHeight="1">
      <c r="X8011" s="14"/>
      <c r="Y8011" s="14"/>
      <c r="Z8011" s="14"/>
      <c r="AA8011" s="14"/>
      <c r="AB8011" s="14"/>
    </row>
    <row r="8012" spans="24:28" ht="15" customHeight="1">
      <c r="X8012" s="14"/>
      <c r="Y8012" s="14"/>
      <c r="Z8012" s="14"/>
      <c r="AA8012" s="14"/>
      <c r="AB8012" s="14"/>
    </row>
    <row r="8013" spans="24:28" ht="15" customHeight="1">
      <c r="X8013" s="14"/>
      <c r="Y8013" s="14"/>
      <c r="Z8013" s="14"/>
      <c r="AA8013" s="14"/>
      <c r="AB8013" s="14"/>
    </row>
    <row r="8014" spans="24:28" ht="15" customHeight="1">
      <c r="X8014" s="14"/>
      <c r="Y8014" s="14"/>
      <c r="Z8014" s="14"/>
      <c r="AA8014" s="14"/>
      <c r="AB8014" s="14"/>
    </row>
    <row r="8015" spans="24:28" ht="15" customHeight="1">
      <c r="X8015" s="14"/>
      <c r="Y8015" s="14"/>
      <c r="Z8015" s="14"/>
      <c r="AA8015" s="14"/>
      <c r="AB8015" s="14"/>
    </row>
    <row r="8016" spans="24:28" ht="15" customHeight="1">
      <c r="X8016" s="14"/>
      <c r="Y8016" s="14"/>
      <c r="Z8016" s="14"/>
      <c r="AA8016" s="14"/>
      <c r="AB8016" s="14"/>
    </row>
    <row r="8017" spans="24:28" ht="15" customHeight="1">
      <c r="X8017" s="14"/>
      <c r="Y8017" s="14"/>
      <c r="Z8017" s="14"/>
      <c r="AA8017" s="14"/>
      <c r="AB8017" s="14"/>
    </row>
    <row r="8018" spans="24:28" ht="15" customHeight="1">
      <c r="X8018" s="14"/>
      <c r="Y8018" s="14"/>
      <c r="Z8018" s="14"/>
      <c r="AA8018" s="14"/>
      <c r="AB8018" s="14"/>
    </row>
    <row r="8019" spans="24:28" ht="15" customHeight="1">
      <c r="X8019" s="14"/>
      <c r="Y8019" s="14"/>
      <c r="Z8019" s="14"/>
      <c r="AA8019" s="14"/>
      <c r="AB8019" s="14"/>
    </row>
    <row r="8020" spans="24:28" ht="15" customHeight="1">
      <c r="X8020" s="14"/>
      <c r="Y8020" s="14"/>
      <c r="Z8020" s="14"/>
      <c r="AA8020" s="14"/>
      <c r="AB8020" s="14"/>
    </row>
    <row r="8021" spans="24:28" ht="15" customHeight="1">
      <c r="X8021" s="14"/>
      <c r="Y8021" s="14"/>
      <c r="Z8021" s="14"/>
      <c r="AA8021" s="14"/>
      <c r="AB8021" s="14"/>
    </row>
    <row r="8022" spans="24:28" ht="15" customHeight="1">
      <c r="X8022" s="14"/>
      <c r="Y8022" s="14"/>
      <c r="Z8022" s="14"/>
      <c r="AA8022" s="14"/>
      <c r="AB8022" s="14"/>
    </row>
    <row r="8023" spans="24:28" ht="15" customHeight="1">
      <c r="X8023" s="14"/>
      <c r="Y8023" s="14"/>
      <c r="Z8023" s="14"/>
      <c r="AA8023" s="14"/>
      <c r="AB8023" s="14"/>
    </row>
    <row r="8024" spans="24:28" ht="15" customHeight="1">
      <c r="X8024" s="14"/>
      <c r="Y8024" s="14"/>
      <c r="Z8024" s="14"/>
      <c r="AA8024" s="14"/>
      <c r="AB8024" s="14"/>
    </row>
    <row r="8025" spans="24:28" ht="15" customHeight="1">
      <c r="X8025" s="14"/>
      <c r="Y8025" s="14"/>
      <c r="Z8025" s="14"/>
      <c r="AA8025" s="14"/>
      <c r="AB8025" s="14"/>
    </row>
    <row r="8026" spans="24:28" ht="15" customHeight="1">
      <c r="X8026" s="14"/>
      <c r="Y8026" s="14"/>
      <c r="Z8026" s="14"/>
      <c r="AA8026" s="14"/>
      <c r="AB8026" s="14"/>
    </row>
    <row r="8027" spans="24:28" ht="15" customHeight="1">
      <c r="X8027" s="14"/>
      <c r="Y8027" s="14"/>
      <c r="Z8027" s="14"/>
      <c r="AA8027" s="14"/>
      <c r="AB8027" s="14"/>
    </row>
    <row r="8028" spans="24:28" ht="15" customHeight="1">
      <c r="X8028" s="14"/>
      <c r="Y8028" s="14"/>
      <c r="Z8028" s="14"/>
      <c r="AA8028" s="14"/>
      <c r="AB8028" s="14"/>
    </row>
    <row r="8029" spans="24:28" ht="15" customHeight="1">
      <c r="X8029" s="14"/>
      <c r="Y8029" s="14"/>
      <c r="Z8029" s="14"/>
      <c r="AA8029" s="14"/>
      <c r="AB8029" s="14"/>
    </row>
    <row r="8030" spans="24:28" ht="15" customHeight="1">
      <c r="X8030" s="14"/>
      <c r="Y8030" s="14"/>
      <c r="Z8030" s="14"/>
      <c r="AA8030" s="14"/>
      <c r="AB8030" s="14"/>
    </row>
    <row r="8031" spans="24:28" ht="15" customHeight="1">
      <c r="X8031" s="14"/>
      <c r="Y8031" s="14"/>
      <c r="Z8031" s="14"/>
      <c r="AA8031" s="14"/>
      <c r="AB8031" s="14"/>
    </row>
    <row r="8032" spans="24:28" ht="15" customHeight="1">
      <c r="X8032" s="14"/>
      <c r="Y8032" s="14"/>
      <c r="Z8032" s="14"/>
      <c r="AA8032" s="14"/>
      <c r="AB8032" s="14"/>
    </row>
    <row r="8033" spans="24:28" ht="15" customHeight="1">
      <c r="X8033" s="14"/>
      <c r="Y8033" s="14"/>
      <c r="Z8033" s="14"/>
      <c r="AA8033" s="14"/>
      <c r="AB8033" s="14"/>
    </row>
    <row r="8034" spans="24:28" ht="15" customHeight="1">
      <c r="X8034" s="14"/>
      <c r="Y8034" s="14"/>
      <c r="Z8034" s="14"/>
      <c r="AA8034" s="14"/>
      <c r="AB8034" s="14"/>
    </row>
    <row r="8035" spans="24:28" ht="15" customHeight="1">
      <c r="X8035" s="14"/>
      <c r="Y8035" s="14"/>
      <c r="Z8035" s="14"/>
      <c r="AA8035" s="14"/>
      <c r="AB8035" s="14"/>
    </row>
    <row r="8036" spans="24:28" ht="15" customHeight="1">
      <c r="X8036" s="14"/>
      <c r="Y8036" s="14"/>
      <c r="Z8036" s="14"/>
      <c r="AA8036" s="14"/>
      <c r="AB8036" s="14"/>
    </row>
    <row r="8037" spans="24:28" ht="15" customHeight="1">
      <c r="X8037" s="14"/>
      <c r="Y8037" s="14"/>
      <c r="Z8037" s="14"/>
      <c r="AA8037" s="14"/>
      <c r="AB8037" s="14"/>
    </row>
    <row r="8038" spans="24:28" ht="15" customHeight="1">
      <c r="X8038" s="14"/>
      <c r="Y8038" s="14"/>
      <c r="Z8038" s="14"/>
      <c r="AA8038" s="14"/>
      <c r="AB8038" s="14"/>
    </row>
    <row r="8039" spans="24:28" ht="15" customHeight="1">
      <c r="X8039" s="14"/>
      <c r="Y8039" s="14"/>
      <c r="Z8039" s="14"/>
      <c r="AA8039" s="14"/>
      <c r="AB8039" s="14"/>
    </row>
    <row r="8040" spans="24:28" ht="15" customHeight="1">
      <c r="X8040" s="14"/>
      <c r="Y8040" s="14"/>
      <c r="Z8040" s="14"/>
      <c r="AA8040" s="14"/>
      <c r="AB8040" s="14"/>
    </row>
    <row r="8041" spans="24:28" ht="15" customHeight="1">
      <c r="X8041" s="14"/>
      <c r="Y8041" s="14"/>
      <c r="Z8041" s="14"/>
      <c r="AA8041" s="14"/>
      <c r="AB8041" s="14"/>
    </row>
    <row r="8042" spans="24:28" ht="15" customHeight="1">
      <c r="X8042" s="14"/>
      <c r="Y8042" s="14"/>
      <c r="Z8042" s="14"/>
      <c r="AA8042" s="14"/>
      <c r="AB8042" s="14"/>
    </row>
    <row r="8043" spans="24:28" ht="15" customHeight="1">
      <c r="X8043" s="14"/>
      <c r="Y8043" s="14"/>
      <c r="Z8043" s="14"/>
      <c r="AA8043" s="14"/>
      <c r="AB8043" s="14"/>
    </row>
    <row r="8044" spans="24:28" ht="15" customHeight="1">
      <c r="X8044" s="14"/>
      <c r="Y8044" s="14"/>
      <c r="Z8044" s="14"/>
      <c r="AA8044" s="14"/>
      <c r="AB8044" s="14"/>
    </row>
    <row r="8045" spans="24:28" ht="15" customHeight="1">
      <c r="X8045" s="14"/>
      <c r="Y8045" s="14"/>
      <c r="Z8045" s="14"/>
      <c r="AA8045" s="14"/>
      <c r="AB8045" s="14"/>
    </row>
    <row r="8046" spans="24:28" ht="15" customHeight="1">
      <c r="X8046" s="14"/>
      <c r="Y8046" s="14"/>
      <c r="Z8046" s="14"/>
      <c r="AA8046" s="14"/>
      <c r="AB8046" s="14"/>
    </row>
    <row r="8047" spans="24:28" ht="15" customHeight="1">
      <c r="X8047" s="14"/>
      <c r="Y8047" s="14"/>
      <c r="Z8047" s="14"/>
      <c r="AA8047" s="14"/>
      <c r="AB8047" s="14"/>
    </row>
    <row r="8048" spans="24:28" ht="15" customHeight="1">
      <c r="X8048" s="14"/>
      <c r="Y8048" s="14"/>
      <c r="Z8048" s="14"/>
      <c r="AA8048" s="14"/>
      <c r="AB8048" s="14"/>
    </row>
    <row r="8049" spans="24:28" ht="15" customHeight="1">
      <c r="X8049" s="14"/>
      <c r="Y8049" s="14"/>
      <c r="Z8049" s="14"/>
      <c r="AA8049" s="14"/>
      <c r="AB8049" s="14"/>
    </row>
    <row r="8050" spans="24:28" ht="15" customHeight="1">
      <c r="X8050" s="14"/>
      <c r="Y8050" s="14"/>
      <c r="Z8050" s="14"/>
      <c r="AA8050" s="14"/>
      <c r="AB8050" s="14"/>
    </row>
    <row r="8051" spans="24:28" ht="15" customHeight="1">
      <c r="X8051" s="14"/>
      <c r="Y8051" s="14"/>
      <c r="Z8051" s="14"/>
      <c r="AA8051" s="14"/>
      <c r="AB8051" s="14"/>
    </row>
    <row r="8052" spans="24:28" ht="15" customHeight="1">
      <c r="X8052" s="14"/>
      <c r="Y8052" s="14"/>
      <c r="Z8052" s="14"/>
      <c r="AA8052" s="14"/>
      <c r="AB8052" s="14"/>
    </row>
    <row r="8053" spans="24:28" ht="15" customHeight="1">
      <c r="X8053" s="14"/>
      <c r="Y8053" s="14"/>
      <c r="Z8053" s="14"/>
      <c r="AA8053" s="14"/>
      <c r="AB8053" s="14"/>
    </row>
    <row r="8054" spans="24:28" ht="15" customHeight="1">
      <c r="X8054" s="14"/>
      <c r="Y8054" s="14"/>
      <c r="Z8054" s="14"/>
      <c r="AA8054" s="14"/>
      <c r="AB8054" s="14"/>
    </row>
    <row r="8055" spans="24:28" ht="15" customHeight="1">
      <c r="X8055" s="14"/>
      <c r="Y8055" s="14"/>
      <c r="Z8055" s="14"/>
      <c r="AA8055" s="14"/>
      <c r="AB8055" s="14"/>
    </row>
    <row r="8056" spans="24:28" ht="15" customHeight="1">
      <c r="X8056" s="14"/>
      <c r="Y8056" s="14"/>
      <c r="Z8056" s="14"/>
      <c r="AA8056" s="14"/>
      <c r="AB8056" s="14"/>
    </row>
    <row r="8057" spans="24:28" ht="15" customHeight="1">
      <c r="X8057" s="14"/>
      <c r="Y8057" s="14"/>
      <c r="Z8057" s="14"/>
      <c r="AA8057" s="14"/>
      <c r="AB8057" s="14"/>
    </row>
    <row r="8058" spans="24:28" ht="15" customHeight="1">
      <c r="X8058" s="14"/>
      <c r="Y8058" s="14"/>
      <c r="Z8058" s="14"/>
      <c r="AA8058" s="14"/>
      <c r="AB8058" s="14"/>
    </row>
    <row r="8059" spans="24:28" ht="15" customHeight="1">
      <c r="X8059" s="14"/>
      <c r="Y8059" s="14"/>
      <c r="Z8059" s="14"/>
      <c r="AA8059" s="14"/>
      <c r="AB8059" s="14"/>
    </row>
    <row r="8060" spans="24:28" ht="15" customHeight="1">
      <c r="X8060" s="14"/>
      <c r="Y8060" s="14"/>
      <c r="Z8060" s="14"/>
      <c r="AA8060" s="14"/>
      <c r="AB8060" s="14"/>
    </row>
    <row r="8061" spans="24:28" ht="15" customHeight="1">
      <c r="X8061" s="14"/>
      <c r="Y8061" s="14"/>
      <c r="Z8061" s="14"/>
      <c r="AA8061" s="14"/>
      <c r="AB8061" s="14"/>
    </row>
    <row r="8062" spans="24:28" ht="15" customHeight="1">
      <c r="X8062" s="14"/>
      <c r="Y8062" s="14"/>
      <c r="Z8062" s="14"/>
      <c r="AA8062" s="14"/>
      <c r="AB8062" s="14"/>
    </row>
    <row r="8063" spans="24:28" ht="15" customHeight="1">
      <c r="X8063" s="14"/>
      <c r="Y8063" s="14"/>
      <c r="Z8063" s="14"/>
      <c r="AA8063" s="14"/>
      <c r="AB8063" s="14"/>
    </row>
    <row r="8064" spans="24:28" ht="15" customHeight="1">
      <c r="X8064" s="14"/>
      <c r="Y8064" s="14"/>
      <c r="Z8064" s="14"/>
      <c r="AA8064" s="14"/>
      <c r="AB8064" s="14"/>
    </row>
    <row r="8065" spans="24:28" ht="15" customHeight="1">
      <c r="X8065" s="14"/>
      <c r="Y8065" s="14"/>
      <c r="Z8065" s="14"/>
      <c r="AA8065" s="14"/>
      <c r="AB8065" s="14"/>
    </row>
    <row r="8066" spans="24:28" ht="15" customHeight="1">
      <c r="X8066" s="14"/>
      <c r="Y8066" s="14"/>
      <c r="Z8066" s="14"/>
      <c r="AA8066" s="14"/>
      <c r="AB8066" s="14"/>
    </row>
    <row r="8067" spans="24:28" ht="15" customHeight="1">
      <c r="X8067" s="14"/>
      <c r="Y8067" s="14"/>
      <c r="Z8067" s="14"/>
      <c r="AA8067" s="14"/>
      <c r="AB8067" s="14"/>
    </row>
    <row r="8068" spans="24:28" ht="15" customHeight="1">
      <c r="X8068" s="14"/>
      <c r="Y8068" s="14"/>
      <c r="Z8068" s="14"/>
      <c r="AA8068" s="14"/>
      <c r="AB8068" s="14"/>
    </row>
    <row r="8069" spans="24:28" ht="15" customHeight="1">
      <c r="X8069" s="14"/>
      <c r="Y8069" s="14"/>
      <c r="Z8069" s="14"/>
      <c r="AA8069" s="14"/>
      <c r="AB8069" s="14"/>
    </row>
    <row r="8070" spans="24:28" ht="15" customHeight="1">
      <c r="X8070" s="14"/>
      <c r="Y8070" s="14"/>
      <c r="Z8070" s="14"/>
      <c r="AA8070" s="14"/>
      <c r="AB8070" s="14"/>
    </row>
    <row r="8071" spans="24:28" ht="15" customHeight="1">
      <c r="X8071" s="14"/>
      <c r="Y8071" s="14"/>
      <c r="Z8071" s="14"/>
      <c r="AA8071" s="14"/>
      <c r="AB8071" s="14"/>
    </row>
    <row r="8072" spans="24:28" ht="15" customHeight="1">
      <c r="X8072" s="14"/>
      <c r="Y8072" s="14"/>
      <c r="Z8072" s="14"/>
      <c r="AA8072" s="14"/>
      <c r="AB8072" s="14"/>
    </row>
    <row r="8073" spans="24:28" ht="15" customHeight="1">
      <c r="X8073" s="14"/>
      <c r="Y8073" s="14"/>
      <c r="Z8073" s="14"/>
      <c r="AA8073" s="14"/>
      <c r="AB8073" s="14"/>
    </row>
    <row r="8074" spans="24:28" ht="15" customHeight="1">
      <c r="X8074" s="14"/>
      <c r="Y8074" s="14"/>
      <c r="Z8074" s="14"/>
      <c r="AA8074" s="14"/>
      <c r="AB8074" s="14"/>
    </row>
    <row r="8075" spans="24:28" ht="15" customHeight="1">
      <c r="X8075" s="14"/>
      <c r="Y8075" s="14"/>
      <c r="Z8075" s="14"/>
      <c r="AA8075" s="14"/>
      <c r="AB8075" s="14"/>
    </row>
    <row r="8076" spans="24:28" ht="15" customHeight="1">
      <c r="X8076" s="14"/>
      <c r="Y8076" s="14"/>
      <c r="Z8076" s="14"/>
      <c r="AA8076" s="14"/>
      <c r="AB8076" s="14"/>
    </row>
    <row r="8077" spans="24:28" ht="15" customHeight="1">
      <c r="X8077" s="14"/>
      <c r="Y8077" s="14"/>
      <c r="Z8077" s="14"/>
      <c r="AA8077" s="14"/>
      <c r="AB8077" s="14"/>
    </row>
    <row r="8078" spans="24:28" ht="15" customHeight="1">
      <c r="X8078" s="14"/>
      <c r="Y8078" s="14"/>
      <c r="Z8078" s="14"/>
      <c r="AA8078" s="14"/>
      <c r="AB8078" s="14"/>
    </row>
    <row r="8079" spans="24:28" ht="15" customHeight="1">
      <c r="X8079" s="14"/>
      <c r="Y8079" s="14"/>
      <c r="Z8079" s="14"/>
      <c r="AA8079" s="14"/>
      <c r="AB8079" s="14"/>
    </row>
    <row r="8080" spans="24:28" ht="15" customHeight="1">
      <c r="X8080" s="14"/>
      <c r="Y8080" s="14"/>
      <c r="Z8080" s="14"/>
      <c r="AA8080" s="14"/>
      <c r="AB8080" s="14"/>
    </row>
    <row r="8081" spans="24:28" ht="15" customHeight="1">
      <c r="X8081" s="14"/>
      <c r="Y8081" s="14"/>
      <c r="Z8081" s="14"/>
      <c r="AA8081" s="14"/>
      <c r="AB8081" s="14"/>
    </row>
    <row r="8082" spans="24:28" ht="15" customHeight="1">
      <c r="X8082" s="14"/>
      <c r="Y8082" s="14"/>
      <c r="Z8082" s="14"/>
      <c r="AA8082" s="14"/>
      <c r="AB8082" s="14"/>
    </row>
    <row r="8083" spans="24:28" ht="15" customHeight="1">
      <c r="X8083" s="14"/>
      <c r="Y8083" s="14"/>
      <c r="Z8083" s="14"/>
      <c r="AA8083" s="14"/>
      <c r="AB8083" s="14"/>
    </row>
    <row r="8084" spans="24:28" ht="15" customHeight="1">
      <c r="X8084" s="14"/>
      <c r="Y8084" s="14"/>
      <c r="Z8084" s="14"/>
      <c r="AA8084" s="14"/>
      <c r="AB8084" s="14"/>
    </row>
    <row r="8085" spans="24:28" ht="15" customHeight="1">
      <c r="X8085" s="14"/>
      <c r="Y8085" s="14"/>
      <c r="Z8085" s="14"/>
      <c r="AA8085" s="14"/>
      <c r="AB8085" s="14"/>
    </row>
    <row r="8086" spans="24:28" ht="15" customHeight="1">
      <c r="X8086" s="14"/>
      <c r="Y8086" s="14"/>
      <c r="Z8086" s="14"/>
      <c r="AA8086" s="14"/>
      <c r="AB8086" s="14"/>
    </row>
    <row r="8087" spans="24:28" ht="15" customHeight="1">
      <c r="X8087" s="14"/>
      <c r="Y8087" s="14"/>
      <c r="Z8087" s="14"/>
      <c r="AA8087" s="14"/>
      <c r="AB8087" s="14"/>
    </row>
    <row r="8088" spans="24:28" ht="15" customHeight="1">
      <c r="X8088" s="14"/>
      <c r="Y8088" s="14"/>
      <c r="Z8088" s="14"/>
      <c r="AA8088" s="14"/>
      <c r="AB8088" s="14"/>
    </row>
    <row r="8089" spans="24:28" ht="15" customHeight="1">
      <c r="X8089" s="14"/>
      <c r="Y8089" s="14"/>
      <c r="Z8089" s="14"/>
      <c r="AA8089" s="14"/>
      <c r="AB8089" s="14"/>
    </row>
    <row r="8090" spans="24:28" ht="15" customHeight="1">
      <c r="X8090" s="14"/>
      <c r="Y8090" s="14"/>
      <c r="Z8090" s="14"/>
      <c r="AA8090" s="14"/>
      <c r="AB8090" s="14"/>
    </row>
    <row r="8091" spans="24:28" ht="15" customHeight="1">
      <c r="X8091" s="14"/>
      <c r="Y8091" s="14"/>
      <c r="Z8091" s="14"/>
      <c r="AA8091" s="14"/>
      <c r="AB8091" s="14"/>
    </row>
    <row r="8092" spans="24:28" ht="15" customHeight="1">
      <c r="X8092" s="14"/>
      <c r="Y8092" s="14"/>
      <c r="Z8092" s="14"/>
      <c r="AA8092" s="14"/>
      <c r="AB8092" s="14"/>
    </row>
    <row r="8093" spans="24:28" ht="15" customHeight="1">
      <c r="X8093" s="14"/>
      <c r="Y8093" s="14"/>
      <c r="Z8093" s="14"/>
      <c r="AA8093" s="14"/>
      <c r="AB8093" s="14"/>
    </row>
    <row r="8094" spans="24:28" ht="15" customHeight="1">
      <c r="X8094" s="14"/>
      <c r="Y8094" s="14"/>
      <c r="Z8094" s="14"/>
      <c r="AA8094" s="14"/>
      <c r="AB8094" s="14"/>
    </row>
    <row r="8095" spans="24:28" ht="15" customHeight="1">
      <c r="X8095" s="14"/>
      <c r="Y8095" s="14"/>
      <c r="Z8095" s="14"/>
      <c r="AA8095" s="14"/>
      <c r="AB8095" s="14"/>
    </row>
    <row r="8096" spans="24:28" ht="15" customHeight="1">
      <c r="X8096" s="14"/>
      <c r="Y8096" s="14"/>
      <c r="Z8096" s="14"/>
      <c r="AA8096" s="14"/>
      <c r="AB8096" s="14"/>
    </row>
    <row r="8097" spans="24:28" ht="15" customHeight="1">
      <c r="X8097" s="14"/>
      <c r="Y8097" s="14"/>
      <c r="Z8097" s="14"/>
      <c r="AA8097" s="14"/>
      <c r="AB8097" s="14"/>
    </row>
    <row r="8098" spans="24:28" ht="15" customHeight="1">
      <c r="X8098" s="14"/>
      <c r="Y8098" s="14"/>
      <c r="Z8098" s="14"/>
      <c r="AA8098" s="14"/>
      <c r="AB8098" s="14"/>
    </row>
    <row r="8099" spans="24:28" ht="15" customHeight="1">
      <c r="X8099" s="14"/>
      <c r="Y8099" s="14"/>
      <c r="Z8099" s="14"/>
      <c r="AA8099" s="14"/>
      <c r="AB8099" s="14"/>
    </row>
    <row r="8100" spans="24:28" ht="15" customHeight="1">
      <c r="X8100" s="14"/>
      <c r="Y8100" s="14"/>
      <c r="Z8100" s="14"/>
      <c r="AA8100" s="14"/>
      <c r="AB8100" s="14"/>
    </row>
    <row r="8101" spans="24:28" ht="15" customHeight="1">
      <c r="X8101" s="14"/>
      <c r="Y8101" s="14"/>
      <c r="Z8101" s="14"/>
      <c r="AA8101" s="14"/>
      <c r="AB8101" s="14"/>
    </row>
    <row r="8102" spans="24:28" ht="15" customHeight="1">
      <c r="X8102" s="14"/>
      <c r="Y8102" s="14"/>
      <c r="Z8102" s="14"/>
      <c r="AA8102" s="14"/>
      <c r="AB8102" s="14"/>
    </row>
    <row r="8103" spans="24:28" ht="15" customHeight="1">
      <c r="X8103" s="14"/>
      <c r="Y8103" s="14"/>
      <c r="Z8103" s="14"/>
      <c r="AA8103" s="14"/>
      <c r="AB8103" s="14"/>
    </row>
    <row r="8104" spans="24:28" ht="15" customHeight="1">
      <c r="X8104" s="14"/>
      <c r="Y8104" s="14"/>
      <c r="Z8104" s="14"/>
      <c r="AA8104" s="14"/>
      <c r="AB8104" s="14"/>
    </row>
    <row r="8105" spans="24:28" ht="15" customHeight="1">
      <c r="X8105" s="14"/>
      <c r="Y8105" s="14"/>
      <c r="Z8105" s="14"/>
      <c r="AA8105" s="14"/>
      <c r="AB8105" s="14"/>
    </row>
    <row r="8106" spans="24:28" ht="15" customHeight="1">
      <c r="X8106" s="14"/>
      <c r="Y8106" s="14"/>
      <c r="Z8106" s="14"/>
      <c r="AA8106" s="14"/>
      <c r="AB8106" s="14"/>
    </row>
    <row r="8107" spans="24:28" ht="15" customHeight="1">
      <c r="X8107" s="14"/>
      <c r="Y8107" s="14"/>
      <c r="Z8107" s="14"/>
      <c r="AA8107" s="14"/>
      <c r="AB8107" s="14"/>
    </row>
    <row r="8108" spans="24:28" ht="15" customHeight="1">
      <c r="X8108" s="14"/>
      <c r="Y8108" s="14"/>
      <c r="Z8108" s="14"/>
      <c r="AA8108" s="14"/>
      <c r="AB8108" s="14"/>
    </row>
    <row r="8109" spans="24:28" ht="15" customHeight="1">
      <c r="X8109" s="14"/>
      <c r="Y8109" s="14"/>
      <c r="Z8109" s="14"/>
      <c r="AA8109" s="14"/>
      <c r="AB8109" s="14"/>
    </row>
    <row r="8110" spans="24:28" ht="15" customHeight="1">
      <c r="X8110" s="14"/>
      <c r="Y8110" s="14"/>
      <c r="Z8110" s="14"/>
      <c r="AA8110" s="14"/>
      <c r="AB8110" s="14"/>
    </row>
    <row r="8111" spans="24:28" ht="15" customHeight="1">
      <c r="X8111" s="14"/>
      <c r="Y8111" s="14"/>
      <c r="Z8111" s="14"/>
      <c r="AA8111" s="14"/>
      <c r="AB8111" s="14"/>
    </row>
    <row r="8112" spans="24:28" ht="15" customHeight="1">
      <c r="X8112" s="14"/>
      <c r="Y8112" s="14"/>
      <c r="Z8112" s="14"/>
      <c r="AA8112" s="14"/>
      <c r="AB8112" s="14"/>
    </row>
    <row r="8113" spans="24:28" ht="15" customHeight="1">
      <c r="X8113" s="14"/>
      <c r="Y8113" s="14"/>
      <c r="Z8113" s="14"/>
      <c r="AA8113" s="14"/>
      <c r="AB8113" s="14"/>
    </row>
    <row r="8114" spans="24:28" ht="15" customHeight="1">
      <c r="X8114" s="14"/>
      <c r="Y8114" s="14"/>
      <c r="Z8114" s="14"/>
      <c r="AA8114" s="14"/>
      <c r="AB8114" s="14"/>
    </row>
    <row r="8115" spans="24:28" ht="15" customHeight="1">
      <c r="X8115" s="14"/>
      <c r="Y8115" s="14"/>
      <c r="Z8115" s="14"/>
      <c r="AA8115" s="14"/>
      <c r="AB8115" s="14"/>
    </row>
    <row r="8116" spans="24:28" ht="15" customHeight="1">
      <c r="X8116" s="14"/>
      <c r="Y8116" s="14"/>
      <c r="Z8116" s="14"/>
      <c r="AA8116" s="14"/>
      <c r="AB8116" s="14"/>
    </row>
    <row r="8117" spans="24:28" ht="15" customHeight="1">
      <c r="X8117" s="14"/>
      <c r="Y8117" s="14"/>
      <c r="Z8117" s="14"/>
      <c r="AA8117" s="14"/>
      <c r="AB8117" s="14"/>
    </row>
    <row r="8118" spans="24:28" ht="15" customHeight="1">
      <c r="X8118" s="14"/>
      <c r="Y8118" s="14"/>
      <c r="Z8118" s="14"/>
      <c r="AA8118" s="14"/>
      <c r="AB8118" s="14"/>
    </row>
    <row r="8119" spans="24:28" ht="15" customHeight="1">
      <c r="X8119" s="14"/>
      <c r="Y8119" s="14"/>
      <c r="Z8119" s="14"/>
      <c r="AA8119" s="14"/>
      <c r="AB8119" s="14"/>
    </row>
    <row r="8120" spans="24:28" ht="15" customHeight="1">
      <c r="X8120" s="14"/>
      <c r="Y8120" s="14"/>
      <c r="Z8120" s="14"/>
      <c r="AA8120" s="14"/>
      <c r="AB8120" s="14"/>
    </row>
    <row r="8121" spans="24:28" ht="15" customHeight="1">
      <c r="X8121" s="14"/>
      <c r="Y8121" s="14"/>
      <c r="Z8121" s="14"/>
      <c r="AA8121" s="14"/>
      <c r="AB8121" s="14"/>
    </row>
    <row r="8122" spans="24:28" ht="15" customHeight="1">
      <c r="X8122" s="14"/>
      <c r="Y8122" s="14"/>
      <c r="Z8122" s="14"/>
      <c r="AA8122" s="14"/>
      <c r="AB8122" s="14"/>
    </row>
    <row r="8123" spans="24:28" ht="15" customHeight="1">
      <c r="X8123" s="14"/>
      <c r="Y8123" s="14"/>
      <c r="Z8123" s="14"/>
      <c r="AA8123" s="14"/>
      <c r="AB8123" s="14"/>
    </row>
    <row r="8124" spans="24:28" ht="15" customHeight="1">
      <c r="X8124" s="14"/>
      <c r="Y8124" s="14"/>
      <c r="Z8124" s="14"/>
      <c r="AA8124" s="14"/>
      <c r="AB8124" s="14"/>
    </row>
    <row r="8125" spans="24:28" ht="15" customHeight="1">
      <c r="X8125" s="14"/>
      <c r="Y8125" s="14"/>
      <c r="Z8125" s="14"/>
      <c r="AA8125" s="14"/>
      <c r="AB8125" s="14"/>
    </row>
    <row r="8126" spans="24:28" ht="15" customHeight="1">
      <c r="X8126" s="14"/>
      <c r="Y8126" s="14"/>
      <c r="Z8126" s="14"/>
      <c r="AA8126" s="14"/>
      <c r="AB8126" s="14"/>
    </row>
    <row r="8127" spans="24:28" ht="15" customHeight="1">
      <c r="X8127" s="14"/>
      <c r="Y8127" s="14"/>
      <c r="Z8127" s="14"/>
      <c r="AA8127" s="14"/>
      <c r="AB8127" s="14"/>
    </row>
    <row r="8128" spans="24:28" ht="15" customHeight="1">
      <c r="X8128" s="14"/>
      <c r="Y8128" s="14"/>
      <c r="Z8128" s="14"/>
      <c r="AA8128" s="14"/>
      <c r="AB8128" s="14"/>
    </row>
    <row r="8129" spans="24:28" ht="15" customHeight="1">
      <c r="X8129" s="14"/>
      <c r="Y8129" s="14"/>
      <c r="Z8129" s="14"/>
      <c r="AA8129" s="14"/>
      <c r="AB8129" s="14"/>
    </row>
    <row r="8130" spans="24:28" ht="15" customHeight="1">
      <c r="X8130" s="14"/>
      <c r="Y8130" s="14"/>
      <c r="Z8130" s="14"/>
      <c r="AA8130" s="14"/>
      <c r="AB8130" s="14"/>
    </row>
    <row r="8131" spans="24:28" ht="15" customHeight="1">
      <c r="X8131" s="14"/>
      <c r="Y8131" s="14"/>
      <c r="Z8131" s="14"/>
      <c r="AA8131" s="14"/>
      <c r="AB8131" s="14"/>
    </row>
    <row r="8132" spans="24:28" ht="15" customHeight="1">
      <c r="X8132" s="14"/>
      <c r="Y8132" s="14"/>
      <c r="Z8132" s="14"/>
      <c r="AA8132" s="14"/>
      <c r="AB8132" s="14"/>
    </row>
    <row r="8133" spans="24:28" ht="15" customHeight="1">
      <c r="X8133" s="14"/>
      <c r="Y8133" s="14"/>
      <c r="Z8133" s="14"/>
      <c r="AA8133" s="14"/>
      <c r="AB8133" s="14"/>
    </row>
    <row r="8134" spans="24:28" ht="15" customHeight="1">
      <c r="X8134" s="14"/>
      <c r="Y8134" s="14"/>
      <c r="Z8134" s="14"/>
      <c r="AA8134" s="14"/>
      <c r="AB8134" s="14"/>
    </row>
    <row r="8135" spans="24:28" ht="15" customHeight="1">
      <c r="X8135" s="14"/>
      <c r="Y8135" s="14"/>
      <c r="Z8135" s="14"/>
      <c r="AA8135" s="14"/>
      <c r="AB8135" s="14"/>
    </row>
    <row r="8136" spans="24:28" ht="15" customHeight="1">
      <c r="X8136" s="14"/>
      <c r="Y8136" s="14"/>
      <c r="Z8136" s="14"/>
      <c r="AA8136" s="14"/>
      <c r="AB8136" s="14"/>
    </row>
    <row r="8137" spans="24:28" ht="15" customHeight="1">
      <c r="X8137" s="14"/>
      <c r="Y8137" s="14"/>
      <c r="Z8137" s="14"/>
      <c r="AA8137" s="14"/>
      <c r="AB8137" s="14"/>
    </row>
    <row r="8138" spans="24:28" ht="15" customHeight="1">
      <c r="X8138" s="14"/>
      <c r="Y8138" s="14"/>
      <c r="Z8138" s="14"/>
      <c r="AA8138" s="14"/>
      <c r="AB8138" s="14"/>
    </row>
    <row r="8139" spans="24:28" ht="15" customHeight="1">
      <c r="X8139" s="14"/>
      <c r="Y8139" s="14"/>
      <c r="Z8139" s="14"/>
      <c r="AA8139" s="14"/>
      <c r="AB8139" s="14"/>
    </row>
    <row r="8140" spans="24:28" ht="15" customHeight="1">
      <c r="X8140" s="14"/>
      <c r="Y8140" s="14"/>
      <c r="Z8140" s="14"/>
      <c r="AA8140" s="14"/>
      <c r="AB8140" s="14"/>
    </row>
    <row r="8141" spans="24:28" ht="15" customHeight="1">
      <c r="X8141" s="14"/>
      <c r="Y8141" s="14"/>
      <c r="Z8141" s="14"/>
      <c r="AA8141" s="14"/>
      <c r="AB8141" s="14"/>
    </row>
    <row r="8142" spans="24:28" ht="15" customHeight="1">
      <c r="X8142" s="14"/>
      <c r="Y8142" s="14"/>
      <c r="Z8142" s="14"/>
      <c r="AA8142" s="14"/>
      <c r="AB8142" s="14"/>
    </row>
    <row r="8143" spans="24:28" ht="15" customHeight="1">
      <c r="X8143" s="14"/>
      <c r="Y8143" s="14"/>
      <c r="Z8143" s="14"/>
      <c r="AA8143" s="14"/>
      <c r="AB8143" s="14"/>
    </row>
    <row r="8144" spans="24:28" ht="15" customHeight="1">
      <c r="X8144" s="14"/>
      <c r="Y8144" s="14"/>
      <c r="Z8144" s="14"/>
      <c r="AA8144" s="14"/>
      <c r="AB8144" s="14"/>
    </row>
    <row r="8145" spans="24:28" ht="15" customHeight="1">
      <c r="X8145" s="14"/>
      <c r="Y8145" s="14"/>
      <c r="Z8145" s="14"/>
      <c r="AA8145" s="14"/>
      <c r="AB8145" s="14"/>
    </row>
    <row r="8146" spans="24:28" ht="15" customHeight="1">
      <c r="X8146" s="14"/>
      <c r="Y8146" s="14"/>
      <c r="Z8146" s="14"/>
      <c r="AA8146" s="14"/>
      <c r="AB8146" s="14"/>
    </row>
    <row r="8147" spans="24:28" ht="15" customHeight="1">
      <c r="X8147" s="14"/>
      <c r="Y8147" s="14"/>
      <c r="Z8147" s="14"/>
      <c r="AA8147" s="14"/>
      <c r="AB8147" s="14"/>
    </row>
    <row r="8148" spans="24:28" ht="15" customHeight="1">
      <c r="X8148" s="14"/>
      <c r="Y8148" s="14"/>
      <c r="Z8148" s="14"/>
      <c r="AA8148" s="14"/>
      <c r="AB8148" s="14"/>
    </row>
    <row r="8149" spans="24:28" ht="15" customHeight="1">
      <c r="X8149" s="14"/>
      <c r="Y8149" s="14"/>
      <c r="Z8149" s="14"/>
      <c r="AA8149" s="14"/>
      <c r="AB8149" s="14"/>
    </row>
    <row r="8150" spans="24:28" ht="15" customHeight="1">
      <c r="X8150" s="14"/>
      <c r="Y8150" s="14"/>
      <c r="Z8150" s="14"/>
      <c r="AA8150" s="14"/>
      <c r="AB8150" s="14"/>
    </row>
    <row r="8151" spans="24:28" ht="15" customHeight="1">
      <c r="X8151" s="14"/>
      <c r="Y8151" s="14"/>
      <c r="Z8151" s="14"/>
      <c r="AA8151" s="14"/>
      <c r="AB8151" s="14"/>
    </row>
    <row r="8152" spans="24:28" ht="15" customHeight="1">
      <c r="X8152" s="14"/>
      <c r="Y8152" s="14"/>
      <c r="Z8152" s="14"/>
      <c r="AA8152" s="14"/>
      <c r="AB8152" s="14"/>
    </row>
    <row r="8153" spans="24:28" ht="15" customHeight="1">
      <c r="X8153" s="14"/>
      <c r="Y8153" s="14"/>
      <c r="Z8153" s="14"/>
      <c r="AA8153" s="14"/>
      <c r="AB8153" s="14"/>
    </row>
    <row r="8154" spans="24:28" ht="15" customHeight="1">
      <c r="X8154" s="14"/>
      <c r="Y8154" s="14"/>
      <c r="Z8154" s="14"/>
      <c r="AA8154" s="14"/>
      <c r="AB8154" s="14"/>
    </row>
    <row r="8155" spans="24:28" ht="15" customHeight="1">
      <c r="X8155" s="14"/>
      <c r="Y8155" s="14"/>
      <c r="Z8155" s="14"/>
      <c r="AA8155" s="14"/>
      <c r="AB8155" s="14"/>
    </row>
    <row r="8156" spans="24:28" ht="15" customHeight="1">
      <c r="X8156" s="14"/>
      <c r="Y8156" s="14"/>
      <c r="Z8156" s="14"/>
      <c r="AA8156" s="14"/>
      <c r="AB8156" s="14"/>
    </row>
    <row r="8157" spans="24:28" ht="15" customHeight="1">
      <c r="X8157" s="14"/>
      <c r="Y8157" s="14"/>
      <c r="Z8157" s="14"/>
      <c r="AA8157" s="14"/>
      <c r="AB8157" s="14"/>
    </row>
    <row r="8158" spans="24:28" ht="15" customHeight="1">
      <c r="X8158" s="14"/>
      <c r="Y8158" s="14"/>
      <c r="Z8158" s="14"/>
      <c r="AA8158" s="14"/>
      <c r="AB8158" s="14"/>
    </row>
    <row r="8159" spans="24:28" ht="15" customHeight="1">
      <c r="X8159" s="14"/>
      <c r="Y8159" s="14"/>
      <c r="Z8159" s="14"/>
      <c r="AA8159" s="14"/>
      <c r="AB8159" s="14"/>
    </row>
    <row r="8160" spans="24:28" ht="15" customHeight="1">
      <c r="X8160" s="14"/>
      <c r="Y8160" s="14"/>
      <c r="Z8160" s="14"/>
      <c r="AA8160" s="14"/>
      <c r="AB8160" s="14"/>
    </row>
    <row r="8161" spans="24:28" ht="15" customHeight="1">
      <c r="X8161" s="14"/>
      <c r="Y8161" s="14"/>
      <c r="Z8161" s="14"/>
      <c r="AA8161" s="14"/>
      <c r="AB8161" s="14"/>
    </row>
    <row r="8162" spans="24:28" ht="15" customHeight="1">
      <c r="X8162" s="14"/>
      <c r="Y8162" s="14"/>
      <c r="Z8162" s="14"/>
      <c r="AA8162" s="14"/>
      <c r="AB8162" s="14"/>
    </row>
    <row r="8163" spans="24:28" ht="15" customHeight="1">
      <c r="X8163" s="14"/>
      <c r="Y8163" s="14"/>
      <c r="Z8163" s="14"/>
      <c r="AA8163" s="14"/>
      <c r="AB8163" s="14"/>
    </row>
    <row r="8164" spans="24:28" ht="15" customHeight="1">
      <c r="X8164" s="14"/>
      <c r="Y8164" s="14"/>
      <c r="Z8164" s="14"/>
      <c r="AA8164" s="14"/>
      <c r="AB8164" s="14"/>
    </row>
    <row r="8165" spans="24:28" ht="15" customHeight="1">
      <c r="X8165" s="14"/>
      <c r="Y8165" s="14"/>
      <c r="Z8165" s="14"/>
      <c r="AA8165" s="14"/>
      <c r="AB8165" s="14"/>
    </row>
    <row r="8166" spans="24:28" ht="15" customHeight="1">
      <c r="X8166" s="14"/>
      <c r="Y8166" s="14"/>
      <c r="Z8166" s="14"/>
      <c r="AA8166" s="14"/>
      <c r="AB8166" s="14"/>
    </row>
    <row r="8167" spans="24:28" ht="15" customHeight="1">
      <c r="X8167" s="14"/>
      <c r="Y8167" s="14"/>
      <c r="Z8167" s="14"/>
      <c r="AA8167" s="14"/>
      <c r="AB8167" s="14"/>
    </row>
    <row r="8168" spans="24:28" ht="15" customHeight="1">
      <c r="X8168" s="14"/>
      <c r="Y8168" s="14"/>
      <c r="Z8168" s="14"/>
      <c r="AA8168" s="14"/>
      <c r="AB8168" s="14"/>
    </row>
    <row r="8169" spans="24:28" ht="15" customHeight="1">
      <c r="X8169" s="14"/>
      <c r="Y8169" s="14"/>
      <c r="Z8169" s="14"/>
      <c r="AA8169" s="14"/>
      <c r="AB8169" s="14"/>
    </row>
    <row r="8170" spans="24:28" ht="15" customHeight="1">
      <c r="X8170" s="14"/>
      <c r="Y8170" s="14"/>
      <c r="Z8170" s="14"/>
      <c r="AA8170" s="14"/>
      <c r="AB8170" s="14"/>
    </row>
    <row r="8171" spans="24:28" ht="15" customHeight="1">
      <c r="X8171" s="14"/>
      <c r="Y8171" s="14"/>
      <c r="Z8171" s="14"/>
      <c r="AA8171" s="14"/>
      <c r="AB8171" s="14"/>
    </row>
    <row r="8172" spans="24:28" ht="15" customHeight="1">
      <c r="X8172" s="14"/>
      <c r="Y8172" s="14"/>
      <c r="Z8172" s="14"/>
      <c r="AA8172" s="14"/>
      <c r="AB8172" s="14"/>
    </row>
    <row r="8173" spans="24:28" ht="15" customHeight="1">
      <c r="X8173" s="14"/>
      <c r="Y8173" s="14"/>
      <c r="Z8173" s="14"/>
      <c r="AA8173" s="14"/>
      <c r="AB8173" s="14"/>
    </row>
    <row r="8174" spans="24:28" ht="15" customHeight="1">
      <c r="X8174" s="14"/>
      <c r="Y8174" s="14"/>
      <c r="Z8174" s="14"/>
      <c r="AA8174" s="14"/>
      <c r="AB8174" s="14"/>
    </row>
    <row r="8175" spans="24:28" ht="15" customHeight="1">
      <c r="X8175" s="14"/>
      <c r="Y8175" s="14"/>
      <c r="Z8175" s="14"/>
      <c r="AA8175" s="14"/>
      <c r="AB8175" s="14"/>
    </row>
    <row r="8176" spans="24:28" ht="15" customHeight="1">
      <c r="X8176" s="14"/>
      <c r="Y8176" s="14"/>
      <c r="Z8176" s="14"/>
      <c r="AA8176" s="14"/>
      <c r="AB8176" s="14"/>
    </row>
    <row r="8177" spans="24:28" ht="15" customHeight="1">
      <c r="X8177" s="14"/>
      <c r="Y8177" s="14"/>
      <c r="Z8177" s="14"/>
      <c r="AA8177" s="14"/>
      <c r="AB8177" s="14"/>
    </row>
    <row r="8178" spans="24:28" ht="15" customHeight="1">
      <c r="X8178" s="14"/>
      <c r="Y8178" s="14"/>
      <c r="Z8178" s="14"/>
      <c r="AA8178" s="14"/>
      <c r="AB8178" s="14"/>
    </row>
    <row r="8179" spans="24:28" ht="15" customHeight="1">
      <c r="X8179" s="14"/>
      <c r="Y8179" s="14"/>
      <c r="Z8179" s="14"/>
      <c r="AA8179" s="14"/>
      <c r="AB8179" s="14"/>
    </row>
    <row r="8180" spans="24:28" ht="15" customHeight="1">
      <c r="X8180" s="14"/>
      <c r="Y8180" s="14"/>
      <c r="Z8180" s="14"/>
      <c r="AA8180" s="14"/>
      <c r="AB8180" s="14"/>
    </row>
    <row r="8181" spans="24:28" ht="15" customHeight="1">
      <c r="X8181" s="14"/>
      <c r="Y8181" s="14"/>
      <c r="Z8181" s="14"/>
      <c r="AA8181" s="14"/>
      <c r="AB8181" s="14"/>
    </row>
    <row r="8182" spans="24:28" ht="15" customHeight="1">
      <c r="X8182" s="14"/>
      <c r="Y8182" s="14"/>
      <c r="Z8182" s="14"/>
      <c r="AA8182" s="14"/>
      <c r="AB8182" s="14"/>
    </row>
    <row r="8183" spans="24:28" ht="15" customHeight="1">
      <c r="X8183" s="14"/>
      <c r="Y8183" s="14"/>
      <c r="Z8183" s="14"/>
      <c r="AA8183" s="14"/>
      <c r="AB8183" s="14"/>
    </row>
    <row r="8184" spans="24:28" ht="15" customHeight="1">
      <c r="X8184" s="14"/>
      <c r="Y8184" s="14"/>
      <c r="Z8184" s="14"/>
      <c r="AA8184" s="14"/>
      <c r="AB8184" s="14"/>
    </row>
    <row r="8185" spans="24:28" ht="15" customHeight="1">
      <c r="X8185" s="14"/>
      <c r="Y8185" s="14"/>
      <c r="Z8185" s="14"/>
      <c r="AA8185" s="14"/>
      <c r="AB8185" s="14"/>
    </row>
    <row r="8186" spans="24:28" ht="15" customHeight="1">
      <c r="X8186" s="14"/>
      <c r="Y8186" s="14"/>
      <c r="Z8186" s="14"/>
      <c r="AA8186" s="14"/>
      <c r="AB8186" s="14"/>
    </row>
    <row r="8187" spans="24:28" ht="15" customHeight="1">
      <c r="X8187" s="14"/>
      <c r="Y8187" s="14"/>
      <c r="Z8187" s="14"/>
      <c r="AA8187" s="14"/>
      <c r="AB8187" s="14"/>
    </row>
    <row r="8188" spans="24:28" ht="15" customHeight="1">
      <c r="X8188" s="14"/>
      <c r="Y8188" s="14"/>
      <c r="Z8188" s="14"/>
      <c r="AA8188" s="14"/>
      <c r="AB8188" s="14"/>
    </row>
    <row r="8189" spans="24:28" ht="15" customHeight="1">
      <c r="X8189" s="14"/>
      <c r="Y8189" s="14"/>
      <c r="Z8189" s="14"/>
      <c r="AA8189" s="14"/>
      <c r="AB8189" s="14"/>
    </row>
    <row r="8190" spans="24:28" ht="15" customHeight="1">
      <c r="X8190" s="14"/>
      <c r="Y8190" s="14"/>
      <c r="Z8190" s="14"/>
      <c r="AA8190" s="14"/>
      <c r="AB8190" s="14"/>
    </row>
    <row r="8191" spans="24:28" ht="15" customHeight="1">
      <c r="X8191" s="14"/>
      <c r="Y8191" s="14"/>
      <c r="Z8191" s="14"/>
      <c r="AA8191" s="14"/>
      <c r="AB8191" s="14"/>
    </row>
    <row r="8192" spans="24:28" ht="15" customHeight="1">
      <c r="X8192" s="14"/>
      <c r="Y8192" s="14"/>
      <c r="Z8192" s="14"/>
      <c r="AA8192" s="14"/>
      <c r="AB8192" s="14"/>
    </row>
    <row r="8193" spans="24:28" ht="15" customHeight="1">
      <c r="X8193" s="14"/>
      <c r="Y8193" s="14"/>
      <c r="Z8193" s="14"/>
      <c r="AA8193" s="14"/>
      <c r="AB8193" s="14"/>
    </row>
    <row r="8194" spans="24:28" ht="15" customHeight="1">
      <c r="X8194" s="14"/>
      <c r="Y8194" s="14"/>
      <c r="Z8194" s="14"/>
      <c r="AA8194" s="14"/>
      <c r="AB8194" s="14"/>
    </row>
    <row r="8195" spans="24:28" ht="15" customHeight="1">
      <c r="X8195" s="14"/>
      <c r="Y8195" s="14"/>
      <c r="Z8195" s="14"/>
      <c r="AA8195" s="14"/>
      <c r="AB8195" s="14"/>
    </row>
    <row r="8196" spans="24:28" ht="15" customHeight="1">
      <c r="X8196" s="14"/>
      <c r="Y8196" s="14"/>
      <c r="Z8196" s="14"/>
      <c r="AA8196" s="14"/>
      <c r="AB8196" s="14"/>
    </row>
    <row r="8197" spans="24:28" ht="15" customHeight="1">
      <c r="X8197" s="14"/>
      <c r="Y8197" s="14"/>
      <c r="Z8197" s="14"/>
      <c r="AA8197" s="14"/>
      <c r="AB8197" s="14"/>
    </row>
    <row r="8198" spans="24:28" ht="15" customHeight="1">
      <c r="X8198" s="14"/>
      <c r="Y8198" s="14"/>
      <c r="Z8198" s="14"/>
      <c r="AA8198" s="14"/>
      <c r="AB8198" s="14"/>
    </row>
    <row r="8199" spans="24:28" ht="15" customHeight="1">
      <c r="X8199" s="14"/>
      <c r="Y8199" s="14"/>
      <c r="Z8199" s="14"/>
      <c r="AA8199" s="14"/>
      <c r="AB8199" s="14"/>
    </row>
    <row r="8200" spans="24:28" ht="15" customHeight="1">
      <c r="X8200" s="14"/>
      <c r="Y8200" s="14"/>
      <c r="Z8200" s="14"/>
      <c r="AA8200" s="14"/>
      <c r="AB8200" s="14"/>
    </row>
    <row r="8201" spans="24:28" ht="15" customHeight="1">
      <c r="X8201" s="14"/>
      <c r="Y8201" s="14"/>
      <c r="Z8201" s="14"/>
      <c r="AA8201" s="14"/>
      <c r="AB8201" s="14"/>
    </row>
    <row r="8202" spans="24:28" ht="15" customHeight="1">
      <c r="X8202" s="14"/>
      <c r="Y8202" s="14"/>
      <c r="Z8202" s="14"/>
      <c r="AA8202" s="14"/>
      <c r="AB8202" s="14"/>
    </row>
    <row r="8203" spans="24:28" ht="15" customHeight="1">
      <c r="X8203" s="14"/>
      <c r="Y8203" s="14"/>
      <c r="Z8203" s="14"/>
      <c r="AA8203" s="14"/>
      <c r="AB8203" s="14"/>
    </row>
    <row r="8204" spans="24:28" ht="15" customHeight="1">
      <c r="X8204" s="14"/>
      <c r="Y8204" s="14"/>
      <c r="Z8204" s="14"/>
      <c r="AA8204" s="14"/>
      <c r="AB8204" s="14"/>
    </row>
    <row r="8205" spans="24:28" ht="15" customHeight="1">
      <c r="X8205" s="14"/>
      <c r="Y8205" s="14"/>
      <c r="Z8205" s="14"/>
      <c r="AA8205" s="14"/>
      <c r="AB8205" s="14"/>
    </row>
    <row r="8206" spans="24:28" ht="15" customHeight="1">
      <c r="X8206" s="14"/>
      <c r="Y8206" s="14"/>
      <c r="Z8206" s="14"/>
      <c r="AA8206" s="14"/>
      <c r="AB8206" s="14"/>
    </row>
    <row r="8207" spans="24:28" ht="15" customHeight="1">
      <c r="X8207" s="14"/>
      <c r="Y8207" s="14"/>
      <c r="Z8207" s="14"/>
      <c r="AA8207" s="14"/>
      <c r="AB8207" s="14"/>
    </row>
    <row r="8208" spans="24:28" ht="15" customHeight="1">
      <c r="X8208" s="14"/>
      <c r="Y8208" s="14"/>
      <c r="Z8208" s="14"/>
      <c r="AA8208" s="14"/>
      <c r="AB8208" s="14"/>
    </row>
    <row r="8209" spans="24:28" ht="15" customHeight="1">
      <c r="X8209" s="14"/>
      <c r="Y8209" s="14"/>
      <c r="Z8209" s="14"/>
      <c r="AA8209" s="14"/>
      <c r="AB8209" s="14"/>
    </row>
    <row r="8210" spans="24:28" ht="15" customHeight="1">
      <c r="X8210" s="14"/>
      <c r="Y8210" s="14"/>
      <c r="Z8210" s="14"/>
      <c r="AA8210" s="14"/>
      <c r="AB8210" s="14"/>
    </row>
    <row r="8211" spans="24:28" ht="15" customHeight="1">
      <c r="X8211" s="14"/>
      <c r="Y8211" s="14"/>
      <c r="Z8211" s="14"/>
      <c r="AA8211" s="14"/>
      <c r="AB8211" s="14"/>
    </row>
    <row r="8212" spans="24:28" ht="15" customHeight="1">
      <c r="X8212" s="14"/>
      <c r="Y8212" s="14"/>
      <c r="Z8212" s="14"/>
      <c r="AA8212" s="14"/>
      <c r="AB8212" s="14"/>
    </row>
    <row r="8213" spans="24:28" ht="15" customHeight="1">
      <c r="X8213" s="14"/>
      <c r="Y8213" s="14"/>
      <c r="Z8213" s="14"/>
      <c r="AA8213" s="14"/>
      <c r="AB8213" s="14"/>
    </row>
    <row r="8214" spans="24:28" ht="15" customHeight="1">
      <c r="X8214" s="14"/>
      <c r="Y8214" s="14"/>
      <c r="Z8214" s="14"/>
      <c r="AA8214" s="14"/>
      <c r="AB8214" s="14"/>
    </row>
    <row r="8215" spans="24:28" ht="15" customHeight="1">
      <c r="X8215" s="14"/>
      <c r="Y8215" s="14"/>
      <c r="Z8215" s="14"/>
      <c r="AA8215" s="14"/>
      <c r="AB8215" s="14"/>
    </row>
    <row r="8216" spans="24:28" ht="15" customHeight="1">
      <c r="X8216" s="14"/>
      <c r="Y8216" s="14"/>
      <c r="Z8216" s="14"/>
      <c r="AA8216" s="14"/>
      <c r="AB8216" s="14"/>
    </row>
    <row r="8217" spans="24:28" ht="15" customHeight="1">
      <c r="X8217" s="14"/>
      <c r="Y8217" s="14"/>
      <c r="Z8217" s="14"/>
      <c r="AA8217" s="14"/>
      <c r="AB8217" s="14"/>
    </row>
    <row r="8218" spans="24:28" ht="15" customHeight="1">
      <c r="X8218" s="14"/>
      <c r="Y8218" s="14"/>
      <c r="Z8218" s="14"/>
      <c r="AA8218" s="14"/>
      <c r="AB8218" s="14"/>
    </row>
    <row r="8219" spans="24:28" ht="15" customHeight="1">
      <c r="X8219" s="14"/>
      <c r="Y8219" s="14"/>
      <c r="Z8219" s="14"/>
      <c r="AA8219" s="14"/>
      <c r="AB8219" s="14"/>
    </row>
    <row r="8220" spans="24:28" ht="15" customHeight="1">
      <c r="X8220" s="14"/>
      <c r="Y8220" s="14"/>
      <c r="Z8220" s="14"/>
      <c r="AA8220" s="14"/>
      <c r="AB8220" s="14"/>
    </row>
    <row r="8221" spans="24:28" ht="15" customHeight="1">
      <c r="X8221" s="14"/>
      <c r="Y8221" s="14"/>
      <c r="Z8221" s="14"/>
      <c r="AA8221" s="14"/>
      <c r="AB8221" s="14"/>
    </row>
    <row r="8222" spans="24:28" ht="15" customHeight="1">
      <c r="X8222" s="14"/>
      <c r="Y8222" s="14"/>
      <c r="Z8222" s="14"/>
      <c r="AA8222" s="14"/>
      <c r="AB8222" s="14"/>
    </row>
    <row r="8223" spans="24:28" ht="15" customHeight="1">
      <c r="X8223" s="14"/>
      <c r="Y8223" s="14"/>
      <c r="Z8223" s="14"/>
      <c r="AA8223" s="14"/>
      <c r="AB8223" s="14"/>
    </row>
    <row r="8224" spans="24:28" ht="15" customHeight="1">
      <c r="X8224" s="14"/>
      <c r="Y8224" s="14"/>
      <c r="Z8224" s="14"/>
      <c r="AA8224" s="14"/>
      <c r="AB8224" s="14"/>
    </row>
    <row r="8225" spans="24:28" ht="15" customHeight="1">
      <c r="X8225" s="14"/>
      <c r="Y8225" s="14"/>
      <c r="Z8225" s="14"/>
      <c r="AA8225" s="14"/>
      <c r="AB8225" s="14"/>
    </row>
    <row r="8226" spans="24:28" ht="15" customHeight="1">
      <c r="X8226" s="14"/>
      <c r="Y8226" s="14"/>
      <c r="Z8226" s="14"/>
      <c r="AA8226" s="14"/>
      <c r="AB8226" s="14"/>
    </row>
    <row r="8227" spans="24:28" ht="15" customHeight="1">
      <c r="X8227" s="14"/>
      <c r="Y8227" s="14"/>
      <c r="Z8227" s="14"/>
      <c r="AA8227" s="14"/>
      <c r="AB8227" s="14"/>
    </row>
    <row r="8228" spans="24:28" ht="15" customHeight="1">
      <c r="X8228" s="14"/>
      <c r="Y8228" s="14"/>
      <c r="Z8228" s="14"/>
      <c r="AA8228" s="14"/>
      <c r="AB8228" s="14"/>
    </row>
    <row r="8229" spans="24:28" ht="15" customHeight="1">
      <c r="X8229" s="14"/>
      <c r="Y8229" s="14"/>
      <c r="Z8229" s="14"/>
      <c r="AA8229" s="14"/>
      <c r="AB8229" s="14"/>
    </row>
    <row r="8230" spans="24:28" ht="15" customHeight="1">
      <c r="X8230" s="14"/>
      <c r="Y8230" s="14"/>
      <c r="Z8230" s="14"/>
      <c r="AA8230" s="14"/>
      <c r="AB8230" s="14"/>
    </row>
    <row r="8231" spans="24:28" ht="15" customHeight="1">
      <c r="X8231" s="14"/>
      <c r="Y8231" s="14"/>
      <c r="Z8231" s="14"/>
      <c r="AA8231" s="14"/>
      <c r="AB8231" s="14"/>
    </row>
    <row r="8232" spans="24:28" ht="15" customHeight="1">
      <c r="X8232" s="14"/>
      <c r="Y8232" s="14"/>
      <c r="Z8232" s="14"/>
      <c r="AA8232" s="14"/>
      <c r="AB8232" s="14"/>
    </row>
    <row r="8233" spans="24:28" ht="15" customHeight="1">
      <c r="X8233" s="14"/>
      <c r="Y8233" s="14"/>
      <c r="Z8233" s="14"/>
      <c r="AA8233" s="14"/>
      <c r="AB8233" s="14"/>
    </row>
    <row r="8234" spans="24:28" ht="15" customHeight="1">
      <c r="X8234" s="14"/>
      <c r="Y8234" s="14"/>
      <c r="Z8234" s="14"/>
      <c r="AA8234" s="14"/>
      <c r="AB8234" s="14"/>
    </row>
    <row r="8235" spans="24:28" ht="15" customHeight="1">
      <c r="X8235" s="14"/>
      <c r="Y8235" s="14"/>
      <c r="Z8235" s="14"/>
      <c r="AA8235" s="14"/>
      <c r="AB8235" s="14"/>
    </row>
    <row r="8236" spans="24:28" ht="15" customHeight="1">
      <c r="X8236" s="14"/>
      <c r="Y8236" s="14"/>
      <c r="Z8236" s="14"/>
      <c r="AA8236" s="14"/>
      <c r="AB8236" s="14"/>
    </row>
    <row r="8237" spans="24:28" ht="15" customHeight="1">
      <c r="X8237" s="14"/>
      <c r="Y8237" s="14"/>
      <c r="Z8237" s="14"/>
      <c r="AA8237" s="14"/>
      <c r="AB8237" s="14"/>
    </row>
    <row r="8238" spans="24:28" ht="15" customHeight="1">
      <c r="X8238" s="14"/>
      <c r="Y8238" s="14"/>
      <c r="Z8238" s="14"/>
      <c r="AA8238" s="14"/>
      <c r="AB8238" s="14"/>
    </row>
    <row r="8239" spans="24:28" ht="15" customHeight="1">
      <c r="X8239" s="14"/>
      <c r="Y8239" s="14"/>
      <c r="Z8239" s="14"/>
      <c r="AA8239" s="14"/>
      <c r="AB8239" s="14"/>
    </row>
    <row r="8240" spans="24:28" ht="15" customHeight="1">
      <c r="X8240" s="14"/>
      <c r="Y8240" s="14"/>
      <c r="Z8240" s="14"/>
      <c r="AA8240" s="14"/>
      <c r="AB8240" s="14"/>
    </row>
    <row r="8241" spans="24:28" ht="15" customHeight="1">
      <c r="X8241" s="14"/>
      <c r="Y8241" s="14"/>
      <c r="Z8241" s="14"/>
      <c r="AA8241" s="14"/>
      <c r="AB8241" s="14"/>
    </row>
    <row r="8242" spans="24:28" ht="15" customHeight="1">
      <c r="X8242" s="14"/>
      <c r="Y8242" s="14"/>
      <c r="Z8242" s="14"/>
      <c r="AA8242" s="14"/>
      <c r="AB8242" s="14"/>
    </row>
    <row r="8243" spans="24:28" ht="15" customHeight="1">
      <c r="X8243" s="14"/>
      <c r="Y8243" s="14"/>
      <c r="Z8243" s="14"/>
      <c r="AA8243" s="14"/>
      <c r="AB8243" s="14"/>
    </row>
    <row r="8244" spans="24:28" ht="15" customHeight="1">
      <c r="X8244" s="14"/>
      <c r="Y8244" s="14"/>
      <c r="Z8244" s="14"/>
      <c r="AA8244" s="14"/>
      <c r="AB8244" s="14"/>
    </row>
    <row r="8245" spans="24:28" ht="15" customHeight="1">
      <c r="X8245" s="14"/>
      <c r="Y8245" s="14"/>
      <c r="Z8245" s="14"/>
      <c r="AA8245" s="14"/>
      <c r="AB8245" s="14"/>
    </row>
    <row r="8246" spans="24:28" ht="15" customHeight="1">
      <c r="X8246" s="14"/>
      <c r="Y8246" s="14"/>
      <c r="Z8246" s="14"/>
      <c r="AA8246" s="14"/>
      <c r="AB8246" s="14"/>
    </row>
    <row r="8247" spans="24:28" ht="15" customHeight="1">
      <c r="X8247" s="14"/>
      <c r="Y8247" s="14"/>
      <c r="Z8247" s="14"/>
      <c r="AA8247" s="14"/>
      <c r="AB8247" s="14"/>
    </row>
    <row r="8248" spans="24:28" ht="15" customHeight="1">
      <c r="X8248" s="14"/>
      <c r="Y8248" s="14"/>
      <c r="Z8248" s="14"/>
      <c r="AA8248" s="14"/>
      <c r="AB8248" s="14"/>
    </row>
    <row r="8249" spans="24:28" ht="15" customHeight="1">
      <c r="X8249" s="14"/>
      <c r="Y8249" s="14"/>
      <c r="Z8249" s="14"/>
      <c r="AA8249" s="14"/>
      <c r="AB8249" s="14"/>
    </row>
    <row r="8250" spans="24:28" ht="15" customHeight="1">
      <c r="X8250" s="14"/>
      <c r="Y8250" s="14"/>
      <c r="Z8250" s="14"/>
      <c r="AA8250" s="14"/>
      <c r="AB8250" s="14"/>
    </row>
    <row r="8251" spans="24:28" ht="15" customHeight="1">
      <c r="X8251" s="14"/>
      <c r="Y8251" s="14"/>
      <c r="Z8251" s="14"/>
      <c r="AA8251" s="14"/>
      <c r="AB8251" s="14"/>
    </row>
    <row r="8252" spans="24:28" ht="15" customHeight="1">
      <c r="X8252" s="14"/>
      <c r="Y8252" s="14"/>
      <c r="Z8252" s="14"/>
      <c r="AA8252" s="14"/>
      <c r="AB8252" s="14"/>
    </row>
    <row r="8253" spans="24:28" ht="15" customHeight="1">
      <c r="X8253" s="14"/>
      <c r="Y8253" s="14"/>
      <c r="Z8253" s="14"/>
      <c r="AA8253" s="14"/>
      <c r="AB8253" s="14"/>
    </row>
    <row r="8254" spans="24:28" ht="15" customHeight="1">
      <c r="X8254" s="14"/>
      <c r="Y8254" s="14"/>
      <c r="Z8254" s="14"/>
      <c r="AA8254" s="14"/>
      <c r="AB8254" s="14"/>
    </row>
    <row r="8255" spans="24:28" ht="15" customHeight="1">
      <c r="X8255" s="14"/>
      <c r="Y8255" s="14"/>
      <c r="Z8255" s="14"/>
      <c r="AA8255" s="14"/>
      <c r="AB8255" s="14"/>
    </row>
    <row r="8256" spans="24:28" ht="15" customHeight="1">
      <c r="X8256" s="14"/>
      <c r="Y8256" s="14"/>
      <c r="Z8256" s="14"/>
      <c r="AA8256" s="14"/>
      <c r="AB8256" s="14"/>
    </row>
    <row r="8257" spans="24:28" ht="15" customHeight="1">
      <c r="X8257" s="14"/>
      <c r="Y8257" s="14"/>
      <c r="Z8257" s="14"/>
      <c r="AA8257" s="14"/>
      <c r="AB8257" s="14"/>
    </row>
    <row r="8258" spans="24:28" ht="15" customHeight="1">
      <c r="X8258" s="14"/>
      <c r="Y8258" s="14"/>
      <c r="Z8258" s="14"/>
      <c r="AA8258" s="14"/>
      <c r="AB8258" s="14"/>
    </row>
    <row r="8259" spans="24:28" ht="15" customHeight="1">
      <c r="X8259" s="14"/>
      <c r="Y8259" s="14"/>
      <c r="Z8259" s="14"/>
      <c r="AA8259" s="14"/>
      <c r="AB8259" s="14"/>
    </row>
    <row r="8260" spans="24:28" ht="15" customHeight="1">
      <c r="X8260" s="14"/>
      <c r="Y8260" s="14"/>
      <c r="Z8260" s="14"/>
      <c r="AA8260" s="14"/>
      <c r="AB8260" s="14"/>
    </row>
    <row r="8261" spans="24:28" ht="15" customHeight="1">
      <c r="X8261" s="14"/>
      <c r="Y8261" s="14"/>
      <c r="Z8261" s="14"/>
      <c r="AA8261" s="14"/>
      <c r="AB8261" s="14"/>
    </row>
    <row r="8262" spans="24:28" ht="15" customHeight="1">
      <c r="X8262" s="14"/>
      <c r="Y8262" s="14"/>
      <c r="Z8262" s="14"/>
      <c r="AA8262" s="14"/>
      <c r="AB8262" s="14"/>
    </row>
    <row r="8263" spans="24:28" ht="15" customHeight="1">
      <c r="X8263" s="14"/>
      <c r="Y8263" s="14"/>
      <c r="Z8263" s="14"/>
      <c r="AA8263" s="14"/>
      <c r="AB8263" s="14"/>
    </row>
    <row r="8264" spans="24:28" ht="15" customHeight="1">
      <c r="X8264" s="14"/>
      <c r="Y8264" s="14"/>
      <c r="Z8264" s="14"/>
      <c r="AA8264" s="14"/>
      <c r="AB8264" s="14"/>
    </row>
    <row r="8265" spans="24:28" ht="15" customHeight="1">
      <c r="X8265" s="14"/>
      <c r="Y8265" s="14"/>
      <c r="Z8265" s="14"/>
      <c r="AA8265" s="14"/>
      <c r="AB8265" s="14"/>
    </row>
    <row r="8266" spans="24:28" ht="15" customHeight="1">
      <c r="X8266" s="14"/>
      <c r="Y8266" s="14"/>
      <c r="Z8266" s="14"/>
      <c r="AA8266" s="14"/>
      <c r="AB8266" s="14"/>
    </row>
    <row r="8267" spans="24:28" ht="15" customHeight="1">
      <c r="X8267" s="14"/>
      <c r="Y8267" s="14"/>
      <c r="Z8267" s="14"/>
      <c r="AA8267" s="14"/>
      <c r="AB8267" s="14"/>
    </row>
    <row r="8268" spans="24:28" ht="15" customHeight="1">
      <c r="X8268" s="14"/>
      <c r="Y8268" s="14"/>
      <c r="Z8268" s="14"/>
      <c r="AA8268" s="14"/>
      <c r="AB8268" s="14"/>
    </row>
    <row r="8269" spans="24:28" ht="15" customHeight="1">
      <c r="X8269" s="14"/>
      <c r="Y8269" s="14"/>
      <c r="Z8269" s="14"/>
      <c r="AA8269" s="14"/>
      <c r="AB8269" s="14"/>
    </row>
    <row r="8270" spans="24:28" ht="15" customHeight="1">
      <c r="X8270" s="14"/>
      <c r="Y8270" s="14"/>
      <c r="Z8270" s="14"/>
      <c r="AA8270" s="14"/>
      <c r="AB8270" s="14"/>
    </row>
    <row r="8271" spans="24:28" ht="15" customHeight="1">
      <c r="X8271" s="14"/>
      <c r="Y8271" s="14"/>
      <c r="Z8271" s="14"/>
      <c r="AA8271" s="14"/>
      <c r="AB8271" s="14"/>
    </row>
    <row r="8272" spans="24:28" ht="15" customHeight="1">
      <c r="X8272" s="14"/>
      <c r="Y8272" s="14"/>
      <c r="Z8272" s="14"/>
      <c r="AA8272" s="14"/>
      <c r="AB8272" s="14"/>
    </row>
    <row r="8273" spans="24:28" ht="15" customHeight="1">
      <c r="X8273" s="14"/>
      <c r="Y8273" s="14"/>
      <c r="Z8273" s="14"/>
      <c r="AA8273" s="14"/>
      <c r="AB8273" s="14"/>
    </row>
    <row r="8274" spans="24:28" ht="15" customHeight="1">
      <c r="X8274" s="14"/>
      <c r="Y8274" s="14"/>
      <c r="Z8274" s="14"/>
      <c r="AA8274" s="14"/>
      <c r="AB8274" s="14"/>
    </row>
    <row r="8275" spans="24:28" ht="15" customHeight="1">
      <c r="X8275" s="14"/>
      <c r="Y8275" s="14"/>
      <c r="Z8275" s="14"/>
      <c r="AA8275" s="14"/>
      <c r="AB8275" s="14"/>
    </row>
    <row r="8276" spans="24:28" ht="15" customHeight="1">
      <c r="X8276" s="14"/>
      <c r="Y8276" s="14"/>
      <c r="Z8276" s="14"/>
      <c r="AA8276" s="14"/>
      <c r="AB8276" s="14"/>
    </row>
    <row r="8277" spans="24:28" ht="15" customHeight="1">
      <c r="X8277" s="14"/>
      <c r="Y8277" s="14"/>
      <c r="Z8277" s="14"/>
      <c r="AA8277" s="14"/>
      <c r="AB8277" s="14"/>
    </row>
    <row r="8278" spans="24:28" ht="15" customHeight="1">
      <c r="X8278" s="14"/>
      <c r="Y8278" s="14"/>
      <c r="Z8278" s="14"/>
      <c r="AA8278" s="14"/>
      <c r="AB8278" s="14"/>
    </row>
    <row r="8279" spans="24:28" ht="15" customHeight="1">
      <c r="X8279" s="14"/>
      <c r="Y8279" s="14"/>
      <c r="Z8279" s="14"/>
      <c r="AA8279" s="14"/>
      <c r="AB8279" s="14"/>
    </row>
    <row r="8280" spans="24:28" ht="15" customHeight="1">
      <c r="X8280" s="14"/>
      <c r="Y8280" s="14"/>
      <c r="Z8280" s="14"/>
      <c r="AA8280" s="14"/>
      <c r="AB8280" s="14"/>
    </row>
    <row r="8281" spans="24:28" ht="15" customHeight="1">
      <c r="X8281" s="14"/>
      <c r="Y8281" s="14"/>
      <c r="Z8281" s="14"/>
      <c r="AA8281" s="14"/>
      <c r="AB8281" s="14"/>
    </row>
    <row r="8282" spans="24:28" ht="15" customHeight="1">
      <c r="X8282" s="14"/>
      <c r="Y8282" s="14"/>
      <c r="Z8282" s="14"/>
      <c r="AA8282" s="14"/>
      <c r="AB8282" s="14"/>
    </row>
    <row r="8283" spans="24:28" ht="15" customHeight="1">
      <c r="X8283" s="14"/>
      <c r="Y8283" s="14"/>
      <c r="Z8283" s="14"/>
      <c r="AA8283" s="14"/>
      <c r="AB8283" s="14"/>
    </row>
    <row r="8284" spans="24:28" ht="15" customHeight="1">
      <c r="X8284" s="14"/>
      <c r="Y8284" s="14"/>
      <c r="Z8284" s="14"/>
      <c r="AA8284" s="14"/>
      <c r="AB8284" s="14"/>
    </row>
    <row r="8285" spans="24:28" ht="15" customHeight="1">
      <c r="X8285" s="14"/>
      <c r="Y8285" s="14"/>
      <c r="Z8285" s="14"/>
      <c r="AA8285" s="14"/>
      <c r="AB8285" s="14"/>
    </row>
    <row r="8286" spans="24:28" ht="15" customHeight="1">
      <c r="X8286" s="14"/>
      <c r="Y8286" s="14"/>
      <c r="Z8286" s="14"/>
      <c r="AA8286" s="14"/>
      <c r="AB8286" s="14"/>
    </row>
    <row r="8287" spans="24:28" ht="15" customHeight="1">
      <c r="X8287" s="14"/>
      <c r="Y8287" s="14"/>
      <c r="Z8287" s="14"/>
      <c r="AA8287" s="14"/>
      <c r="AB8287" s="14"/>
    </row>
    <row r="8288" spans="24:28" ht="15" customHeight="1">
      <c r="X8288" s="14"/>
      <c r="Y8288" s="14"/>
      <c r="Z8288" s="14"/>
      <c r="AA8288" s="14"/>
      <c r="AB8288" s="14"/>
    </row>
    <row r="8289" spans="24:28" ht="15" customHeight="1">
      <c r="X8289" s="14"/>
      <c r="Y8289" s="14"/>
      <c r="Z8289" s="14"/>
      <c r="AA8289" s="14"/>
      <c r="AB8289" s="14"/>
    </row>
    <row r="8290" spans="24:28" ht="15" customHeight="1">
      <c r="X8290" s="14"/>
      <c r="Y8290" s="14"/>
      <c r="Z8290" s="14"/>
      <c r="AA8290" s="14"/>
      <c r="AB8290" s="14"/>
    </row>
    <row r="8291" spans="24:28" ht="15" customHeight="1">
      <c r="X8291" s="14"/>
      <c r="Y8291" s="14"/>
      <c r="Z8291" s="14"/>
      <c r="AA8291" s="14"/>
      <c r="AB8291" s="14"/>
    </row>
    <row r="8292" spans="24:28" ht="15" customHeight="1">
      <c r="X8292" s="14"/>
      <c r="Y8292" s="14"/>
      <c r="Z8292" s="14"/>
      <c r="AA8292" s="14"/>
      <c r="AB8292" s="14"/>
    </row>
    <row r="8293" spans="24:28" ht="15" customHeight="1">
      <c r="X8293" s="14"/>
      <c r="Y8293" s="14"/>
      <c r="Z8293" s="14"/>
      <c r="AA8293" s="14"/>
      <c r="AB8293" s="14"/>
    </row>
    <row r="8294" spans="24:28" ht="15" customHeight="1">
      <c r="X8294" s="14"/>
      <c r="Y8294" s="14"/>
      <c r="Z8294" s="14"/>
      <c r="AA8294" s="14"/>
      <c r="AB8294" s="14"/>
    </row>
    <row r="8295" spans="24:28" ht="15" customHeight="1">
      <c r="X8295" s="14"/>
      <c r="Y8295" s="14"/>
      <c r="Z8295" s="14"/>
      <c r="AA8295" s="14"/>
      <c r="AB8295" s="14"/>
    </row>
    <row r="8296" spans="24:28" ht="15" customHeight="1">
      <c r="X8296" s="14"/>
      <c r="Y8296" s="14"/>
      <c r="Z8296" s="14"/>
      <c r="AA8296" s="14"/>
      <c r="AB8296" s="14"/>
    </row>
    <row r="8297" spans="24:28" ht="15" customHeight="1">
      <c r="X8297" s="14"/>
      <c r="Y8297" s="14"/>
      <c r="Z8297" s="14"/>
      <c r="AA8297" s="14"/>
      <c r="AB8297" s="14"/>
    </row>
    <row r="8298" spans="24:28" ht="15" customHeight="1">
      <c r="X8298" s="14"/>
      <c r="Y8298" s="14"/>
      <c r="Z8298" s="14"/>
      <c r="AA8298" s="14"/>
      <c r="AB8298" s="14"/>
    </row>
    <row r="8299" spans="24:28" ht="15" customHeight="1">
      <c r="X8299" s="14"/>
      <c r="Y8299" s="14"/>
      <c r="Z8299" s="14"/>
      <c r="AA8299" s="14"/>
      <c r="AB8299" s="14"/>
    </row>
    <row r="8300" spans="24:28" ht="15" customHeight="1">
      <c r="X8300" s="14"/>
      <c r="Y8300" s="14"/>
      <c r="Z8300" s="14"/>
      <c r="AA8300" s="14"/>
      <c r="AB8300" s="14"/>
    </row>
    <row r="8301" spans="24:28" ht="15" customHeight="1">
      <c r="X8301" s="14"/>
      <c r="Y8301" s="14"/>
      <c r="Z8301" s="14"/>
      <c r="AA8301" s="14"/>
      <c r="AB8301" s="14"/>
    </row>
    <row r="8302" spans="24:28" ht="15" customHeight="1">
      <c r="X8302" s="14"/>
      <c r="Y8302" s="14"/>
      <c r="Z8302" s="14"/>
      <c r="AA8302" s="14"/>
      <c r="AB8302" s="14"/>
    </row>
    <row r="8303" spans="24:28" ht="15" customHeight="1">
      <c r="X8303" s="14"/>
      <c r="Y8303" s="14"/>
      <c r="Z8303" s="14"/>
      <c r="AA8303" s="14"/>
      <c r="AB8303" s="14"/>
    </row>
    <row r="8304" spans="24:28" ht="15" customHeight="1">
      <c r="X8304" s="14"/>
      <c r="Y8304" s="14"/>
      <c r="Z8304" s="14"/>
      <c r="AA8304" s="14"/>
      <c r="AB8304" s="14"/>
    </row>
    <row r="8305" spans="24:28" ht="15" customHeight="1">
      <c r="X8305" s="14"/>
      <c r="Y8305" s="14"/>
      <c r="Z8305" s="14"/>
      <c r="AA8305" s="14"/>
      <c r="AB8305" s="14"/>
    </row>
    <row r="8306" spans="24:28" ht="15" customHeight="1">
      <c r="X8306" s="14"/>
      <c r="Y8306" s="14"/>
      <c r="Z8306" s="14"/>
      <c r="AA8306" s="14"/>
      <c r="AB8306" s="14"/>
    </row>
    <row r="8307" spans="24:28" ht="15" customHeight="1">
      <c r="X8307" s="14"/>
      <c r="Y8307" s="14"/>
      <c r="Z8307" s="14"/>
      <c r="AA8307" s="14"/>
      <c r="AB8307" s="14"/>
    </row>
    <row r="8308" spans="24:28" ht="15" customHeight="1">
      <c r="X8308" s="14"/>
      <c r="Y8308" s="14"/>
      <c r="Z8308" s="14"/>
      <c r="AA8308" s="14"/>
      <c r="AB8308" s="14"/>
    </row>
    <row r="8309" spans="24:28" ht="15" customHeight="1">
      <c r="X8309" s="14"/>
      <c r="Y8309" s="14"/>
      <c r="Z8309" s="14"/>
      <c r="AA8309" s="14"/>
      <c r="AB8309" s="14"/>
    </row>
    <row r="8310" spans="24:28" ht="15" customHeight="1">
      <c r="X8310" s="14"/>
      <c r="Y8310" s="14"/>
      <c r="Z8310" s="14"/>
      <c r="AA8310" s="14"/>
      <c r="AB8310" s="14"/>
    </row>
    <row r="8311" spans="24:28" ht="15" customHeight="1">
      <c r="X8311" s="14"/>
      <c r="Y8311" s="14"/>
      <c r="Z8311" s="14"/>
      <c r="AA8311" s="14"/>
      <c r="AB8311" s="14"/>
    </row>
    <row r="8312" spans="24:28" ht="15" customHeight="1">
      <c r="X8312" s="14"/>
      <c r="Y8312" s="14"/>
      <c r="Z8312" s="14"/>
      <c r="AA8312" s="14"/>
      <c r="AB8312" s="14"/>
    </row>
    <row r="8313" spans="24:28" ht="15" customHeight="1">
      <c r="X8313" s="14"/>
      <c r="Y8313" s="14"/>
      <c r="Z8313" s="14"/>
      <c r="AA8313" s="14"/>
      <c r="AB8313" s="14"/>
    </row>
    <row r="8314" spans="24:28" ht="15" customHeight="1">
      <c r="X8314" s="14"/>
      <c r="Y8314" s="14"/>
      <c r="Z8314" s="14"/>
      <c r="AA8314" s="14"/>
      <c r="AB8314" s="14"/>
    </row>
    <row r="8315" spans="24:28" ht="15" customHeight="1">
      <c r="X8315" s="14"/>
      <c r="Y8315" s="14"/>
      <c r="Z8315" s="14"/>
      <c r="AA8315" s="14"/>
      <c r="AB8315" s="14"/>
    </row>
    <row r="8316" spans="24:28" ht="15" customHeight="1">
      <c r="X8316" s="14"/>
      <c r="Y8316" s="14"/>
      <c r="Z8316" s="14"/>
      <c r="AA8316" s="14"/>
      <c r="AB8316" s="14"/>
    </row>
    <row r="8317" spans="24:28" ht="15" customHeight="1">
      <c r="X8317" s="14"/>
      <c r="Y8317" s="14"/>
      <c r="Z8317" s="14"/>
      <c r="AA8317" s="14"/>
      <c r="AB8317" s="14"/>
    </row>
    <row r="8318" spans="24:28" ht="15" customHeight="1">
      <c r="X8318" s="14"/>
      <c r="Y8318" s="14"/>
      <c r="Z8318" s="14"/>
      <c r="AA8318" s="14"/>
      <c r="AB8318" s="14"/>
    </row>
    <row r="8319" spans="24:28" ht="15" customHeight="1">
      <c r="X8319" s="14"/>
      <c r="Y8319" s="14"/>
      <c r="Z8319" s="14"/>
      <c r="AA8319" s="14"/>
      <c r="AB8319" s="14"/>
    </row>
    <row r="8320" spans="24:28" ht="15" customHeight="1">
      <c r="X8320" s="14"/>
      <c r="Y8320" s="14"/>
      <c r="Z8320" s="14"/>
      <c r="AA8320" s="14"/>
      <c r="AB8320" s="14"/>
    </row>
    <row r="8321" spans="24:28" ht="15" customHeight="1">
      <c r="X8321" s="14"/>
      <c r="Y8321" s="14"/>
      <c r="Z8321" s="14"/>
      <c r="AA8321" s="14"/>
      <c r="AB8321" s="14"/>
    </row>
    <row r="8322" spans="24:28" ht="15" customHeight="1">
      <c r="X8322" s="14"/>
      <c r="Y8322" s="14"/>
      <c r="Z8322" s="14"/>
      <c r="AA8322" s="14"/>
      <c r="AB8322" s="14"/>
    </row>
    <row r="8323" spans="24:28" ht="15" customHeight="1">
      <c r="X8323" s="14"/>
      <c r="Y8323" s="14"/>
      <c r="Z8323" s="14"/>
      <c r="AA8323" s="14"/>
      <c r="AB8323" s="14"/>
    </row>
    <row r="8324" spans="24:28" ht="15" customHeight="1">
      <c r="X8324" s="14"/>
      <c r="Y8324" s="14"/>
      <c r="Z8324" s="14"/>
      <c r="AA8324" s="14"/>
      <c r="AB8324" s="14"/>
    </row>
    <row r="8325" spans="24:28" ht="15" customHeight="1">
      <c r="X8325" s="14"/>
      <c r="Y8325" s="14"/>
      <c r="Z8325" s="14"/>
      <c r="AA8325" s="14"/>
      <c r="AB8325" s="14"/>
    </row>
    <row r="8326" spans="24:28" ht="15" customHeight="1">
      <c r="X8326" s="14"/>
      <c r="Y8326" s="14"/>
      <c r="Z8326" s="14"/>
      <c r="AA8326" s="14"/>
      <c r="AB8326" s="14"/>
    </row>
    <row r="8327" spans="24:28" ht="15" customHeight="1">
      <c r="X8327" s="14"/>
      <c r="Y8327" s="14"/>
      <c r="Z8327" s="14"/>
      <c r="AA8327" s="14"/>
      <c r="AB8327" s="14"/>
    </row>
    <row r="8328" spans="24:28" ht="15" customHeight="1">
      <c r="X8328" s="14"/>
      <c r="Y8328" s="14"/>
      <c r="Z8328" s="14"/>
      <c r="AA8328" s="14"/>
      <c r="AB8328" s="14"/>
    </row>
    <row r="8329" spans="24:28" ht="15" customHeight="1">
      <c r="X8329" s="14"/>
      <c r="Y8329" s="14"/>
      <c r="Z8329" s="14"/>
      <c r="AA8329" s="14"/>
      <c r="AB8329" s="14"/>
    </row>
    <row r="8330" spans="24:28" ht="15" customHeight="1">
      <c r="X8330" s="14"/>
      <c r="Y8330" s="14"/>
      <c r="Z8330" s="14"/>
      <c r="AA8330" s="14"/>
      <c r="AB8330" s="14"/>
    </row>
    <row r="8331" spans="24:28" ht="15" customHeight="1">
      <c r="X8331" s="14"/>
      <c r="Y8331" s="14"/>
      <c r="Z8331" s="14"/>
      <c r="AA8331" s="14"/>
      <c r="AB8331" s="14"/>
    </row>
    <row r="8332" spans="24:28" ht="15" customHeight="1">
      <c r="X8332" s="14"/>
      <c r="Y8332" s="14"/>
      <c r="Z8332" s="14"/>
      <c r="AA8332" s="14"/>
      <c r="AB8332" s="14"/>
    </row>
    <row r="8333" spans="24:28" ht="15" customHeight="1">
      <c r="X8333" s="14"/>
      <c r="Y8333" s="14"/>
      <c r="Z8333" s="14"/>
      <c r="AA8333" s="14"/>
      <c r="AB8333" s="14"/>
    </row>
    <row r="8334" spans="24:28" ht="15" customHeight="1">
      <c r="X8334" s="14"/>
      <c r="Y8334" s="14"/>
      <c r="Z8334" s="14"/>
      <c r="AA8334" s="14"/>
      <c r="AB8334" s="14"/>
    </row>
    <row r="8335" spans="24:28" ht="15" customHeight="1">
      <c r="X8335" s="14"/>
      <c r="Y8335" s="14"/>
      <c r="Z8335" s="14"/>
      <c r="AA8335" s="14"/>
      <c r="AB8335" s="14"/>
    </row>
    <row r="8336" spans="24:28" ht="15" customHeight="1">
      <c r="X8336" s="14"/>
      <c r="Y8336" s="14"/>
      <c r="Z8336" s="14"/>
      <c r="AA8336" s="14"/>
      <c r="AB8336" s="14"/>
    </row>
    <row r="8337" spans="24:28" ht="15" customHeight="1">
      <c r="X8337" s="14"/>
      <c r="Y8337" s="14"/>
      <c r="Z8337" s="14"/>
      <c r="AA8337" s="14"/>
      <c r="AB8337" s="14"/>
    </row>
    <row r="8338" spans="24:28" ht="15" customHeight="1">
      <c r="X8338" s="14"/>
      <c r="Y8338" s="14"/>
      <c r="Z8338" s="14"/>
      <c r="AA8338" s="14"/>
      <c r="AB8338" s="14"/>
    </row>
    <row r="8339" spans="24:28" ht="15" customHeight="1">
      <c r="X8339" s="14"/>
      <c r="Y8339" s="14"/>
      <c r="Z8339" s="14"/>
      <c r="AA8339" s="14"/>
      <c r="AB8339" s="14"/>
    </row>
    <row r="8340" spans="24:28" ht="15" customHeight="1">
      <c r="X8340" s="14"/>
      <c r="Y8340" s="14"/>
      <c r="Z8340" s="14"/>
      <c r="AA8340" s="14"/>
      <c r="AB8340" s="14"/>
    </row>
    <row r="8341" spans="24:28" ht="15" customHeight="1">
      <c r="X8341" s="14"/>
      <c r="Y8341" s="14"/>
      <c r="Z8341" s="14"/>
      <c r="AA8341" s="14"/>
      <c r="AB8341" s="14"/>
    </row>
    <row r="8342" spans="24:28" ht="15" customHeight="1">
      <c r="X8342" s="14"/>
      <c r="Y8342" s="14"/>
      <c r="Z8342" s="14"/>
      <c r="AA8342" s="14"/>
      <c r="AB8342" s="14"/>
    </row>
    <row r="8343" spans="24:28" ht="15" customHeight="1">
      <c r="X8343" s="14"/>
      <c r="Y8343" s="14"/>
      <c r="Z8343" s="14"/>
      <c r="AA8343" s="14"/>
      <c r="AB8343" s="14"/>
    </row>
    <row r="8344" spans="24:28" ht="15" customHeight="1">
      <c r="X8344" s="14"/>
      <c r="Y8344" s="14"/>
      <c r="Z8344" s="14"/>
      <c r="AA8344" s="14"/>
      <c r="AB8344" s="14"/>
    </row>
    <row r="8345" spans="24:28" ht="15" customHeight="1">
      <c r="X8345" s="14"/>
      <c r="Y8345" s="14"/>
      <c r="Z8345" s="14"/>
      <c r="AA8345" s="14"/>
      <c r="AB8345" s="14"/>
    </row>
    <row r="8346" spans="24:28" ht="15" customHeight="1">
      <c r="X8346" s="14"/>
      <c r="Y8346" s="14"/>
      <c r="Z8346" s="14"/>
      <c r="AA8346" s="14"/>
      <c r="AB8346" s="14"/>
    </row>
    <row r="8347" spans="24:28" ht="15" customHeight="1">
      <c r="X8347" s="14"/>
      <c r="Y8347" s="14"/>
      <c r="Z8347" s="14"/>
      <c r="AA8347" s="14"/>
      <c r="AB8347" s="14"/>
    </row>
    <row r="8348" spans="24:28" ht="15" customHeight="1">
      <c r="X8348" s="14"/>
      <c r="Y8348" s="14"/>
      <c r="Z8348" s="14"/>
      <c r="AA8348" s="14"/>
      <c r="AB8348" s="14"/>
    </row>
    <row r="8349" spans="24:28" ht="15" customHeight="1">
      <c r="X8349" s="14"/>
      <c r="Y8349" s="14"/>
      <c r="Z8349" s="14"/>
      <c r="AA8349" s="14"/>
      <c r="AB8349" s="14"/>
    </row>
    <row r="8350" spans="24:28" ht="15" customHeight="1">
      <c r="X8350" s="14"/>
      <c r="Y8350" s="14"/>
      <c r="Z8350" s="14"/>
      <c r="AA8350" s="14"/>
      <c r="AB8350" s="14"/>
    </row>
    <row r="8351" spans="24:28" ht="15" customHeight="1">
      <c r="X8351" s="14"/>
      <c r="Y8351" s="14"/>
      <c r="Z8351" s="14"/>
      <c r="AA8351" s="14"/>
      <c r="AB8351" s="14"/>
    </row>
    <row r="8352" spans="24:28" ht="15" customHeight="1">
      <c r="X8352" s="14"/>
      <c r="Y8352" s="14"/>
      <c r="Z8352" s="14"/>
      <c r="AA8352" s="14"/>
      <c r="AB8352" s="14"/>
    </row>
    <row r="8353" spans="24:28" ht="15" customHeight="1">
      <c r="X8353" s="14"/>
      <c r="Y8353" s="14"/>
      <c r="Z8353" s="14"/>
      <c r="AA8353" s="14"/>
      <c r="AB8353" s="14"/>
    </row>
    <row r="8354" spans="24:28" ht="15" customHeight="1">
      <c r="X8354" s="14"/>
      <c r="Y8354" s="14"/>
      <c r="Z8354" s="14"/>
      <c r="AA8354" s="14"/>
      <c r="AB8354" s="14"/>
    </row>
    <row r="8355" spans="24:28" ht="15" customHeight="1">
      <c r="X8355" s="14"/>
      <c r="Y8355" s="14"/>
      <c r="Z8355" s="14"/>
      <c r="AA8355" s="14"/>
      <c r="AB8355" s="14"/>
    </row>
    <row r="8356" spans="24:28" ht="15" customHeight="1">
      <c r="X8356" s="14"/>
      <c r="Y8356" s="14"/>
      <c r="Z8356" s="14"/>
      <c r="AA8356" s="14"/>
      <c r="AB8356" s="14"/>
    </row>
    <row r="8357" spans="24:28" ht="15" customHeight="1">
      <c r="X8357" s="14"/>
      <c r="Y8357" s="14"/>
      <c r="Z8357" s="14"/>
      <c r="AA8357" s="14"/>
      <c r="AB8357" s="14"/>
    </row>
    <row r="8358" spans="24:28" ht="15" customHeight="1">
      <c r="X8358" s="14"/>
      <c r="Y8358" s="14"/>
      <c r="Z8358" s="14"/>
      <c r="AA8358" s="14"/>
      <c r="AB8358" s="14"/>
    </row>
    <row r="8359" spans="24:28" ht="15" customHeight="1">
      <c r="X8359" s="14"/>
      <c r="Y8359" s="14"/>
      <c r="Z8359" s="14"/>
      <c r="AA8359" s="14"/>
      <c r="AB8359" s="14"/>
    </row>
    <row r="8360" spans="24:28" ht="15" customHeight="1">
      <c r="X8360" s="14"/>
      <c r="Y8360" s="14"/>
      <c r="Z8360" s="14"/>
      <c r="AA8360" s="14"/>
      <c r="AB8360" s="14"/>
    </row>
    <row r="8361" spans="24:28" ht="15" customHeight="1">
      <c r="X8361" s="14"/>
      <c r="Y8361" s="14"/>
      <c r="Z8361" s="14"/>
      <c r="AA8361" s="14"/>
      <c r="AB8361" s="14"/>
    </row>
    <row r="8362" spans="24:28" ht="15" customHeight="1">
      <c r="X8362" s="14"/>
      <c r="Y8362" s="14"/>
      <c r="Z8362" s="14"/>
      <c r="AA8362" s="14"/>
      <c r="AB8362" s="14"/>
    </row>
    <row r="8363" spans="24:28" ht="15" customHeight="1">
      <c r="X8363" s="14"/>
      <c r="Y8363" s="14"/>
      <c r="Z8363" s="14"/>
      <c r="AA8363" s="14"/>
      <c r="AB8363" s="14"/>
    </row>
    <row r="8364" spans="24:28" ht="15" customHeight="1">
      <c r="X8364" s="14"/>
      <c r="Y8364" s="14"/>
      <c r="Z8364" s="14"/>
      <c r="AA8364" s="14"/>
      <c r="AB8364" s="14"/>
    </row>
    <row r="8365" spans="24:28" ht="15" customHeight="1">
      <c r="X8365" s="14"/>
      <c r="Y8365" s="14"/>
      <c r="Z8365" s="14"/>
      <c r="AA8365" s="14"/>
      <c r="AB8365" s="14"/>
    </row>
    <row r="8366" spans="24:28" ht="15" customHeight="1">
      <c r="X8366" s="14"/>
      <c r="Y8366" s="14"/>
      <c r="Z8366" s="14"/>
      <c r="AA8366" s="14"/>
      <c r="AB8366" s="14"/>
    </row>
    <row r="8367" spans="24:28" ht="15" customHeight="1">
      <c r="X8367" s="14"/>
      <c r="Y8367" s="14"/>
      <c r="Z8367" s="14"/>
      <c r="AA8367" s="14"/>
      <c r="AB8367" s="14"/>
    </row>
    <row r="8368" spans="24:28" ht="15" customHeight="1">
      <c r="X8368" s="14"/>
      <c r="Y8368" s="14"/>
      <c r="Z8368" s="14"/>
      <c r="AA8368" s="14"/>
      <c r="AB8368" s="14"/>
    </row>
    <row r="8369" spans="24:28" ht="15" customHeight="1">
      <c r="X8369" s="14"/>
      <c r="Y8369" s="14"/>
      <c r="Z8369" s="14"/>
      <c r="AA8369" s="14"/>
      <c r="AB8369" s="14"/>
    </row>
    <row r="8370" spans="24:28" ht="15" customHeight="1">
      <c r="X8370" s="14"/>
      <c r="Y8370" s="14"/>
      <c r="Z8370" s="14"/>
      <c r="AA8370" s="14"/>
      <c r="AB8370" s="14"/>
    </row>
    <row r="8371" spans="24:28" ht="15" customHeight="1">
      <c r="X8371" s="14"/>
      <c r="Y8371" s="14"/>
      <c r="Z8371" s="14"/>
      <c r="AA8371" s="14"/>
      <c r="AB8371" s="14"/>
    </row>
    <row r="8372" spans="24:28" ht="15" customHeight="1">
      <c r="X8372" s="14"/>
      <c r="Y8372" s="14"/>
      <c r="Z8372" s="14"/>
      <c r="AA8372" s="14"/>
      <c r="AB8372" s="14"/>
    </row>
    <row r="8373" spans="24:28" ht="15" customHeight="1">
      <c r="X8373" s="14"/>
      <c r="Y8373" s="14"/>
      <c r="Z8373" s="14"/>
      <c r="AA8373" s="14"/>
      <c r="AB8373" s="14"/>
    </row>
    <row r="8374" spans="24:28" ht="15" customHeight="1">
      <c r="X8374" s="14"/>
      <c r="Y8374" s="14"/>
      <c r="Z8374" s="14"/>
      <c r="AA8374" s="14"/>
      <c r="AB8374" s="14"/>
    </row>
    <row r="8375" spans="24:28" ht="15" customHeight="1">
      <c r="X8375" s="14"/>
      <c r="Y8375" s="14"/>
      <c r="Z8375" s="14"/>
      <c r="AA8375" s="14"/>
      <c r="AB8375" s="14"/>
    </row>
    <row r="8376" spans="24:28" ht="15" customHeight="1">
      <c r="X8376" s="14"/>
      <c r="Y8376" s="14"/>
      <c r="Z8376" s="14"/>
      <c r="AA8376" s="14"/>
      <c r="AB8376" s="14"/>
    </row>
    <row r="8377" spans="24:28" ht="15" customHeight="1">
      <c r="X8377" s="14"/>
      <c r="Y8377" s="14"/>
      <c r="Z8377" s="14"/>
      <c r="AA8377" s="14"/>
      <c r="AB8377" s="14"/>
    </row>
    <row r="8378" spans="24:28" ht="15" customHeight="1">
      <c r="X8378" s="14"/>
      <c r="Y8378" s="14"/>
      <c r="Z8378" s="14"/>
      <c r="AA8378" s="14"/>
      <c r="AB8378" s="14"/>
    </row>
    <row r="8379" spans="24:28" ht="15" customHeight="1">
      <c r="X8379" s="14"/>
      <c r="Y8379" s="14"/>
      <c r="Z8379" s="14"/>
      <c r="AA8379" s="14"/>
      <c r="AB8379" s="14"/>
    </row>
    <row r="8380" spans="24:28" ht="15" customHeight="1">
      <c r="X8380" s="14"/>
      <c r="Y8380" s="14"/>
      <c r="Z8380" s="14"/>
      <c r="AA8380" s="14"/>
      <c r="AB8380" s="14"/>
    </row>
    <row r="8381" spans="24:28" ht="15" customHeight="1">
      <c r="X8381" s="14"/>
      <c r="Y8381" s="14"/>
      <c r="Z8381" s="14"/>
      <c r="AA8381" s="14"/>
      <c r="AB8381" s="14"/>
    </row>
    <row r="8382" spans="24:28" ht="15" customHeight="1">
      <c r="X8382" s="14"/>
      <c r="Y8382" s="14"/>
      <c r="Z8382" s="14"/>
      <c r="AA8382" s="14"/>
      <c r="AB8382" s="14"/>
    </row>
    <row r="8383" spans="24:28" ht="15" customHeight="1">
      <c r="X8383" s="14"/>
      <c r="Y8383" s="14"/>
      <c r="Z8383" s="14"/>
      <c r="AA8383" s="14"/>
      <c r="AB8383" s="14"/>
    </row>
    <row r="8384" spans="24:28" ht="15" customHeight="1">
      <c r="X8384" s="14"/>
      <c r="Y8384" s="14"/>
      <c r="Z8384" s="14"/>
      <c r="AA8384" s="14"/>
      <c r="AB8384" s="14"/>
    </row>
    <row r="8385" spans="24:28" ht="15" customHeight="1">
      <c r="X8385" s="14"/>
      <c r="Y8385" s="14"/>
      <c r="Z8385" s="14"/>
      <c r="AA8385" s="14"/>
      <c r="AB8385" s="14"/>
    </row>
    <row r="8386" spans="24:28" ht="15" customHeight="1">
      <c r="X8386" s="14"/>
      <c r="Y8386" s="14"/>
      <c r="Z8386" s="14"/>
      <c r="AA8386" s="14"/>
      <c r="AB8386" s="14"/>
    </row>
    <row r="8387" spans="24:28" ht="15" customHeight="1">
      <c r="X8387" s="14"/>
      <c r="Y8387" s="14"/>
      <c r="Z8387" s="14"/>
      <c r="AA8387" s="14"/>
      <c r="AB8387" s="14"/>
    </row>
    <row r="8388" spans="24:28" ht="15" customHeight="1">
      <c r="X8388" s="14"/>
      <c r="Y8388" s="14"/>
      <c r="Z8388" s="14"/>
      <c r="AA8388" s="14"/>
      <c r="AB8388" s="14"/>
    </row>
    <row r="8389" spans="24:28" ht="15" customHeight="1">
      <c r="X8389" s="14"/>
      <c r="Y8389" s="14"/>
      <c r="Z8389" s="14"/>
      <c r="AA8389" s="14"/>
      <c r="AB8389" s="14"/>
    </row>
    <row r="8390" spans="24:28" ht="15" customHeight="1">
      <c r="X8390" s="14"/>
      <c r="Y8390" s="14"/>
      <c r="Z8390" s="14"/>
      <c r="AA8390" s="14"/>
      <c r="AB8390" s="14"/>
    </row>
    <row r="8391" spans="24:28" ht="15" customHeight="1">
      <c r="X8391" s="14"/>
      <c r="Y8391" s="14"/>
      <c r="Z8391" s="14"/>
      <c r="AA8391" s="14"/>
      <c r="AB8391" s="14"/>
    </row>
    <row r="8392" spans="24:28" ht="15" customHeight="1">
      <c r="X8392" s="14"/>
      <c r="Y8392" s="14"/>
      <c r="Z8392" s="14"/>
      <c r="AA8392" s="14"/>
      <c r="AB8392" s="14"/>
    </row>
    <row r="8393" spans="24:28" ht="15" customHeight="1">
      <c r="X8393" s="14"/>
      <c r="Y8393" s="14"/>
      <c r="Z8393" s="14"/>
      <c r="AA8393" s="14"/>
      <c r="AB8393" s="14"/>
    </row>
    <row r="8394" spans="24:28" ht="15" customHeight="1">
      <c r="X8394" s="14"/>
      <c r="Y8394" s="14"/>
      <c r="Z8394" s="14"/>
      <c r="AA8394" s="14"/>
      <c r="AB8394" s="14"/>
    </row>
    <row r="8395" spans="24:28" ht="15" customHeight="1">
      <c r="X8395" s="14"/>
      <c r="Y8395" s="14"/>
      <c r="Z8395" s="14"/>
      <c r="AA8395" s="14"/>
      <c r="AB8395" s="14"/>
    </row>
    <row r="8396" spans="24:28" ht="15" customHeight="1">
      <c r="X8396" s="14"/>
      <c r="Y8396" s="14"/>
      <c r="Z8396" s="14"/>
      <c r="AA8396" s="14"/>
      <c r="AB8396" s="14"/>
    </row>
    <row r="8397" spans="24:28" ht="15" customHeight="1">
      <c r="X8397" s="14"/>
      <c r="Y8397" s="14"/>
      <c r="Z8397" s="14"/>
      <c r="AA8397" s="14"/>
      <c r="AB8397" s="14"/>
    </row>
    <row r="8398" spans="24:28" ht="15" customHeight="1">
      <c r="X8398" s="14"/>
      <c r="Y8398" s="14"/>
      <c r="Z8398" s="14"/>
      <c r="AA8398" s="14"/>
      <c r="AB8398" s="14"/>
    </row>
    <row r="8399" spans="24:28" ht="15" customHeight="1">
      <c r="X8399" s="14"/>
      <c r="Y8399" s="14"/>
      <c r="Z8399" s="14"/>
      <c r="AA8399" s="14"/>
      <c r="AB8399" s="14"/>
    </row>
    <row r="8400" spans="24:28" ht="15" customHeight="1">
      <c r="X8400" s="14"/>
      <c r="Y8400" s="14"/>
      <c r="Z8400" s="14"/>
      <c r="AA8400" s="14"/>
      <c r="AB8400" s="14"/>
    </row>
    <row r="8401" spans="24:28" ht="15" customHeight="1">
      <c r="X8401" s="14"/>
      <c r="Y8401" s="14"/>
      <c r="Z8401" s="14"/>
      <c r="AA8401" s="14"/>
      <c r="AB8401" s="14"/>
    </row>
    <row r="8402" spans="24:28" ht="15" customHeight="1">
      <c r="X8402" s="14"/>
      <c r="Y8402" s="14"/>
      <c r="Z8402" s="14"/>
      <c r="AA8402" s="14"/>
      <c r="AB8402" s="14"/>
    </row>
    <row r="8403" spans="24:28" ht="15" customHeight="1">
      <c r="X8403" s="14"/>
      <c r="Y8403" s="14"/>
      <c r="Z8403" s="14"/>
      <c r="AA8403" s="14"/>
      <c r="AB8403" s="14"/>
    </row>
    <row r="8404" spans="24:28" ht="15" customHeight="1">
      <c r="X8404" s="14"/>
      <c r="Y8404" s="14"/>
      <c r="Z8404" s="14"/>
      <c r="AA8404" s="14"/>
      <c r="AB8404" s="14"/>
    </row>
    <row r="8405" spans="24:28" ht="15" customHeight="1">
      <c r="X8405" s="14"/>
      <c r="Y8405" s="14"/>
      <c r="Z8405" s="14"/>
      <c r="AA8405" s="14"/>
      <c r="AB8405" s="14"/>
    </row>
    <row r="8406" spans="24:28" ht="15" customHeight="1">
      <c r="X8406" s="14"/>
      <c r="Y8406" s="14"/>
      <c r="Z8406" s="14"/>
      <c r="AA8406" s="14"/>
      <c r="AB8406" s="14"/>
    </row>
    <row r="8407" spans="24:28" ht="15" customHeight="1">
      <c r="X8407" s="14"/>
      <c r="Y8407" s="14"/>
      <c r="Z8407" s="14"/>
      <c r="AA8407" s="14"/>
      <c r="AB8407" s="14"/>
    </row>
    <row r="8408" spans="24:28" ht="15" customHeight="1">
      <c r="X8408" s="14"/>
      <c r="Y8408" s="14"/>
      <c r="Z8408" s="14"/>
      <c r="AA8408" s="14"/>
      <c r="AB8408" s="14"/>
    </row>
    <row r="8409" spans="24:28" ht="15" customHeight="1">
      <c r="X8409" s="14"/>
      <c r="Y8409" s="14"/>
      <c r="Z8409" s="14"/>
      <c r="AA8409" s="14"/>
      <c r="AB8409" s="14"/>
    </row>
    <row r="8410" spans="24:28" ht="15" customHeight="1">
      <c r="X8410" s="14"/>
      <c r="Y8410" s="14"/>
      <c r="Z8410" s="14"/>
      <c r="AA8410" s="14"/>
      <c r="AB8410" s="14"/>
    </row>
    <row r="8411" spans="24:28" ht="15" customHeight="1">
      <c r="X8411" s="14"/>
      <c r="Y8411" s="14"/>
      <c r="Z8411" s="14"/>
      <c r="AA8411" s="14"/>
      <c r="AB8411" s="14"/>
    </row>
    <row r="8412" spans="24:28" ht="15" customHeight="1">
      <c r="X8412" s="14"/>
      <c r="Y8412" s="14"/>
      <c r="Z8412" s="14"/>
      <c r="AA8412" s="14"/>
      <c r="AB8412" s="14"/>
    </row>
    <row r="8413" spans="24:28" ht="15" customHeight="1">
      <c r="X8413" s="14"/>
      <c r="Y8413" s="14"/>
      <c r="Z8413" s="14"/>
      <c r="AA8413" s="14"/>
      <c r="AB8413" s="14"/>
    </row>
    <row r="8414" spans="24:28" ht="15" customHeight="1">
      <c r="X8414" s="14"/>
      <c r="Y8414" s="14"/>
      <c r="Z8414" s="14"/>
      <c r="AA8414" s="14"/>
      <c r="AB8414" s="14"/>
    </row>
    <row r="8415" spans="24:28" ht="15" customHeight="1">
      <c r="X8415" s="14"/>
      <c r="Y8415" s="14"/>
      <c r="Z8415" s="14"/>
      <c r="AA8415" s="14"/>
      <c r="AB8415" s="14"/>
    </row>
    <row r="8416" spans="24:28" ht="15" customHeight="1">
      <c r="X8416" s="14"/>
      <c r="Y8416" s="14"/>
      <c r="Z8416" s="14"/>
      <c r="AA8416" s="14"/>
      <c r="AB8416" s="14"/>
    </row>
    <row r="8417" spans="24:28" ht="15" customHeight="1">
      <c r="X8417" s="14"/>
      <c r="Y8417" s="14"/>
      <c r="Z8417" s="14"/>
      <c r="AA8417" s="14"/>
      <c r="AB8417" s="14"/>
    </row>
    <row r="8418" spans="24:28" ht="15" customHeight="1">
      <c r="X8418" s="14"/>
      <c r="Y8418" s="14"/>
      <c r="Z8418" s="14"/>
      <c r="AA8418" s="14"/>
      <c r="AB8418" s="14"/>
    </row>
    <row r="8419" spans="24:28" ht="15" customHeight="1">
      <c r="X8419" s="14"/>
      <c r="Y8419" s="14"/>
      <c r="Z8419" s="14"/>
      <c r="AA8419" s="14"/>
      <c r="AB8419" s="14"/>
    </row>
    <row r="8420" spans="24:28" ht="15" customHeight="1">
      <c r="X8420" s="14"/>
      <c r="Y8420" s="14"/>
      <c r="Z8420" s="14"/>
      <c r="AA8420" s="14"/>
      <c r="AB8420" s="14"/>
    </row>
    <row r="8421" spans="24:28" ht="15" customHeight="1">
      <c r="X8421" s="14"/>
      <c r="Y8421" s="14"/>
      <c r="Z8421" s="14"/>
      <c r="AA8421" s="14"/>
      <c r="AB8421" s="14"/>
    </row>
    <row r="8422" spans="24:28" ht="15" customHeight="1">
      <c r="X8422" s="14"/>
      <c r="Y8422" s="14"/>
      <c r="Z8422" s="14"/>
      <c r="AA8422" s="14"/>
      <c r="AB8422" s="14"/>
    </row>
    <row r="8423" spans="24:28" ht="15" customHeight="1">
      <c r="X8423" s="14"/>
      <c r="Y8423" s="14"/>
      <c r="Z8423" s="14"/>
      <c r="AA8423" s="14"/>
      <c r="AB8423" s="14"/>
    </row>
    <row r="8424" spans="24:28" ht="15" customHeight="1">
      <c r="X8424" s="14"/>
      <c r="Y8424" s="14"/>
      <c r="Z8424" s="14"/>
      <c r="AA8424" s="14"/>
      <c r="AB8424" s="14"/>
    </row>
    <row r="8425" spans="24:28" ht="15" customHeight="1">
      <c r="X8425" s="14"/>
      <c r="Y8425" s="14"/>
      <c r="Z8425" s="14"/>
      <c r="AA8425" s="14"/>
      <c r="AB8425" s="14"/>
    </row>
    <row r="8426" spans="24:28" ht="15" customHeight="1">
      <c r="X8426" s="14"/>
      <c r="Y8426" s="14"/>
      <c r="Z8426" s="14"/>
      <c r="AA8426" s="14"/>
      <c r="AB8426" s="14"/>
    </row>
    <row r="8427" spans="24:28" ht="15" customHeight="1">
      <c r="X8427" s="14"/>
      <c r="Y8427" s="14"/>
      <c r="Z8427" s="14"/>
      <c r="AA8427" s="14"/>
      <c r="AB8427" s="14"/>
    </row>
    <row r="8428" spans="24:28" ht="15" customHeight="1">
      <c r="X8428" s="14"/>
      <c r="Y8428" s="14"/>
      <c r="Z8428" s="14"/>
      <c r="AA8428" s="14"/>
      <c r="AB8428" s="14"/>
    </row>
    <row r="8429" spans="24:28" ht="15" customHeight="1">
      <c r="X8429" s="14"/>
      <c r="Y8429" s="14"/>
      <c r="Z8429" s="14"/>
      <c r="AA8429" s="14"/>
      <c r="AB8429" s="14"/>
    </row>
    <row r="8430" spans="24:28" ht="15" customHeight="1">
      <c r="X8430" s="14"/>
      <c r="Y8430" s="14"/>
      <c r="Z8430" s="14"/>
      <c r="AA8430" s="14"/>
      <c r="AB8430" s="14"/>
    </row>
    <row r="8431" spans="24:28" ht="15" customHeight="1">
      <c r="X8431" s="14"/>
      <c r="Y8431" s="14"/>
      <c r="Z8431" s="14"/>
      <c r="AA8431" s="14"/>
      <c r="AB8431" s="14"/>
    </row>
    <row r="8432" spans="24:28" ht="15" customHeight="1">
      <c r="X8432" s="14"/>
      <c r="Y8432" s="14"/>
      <c r="Z8432" s="14"/>
      <c r="AA8432" s="14"/>
      <c r="AB8432" s="14"/>
    </row>
    <row r="8433" spans="24:28" ht="15" customHeight="1">
      <c r="X8433" s="14"/>
      <c r="Y8433" s="14"/>
      <c r="Z8433" s="14"/>
      <c r="AA8433" s="14"/>
      <c r="AB8433" s="14"/>
    </row>
    <row r="8434" spans="24:28" ht="15" customHeight="1">
      <c r="X8434" s="14"/>
      <c r="Y8434" s="14"/>
      <c r="Z8434" s="14"/>
      <c r="AA8434" s="14"/>
      <c r="AB8434" s="14"/>
    </row>
    <row r="8435" spans="24:28" ht="15" customHeight="1">
      <c r="X8435" s="14"/>
      <c r="Y8435" s="14"/>
      <c r="Z8435" s="14"/>
      <c r="AA8435" s="14"/>
      <c r="AB8435" s="14"/>
    </row>
    <row r="8436" spans="24:28" ht="15" customHeight="1">
      <c r="X8436" s="14"/>
      <c r="Y8436" s="14"/>
      <c r="Z8436" s="14"/>
      <c r="AA8436" s="14"/>
      <c r="AB8436" s="14"/>
    </row>
    <row r="8437" spans="24:28" ht="15" customHeight="1">
      <c r="X8437" s="14"/>
      <c r="Y8437" s="14"/>
      <c r="Z8437" s="14"/>
      <c r="AA8437" s="14"/>
      <c r="AB8437" s="14"/>
    </row>
    <row r="8438" spans="24:28" ht="15" customHeight="1">
      <c r="X8438" s="14"/>
      <c r="Y8438" s="14"/>
      <c r="Z8438" s="14"/>
      <c r="AA8438" s="14"/>
      <c r="AB8438" s="14"/>
    </row>
    <row r="8439" spans="24:28" ht="15" customHeight="1">
      <c r="X8439" s="14"/>
      <c r="Y8439" s="14"/>
      <c r="Z8439" s="14"/>
      <c r="AA8439" s="14"/>
      <c r="AB8439" s="14"/>
    </row>
    <row r="8440" spans="24:28" ht="15" customHeight="1">
      <c r="X8440" s="14"/>
      <c r="Y8440" s="14"/>
      <c r="Z8440" s="14"/>
      <c r="AA8440" s="14"/>
      <c r="AB8440" s="14"/>
    </row>
    <row r="8441" spans="24:28" ht="15" customHeight="1">
      <c r="X8441" s="14"/>
      <c r="Y8441" s="14"/>
      <c r="Z8441" s="14"/>
      <c r="AA8441" s="14"/>
      <c r="AB8441" s="14"/>
    </row>
    <row r="8442" spans="24:28" ht="15" customHeight="1">
      <c r="X8442" s="14"/>
      <c r="Y8442" s="14"/>
      <c r="Z8442" s="14"/>
      <c r="AA8442" s="14"/>
      <c r="AB8442" s="14"/>
    </row>
    <row r="8443" spans="24:28" ht="15" customHeight="1">
      <c r="X8443" s="14"/>
      <c r="Y8443" s="14"/>
      <c r="Z8443" s="14"/>
      <c r="AA8443" s="14"/>
      <c r="AB8443" s="14"/>
    </row>
    <row r="8444" spans="24:28" ht="15" customHeight="1">
      <c r="X8444" s="14"/>
      <c r="Y8444" s="14"/>
      <c r="Z8444" s="14"/>
      <c r="AA8444" s="14"/>
      <c r="AB8444" s="14"/>
    </row>
    <row r="8445" spans="24:28" ht="15" customHeight="1">
      <c r="X8445" s="14"/>
      <c r="Y8445" s="14"/>
      <c r="Z8445" s="14"/>
      <c r="AA8445" s="14"/>
      <c r="AB8445" s="14"/>
    </row>
    <row r="8446" spans="24:28" ht="15" customHeight="1">
      <c r="X8446" s="14"/>
      <c r="Y8446" s="14"/>
      <c r="Z8446" s="14"/>
      <c r="AA8446" s="14"/>
      <c r="AB8446" s="14"/>
    </row>
    <row r="8447" spans="24:28" ht="15" customHeight="1">
      <c r="X8447" s="14"/>
      <c r="Y8447" s="14"/>
      <c r="Z8447" s="14"/>
      <c r="AA8447" s="14"/>
      <c r="AB8447" s="14"/>
    </row>
    <row r="8448" spans="24:28" ht="15" customHeight="1">
      <c r="X8448" s="14"/>
      <c r="Y8448" s="14"/>
      <c r="Z8448" s="14"/>
      <c r="AA8448" s="14"/>
      <c r="AB8448" s="14"/>
    </row>
    <row r="8449" spans="24:28" ht="15" customHeight="1">
      <c r="X8449" s="14"/>
      <c r="Y8449" s="14"/>
      <c r="Z8449" s="14"/>
      <c r="AA8449" s="14"/>
      <c r="AB8449" s="14"/>
    </row>
    <row r="8450" spans="24:28" ht="15" customHeight="1">
      <c r="X8450" s="14"/>
      <c r="Y8450" s="14"/>
      <c r="Z8450" s="14"/>
      <c r="AA8450" s="14"/>
      <c r="AB8450" s="14"/>
    </row>
    <row r="8451" spans="24:28" ht="15" customHeight="1">
      <c r="X8451" s="14"/>
      <c r="Y8451" s="14"/>
      <c r="Z8451" s="14"/>
      <c r="AA8451" s="14"/>
      <c r="AB8451" s="14"/>
    </row>
    <row r="8452" spans="24:28" ht="15" customHeight="1">
      <c r="X8452" s="14"/>
      <c r="Y8452" s="14"/>
      <c r="Z8452" s="14"/>
      <c r="AA8452" s="14"/>
      <c r="AB8452" s="14"/>
    </row>
    <row r="8453" spans="24:28" ht="15" customHeight="1">
      <c r="X8453" s="14"/>
      <c r="Y8453" s="14"/>
      <c r="Z8453" s="14"/>
      <c r="AA8453" s="14"/>
      <c r="AB8453" s="14"/>
    </row>
    <row r="8454" spans="24:28" ht="15" customHeight="1">
      <c r="X8454" s="14"/>
      <c r="Y8454" s="14"/>
      <c r="Z8454" s="14"/>
      <c r="AA8454" s="14"/>
      <c r="AB8454" s="14"/>
    </row>
    <row r="8455" spans="24:28" ht="15" customHeight="1">
      <c r="X8455" s="14"/>
      <c r="Y8455" s="14"/>
      <c r="Z8455" s="14"/>
      <c r="AA8455" s="14"/>
      <c r="AB8455" s="14"/>
    </row>
    <row r="8456" spans="24:28" ht="15" customHeight="1">
      <c r="X8456" s="14"/>
      <c r="Y8456" s="14"/>
      <c r="Z8456" s="14"/>
      <c r="AA8456" s="14"/>
      <c r="AB8456" s="14"/>
    </row>
    <row r="8457" spans="24:28" ht="15" customHeight="1">
      <c r="X8457" s="14"/>
      <c r="Y8457" s="14"/>
      <c r="Z8457" s="14"/>
      <c r="AA8457" s="14"/>
      <c r="AB8457" s="14"/>
    </row>
    <row r="8458" spans="24:28" ht="15" customHeight="1">
      <c r="X8458" s="14"/>
      <c r="Y8458" s="14"/>
      <c r="Z8458" s="14"/>
      <c r="AA8458" s="14"/>
      <c r="AB8458" s="14"/>
    </row>
    <row r="8459" spans="24:28" ht="15" customHeight="1">
      <c r="X8459" s="14"/>
      <c r="Y8459" s="14"/>
      <c r="Z8459" s="14"/>
      <c r="AA8459" s="14"/>
      <c r="AB8459" s="14"/>
    </row>
    <row r="8460" spans="24:28" ht="15" customHeight="1">
      <c r="X8460" s="14"/>
      <c r="Y8460" s="14"/>
      <c r="Z8460" s="14"/>
      <c r="AA8460" s="14"/>
      <c r="AB8460" s="14"/>
    </row>
    <row r="8461" spans="24:28" ht="15" customHeight="1">
      <c r="X8461" s="14"/>
      <c r="Y8461" s="14"/>
      <c r="Z8461" s="14"/>
      <c r="AA8461" s="14"/>
      <c r="AB8461" s="14"/>
    </row>
    <row r="8462" spans="24:28" ht="15" customHeight="1">
      <c r="X8462" s="14"/>
      <c r="Y8462" s="14"/>
      <c r="Z8462" s="14"/>
      <c r="AA8462" s="14"/>
      <c r="AB8462" s="14"/>
    </row>
    <row r="8463" spans="24:28" ht="15" customHeight="1">
      <c r="X8463" s="14"/>
      <c r="Y8463" s="14"/>
      <c r="Z8463" s="14"/>
      <c r="AA8463" s="14"/>
      <c r="AB8463" s="14"/>
    </row>
    <row r="8464" spans="24:28" ht="15" customHeight="1">
      <c r="X8464" s="14"/>
      <c r="Y8464" s="14"/>
      <c r="Z8464" s="14"/>
      <c r="AA8464" s="14"/>
      <c r="AB8464" s="14"/>
    </row>
    <row r="8465" spans="24:28" ht="15" customHeight="1">
      <c r="X8465" s="14"/>
      <c r="Y8465" s="14"/>
      <c r="Z8465" s="14"/>
      <c r="AA8465" s="14"/>
      <c r="AB8465" s="14"/>
    </row>
    <row r="8466" spans="24:28" ht="15" customHeight="1">
      <c r="X8466" s="14"/>
      <c r="Y8466" s="14"/>
      <c r="Z8466" s="14"/>
      <c r="AA8466" s="14"/>
      <c r="AB8466" s="14"/>
    </row>
    <row r="8467" spans="24:28" ht="15" customHeight="1">
      <c r="X8467" s="14"/>
      <c r="Y8467" s="14"/>
      <c r="Z8467" s="14"/>
      <c r="AA8467" s="14"/>
      <c r="AB8467" s="14"/>
    </row>
    <row r="8468" spans="24:28" ht="15" customHeight="1">
      <c r="X8468" s="14"/>
      <c r="Y8468" s="14"/>
      <c r="Z8468" s="14"/>
      <c r="AA8468" s="14"/>
      <c r="AB8468" s="14"/>
    </row>
    <row r="8469" spans="24:28" ht="15" customHeight="1">
      <c r="X8469" s="14"/>
      <c r="Y8469" s="14"/>
      <c r="Z8469" s="14"/>
      <c r="AA8469" s="14"/>
      <c r="AB8469" s="14"/>
    </row>
    <row r="8470" spans="24:28" ht="15" customHeight="1">
      <c r="X8470" s="14"/>
      <c r="Y8470" s="14"/>
      <c r="Z8470" s="14"/>
      <c r="AA8470" s="14"/>
      <c r="AB8470" s="14"/>
    </row>
    <row r="8471" spans="24:28" ht="15" customHeight="1">
      <c r="X8471" s="14"/>
      <c r="Y8471" s="14"/>
      <c r="Z8471" s="14"/>
      <c r="AA8471" s="14"/>
      <c r="AB8471" s="14"/>
    </row>
    <row r="8472" spans="24:28" ht="15" customHeight="1">
      <c r="X8472" s="14"/>
      <c r="Y8472" s="14"/>
      <c r="Z8472" s="14"/>
      <c r="AA8472" s="14"/>
      <c r="AB8472" s="14"/>
    </row>
    <row r="8473" spans="24:28" ht="15" customHeight="1">
      <c r="X8473" s="14"/>
      <c r="Y8473" s="14"/>
      <c r="Z8473" s="14"/>
      <c r="AA8473" s="14"/>
      <c r="AB8473" s="14"/>
    </row>
    <row r="8474" spans="24:28" ht="15" customHeight="1">
      <c r="X8474" s="14"/>
      <c r="Y8474" s="14"/>
      <c r="Z8474" s="14"/>
      <c r="AA8474" s="14"/>
      <c r="AB8474" s="14"/>
    </row>
    <row r="8475" spans="24:28" ht="15" customHeight="1">
      <c r="X8475" s="14"/>
      <c r="Y8475" s="14"/>
      <c r="Z8475" s="14"/>
      <c r="AA8475" s="14"/>
      <c r="AB8475" s="14"/>
    </row>
    <row r="8476" spans="24:28" ht="15" customHeight="1">
      <c r="X8476" s="14"/>
      <c r="Y8476" s="14"/>
      <c r="Z8476" s="14"/>
      <c r="AA8476" s="14"/>
      <c r="AB8476" s="14"/>
    </row>
    <row r="8477" spans="24:28" ht="15" customHeight="1">
      <c r="X8477" s="14"/>
      <c r="Y8477" s="14"/>
      <c r="Z8477" s="14"/>
      <c r="AA8477" s="14"/>
      <c r="AB8477" s="14"/>
    </row>
    <row r="8478" spans="24:28" ht="15" customHeight="1">
      <c r="X8478" s="14"/>
      <c r="Y8478" s="14"/>
      <c r="Z8478" s="14"/>
      <c r="AA8478" s="14"/>
      <c r="AB8478" s="14"/>
    </row>
    <row r="8479" spans="24:28" ht="15" customHeight="1">
      <c r="X8479" s="14"/>
      <c r="Y8479" s="14"/>
      <c r="Z8479" s="14"/>
      <c r="AA8479" s="14"/>
      <c r="AB8479" s="14"/>
    </row>
    <row r="8480" spans="24:28" ht="15" customHeight="1">
      <c r="X8480" s="14"/>
      <c r="Y8480" s="14"/>
      <c r="Z8480" s="14"/>
      <c r="AA8480" s="14"/>
      <c r="AB8480" s="14"/>
    </row>
    <row r="8481" spans="24:28" ht="15" customHeight="1">
      <c r="X8481" s="14"/>
      <c r="Y8481" s="14"/>
      <c r="Z8481" s="14"/>
      <c r="AA8481" s="14"/>
      <c r="AB8481" s="14"/>
    </row>
    <row r="8482" spans="24:28" ht="15" customHeight="1">
      <c r="X8482" s="14"/>
      <c r="Y8482" s="14"/>
      <c r="Z8482" s="14"/>
      <c r="AA8482" s="14"/>
      <c r="AB8482" s="14"/>
    </row>
    <row r="8483" spans="24:28" ht="15" customHeight="1">
      <c r="X8483" s="14"/>
      <c r="Y8483" s="14"/>
      <c r="Z8483" s="14"/>
      <c r="AA8483" s="14"/>
      <c r="AB8483" s="14"/>
    </row>
    <row r="8484" spans="24:28" ht="15" customHeight="1">
      <c r="X8484" s="14"/>
      <c r="Y8484" s="14"/>
      <c r="Z8484" s="14"/>
      <c r="AA8484" s="14"/>
      <c r="AB8484" s="14"/>
    </row>
    <row r="8485" spans="24:28" ht="15" customHeight="1">
      <c r="X8485" s="14"/>
      <c r="Y8485" s="14"/>
      <c r="Z8485" s="14"/>
      <c r="AA8485" s="14"/>
      <c r="AB8485" s="14"/>
    </row>
    <row r="8486" spans="24:28" ht="15" customHeight="1">
      <c r="X8486" s="14"/>
      <c r="Y8486" s="14"/>
      <c r="Z8486" s="14"/>
      <c r="AA8486" s="14"/>
      <c r="AB8486" s="14"/>
    </row>
    <row r="8487" spans="24:28" ht="15" customHeight="1">
      <c r="X8487" s="14"/>
      <c r="Y8487" s="14"/>
      <c r="Z8487" s="14"/>
      <c r="AA8487" s="14"/>
      <c r="AB8487" s="14"/>
    </row>
    <row r="8488" spans="24:28" ht="15" customHeight="1">
      <c r="X8488" s="14"/>
      <c r="Y8488" s="14"/>
      <c r="Z8488" s="14"/>
      <c r="AA8488" s="14"/>
      <c r="AB8488" s="14"/>
    </row>
    <row r="8489" spans="24:28" ht="15" customHeight="1">
      <c r="X8489" s="14"/>
      <c r="Y8489" s="14"/>
      <c r="Z8489" s="14"/>
      <c r="AA8489" s="14"/>
      <c r="AB8489" s="14"/>
    </row>
    <row r="8490" spans="24:28" ht="15" customHeight="1">
      <c r="X8490" s="14"/>
      <c r="Y8490" s="14"/>
      <c r="Z8490" s="14"/>
      <c r="AA8490" s="14"/>
      <c r="AB8490" s="14"/>
    </row>
    <row r="8491" spans="24:28" ht="15" customHeight="1">
      <c r="X8491" s="14"/>
      <c r="Y8491" s="14"/>
      <c r="Z8491" s="14"/>
      <c r="AA8491" s="14"/>
      <c r="AB8491" s="14"/>
    </row>
    <row r="8492" spans="24:28" ht="15" customHeight="1">
      <c r="X8492" s="14"/>
      <c r="Y8492" s="14"/>
      <c r="Z8492" s="14"/>
      <c r="AA8492" s="14"/>
      <c r="AB8492" s="14"/>
    </row>
    <row r="8493" spans="24:28" ht="15" customHeight="1">
      <c r="X8493" s="14"/>
      <c r="Y8493" s="14"/>
      <c r="Z8493" s="14"/>
      <c r="AA8493" s="14"/>
      <c r="AB8493" s="14"/>
    </row>
    <row r="8494" spans="24:28" ht="15" customHeight="1">
      <c r="X8494" s="14"/>
      <c r="Y8494" s="14"/>
      <c r="Z8494" s="14"/>
      <c r="AA8494" s="14"/>
      <c r="AB8494" s="14"/>
    </row>
    <row r="8495" spans="24:28" ht="15" customHeight="1">
      <c r="X8495" s="14"/>
      <c r="Y8495" s="14"/>
      <c r="Z8495" s="14"/>
      <c r="AA8495" s="14"/>
      <c r="AB8495" s="14"/>
    </row>
    <row r="8496" spans="24:28" ht="15" customHeight="1">
      <c r="X8496" s="14"/>
      <c r="Y8496" s="14"/>
      <c r="Z8496" s="14"/>
      <c r="AA8496" s="14"/>
      <c r="AB8496" s="14"/>
    </row>
    <row r="8497" spans="24:28" ht="15" customHeight="1">
      <c r="X8497" s="14"/>
      <c r="Y8497" s="14"/>
      <c r="Z8497" s="14"/>
      <c r="AA8497" s="14"/>
      <c r="AB8497" s="14"/>
    </row>
    <row r="8498" spans="24:28" ht="15" customHeight="1">
      <c r="X8498" s="14"/>
      <c r="Y8498" s="14"/>
      <c r="Z8498" s="14"/>
      <c r="AA8498" s="14"/>
      <c r="AB8498" s="14"/>
    </row>
    <row r="8499" spans="24:28" ht="15" customHeight="1">
      <c r="X8499" s="14"/>
      <c r="Y8499" s="14"/>
      <c r="Z8499" s="14"/>
      <c r="AA8499" s="14"/>
      <c r="AB8499" s="14"/>
    </row>
    <row r="8500" spans="24:28" ht="15" customHeight="1">
      <c r="X8500" s="14"/>
      <c r="Y8500" s="14"/>
      <c r="Z8500" s="14"/>
      <c r="AA8500" s="14"/>
      <c r="AB8500" s="14"/>
    </row>
    <row r="8501" spans="24:28" ht="15" customHeight="1">
      <c r="X8501" s="14"/>
      <c r="Y8501" s="14"/>
      <c r="Z8501" s="14"/>
      <c r="AA8501" s="14"/>
      <c r="AB8501" s="14"/>
    </row>
    <row r="8502" spans="24:28" ht="15" customHeight="1">
      <c r="X8502" s="14"/>
      <c r="Y8502" s="14"/>
      <c r="Z8502" s="14"/>
      <c r="AA8502" s="14"/>
      <c r="AB8502" s="14"/>
    </row>
    <row r="8503" spans="24:28" ht="15" customHeight="1">
      <c r="X8503" s="14"/>
      <c r="Y8503" s="14"/>
      <c r="Z8503" s="14"/>
      <c r="AA8503" s="14"/>
      <c r="AB8503" s="14"/>
    </row>
    <row r="8504" spans="24:28" ht="15" customHeight="1">
      <c r="X8504" s="14"/>
      <c r="Y8504" s="14"/>
      <c r="Z8504" s="14"/>
      <c r="AA8504" s="14"/>
      <c r="AB8504" s="14"/>
    </row>
    <row r="8505" spans="24:28" ht="15" customHeight="1">
      <c r="X8505" s="14"/>
      <c r="Y8505" s="14"/>
      <c r="Z8505" s="14"/>
      <c r="AA8505" s="14"/>
      <c r="AB8505" s="14"/>
    </row>
    <row r="8506" spans="24:28" ht="15" customHeight="1">
      <c r="X8506" s="14"/>
      <c r="Y8506" s="14"/>
      <c r="Z8506" s="14"/>
      <c r="AA8506" s="14"/>
      <c r="AB8506" s="14"/>
    </row>
    <row r="8507" spans="24:28" ht="15" customHeight="1">
      <c r="X8507" s="14"/>
      <c r="Y8507" s="14"/>
      <c r="Z8507" s="14"/>
      <c r="AA8507" s="14"/>
      <c r="AB8507" s="14"/>
    </row>
    <row r="8508" spans="24:28" ht="15" customHeight="1">
      <c r="X8508" s="14"/>
      <c r="Y8508" s="14"/>
      <c r="Z8508" s="14"/>
      <c r="AA8508" s="14"/>
      <c r="AB8508" s="14"/>
    </row>
    <row r="8509" spans="24:28" ht="15" customHeight="1">
      <c r="X8509" s="14"/>
      <c r="Y8509" s="14"/>
      <c r="Z8509" s="14"/>
      <c r="AA8509" s="14"/>
      <c r="AB8509" s="14"/>
    </row>
    <row r="8510" spans="24:28" ht="15" customHeight="1">
      <c r="X8510" s="14"/>
      <c r="Y8510" s="14"/>
      <c r="Z8510" s="14"/>
      <c r="AA8510" s="14"/>
      <c r="AB8510" s="14"/>
    </row>
    <row r="8511" spans="24:28" ht="15" customHeight="1">
      <c r="X8511" s="14"/>
      <c r="Y8511" s="14"/>
      <c r="Z8511" s="14"/>
      <c r="AA8511" s="14"/>
      <c r="AB8511" s="14"/>
    </row>
    <row r="8512" spans="24:28" ht="15" customHeight="1">
      <c r="X8512" s="14"/>
      <c r="Y8512" s="14"/>
      <c r="Z8512" s="14"/>
      <c r="AA8512" s="14"/>
      <c r="AB8512" s="14"/>
    </row>
    <row r="8513" spans="24:28" ht="15" customHeight="1">
      <c r="X8513" s="14"/>
      <c r="Y8513" s="14"/>
      <c r="Z8513" s="14"/>
      <c r="AA8513" s="14"/>
      <c r="AB8513" s="14"/>
    </row>
    <row r="8514" spans="24:28" ht="15" customHeight="1">
      <c r="X8514" s="14"/>
      <c r="Y8514" s="14"/>
      <c r="Z8514" s="14"/>
      <c r="AA8514" s="14"/>
      <c r="AB8514" s="14"/>
    </row>
    <row r="8515" spans="24:28" ht="15" customHeight="1">
      <c r="X8515" s="14"/>
      <c r="Y8515" s="14"/>
      <c r="Z8515" s="14"/>
      <c r="AA8515" s="14"/>
      <c r="AB8515" s="14"/>
    </row>
    <row r="8516" spans="24:28" ht="15" customHeight="1">
      <c r="X8516" s="14"/>
      <c r="Y8516" s="14"/>
      <c r="Z8516" s="14"/>
      <c r="AA8516" s="14"/>
      <c r="AB8516" s="14"/>
    </row>
    <row r="8517" spans="24:28" ht="15" customHeight="1">
      <c r="X8517" s="14"/>
      <c r="Y8517" s="14"/>
      <c r="Z8517" s="14"/>
      <c r="AA8517" s="14"/>
      <c r="AB8517" s="14"/>
    </row>
    <row r="8518" spans="24:28" ht="15" customHeight="1">
      <c r="X8518" s="14"/>
      <c r="Y8518" s="14"/>
      <c r="Z8518" s="14"/>
      <c r="AA8518" s="14"/>
      <c r="AB8518" s="14"/>
    </row>
    <row r="8519" spans="24:28" ht="15" customHeight="1">
      <c r="X8519" s="14"/>
      <c r="Y8519" s="14"/>
      <c r="Z8519" s="14"/>
      <c r="AA8519" s="14"/>
      <c r="AB8519" s="14"/>
    </row>
    <row r="8520" spans="24:28" ht="15" customHeight="1">
      <c r="X8520" s="14"/>
      <c r="Y8520" s="14"/>
      <c r="Z8520" s="14"/>
      <c r="AA8520" s="14"/>
      <c r="AB8520" s="14"/>
    </row>
    <row r="8521" spans="24:28" ht="15" customHeight="1">
      <c r="X8521" s="14"/>
      <c r="Y8521" s="14"/>
      <c r="Z8521" s="14"/>
      <c r="AA8521" s="14"/>
      <c r="AB8521" s="14"/>
    </row>
    <row r="8522" spans="24:28" ht="15" customHeight="1">
      <c r="X8522" s="14"/>
      <c r="Y8522" s="14"/>
      <c r="Z8522" s="14"/>
      <c r="AA8522" s="14"/>
      <c r="AB8522" s="14"/>
    </row>
    <row r="8523" spans="24:28" ht="15" customHeight="1">
      <c r="X8523" s="14"/>
      <c r="Y8523" s="14"/>
      <c r="Z8523" s="14"/>
      <c r="AA8523" s="14"/>
      <c r="AB8523" s="14"/>
    </row>
    <row r="8524" spans="24:28" ht="15" customHeight="1">
      <c r="X8524" s="14"/>
      <c r="Y8524" s="14"/>
      <c r="Z8524" s="14"/>
      <c r="AA8524" s="14"/>
      <c r="AB8524" s="14"/>
    </row>
    <row r="8525" spans="24:28" ht="15" customHeight="1">
      <c r="X8525" s="14"/>
      <c r="Y8525" s="14"/>
      <c r="Z8525" s="14"/>
      <c r="AA8525" s="14"/>
      <c r="AB8525" s="14"/>
    </row>
    <row r="8526" spans="24:28" ht="15" customHeight="1">
      <c r="X8526" s="14"/>
      <c r="Y8526" s="14"/>
      <c r="Z8526" s="14"/>
      <c r="AA8526" s="14"/>
      <c r="AB8526" s="14"/>
    </row>
    <row r="8527" spans="24:28" ht="15" customHeight="1">
      <c r="X8527" s="14"/>
      <c r="Y8527" s="14"/>
      <c r="Z8527" s="14"/>
      <c r="AA8527" s="14"/>
      <c r="AB8527" s="14"/>
    </row>
    <row r="8528" spans="24:28" ht="15" customHeight="1">
      <c r="X8528" s="14"/>
      <c r="Y8528" s="14"/>
      <c r="Z8528" s="14"/>
      <c r="AA8528" s="14"/>
      <c r="AB8528" s="14"/>
    </row>
    <row r="8529" spans="24:28" ht="15" customHeight="1">
      <c r="X8529" s="14"/>
      <c r="Y8529" s="14"/>
      <c r="Z8529" s="14"/>
      <c r="AA8529" s="14"/>
      <c r="AB8529" s="14"/>
    </row>
    <row r="8530" spans="24:28" ht="15" customHeight="1">
      <c r="X8530" s="14"/>
      <c r="Y8530" s="14"/>
      <c r="Z8530" s="14"/>
      <c r="AA8530" s="14"/>
      <c r="AB8530" s="14"/>
    </row>
    <row r="8531" spans="24:28" ht="15" customHeight="1">
      <c r="X8531" s="14"/>
      <c r="Y8531" s="14"/>
      <c r="Z8531" s="14"/>
      <c r="AA8531" s="14"/>
      <c r="AB8531" s="14"/>
    </row>
    <row r="8532" spans="24:28" ht="15" customHeight="1">
      <c r="X8532" s="14"/>
      <c r="Y8532" s="14"/>
      <c r="Z8532" s="14"/>
      <c r="AA8532" s="14"/>
      <c r="AB8532" s="14"/>
    </row>
    <row r="8533" spans="24:28" ht="15" customHeight="1">
      <c r="X8533" s="14"/>
      <c r="Y8533" s="14"/>
      <c r="Z8533" s="14"/>
      <c r="AA8533" s="14"/>
      <c r="AB8533" s="14"/>
    </row>
    <row r="8534" spans="24:28" ht="15" customHeight="1">
      <c r="X8534" s="14"/>
      <c r="Y8534" s="14"/>
      <c r="Z8534" s="14"/>
      <c r="AA8534" s="14"/>
      <c r="AB8534" s="14"/>
    </row>
    <row r="8535" spans="24:28" ht="15" customHeight="1">
      <c r="X8535" s="14"/>
      <c r="Y8535" s="14"/>
      <c r="Z8535" s="14"/>
      <c r="AA8535" s="14"/>
      <c r="AB8535" s="14"/>
    </row>
    <row r="8536" spans="24:28" ht="15" customHeight="1">
      <c r="X8536" s="14"/>
      <c r="Y8536" s="14"/>
      <c r="Z8536" s="14"/>
      <c r="AA8536" s="14"/>
      <c r="AB8536" s="14"/>
    </row>
    <row r="8537" spans="24:28" ht="15" customHeight="1">
      <c r="X8537" s="14"/>
      <c r="Y8537" s="14"/>
      <c r="Z8537" s="14"/>
      <c r="AA8537" s="14"/>
      <c r="AB8537" s="14"/>
    </row>
    <row r="8538" spans="24:28" ht="15" customHeight="1">
      <c r="X8538" s="14"/>
      <c r="Y8538" s="14"/>
      <c r="Z8538" s="14"/>
      <c r="AA8538" s="14"/>
      <c r="AB8538" s="14"/>
    </row>
    <row r="8539" spans="24:28" ht="15" customHeight="1">
      <c r="X8539" s="14"/>
      <c r="Y8539" s="14"/>
      <c r="Z8539" s="14"/>
      <c r="AA8539" s="14"/>
      <c r="AB8539" s="14"/>
    </row>
    <row r="8540" spans="24:28" ht="15" customHeight="1">
      <c r="X8540" s="14"/>
      <c r="Y8540" s="14"/>
      <c r="Z8540" s="14"/>
      <c r="AA8540" s="14"/>
      <c r="AB8540" s="14"/>
    </row>
    <row r="8541" spans="24:28" ht="15" customHeight="1">
      <c r="X8541" s="14"/>
      <c r="Y8541" s="14"/>
      <c r="Z8541" s="14"/>
      <c r="AA8541" s="14"/>
      <c r="AB8541" s="14"/>
    </row>
    <row r="8542" spans="24:28" ht="15" customHeight="1">
      <c r="X8542" s="14"/>
      <c r="Y8542" s="14"/>
      <c r="Z8542" s="14"/>
      <c r="AA8542" s="14"/>
      <c r="AB8542" s="14"/>
    </row>
    <row r="8543" spans="24:28" ht="15" customHeight="1">
      <c r="X8543" s="14"/>
      <c r="Y8543" s="14"/>
      <c r="Z8543" s="14"/>
      <c r="AA8543" s="14"/>
      <c r="AB8543" s="14"/>
    </row>
    <row r="8544" spans="24:28" ht="15" customHeight="1">
      <c r="X8544" s="14"/>
      <c r="Y8544" s="14"/>
      <c r="Z8544" s="14"/>
      <c r="AA8544" s="14"/>
      <c r="AB8544" s="14"/>
    </row>
    <row r="8545" spans="24:28" ht="15" customHeight="1">
      <c r="X8545" s="14"/>
      <c r="Y8545" s="14"/>
      <c r="Z8545" s="14"/>
      <c r="AA8545" s="14"/>
      <c r="AB8545" s="14"/>
    </row>
    <row r="8546" spans="24:28" ht="15" customHeight="1">
      <c r="X8546" s="14"/>
      <c r="Y8546" s="14"/>
      <c r="Z8546" s="14"/>
      <c r="AA8546" s="14"/>
      <c r="AB8546" s="14"/>
    </row>
    <row r="8547" spans="24:28" ht="15" customHeight="1">
      <c r="X8547" s="14"/>
      <c r="Y8547" s="14"/>
      <c r="Z8547" s="14"/>
      <c r="AA8547" s="14"/>
      <c r="AB8547" s="14"/>
    </row>
    <row r="8548" spans="24:28" ht="15" customHeight="1">
      <c r="X8548" s="14"/>
      <c r="Y8548" s="14"/>
      <c r="Z8548" s="14"/>
      <c r="AA8548" s="14"/>
      <c r="AB8548" s="14"/>
    </row>
    <row r="8549" spans="24:28" ht="15" customHeight="1">
      <c r="X8549" s="14"/>
      <c r="Y8549" s="14"/>
      <c r="Z8549" s="14"/>
      <c r="AA8549" s="14"/>
      <c r="AB8549" s="14"/>
    </row>
    <row r="8550" spans="24:28" ht="15" customHeight="1">
      <c r="X8550" s="14"/>
      <c r="Y8550" s="14"/>
      <c r="Z8550" s="14"/>
      <c r="AA8550" s="14"/>
      <c r="AB8550" s="14"/>
    </row>
    <row r="8551" spans="24:28" ht="15" customHeight="1">
      <c r="X8551" s="14"/>
      <c r="Y8551" s="14"/>
      <c r="Z8551" s="14"/>
      <c r="AA8551" s="14"/>
      <c r="AB8551" s="14"/>
    </row>
    <row r="8552" spans="24:28" ht="15" customHeight="1">
      <c r="X8552" s="14"/>
      <c r="Y8552" s="14"/>
      <c r="Z8552" s="14"/>
      <c r="AA8552" s="14"/>
      <c r="AB8552" s="14"/>
    </row>
    <row r="8553" spans="24:28" ht="15" customHeight="1">
      <c r="X8553" s="14"/>
      <c r="Y8553" s="14"/>
      <c r="Z8553" s="14"/>
      <c r="AA8553" s="14"/>
      <c r="AB8553" s="14"/>
    </row>
    <row r="8554" spans="24:28" ht="15" customHeight="1">
      <c r="X8554" s="14"/>
      <c r="Y8554" s="14"/>
      <c r="Z8554" s="14"/>
      <c r="AA8554" s="14"/>
      <c r="AB8554" s="14"/>
    </row>
    <row r="8555" spans="24:28" ht="15" customHeight="1">
      <c r="X8555" s="14"/>
      <c r="Y8555" s="14"/>
      <c r="Z8555" s="14"/>
      <c r="AA8555" s="14"/>
      <c r="AB8555" s="14"/>
    </row>
    <row r="8556" spans="24:28" ht="15" customHeight="1">
      <c r="X8556" s="14"/>
      <c r="Y8556" s="14"/>
      <c r="Z8556" s="14"/>
      <c r="AA8556" s="14"/>
      <c r="AB8556" s="14"/>
    </row>
    <row r="8557" spans="24:28" ht="15" customHeight="1">
      <c r="X8557" s="14"/>
      <c r="Y8557" s="14"/>
      <c r="Z8557" s="14"/>
      <c r="AA8557" s="14"/>
      <c r="AB8557" s="14"/>
    </row>
    <row r="8558" spans="24:28" ht="15" customHeight="1">
      <c r="X8558" s="14"/>
      <c r="Y8558" s="14"/>
      <c r="Z8558" s="14"/>
      <c r="AA8558" s="14"/>
      <c r="AB8558" s="14"/>
    </row>
    <row r="8559" spans="24:28" ht="15" customHeight="1">
      <c r="X8559" s="14"/>
      <c r="Y8559" s="14"/>
      <c r="Z8559" s="14"/>
      <c r="AA8559" s="14"/>
      <c r="AB8559" s="14"/>
    </row>
    <row r="8560" spans="24:28" ht="15" customHeight="1">
      <c r="X8560" s="14"/>
      <c r="Y8560" s="14"/>
      <c r="Z8560" s="14"/>
      <c r="AA8560" s="14"/>
      <c r="AB8560" s="14"/>
    </row>
    <row r="8561" spans="24:28" ht="15" customHeight="1">
      <c r="X8561" s="14"/>
      <c r="Y8561" s="14"/>
      <c r="Z8561" s="14"/>
      <c r="AA8561" s="14"/>
      <c r="AB8561" s="14"/>
    </row>
    <row r="8562" spans="24:28" ht="15" customHeight="1">
      <c r="X8562" s="14"/>
      <c r="Y8562" s="14"/>
      <c r="Z8562" s="14"/>
      <c r="AA8562" s="14"/>
      <c r="AB8562" s="14"/>
    </row>
    <row r="8563" spans="24:28" ht="15" customHeight="1">
      <c r="X8563" s="14"/>
      <c r="Y8563" s="14"/>
      <c r="Z8563" s="14"/>
      <c r="AA8563" s="14"/>
      <c r="AB8563" s="14"/>
    </row>
    <row r="8564" spans="24:28" ht="15" customHeight="1">
      <c r="X8564" s="14"/>
      <c r="Y8564" s="14"/>
      <c r="Z8564" s="14"/>
      <c r="AA8564" s="14"/>
      <c r="AB8564" s="14"/>
    </row>
    <row r="8565" spans="24:28" ht="15" customHeight="1">
      <c r="X8565" s="14"/>
      <c r="Y8565" s="14"/>
      <c r="Z8565" s="14"/>
      <c r="AA8565" s="14"/>
      <c r="AB8565" s="14"/>
    </row>
    <row r="8566" spans="24:28" ht="15" customHeight="1">
      <c r="X8566" s="14"/>
      <c r="Y8566" s="14"/>
      <c r="Z8566" s="14"/>
      <c r="AA8566" s="14"/>
      <c r="AB8566" s="14"/>
    </row>
    <row r="8567" spans="24:28" ht="15" customHeight="1">
      <c r="X8567" s="14"/>
      <c r="Y8567" s="14"/>
      <c r="Z8567" s="14"/>
      <c r="AA8567" s="14"/>
      <c r="AB8567" s="14"/>
    </row>
    <row r="8568" spans="24:28" ht="15" customHeight="1">
      <c r="X8568" s="14"/>
      <c r="Y8568" s="14"/>
      <c r="Z8568" s="14"/>
      <c r="AA8568" s="14"/>
      <c r="AB8568" s="14"/>
    </row>
    <row r="8569" spans="24:28" ht="15" customHeight="1">
      <c r="X8569" s="14"/>
      <c r="Y8569" s="14"/>
      <c r="Z8569" s="14"/>
      <c r="AA8569" s="14"/>
      <c r="AB8569" s="14"/>
    </row>
    <row r="8570" spans="24:28" ht="15" customHeight="1">
      <c r="X8570" s="14"/>
      <c r="Y8570" s="14"/>
      <c r="Z8570" s="14"/>
      <c r="AA8570" s="14"/>
      <c r="AB8570" s="14"/>
    </row>
    <row r="8571" spans="24:28" ht="15" customHeight="1">
      <c r="X8571" s="14"/>
      <c r="Y8571" s="14"/>
      <c r="Z8571" s="14"/>
      <c r="AA8571" s="14"/>
      <c r="AB8571" s="14"/>
    </row>
    <row r="8572" spans="24:28" ht="15" customHeight="1">
      <c r="X8572" s="14"/>
      <c r="Y8572" s="14"/>
      <c r="Z8572" s="14"/>
      <c r="AA8572" s="14"/>
      <c r="AB8572" s="14"/>
    </row>
    <row r="8573" spans="24:28" ht="15" customHeight="1">
      <c r="X8573" s="14"/>
      <c r="Y8573" s="14"/>
      <c r="Z8573" s="14"/>
      <c r="AA8573" s="14"/>
      <c r="AB8573" s="14"/>
    </row>
    <row r="8574" spans="24:28" ht="15" customHeight="1">
      <c r="X8574" s="14"/>
      <c r="Y8574" s="14"/>
      <c r="Z8574" s="14"/>
      <c r="AA8574" s="14"/>
      <c r="AB8574" s="14"/>
    </row>
    <row r="8575" spans="24:28" ht="15" customHeight="1">
      <c r="X8575" s="14"/>
      <c r="Y8575" s="14"/>
      <c r="Z8575" s="14"/>
      <c r="AA8575" s="14"/>
      <c r="AB8575" s="14"/>
    </row>
    <row r="8576" spans="24:28" ht="15" customHeight="1">
      <c r="X8576" s="14"/>
      <c r="Y8576" s="14"/>
      <c r="Z8576" s="14"/>
      <c r="AA8576" s="14"/>
      <c r="AB8576" s="14"/>
    </row>
    <row r="8577" spans="24:28" ht="15" customHeight="1">
      <c r="X8577" s="14"/>
      <c r="Y8577" s="14"/>
      <c r="Z8577" s="14"/>
      <c r="AA8577" s="14"/>
      <c r="AB8577" s="14"/>
    </row>
    <row r="8578" spans="24:28" ht="15" customHeight="1">
      <c r="X8578" s="14"/>
      <c r="Y8578" s="14"/>
      <c r="Z8578" s="14"/>
      <c r="AA8578" s="14"/>
      <c r="AB8578" s="14"/>
    </row>
    <row r="8579" spans="24:28" ht="15" customHeight="1">
      <c r="X8579" s="14"/>
      <c r="Y8579" s="14"/>
      <c r="Z8579" s="14"/>
      <c r="AA8579" s="14"/>
      <c r="AB8579" s="14"/>
    </row>
    <row r="8580" spans="24:28" ht="15" customHeight="1">
      <c r="X8580" s="14"/>
      <c r="Y8580" s="14"/>
      <c r="Z8580" s="14"/>
      <c r="AA8580" s="14"/>
      <c r="AB8580" s="14"/>
    </row>
    <row r="8581" spans="24:28" ht="15" customHeight="1">
      <c r="X8581" s="14"/>
      <c r="Y8581" s="14"/>
      <c r="Z8581" s="14"/>
      <c r="AA8581" s="14"/>
      <c r="AB8581" s="14"/>
    </row>
    <row r="8582" spans="24:28" ht="15" customHeight="1">
      <c r="X8582" s="14"/>
      <c r="Y8582" s="14"/>
      <c r="Z8582" s="14"/>
      <c r="AA8582" s="14"/>
      <c r="AB8582" s="14"/>
    </row>
    <row r="8583" spans="24:28" ht="15" customHeight="1">
      <c r="X8583" s="14"/>
      <c r="Y8583" s="14"/>
      <c r="Z8583" s="14"/>
      <c r="AA8583" s="14"/>
      <c r="AB8583" s="14"/>
    </row>
    <row r="8584" spans="24:28" ht="15" customHeight="1">
      <c r="X8584" s="14"/>
      <c r="Y8584" s="14"/>
      <c r="Z8584" s="14"/>
      <c r="AA8584" s="14"/>
      <c r="AB8584" s="14"/>
    </row>
    <row r="8585" spans="24:28" ht="15" customHeight="1">
      <c r="X8585" s="14"/>
      <c r="Y8585" s="14"/>
      <c r="Z8585" s="14"/>
      <c r="AA8585" s="14"/>
      <c r="AB8585" s="14"/>
    </row>
    <row r="8586" spans="24:28" ht="15" customHeight="1">
      <c r="X8586" s="14"/>
      <c r="Y8586" s="14"/>
      <c r="Z8586" s="14"/>
      <c r="AA8586" s="14"/>
      <c r="AB8586" s="14"/>
    </row>
    <row r="8587" spans="24:28" ht="15" customHeight="1">
      <c r="X8587" s="14"/>
      <c r="Y8587" s="14"/>
      <c r="Z8587" s="14"/>
      <c r="AA8587" s="14"/>
      <c r="AB8587" s="14"/>
    </row>
    <row r="8588" spans="24:28" ht="15" customHeight="1">
      <c r="X8588" s="14"/>
      <c r="Y8588" s="14"/>
      <c r="Z8588" s="14"/>
      <c r="AA8588" s="14"/>
      <c r="AB8588" s="14"/>
    </row>
    <row r="8589" spans="24:28" ht="15" customHeight="1">
      <c r="X8589" s="14"/>
      <c r="Y8589" s="14"/>
      <c r="Z8589" s="14"/>
      <c r="AA8589" s="14"/>
      <c r="AB8589" s="14"/>
    </row>
    <row r="8590" spans="24:28" ht="15" customHeight="1">
      <c r="X8590" s="14"/>
      <c r="Y8590" s="14"/>
      <c r="Z8590" s="14"/>
      <c r="AA8590" s="14"/>
      <c r="AB8590" s="14"/>
    </row>
    <row r="8591" spans="24:28" ht="15" customHeight="1">
      <c r="X8591" s="14"/>
      <c r="Y8591" s="14"/>
      <c r="Z8591" s="14"/>
      <c r="AA8591" s="14"/>
      <c r="AB8591" s="14"/>
    </row>
    <row r="8592" spans="24:28" ht="15" customHeight="1">
      <c r="X8592" s="14"/>
      <c r="Y8592" s="14"/>
      <c r="Z8592" s="14"/>
      <c r="AA8592" s="14"/>
      <c r="AB8592" s="14"/>
    </row>
    <row r="8593" spans="24:28" ht="15" customHeight="1">
      <c r="X8593" s="14"/>
      <c r="Y8593" s="14"/>
      <c r="Z8593" s="14"/>
      <c r="AA8593" s="14"/>
      <c r="AB8593" s="14"/>
    </row>
    <row r="8594" spans="24:28" ht="15" customHeight="1">
      <c r="X8594" s="14"/>
      <c r="Y8594" s="14"/>
      <c r="Z8594" s="14"/>
      <c r="AA8594" s="14"/>
      <c r="AB8594" s="14"/>
    </row>
    <row r="8595" spans="24:28" ht="15" customHeight="1">
      <c r="X8595" s="14"/>
      <c r="Y8595" s="14"/>
      <c r="Z8595" s="14"/>
      <c r="AA8595" s="14"/>
      <c r="AB8595" s="14"/>
    </row>
    <row r="8596" spans="24:28" ht="15" customHeight="1">
      <c r="X8596" s="14"/>
      <c r="Y8596" s="14"/>
      <c r="Z8596" s="14"/>
      <c r="AA8596" s="14"/>
      <c r="AB8596" s="14"/>
    </row>
    <row r="8597" spans="24:28" ht="15" customHeight="1">
      <c r="X8597" s="14"/>
      <c r="Y8597" s="14"/>
      <c r="Z8597" s="14"/>
      <c r="AA8597" s="14"/>
      <c r="AB8597" s="14"/>
    </row>
    <row r="8598" spans="24:28" ht="15" customHeight="1">
      <c r="X8598" s="14"/>
      <c r="Y8598" s="14"/>
      <c r="Z8598" s="14"/>
      <c r="AA8598" s="14"/>
      <c r="AB8598" s="14"/>
    </row>
    <row r="8599" spans="24:28" ht="15" customHeight="1">
      <c r="X8599" s="14"/>
      <c r="Y8599" s="14"/>
      <c r="Z8599" s="14"/>
      <c r="AA8599" s="14"/>
      <c r="AB8599" s="14"/>
    </row>
    <row r="8600" spans="24:28" ht="15" customHeight="1">
      <c r="X8600" s="14"/>
      <c r="Y8600" s="14"/>
      <c r="Z8600" s="14"/>
      <c r="AA8600" s="14"/>
      <c r="AB8600" s="14"/>
    </row>
    <row r="8601" spans="24:28" ht="15" customHeight="1">
      <c r="X8601" s="14"/>
      <c r="Y8601" s="14"/>
      <c r="Z8601" s="14"/>
      <c r="AA8601" s="14"/>
      <c r="AB8601" s="14"/>
    </row>
    <row r="8602" spans="24:28" ht="15" customHeight="1">
      <c r="X8602" s="14"/>
      <c r="Y8602" s="14"/>
      <c r="Z8602" s="14"/>
      <c r="AA8602" s="14"/>
      <c r="AB8602" s="14"/>
    </row>
    <row r="8603" spans="24:28" ht="15" customHeight="1">
      <c r="X8603" s="14"/>
      <c r="Y8603" s="14"/>
      <c r="Z8603" s="14"/>
      <c r="AA8603" s="14"/>
      <c r="AB8603" s="14"/>
    </row>
    <row r="8604" spans="24:28" ht="15" customHeight="1">
      <c r="X8604" s="14"/>
      <c r="Y8604" s="14"/>
      <c r="Z8604" s="14"/>
      <c r="AA8604" s="14"/>
      <c r="AB8604" s="14"/>
    </row>
    <row r="8605" spans="24:28" ht="15" customHeight="1">
      <c r="X8605" s="14"/>
      <c r="Y8605" s="14"/>
      <c r="Z8605" s="14"/>
      <c r="AA8605" s="14"/>
      <c r="AB8605" s="14"/>
    </row>
    <row r="8606" spans="24:28" ht="15" customHeight="1">
      <c r="X8606" s="14"/>
      <c r="Y8606" s="14"/>
      <c r="Z8606" s="14"/>
      <c r="AA8606" s="14"/>
      <c r="AB8606" s="14"/>
    </row>
    <row r="8607" spans="24:28" ht="15" customHeight="1">
      <c r="X8607" s="14"/>
      <c r="Y8607" s="14"/>
      <c r="Z8607" s="14"/>
      <c r="AA8607" s="14"/>
      <c r="AB8607" s="14"/>
    </row>
    <row r="8608" spans="24:28" ht="15" customHeight="1">
      <c r="X8608" s="14"/>
      <c r="Y8608" s="14"/>
      <c r="Z8608" s="14"/>
      <c r="AA8608" s="14"/>
      <c r="AB8608" s="14"/>
    </row>
    <row r="8609" spans="24:28" ht="15" customHeight="1">
      <c r="X8609" s="14"/>
      <c r="Y8609" s="14"/>
      <c r="Z8609" s="14"/>
      <c r="AA8609" s="14"/>
      <c r="AB8609" s="14"/>
    </row>
    <row r="8610" spans="24:28" ht="15" customHeight="1">
      <c r="X8610" s="14"/>
      <c r="Y8610" s="14"/>
      <c r="Z8610" s="14"/>
      <c r="AA8610" s="14"/>
      <c r="AB8610" s="14"/>
    </row>
    <row r="8611" spans="24:28" ht="15" customHeight="1">
      <c r="X8611" s="14"/>
      <c r="Y8611" s="14"/>
      <c r="Z8611" s="14"/>
      <c r="AA8611" s="14"/>
      <c r="AB8611" s="14"/>
    </row>
    <row r="8612" spans="24:28" ht="15" customHeight="1">
      <c r="X8612" s="14"/>
      <c r="Y8612" s="14"/>
      <c r="Z8612" s="14"/>
      <c r="AA8612" s="14"/>
      <c r="AB8612" s="14"/>
    </row>
    <row r="8613" spans="24:28" ht="15" customHeight="1">
      <c r="X8613" s="14"/>
      <c r="Y8613" s="14"/>
      <c r="Z8613" s="14"/>
      <c r="AA8613" s="14"/>
      <c r="AB8613" s="14"/>
    </row>
    <row r="8614" spans="24:28" ht="15" customHeight="1">
      <c r="X8614" s="14"/>
      <c r="Y8614" s="14"/>
      <c r="Z8614" s="14"/>
      <c r="AA8614" s="14"/>
      <c r="AB8614" s="14"/>
    </row>
    <row r="8615" spans="24:28" ht="15" customHeight="1">
      <c r="X8615" s="14"/>
      <c r="Y8615" s="14"/>
      <c r="Z8615" s="14"/>
      <c r="AA8615" s="14"/>
      <c r="AB8615" s="14"/>
    </row>
    <row r="8616" spans="24:28" ht="15" customHeight="1">
      <c r="X8616" s="14"/>
      <c r="Y8616" s="14"/>
      <c r="Z8616" s="14"/>
      <c r="AA8616" s="14"/>
      <c r="AB8616" s="14"/>
    </row>
    <row r="8617" spans="24:28" ht="15" customHeight="1">
      <c r="X8617" s="14"/>
      <c r="Y8617" s="14"/>
      <c r="Z8617" s="14"/>
      <c r="AA8617" s="14"/>
      <c r="AB8617" s="14"/>
    </row>
    <row r="8618" spans="24:28" ht="15" customHeight="1">
      <c r="X8618" s="14"/>
      <c r="Y8618" s="14"/>
      <c r="Z8618" s="14"/>
      <c r="AA8618" s="14"/>
      <c r="AB8618" s="14"/>
    </row>
    <row r="8619" spans="24:28" ht="15" customHeight="1">
      <c r="X8619" s="14"/>
      <c r="Y8619" s="14"/>
      <c r="Z8619" s="14"/>
      <c r="AA8619" s="14"/>
      <c r="AB8619" s="14"/>
    </row>
    <row r="8620" spans="24:28" ht="15" customHeight="1">
      <c r="X8620" s="14"/>
      <c r="Y8620" s="14"/>
      <c r="Z8620" s="14"/>
      <c r="AA8620" s="14"/>
      <c r="AB8620" s="14"/>
    </row>
    <row r="8621" spans="24:28" ht="15" customHeight="1">
      <c r="X8621" s="14"/>
      <c r="Y8621" s="14"/>
      <c r="Z8621" s="14"/>
      <c r="AA8621" s="14"/>
      <c r="AB8621" s="14"/>
    </row>
    <row r="8622" spans="24:28" ht="15" customHeight="1">
      <c r="X8622" s="14"/>
      <c r="Y8622" s="14"/>
      <c r="Z8622" s="14"/>
      <c r="AA8622" s="14"/>
      <c r="AB8622" s="14"/>
    </row>
    <row r="8623" spans="24:28" ht="15" customHeight="1">
      <c r="X8623" s="14"/>
      <c r="Y8623" s="14"/>
      <c r="Z8623" s="14"/>
      <c r="AA8623" s="14"/>
      <c r="AB8623" s="14"/>
    </row>
    <row r="8624" spans="24:28" ht="15" customHeight="1">
      <c r="X8624" s="14"/>
      <c r="Y8624" s="14"/>
      <c r="Z8624" s="14"/>
      <c r="AA8624" s="14"/>
      <c r="AB8624" s="14"/>
    </row>
    <row r="8625" spans="24:28" ht="15" customHeight="1">
      <c r="X8625" s="14"/>
      <c r="Y8625" s="14"/>
      <c r="Z8625" s="14"/>
      <c r="AA8625" s="14"/>
      <c r="AB8625" s="14"/>
    </row>
    <row r="8626" spans="24:28" ht="15" customHeight="1">
      <c r="X8626" s="14"/>
      <c r="Y8626" s="14"/>
      <c r="Z8626" s="14"/>
      <c r="AA8626" s="14"/>
      <c r="AB8626" s="14"/>
    </row>
    <row r="8627" spans="24:28" ht="15" customHeight="1">
      <c r="X8627" s="14"/>
      <c r="Y8627" s="14"/>
      <c r="Z8627" s="14"/>
      <c r="AA8627" s="14"/>
      <c r="AB8627" s="14"/>
    </row>
    <row r="8628" spans="24:28" ht="15" customHeight="1">
      <c r="X8628" s="14"/>
      <c r="Y8628" s="14"/>
      <c r="Z8628" s="14"/>
      <c r="AA8628" s="14"/>
      <c r="AB8628" s="14"/>
    </row>
    <row r="8629" spans="24:28" ht="15" customHeight="1">
      <c r="X8629" s="14"/>
      <c r="Y8629" s="14"/>
      <c r="Z8629" s="14"/>
      <c r="AA8629" s="14"/>
      <c r="AB8629" s="14"/>
    </row>
    <row r="8630" spans="24:28" ht="15" customHeight="1">
      <c r="X8630" s="14"/>
      <c r="Y8630" s="14"/>
      <c r="Z8630" s="14"/>
      <c r="AA8630" s="14"/>
      <c r="AB8630" s="14"/>
    </row>
    <row r="8631" spans="24:28" ht="15" customHeight="1">
      <c r="X8631" s="14"/>
      <c r="Y8631" s="14"/>
      <c r="Z8631" s="14"/>
      <c r="AA8631" s="14"/>
      <c r="AB8631" s="14"/>
    </row>
    <row r="8632" spans="24:28" ht="15" customHeight="1">
      <c r="X8632" s="14"/>
      <c r="Y8632" s="14"/>
      <c r="Z8632" s="14"/>
      <c r="AA8632" s="14"/>
      <c r="AB8632" s="14"/>
    </row>
    <row r="8633" spans="24:28" ht="15" customHeight="1">
      <c r="X8633" s="14"/>
      <c r="Y8633" s="14"/>
      <c r="Z8633" s="14"/>
      <c r="AA8633" s="14"/>
      <c r="AB8633" s="14"/>
    </row>
    <row r="8634" spans="24:28" ht="15" customHeight="1">
      <c r="X8634" s="14"/>
      <c r="Y8634" s="14"/>
      <c r="Z8634" s="14"/>
      <c r="AA8634" s="14"/>
      <c r="AB8634" s="14"/>
    </row>
    <row r="8635" spans="24:28" ht="15" customHeight="1">
      <c r="X8635" s="14"/>
      <c r="Y8635" s="14"/>
      <c r="Z8635" s="14"/>
      <c r="AA8635" s="14"/>
      <c r="AB8635" s="14"/>
    </row>
    <row r="8636" spans="24:28" ht="15" customHeight="1">
      <c r="X8636" s="14"/>
      <c r="Y8636" s="14"/>
      <c r="Z8636" s="14"/>
      <c r="AA8636" s="14"/>
      <c r="AB8636" s="14"/>
    </row>
    <row r="8637" spans="24:28" ht="15" customHeight="1">
      <c r="X8637" s="14"/>
      <c r="Y8637" s="14"/>
      <c r="Z8637" s="14"/>
      <c r="AA8637" s="14"/>
      <c r="AB8637" s="14"/>
    </row>
    <row r="8638" spans="24:28" ht="15" customHeight="1">
      <c r="X8638" s="14"/>
      <c r="Y8638" s="14"/>
      <c r="Z8638" s="14"/>
      <c r="AA8638" s="14"/>
      <c r="AB8638" s="14"/>
    </row>
    <row r="8639" spans="24:28" ht="15" customHeight="1">
      <c r="X8639" s="14"/>
      <c r="Y8639" s="14"/>
      <c r="Z8639" s="14"/>
      <c r="AA8639" s="14"/>
      <c r="AB8639" s="14"/>
    </row>
    <row r="8640" spans="24:28" ht="15" customHeight="1">
      <c r="X8640" s="14"/>
      <c r="Y8640" s="14"/>
      <c r="Z8640" s="14"/>
      <c r="AA8640" s="14"/>
      <c r="AB8640" s="14"/>
    </row>
    <row r="8641" spans="24:28" ht="15" customHeight="1">
      <c r="X8641" s="14"/>
      <c r="Y8641" s="14"/>
      <c r="Z8641" s="14"/>
      <c r="AA8641" s="14"/>
      <c r="AB8641" s="14"/>
    </row>
    <row r="8642" spans="24:28" ht="15" customHeight="1">
      <c r="X8642" s="14"/>
      <c r="Y8642" s="14"/>
      <c r="Z8642" s="14"/>
      <c r="AA8642" s="14"/>
      <c r="AB8642" s="14"/>
    </row>
    <row r="8643" spans="24:28" ht="15" customHeight="1">
      <c r="X8643" s="14"/>
      <c r="Y8643" s="14"/>
      <c r="Z8643" s="14"/>
      <c r="AA8643" s="14"/>
      <c r="AB8643" s="14"/>
    </row>
    <row r="8644" spans="24:28" ht="15" customHeight="1">
      <c r="X8644" s="14"/>
      <c r="Y8644" s="14"/>
      <c r="Z8644" s="14"/>
      <c r="AA8644" s="14"/>
      <c r="AB8644" s="14"/>
    </row>
    <row r="8645" spans="24:28" ht="15" customHeight="1">
      <c r="X8645" s="14"/>
      <c r="Y8645" s="14"/>
      <c r="Z8645" s="14"/>
      <c r="AA8645" s="14"/>
      <c r="AB8645" s="14"/>
    </row>
    <row r="8646" spans="24:28" ht="15" customHeight="1">
      <c r="X8646" s="14"/>
      <c r="Y8646" s="14"/>
      <c r="Z8646" s="14"/>
      <c r="AA8646" s="14"/>
      <c r="AB8646" s="14"/>
    </row>
    <row r="8647" spans="24:28" ht="15" customHeight="1">
      <c r="X8647" s="14"/>
      <c r="Y8647" s="14"/>
      <c r="Z8647" s="14"/>
      <c r="AA8647" s="14"/>
      <c r="AB8647" s="14"/>
    </row>
    <row r="8648" spans="24:28" ht="15" customHeight="1">
      <c r="X8648" s="14"/>
      <c r="Y8648" s="14"/>
      <c r="Z8648" s="14"/>
      <c r="AA8648" s="14"/>
      <c r="AB8648" s="14"/>
    </row>
    <row r="8649" spans="24:28" ht="15" customHeight="1">
      <c r="X8649" s="14"/>
      <c r="Y8649" s="14"/>
      <c r="Z8649" s="14"/>
      <c r="AA8649" s="14"/>
      <c r="AB8649" s="14"/>
    </row>
    <row r="8650" spans="24:28" ht="15" customHeight="1">
      <c r="X8650" s="14"/>
      <c r="Y8650" s="14"/>
      <c r="Z8650" s="14"/>
      <c r="AA8650" s="14"/>
      <c r="AB8650" s="14"/>
    </row>
    <row r="8651" spans="24:28" ht="15" customHeight="1">
      <c r="X8651" s="14"/>
      <c r="Y8651" s="14"/>
      <c r="Z8651" s="14"/>
      <c r="AA8651" s="14"/>
      <c r="AB8651" s="14"/>
    </row>
    <row r="8652" spans="24:28" ht="15" customHeight="1">
      <c r="X8652" s="14"/>
      <c r="Y8652" s="14"/>
      <c r="Z8652" s="14"/>
      <c r="AA8652" s="14"/>
      <c r="AB8652" s="14"/>
    </row>
    <row r="8653" spans="24:28" ht="15" customHeight="1">
      <c r="X8653" s="14"/>
      <c r="Y8653" s="14"/>
      <c r="Z8653" s="14"/>
      <c r="AA8653" s="14"/>
      <c r="AB8653" s="14"/>
    </row>
    <row r="8654" spans="24:28" ht="15" customHeight="1">
      <c r="X8654" s="14"/>
      <c r="Y8654" s="14"/>
      <c r="Z8654" s="14"/>
      <c r="AA8654" s="14"/>
      <c r="AB8654" s="14"/>
    </row>
    <row r="8655" spans="24:28" ht="15" customHeight="1">
      <c r="X8655" s="14"/>
      <c r="Y8655" s="14"/>
      <c r="Z8655" s="14"/>
      <c r="AA8655" s="14"/>
      <c r="AB8655" s="14"/>
    </row>
    <row r="8656" spans="24:28" ht="15" customHeight="1">
      <c r="X8656" s="14"/>
      <c r="Y8656" s="14"/>
      <c r="Z8656" s="14"/>
      <c r="AA8656" s="14"/>
      <c r="AB8656" s="14"/>
    </row>
    <row r="8657" spans="24:28" ht="15" customHeight="1">
      <c r="X8657" s="14"/>
      <c r="Y8657" s="14"/>
      <c r="Z8657" s="14"/>
      <c r="AA8657" s="14"/>
      <c r="AB8657" s="14"/>
    </row>
    <row r="8658" spans="24:28" ht="15" customHeight="1">
      <c r="X8658" s="14"/>
      <c r="Y8658" s="14"/>
      <c r="Z8658" s="14"/>
      <c r="AA8658" s="14"/>
      <c r="AB8658" s="14"/>
    </row>
    <row r="8659" spans="24:28" ht="15" customHeight="1">
      <c r="X8659" s="14"/>
      <c r="Y8659" s="14"/>
      <c r="Z8659" s="14"/>
      <c r="AA8659" s="14"/>
      <c r="AB8659" s="14"/>
    </row>
    <row r="8660" spans="24:28" ht="15" customHeight="1">
      <c r="X8660" s="14"/>
      <c r="Y8660" s="14"/>
      <c r="Z8660" s="14"/>
      <c r="AA8660" s="14"/>
      <c r="AB8660" s="14"/>
    </row>
    <row r="8661" spans="24:28" ht="15" customHeight="1">
      <c r="X8661" s="14"/>
      <c r="Y8661" s="14"/>
      <c r="Z8661" s="14"/>
      <c r="AA8661" s="14"/>
      <c r="AB8661" s="14"/>
    </row>
    <row r="8662" spans="24:28" ht="15" customHeight="1">
      <c r="X8662" s="14"/>
      <c r="Y8662" s="14"/>
      <c r="Z8662" s="14"/>
      <c r="AA8662" s="14"/>
      <c r="AB8662" s="14"/>
    </row>
    <row r="8663" spans="24:28" ht="15" customHeight="1">
      <c r="X8663" s="14"/>
      <c r="Y8663" s="14"/>
      <c r="Z8663" s="14"/>
      <c r="AA8663" s="14"/>
      <c r="AB8663" s="14"/>
    </row>
    <row r="8664" spans="24:28" ht="15" customHeight="1">
      <c r="X8664" s="14"/>
      <c r="Y8664" s="14"/>
      <c r="Z8664" s="14"/>
      <c r="AA8664" s="14"/>
      <c r="AB8664" s="14"/>
    </row>
    <row r="8665" spans="24:28" ht="15" customHeight="1">
      <c r="X8665" s="14"/>
      <c r="Y8665" s="14"/>
      <c r="Z8665" s="14"/>
      <c r="AA8665" s="14"/>
      <c r="AB8665" s="14"/>
    </row>
    <row r="8666" spans="24:28" ht="15" customHeight="1">
      <c r="X8666" s="14"/>
      <c r="Y8666" s="14"/>
      <c r="Z8666" s="14"/>
      <c r="AA8666" s="14"/>
      <c r="AB8666" s="14"/>
    </row>
    <row r="8667" spans="24:28" ht="15" customHeight="1">
      <c r="X8667" s="14"/>
      <c r="Y8667" s="14"/>
      <c r="Z8667" s="14"/>
      <c r="AA8667" s="14"/>
      <c r="AB8667" s="14"/>
    </row>
    <row r="8668" spans="24:28" ht="15" customHeight="1">
      <c r="X8668" s="14"/>
      <c r="Y8668" s="14"/>
      <c r="Z8668" s="14"/>
      <c r="AA8668" s="14"/>
      <c r="AB8668" s="14"/>
    </row>
    <row r="8669" spans="24:28" ht="15" customHeight="1">
      <c r="X8669" s="14"/>
      <c r="Y8669" s="14"/>
      <c r="Z8669" s="14"/>
      <c r="AA8669" s="14"/>
      <c r="AB8669" s="14"/>
    </row>
    <row r="8670" spans="24:28" ht="15" customHeight="1">
      <c r="X8670" s="14"/>
      <c r="Y8670" s="14"/>
      <c r="Z8670" s="14"/>
      <c r="AA8670" s="14"/>
      <c r="AB8670" s="14"/>
    </row>
    <row r="8671" spans="24:28" ht="15" customHeight="1">
      <c r="X8671" s="14"/>
      <c r="Y8671" s="14"/>
      <c r="Z8671" s="14"/>
      <c r="AA8671" s="14"/>
      <c r="AB8671" s="14"/>
    </row>
    <row r="8672" spans="24:28" ht="15" customHeight="1">
      <c r="X8672" s="14"/>
      <c r="Y8672" s="14"/>
      <c r="Z8672" s="14"/>
      <c r="AA8672" s="14"/>
      <c r="AB8672" s="14"/>
    </row>
    <row r="8673" spans="24:28" ht="15" customHeight="1">
      <c r="X8673" s="14"/>
      <c r="Y8673" s="14"/>
      <c r="Z8673" s="14"/>
      <c r="AA8673" s="14"/>
      <c r="AB8673" s="14"/>
    </row>
    <row r="8674" spans="24:28" ht="15" customHeight="1">
      <c r="X8674" s="14"/>
      <c r="Y8674" s="14"/>
      <c r="Z8674" s="14"/>
      <c r="AA8674" s="14"/>
      <c r="AB8674" s="14"/>
    </row>
    <row r="8675" spans="24:28" ht="15" customHeight="1">
      <c r="X8675" s="14"/>
      <c r="Y8675" s="14"/>
      <c r="Z8675" s="14"/>
      <c r="AA8675" s="14"/>
      <c r="AB8675" s="14"/>
    </row>
    <row r="8676" spans="24:28" ht="15" customHeight="1">
      <c r="X8676" s="14"/>
      <c r="Y8676" s="14"/>
      <c r="Z8676" s="14"/>
      <c r="AA8676" s="14"/>
      <c r="AB8676" s="14"/>
    </row>
    <row r="8677" spans="24:28" ht="15" customHeight="1">
      <c r="X8677" s="14"/>
      <c r="Y8677" s="14"/>
      <c r="Z8677" s="14"/>
      <c r="AA8677" s="14"/>
      <c r="AB8677" s="14"/>
    </row>
    <row r="8678" spans="24:28" ht="15" customHeight="1">
      <c r="X8678" s="14"/>
      <c r="Y8678" s="14"/>
      <c r="Z8678" s="14"/>
      <c r="AA8678" s="14"/>
      <c r="AB8678" s="14"/>
    </row>
    <row r="8679" spans="24:28" ht="15" customHeight="1">
      <c r="X8679" s="14"/>
      <c r="Y8679" s="14"/>
      <c r="Z8679" s="14"/>
      <c r="AA8679" s="14"/>
      <c r="AB8679" s="14"/>
    </row>
    <row r="8680" spans="24:28" ht="15" customHeight="1">
      <c r="X8680" s="14"/>
      <c r="Y8680" s="14"/>
      <c r="Z8680" s="14"/>
      <c r="AA8680" s="14"/>
      <c r="AB8680" s="14"/>
    </row>
    <row r="8681" spans="24:28" ht="15" customHeight="1">
      <c r="X8681" s="14"/>
      <c r="Y8681" s="14"/>
      <c r="Z8681" s="14"/>
      <c r="AA8681" s="14"/>
      <c r="AB8681" s="14"/>
    </row>
    <row r="8682" spans="24:28" ht="15" customHeight="1">
      <c r="X8682" s="14"/>
      <c r="Y8682" s="14"/>
      <c r="Z8682" s="14"/>
      <c r="AA8682" s="14"/>
      <c r="AB8682" s="14"/>
    </row>
    <row r="8683" spans="24:28" ht="15" customHeight="1">
      <c r="X8683" s="14"/>
      <c r="Y8683" s="14"/>
      <c r="Z8683" s="14"/>
      <c r="AA8683" s="14"/>
      <c r="AB8683" s="14"/>
    </row>
    <row r="8684" spans="24:28" ht="15" customHeight="1">
      <c r="X8684" s="14"/>
      <c r="Y8684" s="14"/>
      <c r="Z8684" s="14"/>
      <c r="AA8684" s="14"/>
      <c r="AB8684" s="14"/>
    </row>
    <row r="8685" spans="24:28" ht="15" customHeight="1">
      <c r="X8685" s="14"/>
      <c r="Y8685" s="14"/>
      <c r="Z8685" s="14"/>
      <c r="AA8685" s="14"/>
      <c r="AB8685" s="14"/>
    </row>
    <row r="8686" spans="24:28" ht="15" customHeight="1">
      <c r="X8686" s="14"/>
      <c r="Y8686" s="14"/>
      <c r="Z8686" s="14"/>
      <c r="AA8686" s="14"/>
      <c r="AB8686" s="14"/>
    </row>
    <row r="8687" spans="24:28" ht="15" customHeight="1">
      <c r="X8687" s="14"/>
      <c r="Y8687" s="14"/>
      <c r="Z8687" s="14"/>
      <c r="AA8687" s="14"/>
      <c r="AB8687" s="14"/>
    </row>
    <row r="8688" spans="24:28" ht="15" customHeight="1">
      <c r="X8688" s="14"/>
      <c r="Y8688" s="14"/>
      <c r="Z8688" s="14"/>
      <c r="AA8688" s="14"/>
      <c r="AB8688" s="14"/>
    </row>
    <row r="8689" spans="24:28" ht="15" customHeight="1">
      <c r="X8689" s="14"/>
      <c r="Y8689" s="14"/>
      <c r="Z8689" s="14"/>
      <c r="AA8689" s="14"/>
      <c r="AB8689" s="14"/>
    </row>
    <row r="8690" spans="24:28" ht="15" customHeight="1">
      <c r="X8690" s="14"/>
      <c r="Y8690" s="14"/>
      <c r="Z8690" s="14"/>
      <c r="AA8690" s="14"/>
      <c r="AB8690" s="14"/>
    </row>
    <row r="8691" spans="24:28" ht="15" customHeight="1">
      <c r="X8691" s="14"/>
      <c r="Y8691" s="14"/>
      <c r="Z8691" s="14"/>
      <c r="AA8691" s="14"/>
      <c r="AB8691" s="14"/>
    </row>
    <row r="8692" spans="24:28" ht="15" customHeight="1">
      <c r="X8692" s="14"/>
      <c r="Y8692" s="14"/>
      <c r="Z8692" s="14"/>
      <c r="AA8692" s="14"/>
      <c r="AB8692" s="14"/>
    </row>
    <row r="8693" spans="24:28" ht="15" customHeight="1">
      <c r="X8693" s="14"/>
      <c r="Y8693" s="14"/>
      <c r="Z8693" s="14"/>
      <c r="AA8693" s="14"/>
      <c r="AB8693" s="14"/>
    </row>
    <row r="8694" spans="24:28" ht="15" customHeight="1">
      <c r="X8694" s="14"/>
      <c r="Y8694" s="14"/>
      <c r="Z8694" s="14"/>
      <c r="AA8694" s="14"/>
      <c r="AB8694" s="14"/>
    </row>
    <row r="8695" spans="24:28" ht="15" customHeight="1">
      <c r="X8695" s="14"/>
      <c r="Y8695" s="14"/>
      <c r="Z8695" s="14"/>
      <c r="AA8695" s="14"/>
      <c r="AB8695" s="14"/>
    </row>
    <row r="8696" spans="24:28" ht="15" customHeight="1">
      <c r="X8696" s="14"/>
      <c r="Y8696" s="14"/>
      <c r="Z8696" s="14"/>
      <c r="AA8696" s="14"/>
      <c r="AB8696" s="14"/>
    </row>
    <row r="8697" spans="24:28" ht="15" customHeight="1">
      <c r="X8697" s="14"/>
      <c r="Y8697" s="14"/>
      <c r="Z8697" s="14"/>
      <c r="AA8697" s="14"/>
      <c r="AB8697" s="14"/>
    </row>
    <row r="8698" spans="24:28" ht="15" customHeight="1">
      <c r="X8698" s="14"/>
      <c r="Y8698" s="14"/>
      <c r="Z8698" s="14"/>
      <c r="AA8698" s="14"/>
      <c r="AB8698" s="14"/>
    </row>
    <row r="8699" spans="24:28" ht="15" customHeight="1">
      <c r="X8699" s="14"/>
      <c r="Y8699" s="14"/>
      <c r="Z8699" s="14"/>
      <c r="AA8699" s="14"/>
      <c r="AB8699" s="14"/>
    </row>
    <row r="8700" spans="24:28" ht="15" customHeight="1">
      <c r="X8700" s="14"/>
      <c r="Y8700" s="14"/>
      <c r="Z8700" s="14"/>
      <c r="AA8700" s="14"/>
      <c r="AB8700" s="14"/>
    </row>
    <row r="8701" spans="24:28" ht="15" customHeight="1">
      <c r="X8701" s="14"/>
      <c r="Y8701" s="14"/>
      <c r="Z8701" s="14"/>
      <c r="AA8701" s="14"/>
      <c r="AB8701" s="14"/>
    </row>
    <row r="8702" spans="24:28" ht="15" customHeight="1">
      <c r="X8702" s="14"/>
      <c r="Y8702" s="14"/>
      <c r="Z8702" s="14"/>
      <c r="AA8702" s="14"/>
      <c r="AB8702" s="14"/>
    </row>
    <row r="8703" spans="24:28" ht="15" customHeight="1">
      <c r="X8703" s="14"/>
      <c r="Y8703" s="14"/>
      <c r="Z8703" s="14"/>
      <c r="AA8703" s="14"/>
      <c r="AB8703" s="14"/>
    </row>
    <row r="8704" spans="24:28" ht="15" customHeight="1">
      <c r="X8704" s="14"/>
      <c r="Y8704" s="14"/>
      <c r="Z8704" s="14"/>
      <c r="AA8704" s="14"/>
      <c r="AB8704" s="14"/>
    </row>
    <row r="8705" spans="24:28" ht="15" customHeight="1">
      <c r="X8705" s="14"/>
      <c r="Y8705" s="14"/>
      <c r="Z8705" s="14"/>
      <c r="AA8705" s="14"/>
      <c r="AB8705" s="14"/>
    </row>
    <row r="8706" spans="24:28" ht="15" customHeight="1">
      <c r="X8706" s="14"/>
      <c r="Y8706" s="14"/>
      <c r="Z8706" s="14"/>
      <c r="AA8706" s="14"/>
      <c r="AB8706" s="14"/>
    </row>
    <row r="8707" spans="24:28" ht="15" customHeight="1">
      <c r="X8707" s="14"/>
      <c r="Y8707" s="14"/>
      <c r="Z8707" s="14"/>
      <c r="AA8707" s="14"/>
      <c r="AB8707" s="14"/>
    </row>
    <row r="8708" spans="24:28" ht="15" customHeight="1">
      <c r="X8708" s="14"/>
      <c r="Y8708" s="14"/>
      <c r="Z8708" s="14"/>
      <c r="AA8708" s="14"/>
      <c r="AB8708" s="14"/>
    </row>
    <row r="8709" spans="24:28" ht="15" customHeight="1">
      <c r="X8709" s="14"/>
      <c r="Y8709" s="14"/>
      <c r="Z8709" s="14"/>
      <c r="AA8709" s="14"/>
      <c r="AB8709" s="14"/>
    </row>
    <row r="8710" spans="24:28" ht="15" customHeight="1">
      <c r="X8710" s="14"/>
      <c r="Y8710" s="14"/>
      <c r="Z8710" s="14"/>
      <c r="AA8710" s="14"/>
      <c r="AB8710" s="14"/>
    </row>
    <row r="8711" spans="24:28" ht="15" customHeight="1">
      <c r="X8711" s="14"/>
      <c r="Y8711" s="14"/>
      <c r="Z8711" s="14"/>
      <c r="AA8711" s="14"/>
      <c r="AB8711" s="14"/>
    </row>
    <row r="8712" spans="24:28" ht="15" customHeight="1">
      <c r="X8712" s="14"/>
      <c r="Y8712" s="14"/>
      <c r="Z8712" s="14"/>
      <c r="AA8712" s="14"/>
      <c r="AB8712" s="14"/>
    </row>
    <row r="8713" spans="24:28" ht="15" customHeight="1">
      <c r="X8713" s="14"/>
      <c r="Y8713" s="14"/>
      <c r="Z8713" s="14"/>
      <c r="AA8713" s="14"/>
      <c r="AB8713" s="14"/>
    </row>
    <row r="8714" spans="24:28" ht="15" customHeight="1">
      <c r="X8714" s="14"/>
      <c r="Y8714" s="14"/>
      <c r="Z8714" s="14"/>
      <c r="AA8714" s="14"/>
      <c r="AB8714" s="14"/>
    </row>
    <row r="8715" spans="24:28" ht="15" customHeight="1">
      <c r="X8715" s="14"/>
      <c r="Y8715" s="14"/>
      <c r="Z8715" s="14"/>
      <c r="AA8715" s="14"/>
      <c r="AB8715" s="14"/>
    </row>
    <row r="8716" spans="24:28" ht="15" customHeight="1">
      <c r="X8716" s="14"/>
      <c r="Y8716" s="14"/>
      <c r="Z8716" s="14"/>
      <c r="AA8716" s="14"/>
      <c r="AB8716" s="14"/>
    </row>
    <row r="8717" spans="24:28" ht="15" customHeight="1">
      <c r="X8717" s="14"/>
      <c r="Y8717" s="14"/>
      <c r="Z8717" s="14"/>
      <c r="AA8717" s="14"/>
      <c r="AB8717" s="14"/>
    </row>
    <row r="8718" spans="24:28" ht="15" customHeight="1">
      <c r="X8718" s="14"/>
      <c r="Y8718" s="14"/>
      <c r="Z8718" s="14"/>
      <c r="AA8718" s="14"/>
      <c r="AB8718" s="14"/>
    </row>
    <row r="8719" spans="24:28" ht="15" customHeight="1">
      <c r="X8719" s="14"/>
      <c r="Y8719" s="14"/>
      <c r="Z8719" s="14"/>
      <c r="AA8719" s="14"/>
      <c r="AB8719" s="14"/>
    </row>
    <row r="8720" spans="24:28" ht="15" customHeight="1">
      <c r="X8720" s="14"/>
      <c r="Y8720" s="14"/>
      <c r="Z8720" s="14"/>
      <c r="AA8720" s="14"/>
      <c r="AB8720" s="14"/>
    </row>
    <row r="8721" spans="24:28" ht="15" customHeight="1">
      <c r="X8721" s="14"/>
      <c r="Y8721" s="14"/>
      <c r="Z8721" s="14"/>
      <c r="AA8721" s="14"/>
      <c r="AB8721" s="14"/>
    </row>
    <row r="8722" spans="24:28" ht="15" customHeight="1">
      <c r="X8722" s="14"/>
      <c r="Y8722" s="14"/>
      <c r="Z8722" s="14"/>
      <c r="AA8722" s="14"/>
      <c r="AB8722" s="14"/>
    </row>
    <row r="8723" spans="24:28" ht="15" customHeight="1">
      <c r="X8723" s="14"/>
      <c r="Y8723" s="14"/>
      <c r="Z8723" s="14"/>
      <c r="AA8723" s="14"/>
      <c r="AB8723" s="14"/>
    </row>
    <row r="8724" spans="24:28" ht="15" customHeight="1">
      <c r="X8724" s="14"/>
      <c r="Y8724" s="14"/>
      <c r="Z8724" s="14"/>
      <c r="AA8724" s="14"/>
      <c r="AB8724" s="14"/>
    </row>
    <row r="8725" spans="24:28" ht="15" customHeight="1">
      <c r="X8725" s="14"/>
      <c r="Y8725" s="14"/>
      <c r="Z8725" s="14"/>
      <c r="AA8725" s="14"/>
      <c r="AB8725" s="14"/>
    </row>
    <row r="8726" spans="24:28" ht="15" customHeight="1">
      <c r="X8726" s="14"/>
      <c r="Y8726" s="14"/>
      <c r="Z8726" s="14"/>
      <c r="AA8726" s="14"/>
      <c r="AB8726" s="14"/>
    </row>
    <row r="8727" spans="24:28" ht="15" customHeight="1">
      <c r="X8727" s="14"/>
      <c r="Y8727" s="14"/>
      <c r="Z8727" s="14"/>
      <c r="AA8727" s="14"/>
      <c r="AB8727" s="14"/>
    </row>
    <row r="8728" spans="24:28" ht="15" customHeight="1">
      <c r="X8728" s="14"/>
      <c r="Y8728" s="14"/>
      <c r="Z8728" s="14"/>
      <c r="AA8728" s="14"/>
      <c r="AB8728" s="14"/>
    </row>
    <row r="8729" spans="24:28" ht="15" customHeight="1">
      <c r="X8729" s="14"/>
      <c r="Y8729" s="14"/>
      <c r="Z8729" s="14"/>
      <c r="AA8729" s="14"/>
      <c r="AB8729" s="14"/>
    </row>
    <row r="8730" spans="24:28" ht="15" customHeight="1">
      <c r="X8730" s="14"/>
      <c r="Y8730" s="14"/>
      <c r="Z8730" s="14"/>
      <c r="AA8730" s="14"/>
      <c r="AB8730" s="14"/>
    </row>
    <row r="8731" spans="24:28" ht="15" customHeight="1">
      <c r="X8731" s="14"/>
      <c r="Y8731" s="14"/>
      <c r="Z8731" s="14"/>
      <c r="AA8731" s="14"/>
      <c r="AB8731" s="14"/>
    </row>
    <row r="8732" spans="24:28" ht="15" customHeight="1">
      <c r="X8732" s="14"/>
      <c r="Y8732" s="14"/>
      <c r="Z8732" s="14"/>
      <c r="AA8732" s="14"/>
      <c r="AB8732" s="14"/>
    </row>
    <row r="8733" spans="24:28" ht="15" customHeight="1">
      <c r="X8733" s="14"/>
      <c r="Y8733" s="14"/>
      <c r="Z8733" s="14"/>
      <c r="AA8733" s="14"/>
      <c r="AB8733" s="14"/>
    </row>
    <row r="8734" spans="24:28" ht="15" customHeight="1">
      <c r="X8734" s="14"/>
      <c r="Y8734" s="14"/>
      <c r="Z8734" s="14"/>
      <c r="AA8734" s="14"/>
      <c r="AB8734" s="14"/>
    </row>
    <row r="8735" spans="24:28" ht="15" customHeight="1">
      <c r="X8735" s="14"/>
      <c r="Y8735" s="14"/>
      <c r="Z8735" s="14"/>
      <c r="AA8735" s="14"/>
      <c r="AB8735" s="14"/>
    </row>
    <row r="8736" spans="24:28" ht="15" customHeight="1">
      <c r="X8736" s="14"/>
      <c r="Y8736" s="14"/>
      <c r="Z8736" s="14"/>
      <c r="AA8736" s="14"/>
      <c r="AB8736" s="14"/>
    </row>
    <row r="8737" spans="24:28" ht="15" customHeight="1">
      <c r="X8737" s="14"/>
      <c r="Y8737" s="14"/>
      <c r="Z8737" s="14"/>
      <c r="AA8737" s="14"/>
      <c r="AB8737" s="14"/>
    </row>
    <row r="8738" spans="24:28" ht="15" customHeight="1">
      <c r="X8738" s="14"/>
      <c r="Y8738" s="14"/>
      <c r="Z8738" s="14"/>
      <c r="AA8738" s="14"/>
      <c r="AB8738" s="14"/>
    </row>
    <row r="8739" spans="24:28" ht="15" customHeight="1">
      <c r="X8739" s="14"/>
      <c r="Y8739" s="14"/>
      <c r="Z8739" s="14"/>
      <c r="AA8739" s="14"/>
      <c r="AB8739" s="14"/>
    </row>
    <row r="8740" spans="24:28" ht="15" customHeight="1">
      <c r="X8740" s="14"/>
      <c r="Y8740" s="14"/>
      <c r="Z8740" s="14"/>
      <c r="AA8740" s="14"/>
      <c r="AB8740" s="14"/>
    </row>
    <row r="8741" spans="24:28" ht="15" customHeight="1">
      <c r="X8741" s="14"/>
      <c r="Y8741" s="14"/>
      <c r="Z8741" s="14"/>
      <c r="AA8741" s="14"/>
      <c r="AB8741" s="14"/>
    </row>
    <row r="8742" spans="24:28" ht="15" customHeight="1">
      <c r="X8742" s="14"/>
      <c r="Y8742" s="14"/>
      <c r="Z8742" s="14"/>
      <c r="AA8742" s="14"/>
      <c r="AB8742" s="14"/>
    </row>
    <row r="8743" spans="24:28" ht="15" customHeight="1">
      <c r="X8743" s="14"/>
      <c r="Y8743" s="14"/>
      <c r="Z8743" s="14"/>
      <c r="AA8743" s="14"/>
      <c r="AB8743" s="14"/>
    </row>
    <row r="8744" spans="24:28" ht="15" customHeight="1">
      <c r="X8744" s="14"/>
      <c r="Y8744" s="14"/>
      <c r="Z8744" s="14"/>
      <c r="AA8744" s="14"/>
      <c r="AB8744" s="14"/>
    </row>
    <row r="8745" spans="24:28" ht="15" customHeight="1">
      <c r="X8745" s="14"/>
      <c r="Y8745" s="14"/>
      <c r="Z8745" s="14"/>
      <c r="AA8745" s="14"/>
      <c r="AB8745" s="14"/>
    </row>
    <row r="8746" spans="24:28" ht="15" customHeight="1">
      <c r="X8746" s="14"/>
      <c r="Y8746" s="14"/>
      <c r="Z8746" s="14"/>
      <c r="AA8746" s="14"/>
      <c r="AB8746" s="14"/>
    </row>
    <row r="8747" spans="24:28" ht="15" customHeight="1">
      <c r="X8747" s="14"/>
      <c r="Y8747" s="14"/>
      <c r="Z8747" s="14"/>
      <c r="AA8747" s="14"/>
      <c r="AB8747" s="14"/>
    </row>
    <row r="8748" spans="24:28" ht="15" customHeight="1">
      <c r="X8748" s="14"/>
      <c r="Y8748" s="14"/>
      <c r="Z8748" s="14"/>
      <c r="AA8748" s="14"/>
      <c r="AB8748" s="14"/>
    </row>
    <row r="8749" spans="24:28" ht="15" customHeight="1">
      <c r="X8749" s="14"/>
      <c r="Y8749" s="14"/>
      <c r="Z8749" s="14"/>
      <c r="AA8749" s="14"/>
      <c r="AB8749" s="14"/>
    </row>
    <row r="8750" spans="24:28" ht="15" customHeight="1">
      <c r="X8750" s="14"/>
      <c r="Y8750" s="14"/>
      <c r="Z8750" s="14"/>
      <c r="AA8750" s="14"/>
      <c r="AB8750" s="14"/>
    </row>
    <row r="8751" spans="24:28" ht="15" customHeight="1">
      <c r="X8751" s="14"/>
      <c r="Y8751" s="14"/>
      <c r="Z8751" s="14"/>
      <c r="AA8751" s="14"/>
      <c r="AB8751" s="14"/>
    </row>
    <row r="8752" spans="24:28" ht="15" customHeight="1">
      <c r="X8752" s="14"/>
      <c r="Y8752" s="14"/>
      <c r="Z8752" s="14"/>
      <c r="AA8752" s="14"/>
      <c r="AB8752" s="14"/>
    </row>
    <row r="8753" spans="24:28" ht="15" customHeight="1">
      <c r="X8753" s="14"/>
      <c r="Y8753" s="14"/>
      <c r="Z8753" s="14"/>
      <c r="AA8753" s="14"/>
      <c r="AB8753" s="14"/>
    </row>
    <row r="8754" spans="24:28" ht="15" customHeight="1">
      <c r="X8754" s="14"/>
      <c r="Y8754" s="14"/>
      <c r="Z8754" s="14"/>
      <c r="AA8754" s="14"/>
      <c r="AB8754" s="14"/>
    </row>
    <row r="8755" spans="24:28" ht="15" customHeight="1">
      <c r="X8755" s="14"/>
      <c r="Y8755" s="14"/>
      <c r="Z8755" s="14"/>
      <c r="AA8755" s="14"/>
      <c r="AB8755" s="14"/>
    </row>
    <row r="8756" spans="24:28" ht="15" customHeight="1">
      <c r="X8756" s="14"/>
      <c r="Y8756" s="14"/>
      <c r="Z8756" s="14"/>
      <c r="AA8756" s="14"/>
      <c r="AB8756" s="14"/>
    </row>
    <row r="8757" spans="24:28" ht="15" customHeight="1">
      <c r="X8757" s="14"/>
      <c r="Y8757" s="14"/>
      <c r="Z8757" s="14"/>
      <c r="AA8757" s="14"/>
      <c r="AB8757" s="14"/>
    </row>
    <row r="8758" spans="24:28" ht="15" customHeight="1">
      <c r="X8758" s="14"/>
      <c r="Y8758" s="14"/>
      <c r="Z8758" s="14"/>
      <c r="AA8758" s="14"/>
      <c r="AB8758" s="14"/>
    </row>
    <row r="8759" spans="24:28" ht="15" customHeight="1">
      <c r="X8759" s="14"/>
      <c r="Y8759" s="14"/>
      <c r="Z8759" s="14"/>
      <c r="AA8759" s="14"/>
      <c r="AB8759" s="14"/>
    </row>
    <row r="8760" spans="24:28" ht="15" customHeight="1">
      <c r="X8760" s="14"/>
      <c r="Y8760" s="14"/>
      <c r="Z8760" s="14"/>
      <c r="AA8760" s="14"/>
      <c r="AB8760" s="14"/>
    </row>
    <row r="8761" spans="24:28" ht="15" customHeight="1">
      <c r="X8761" s="14"/>
      <c r="Y8761" s="14"/>
      <c r="Z8761" s="14"/>
      <c r="AA8761" s="14"/>
      <c r="AB8761" s="14"/>
    </row>
    <row r="8762" spans="24:28" ht="15" customHeight="1">
      <c r="X8762" s="14"/>
      <c r="Y8762" s="14"/>
      <c r="Z8762" s="14"/>
      <c r="AA8762" s="14"/>
      <c r="AB8762" s="14"/>
    </row>
    <row r="8763" spans="24:28" ht="15" customHeight="1">
      <c r="X8763" s="14"/>
      <c r="Y8763" s="14"/>
      <c r="Z8763" s="14"/>
      <c r="AA8763" s="14"/>
      <c r="AB8763" s="14"/>
    </row>
    <row r="8764" spans="24:28" ht="15" customHeight="1">
      <c r="X8764" s="14"/>
      <c r="Y8764" s="14"/>
      <c r="Z8764" s="14"/>
      <c r="AA8764" s="14"/>
      <c r="AB8764" s="14"/>
    </row>
    <row r="8765" spans="24:28" ht="15" customHeight="1">
      <c r="X8765" s="14"/>
      <c r="Y8765" s="14"/>
      <c r="Z8765" s="14"/>
      <c r="AA8765" s="14"/>
      <c r="AB8765" s="14"/>
    </row>
    <row r="8766" spans="24:28" ht="15" customHeight="1">
      <c r="X8766" s="14"/>
      <c r="Y8766" s="14"/>
      <c r="Z8766" s="14"/>
      <c r="AA8766" s="14"/>
      <c r="AB8766" s="14"/>
    </row>
    <row r="8767" spans="24:28" ht="15" customHeight="1">
      <c r="X8767" s="14"/>
      <c r="Y8767" s="14"/>
      <c r="Z8767" s="14"/>
      <c r="AA8767" s="14"/>
      <c r="AB8767" s="14"/>
    </row>
    <row r="8768" spans="24:28" ht="15" customHeight="1">
      <c r="X8768" s="14"/>
      <c r="Y8768" s="14"/>
      <c r="Z8768" s="14"/>
      <c r="AA8768" s="14"/>
      <c r="AB8768" s="14"/>
    </row>
    <row r="8769" spans="24:28" ht="15" customHeight="1">
      <c r="X8769" s="14"/>
      <c r="Y8769" s="14"/>
      <c r="Z8769" s="14"/>
      <c r="AA8769" s="14"/>
      <c r="AB8769" s="14"/>
    </row>
    <row r="8770" spans="24:28" ht="15" customHeight="1">
      <c r="X8770" s="14"/>
      <c r="Y8770" s="14"/>
      <c r="Z8770" s="14"/>
      <c r="AA8770" s="14"/>
      <c r="AB8770" s="14"/>
    </row>
    <row r="8771" spans="24:28" ht="15" customHeight="1">
      <c r="X8771" s="14"/>
      <c r="Y8771" s="14"/>
      <c r="Z8771" s="14"/>
      <c r="AA8771" s="14"/>
      <c r="AB8771" s="14"/>
    </row>
    <row r="8772" spans="24:28" ht="15" customHeight="1">
      <c r="X8772" s="14"/>
      <c r="Y8772" s="14"/>
      <c r="Z8772" s="14"/>
      <c r="AA8772" s="14"/>
      <c r="AB8772" s="14"/>
    </row>
    <row r="8773" spans="24:28" ht="15" customHeight="1">
      <c r="X8773" s="14"/>
      <c r="Y8773" s="14"/>
      <c r="Z8773" s="14"/>
      <c r="AA8773" s="14"/>
      <c r="AB8773" s="14"/>
    </row>
    <row r="8774" spans="24:28" ht="15" customHeight="1">
      <c r="X8774" s="14"/>
      <c r="Y8774" s="14"/>
      <c r="Z8774" s="14"/>
      <c r="AA8774" s="14"/>
      <c r="AB8774" s="14"/>
    </row>
    <row r="8775" spans="24:28" ht="15" customHeight="1">
      <c r="X8775" s="14"/>
      <c r="Y8775" s="14"/>
      <c r="Z8775" s="14"/>
      <c r="AA8775" s="14"/>
      <c r="AB8775" s="14"/>
    </row>
    <row r="8776" spans="24:28" ht="15" customHeight="1">
      <c r="X8776" s="14"/>
      <c r="Y8776" s="14"/>
      <c r="Z8776" s="14"/>
      <c r="AA8776" s="14"/>
      <c r="AB8776" s="14"/>
    </row>
    <row r="8777" spans="24:28" ht="15" customHeight="1">
      <c r="X8777" s="14"/>
      <c r="Y8777" s="14"/>
      <c r="Z8777" s="14"/>
      <c r="AA8777" s="14"/>
      <c r="AB8777" s="14"/>
    </row>
    <row r="8778" spans="24:28" ht="15" customHeight="1">
      <c r="X8778" s="14"/>
      <c r="Y8778" s="14"/>
      <c r="Z8778" s="14"/>
      <c r="AA8778" s="14"/>
      <c r="AB8778" s="14"/>
    </row>
    <row r="8779" spans="24:28" ht="15" customHeight="1">
      <c r="X8779" s="14"/>
      <c r="Y8779" s="14"/>
      <c r="Z8779" s="14"/>
      <c r="AA8779" s="14"/>
      <c r="AB8779" s="14"/>
    </row>
    <row r="8780" spans="24:28" ht="15" customHeight="1">
      <c r="X8780" s="14"/>
      <c r="Y8780" s="14"/>
      <c r="Z8780" s="14"/>
      <c r="AA8780" s="14"/>
      <c r="AB8780" s="14"/>
    </row>
    <row r="8781" spans="24:28" ht="15" customHeight="1">
      <c r="X8781" s="14"/>
      <c r="Y8781" s="14"/>
      <c r="Z8781" s="14"/>
      <c r="AA8781" s="14"/>
      <c r="AB8781" s="14"/>
    </row>
    <row r="8782" spans="24:28" ht="15" customHeight="1">
      <c r="X8782" s="14"/>
      <c r="Y8782" s="14"/>
      <c r="Z8782" s="14"/>
      <c r="AA8782" s="14"/>
      <c r="AB8782" s="14"/>
    </row>
    <row r="8783" spans="24:28" ht="15" customHeight="1">
      <c r="X8783" s="14"/>
      <c r="Y8783" s="14"/>
      <c r="Z8783" s="14"/>
      <c r="AA8783" s="14"/>
      <c r="AB8783" s="14"/>
    </row>
    <row r="8784" spans="24:28" ht="15" customHeight="1">
      <c r="X8784" s="14"/>
      <c r="Y8784" s="14"/>
      <c r="Z8784" s="14"/>
      <c r="AA8784" s="14"/>
      <c r="AB8784" s="14"/>
    </row>
    <row r="8785" spans="24:28" ht="15" customHeight="1">
      <c r="X8785" s="14"/>
      <c r="Y8785" s="14"/>
      <c r="Z8785" s="14"/>
      <c r="AA8785" s="14"/>
      <c r="AB8785" s="14"/>
    </row>
    <row r="8786" spans="24:28" ht="15" customHeight="1">
      <c r="X8786" s="14"/>
      <c r="Y8786" s="14"/>
      <c r="Z8786" s="14"/>
      <c r="AA8786" s="14"/>
      <c r="AB8786" s="14"/>
    </row>
    <row r="8787" spans="24:28" ht="15" customHeight="1">
      <c r="X8787" s="14"/>
      <c r="Y8787" s="14"/>
      <c r="Z8787" s="14"/>
      <c r="AA8787" s="14"/>
      <c r="AB8787" s="14"/>
    </row>
    <row r="8788" spans="24:28" ht="15" customHeight="1">
      <c r="X8788" s="14"/>
      <c r="Y8788" s="14"/>
      <c r="Z8788" s="14"/>
      <c r="AA8788" s="14"/>
      <c r="AB8788" s="14"/>
    </row>
    <row r="8789" spans="24:28" ht="15" customHeight="1">
      <c r="X8789" s="14"/>
      <c r="Y8789" s="14"/>
      <c r="Z8789" s="14"/>
      <c r="AA8789" s="14"/>
      <c r="AB8789" s="14"/>
    </row>
    <row r="8790" spans="24:28" ht="15" customHeight="1">
      <c r="X8790" s="14"/>
      <c r="Y8790" s="14"/>
      <c r="Z8790" s="14"/>
      <c r="AA8790" s="14"/>
      <c r="AB8790" s="14"/>
    </row>
    <row r="8791" spans="24:28" ht="15" customHeight="1">
      <c r="X8791" s="14"/>
      <c r="Y8791" s="14"/>
      <c r="Z8791" s="14"/>
      <c r="AA8791" s="14"/>
      <c r="AB8791" s="14"/>
    </row>
    <row r="8792" spans="24:28" ht="15" customHeight="1">
      <c r="X8792" s="14"/>
      <c r="Y8792" s="14"/>
      <c r="Z8792" s="14"/>
      <c r="AA8792" s="14"/>
      <c r="AB8792" s="14"/>
    </row>
    <row r="8793" spans="24:28" ht="15" customHeight="1">
      <c r="X8793" s="14"/>
      <c r="Y8793" s="14"/>
      <c r="Z8793" s="14"/>
      <c r="AA8793" s="14"/>
      <c r="AB8793" s="14"/>
    </row>
    <row r="8794" spans="24:28" ht="15" customHeight="1">
      <c r="X8794" s="14"/>
      <c r="Y8794" s="14"/>
      <c r="Z8794" s="14"/>
      <c r="AA8794" s="14"/>
      <c r="AB8794" s="14"/>
    </row>
    <row r="8795" spans="24:28" ht="15" customHeight="1">
      <c r="X8795" s="14"/>
      <c r="Y8795" s="14"/>
      <c r="Z8795" s="14"/>
      <c r="AA8795" s="14"/>
      <c r="AB8795" s="14"/>
    </row>
    <row r="8796" spans="24:28" ht="15" customHeight="1">
      <c r="X8796" s="14"/>
      <c r="Y8796" s="14"/>
      <c r="Z8796" s="14"/>
      <c r="AA8796" s="14"/>
      <c r="AB8796" s="14"/>
    </row>
    <row r="8797" spans="24:28" ht="15" customHeight="1">
      <c r="X8797" s="14"/>
      <c r="Y8797" s="14"/>
      <c r="Z8797" s="14"/>
      <c r="AA8797" s="14"/>
      <c r="AB8797" s="14"/>
    </row>
    <row r="8798" spans="24:28" ht="15" customHeight="1">
      <c r="X8798" s="14"/>
      <c r="Y8798" s="14"/>
      <c r="Z8798" s="14"/>
      <c r="AA8798" s="14"/>
      <c r="AB8798" s="14"/>
    </row>
    <row r="8799" spans="24:28" ht="15" customHeight="1">
      <c r="X8799" s="14"/>
      <c r="Y8799" s="14"/>
      <c r="Z8799" s="14"/>
      <c r="AA8799" s="14"/>
      <c r="AB8799" s="14"/>
    </row>
    <row r="8800" spans="24:28" ht="15" customHeight="1">
      <c r="X8800" s="14"/>
      <c r="Y8800" s="14"/>
      <c r="Z8800" s="14"/>
      <c r="AA8800" s="14"/>
      <c r="AB8800" s="14"/>
    </row>
    <row r="8801" spans="24:28" ht="15" customHeight="1">
      <c r="X8801" s="14"/>
      <c r="Y8801" s="14"/>
      <c r="Z8801" s="14"/>
      <c r="AA8801" s="14"/>
      <c r="AB8801" s="14"/>
    </row>
    <row r="8802" spans="24:28" ht="15" customHeight="1">
      <c r="X8802" s="14"/>
      <c r="Y8802" s="14"/>
      <c r="Z8802" s="14"/>
      <c r="AA8802" s="14"/>
      <c r="AB8802" s="14"/>
    </row>
    <row r="8803" spans="24:28" ht="15" customHeight="1">
      <c r="X8803" s="14"/>
      <c r="Y8803" s="14"/>
      <c r="Z8803" s="14"/>
      <c r="AA8803" s="14"/>
      <c r="AB8803" s="14"/>
    </row>
    <row r="8804" spans="24:28" ht="15" customHeight="1">
      <c r="X8804" s="14"/>
      <c r="Y8804" s="14"/>
      <c r="Z8804" s="14"/>
      <c r="AA8804" s="14"/>
      <c r="AB8804" s="14"/>
    </row>
    <row r="8805" spans="24:28" ht="15" customHeight="1">
      <c r="X8805" s="14"/>
      <c r="Y8805" s="14"/>
      <c r="Z8805" s="14"/>
      <c r="AA8805" s="14"/>
      <c r="AB8805" s="14"/>
    </row>
    <row r="8806" spans="24:28" ht="15" customHeight="1">
      <c r="X8806" s="14"/>
      <c r="Y8806" s="14"/>
      <c r="Z8806" s="14"/>
      <c r="AA8806" s="14"/>
      <c r="AB8806" s="14"/>
    </row>
    <row r="8807" spans="24:28" ht="15" customHeight="1">
      <c r="X8807" s="14"/>
      <c r="Y8807" s="14"/>
      <c r="Z8807" s="14"/>
      <c r="AA8807" s="14"/>
      <c r="AB8807" s="14"/>
    </row>
    <row r="8808" spans="24:28" ht="15" customHeight="1">
      <c r="X8808" s="14"/>
      <c r="Y8808" s="14"/>
      <c r="Z8808" s="14"/>
      <c r="AA8808" s="14"/>
      <c r="AB8808" s="14"/>
    </row>
    <row r="8809" spans="24:28" ht="15" customHeight="1">
      <c r="X8809" s="14"/>
      <c r="Y8809" s="14"/>
      <c r="Z8809" s="14"/>
      <c r="AA8809" s="14"/>
      <c r="AB8809" s="14"/>
    </row>
    <row r="8810" spans="24:28" ht="15" customHeight="1">
      <c r="X8810" s="14"/>
      <c r="Y8810" s="14"/>
      <c r="Z8810" s="14"/>
      <c r="AA8810" s="14"/>
      <c r="AB8810" s="14"/>
    </row>
    <row r="8811" spans="24:28" ht="15" customHeight="1">
      <c r="X8811" s="14"/>
      <c r="Y8811" s="14"/>
      <c r="Z8811" s="14"/>
      <c r="AA8811" s="14"/>
      <c r="AB8811" s="14"/>
    </row>
    <row r="8812" spans="24:28" ht="15" customHeight="1">
      <c r="X8812" s="14"/>
      <c r="Y8812" s="14"/>
      <c r="Z8812" s="14"/>
      <c r="AA8812" s="14"/>
      <c r="AB8812" s="14"/>
    </row>
    <row r="8813" spans="24:28" ht="15" customHeight="1">
      <c r="X8813" s="14"/>
      <c r="Y8813" s="14"/>
      <c r="Z8813" s="14"/>
      <c r="AA8813" s="14"/>
      <c r="AB8813" s="14"/>
    </row>
    <row r="8814" spans="24:28" ht="15" customHeight="1">
      <c r="X8814" s="14"/>
      <c r="Y8814" s="14"/>
      <c r="Z8814" s="14"/>
      <c r="AA8814" s="14"/>
      <c r="AB8814" s="14"/>
    </row>
    <row r="8815" spans="24:28" ht="15" customHeight="1">
      <c r="X8815" s="14"/>
      <c r="Y8815" s="14"/>
      <c r="Z8815" s="14"/>
      <c r="AA8815" s="14"/>
      <c r="AB8815" s="14"/>
    </row>
    <row r="8816" spans="24:28" ht="15" customHeight="1">
      <c r="X8816" s="14"/>
      <c r="Y8816" s="14"/>
      <c r="Z8816" s="14"/>
      <c r="AA8816" s="14"/>
      <c r="AB8816" s="14"/>
    </row>
    <row r="8817" spans="24:28" ht="15" customHeight="1">
      <c r="X8817" s="14"/>
      <c r="Y8817" s="14"/>
      <c r="Z8817" s="14"/>
      <c r="AA8817" s="14"/>
      <c r="AB8817" s="14"/>
    </row>
    <row r="8818" spans="24:28" ht="15" customHeight="1">
      <c r="X8818" s="14"/>
      <c r="Y8818" s="14"/>
      <c r="Z8818" s="14"/>
      <c r="AA8818" s="14"/>
      <c r="AB8818" s="14"/>
    </row>
    <row r="8819" spans="24:28" ht="15" customHeight="1">
      <c r="X8819" s="14"/>
      <c r="Y8819" s="14"/>
      <c r="Z8819" s="14"/>
      <c r="AA8819" s="14"/>
      <c r="AB8819" s="14"/>
    </row>
    <row r="8820" spans="24:28" ht="15" customHeight="1">
      <c r="X8820" s="14"/>
      <c r="Y8820" s="14"/>
      <c r="Z8820" s="14"/>
      <c r="AA8820" s="14"/>
      <c r="AB8820" s="14"/>
    </row>
    <row r="8821" spans="24:28" ht="15" customHeight="1">
      <c r="X8821" s="14"/>
      <c r="Y8821" s="14"/>
      <c r="Z8821" s="14"/>
      <c r="AA8821" s="14"/>
      <c r="AB8821" s="14"/>
    </row>
    <row r="8822" spans="24:28" ht="15" customHeight="1">
      <c r="X8822" s="14"/>
      <c r="Y8822" s="14"/>
      <c r="Z8822" s="14"/>
      <c r="AA8822" s="14"/>
      <c r="AB8822" s="14"/>
    </row>
    <row r="8823" spans="24:28" ht="15" customHeight="1">
      <c r="X8823" s="14"/>
      <c r="Y8823" s="14"/>
      <c r="Z8823" s="14"/>
      <c r="AA8823" s="14"/>
      <c r="AB8823" s="14"/>
    </row>
    <row r="8824" spans="24:28" ht="15" customHeight="1">
      <c r="X8824" s="14"/>
      <c r="Y8824" s="14"/>
      <c r="Z8824" s="14"/>
      <c r="AA8824" s="14"/>
      <c r="AB8824" s="14"/>
    </row>
    <row r="8825" spans="24:28" ht="15" customHeight="1">
      <c r="X8825" s="14"/>
      <c r="Y8825" s="14"/>
      <c r="Z8825" s="14"/>
      <c r="AA8825" s="14"/>
      <c r="AB8825" s="14"/>
    </row>
    <row r="8826" spans="24:28" ht="15" customHeight="1">
      <c r="X8826" s="14"/>
      <c r="Y8826" s="14"/>
      <c r="Z8826" s="14"/>
      <c r="AA8826" s="14"/>
      <c r="AB8826" s="14"/>
    </row>
    <row r="8827" spans="24:28" ht="15" customHeight="1">
      <c r="X8827" s="14"/>
      <c r="Y8827" s="14"/>
      <c r="Z8827" s="14"/>
      <c r="AA8827" s="14"/>
      <c r="AB8827" s="14"/>
    </row>
    <row r="8828" spans="24:28" ht="15" customHeight="1">
      <c r="X8828" s="14"/>
      <c r="Y8828" s="14"/>
      <c r="Z8828" s="14"/>
      <c r="AA8828" s="14"/>
      <c r="AB8828" s="14"/>
    </row>
    <row r="8829" spans="24:28" ht="15" customHeight="1">
      <c r="X8829" s="14"/>
      <c r="Y8829" s="14"/>
      <c r="Z8829" s="14"/>
      <c r="AA8829" s="14"/>
      <c r="AB8829" s="14"/>
    </row>
    <row r="8830" spans="24:28" ht="15" customHeight="1">
      <c r="X8830" s="14"/>
      <c r="Y8830" s="14"/>
      <c r="Z8830" s="14"/>
      <c r="AA8830" s="14"/>
      <c r="AB8830" s="14"/>
    </row>
    <row r="8831" spans="24:28" ht="15" customHeight="1">
      <c r="X8831" s="14"/>
      <c r="Y8831" s="14"/>
      <c r="Z8831" s="14"/>
      <c r="AA8831" s="14"/>
      <c r="AB8831" s="14"/>
    </row>
    <row r="8832" spans="24:28" ht="15" customHeight="1">
      <c r="X8832" s="14"/>
      <c r="Y8832" s="14"/>
      <c r="Z8832" s="14"/>
      <c r="AA8832" s="14"/>
      <c r="AB8832" s="14"/>
    </row>
    <row r="8833" spans="24:28" ht="15" customHeight="1">
      <c r="X8833" s="14"/>
      <c r="Y8833" s="14"/>
      <c r="Z8833" s="14"/>
      <c r="AA8833" s="14"/>
      <c r="AB8833" s="14"/>
    </row>
    <row r="8834" spans="24:28" ht="15" customHeight="1">
      <c r="X8834" s="14"/>
      <c r="Y8834" s="14"/>
      <c r="Z8834" s="14"/>
      <c r="AA8834" s="14"/>
      <c r="AB8834" s="14"/>
    </row>
    <row r="8835" spans="24:28" ht="15" customHeight="1">
      <c r="X8835" s="14"/>
      <c r="Y8835" s="14"/>
      <c r="Z8835" s="14"/>
      <c r="AA8835" s="14"/>
      <c r="AB8835" s="14"/>
    </row>
    <row r="8836" spans="24:28" ht="15" customHeight="1">
      <c r="X8836" s="14"/>
      <c r="Y8836" s="14"/>
      <c r="Z8836" s="14"/>
      <c r="AA8836" s="14"/>
      <c r="AB8836" s="14"/>
    </row>
    <row r="8837" spans="24:28" ht="15" customHeight="1">
      <c r="X8837" s="14"/>
      <c r="Y8837" s="14"/>
      <c r="Z8837" s="14"/>
      <c r="AA8837" s="14"/>
      <c r="AB8837" s="14"/>
    </row>
    <row r="8838" spans="24:28" ht="15" customHeight="1">
      <c r="X8838" s="14"/>
      <c r="Y8838" s="14"/>
      <c r="Z8838" s="14"/>
      <c r="AA8838" s="14"/>
      <c r="AB8838" s="14"/>
    </row>
    <row r="8839" spans="24:28" ht="15" customHeight="1">
      <c r="X8839" s="14"/>
      <c r="Y8839" s="14"/>
      <c r="Z8839" s="14"/>
      <c r="AA8839" s="14"/>
      <c r="AB8839" s="14"/>
    </row>
    <row r="8840" spans="24:28" ht="15" customHeight="1">
      <c r="X8840" s="14"/>
      <c r="Y8840" s="14"/>
      <c r="Z8840" s="14"/>
      <c r="AA8840" s="14"/>
      <c r="AB8840" s="14"/>
    </row>
    <row r="8841" spans="24:28" ht="15" customHeight="1">
      <c r="X8841" s="14"/>
      <c r="Y8841" s="14"/>
      <c r="Z8841" s="14"/>
      <c r="AA8841" s="14"/>
      <c r="AB8841" s="14"/>
    </row>
    <row r="8842" spans="24:28" ht="15" customHeight="1">
      <c r="X8842" s="14"/>
      <c r="Y8842" s="14"/>
      <c r="Z8842" s="14"/>
      <c r="AA8842" s="14"/>
      <c r="AB8842" s="14"/>
    </row>
    <row r="8843" spans="24:28" ht="15" customHeight="1">
      <c r="X8843" s="14"/>
      <c r="Y8843" s="14"/>
      <c r="Z8843" s="14"/>
      <c r="AA8843" s="14"/>
      <c r="AB8843" s="14"/>
    </row>
    <row r="8844" spans="24:28" ht="15" customHeight="1">
      <c r="X8844" s="14"/>
      <c r="Y8844" s="14"/>
      <c r="Z8844" s="14"/>
      <c r="AA8844" s="14"/>
      <c r="AB8844" s="14"/>
    </row>
    <row r="8845" spans="24:28" ht="15" customHeight="1">
      <c r="X8845" s="14"/>
      <c r="Y8845" s="14"/>
      <c r="Z8845" s="14"/>
      <c r="AA8845" s="14"/>
      <c r="AB8845" s="14"/>
    </row>
    <row r="8846" spans="24:28" ht="15" customHeight="1">
      <c r="X8846" s="14"/>
      <c r="Y8846" s="14"/>
      <c r="Z8846" s="14"/>
      <c r="AA8846" s="14"/>
      <c r="AB8846" s="14"/>
    </row>
    <row r="8847" spans="24:28" ht="15" customHeight="1">
      <c r="X8847" s="14"/>
      <c r="Y8847" s="14"/>
      <c r="Z8847" s="14"/>
      <c r="AA8847" s="14"/>
      <c r="AB8847" s="14"/>
    </row>
    <row r="8848" spans="24:28" ht="15" customHeight="1">
      <c r="X8848" s="14"/>
      <c r="Y8848" s="14"/>
      <c r="Z8848" s="14"/>
      <c r="AA8848" s="14"/>
      <c r="AB8848" s="14"/>
    </row>
    <row r="8849" spans="24:28" ht="15" customHeight="1">
      <c r="X8849" s="14"/>
      <c r="Y8849" s="14"/>
      <c r="Z8849" s="14"/>
      <c r="AA8849" s="14"/>
      <c r="AB8849" s="14"/>
    </row>
    <row r="8850" spans="24:28" ht="15" customHeight="1">
      <c r="X8850" s="14"/>
      <c r="Y8850" s="14"/>
      <c r="Z8850" s="14"/>
      <c r="AA8850" s="14"/>
      <c r="AB8850" s="14"/>
    </row>
    <row r="8851" spans="24:28" ht="15" customHeight="1">
      <c r="X8851" s="14"/>
      <c r="Y8851" s="14"/>
      <c r="Z8851" s="14"/>
      <c r="AA8851" s="14"/>
      <c r="AB8851" s="14"/>
    </row>
    <row r="8852" spans="24:28" ht="15" customHeight="1">
      <c r="X8852" s="14"/>
      <c r="Y8852" s="14"/>
      <c r="Z8852" s="14"/>
      <c r="AA8852" s="14"/>
      <c r="AB8852" s="14"/>
    </row>
    <row r="8853" spans="24:28" ht="15" customHeight="1">
      <c r="X8853" s="14"/>
      <c r="Y8853" s="14"/>
      <c r="Z8853" s="14"/>
      <c r="AA8853" s="14"/>
      <c r="AB8853" s="14"/>
    </row>
    <row r="8854" spans="24:28" ht="15" customHeight="1">
      <c r="X8854" s="14"/>
      <c r="Y8854" s="14"/>
      <c r="Z8854" s="14"/>
      <c r="AA8854" s="14"/>
      <c r="AB8854" s="14"/>
    </row>
    <row r="8855" spans="24:28" ht="15" customHeight="1">
      <c r="X8855" s="14"/>
      <c r="Y8855" s="14"/>
      <c r="Z8855" s="14"/>
      <c r="AA8855" s="14"/>
      <c r="AB8855" s="14"/>
    </row>
    <row r="8856" spans="24:28" ht="15" customHeight="1">
      <c r="X8856" s="14"/>
      <c r="Y8856" s="14"/>
      <c r="Z8856" s="14"/>
      <c r="AA8856" s="14"/>
      <c r="AB8856" s="14"/>
    </row>
    <row r="8857" spans="24:28" ht="15" customHeight="1">
      <c r="X8857" s="14"/>
      <c r="Y8857" s="14"/>
      <c r="Z8857" s="14"/>
      <c r="AA8857" s="14"/>
      <c r="AB8857" s="14"/>
    </row>
    <row r="8858" spans="24:28" ht="15" customHeight="1">
      <c r="X8858" s="14"/>
      <c r="Y8858" s="14"/>
      <c r="Z8858" s="14"/>
      <c r="AA8858" s="14"/>
      <c r="AB8858" s="14"/>
    </row>
    <row r="8859" spans="24:28" ht="15" customHeight="1">
      <c r="X8859" s="14"/>
      <c r="Y8859" s="14"/>
      <c r="Z8859" s="14"/>
      <c r="AA8859" s="14"/>
      <c r="AB8859" s="14"/>
    </row>
    <row r="8860" spans="24:28" ht="15" customHeight="1">
      <c r="X8860" s="14"/>
      <c r="Y8860" s="14"/>
      <c r="Z8860" s="14"/>
      <c r="AA8860" s="14"/>
      <c r="AB8860" s="14"/>
    </row>
    <row r="8861" spans="24:28" ht="15" customHeight="1">
      <c r="X8861" s="14"/>
      <c r="Y8861" s="14"/>
      <c r="Z8861" s="14"/>
      <c r="AA8861" s="14"/>
      <c r="AB8861" s="14"/>
    </row>
    <row r="8862" spans="24:28" ht="15" customHeight="1">
      <c r="X8862" s="14"/>
      <c r="Y8862" s="14"/>
      <c r="Z8862" s="14"/>
      <c r="AA8862" s="14"/>
      <c r="AB8862" s="14"/>
    </row>
    <row r="8863" spans="24:28" ht="15" customHeight="1">
      <c r="X8863" s="14"/>
      <c r="Y8863" s="14"/>
      <c r="Z8863" s="14"/>
      <c r="AA8863" s="14"/>
      <c r="AB8863" s="14"/>
    </row>
    <row r="8864" spans="24:28" ht="15" customHeight="1">
      <c r="X8864" s="14"/>
      <c r="Y8864" s="14"/>
      <c r="Z8864" s="14"/>
      <c r="AA8864" s="14"/>
      <c r="AB8864" s="14"/>
    </row>
    <row r="8865" spans="24:28" ht="15" customHeight="1">
      <c r="X8865" s="14"/>
      <c r="Y8865" s="14"/>
      <c r="Z8865" s="14"/>
      <c r="AA8865" s="14"/>
      <c r="AB8865" s="14"/>
    </row>
    <row r="8866" spans="24:28" ht="15" customHeight="1">
      <c r="X8866" s="14"/>
      <c r="Y8866" s="14"/>
      <c r="Z8866" s="14"/>
      <c r="AA8866" s="14"/>
      <c r="AB8866" s="14"/>
    </row>
    <row r="8867" spans="24:28" ht="15" customHeight="1">
      <c r="X8867" s="14"/>
      <c r="Y8867" s="14"/>
      <c r="Z8867" s="14"/>
      <c r="AA8867" s="14"/>
      <c r="AB8867" s="14"/>
    </row>
    <row r="8868" spans="24:28" ht="15" customHeight="1">
      <c r="X8868" s="14"/>
      <c r="Y8868" s="14"/>
      <c r="Z8868" s="14"/>
      <c r="AA8868" s="14"/>
      <c r="AB8868" s="14"/>
    </row>
    <row r="8869" spans="24:28" ht="15" customHeight="1">
      <c r="X8869" s="14"/>
      <c r="Y8869" s="14"/>
      <c r="Z8869" s="14"/>
      <c r="AA8869" s="14"/>
      <c r="AB8869" s="14"/>
    </row>
    <row r="8870" spans="24:28" ht="15" customHeight="1">
      <c r="X8870" s="14"/>
      <c r="Y8870" s="14"/>
      <c r="Z8870" s="14"/>
      <c r="AA8870" s="14"/>
      <c r="AB8870" s="14"/>
    </row>
    <row r="8871" spans="24:28" ht="15" customHeight="1">
      <c r="X8871" s="14"/>
      <c r="Y8871" s="14"/>
      <c r="Z8871" s="14"/>
      <c r="AA8871" s="14"/>
      <c r="AB8871" s="14"/>
    </row>
    <row r="8872" spans="24:28" ht="15" customHeight="1">
      <c r="X8872" s="14"/>
      <c r="Y8872" s="14"/>
      <c r="Z8872" s="14"/>
      <c r="AA8872" s="14"/>
      <c r="AB8872" s="14"/>
    </row>
    <row r="8873" spans="24:28" ht="15" customHeight="1">
      <c r="X8873" s="14"/>
      <c r="Y8873" s="14"/>
      <c r="Z8873" s="14"/>
      <c r="AA8873" s="14"/>
      <c r="AB8873" s="14"/>
    </row>
    <row r="8874" spans="24:28" ht="15" customHeight="1">
      <c r="X8874" s="14"/>
      <c r="Y8874" s="14"/>
      <c r="Z8874" s="14"/>
      <c r="AA8874" s="14"/>
      <c r="AB8874" s="14"/>
    </row>
    <row r="8875" spans="24:28" ht="15" customHeight="1">
      <c r="X8875" s="14"/>
      <c r="Y8875" s="14"/>
      <c r="Z8875" s="14"/>
      <c r="AA8875" s="14"/>
      <c r="AB8875" s="14"/>
    </row>
    <row r="8876" spans="24:28" ht="15" customHeight="1">
      <c r="X8876" s="14"/>
      <c r="Y8876" s="14"/>
      <c r="Z8876" s="14"/>
      <c r="AA8876" s="14"/>
      <c r="AB8876" s="14"/>
    </row>
    <row r="8877" spans="24:28" ht="15" customHeight="1">
      <c r="X8877" s="14"/>
      <c r="Y8877" s="14"/>
      <c r="Z8877" s="14"/>
      <c r="AA8877" s="14"/>
      <c r="AB8877" s="14"/>
    </row>
    <row r="8878" spans="24:28" ht="15" customHeight="1">
      <c r="X8878" s="14"/>
      <c r="Y8878" s="14"/>
      <c r="Z8878" s="14"/>
      <c r="AA8878" s="14"/>
      <c r="AB8878" s="14"/>
    </row>
    <row r="8879" spans="24:28" ht="15" customHeight="1">
      <c r="X8879" s="14"/>
      <c r="Y8879" s="14"/>
      <c r="Z8879" s="14"/>
      <c r="AA8879" s="14"/>
      <c r="AB8879" s="14"/>
    </row>
    <row r="8880" spans="24:28" ht="15" customHeight="1">
      <c r="X8880" s="14"/>
      <c r="Y8880" s="14"/>
      <c r="Z8880" s="14"/>
      <c r="AA8880" s="14"/>
      <c r="AB8880" s="14"/>
    </row>
    <row r="8881" spans="24:28" ht="15" customHeight="1">
      <c r="X8881" s="14"/>
      <c r="Y8881" s="14"/>
      <c r="Z8881" s="14"/>
      <c r="AA8881" s="14"/>
      <c r="AB8881" s="14"/>
    </row>
    <row r="8882" spans="24:28" ht="15" customHeight="1">
      <c r="X8882" s="14"/>
      <c r="Y8882" s="14"/>
      <c r="Z8882" s="14"/>
      <c r="AA8882" s="14"/>
      <c r="AB8882" s="14"/>
    </row>
    <row r="8883" spans="24:28" ht="15" customHeight="1">
      <c r="X8883" s="14"/>
      <c r="Y8883" s="14"/>
      <c r="Z8883" s="14"/>
      <c r="AA8883" s="14"/>
      <c r="AB8883" s="14"/>
    </row>
    <row r="8884" spans="24:28" ht="15" customHeight="1">
      <c r="X8884" s="14"/>
      <c r="Y8884" s="14"/>
      <c r="Z8884" s="14"/>
      <c r="AA8884" s="14"/>
      <c r="AB8884" s="14"/>
    </row>
    <row r="8885" spans="24:28" ht="15" customHeight="1">
      <c r="X8885" s="14"/>
      <c r="Y8885" s="14"/>
      <c r="Z8885" s="14"/>
      <c r="AA8885" s="14"/>
      <c r="AB8885" s="14"/>
    </row>
    <row r="8886" spans="24:28" ht="15" customHeight="1">
      <c r="X8886" s="14"/>
      <c r="Y8886" s="14"/>
      <c r="Z8886" s="14"/>
      <c r="AA8886" s="14"/>
      <c r="AB8886" s="14"/>
    </row>
    <row r="8887" spans="24:28" ht="15" customHeight="1">
      <c r="X8887" s="14"/>
      <c r="Y8887" s="14"/>
      <c r="Z8887" s="14"/>
      <c r="AA8887" s="14"/>
      <c r="AB8887" s="14"/>
    </row>
    <row r="8888" spans="24:28" ht="15" customHeight="1">
      <c r="X8888" s="14"/>
      <c r="Y8888" s="14"/>
      <c r="Z8888" s="14"/>
      <c r="AA8888" s="14"/>
      <c r="AB8888" s="14"/>
    </row>
    <row r="8889" spans="24:28" ht="15" customHeight="1">
      <c r="X8889" s="14"/>
      <c r="Y8889" s="14"/>
      <c r="Z8889" s="14"/>
      <c r="AA8889" s="14"/>
      <c r="AB8889" s="14"/>
    </row>
    <row r="8890" spans="24:28" ht="15" customHeight="1">
      <c r="X8890" s="14"/>
      <c r="Y8890" s="14"/>
      <c r="Z8890" s="14"/>
      <c r="AA8890" s="14"/>
      <c r="AB8890" s="14"/>
    </row>
    <row r="8891" spans="24:28" ht="15" customHeight="1">
      <c r="X8891" s="14"/>
      <c r="Y8891" s="14"/>
      <c r="Z8891" s="14"/>
      <c r="AA8891" s="14"/>
      <c r="AB8891" s="14"/>
    </row>
    <row r="8892" spans="24:28" ht="15" customHeight="1">
      <c r="X8892" s="14"/>
      <c r="Y8892" s="14"/>
      <c r="Z8892" s="14"/>
      <c r="AA8892" s="14"/>
      <c r="AB8892" s="14"/>
    </row>
    <row r="8893" spans="24:28" ht="15" customHeight="1">
      <c r="X8893" s="14"/>
      <c r="Y8893" s="14"/>
      <c r="Z8893" s="14"/>
      <c r="AA8893" s="14"/>
      <c r="AB8893" s="14"/>
    </row>
    <row r="8894" spans="24:28" ht="15" customHeight="1">
      <c r="X8894" s="14"/>
      <c r="Y8894" s="14"/>
      <c r="Z8894" s="14"/>
      <c r="AA8894" s="14"/>
      <c r="AB8894" s="14"/>
    </row>
    <row r="8895" spans="24:28" ht="15" customHeight="1">
      <c r="X8895" s="14"/>
      <c r="Y8895" s="14"/>
      <c r="Z8895" s="14"/>
      <c r="AA8895" s="14"/>
      <c r="AB8895" s="14"/>
    </row>
    <row r="8896" spans="24:28" ht="15" customHeight="1">
      <c r="X8896" s="14"/>
      <c r="Y8896" s="14"/>
      <c r="Z8896" s="14"/>
      <c r="AA8896" s="14"/>
      <c r="AB8896" s="14"/>
    </row>
    <row r="8897" spans="24:28" ht="15" customHeight="1">
      <c r="X8897" s="14"/>
      <c r="Y8897" s="14"/>
      <c r="Z8897" s="14"/>
      <c r="AA8897" s="14"/>
      <c r="AB8897" s="14"/>
    </row>
    <row r="8898" spans="24:28" ht="15" customHeight="1">
      <c r="X8898" s="14"/>
      <c r="Y8898" s="14"/>
      <c r="Z8898" s="14"/>
      <c r="AA8898" s="14"/>
      <c r="AB8898" s="14"/>
    </row>
    <row r="8899" spans="24:28" ht="15" customHeight="1">
      <c r="X8899" s="14"/>
      <c r="Y8899" s="14"/>
      <c r="Z8899" s="14"/>
      <c r="AA8899" s="14"/>
      <c r="AB8899" s="14"/>
    </row>
    <row r="8900" spans="24:28" ht="15" customHeight="1">
      <c r="X8900" s="14"/>
      <c r="Y8900" s="14"/>
      <c r="Z8900" s="14"/>
      <c r="AA8900" s="14"/>
      <c r="AB8900" s="14"/>
    </row>
    <row r="8901" spans="24:28" ht="15" customHeight="1">
      <c r="X8901" s="14"/>
      <c r="Y8901" s="14"/>
      <c r="Z8901" s="14"/>
      <c r="AA8901" s="14"/>
      <c r="AB8901" s="14"/>
    </row>
    <row r="8902" spans="24:28" ht="15" customHeight="1">
      <c r="X8902" s="14"/>
      <c r="Y8902" s="14"/>
      <c r="Z8902" s="14"/>
      <c r="AA8902" s="14"/>
      <c r="AB8902" s="14"/>
    </row>
    <row r="8903" spans="24:28" ht="15" customHeight="1">
      <c r="X8903" s="14"/>
      <c r="Y8903" s="14"/>
      <c r="Z8903" s="14"/>
      <c r="AA8903" s="14"/>
      <c r="AB8903" s="14"/>
    </row>
    <row r="8904" spans="24:28" ht="15" customHeight="1">
      <c r="X8904" s="14"/>
      <c r="Y8904" s="14"/>
      <c r="Z8904" s="14"/>
      <c r="AA8904" s="14"/>
      <c r="AB8904" s="14"/>
    </row>
    <row r="8905" spans="24:28" ht="15" customHeight="1">
      <c r="X8905" s="14"/>
      <c r="Y8905" s="14"/>
      <c r="Z8905" s="14"/>
      <c r="AA8905" s="14"/>
      <c r="AB8905" s="14"/>
    </row>
    <row r="8906" spans="24:28" ht="15" customHeight="1">
      <c r="X8906" s="14"/>
      <c r="Y8906" s="14"/>
      <c r="Z8906" s="14"/>
      <c r="AA8906" s="14"/>
      <c r="AB8906" s="14"/>
    </row>
    <row r="8907" spans="24:28" ht="15" customHeight="1">
      <c r="X8907" s="14"/>
      <c r="Y8907" s="14"/>
      <c r="Z8907" s="14"/>
      <c r="AA8907" s="14"/>
      <c r="AB8907" s="14"/>
    </row>
    <row r="8908" spans="24:28" ht="15" customHeight="1">
      <c r="X8908" s="14"/>
      <c r="Y8908" s="14"/>
      <c r="Z8908" s="14"/>
      <c r="AA8908" s="14"/>
      <c r="AB8908" s="14"/>
    </row>
    <row r="8909" spans="24:28" ht="15" customHeight="1">
      <c r="X8909" s="14"/>
      <c r="Y8909" s="14"/>
      <c r="Z8909" s="14"/>
      <c r="AA8909" s="14"/>
      <c r="AB8909" s="14"/>
    </row>
    <row r="8910" spans="24:28" ht="15" customHeight="1">
      <c r="X8910" s="14"/>
      <c r="Y8910" s="14"/>
      <c r="Z8910" s="14"/>
      <c r="AA8910" s="14"/>
      <c r="AB8910" s="14"/>
    </row>
    <row r="8911" spans="24:28" ht="15" customHeight="1">
      <c r="X8911" s="14"/>
      <c r="Y8911" s="14"/>
      <c r="Z8911" s="14"/>
      <c r="AA8911" s="14"/>
      <c r="AB8911" s="14"/>
    </row>
    <row r="8912" spans="24:28" ht="15" customHeight="1">
      <c r="X8912" s="14"/>
      <c r="Y8912" s="14"/>
      <c r="Z8912" s="14"/>
      <c r="AA8912" s="14"/>
      <c r="AB8912" s="14"/>
    </row>
    <row r="8913" spans="24:28" ht="15" customHeight="1">
      <c r="X8913" s="14"/>
      <c r="Y8913" s="14"/>
      <c r="Z8913" s="14"/>
      <c r="AA8913" s="14"/>
      <c r="AB8913" s="14"/>
    </row>
    <row r="8914" spans="24:28" ht="15" customHeight="1">
      <c r="X8914" s="14"/>
      <c r="Y8914" s="14"/>
      <c r="Z8914" s="14"/>
      <c r="AA8914" s="14"/>
      <c r="AB8914" s="14"/>
    </row>
    <row r="8915" spans="24:28" ht="15" customHeight="1">
      <c r="X8915" s="14"/>
      <c r="Y8915" s="14"/>
      <c r="Z8915" s="14"/>
      <c r="AA8915" s="14"/>
      <c r="AB8915" s="14"/>
    </row>
    <row r="8916" spans="24:28" ht="15" customHeight="1">
      <c r="X8916" s="14"/>
      <c r="Y8916" s="14"/>
      <c r="Z8916" s="14"/>
      <c r="AA8916" s="14"/>
      <c r="AB8916" s="14"/>
    </row>
    <row r="8917" spans="24:28" ht="15" customHeight="1">
      <c r="X8917" s="14"/>
      <c r="Y8917" s="14"/>
      <c r="Z8917" s="14"/>
      <c r="AA8917" s="14"/>
      <c r="AB8917" s="14"/>
    </row>
    <row r="8918" spans="24:28" ht="15" customHeight="1">
      <c r="X8918" s="14"/>
      <c r="Y8918" s="14"/>
      <c r="Z8918" s="14"/>
      <c r="AA8918" s="14"/>
      <c r="AB8918" s="14"/>
    </row>
    <row r="8919" spans="24:28" ht="15" customHeight="1">
      <c r="X8919" s="14"/>
      <c r="Y8919" s="14"/>
      <c r="Z8919" s="14"/>
      <c r="AA8919" s="14"/>
      <c r="AB8919" s="14"/>
    </row>
    <row r="8920" spans="24:28" ht="15" customHeight="1">
      <c r="X8920" s="14"/>
      <c r="Y8920" s="14"/>
      <c r="Z8920" s="14"/>
      <c r="AA8920" s="14"/>
      <c r="AB8920" s="14"/>
    </row>
    <row r="8921" spans="24:28" ht="15" customHeight="1">
      <c r="X8921" s="14"/>
      <c r="Y8921" s="14"/>
      <c r="Z8921" s="14"/>
      <c r="AA8921" s="14"/>
      <c r="AB8921" s="14"/>
    </row>
    <row r="8922" spans="24:28" ht="15" customHeight="1">
      <c r="X8922" s="14"/>
      <c r="Y8922" s="14"/>
      <c r="Z8922" s="14"/>
      <c r="AA8922" s="14"/>
      <c r="AB8922" s="14"/>
    </row>
    <row r="8923" spans="24:28" ht="15" customHeight="1">
      <c r="X8923" s="14"/>
      <c r="Y8923" s="14"/>
      <c r="Z8923" s="14"/>
      <c r="AA8923" s="14"/>
      <c r="AB8923" s="14"/>
    </row>
    <row r="8924" spans="24:28" ht="15" customHeight="1">
      <c r="X8924" s="14"/>
      <c r="Y8924" s="14"/>
      <c r="Z8924" s="14"/>
      <c r="AA8924" s="14"/>
      <c r="AB8924" s="14"/>
    </row>
    <row r="8925" spans="24:28" ht="15" customHeight="1">
      <c r="X8925" s="14"/>
      <c r="Y8925" s="14"/>
      <c r="Z8925" s="14"/>
      <c r="AA8925" s="14"/>
      <c r="AB8925" s="14"/>
    </row>
    <row r="8926" spans="24:28" ht="15" customHeight="1">
      <c r="X8926" s="14"/>
      <c r="Y8926" s="14"/>
      <c r="Z8926" s="14"/>
      <c r="AA8926" s="14"/>
      <c r="AB8926" s="14"/>
    </row>
    <row r="8927" spans="24:28" ht="15" customHeight="1">
      <c r="X8927" s="14"/>
      <c r="Y8927" s="14"/>
      <c r="Z8927" s="14"/>
      <c r="AA8927" s="14"/>
      <c r="AB8927" s="14"/>
    </row>
    <row r="8928" spans="24:28" ht="15" customHeight="1">
      <c r="X8928" s="14"/>
      <c r="Y8928" s="14"/>
      <c r="Z8928" s="14"/>
      <c r="AA8928" s="14"/>
      <c r="AB8928" s="14"/>
    </row>
    <row r="8929" spans="24:28" ht="15" customHeight="1">
      <c r="X8929" s="14"/>
      <c r="Y8929" s="14"/>
      <c r="Z8929" s="14"/>
      <c r="AA8929" s="14"/>
      <c r="AB8929" s="14"/>
    </row>
    <row r="8930" spans="24:28" ht="15" customHeight="1">
      <c r="X8930" s="14"/>
      <c r="Y8930" s="14"/>
      <c r="Z8930" s="14"/>
      <c r="AA8930" s="14"/>
      <c r="AB8930" s="14"/>
    </row>
    <row r="8931" spans="24:28" ht="15" customHeight="1">
      <c r="X8931" s="14"/>
      <c r="Y8931" s="14"/>
      <c r="Z8931" s="14"/>
      <c r="AA8931" s="14"/>
      <c r="AB8931" s="14"/>
    </row>
    <row r="8932" spans="24:28" ht="15" customHeight="1">
      <c r="X8932" s="14"/>
      <c r="Y8932" s="14"/>
      <c r="Z8932" s="14"/>
      <c r="AA8932" s="14"/>
      <c r="AB8932" s="14"/>
    </row>
    <row r="8933" spans="24:28" ht="15" customHeight="1">
      <c r="X8933" s="14"/>
      <c r="Y8933" s="14"/>
      <c r="Z8933" s="14"/>
      <c r="AA8933" s="14"/>
      <c r="AB8933" s="14"/>
    </row>
    <row r="8934" spans="24:28" ht="15" customHeight="1">
      <c r="X8934" s="14"/>
      <c r="Y8934" s="14"/>
      <c r="Z8934" s="14"/>
      <c r="AA8934" s="14"/>
      <c r="AB8934" s="14"/>
    </row>
    <row r="8935" spans="24:28" ht="15" customHeight="1">
      <c r="X8935" s="14"/>
      <c r="Y8935" s="14"/>
      <c r="Z8935" s="14"/>
      <c r="AA8935" s="14"/>
      <c r="AB8935" s="14"/>
    </row>
    <row r="8936" spans="24:28" ht="15" customHeight="1">
      <c r="X8936" s="14"/>
      <c r="Y8936" s="14"/>
      <c r="Z8936" s="14"/>
      <c r="AA8936" s="14"/>
      <c r="AB8936" s="14"/>
    </row>
    <row r="8937" spans="24:28" ht="15" customHeight="1">
      <c r="X8937" s="14"/>
      <c r="Y8937" s="14"/>
      <c r="Z8937" s="14"/>
      <c r="AA8937" s="14"/>
      <c r="AB8937" s="14"/>
    </row>
    <row r="8938" spans="24:28" ht="15" customHeight="1">
      <c r="X8938" s="14"/>
      <c r="Y8938" s="14"/>
      <c r="Z8938" s="14"/>
      <c r="AA8938" s="14"/>
      <c r="AB8938" s="14"/>
    </row>
    <row r="8939" spans="24:28" ht="15" customHeight="1">
      <c r="X8939" s="14"/>
      <c r="Y8939" s="14"/>
      <c r="Z8939" s="14"/>
      <c r="AA8939" s="14"/>
      <c r="AB8939" s="14"/>
    </row>
    <row r="8940" spans="24:28" ht="15" customHeight="1">
      <c r="X8940" s="14"/>
      <c r="Y8940" s="14"/>
      <c r="Z8940" s="14"/>
      <c r="AA8940" s="14"/>
      <c r="AB8940" s="14"/>
    </row>
    <row r="8941" spans="24:28" ht="15" customHeight="1">
      <c r="X8941" s="14"/>
      <c r="Y8941" s="14"/>
      <c r="Z8941" s="14"/>
      <c r="AA8941" s="14"/>
      <c r="AB8941" s="14"/>
    </row>
    <row r="8942" spans="24:28" ht="15" customHeight="1">
      <c r="X8942" s="14"/>
      <c r="Y8942" s="14"/>
      <c r="Z8942" s="14"/>
      <c r="AA8942" s="14"/>
      <c r="AB8942" s="14"/>
    </row>
    <row r="8943" spans="24:28" ht="15" customHeight="1">
      <c r="X8943" s="14"/>
      <c r="Y8943" s="14"/>
      <c r="Z8943" s="14"/>
      <c r="AA8943" s="14"/>
      <c r="AB8943" s="14"/>
    </row>
    <row r="8944" spans="24:28" ht="15" customHeight="1">
      <c r="X8944" s="14"/>
      <c r="Y8944" s="14"/>
      <c r="Z8944" s="14"/>
      <c r="AA8944" s="14"/>
      <c r="AB8944" s="14"/>
    </row>
    <row r="8945" spans="24:28" ht="15" customHeight="1">
      <c r="X8945" s="14"/>
      <c r="Y8945" s="14"/>
      <c r="Z8945" s="14"/>
      <c r="AA8945" s="14"/>
      <c r="AB8945" s="14"/>
    </row>
    <row r="8946" spans="24:28" ht="15" customHeight="1">
      <c r="X8946" s="14"/>
      <c r="Y8946" s="14"/>
      <c r="Z8946" s="14"/>
      <c r="AA8946" s="14"/>
      <c r="AB8946" s="14"/>
    </row>
    <row r="8947" spans="24:28" ht="15" customHeight="1">
      <c r="X8947" s="14"/>
      <c r="Y8947" s="14"/>
      <c r="Z8947" s="14"/>
      <c r="AA8947" s="14"/>
      <c r="AB8947" s="14"/>
    </row>
    <row r="8948" spans="24:28" ht="15" customHeight="1">
      <c r="X8948" s="14"/>
      <c r="Y8948" s="14"/>
      <c r="Z8948" s="14"/>
      <c r="AA8948" s="14"/>
      <c r="AB8948" s="14"/>
    </row>
    <row r="8949" spans="24:28" ht="15" customHeight="1">
      <c r="X8949" s="14"/>
      <c r="Y8949" s="14"/>
      <c r="Z8949" s="14"/>
      <c r="AA8949" s="14"/>
      <c r="AB8949" s="14"/>
    </row>
    <row r="8950" spans="24:28" ht="15" customHeight="1">
      <c r="X8950" s="14"/>
      <c r="Y8950" s="14"/>
      <c r="Z8950" s="14"/>
      <c r="AA8950" s="14"/>
      <c r="AB8950" s="14"/>
    </row>
    <row r="8951" spans="24:28" ht="15" customHeight="1">
      <c r="X8951" s="14"/>
      <c r="Y8951" s="14"/>
      <c r="Z8951" s="14"/>
      <c r="AA8951" s="14"/>
      <c r="AB8951" s="14"/>
    </row>
    <row r="8952" spans="24:28" ht="15" customHeight="1">
      <c r="X8952" s="14"/>
      <c r="Y8952" s="14"/>
      <c r="Z8952" s="14"/>
      <c r="AA8952" s="14"/>
      <c r="AB8952" s="14"/>
    </row>
    <row r="8953" spans="24:28" ht="15" customHeight="1">
      <c r="X8953" s="14"/>
      <c r="Y8953" s="14"/>
      <c r="Z8953" s="14"/>
      <c r="AA8953" s="14"/>
      <c r="AB8953" s="14"/>
    </row>
    <row r="8954" spans="24:28" ht="15" customHeight="1">
      <c r="X8954" s="14"/>
      <c r="Y8954" s="14"/>
      <c r="Z8954" s="14"/>
      <c r="AA8954" s="14"/>
      <c r="AB8954" s="14"/>
    </row>
    <row r="8955" spans="24:28" ht="15" customHeight="1">
      <c r="X8955" s="14"/>
      <c r="Y8955" s="14"/>
      <c r="Z8955" s="14"/>
      <c r="AA8955" s="14"/>
      <c r="AB8955" s="14"/>
    </row>
    <row r="8956" spans="24:28" ht="15" customHeight="1">
      <c r="X8956" s="14"/>
      <c r="Y8956" s="14"/>
      <c r="Z8956" s="14"/>
      <c r="AA8956" s="14"/>
      <c r="AB8956" s="14"/>
    </row>
    <row r="8957" spans="24:28" ht="15" customHeight="1">
      <c r="X8957" s="14"/>
      <c r="Y8957" s="14"/>
      <c r="Z8957" s="14"/>
      <c r="AA8957" s="14"/>
      <c r="AB8957" s="14"/>
    </row>
    <row r="8958" spans="24:28" ht="15" customHeight="1">
      <c r="X8958" s="14"/>
      <c r="Y8958" s="14"/>
      <c r="Z8958" s="14"/>
      <c r="AA8958" s="14"/>
      <c r="AB8958" s="14"/>
    </row>
    <row r="8959" spans="24:28" ht="15" customHeight="1">
      <c r="X8959" s="14"/>
      <c r="Y8959" s="14"/>
      <c r="Z8959" s="14"/>
      <c r="AA8959" s="14"/>
      <c r="AB8959" s="14"/>
    </row>
    <row r="8960" spans="24:28" ht="15" customHeight="1">
      <c r="X8960" s="14"/>
      <c r="Y8960" s="14"/>
      <c r="Z8960" s="14"/>
      <c r="AA8960" s="14"/>
      <c r="AB8960" s="14"/>
    </row>
    <row r="8961" spans="24:28" ht="15" customHeight="1">
      <c r="X8961" s="14"/>
      <c r="Y8961" s="14"/>
      <c r="Z8961" s="14"/>
      <c r="AA8961" s="14"/>
      <c r="AB8961" s="14"/>
    </row>
    <row r="8962" spans="24:28" ht="15" customHeight="1">
      <c r="X8962" s="14"/>
      <c r="Y8962" s="14"/>
      <c r="Z8962" s="14"/>
      <c r="AA8962" s="14"/>
      <c r="AB8962" s="14"/>
    </row>
    <row r="8963" spans="24:28" ht="15" customHeight="1">
      <c r="X8963" s="14"/>
      <c r="Y8963" s="14"/>
      <c r="Z8963" s="14"/>
      <c r="AA8963" s="14"/>
      <c r="AB8963" s="14"/>
    </row>
    <row r="8964" spans="24:28" ht="15" customHeight="1">
      <c r="X8964" s="14"/>
      <c r="Y8964" s="14"/>
      <c r="Z8964" s="14"/>
      <c r="AA8964" s="14"/>
      <c r="AB8964" s="14"/>
    </row>
    <row r="8965" spans="24:28" ht="15" customHeight="1">
      <c r="X8965" s="14"/>
      <c r="Y8965" s="14"/>
      <c r="Z8965" s="14"/>
      <c r="AA8965" s="14"/>
      <c r="AB8965" s="14"/>
    </row>
    <row r="8966" spans="24:28" ht="15" customHeight="1">
      <c r="X8966" s="14"/>
      <c r="Y8966" s="14"/>
      <c r="Z8966" s="14"/>
      <c r="AA8966" s="14"/>
      <c r="AB8966" s="14"/>
    </row>
    <row r="8967" spans="24:28" ht="15" customHeight="1">
      <c r="X8967" s="14"/>
      <c r="Y8967" s="14"/>
      <c r="Z8967" s="14"/>
      <c r="AA8967" s="14"/>
      <c r="AB8967" s="14"/>
    </row>
    <row r="8968" spans="24:28" ht="15" customHeight="1">
      <c r="X8968" s="14"/>
      <c r="Y8968" s="14"/>
      <c r="Z8968" s="14"/>
      <c r="AA8968" s="14"/>
      <c r="AB8968" s="14"/>
    </row>
    <row r="8969" spans="24:28" ht="15" customHeight="1">
      <c r="X8969" s="14"/>
      <c r="Y8969" s="14"/>
      <c r="Z8969" s="14"/>
      <c r="AA8969" s="14"/>
      <c r="AB8969" s="14"/>
    </row>
    <row r="8970" spans="24:28" ht="15" customHeight="1">
      <c r="X8970" s="14"/>
      <c r="Y8970" s="14"/>
      <c r="Z8970" s="14"/>
      <c r="AA8970" s="14"/>
      <c r="AB8970" s="14"/>
    </row>
    <row r="8971" spans="24:28" ht="15" customHeight="1">
      <c r="X8971" s="14"/>
      <c r="Y8971" s="14"/>
      <c r="Z8971" s="14"/>
      <c r="AA8971" s="14"/>
      <c r="AB8971" s="14"/>
    </row>
    <row r="8972" spans="24:28" ht="15" customHeight="1">
      <c r="X8972" s="14"/>
      <c r="Y8972" s="14"/>
      <c r="Z8972" s="14"/>
      <c r="AA8972" s="14"/>
      <c r="AB8972" s="14"/>
    </row>
    <row r="8973" spans="24:28" ht="15" customHeight="1">
      <c r="X8973" s="14"/>
      <c r="Y8973" s="14"/>
      <c r="Z8973" s="14"/>
      <c r="AA8973" s="14"/>
      <c r="AB8973" s="14"/>
    </row>
    <row r="8974" spans="24:28" ht="15" customHeight="1">
      <c r="X8974" s="14"/>
      <c r="Y8974" s="14"/>
      <c r="Z8974" s="14"/>
      <c r="AA8974" s="14"/>
      <c r="AB8974" s="14"/>
    </row>
    <row r="8975" spans="24:28" ht="15" customHeight="1">
      <c r="X8975" s="14"/>
      <c r="Y8975" s="14"/>
      <c r="Z8975" s="14"/>
      <c r="AA8975" s="14"/>
      <c r="AB8975" s="14"/>
    </row>
    <row r="8976" spans="24:28" ht="15" customHeight="1">
      <c r="X8976" s="14"/>
      <c r="Y8976" s="14"/>
      <c r="Z8976" s="14"/>
      <c r="AA8976" s="14"/>
      <c r="AB8976" s="14"/>
    </row>
    <row r="8977" spans="24:28" ht="15" customHeight="1">
      <c r="X8977" s="14"/>
      <c r="Y8977" s="14"/>
      <c r="Z8977" s="14"/>
      <c r="AA8977" s="14"/>
      <c r="AB8977" s="14"/>
    </row>
    <row r="8978" spans="24:28" ht="15" customHeight="1">
      <c r="X8978" s="14"/>
      <c r="Y8978" s="14"/>
      <c r="Z8978" s="14"/>
      <c r="AA8978" s="14"/>
      <c r="AB8978" s="14"/>
    </row>
    <row r="8979" spans="24:28" ht="15" customHeight="1">
      <c r="X8979" s="14"/>
      <c r="Y8979" s="14"/>
      <c r="Z8979" s="14"/>
      <c r="AA8979" s="14"/>
      <c r="AB8979" s="14"/>
    </row>
    <row r="8980" spans="24:28" ht="15" customHeight="1">
      <c r="X8980" s="14"/>
      <c r="Y8980" s="14"/>
      <c r="Z8980" s="14"/>
      <c r="AA8980" s="14"/>
      <c r="AB8980" s="14"/>
    </row>
    <row r="8981" spans="24:28" ht="15" customHeight="1">
      <c r="X8981" s="14"/>
      <c r="Y8981" s="14"/>
      <c r="Z8981" s="14"/>
      <c r="AA8981" s="14"/>
      <c r="AB8981" s="14"/>
    </row>
    <row r="8982" spans="24:28" ht="15" customHeight="1">
      <c r="X8982" s="14"/>
      <c r="Y8982" s="14"/>
      <c r="Z8982" s="14"/>
      <c r="AA8982" s="14"/>
      <c r="AB8982" s="14"/>
    </row>
    <row r="8983" spans="24:28" ht="15" customHeight="1">
      <c r="X8983" s="14"/>
      <c r="Y8983" s="14"/>
      <c r="Z8983" s="14"/>
      <c r="AA8983" s="14"/>
      <c r="AB8983" s="14"/>
    </row>
    <row r="8984" spans="24:28" ht="15" customHeight="1">
      <c r="X8984" s="14"/>
      <c r="Y8984" s="14"/>
      <c r="Z8984" s="14"/>
      <c r="AA8984" s="14"/>
      <c r="AB8984" s="14"/>
    </row>
    <row r="8985" spans="24:28" ht="15" customHeight="1">
      <c r="X8985" s="14"/>
      <c r="Y8985" s="14"/>
      <c r="Z8985" s="14"/>
      <c r="AA8985" s="14"/>
      <c r="AB8985" s="14"/>
    </row>
    <row r="8986" spans="24:28" ht="15" customHeight="1">
      <c r="X8986" s="14"/>
      <c r="Y8986" s="14"/>
      <c r="Z8986" s="14"/>
      <c r="AA8986" s="14"/>
      <c r="AB8986" s="14"/>
    </row>
    <row r="8987" spans="24:28" ht="15" customHeight="1">
      <c r="X8987" s="14"/>
      <c r="Y8987" s="14"/>
      <c r="Z8987" s="14"/>
      <c r="AA8987" s="14"/>
      <c r="AB8987" s="14"/>
    </row>
    <row r="8988" spans="24:28" ht="15" customHeight="1">
      <c r="X8988" s="14"/>
      <c r="Y8988" s="14"/>
      <c r="Z8988" s="14"/>
      <c r="AA8988" s="14"/>
      <c r="AB8988" s="14"/>
    </row>
    <row r="8989" spans="24:28" ht="15" customHeight="1">
      <c r="X8989" s="14"/>
      <c r="Y8989" s="14"/>
      <c r="Z8989" s="14"/>
      <c r="AA8989" s="14"/>
      <c r="AB8989" s="14"/>
    </row>
    <row r="8990" spans="24:28" ht="15" customHeight="1">
      <c r="X8990" s="14"/>
      <c r="Y8990" s="14"/>
      <c r="Z8990" s="14"/>
      <c r="AA8990" s="14"/>
      <c r="AB8990" s="14"/>
    </row>
    <row r="8991" spans="24:28" ht="15" customHeight="1">
      <c r="X8991" s="14"/>
      <c r="Y8991" s="14"/>
      <c r="Z8991" s="14"/>
      <c r="AA8991" s="14"/>
      <c r="AB8991" s="14"/>
    </row>
    <row r="8992" spans="24:28" ht="15" customHeight="1">
      <c r="X8992" s="14"/>
      <c r="Y8992" s="14"/>
      <c r="Z8992" s="14"/>
      <c r="AA8992" s="14"/>
      <c r="AB8992" s="14"/>
    </row>
    <row r="8993" spans="24:28" ht="15" customHeight="1">
      <c r="X8993" s="14"/>
      <c r="Y8993" s="14"/>
      <c r="Z8993" s="14"/>
      <c r="AA8993" s="14"/>
      <c r="AB8993" s="14"/>
    </row>
    <row r="8994" spans="24:28" ht="15" customHeight="1">
      <c r="X8994" s="14"/>
      <c r="Y8994" s="14"/>
      <c r="Z8994" s="14"/>
      <c r="AA8994" s="14"/>
      <c r="AB8994" s="14"/>
    </row>
    <row r="8995" spans="24:28" ht="15" customHeight="1">
      <c r="X8995" s="14"/>
      <c r="Y8995" s="14"/>
      <c r="Z8995" s="14"/>
      <c r="AA8995" s="14"/>
      <c r="AB8995" s="14"/>
    </row>
    <row r="8996" spans="24:28" ht="15" customHeight="1">
      <c r="X8996" s="14"/>
      <c r="Y8996" s="14"/>
      <c r="Z8996" s="14"/>
      <c r="AA8996" s="14"/>
      <c r="AB8996" s="14"/>
    </row>
    <row r="8997" spans="24:28" ht="15" customHeight="1">
      <c r="X8997" s="14"/>
      <c r="Y8997" s="14"/>
      <c r="Z8997" s="14"/>
      <c r="AA8997" s="14"/>
      <c r="AB8997" s="14"/>
    </row>
    <row r="8998" spans="24:28" ht="15" customHeight="1">
      <c r="X8998" s="14"/>
      <c r="Y8998" s="14"/>
      <c r="Z8998" s="14"/>
      <c r="AA8998" s="14"/>
      <c r="AB8998" s="14"/>
    </row>
    <row r="8999" spans="24:28" ht="15" customHeight="1">
      <c r="X8999" s="14"/>
      <c r="Y8999" s="14"/>
      <c r="Z8999" s="14"/>
      <c r="AA8999" s="14"/>
      <c r="AB8999" s="14"/>
    </row>
    <row r="9000" spans="24:28" ht="15" customHeight="1">
      <c r="X9000" s="14"/>
      <c r="Y9000" s="14"/>
      <c r="Z9000" s="14"/>
      <c r="AA9000" s="14"/>
      <c r="AB9000" s="14"/>
    </row>
    <row r="9001" spans="24:28" ht="15" customHeight="1">
      <c r="X9001" s="14"/>
      <c r="Y9001" s="14"/>
      <c r="Z9001" s="14"/>
      <c r="AA9001" s="14"/>
      <c r="AB9001" s="14"/>
    </row>
    <row r="9002" spans="24:28" ht="15" customHeight="1">
      <c r="X9002" s="14"/>
      <c r="Y9002" s="14"/>
      <c r="Z9002" s="14"/>
      <c r="AA9002" s="14"/>
      <c r="AB9002" s="14"/>
    </row>
    <row r="9003" spans="24:28" ht="15" customHeight="1">
      <c r="X9003" s="14"/>
      <c r="Y9003" s="14"/>
      <c r="Z9003" s="14"/>
      <c r="AA9003" s="14"/>
      <c r="AB9003" s="14"/>
    </row>
    <row r="9004" spans="24:28" ht="15" customHeight="1">
      <c r="X9004" s="14"/>
      <c r="Y9004" s="14"/>
      <c r="Z9004" s="14"/>
      <c r="AA9004" s="14"/>
      <c r="AB9004" s="14"/>
    </row>
    <row r="9005" spans="24:28" ht="15" customHeight="1">
      <c r="X9005" s="14"/>
      <c r="Y9005" s="14"/>
      <c r="Z9005" s="14"/>
      <c r="AA9005" s="14"/>
      <c r="AB9005" s="14"/>
    </row>
    <row r="9006" spans="24:28" ht="15" customHeight="1">
      <c r="X9006" s="14"/>
      <c r="Y9006" s="14"/>
      <c r="Z9006" s="14"/>
      <c r="AA9006" s="14"/>
      <c r="AB9006" s="14"/>
    </row>
    <row r="9007" spans="24:28" ht="15" customHeight="1">
      <c r="X9007" s="14"/>
      <c r="Y9007" s="14"/>
      <c r="Z9007" s="14"/>
      <c r="AA9007" s="14"/>
      <c r="AB9007" s="14"/>
    </row>
    <row r="9008" spans="24:28" ht="15" customHeight="1">
      <c r="X9008" s="14"/>
      <c r="Y9008" s="14"/>
      <c r="Z9008" s="14"/>
      <c r="AA9008" s="14"/>
      <c r="AB9008" s="14"/>
    </row>
    <row r="9009" spans="24:28" ht="15" customHeight="1">
      <c r="X9009" s="14"/>
      <c r="Y9009" s="14"/>
      <c r="Z9009" s="14"/>
      <c r="AA9009" s="14"/>
      <c r="AB9009" s="14"/>
    </row>
    <row r="9010" spans="24:28" ht="15" customHeight="1">
      <c r="X9010" s="14"/>
      <c r="Y9010" s="14"/>
      <c r="Z9010" s="14"/>
      <c r="AA9010" s="14"/>
      <c r="AB9010" s="14"/>
    </row>
    <row r="9011" spans="24:28" ht="15" customHeight="1">
      <c r="X9011" s="14"/>
      <c r="Y9011" s="14"/>
      <c r="Z9011" s="14"/>
      <c r="AA9011" s="14"/>
      <c r="AB9011" s="14"/>
    </row>
    <row r="9012" spans="24:28" ht="15" customHeight="1">
      <c r="X9012" s="14"/>
      <c r="Y9012" s="14"/>
      <c r="Z9012" s="14"/>
      <c r="AA9012" s="14"/>
      <c r="AB9012" s="14"/>
    </row>
    <row r="9013" spans="24:28" ht="15" customHeight="1">
      <c r="X9013" s="14"/>
      <c r="Y9013" s="14"/>
      <c r="Z9013" s="14"/>
      <c r="AA9013" s="14"/>
      <c r="AB9013" s="14"/>
    </row>
    <row r="9014" spans="24:28" ht="15" customHeight="1">
      <c r="X9014" s="14"/>
      <c r="Y9014" s="14"/>
      <c r="Z9014" s="14"/>
      <c r="AA9014" s="14"/>
      <c r="AB9014" s="14"/>
    </row>
    <row r="9015" spans="24:28" ht="15" customHeight="1">
      <c r="X9015" s="14"/>
      <c r="Y9015" s="14"/>
      <c r="Z9015" s="14"/>
      <c r="AA9015" s="14"/>
      <c r="AB9015" s="14"/>
    </row>
    <row r="9016" spans="24:28" ht="15" customHeight="1">
      <c r="X9016" s="14"/>
      <c r="Y9016" s="14"/>
      <c r="Z9016" s="14"/>
      <c r="AA9016" s="14"/>
      <c r="AB9016" s="14"/>
    </row>
    <row r="9017" spans="24:28" ht="15" customHeight="1">
      <c r="X9017" s="14"/>
      <c r="Y9017" s="14"/>
      <c r="Z9017" s="14"/>
      <c r="AA9017" s="14"/>
      <c r="AB9017" s="14"/>
    </row>
    <row r="9018" spans="24:28" ht="15" customHeight="1">
      <c r="X9018" s="14"/>
      <c r="Y9018" s="14"/>
      <c r="Z9018" s="14"/>
      <c r="AA9018" s="14"/>
      <c r="AB9018" s="14"/>
    </row>
    <row r="9019" spans="24:28" ht="15" customHeight="1">
      <c r="X9019" s="14"/>
      <c r="Y9019" s="14"/>
      <c r="Z9019" s="14"/>
      <c r="AA9019" s="14"/>
      <c r="AB9019" s="14"/>
    </row>
    <row r="9020" spans="24:28" ht="15" customHeight="1">
      <c r="X9020" s="14"/>
      <c r="Y9020" s="14"/>
      <c r="Z9020" s="14"/>
      <c r="AA9020" s="14"/>
      <c r="AB9020" s="14"/>
    </row>
    <row r="9021" spans="24:28" ht="15" customHeight="1">
      <c r="X9021" s="14"/>
      <c r="Y9021" s="14"/>
      <c r="Z9021" s="14"/>
      <c r="AA9021" s="14"/>
      <c r="AB9021" s="14"/>
    </row>
    <row r="9022" spans="24:28" ht="15" customHeight="1">
      <c r="X9022" s="14"/>
      <c r="Y9022" s="14"/>
      <c r="Z9022" s="14"/>
      <c r="AA9022" s="14"/>
      <c r="AB9022" s="14"/>
    </row>
    <row r="9023" spans="24:28" ht="15" customHeight="1">
      <c r="X9023" s="14"/>
      <c r="Y9023" s="14"/>
      <c r="Z9023" s="14"/>
      <c r="AA9023" s="14"/>
      <c r="AB9023" s="14"/>
    </row>
    <row r="9024" spans="24:28" ht="15" customHeight="1">
      <c r="X9024" s="14"/>
      <c r="Y9024" s="14"/>
      <c r="Z9024" s="14"/>
      <c r="AA9024" s="14"/>
      <c r="AB9024" s="14"/>
    </row>
    <row r="9025" spans="24:28" ht="15" customHeight="1">
      <c r="X9025" s="14"/>
      <c r="Y9025" s="14"/>
      <c r="Z9025" s="14"/>
      <c r="AA9025" s="14"/>
      <c r="AB9025" s="14"/>
    </row>
    <row r="9026" spans="24:28" ht="15" customHeight="1">
      <c r="X9026" s="14"/>
      <c r="Y9026" s="14"/>
      <c r="Z9026" s="14"/>
      <c r="AA9026" s="14"/>
      <c r="AB9026" s="14"/>
    </row>
    <row r="9027" spans="24:28" ht="15" customHeight="1">
      <c r="X9027" s="14"/>
      <c r="Y9027" s="14"/>
      <c r="Z9027" s="14"/>
      <c r="AA9027" s="14"/>
      <c r="AB9027" s="14"/>
    </row>
    <row r="9028" spans="24:28" ht="15" customHeight="1">
      <c r="X9028" s="14"/>
      <c r="Y9028" s="14"/>
      <c r="Z9028" s="14"/>
      <c r="AA9028" s="14"/>
      <c r="AB9028" s="14"/>
    </row>
    <row r="9029" spans="24:28" ht="15" customHeight="1">
      <c r="X9029" s="14"/>
      <c r="Y9029" s="14"/>
      <c r="Z9029" s="14"/>
      <c r="AA9029" s="14"/>
      <c r="AB9029" s="14"/>
    </row>
    <row r="9030" spans="24:28" ht="15" customHeight="1">
      <c r="X9030" s="14"/>
      <c r="Y9030" s="14"/>
      <c r="Z9030" s="14"/>
      <c r="AA9030" s="14"/>
      <c r="AB9030" s="14"/>
    </row>
    <row r="9031" spans="24:28" ht="15" customHeight="1">
      <c r="X9031" s="14"/>
      <c r="Y9031" s="14"/>
      <c r="Z9031" s="14"/>
      <c r="AA9031" s="14"/>
      <c r="AB9031" s="14"/>
    </row>
    <row r="9032" spans="24:28" ht="15" customHeight="1">
      <c r="X9032" s="14"/>
      <c r="Y9032" s="14"/>
      <c r="Z9032" s="14"/>
      <c r="AA9032" s="14"/>
      <c r="AB9032" s="14"/>
    </row>
    <row r="9033" spans="24:28" ht="15" customHeight="1">
      <c r="X9033" s="14"/>
      <c r="Y9033" s="14"/>
      <c r="Z9033" s="14"/>
      <c r="AA9033" s="14"/>
      <c r="AB9033" s="14"/>
    </row>
    <row r="9034" spans="24:28" ht="15" customHeight="1">
      <c r="X9034" s="14"/>
      <c r="Y9034" s="14"/>
      <c r="Z9034" s="14"/>
      <c r="AA9034" s="14"/>
      <c r="AB9034" s="14"/>
    </row>
    <row r="9035" spans="24:28" ht="15" customHeight="1">
      <c r="X9035" s="14"/>
      <c r="Y9035" s="14"/>
      <c r="Z9035" s="14"/>
      <c r="AA9035" s="14"/>
      <c r="AB9035" s="14"/>
    </row>
    <row r="9036" spans="24:28" ht="15" customHeight="1">
      <c r="X9036" s="14"/>
      <c r="Y9036" s="14"/>
      <c r="Z9036" s="14"/>
      <c r="AA9036" s="14"/>
      <c r="AB9036" s="14"/>
    </row>
    <row r="9037" spans="24:28" ht="15" customHeight="1">
      <c r="X9037" s="14"/>
      <c r="Y9037" s="14"/>
      <c r="Z9037" s="14"/>
      <c r="AA9037" s="14"/>
      <c r="AB9037" s="14"/>
    </row>
    <row r="9038" spans="24:28" ht="15" customHeight="1">
      <c r="X9038" s="14"/>
      <c r="Y9038" s="14"/>
      <c r="Z9038" s="14"/>
      <c r="AA9038" s="14"/>
      <c r="AB9038" s="14"/>
    </row>
    <row r="9039" spans="24:28" ht="15" customHeight="1">
      <c r="X9039" s="14"/>
      <c r="Y9039" s="14"/>
      <c r="Z9039" s="14"/>
      <c r="AA9039" s="14"/>
      <c r="AB9039" s="14"/>
    </row>
    <row r="9040" spans="24:28" ht="15" customHeight="1">
      <c r="X9040" s="14"/>
      <c r="Y9040" s="14"/>
      <c r="Z9040" s="14"/>
      <c r="AA9040" s="14"/>
      <c r="AB9040" s="14"/>
    </row>
    <row r="9041" spans="24:28" ht="15" customHeight="1">
      <c r="X9041" s="14"/>
      <c r="Y9041" s="14"/>
      <c r="Z9041" s="14"/>
      <c r="AA9041" s="14"/>
      <c r="AB9041" s="14"/>
    </row>
    <row r="9042" spans="24:28" ht="15" customHeight="1">
      <c r="X9042" s="14"/>
      <c r="Y9042" s="14"/>
      <c r="Z9042" s="14"/>
      <c r="AA9042" s="14"/>
      <c r="AB9042" s="14"/>
    </row>
    <row r="9043" spans="24:28" ht="15" customHeight="1">
      <c r="X9043" s="14"/>
      <c r="Y9043" s="14"/>
      <c r="Z9043" s="14"/>
      <c r="AA9043" s="14"/>
      <c r="AB9043" s="14"/>
    </row>
    <row r="9044" spans="24:28" ht="15" customHeight="1">
      <c r="X9044" s="14"/>
      <c r="Y9044" s="14"/>
      <c r="Z9044" s="14"/>
      <c r="AA9044" s="14"/>
      <c r="AB9044" s="14"/>
    </row>
    <row r="9045" spans="24:28" ht="15" customHeight="1">
      <c r="X9045" s="14"/>
      <c r="Y9045" s="14"/>
      <c r="Z9045" s="14"/>
      <c r="AA9045" s="14"/>
      <c r="AB9045" s="14"/>
    </row>
    <row r="9046" spans="24:28" ht="15" customHeight="1">
      <c r="X9046" s="14"/>
      <c r="Y9046" s="14"/>
      <c r="Z9046" s="14"/>
      <c r="AA9046" s="14"/>
      <c r="AB9046" s="14"/>
    </row>
    <row r="9047" spans="24:28" ht="15" customHeight="1">
      <c r="X9047" s="14"/>
      <c r="Y9047" s="14"/>
      <c r="Z9047" s="14"/>
      <c r="AA9047" s="14"/>
      <c r="AB9047" s="14"/>
    </row>
    <row r="9048" spans="24:28" ht="15" customHeight="1">
      <c r="X9048" s="14"/>
      <c r="Y9048" s="14"/>
      <c r="Z9048" s="14"/>
      <c r="AA9048" s="14"/>
      <c r="AB9048" s="14"/>
    </row>
    <row r="9049" spans="24:28" ht="15" customHeight="1">
      <c r="X9049" s="14"/>
      <c r="Y9049" s="14"/>
      <c r="Z9049" s="14"/>
      <c r="AA9049" s="14"/>
      <c r="AB9049" s="14"/>
    </row>
    <row r="9050" spans="24:28" ht="15" customHeight="1">
      <c r="X9050" s="14"/>
      <c r="Y9050" s="14"/>
      <c r="Z9050" s="14"/>
      <c r="AA9050" s="14"/>
      <c r="AB9050" s="14"/>
    </row>
    <row r="9051" spans="24:28" ht="15" customHeight="1">
      <c r="X9051" s="14"/>
      <c r="Y9051" s="14"/>
      <c r="Z9051" s="14"/>
      <c r="AA9051" s="14"/>
      <c r="AB9051" s="14"/>
    </row>
    <row r="9052" spans="24:28" ht="15" customHeight="1">
      <c r="X9052" s="14"/>
      <c r="Y9052" s="14"/>
      <c r="Z9052" s="14"/>
      <c r="AA9052" s="14"/>
      <c r="AB9052" s="14"/>
    </row>
    <row r="9053" spans="24:28" ht="15" customHeight="1">
      <c r="X9053" s="14"/>
      <c r="Y9053" s="14"/>
      <c r="Z9053" s="14"/>
      <c r="AA9053" s="14"/>
      <c r="AB9053" s="14"/>
    </row>
    <row r="9054" spans="24:28" ht="15" customHeight="1">
      <c r="X9054" s="14"/>
      <c r="Y9054" s="14"/>
      <c r="Z9054" s="14"/>
      <c r="AA9054" s="14"/>
      <c r="AB9054" s="14"/>
    </row>
    <row r="9055" spans="24:28" ht="15" customHeight="1">
      <c r="X9055" s="14"/>
      <c r="Y9055" s="14"/>
      <c r="Z9055" s="14"/>
      <c r="AA9055" s="14"/>
      <c r="AB9055" s="14"/>
    </row>
    <row r="9056" spans="24:28" ht="15" customHeight="1">
      <c r="X9056" s="14"/>
      <c r="Y9056" s="14"/>
      <c r="Z9056" s="14"/>
      <c r="AA9056" s="14"/>
      <c r="AB9056" s="14"/>
    </row>
    <row r="9057" spans="24:28" ht="15" customHeight="1">
      <c r="X9057" s="14"/>
      <c r="Y9057" s="14"/>
      <c r="Z9057" s="14"/>
      <c r="AA9057" s="14"/>
      <c r="AB9057" s="14"/>
    </row>
    <row r="9058" spans="24:28" ht="15" customHeight="1">
      <c r="X9058" s="14"/>
      <c r="Y9058" s="14"/>
      <c r="Z9058" s="14"/>
      <c r="AA9058" s="14"/>
      <c r="AB9058" s="14"/>
    </row>
    <row r="9059" spans="24:28" ht="15" customHeight="1">
      <c r="X9059" s="14"/>
      <c r="Y9059" s="14"/>
      <c r="Z9059" s="14"/>
      <c r="AA9059" s="14"/>
      <c r="AB9059" s="14"/>
    </row>
    <row r="9060" spans="24:28" ht="15" customHeight="1">
      <c r="X9060" s="14"/>
      <c r="Y9060" s="14"/>
      <c r="Z9060" s="14"/>
      <c r="AA9060" s="14"/>
      <c r="AB9060" s="14"/>
    </row>
    <row r="9061" spans="24:28" ht="15" customHeight="1">
      <c r="X9061" s="14"/>
      <c r="Y9061" s="14"/>
      <c r="Z9061" s="14"/>
      <c r="AA9061" s="14"/>
      <c r="AB9061" s="14"/>
    </row>
    <row r="9062" spans="24:28" ht="15" customHeight="1">
      <c r="X9062" s="14"/>
      <c r="Y9062" s="14"/>
      <c r="Z9062" s="14"/>
      <c r="AA9062" s="14"/>
      <c r="AB9062" s="14"/>
    </row>
    <row r="9063" spans="24:28" ht="15" customHeight="1">
      <c r="X9063" s="14"/>
      <c r="Y9063" s="14"/>
      <c r="Z9063" s="14"/>
      <c r="AA9063" s="14"/>
      <c r="AB9063" s="14"/>
    </row>
    <row r="9064" spans="24:28" ht="15" customHeight="1">
      <c r="X9064" s="14"/>
      <c r="Y9064" s="14"/>
      <c r="Z9064" s="14"/>
      <c r="AA9064" s="14"/>
      <c r="AB9064" s="14"/>
    </row>
    <row r="9065" spans="24:28" ht="15" customHeight="1">
      <c r="X9065" s="14"/>
      <c r="Y9065" s="14"/>
      <c r="Z9065" s="14"/>
      <c r="AA9065" s="14"/>
      <c r="AB9065" s="14"/>
    </row>
    <row r="9066" spans="24:28" ht="15" customHeight="1">
      <c r="X9066" s="14"/>
      <c r="Y9066" s="14"/>
      <c r="Z9066" s="14"/>
      <c r="AA9066" s="14"/>
      <c r="AB9066" s="14"/>
    </row>
    <row r="9067" spans="24:28" ht="15" customHeight="1">
      <c r="X9067" s="14"/>
      <c r="Y9067" s="14"/>
      <c r="Z9067" s="14"/>
      <c r="AA9067" s="14"/>
      <c r="AB9067" s="14"/>
    </row>
    <row r="9068" spans="24:28" ht="15" customHeight="1">
      <c r="X9068" s="14"/>
      <c r="Y9068" s="14"/>
      <c r="Z9068" s="14"/>
      <c r="AA9068" s="14"/>
      <c r="AB9068" s="14"/>
    </row>
    <row r="9069" spans="24:28" ht="15" customHeight="1">
      <c r="X9069" s="14"/>
      <c r="Y9069" s="14"/>
      <c r="Z9069" s="14"/>
      <c r="AA9069" s="14"/>
      <c r="AB9069" s="14"/>
    </row>
    <row r="9070" spans="24:28" ht="15" customHeight="1">
      <c r="X9070" s="14"/>
      <c r="Y9070" s="14"/>
      <c r="Z9070" s="14"/>
      <c r="AA9070" s="14"/>
      <c r="AB9070" s="14"/>
    </row>
    <row r="9071" spans="24:28" ht="15" customHeight="1">
      <c r="X9071" s="14"/>
      <c r="Y9071" s="14"/>
      <c r="Z9071" s="14"/>
      <c r="AA9071" s="14"/>
      <c r="AB9071" s="14"/>
    </row>
    <row r="9072" spans="24:28" ht="15" customHeight="1">
      <c r="X9072" s="14"/>
      <c r="Y9072" s="14"/>
      <c r="Z9072" s="14"/>
      <c r="AA9072" s="14"/>
      <c r="AB9072" s="14"/>
    </row>
    <row r="9073" spans="24:28" ht="15" customHeight="1">
      <c r="X9073" s="14"/>
      <c r="Y9073" s="14"/>
      <c r="Z9073" s="14"/>
      <c r="AA9073" s="14"/>
      <c r="AB9073" s="14"/>
    </row>
    <row r="9074" spans="24:28" ht="15" customHeight="1">
      <c r="X9074" s="14"/>
      <c r="Y9074" s="14"/>
      <c r="Z9074" s="14"/>
      <c r="AA9074" s="14"/>
      <c r="AB9074" s="14"/>
    </row>
    <row r="9075" spans="24:28" ht="15" customHeight="1">
      <c r="X9075" s="14"/>
      <c r="Y9075" s="14"/>
      <c r="Z9075" s="14"/>
      <c r="AA9075" s="14"/>
      <c r="AB9075" s="14"/>
    </row>
    <row r="9076" spans="24:28" ht="15" customHeight="1">
      <c r="X9076" s="14"/>
      <c r="Y9076" s="14"/>
      <c r="Z9076" s="14"/>
      <c r="AA9076" s="14"/>
      <c r="AB9076" s="14"/>
    </row>
    <row r="9077" spans="24:28" ht="15" customHeight="1">
      <c r="X9077" s="14"/>
      <c r="Y9077" s="14"/>
      <c r="Z9077" s="14"/>
      <c r="AA9077" s="14"/>
      <c r="AB9077" s="14"/>
    </row>
    <row r="9078" spans="24:28" ht="15" customHeight="1">
      <c r="X9078" s="14"/>
      <c r="Y9078" s="14"/>
      <c r="Z9078" s="14"/>
      <c r="AA9078" s="14"/>
      <c r="AB9078" s="14"/>
    </row>
    <row r="9079" spans="24:28" ht="15" customHeight="1">
      <c r="X9079" s="14"/>
      <c r="Y9079" s="14"/>
      <c r="Z9079" s="14"/>
      <c r="AA9079" s="14"/>
      <c r="AB9079" s="14"/>
    </row>
    <row r="9080" spans="24:28" ht="15" customHeight="1">
      <c r="X9080" s="14"/>
      <c r="Y9080" s="14"/>
      <c r="Z9080" s="14"/>
      <c r="AA9080" s="14"/>
      <c r="AB9080" s="14"/>
    </row>
    <row r="9081" spans="24:28" ht="15" customHeight="1">
      <c r="X9081" s="14"/>
      <c r="Y9081" s="14"/>
      <c r="Z9081" s="14"/>
      <c r="AA9081" s="14"/>
      <c r="AB9081" s="14"/>
    </row>
    <row r="9082" spans="24:28" ht="15" customHeight="1">
      <c r="X9082" s="14"/>
      <c r="Y9082" s="14"/>
      <c r="Z9082" s="14"/>
      <c r="AA9082" s="14"/>
      <c r="AB9082" s="14"/>
    </row>
    <row r="9083" spans="24:28" ht="15" customHeight="1">
      <c r="X9083" s="14"/>
      <c r="Y9083" s="14"/>
      <c r="Z9083" s="14"/>
      <c r="AA9083" s="14"/>
      <c r="AB9083" s="14"/>
    </row>
    <row r="9084" spans="24:28" ht="15" customHeight="1">
      <c r="X9084" s="14"/>
      <c r="Y9084" s="14"/>
      <c r="Z9084" s="14"/>
      <c r="AA9084" s="14"/>
      <c r="AB9084" s="14"/>
    </row>
    <row r="9085" spans="24:28" ht="15" customHeight="1">
      <c r="X9085" s="14"/>
      <c r="Y9085" s="14"/>
      <c r="Z9085" s="14"/>
      <c r="AA9085" s="14"/>
      <c r="AB9085" s="14"/>
    </row>
    <row r="9086" spans="24:28" ht="15" customHeight="1">
      <c r="X9086" s="14"/>
      <c r="Y9086" s="14"/>
      <c r="Z9086" s="14"/>
      <c r="AA9086" s="14"/>
      <c r="AB9086" s="14"/>
    </row>
    <row r="9087" spans="24:28" ht="15" customHeight="1">
      <c r="X9087" s="14"/>
      <c r="Y9087" s="14"/>
      <c r="Z9087" s="14"/>
      <c r="AA9087" s="14"/>
      <c r="AB9087" s="14"/>
    </row>
    <row r="9088" spans="24:28" ht="15" customHeight="1">
      <c r="X9088" s="14"/>
      <c r="Y9088" s="14"/>
      <c r="Z9088" s="14"/>
      <c r="AA9088" s="14"/>
      <c r="AB9088" s="14"/>
    </row>
    <row r="9089" spans="24:28" ht="15" customHeight="1">
      <c r="X9089" s="14"/>
      <c r="Y9089" s="14"/>
      <c r="Z9089" s="14"/>
      <c r="AA9089" s="14"/>
      <c r="AB9089" s="14"/>
    </row>
    <row r="9090" spans="24:28" ht="15" customHeight="1">
      <c r="X9090" s="14"/>
      <c r="Y9090" s="14"/>
      <c r="Z9090" s="14"/>
      <c r="AA9090" s="14"/>
      <c r="AB9090" s="14"/>
    </row>
    <row r="9091" spans="24:28" ht="15" customHeight="1">
      <c r="X9091" s="14"/>
      <c r="Y9091" s="14"/>
      <c r="Z9091" s="14"/>
      <c r="AA9091" s="14"/>
      <c r="AB9091" s="14"/>
    </row>
    <row r="9092" spans="24:28" ht="15" customHeight="1">
      <c r="X9092" s="14"/>
      <c r="Y9092" s="14"/>
      <c r="Z9092" s="14"/>
      <c r="AA9092" s="14"/>
      <c r="AB9092" s="14"/>
    </row>
    <row r="9093" spans="24:28" ht="15" customHeight="1">
      <c r="X9093" s="14"/>
      <c r="Y9093" s="14"/>
      <c r="Z9093" s="14"/>
      <c r="AA9093" s="14"/>
      <c r="AB9093" s="14"/>
    </row>
    <row r="9094" spans="24:28" ht="15" customHeight="1">
      <c r="X9094" s="14"/>
      <c r="Y9094" s="14"/>
      <c r="Z9094" s="14"/>
      <c r="AA9094" s="14"/>
      <c r="AB9094" s="14"/>
    </row>
    <row r="9095" spans="24:28" ht="15" customHeight="1">
      <c r="X9095" s="14"/>
      <c r="Y9095" s="14"/>
      <c r="Z9095" s="14"/>
      <c r="AA9095" s="14"/>
      <c r="AB9095" s="14"/>
    </row>
    <row r="9096" spans="24:28" ht="15" customHeight="1">
      <c r="X9096" s="14"/>
      <c r="Y9096" s="14"/>
      <c r="Z9096" s="14"/>
      <c r="AA9096" s="14"/>
      <c r="AB9096" s="14"/>
    </row>
    <row r="9097" spans="24:28" ht="15" customHeight="1">
      <c r="X9097" s="14"/>
      <c r="Y9097" s="14"/>
      <c r="Z9097" s="14"/>
      <c r="AA9097" s="14"/>
      <c r="AB9097" s="14"/>
    </row>
    <row r="9098" spans="24:28" ht="15" customHeight="1">
      <c r="X9098" s="14"/>
      <c r="Y9098" s="14"/>
      <c r="Z9098" s="14"/>
      <c r="AA9098" s="14"/>
      <c r="AB9098" s="14"/>
    </row>
    <row r="9099" spans="24:28" ht="15" customHeight="1">
      <c r="X9099" s="14"/>
      <c r="Y9099" s="14"/>
      <c r="Z9099" s="14"/>
      <c r="AA9099" s="14"/>
      <c r="AB9099" s="14"/>
    </row>
    <row r="9100" spans="24:28" ht="15" customHeight="1">
      <c r="X9100" s="14"/>
      <c r="Y9100" s="14"/>
      <c r="Z9100" s="14"/>
      <c r="AA9100" s="14"/>
      <c r="AB9100" s="14"/>
    </row>
    <row r="9101" spans="24:28" ht="15" customHeight="1">
      <c r="X9101" s="14"/>
      <c r="Y9101" s="14"/>
      <c r="Z9101" s="14"/>
      <c r="AA9101" s="14"/>
      <c r="AB9101" s="14"/>
    </row>
    <row r="9102" spans="24:28" ht="15" customHeight="1">
      <c r="X9102" s="14"/>
      <c r="Y9102" s="14"/>
      <c r="Z9102" s="14"/>
      <c r="AA9102" s="14"/>
      <c r="AB9102" s="14"/>
    </row>
    <row r="9103" spans="24:28" ht="15" customHeight="1">
      <c r="X9103" s="14"/>
      <c r="Y9103" s="14"/>
      <c r="Z9103" s="14"/>
      <c r="AA9103" s="14"/>
      <c r="AB9103" s="14"/>
    </row>
    <row r="9104" spans="24:28" ht="15" customHeight="1">
      <c r="X9104" s="14"/>
      <c r="Y9104" s="14"/>
      <c r="Z9104" s="14"/>
      <c r="AA9104" s="14"/>
      <c r="AB9104" s="14"/>
    </row>
    <row r="9105" spans="24:28" ht="15" customHeight="1">
      <c r="X9105" s="14"/>
      <c r="Y9105" s="14"/>
      <c r="Z9105" s="14"/>
      <c r="AA9105" s="14"/>
      <c r="AB9105" s="14"/>
    </row>
    <row r="9106" spans="24:28" ht="15" customHeight="1">
      <c r="X9106" s="14"/>
      <c r="Y9106" s="14"/>
      <c r="Z9106" s="14"/>
      <c r="AA9106" s="14"/>
      <c r="AB9106" s="14"/>
    </row>
    <row r="9107" spans="24:28" ht="15" customHeight="1">
      <c r="X9107" s="14"/>
      <c r="Y9107" s="14"/>
      <c r="Z9107" s="14"/>
      <c r="AA9107" s="14"/>
      <c r="AB9107" s="14"/>
    </row>
    <row r="9108" spans="24:28" ht="15" customHeight="1">
      <c r="X9108" s="14"/>
      <c r="Y9108" s="14"/>
      <c r="Z9108" s="14"/>
      <c r="AA9108" s="14"/>
      <c r="AB9108" s="14"/>
    </row>
    <row r="9109" spans="24:28" ht="15" customHeight="1">
      <c r="X9109" s="14"/>
      <c r="Y9109" s="14"/>
      <c r="Z9109" s="14"/>
      <c r="AA9109" s="14"/>
      <c r="AB9109" s="14"/>
    </row>
    <row r="9110" spans="24:28" ht="15" customHeight="1">
      <c r="X9110" s="14"/>
      <c r="Y9110" s="14"/>
      <c r="Z9110" s="14"/>
      <c r="AA9110" s="14"/>
      <c r="AB9110" s="14"/>
    </row>
    <row r="9111" spans="24:28" ht="15" customHeight="1">
      <c r="X9111" s="14"/>
      <c r="Y9111" s="14"/>
      <c r="Z9111" s="14"/>
      <c r="AA9111" s="14"/>
      <c r="AB9111" s="14"/>
    </row>
    <row r="9112" spans="24:28" ht="15" customHeight="1">
      <c r="X9112" s="14"/>
      <c r="Y9112" s="14"/>
      <c r="Z9112" s="14"/>
      <c r="AA9112" s="14"/>
      <c r="AB9112" s="14"/>
    </row>
    <row r="9113" spans="24:28" ht="15" customHeight="1">
      <c r="X9113" s="14"/>
      <c r="Y9113" s="14"/>
      <c r="Z9113" s="14"/>
      <c r="AA9113" s="14"/>
      <c r="AB9113" s="14"/>
    </row>
    <row r="9114" spans="24:28" ht="15" customHeight="1">
      <c r="X9114" s="14"/>
      <c r="Y9114" s="14"/>
      <c r="Z9114" s="14"/>
      <c r="AA9114" s="14"/>
      <c r="AB9114" s="14"/>
    </row>
    <row r="9115" spans="24:28" ht="15" customHeight="1">
      <c r="X9115" s="14"/>
      <c r="Y9115" s="14"/>
      <c r="Z9115" s="14"/>
      <c r="AA9115" s="14"/>
      <c r="AB9115" s="14"/>
    </row>
    <row r="9116" spans="24:28" ht="15" customHeight="1">
      <c r="X9116" s="14"/>
      <c r="Y9116" s="14"/>
      <c r="Z9116" s="14"/>
      <c r="AA9116" s="14"/>
      <c r="AB9116" s="14"/>
    </row>
    <row r="9117" spans="24:28" ht="15" customHeight="1">
      <c r="X9117" s="14"/>
      <c r="Y9117" s="14"/>
      <c r="Z9117" s="14"/>
      <c r="AA9117" s="14"/>
      <c r="AB9117" s="14"/>
    </row>
    <row r="9118" spans="24:28" ht="15" customHeight="1">
      <c r="X9118" s="14"/>
      <c r="Y9118" s="14"/>
      <c r="Z9118" s="14"/>
      <c r="AA9118" s="14"/>
      <c r="AB9118" s="14"/>
    </row>
    <row r="9119" spans="24:28" ht="15" customHeight="1">
      <c r="X9119" s="14"/>
      <c r="Y9119" s="14"/>
      <c r="Z9119" s="14"/>
      <c r="AA9119" s="14"/>
      <c r="AB9119" s="14"/>
    </row>
    <row r="9120" spans="24:28" ht="15" customHeight="1">
      <c r="X9120" s="14"/>
      <c r="Y9120" s="14"/>
      <c r="Z9120" s="14"/>
      <c r="AA9120" s="14"/>
      <c r="AB9120" s="14"/>
    </row>
    <row r="9121" spans="24:28" ht="15" customHeight="1">
      <c r="X9121" s="14"/>
      <c r="Y9121" s="14"/>
      <c r="Z9121" s="14"/>
      <c r="AA9121" s="14"/>
      <c r="AB9121" s="14"/>
    </row>
    <row r="9122" spans="24:28" ht="15" customHeight="1">
      <c r="X9122" s="14"/>
      <c r="Y9122" s="14"/>
      <c r="Z9122" s="14"/>
      <c r="AA9122" s="14"/>
      <c r="AB9122" s="14"/>
    </row>
    <row r="9123" spans="24:28" ht="15" customHeight="1">
      <c r="X9123" s="14"/>
      <c r="Y9123" s="14"/>
      <c r="Z9123" s="14"/>
      <c r="AA9123" s="14"/>
      <c r="AB9123" s="14"/>
    </row>
    <row r="9124" spans="24:28" ht="15" customHeight="1">
      <c r="X9124" s="14"/>
      <c r="Y9124" s="14"/>
      <c r="Z9124" s="14"/>
      <c r="AA9124" s="14"/>
      <c r="AB9124" s="14"/>
    </row>
    <row r="9125" spans="24:28" ht="15" customHeight="1">
      <c r="X9125" s="14"/>
      <c r="Y9125" s="14"/>
      <c r="Z9125" s="14"/>
      <c r="AA9125" s="14"/>
      <c r="AB9125" s="14"/>
    </row>
    <row r="9126" spans="24:28" ht="15" customHeight="1">
      <c r="X9126" s="14"/>
      <c r="Y9126" s="14"/>
      <c r="Z9126" s="14"/>
      <c r="AA9126" s="14"/>
      <c r="AB9126" s="14"/>
    </row>
    <row r="9127" spans="24:28" ht="15" customHeight="1">
      <c r="X9127" s="14"/>
      <c r="Y9127" s="14"/>
      <c r="Z9127" s="14"/>
      <c r="AA9127" s="14"/>
      <c r="AB9127" s="14"/>
    </row>
    <row r="9128" spans="24:28" ht="15" customHeight="1">
      <c r="X9128" s="14"/>
      <c r="Y9128" s="14"/>
      <c r="Z9128" s="14"/>
      <c r="AA9128" s="14"/>
      <c r="AB9128" s="14"/>
    </row>
    <row r="9129" spans="24:28" ht="15" customHeight="1">
      <c r="X9129" s="14"/>
      <c r="Y9129" s="14"/>
      <c r="Z9129" s="14"/>
      <c r="AA9129" s="14"/>
      <c r="AB9129" s="14"/>
    </row>
    <row r="9130" spans="24:28" ht="15" customHeight="1">
      <c r="X9130" s="14"/>
      <c r="Y9130" s="14"/>
      <c r="Z9130" s="14"/>
      <c r="AA9130" s="14"/>
      <c r="AB9130" s="14"/>
    </row>
    <row r="9131" spans="24:28" ht="15" customHeight="1">
      <c r="X9131" s="14"/>
      <c r="Y9131" s="14"/>
      <c r="Z9131" s="14"/>
      <c r="AA9131" s="14"/>
      <c r="AB9131" s="14"/>
    </row>
    <row r="9132" spans="24:28" ht="15" customHeight="1">
      <c r="X9132" s="14"/>
      <c r="Y9132" s="14"/>
      <c r="Z9132" s="14"/>
      <c r="AA9132" s="14"/>
      <c r="AB9132" s="14"/>
    </row>
    <row r="9133" spans="24:28" ht="15" customHeight="1">
      <c r="X9133" s="14"/>
      <c r="Y9133" s="14"/>
      <c r="Z9133" s="14"/>
      <c r="AA9133" s="14"/>
      <c r="AB9133" s="14"/>
    </row>
    <row r="9134" spans="24:28" ht="15" customHeight="1">
      <c r="X9134" s="14"/>
      <c r="Y9134" s="14"/>
      <c r="Z9134" s="14"/>
      <c r="AA9134" s="14"/>
      <c r="AB9134" s="14"/>
    </row>
    <row r="9135" spans="24:28" ht="15" customHeight="1">
      <c r="X9135" s="14"/>
      <c r="Y9135" s="14"/>
      <c r="Z9135" s="14"/>
      <c r="AA9135" s="14"/>
      <c r="AB9135" s="14"/>
    </row>
    <row r="9136" spans="24:28" ht="15" customHeight="1">
      <c r="X9136" s="14"/>
      <c r="Y9136" s="14"/>
      <c r="Z9136" s="14"/>
      <c r="AA9136" s="14"/>
      <c r="AB9136" s="14"/>
    </row>
    <row r="9137" spans="24:28" ht="15" customHeight="1">
      <c r="X9137" s="14"/>
      <c r="Y9137" s="14"/>
      <c r="Z9137" s="14"/>
      <c r="AA9137" s="14"/>
      <c r="AB9137" s="14"/>
    </row>
    <row r="9138" spans="24:28" ht="15" customHeight="1">
      <c r="X9138" s="14"/>
      <c r="Y9138" s="14"/>
      <c r="Z9138" s="14"/>
      <c r="AA9138" s="14"/>
      <c r="AB9138" s="14"/>
    </row>
    <row r="9139" spans="24:28" ht="15" customHeight="1">
      <c r="X9139" s="14"/>
      <c r="Y9139" s="14"/>
      <c r="Z9139" s="14"/>
      <c r="AA9139" s="14"/>
      <c r="AB9139" s="14"/>
    </row>
    <row r="9140" spans="24:28" ht="15" customHeight="1">
      <c r="X9140" s="14"/>
      <c r="Y9140" s="14"/>
      <c r="Z9140" s="14"/>
      <c r="AA9140" s="14"/>
      <c r="AB9140" s="14"/>
    </row>
    <row r="9141" spans="24:28" ht="15" customHeight="1">
      <c r="X9141" s="14"/>
      <c r="Y9141" s="14"/>
      <c r="Z9141" s="14"/>
      <c r="AA9141" s="14"/>
      <c r="AB9141" s="14"/>
    </row>
    <row r="9142" spans="24:28" ht="15" customHeight="1">
      <c r="X9142" s="14"/>
      <c r="Y9142" s="14"/>
      <c r="Z9142" s="14"/>
      <c r="AA9142" s="14"/>
      <c r="AB9142" s="14"/>
    </row>
    <row r="9143" spans="24:28" ht="15" customHeight="1">
      <c r="X9143" s="14"/>
      <c r="Y9143" s="14"/>
      <c r="Z9143" s="14"/>
      <c r="AA9143" s="14"/>
      <c r="AB9143" s="14"/>
    </row>
    <row r="9144" spans="24:28" ht="15" customHeight="1">
      <c r="X9144" s="14"/>
      <c r="Y9144" s="14"/>
      <c r="Z9144" s="14"/>
      <c r="AA9144" s="14"/>
      <c r="AB9144" s="14"/>
    </row>
    <row r="9145" spans="24:28" ht="15" customHeight="1">
      <c r="X9145" s="14"/>
      <c r="Y9145" s="14"/>
      <c r="Z9145" s="14"/>
      <c r="AA9145" s="14"/>
      <c r="AB9145" s="14"/>
    </row>
    <row r="9146" spans="24:28" ht="15" customHeight="1">
      <c r="X9146" s="14"/>
      <c r="Y9146" s="14"/>
      <c r="Z9146" s="14"/>
      <c r="AA9146" s="14"/>
      <c r="AB9146" s="14"/>
    </row>
    <row r="9147" spans="24:28" ht="15" customHeight="1">
      <c r="X9147" s="14"/>
      <c r="Y9147" s="14"/>
      <c r="Z9147" s="14"/>
      <c r="AA9147" s="14"/>
      <c r="AB9147" s="14"/>
    </row>
    <row r="9148" spans="24:28" ht="15" customHeight="1">
      <c r="X9148" s="14"/>
      <c r="Y9148" s="14"/>
      <c r="Z9148" s="14"/>
      <c r="AA9148" s="14"/>
      <c r="AB9148" s="14"/>
    </row>
    <row r="9149" spans="24:28" ht="15" customHeight="1">
      <c r="X9149" s="14"/>
      <c r="Y9149" s="14"/>
      <c r="Z9149" s="14"/>
      <c r="AA9149" s="14"/>
      <c r="AB9149" s="14"/>
    </row>
    <row r="9150" spans="24:28" ht="15" customHeight="1">
      <c r="X9150" s="14"/>
      <c r="Y9150" s="14"/>
      <c r="Z9150" s="14"/>
      <c r="AA9150" s="14"/>
      <c r="AB9150" s="14"/>
    </row>
    <row r="9151" spans="24:28" ht="15" customHeight="1">
      <c r="X9151" s="14"/>
      <c r="Y9151" s="14"/>
      <c r="Z9151" s="14"/>
      <c r="AA9151" s="14"/>
      <c r="AB9151" s="14"/>
    </row>
    <row r="9152" spans="24:28" ht="15" customHeight="1">
      <c r="X9152" s="14"/>
      <c r="Y9152" s="14"/>
      <c r="Z9152" s="14"/>
      <c r="AA9152" s="14"/>
      <c r="AB9152" s="14"/>
    </row>
    <row r="9153" spans="24:28" ht="15" customHeight="1">
      <c r="X9153" s="14"/>
      <c r="Y9153" s="14"/>
      <c r="Z9153" s="14"/>
      <c r="AA9153" s="14"/>
      <c r="AB9153" s="14"/>
    </row>
    <row r="9154" spans="24:28" ht="15" customHeight="1">
      <c r="X9154" s="14"/>
      <c r="Y9154" s="14"/>
      <c r="Z9154" s="14"/>
      <c r="AA9154" s="14"/>
      <c r="AB9154" s="14"/>
    </row>
    <row r="9155" spans="24:28" ht="15" customHeight="1">
      <c r="X9155" s="14"/>
      <c r="Y9155" s="14"/>
      <c r="Z9155" s="14"/>
      <c r="AA9155" s="14"/>
      <c r="AB9155" s="14"/>
    </row>
    <row r="9156" spans="24:28" ht="15" customHeight="1">
      <c r="X9156" s="14"/>
      <c r="Y9156" s="14"/>
      <c r="Z9156" s="14"/>
      <c r="AA9156" s="14"/>
      <c r="AB9156" s="14"/>
    </row>
    <row r="9157" spans="24:28" ht="15" customHeight="1">
      <c r="X9157" s="14"/>
      <c r="Y9157" s="14"/>
      <c r="Z9157" s="14"/>
      <c r="AA9157" s="14"/>
      <c r="AB9157" s="14"/>
    </row>
    <row r="9158" spans="24:28" ht="15" customHeight="1">
      <c r="X9158" s="14"/>
      <c r="Y9158" s="14"/>
      <c r="Z9158" s="14"/>
      <c r="AA9158" s="14"/>
      <c r="AB9158" s="14"/>
    </row>
    <row r="9159" spans="24:28" ht="15" customHeight="1">
      <c r="X9159" s="14"/>
      <c r="Y9159" s="14"/>
      <c r="Z9159" s="14"/>
      <c r="AA9159" s="14"/>
      <c r="AB9159" s="14"/>
    </row>
    <row r="9160" spans="24:28" ht="15" customHeight="1">
      <c r="X9160" s="14"/>
      <c r="Y9160" s="14"/>
      <c r="Z9160" s="14"/>
      <c r="AA9160" s="14"/>
      <c r="AB9160" s="14"/>
    </row>
    <row r="9161" spans="24:28" ht="15" customHeight="1">
      <c r="X9161" s="14"/>
      <c r="Y9161" s="14"/>
      <c r="Z9161" s="14"/>
      <c r="AA9161" s="14"/>
      <c r="AB9161" s="14"/>
    </row>
    <row r="9162" spans="24:28" ht="15" customHeight="1">
      <c r="X9162" s="14"/>
      <c r="Y9162" s="14"/>
      <c r="Z9162" s="14"/>
      <c r="AA9162" s="14"/>
      <c r="AB9162" s="14"/>
    </row>
    <row r="9163" spans="24:28" ht="15" customHeight="1">
      <c r="X9163" s="14"/>
      <c r="Y9163" s="14"/>
      <c r="Z9163" s="14"/>
      <c r="AA9163" s="14"/>
      <c r="AB9163" s="14"/>
    </row>
    <row r="9164" spans="24:28" ht="15" customHeight="1">
      <c r="X9164" s="14"/>
      <c r="Y9164" s="14"/>
      <c r="Z9164" s="14"/>
      <c r="AA9164" s="14"/>
      <c r="AB9164" s="14"/>
    </row>
    <row r="9165" spans="24:28" ht="15" customHeight="1">
      <c r="X9165" s="14"/>
      <c r="Y9165" s="14"/>
      <c r="Z9165" s="14"/>
      <c r="AA9165" s="14"/>
      <c r="AB9165" s="14"/>
    </row>
    <row r="9166" spans="24:28" ht="15" customHeight="1">
      <c r="X9166" s="14"/>
      <c r="Y9166" s="14"/>
      <c r="Z9166" s="14"/>
      <c r="AA9166" s="14"/>
      <c r="AB9166" s="14"/>
    </row>
    <row r="9167" spans="24:28" ht="15" customHeight="1">
      <c r="X9167" s="14"/>
      <c r="Y9167" s="14"/>
      <c r="Z9167" s="14"/>
      <c r="AA9167" s="14"/>
      <c r="AB9167" s="14"/>
    </row>
    <row r="9168" spans="24:28" ht="15" customHeight="1">
      <c r="X9168" s="14"/>
      <c r="Y9168" s="14"/>
      <c r="Z9168" s="14"/>
      <c r="AA9168" s="14"/>
      <c r="AB9168" s="14"/>
    </row>
    <row r="9169" spans="24:28" ht="15" customHeight="1">
      <c r="X9169" s="14"/>
      <c r="Y9169" s="14"/>
      <c r="Z9169" s="14"/>
      <c r="AA9169" s="14"/>
      <c r="AB9169" s="14"/>
    </row>
    <row r="9170" spans="24:28" ht="15" customHeight="1">
      <c r="X9170" s="14"/>
      <c r="Y9170" s="14"/>
      <c r="Z9170" s="14"/>
      <c r="AA9170" s="14"/>
      <c r="AB9170" s="14"/>
    </row>
    <row r="9171" spans="24:28" ht="15" customHeight="1">
      <c r="X9171" s="14"/>
      <c r="Y9171" s="14"/>
      <c r="Z9171" s="14"/>
      <c r="AA9171" s="14"/>
      <c r="AB9171" s="14"/>
    </row>
    <row r="9172" spans="24:28" ht="15" customHeight="1">
      <c r="X9172" s="14"/>
      <c r="Y9172" s="14"/>
      <c r="Z9172" s="14"/>
      <c r="AA9172" s="14"/>
      <c r="AB9172" s="14"/>
    </row>
    <row r="9173" spans="24:28" ht="15" customHeight="1">
      <c r="X9173" s="14"/>
      <c r="Y9173" s="14"/>
      <c r="Z9173" s="14"/>
      <c r="AA9173" s="14"/>
      <c r="AB9173" s="14"/>
    </row>
    <row r="9174" spans="24:28" ht="15" customHeight="1">
      <c r="X9174" s="14"/>
      <c r="Y9174" s="14"/>
      <c r="Z9174" s="14"/>
      <c r="AA9174" s="14"/>
      <c r="AB9174" s="14"/>
    </row>
    <row r="9175" spans="24:28" ht="15" customHeight="1">
      <c r="X9175" s="14"/>
      <c r="Y9175" s="14"/>
      <c r="Z9175" s="14"/>
      <c r="AA9175" s="14"/>
      <c r="AB9175" s="14"/>
    </row>
    <row r="9176" spans="24:28" ht="15" customHeight="1">
      <c r="X9176" s="14"/>
      <c r="Y9176" s="14"/>
      <c r="Z9176" s="14"/>
      <c r="AA9176" s="14"/>
      <c r="AB9176" s="14"/>
    </row>
    <row r="9177" spans="24:28" ht="15" customHeight="1">
      <c r="X9177" s="14"/>
      <c r="Y9177" s="14"/>
      <c r="Z9177" s="14"/>
      <c r="AA9177" s="14"/>
      <c r="AB9177" s="14"/>
    </row>
    <row r="9178" spans="24:28" ht="15" customHeight="1">
      <c r="X9178" s="14"/>
      <c r="Y9178" s="14"/>
      <c r="Z9178" s="14"/>
      <c r="AA9178" s="14"/>
      <c r="AB9178" s="14"/>
    </row>
    <row r="9179" spans="24:28" ht="15" customHeight="1">
      <c r="X9179" s="14"/>
      <c r="Y9179" s="14"/>
      <c r="Z9179" s="14"/>
      <c r="AA9179" s="14"/>
      <c r="AB9179" s="14"/>
    </row>
    <row r="9180" spans="24:28" ht="15" customHeight="1">
      <c r="X9180" s="14"/>
      <c r="Y9180" s="14"/>
      <c r="Z9180" s="14"/>
      <c r="AA9180" s="14"/>
      <c r="AB9180" s="14"/>
    </row>
    <row r="9181" spans="24:28" ht="15" customHeight="1">
      <c r="X9181" s="14"/>
      <c r="Y9181" s="14"/>
      <c r="Z9181" s="14"/>
      <c r="AA9181" s="14"/>
      <c r="AB9181" s="14"/>
    </row>
    <row r="9182" spans="24:28" ht="15" customHeight="1">
      <c r="X9182" s="14"/>
      <c r="Y9182" s="14"/>
      <c r="Z9182" s="14"/>
      <c r="AA9182" s="14"/>
      <c r="AB9182" s="14"/>
    </row>
    <row r="9183" spans="24:28" ht="15" customHeight="1">
      <c r="X9183" s="14"/>
      <c r="Y9183" s="14"/>
      <c r="Z9183" s="14"/>
      <c r="AA9183" s="14"/>
      <c r="AB9183" s="14"/>
    </row>
    <row r="9184" spans="24:28" ht="15" customHeight="1">
      <c r="X9184" s="14"/>
      <c r="Y9184" s="14"/>
      <c r="Z9184" s="14"/>
      <c r="AA9184" s="14"/>
      <c r="AB9184" s="14"/>
    </row>
    <row r="9185" spans="24:28" ht="15" customHeight="1">
      <c r="X9185" s="14"/>
      <c r="Y9185" s="14"/>
      <c r="Z9185" s="14"/>
      <c r="AA9185" s="14"/>
      <c r="AB9185" s="14"/>
    </row>
    <row r="9186" spans="24:28" ht="15" customHeight="1">
      <c r="X9186" s="14"/>
      <c r="Y9186" s="14"/>
      <c r="Z9186" s="14"/>
      <c r="AA9186" s="14"/>
      <c r="AB9186" s="14"/>
    </row>
    <row r="9187" spans="24:28" ht="15" customHeight="1">
      <c r="X9187" s="14"/>
      <c r="Y9187" s="14"/>
      <c r="Z9187" s="14"/>
      <c r="AA9187" s="14"/>
      <c r="AB9187" s="14"/>
    </row>
    <row r="9188" spans="24:28" ht="15" customHeight="1">
      <c r="X9188" s="14"/>
      <c r="Y9188" s="14"/>
      <c r="Z9188" s="14"/>
      <c r="AA9188" s="14"/>
      <c r="AB9188" s="14"/>
    </row>
    <row r="9189" spans="24:28" ht="15" customHeight="1">
      <c r="X9189" s="14"/>
      <c r="Y9189" s="14"/>
      <c r="Z9189" s="14"/>
      <c r="AA9189" s="14"/>
      <c r="AB9189" s="14"/>
    </row>
    <row r="9190" spans="24:28" ht="15" customHeight="1">
      <c r="X9190" s="14"/>
      <c r="Y9190" s="14"/>
      <c r="Z9190" s="14"/>
      <c r="AA9190" s="14"/>
      <c r="AB9190" s="14"/>
    </row>
    <row r="9191" spans="24:28" ht="15" customHeight="1">
      <c r="X9191" s="14"/>
      <c r="Y9191" s="14"/>
      <c r="Z9191" s="14"/>
      <c r="AA9191" s="14"/>
      <c r="AB9191" s="14"/>
    </row>
    <row r="9192" spans="24:28" ht="15" customHeight="1">
      <c r="X9192" s="14"/>
      <c r="Y9192" s="14"/>
      <c r="Z9192" s="14"/>
      <c r="AA9192" s="14"/>
      <c r="AB9192" s="14"/>
    </row>
    <row r="9193" spans="24:28" ht="15" customHeight="1">
      <c r="X9193" s="14"/>
      <c r="Y9193" s="14"/>
      <c r="Z9193" s="14"/>
      <c r="AA9193" s="14"/>
      <c r="AB9193" s="14"/>
    </row>
    <row r="9194" spans="24:28" ht="15" customHeight="1">
      <c r="X9194" s="14"/>
      <c r="Y9194" s="14"/>
      <c r="Z9194" s="14"/>
      <c r="AA9194" s="14"/>
      <c r="AB9194" s="14"/>
    </row>
    <row r="9195" spans="24:28" ht="15" customHeight="1">
      <c r="X9195" s="14"/>
      <c r="Y9195" s="14"/>
      <c r="Z9195" s="14"/>
      <c r="AA9195" s="14"/>
      <c r="AB9195" s="14"/>
    </row>
    <row r="9196" spans="24:28" ht="15" customHeight="1">
      <c r="X9196" s="14"/>
      <c r="Y9196" s="14"/>
      <c r="Z9196" s="14"/>
      <c r="AA9196" s="14"/>
      <c r="AB9196" s="14"/>
    </row>
    <row r="9197" spans="24:28" ht="15" customHeight="1">
      <c r="X9197" s="14"/>
      <c r="Y9197" s="14"/>
      <c r="Z9197" s="14"/>
      <c r="AA9197" s="14"/>
      <c r="AB9197" s="14"/>
    </row>
    <row r="9198" spans="24:28" ht="15" customHeight="1">
      <c r="X9198" s="14"/>
      <c r="Y9198" s="14"/>
      <c r="Z9198" s="14"/>
      <c r="AA9198" s="14"/>
      <c r="AB9198" s="14"/>
    </row>
    <row r="9199" spans="24:28" ht="15" customHeight="1">
      <c r="X9199" s="14"/>
      <c r="Y9199" s="14"/>
      <c r="Z9199" s="14"/>
      <c r="AA9199" s="14"/>
      <c r="AB9199" s="14"/>
    </row>
    <row r="9200" spans="24:28" ht="15" customHeight="1">
      <c r="X9200" s="14"/>
      <c r="Y9200" s="14"/>
      <c r="Z9200" s="14"/>
      <c r="AA9200" s="14"/>
      <c r="AB9200" s="14"/>
    </row>
    <row r="9201" spans="24:28" ht="15" customHeight="1">
      <c r="X9201" s="14"/>
      <c r="Y9201" s="14"/>
      <c r="Z9201" s="14"/>
      <c r="AA9201" s="14"/>
      <c r="AB9201" s="14"/>
    </row>
    <row r="9202" spans="24:28" ht="15" customHeight="1">
      <c r="X9202" s="14"/>
      <c r="Y9202" s="14"/>
      <c r="Z9202" s="14"/>
      <c r="AA9202" s="14"/>
      <c r="AB9202" s="14"/>
    </row>
    <row r="9203" spans="24:28" ht="15" customHeight="1">
      <c r="X9203" s="14"/>
      <c r="Y9203" s="14"/>
      <c r="Z9203" s="14"/>
      <c r="AA9203" s="14"/>
      <c r="AB9203" s="14"/>
    </row>
    <row r="9204" spans="24:28" ht="15" customHeight="1">
      <c r="X9204" s="14"/>
      <c r="Y9204" s="14"/>
      <c r="Z9204" s="14"/>
      <c r="AA9204" s="14"/>
      <c r="AB9204" s="14"/>
    </row>
    <row r="9205" spans="24:28" ht="15" customHeight="1">
      <c r="X9205" s="14"/>
      <c r="Y9205" s="14"/>
      <c r="Z9205" s="14"/>
      <c r="AA9205" s="14"/>
      <c r="AB9205" s="14"/>
    </row>
    <row r="9206" spans="24:28" ht="15" customHeight="1">
      <c r="X9206" s="14"/>
      <c r="Y9206" s="14"/>
      <c r="Z9206" s="14"/>
      <c r="AA9206" s="14"/>
      <c r="AB9206" s="14"/>
    </row>
    <row r="9207" spans="24:28" ht="15" customHeight="1">
      <c r="X9207" s="14"/>
      <c r="Y9207" s="14"/>
      <c r="Z9207" s="14"/>
      <c r="AA9207" s="14"/>
      <c r="AB9207" s="14"/>
    </row>
    <row r="9208" spans="24:28" ht="15" customHeight="1">
      <c r="X9208" s="14"/>
      <c r="Y9208" s="14"/>
      <c r="Z9208" s="14"/>
      <c r="AA9208" s="14"/>
      <c r="AB9208" s="14"/>
    </row>
    <row r="9209" spans="24:28" ht="15" customHeight="1">
      <c r="X9209" s="14"/>
      <c r="Y9209" s="14"/>
      <c r="Z9209" s="14"/>
      <c r="AA9209" s="14"/>
      <c r="AB9209" s="14"/>
    </row>
    <row r="9210" spans="24:28" ht="15" customHeight="1">
      <c r="X9210" s="14"/>
      <c r="Y9210" s="14"/>
      <c r="Z9210" s="14"/>
      <c r="AA9210" s="14"/>
      <c r="AB9210" s="14"/>
    </row>
    <row r="9211" spans="24:28" ht="15" customHeight="1">
      <c r="X9211" s="14"/>
      <c r="Y9211" s="14"/>
      <c r="Z9211" s="14"/>
      <c r="AA9211" s="14"/>
      <c r="AB9211" s="14"/>
    </row>
    <row r="9212" spans="24:28" ht="15" customHeight="1">
      <c r="X9212" s="14"/>
      <c r="Y9212" s="14"/>
      <c r="Z9212" s="14"/>
      <c r="AA9212" s="14"/>
      <c r="AB9212" s="14"/>
    </row>
    <row r="9213" spans="24:28" ht="15" customHeight="1">
      <c r="X9213" s="14"/>
      <c r="Y9213" s="14"/>
      <c r="Z9213" s="14"/>
      <c r="AA9213" s="14"/>
      <c r="AB9213" s="14"/>
    </row>
    <row r="9214" spans="24:28" ht="15" customHeight="1">
      <c r="X9214" s="14"/>
      <c r="Y9214" s="14"/>
      <c r="Z9214" s="14"/>
      <c r="AA9214" s="14"/>
      <c r="AB9214" s="14"/>
    </row>
    <row r="9215" spans="24:28" ht="15" customHeight="1">
      <c r="X9215" s="14"/>
      <c r="Y9215" s="14"/>
      <c r="Z9215" s="14"/>
      <c r="AA9215" s="14"/>
      <c r="AB9215" s="14"/>
    </row>
    <row r="9216" spans="24:28" ht="15" customHeight="1">
      <c r="X9216" s="14"/>
      <c r="Y9216" s="14"/>
      <c r="Z9216" s="14"/>
      <c r="AA9216" s="14"/>
      <c r="AB9216" s="14"/>
    </row>
    <row r="9217" spans="24:28" ht="15" customHeight="1">
      <c r="X9217" s="14"/>
      <c r="Y9217" s="14"/>
      <c r="Z9217" s="14"/>
      <c r="AA9217" s="14"/>
      <c r="AB9217" s="14"/>
    </row>
    <row r="9218" spans="24:28" ht="15" customHeight="1">
      <c r="X9218" s="14"/>
      <c r="Y9218" s="14"/>
      <c r="Z9218" s="14"/>
      <c r="AA9218" s="14"/>
      <c r="AB9218" s="14"/>
    </row>
    <row r="9219" spans="24:28" ht="15" customHeight="1">
      <c r="X9219" s="14"/>
      <c r="Y9219" s="14"/>
      <c r="Z9219" s="14"/>
      <c r="AA9219" s="14"/>
      <c r="AB9219" s="14"/>
    </row>
    <row r="9220" spans="24:28" ht="15" customHeight="1">
      <c r="X9220" s="14"/>
      <c r="Y9220" s="14"/>
      <c r="Z9220" s="14"/>
      <c r="AA9220" s="14"/>
      <c r="AB9220" s="14"/>
    </row>
    <row r="9221" spans="24:28" ht="15" customHeight="1">
      <c r="X9221" s="14"/>
      <c r="Y9221" s="14"/>
      <c r="Z9221" s="14"/>
      <c r="AA9221" s="14"/>
      <c r="AB9221" s="14"/>
    </row>
    <row r="9222" spans="24:28" ht="15" customHeight="1">
      <c r="X9222" s="14"/>
      <c r="Y9222" s="14"/>
      <c r="Z9222" s="14"/>
      <c r="AA9222" s="14"/>
      <c r="AB9222" s="14"/>
    </row>
    <row r="9223" spans="24:28" ht="15" customHeight="1">
      <c r="X9223" s="14"/>
      <c r="Y9223" s="14"/>
      <c r="Z9223" s="14"/>
      <c r="AA9223" s="14"/>
      <c r="AB9223" s="14"/>
    </row>
    <row r="9224" spans="24:28" ht="15" customHeight="1">
      <c r="X9224" s="14"/>
      <c r="Y9224" s="14"/>
      <c r="Z9224" s="14"/>
      <c r="AA9224" s="14"/>
      <c r="AB9224" s="14"/>
    </row>
    <row r="9225" spans="24:28" ht="15" customHeight="1">
      <c r="X9225" s="14"/>
      <c r="Y9225" s="14"/>
      <c r="Z9225" s="14"/>
      <c r="AA9225" s="14"/>
      <c r="AB9225" s="14"/>
    </row>
    <row r="9226" spans="24:28" ht="15" customHeight="1">
      <c r="X9226" s="14"/>
      <c r="Y9226" s="14"/>
      <c r="Z9226" s="14"/>
      <c r="AA9226" s="14"/>
      <c r="AB9226" s="14"/>
    </row>
    <row r="9227" spans="24:28" ht="15" customHeight="1">
      <c r="X9227" s="14"/>
      <c r="Y9227" s="14"/>
      <c r="Z9227" s="14"/>
      <c r="AA9227" s="14"/>
      <c r="AB9227" s="14"/>
    </row>
    <row r="9228" spans="24:28" ht="15" customHeight="1">
      <c r="X9228" s="14"/>
      <c r="Y9228" s="14"/>
      <c r="Z9228" s="14"/>
      <c r="AA9228" s="14"/>
      <c r="AB9228" s="14"/>
    </row>
    <row r="9229" spans="24:28" ht="15" customHeight="1">
      <c r="X9229" s="14"/>
      <c r="Y9229" s="14"/>
      <c r="Z9229" s="14"/>
      <c r="AA9229" s="14"/>
      <c r="AB9229" s="14"/>
    </row>
    <row r="9230" spans="24:28" ht="15" customHeight="1">
      <c r="X9230" s="14"/>
      <c r="Y9230" s="14"/>
      <c r="Z9230" s="14"/>
      <c r="AA9230" s="14"/>
      <c r="AB9230" s="14"/>
    </row>
    <row r="9231" spans="24:28" ht="15" customHeight="1">
      <c r="X9231" s="14"/>
      <c r="Y9231" s="14"/>
      <c r="Z9231" s="14"/>
      <c r="AA9231" s="14"/>
      <c r="AB9231" s="14"/>
    </row>
    <row r="9232" spans="24:28" ht="15" customHeight="1">
      <c r="X9232" s="14"/>
      <c r="Y9232" s="14"/>
      <c r="Z9232" s="14"/>
      <c r="AA9232" s="14"/>
      <c r="AB9232" s="14"/>
    </row>
    <row r="9233" spans="24:28" ht="15" customHeight="1">
      <c r="X9233" s="14"/>
      <c r="Y9233" s="14"/>
      <c r="Z9233" s="14"/>
      <c r="AA9233" s="14"/>
      <c r="AB9233" s="14"/>
    </row>
    <row r="9234" spans="24:28" ht="15" customHeight="1">
      <c r="X9234" s="14"/>
      <c r="Y9234" s="14"/>
      <c r="Z9234" s="14"/>
      <c r="AA9234" s="14"/>
      <c r="AB9234" s="14"/>
    </row>
    <row r="9235" spans="24:28" ht="15" customHeight="1">
      <c r="X9235" s="14"/>
      <c r="Y9235" s="14"/>
      <c r="Z9235" s="14"/>
      <c r="AA9235" s="14"/>
      <c r="AB9235" s="14"/>
    </row>
    <row r="9236" spans="24:28" ht="15" customHeight="1">
      <c r="X9236" s="14"/>
      <c r="Y9236" s="14"/>
      <c r="Z9236" s="14"/>
      <c r="AA9236" s="14"/>
      <c r="AB9236" s="14"/>
    </row>
    <row r="9237" spans="24:28" ht="15" customHeight="1">
      <c r="X9237" s="14"/>
      <c r="Y9237" s="14"/>
      <c r="Z9237" s="14"/>
      <c r="AA9237" s="14"/>
      <c r="AB9237" s="14"/>
    </row>
    <row r="9238" spans="24:28" ht="15" customHeight="1">
      <c r="X9238" s="14"/>
      <c r="Y9238" s="14"/>
      <c r="Z9238" s="14"/>
      <c r="AA9238" s="14"/>
      <c r="AB9238" s="14"/>
    </row>
    <row r="9239" spans="24:28" ht="15" customHeight="1">
      <c r="X9239" s="14"/>
      <c r="Y9239" s="14"/>
      <c r="Z9239" s="14"/>
      <c r="AA9239" s="14"/>
      <c r="AB9239" s="14"/>
    </row>
    <row r="9240" spans="24:28" ht="15" customHeight="1">
      <c r="X9240" s="14"/>
      <c r="Y9240" s="14"/>
      <c r="Z9240" s="14"/>
      <c r="AA9240" s="14"/>
      <c r="AB9240" s="14"/>
    </row>
    <row r="9241" spans="24:28" ht="15" customHeight="1">
      <c r="X9241" s="14"/>
      <c r="Y9241" s="14"/>
      <c r="Z9241" s="14"/>
      <c r="AA9241" s="14"/>
      <c r="AB9241" s="14"/>
    </row>
    <row r="9242" spans="24:28" ht="15" customHeight="1">
      <c r="X9242" s="14"/>
      <c r="Y9242" s="14"/>
      <c r="Z9242" s="14"/>
      <c r="AA9242" s="14"/>
      <c r="AB9242" s="14"/>
    </row>
    <row r="9243" spans="24:28" ht="15" customHeight="1">
      <c r="X9243" s="14"/>
      <c r="Y9243" s="14"/>
      <c r="Z9243" s="14"/>
      <c r="AA9243" s="14"/>
      <c r="AB9243" s="14"/>
    </row>
    <row r="9244" spans="24:28" ht="15" customHeight="1">
      <c r="X9244" s="14"/>
      <c r="Y9244" s="14"/>
      <c r="Z9244" s="14"/>
      <c r="AA9244" s="14"/>
      <c r="AB9244" s="14"/>
    </row>
    <row r="9245" spans="24:28" ht="15" customHeight="1">
      <c r="X9245" s="14"/>
      <c r="Y9245" s="14"/>
      <c r="Z9245" s="14"/>
      <c r="AA9245" s="14"/>
      <c r="AB9245" s="14"/>
    </row>
    <row r="9246" spans="24:28" ht="15" customHeight="1">
      <c r="X9246" s="14"/>
      <c r="Y9246" s="14"/>
      <c r="Z9246" s="14"/>
      <c r="AA9246" s="14"/>
      <c r="AB9246" s="14"/>
    </row>
    <row r="9247" spans="24:28" ht="15" customHeight="1">
      <c r="X9247" s="14"/>
      <c r="Y9247" s="14"/>
      <c r="Z9247" s="14"/>
      <c r="AA9247" s="14"/>
      <c r="AB9247" s="14"/>
    </row>
    <row r="9248" spans="24:28" ht="15" customHeight="1">
      <c r="X9248" s="14"/>
      <c r="Y9248" s="14"/>
      <c r="Z9248" s="14"/>
      <c r="AA9248" s="14"/>
      <c r="AB9248" s="14"/>
    </row>
    <row r="9249" spans="24:28" ht="15" customHeight="1">
      <c r="X9249" s="14"/>
      <c r="Y9249" s="14"/>
      <c r="Z9249" s="14"/>
      <c r="AA9249" s="14"/>
      <c r="AB9249" s="14"/>
    </row>
    <row r="9250" spans="24:28" ht="15" customHeight="1">
      <c r="X9250" s="14"/>
      <c r="Y9250" s="14"/>
      <c r="Z9250" s="14"/>
      <c r="AA9250" s="14"/>
      <c r="AB9250" s="14"/>
    </row>
    <row r="9251" spans="24:28" ht="15" customHeight="1">
      <c r="X9251" s="14"/>
      <c r="Y9251" s="14"/>
      <c r="Z9251" s="14"/>
      <c r="AA9251" s="14"/>
      <c r="AB9251" s="14"/>
    </row>
    <row r="9252" spans="24:28" ht="15" customHeight="1">
      <c r="X9252" s="14"/>
      <c r="Y9252" s="14"/>
      <c r="Z9252" s="14"/>
      <c r="AA9252" s="14"/>
      <c r="AB9252" s="14"/>
    </row>
    <row r="9253" spans="24:28" ht="15" customHeight="1">
      <c r="X9253" s="14"/>
      <c r="Y9253" s="14"/>
      <c r="Z9253" s="14"/>
      <c r="AA9253" s="14"/>
      <c r="AB9253" s="14"/>
    </row>
    <row r="9254" spans="24:28" ht="15" customHeight="1">
      <c r="X9254" s="14"/>
      <c r="Y9254" s="14"/>
      <c r="Z9254" s="14"/>
      <c r="AA9254" s="14"/>
      <c r="AB9254" s="14"/>
    </row>
    <row r="9255" spans="24:28" ht="15" customHeight="1">
      <c r="X9255" s="14"/>
      <c r="Y9255" s="14"/>
      <c r="Z9255" s="14"/>
      <c r="AA9255" s="14"/>
      <c r="AB9255" s="14"/>
    </row>
    <row r="9256" spans="24:28" ht="15" customHeight="1">
      <c r="X9256" s="14"/>
      <c r="Y9256" s="14"/>
      <c r="Z9256" s="14"/>
      <c r="AA9256" s="14"/>
      <c r="AB9256" s="14"/>
    </row>
    <row r="9257" spans="24:28" ht="15" customHeight="1">
      <c r="X9257" s="14"/>
      <c r="Y9257" s="14"/>
      <c r="Z9257" s="14"/>
      <c r="AA9257" s="14"/>
      <c r="AB9257" s="14"/>
    </row>
    <row r="9258" spans="24:28" ht="15" customHeight="1">
      <c r="X9258" s="14"/>
      <c r="Y9258" s="14"/>
      <c r="Z9258" s="14"/>
      <c r="AA9258" s="14"/>
      <c r="AB9258" s="14"/>
    </row>
    <row r="9259" spans="24:28" ht="15" customHeight="1">
      <c r="X9259" s="14"/>
      <c r="Y9259" s="14"/>
      <c r="Z9259" s="14"/>
      <c r="AA9259" s="14"/>
      <c r="AB9259" s="14"/>
    </row>
    <row r="9260" spans="24:28" ht="15" customHeight="1">
      <c r="X9260" s="14"/>
      <c r="Y9260" s="14"/>
      <c r="Z9260" s="14"/>
      <c r="AA9260" s="14"/>
      <c r="AB9260" s="14"/>
    </row>
    <row r="9261" spans="24:28" ht="15" customHeight="1">
      <c r="X9261" s="14"/>
      <c r="Y9261" s="14"/>
      <c r="Z9261" s="14"/>
      <c r="AA9261" s="14"/>
      <c r="AB9261" s="14"/>
    </row>
    <row r="9262" spans="24:28" ht="15" customHeight="1">
      <c r="X9262" s="14"/>
      <c r="Y9262" s="14"/>
      <c r="Z9262" s="14"/>
      <c r="AA9262" s="14"/>
      <c r="AB9262" s="14"/>
    </row>
    <row r="9263" spans="24:28" ht="15" customHeight="1">
      <c r="X9263" s="14"/>
      <c r="Y9263" s="14"/>
      <c r="Z9263" s="14"/>
      <c r="AA9263" s="14"/>
      <c r="AB9263" s="14"/>
    </row>
    <row r="9264" spans="24:28" ht="15" customHeight="1">
      <c r="X9264" s="14"/>
      <c r="Y9264" s="14"/>
      <c r="Z9264" s="14"/>
      <c r="AA9264" s="14"/>
      <c r="AB9264" s="14"/>
    </row>
    <row r="9265" spans="24:28" ht="15" customHeight="1">
      <c r="X9265" s="14"/>
      <c r="Y9265" s="14"/>
      <c r="Z9265" s="14"/>
      <c r="AA9265" s="14"/>
      <c r="AB9265" s="14"/>
    </row>
    <row r="9266" spans="24:28" ht="15" customHeight="1">
      <c r="X9266" s="14"/>
      <c r="Y9266" s="14"/>
      <c r="Z9266" s="14"/>
      <c r="AA9266" s="14"/>
      <c r="AB9266" s="14"/>
    </row>
    <row r="9267" spans="24:28" ht="15" customHeight="1">
      <c r="X9267" s="14"/>
      <c r="Y9267" s="14"/>
      <c r="Z9267" s="14"/>
      <c r="AA9267" s="14"/>
      <c r="AB9267" s="14"/>
    </row>
    <row r="9268" spans="24:28" ht="15" customHeight="1">
      <c r="X9268" s="14"/>
      <c r="Y9268" s="14"/>
      <c r="Z9268" s="14"/>
      <c r="AA9268" s="14"/>
      <c r="AB9268" s="14"/>
    </row>
    <row r="9269" spans="24:28" ht="15" customHeight="1">
      <c r="X9269" s="14"/>
      <c r="Y9269" s="14"/>
      <c r="Z9269" s="14"/>
      <c r="AA9269" s="14"/>
      <c r="AB9269" s="14"/>
    </row>
    <row r="9270" spans="24:28" ht="15" customHeight="1">
      <c r="X9270" s="14"/>
      <c r="Y9270" s="14"/>
      <c r="Z9270" s="14"/>
      <c r="AA9270" s="14"/>
      <c r="AB9270" s="14"/>
    </row>
    <row r="9271" spans="24:28" ht="15" customHeight="1">
      <c r="X9271" s="14"/>
      <c r="Y9271" s="14"/>
      <c r="Z9271" s="14"/>
      <c r="AA9271" s="14"/>
      <c r="AB9271" s="14"/>
    </row>
    <row r="9272" spans="24:28" ht="15" customHeight="1">
      <c r="X9272" s="14"/>
      <c r="Y9272" s="14"/>
      <c r="Z9272" s="14"/>
      <c r="AA9272" s="14"/>
      <c r="AB9272" s="14"/>
    </row>
    <row r="9273" spans="24:28" ht="15" customHeight="1">
      <c r="X9273" s="14"/>
      <c r="Y9273" s="14"/>
      <c r="Z9273" s="14"/>
      <c r="AA9273" s="14"/>
      <c r="AB9273" s="14"/>
    </row>
    <row r="9274" spans="24:28" ht="15" customHeight="1">
      <c r="X9274" s="14"/>
      <c r="Y9274" s="14"/>
      <c r="Z9274" s="14"/>
      <c r="AA9274" s="14"/>
      <c r="AB9274" s="14"/>
    </row>
    <row r="9275" spans="24:28" ht="15" customHeight="1">
      <c r="X9275" s="14"/>
      <c r="Y9275" s="14"/>
      <c r="Z9275" s="14"/>
      <c r="AA9275" s="14"/>
      <c r="AB9275" s="14"/>
    </row>
    <row r="9276" spans="24:28" ht="15" customHeight="1">
      <c r="X9276" s="14"/>
      <c r="Y9276" s="14"/>
      <c r="Z9276" s="14"/>
      <c r="AA9276" s="14"/>
      <c r="AB9276" s="14"/>
    </row>
    <row r="9277" spans="24:28" ht="15" customHeight="1">
      <c r="X9277" s="14"/>
      <c r="Y9277" s="14"/>
      <c r="Z9277" s="14"/>
      <c r="AA9277" s="14"/>
      <c r="AB9277" s="14"/>
    </row>
    <row r="9278" spans="24:28" ht="15" customHeight="1">
      <c r="X9278" s="14"/>
      <c r="Y9278" s="14"/>
      <c r="Z9278" s="14"/>
      <c r="AA9278" s="14"/>
      <c r="AB9278" s="14"/>
    </row>
    <row r="9279" spans="24:28" ht="15" customHeight="1">
      <c r="X9279" s="14"/>
      <c r="Y9279" s="14"/>
      <c r="Z9279" s="14"/>
      <c r="AA9279" s="14"/>
      <c r="AB9279" s="14"/>
    </row>
    <row r="9280" spans="24:28" ht="15" customHeight="1">
      <c r="X9280" s="14"/>
      <c r="Y9280" s="14"/>
      <c r="Z9280" s="14"/>
      <c r="AA9280" s="14"/>
      <c r="AB9280" s="14"/>
    </row>
    <row r="9281" spans="24:28" ht="15" customHeight="1">
      <c r="X9281" s="14"/>
      <c r="Y9281" s="14"/>
      <c r="Z9281" s="14"/>
      <c r="AA9281" s="14"/>
      <c r="AB9281" s="14"/>
    </row>
    <row r="9282" spans="24:28" ht="15" customHeight="1">
      <c r="X9282" s="14"/>
      <c r="Y9282" s="14"/>
      <c r="Z9282" s="14"/>
      <c r="AA9282" s="14"/>
      <c r="AB9282" s="14"/>
    </row>
    <row r="9283" spans="24:28" ht="15" customHeight="1">
      <c r="X9283" s="14"/>
      <c r="Y9283" s="14"/>
      <c r="Z9283" s="14"/>
      <c r="AA9283" s="14"/>
      <c r="AB9283" s="14"/>
    </row>
    <row r="9284" spans="24:28" ht="15" customHeight="1">
      <c r="X9284" s="14"/>
      <c r="Y9284" s="14"/>
      <c r="Z9284" s="14"/>
      <c r="AA9284" s="14"/>
      <c r="AB9284" s="14"/>
    </row>
    <row r="9285" spans="24:28" ht="15" customHeight="1">
      <c r="X9285" s="14"/>
      <c r="Y9285" s="14"/>
      <c r="Z9285" s="14"/>
      <c r="AA9285" s="14"/>
      <c r="AB9285" s="14"/>
    </row>
    <row r="9286" spans="24:28" ht="15" customHeight="1">
      <c r="X9286" s="14"/>
      <c r="Y9286" s="14"/>
      <c r="Z9286" s="14"/>
      <c r="AA9286" s="14"/>
      <c r="AB9286" s="14"/>
    </row>
    <row r="9287" spans="24:28" ht="15" customHeight="1">
      <c r="X9287" s="14"/>
      <c r="Y9287" s="14"/>
      <c r="Z9287" s="14"/>
      <c r="AA9287" s="14"/>
      <c r="AB9287" s="14"/>
    </row>
    <row r="9288" spans="24:28" ht="15" customHeight="1">
      <c r="X9288" s="14"/>
      <c r="Y9288" s="14"/>
      <c r="Z9288" s="14"/>
      <c r="AA9288" s="14"/>
      <c r="AB9288" s="14"/>
    </row>
    <row r="9289" spans="24:28" ht="15" customHeight="1">
      <c r="X9289" s="14"/>
      <c r="Y9289" s="14"/>
      <c r="Z9289" s="14"/>
      <c r="AA9289" s="14"/>
      <c r="AB9289" s="14"/>
    </row>
    <row r="9290" spans="24:28" ht="15" customHeight="1">
      <c r="X9290" s="14"/>
      <c r="Y9290" s="14"/>
      <c r="Z9290" s="14"/>
      <c r="AA9290" s="14"/>
      <c r="AB9290" s="14"/>
    </row>
    <row r="9291" spans="24:28" ht="15" customHeight="1">
      <c r="X9291" s="14"/>
      <c r="Y9291" s="14"/>
      <c r="Z9291" s="14"/>
      <c r="AA9291" s="14"/>
      <c r="AB9291" s="14"/>
    </row>
    <row r="9292" spans="24:28" ht="15" customHeight="1">
      <c r="X9292" s="14"/>
      <c r="Y9292" s="14"/>
      <c r="Z9292" s="14"/>
      <c r="AA9292" s="14"/>
      <c r="AB9292" s="14"/>
    </row>
    <row r="9293" spans="24:28" ht="15" customHeight="1">
      <c r="X9293" s="14"/>
      <c r="Y9293" s="14"/>
      <c r="Z9293" s="14"/>
      <c r="AA9293" s="14"/>
      <c r="AB9293" s="14"/>
    </row>
    <row r="9294" spans="24:28" ht="15" customHeight="1">
      <c r="X9294" s="14"/>
      <c r="Y9294" s="14"/>
      <c r="Z9294" s="14"/>
      <c r="AA9294" s="14"/>
      <c r="AB9294" s="14"/>
    </row>
    <row r="9295" spans="24:28" ht="15" customHeight="1">
      <c r="X9295" s="14"/>
      <c r="Y9295" s="14"/>
      <c r="Z9295" s="14"/>
      <c r="AA9295" s="14"/>
      <c r="AB9295" s="14"/>
    </row>
    <row r="9296" spans="24:28" ht="15" customHeight="1">
      <c r="X9296" s="14"/>
      <c r="Y9296" s="14"/>
      <c r="Z9296" s="14"/>
      <c r="AA9296" s="14"/>
      <c r="AB9296" s="14"/>
    </row>
    <row r="9297" spans="24:28" ht="15" customHeight="1">
      <c r="X9297" s="14"/>
      <c r="Y9297" s="14"/>
      <c r="Z9297" s="14"/>
      <c r="AA9297" s="14"/>
      <c r="AB9297" s="14"/>
    </row>
    <row r="9298" spans="24:28" ht="15" customHeight="1">
      <c r="X9298" s="14"/>
      <c r="Y9298" s="14"/>
      <c r="Z9298" s="14"/>
      <c r="AA9298" s="14"/>
      <c r="AB9298" s="14"/>
    </row>
    <row r="9299" spans="24:28" ht="15" customHeight="1">
      <c r="X9299" s="14"/>
      <c r="Y9299" s="14"/>
      <c r="Z9299" s="14"/>
      <c r="AA9299" s="14"/>
      <c r="AB9299" s="14"/>
    </row>
    <row r="9300" spans="24:28" ht="15" customHeight="1">
      <c r="X9300" s="14"/>
      <c r="Y9300" s="14"/>
      <c r="Z9300" s="14"/>
      <c r="AA9300" s="14"/>
      <c r="AB9300" s="14"/>
    </row>
    <row r="9301" spans="24:28" ht="15" customHeight="1">
      <c r="X9301" s="14"/>
      <c r="Y9301" s="14"/>
      <c r="Z9301" s="14"/>
      <c r="AA9301" s="14"/>
      <c r="AB9301" s="14"/>
    </row>
    <row r="9302" spans="24:28" ht="15" customHeight="1">
      <c r="X9302" s="14"/>
      <c r="Y9302" s="14"/>
      <c r="Z9302" s="14"/>
      <c r="AA9302" s="14"/>
      <c r="AB9302" s="14"/>
    </row>
    <row r="9303" spans="24:28" ht="15" customHeight="1">
      <c r="X9303" s="14"/>
      <c r="Y9303" s="14"/>
      <c r="Z9303" s="14"/>
      <c r="AA9303" s="14"/>
      <c r="AB9303" s="14"/>
    </row>
    <row r="9304" spans="24:28" ht="15" customHeight="1">
      <c r="X9304" s="14"/>
      <c r="Y9304" s="14"/>
      <c r="Z9304" s="14"/>
      <c r="AA9304" s="14"/>
      <c r="AB9304" s="14"/>
    </row>
    <row r="9305" spans="24:28" ht="15" customHeight="1">
      <c r="X9305" s="14"/>
      <c r="Y9305" s="14"/>
      <c r="Z9305" s="14"/>
      <c r="AA9305" s="14"/>
      <c r="AB9305" s="14"/>
    </row>
    <row r="9306" spans="24:28" ht="15" customHeight="1">
      <c r="X9306" s="14"/>
      <c r="Y9306" s="14"/>
      <c r="Z9306" s="14"/>
      <c r="AA9306" s="14"/>
      <c r="AB9306" s="14"/>
    </row>
    <row r="9307" spans="24:28" ht="15" customHeight="1">
      <c r="X9307" s="14"/>
      <c r="Y9307" s="14"/>
      <c r="Z9307" s="14"/>
      <c r="AA9307" s="14"/>
      <c r="AB9307" s="14"/>
    </row>
    <row r="9308" spans="24:28" ht="15" customHeight="1">
      <c r="X9308" s="14"/>
      <c r="Y9308" s="14"/>
      <c r="Z9308" s="14"/>
      <c r="AA9308" s="14"/>
      <c r="AB9308" s="14"/>
    </row>
    <row r="9309" spans="24:28" ht="15" customHeight="1">
      <c r="X9309" s="14"/>
      <c r="Y9309" s="14"/>
      <c r="Z9309" s="14"/>
      <c r="AA9309" s="14"/>
      <c r="AB9309" s="14"/>
    </row>
    <row r="9310" spans="24:28" ht="15" customHeight="1">
      <c r="X9310" s="14"/>
      <c r="Y9310" s="14"/>
      <c r="Z9310" s="14"/>
      <c r="AA9310" s="14"/>
      <c r="AB9310" s="14"/>
    </row>
    <row r="9311" spans="24:28" ht="15" customHeight="1">
      <c r="X9311" s="14"/>
      <c r="Y9311" s="14"/>
      <c r="Z9311" s="14"/>
      <c r="AA9311" s="14"/>
      <c r="AB9311" s="14"/>
    </row>
    <row r="9312" spans="24:28" ht="15" customHeight="1">
      <c r="X9312" s="14"/>
      <c r="Y9312" s="14"/>
      <c r="Z9312" s="14"/>
      <c r="AA9312" s="14"/>
      <c r="AB9312" s="14"/>
    </row>
    <row r="9313" spans="24:28" ht="15" customHeight="1">
      <c r="X9313" s="14"/>
      <c r="Y9313" s="14"/>
      <c r="Z9313" s="14"/>
      <c r="AA9313" s="14"/>
      <c r="AB9313" s="14"/>
    </row>
    <row r="9314" spans="24:28" ht="15" customHeight="1">
      <c r="X9314" s="14"/>
      <c r="Y9314" s="14"/>
      <c r="Z9314" s="14"/>
      <c r="AA9314" s="14"/>
      <c r="AB9314" s="14"/>
    </row>
    <row r="9315" spans="24:28" ht="15" customHeight="1">
      <c r="X9315" s="14"/>
      <c r="Y9315" s="14"/>
      <c r="Z9315" s="14"/>
      <c r="AA9315" s="14"/>
      <c r="AB9315" s="14"/>
    </row>
    <row r="9316" spans="24:28" ht="15" customHeight="1">
      <c r="X9316" s="14"/>
      <c r="Y9316" s="14"/>
      <c r="Z9316" s="14"/>
      <c r="AA9316" s="14"/>
      <c r="AB9316" s="14"/>
    </row>
    <row r="9317" spans="24:28" ht="15" customHeight="1">
      <c r="X9317" s="14"/>
      <c r="Y9317" s="14"/>
      <c r="Z9317" s="14"/>
      <c r="AA9317" s="14"/>
      <c r="AB9317" s="14"/>
    </row>
    <row r="9318" spans="24:28" ht="15" customHeight="1">
      <c r="X9318" s="14"/>
      <c r="Y9318" s="14"/>
      <c r="Z9318" s="14"/>
      <c r="AA9318" s="14"/>
      <c r="AB9318" s="14"/>
    </row>
    <row r="9319" spans="24:28" ht="15" customHeight="1">
      <c r="X9319" s="14"/>
      <c r="Y9319" s="14"/>
      <c r="Z9319" s="14"/>
      <c r="AA9319" s="14"/>
      <c r="AB9319" s="14"/>
    </row>
    <row r="9320" spans="24:28" ht="15" customHeight="1">
      <c r="X9320" s="14"/>
      <c r="Y9320" s="14"/>
      <c r="Z9320" s="14"/>
      <c r="AA9320" s="14"/>
      <c r="AB9320" s="14"/>
    </row>
    <row r="9321" spans="24:28" ht="15" customHeight="1">
      <c r="X9321" s="14"/>
      <c r="Y9321" s="14"/>
      <c r="Z9321" s="14"/>
      <c r="AA9321" s="14"/>
      <c r="AB9321" s="14"/>
    </row>
    <row r="9322" spans="24:28" ht="15" customHeight="1">
      <c r="X9322" s="14"/>
      <c r="Y9322" s="14"/>
      <c r="Z9322" s="14"/>
      <c r="AA9322" s="14"/>
      <c r="AB9322" s="14"/>
    </row>
    <row r="9323" spans="24:28" ht="15" customHeight="1">
      <c r="X9323" s="14"/>
      <c r="Y9323" s="14"/>
      <c r="Z9323" s="14"/>
      <c r="AA9323" s="14"/>
      <c r="AB9323" s="14"/>
    </row>
    <row r="9324" spans="24:28" ht="15" customHeight="1">
      <c r="X9324" s="14"/>
      <c r="Y9324" s="14"/>
      <c r="Z9324" s="14"/>
      <c r="AA9324" s="14"/>
      <c r="AB9324" s="14"/>
    </row>
    <row r="9325" spans="24:28" ht="15" customHeight="1">
      <c r="X9325" s="14"/>
      <c r="Y9325" s="14"/>
      <c r="Z9325" s="14"/>
      <c r="AA9325" s="14"/>
      <c r="AB9325" s="14"/>
    </row>
    <row r="9326" spans="24:28" ht="15" customHeight="1">
      <c r="X9326" s="14"/>
      <c r="Y9326" s="14"/>
      <c r="Z9326" s="14"/>
      <c r="AA9326" s="14"/>
      <c r="AB9326" s="14"/>
    </row>
    <row r="9327" spans="24:28" ht="15" customHeight="1">
      <c r="X9327" s="14"/>
      <c r="Y9327" s="14"/>
      <c r="Z9327" s="14"/>
      <c r="AA9327" s="14"/>
      <c r="AB9327" s="14"/>
    </row>
    <row r="9328" spans="24:28" ht="15" customHeight="1">
      <c r="X9328" s="14"/>
      <c r="Y9328" s="14"/>
      <c r="Z9328" s="14"/>
      <c r="AA9328" s="14"/>
      <c r="AB9328" s="14"/>
    </row>
    <row r="9329" spans="24:28" ht="15" customHeight="1">
      <c r="X9329" s="14"/>
      <c r="Y9329" s="14"/>
      <c r="Z9329" s="14"/>
      <c r="AA9329" s="14"/>
      <c r="AB9329" s="14"/>
    </row>
    <row r="9330" spans="24:28" ht="15" customHeight="1">
      <c r="X9330" s="14"/>
      <c r="Y9330" s="14"/>
      <c r="Z9330" s="14"/>
      <c r="AA9330" s="14"/>
      <c r="AB9330" s="14"/>
    </row>
    <row r="9331" spans="24:28" ht="15" customHeight="1">
      <c r="X9331" s="14"/>
      <c r="Y9331" s="14"/>
      <c r="Z9331" s="14"/>
      <c r="AA9331" s="14"/>
      <c r="AB9331" s="14"/>
    </row>
    <row r="9332" spans="24:28" ht="15" customHeight="1">
      <c r="X9332" s="14"/>
      <c r="Y9332" s="14"/>
      <c r="Z9332" s="14"/>
      <c r="AA9332" s="14"/>
      <c r="AB9332" s="14"/>
    </row>
    <row r="9333" spans="24:28" ht="15" customHeight="1">
      <c r="X9333" s="14"/>
      <c r="Y9333" s="14"/>
      <c r="Z9333" s="14"/>
      <c r="AA9333" s="14"/>
      <c r="AB9333" s="14"/>
    </row>
    <row r="9334" spans="24:28" ht="15" customHeight="1">
      <c r="X9334" s="14"/>
      <c r="Y9334" s="14"/>
      <c r="Z9334" s="14"/>
      <c r="AA9334" s="14"/>
      <c r="AB9334" s="14"/>
    </row>
    <row r="9335" spans="24:28" ht="15" customHeight="1">
      <c r="X9335" s="14"/>
      <c r="Y9335" s="14"/>
      <c r="Z9335" s="14"/>
      <c r="AA9335" s="14"/>
      <c r="AB9335" s="14"/>
    </row>
    <row r="9336" spans="24:28" ht="15" customHeight="1">
      <c r="X9336" s="14"/>
      <c r="Y9336" s="14"/>
      <c r="Z9336" s="14"/>
      <c r="AA9336" s="14"/>
      <c r="AB9336" s="14"/>
    </row>
    <row r="9337" spans="24:28" ht="15" customHeight="1">
      <c r="X9337" s="14"/>
      <c r="Y9337" s="14"/>
      <c r="Z9337" s="14"/>
      <c r="AA9337" s="14"/>
      <c r="AB9337" s="14"/>
    </row>
    <row r="9338" spans="24:28" ht="15" customHeight="1">
      <c r="X9338" s="14"/>
      <c r="Y9338" s="14"/>
      <c r="Z9338" s="14"/>
      <c r="AA9338" s="14"/>
      <c r="AB9338" s="14"/>
    </row>
    <row r="9339" spans="24:28" ht="15" customHeight="1">
      <c r="X9339" s="14"/>
      <c r="Y9339" s="14"/>
      <c r="Z9339" s="14"/>
      <c r="AA9339" s="14"/>
      <c r="AB9339" s="14"/>
    </row>
    <row r="9340" spans="24:28" ht="15" customHeight="1">
      <c r="X9340" s="14"/>
      <c r="Y9340" s="14"/>
      <c r="Z9340" s="14"/>
      <c r="AA9340" s="14"/>
      <c r="AB9340" s="14"/>
    </row>
    <row r="9341" spans="24:28" ht="15" customHeight="1">
      <c r="X9341" s="14"/>
      <c r="Y9341" s="14"/>
      <c r="Z9341" s="14"/>
      <c r="AA9341" s="14"/>
      <c r="AB9341" s="14"/>
    </row>
    <row r="9342" spans="24:28" ht="15" customHeight="1">
      <c r="X9342" s="14"/>
      <c r="Y9342" s="14"/>
      <c r="Z9342" s="14"/>
      <c r="AA9342" s="14"/>
      <c r="AB9342" s="14"/>
    </row>
    <row r="9343" spans="24:28" ht="15" customHeight="1">
      <c r="X9343" s="14"/>
      <c r="Y9343" s="14"/>
      <c r="Z9343" s="14"/>
      <c r="AA9343" s="14"/>
      <c r="AB9343" s="14"/>
    </row>
    <row r="9344" spans="24:28" ht="15" customHeight="1">
      <c r="X9344" s="14"/>
      <c r="Y9344" s="14"/>
      <c r="Z9344" s="14"/>
      <c r="AA9344" s="14"/>
      <c r="AB9344" s="14"/>
    </row>
    <row r="9345" spans="24:28" ht="15" customHeight="1">
      <c r="X9345" s="14"/>
      <c r="Y9345" s="14"/>
      <c r="Z9345" s="14"/>
      <c r="AA9345" s="14"/>
      <c r="AB9345" s="14"/>
    </row>
    <row r="9346" spans="24:28" ht="15" customHeight="1">
      <c r="X9346" s="14"/>
      <c r="Y9346" s="14"/>
      <c r="Z9346" s="14"/>
      <c r="AA9346" s="14"/>
      <c r="AB9346" s="14"/>
    </row>
    <row r="9347" spans="24:28" ht="15" customHeight="1">
      <c r="X9347" s="14"/>
      <c r="Y9347" s="14"/>
      <c r="Z9347" s="14"/>
      <c r="AA9347" s="14"/>
      <c r="AB9347" s="14"/>
    </row>
    <row r="9348" spans="24:28" ht="15" customHeight="1">
      <c r="X9348" s="14"/>
      <c r="Y9348" s="14"/>
      <c r="Z9348" s="14"/>
      <c r="AA9348" s="14"/>
      <c r="AB9348" s="14"/>
    </row>
    <row r="9349" spans="24:28" ht="15" customHeight="1">
      <c r="X9349" s="14"/>
      <c r="Y9349" s="14"/>
      <c r="Z9349" s="14"/>
      <c r="AA9349" s="14"/>
      <c r="AB9349" s="14"/>
    </row>
    <row r="9350" spans="24:28" ht="15" customHeight="1">
      <c r="X9350" s="14"/>
      <c r="Y9350" s="14"/>
      <c r="Z9350" s="14"/>
      <c r="AA9350" s="14"/>
      <c r="AB9350" s="14"/>
    </row>
    <row r="9351" spans="24:28" ht="15" customHeight="1">
      <c r="X9351" s="14"/>
      <c r="Y9351" s="14"/>
      <c r="Z9351" s="14"/>
      <c r="AA9351" s="14"/>
      <c r="AB9351" s="14"/>
    </row>
    <row r="9352" spans="24:28" ht="15" customHeight="1">
      <c r="X9352" s="14"/>
      <c r="Y9352" s="14"/>
      <c r="Z9352" s="14"/>
      <c r="AA9352" s="14"/>
      <c r="AB9352" s="14"/>
    </row>
    <row r="9353" spans="24:28" ht="15" customHeight="1">
      <c r="X9353" s="14"/>
      <c r="Y9353" s="14"/>
      <c r="Z9353" s="14"/>
      <c r="AA9353" s="14"/>
      <c r="AB9353" s="14"/>
    </row>
    <row r="9354" spans="24:28" ht="15" customHeight="1">
      <c r="X9354" s="14"/>
      <c r="Y9354" s="14"/>
      <c r="Z9354" s="14"/>
      <c r="AA9354" s="14"/>
      <c r="AB9354" s="14"/>
    </row>
    <row r="9355" spans="24:28" ht="15" customHeight="1">
      <c r="X9355" s="14"/>
      <c r="Y9355" s="14"/>
      <c r="Z9355" s="14"/>
      <c r="AA9355" s="14"/>
      <c r="AB9355" s="14"/>
    </row>
    <row r="9356" spans="24:28" ht="15" customHeight="1">
      <c r="X9356" s="14"/>
      <c r="Y9356" s="14"/>
      <c r="Z9356" s="14"/>
      <c r="AA9356" s="14"/>
      <c r="AB9356" s="14"/>
    </row>
    <row r="9357" spans="24:28" ht="15" customHeight="1">
      <c r="X9357" s="14"/>
      <c r="Y9357" s="14"/>
      <c r="Z9357" s="14"/>
      <c r="AA9357" s="14"/>
      <c r="AB9357" s="14"/>
    </row>
    <row r="9358" spans="24:28" ht="15" customHeight="1">
      <c r="X9358" s="14"/>
      <c r="Y9358" s="14"/>
      <c r="Z9358" s="14"/>
      <c r="AA9358" s="14"/>
      <c r="AB9358" s="14"/>
    </row>
    <row r="9359" spans="24:28" ht="15" customHeight="1">
      <c r="X9359" s="14"/>
      <c r="Y9359" s="14"/>
      <c r="Z9359" s="14"/>
      <c r="AA9359" s="14"/>
      <c r="AB9359" s="14"/>
    </row>
    <row r="9360" spans="24:28" ht="15" customHeight="1">
      <c r="X9360" s="14"/>
      <c r="Y9360" s="14"/>
      <c r="Z9360" s="14"/>
      <c r="AA9360" s="14"/>
      <c r="AB9360" s="14"/>
    </row>
    <row r="9361" spans="24:28" ht="15" customHeight="1">
      <c r="X9361" s="14"/>
      <c r="Y9361" s="14"/>
      <c r="Z9361" s="14"/>
      <c r="AA9361" s="14"/>
      <c r="AB9361" s="14"/>
    </row>
    <row r="9362" spans="24:28" ht="15" customHeight="1">
      <c r="X9362" s="14"/>
      <c r="Y9362" s="14"/>
      <c r="Z9362" s="14"/>
      <c r="AA9362" s="14"/>
      <c r="AB9362" s="14"/>
    </row>
    <row r="9363" spans="24:28" ht="15" customHeight="1">
      <c r="X9363" s="14"/>
      <c r="Y9363" s="14"/>
      <c r="Z9363" s="14"/>
      <c r="AA9363" s="14"/>
      <c r="AB9363" s="14"/>
    </row>
    <row r="9364" spans="24:28" ht="15" customHeight="1">
      <c r="X9364" s="14"/>
      <c r="Y9364" s="14"/>
      <c r="Z9364" s="14"/>
      <c r="AA9364" s="14"/>
      <c r="AB9364" s="14"/>
    </row>
    <row r="9365" spans="24:28" ht="15" customHeight="1">
      <c r="X9365" s="14"/>
      <c r="Y9365" s="14"/>
      <c r="Z9365" s="14"/>
      <c r="AA9365" s="14"/>
      <c r="AB9365" s="14"/>
    </row>
    <row r="9366" spans="24:28" ht="15" customHeight="1">
      <c r="X9366" s="14"/>
      <c r="Y9366" s="14"/>
      <c r="Z9366" s="14"/>
      <c r="AA9366" s="14"/>
      <c r="AB9366" s="14"/>
    </row>
    <row r="9367" spans="24:28" ht="15" customHeight="1">
      <c r="X9367" s="14"/>
      <c r="Y9367" s="14"/>
      <c r="Z9367" s="14"/>
      <c r="AA9367" s="14"/>
      <c r="AB9367" s="14"/>
    </row>
    <row r="9368" spans="24:28" ht="15" customHeight="1">
      <c r="X9368" s="14"/>
      <c r="Y9368" s="14"/>
      <c r="Z9368" s="14"/>
      <c r="AA9368" s="14"/>
      <c r="AB9368" s="14"/>
    </row>
    <row r="9369" spans="24:28" ht="15" customHeight="1">
      <c r="X9369" s="14"/>
      <c r="Y9369" s="14"/>
      <c r="Z9369" s="14"/>
      <c r="AA9369" s="14"/>
      <c r="AB9369" s="14"/>
    </row>
    <row r="9370" spans="24:28" ht="15" customHeight="1">
      <c r="X9370" s="14"/>
      <c r="Y9370" s="14"/>
      <c r="Z9370" s="14"/>
      <c r="AA9370" s="14"/>
      <c r="AB9370" s="14"/>
    </row>
    <row r="9371" spans="24:28" ht="15" customHeight="1">
      <c r="X9371" s="14"/>
      <c r="Y9371" s="14"/>
      <c r="Z9371" s="14"/>
      <c r="AA9371" s="14"/>
      <c r="AB9371" s="14"/>
    </row>
    <row r="9372" spans="24:28" ht="15" customHeight="1">
      <c r="X9372" s="14"/>
      <c r="Y9372" s="14"/>
      <c r="Z9372" s="14"/>
      <c r="AA9372" s="14"/>
      <c r="AB9372" s="14"/>
    </row>
    <row r="9373" spans="24:28" ht="15" customHeight="1">
      <c r="X9373" s="14"/>
      <c r="Y9373" s="14"/>
      <c r="Z9373" s="14"/>
      <c r="AA9373" s="14"/>
      <c r="AB9373" s="14"/>
    </row>
    <row r="9374" spans="24:28" ht="15" customHeight="1">
      <c r="X9374" s="14"/>
      <c r="Y9374" s="14"/>
      <c r="Z9374" s="14"/>
      <c r="AA9374" s="14"/>
      <c r="AB9374" s="14"/>
    </row>
    <row r="9375" spans="24:28" ht="15" customHeight="1">
      <c r="X9375" s="14"/>
      <c r="Y9375" s="14"/>
      <c r="Z9375" s="14"/>
      <c r="AA9375" s="14"/>
      <c r="AB9375" s="14"/>
    </row>
    <row r="9376" spans="24:28" ht="15" customHeight="1">
      <c r="X9376" s="14"/>
      <c r="Y9376" s="14"/>
      <c r="Z9376" s="14"/>
      <c r="AA9376" s="14"/>
      <c r="AB9376" s="14"/>
    </row>
    <row r="9377" spans="24:28" ht="15" customHeight="1">
      <c r="X9377" s="14"/>
      <c r="Y9377" s="14"/>
      <c r="Z9377" s="14"/>
      <c r="AA9377" s="14"/>
      <c r="AB9377" s="14"/>
    </row>
    <row r="9378" spans="24:28" ht="15" customHeight="1">
      <c r="X9378" s="14"/>
      <c r="Y9378" s="14"/>
      <c r="Z9378" s="14"/>
      <c r="AA9378" s="14"/>
      <c r="AB9378" s="14"/>
    </row>
    <row r="9379" spans="24:28" ht="15" customHeight="1">
      <c r="X9379" s="14"/>
      <c r="Y9379" s="14"/>
      <c r="Z9379" s="14"/>
      <c r="AA9379" s="14"/>
      <c r="AB9379" s="14"/>
    </row>
    <row r="9380" spans="24:28" ht="15" customHeight="1">
      <c r="X9380" s="14"/>
      <c r="Y9380" s="14"/>
      <c r="Z9380" s="14"/>
      <c r="AA9380" s="14"/>
      <c r="AB9380" s="14"/>
    </row>
    <row r="9381" spans="24:28" ht="15" customHeight="1">
      <c r="X9381" s="14"/>
      <c r="Y9381" s="14"/>
      <c r="Z9381" s="14"/>
      <c r="AA9381" s="14"/>
      <c r="AB9381" s="14"/>
    </row>
    <row r="9382" spans="24:28" ht="15" customHeight="1">
      <c r="X9382" s="14"/>
      <c r="Y9382" s="14"/>
      <c r="Z9382" s="14"/>
      <c r="AA9382" s="14"/>
      <c r="AB9382" s="14"/>
    </row>
    <row r="9383" spans="24:28" ht="15" customHeight="1">
      <c r="X9383" s="14"/>
      <c r="Y9383" s="14"/>
      <c r="Z9383" s="14"/>
      <c r="AA9383" s="14"/>
      <c r="AB9383" s="14"/>
    </row>
    <row r="9384" spans="24:28" ht="15" customHeight="1">
      <c r="X9384" s="14"/>
      <c r="Y9384" s="14"/>
      <c r="Z9384" s="14"/>
      <c r="AA9384" s="14"/>
      <c r="AB9384" s="14"/>
    </row>
    <row r="9385" spans="24:28" ht="15" customHeight="1">
      <c r="X9385" s="14"/>
      <c r="Y9385" s="14"/>
      <c r="Z9385" s="14"/>
      <c r="AA9385" s="14"/>
      <c r="AB9385" s="14"/>
    </row>
    <row r="9386" spans="24:28" ht="15" customHeight="1">
      <c r="X9386" s="14"/>
      <c r="Y9386" s="14"/>
      <c r="Z9386" s="14"/>
      <c r="AA9386" s="14"/>
      <c r="AB9386" s="14"/>
    </row>
    <row r="9387" spans="24:28" ht="15" customHeight="1">
      <c r="X9387" s="14"/>
      <c r="Y9387" s="14"/>
      <c r="Z9387" s="14"/>
      <c r="AA9387" s="14"/>
      <c r="AB9387" s="14"/>
    </row>
    <row r="9388" spans="24:28" ht="15" customHeight="1">
      <c r="X9388" s="14"/>
      <c r="Y9388" s="14"/>
      <c r="Z9388" s="14"/>
      <c r="AA9388" s="14"/>
      <c r="AB9388" s="14"/>
    </row>
    <row r="9389" spans="24:28" ht="15" customHeight="1">
      <c r="X9389" s="14"/>
      <c r="Y9389" s="14"/>
      <c r="Z9389" s="14"/>
      <c r="AA9389" s="14"/>
      <c r="AB9389" s="14"/>
    </row>
    <row r="9390" spans="24:28" ht="15" customHeight="1">
      <c r="X9390" s="14"/>
      <c r="Y9390" s="14"/>
      <c r="Z9390" s="14"/>
      <c r="AA9390" s="14"/>
      <c r="AB9390" s="14"/>
    </row>
    <row r="9391" spans="24:28" ht="15" customHeight="1">
      <c r="X9391" s="14"/>
      <c r="Y9391" s="14"/>
      <c r="Z9391" s="14"/>
      <c r="AA9391" s="14"/>
      <c r="AB9391" s="14"/>
    </row>
    <row r="9392" spans="24:28" ht="15" customHeight="1">
      <c r="X9392" s="14"/>
      <c r="Y9392" s="14"/>
      <c r="Z9392" s="14"/>
      <c r="AA9392" s="14"/>
      <c r="AB9392" s="14"/>
    </row>
    <row r="9393" spans="24:28" ht="15" customHeight="1">
      <c r="X9393" s="14"/>
      <c r="Y9393" s="14"/>
      <c r="Z9393" s="14"/>
      <c r="AA9393" s="14"/>
      <c r="AB9393" s="14"/>
    </row>
    <row r="9394" spans="24:28" ht="15" customHeight="1">
      <c r="X9394" s="14"/>
      <c r="Y9394" s="14"/>
      <c r="Z9394" s="14"/>
      <c r="AA9394" s="14"/>
      <c r="AB9394" s="14"/>
    </row>
    <row r="9395" spans="24:28" ht="15" customHeight="1">
      <c r="X9395" s="14"/>
      <c r="Y9395" s="14"/>
      <c r="Z9395" s="14"/>
      <c r="AA9395" s="14"/>
      <c r="AB9395" s="14"/>
    </row>
    <row r="9396" spans="24:28" ht="15" customHeight="1">
      <c r="X9396" s="14"/>
      <c r="Y9396" s="14"/>
      <c r="Z9396" s="14"/>
      <c r="AA9396" s="14"/>
      <c r="AB9396" s="14"/>
    </row>
    <row r="9397" spans="24:28" ht="15" customHeight="1">
      <c r="X9397" s="14"/>
      <c r="Y9397" s="14"/>
      <c r="Z9397" s="14"/>
      <c r="AA9397" s="14"/>
      <c r="AB9397" s="14"/>
    </row>
    <row r="9398" spans="24:28" ht="15" customHeight="1">
      <c r="X9398" s="14"/>
      <c r="Y9398" s="14"/>
      <c r="Z9398" s="14"/>
      <c r="AA9398" s="14"/>
      <c r="AB9398" s="14"/>
    </row>
    <row r="9399" spans="24:28" ht="15" customHeight="1">
      <c r="X9399" s="14"/>
      <c r="Y9399" s="14"/>
      <c r="Z9399" s="14"/>
      <c r="AA9399" s="14"/>
      <c r="AB9399" s="14"/>
    </row>
    <row r="9400" spans="24:28" ht="15" customHeight="1">
      <c r="X9400" s="14"/>
      <c r="Y9400" s="14"/>
      <c r="Z9400" s="14"/>
      <c r="AA9400" s="14"/>
      <c r="AB9400" s="14"/>
    </row>
    <row r="9401" spans="24:28" ht="15" customHeight="1">
      <c r="X9401" s="14"/>
      <c r="Y9401" s="14"/>
      <c r="Z9401" s="14"/>
      <c r="AA9401" s="14"/>
      <c r="AB9401" s="14"/>
    </row>
    <row r="9402" spans="24:28" ht="15" customHeight="1">
      <c r="X9402" s="14"/>
      <c r="Y9402" s="14"/>
      <c r="Z9402" s="14"/>
      <c r="AA9402" s="14"/>
      <c r="AB9402" s="14"/>
    </row>
    <row r="9403" spans="24:28" ht="15" customHeight="1">
      <c r="X9403" s="14"/>
      <c r="Y9403" s="14"/>
      <c r="Z9403" s="14"/>
      <c r="AA9403" s="14"/>
      <c r="AB9403" s="14"/>
    </row>
    <row r="9404" spans="24:28" ht="15" customHeight="1">
      <c r="X9404" s="14"/>
      <c r="Y9404" s="14"/>
      <c r="Z9404" s="14"/>
      <c r="AA9404" s="14"/>
      <c r="AB9404" s="14"/>
    </row>
    <row r="9405" spans="24:28" ht="15" customHeight="1">
      <c r="X9405" s="14"/>
      <c r="Y9405" s="14"/>
      <c r="Z9405" s="14"/>
      <c r="AA9405" s="14"/>
      <c r="AB9405" s="14"/>
    </row>
    <row r="9406" spans="24:28" ht="15" customHeight="1">
      <c r="X9406" s="14"/>
      <c r="Y9406" s="14"/>
      <c r="Z9406" s="14"/>
      <c r="AA9406" s="14"/>
      <c r="AB9406" s="14"/>
    </row>
    <row r="9407" spans="24:28" ht="15" customHeight="1">
      <c r="X9407" s="14"/>
      <c r="Y9407" s="14"/>
      <c r="Z9407" s="14"/>
      <c r="AA9407" s="14"/>
      <c r="AB9407" s="14"/>
    </row>
    <row r="9408" spans="24:28" ht="15" customHeight="1">
      <c r="X9408" s="14"/>
      <c r="Y9408" s="14"/>
      <c r="Z9408" s="14"/>
      <c r="AA9408" s="14"/>
      <c r="AB9408" s="14"/>
    </row>
    <row r="9409" spans="24:28" ht="15" customHeight="1">
      <c r="X9409" s="14"/>
      <c r="Y9409" s="14"/>
      <c r="Z9409" s="14"/>
      <c r="AA9409" s="14"/>
      <c r="AB9409" s="14"/>
    </row>
    <row r="9410" spans="24:28" ht="15" customHeight="1">
      <c r="X9410" s="14"/>
      <c r="Y9410" s="14"/>
      <c r="Z9410" s="14"/>
      <c r="AA9410" s="14"/>
      <c r="AB9410" s="14"/>
    </row>
    <row r="9411" spans="24:28" ht="15" customHeight="1">
      <c r="X9411" s="14"/>
      <c r="Y9411" s="14"/>
      <c r="Z9411" s="14"/>
      <c r="AA9411" s="14"/>
      <c r="AB9411" s="14"/>
    </row>
    <row r="9412" spans="24:28" ht="15" customHeight="1">
      <c r="X9412" s="14"/>
      <c r="Y9412" s="14"/>
      <c r="Z9412" s="14"/>
      <c r="AA9412" s="14"/>
      <c r="AB9412" s="14"/>
    </row>
    <row r="9413" spans="24:28" ht="15" customHeight="1">
      <c r="X9413" s="14"/>
      <c r="Y9413" s="14"/>
      <c r="Z9413" s="14"/>
      <c r="AA9413" s="14"/>
      <c r="AB9413" s="14"/>
    </row>
    <row r="9414" spans="24:28" ht="15" customHeight="1">
      <c r="X9414" s="14"/>
      <c r="Y9414" s="14"/>
      <c r="Z9414" s="14"/>
      <c r="AA9414" s="14"/>
      <c r="AB9414" s="14"/>
    </row>
    <row r="9415" spans="24:28" ht="15" customHeight="1">
      <c r="X9415" s="14"/>
      <c r="Y9415" s="14"/>
      <c r="Z9415" s="14"/>
      <c r="AA9415" s="14"/>
      <c r="AB9415" s="14"/>
    </row>
    <row r="9416" spans="24:28" ht="15" customHeight="1">
      <c r="X9416" s="14"/>
      <c r="Y9416" s="14"/>
      <c r="Z9416" s="14"/>
      <c r="AA9416" s="14"/>
      <c r="AB9416" s="14"/>
    </row>
    <row r="9417" spans="24:28" ht="15" customHeight="1">
      <c r="X9417" s="14"/>
      <c r="Y9417" s="14"/>
      <c r="Z9417" s="14"/>
      <c r="AA9417" s="14"/>
      <c r="AB9417" s="14"/>
    </row>
    <row r="9418" spans="24:28" ht="15" customHeight="1">
      <c r="X9418" s="14"/>
      <c r="Y9418" s="14"/>
      <c r="Z9418" s="14"/>
      <c r="AA9418" s="14"/>
      <c r="AB9418" s="14"/>
    </row>
    <row r="9419" spans="24:28" ht="15" customHeight="1">
      <c r="X9419" s="14"/>
      <c r="Y9419" s="14"/>
      <c r="Z9419" s="14"/>
      <c r="AA9419" s="14"/>
      <c r="AB9419" s="14"/>
    </row>
    <row r="9420" spans="24:28" ht="15" customHeight="1">
      <c r="X9420" s="14"/>
      <c r="Y9420" s="14"/>
      <c r="Z9420" s="14"/>
      <c r="AA9420" s="14"/>
      <c r="AB9420" s="14"/>
    </row>
    <row r="9421" spans="24:28" ht="15" customHeight="1">
      <c r="X9421" s="14"/>
      <c r="Y9421" s="14"/>
      <c r="Z9421" s="14"/>
      <c r="AA9421" s="14"/>
      <c r="AB9421" s="14"/>
    </row>
    <row r="9422" spans="24:28" ht="15" customHeight="1">
      <c r="X9422" s="14"/>
      <c r="Y9422" s="14"/>
      <c r="Z9422" s="14"/>
      <c r="AA9422" s="14"/>
      <c r="AB9422" s="14"/>
    </row>
    <row r="9423" spans="24:28" ht="15" customHeight="1">
      <c r="X9423" s="14"/>
      <c r="Y9423" s="14"/>
      <c r="Z9423" s="14"/>
      <c r="AA9423" s="14"/>
      <c r="AB9423" s="14"/>
    </row>
    <row r="9424" spans="24:28" ht="15" customHeight="1">
      <c r="X9424" s="14"/>
      <c r="Y9424" s="14"/>
      <c r="Z9424" s="14"/>
      <c r="AA9424" s="14"/>
      <c r="AB9424" s="14"/>
    </row>
    <row r="9425" spans="24:28" ht="15" customHeight="1">
      <c r="X9425" s="14"/>
      <c r="Y9425" s="14"/>
      <c r="Z9425" s="14"/>
      <c r="AA9425" s="14"/>
      <c r="AB9425" s="14"/>
    </row>
    <row r="9426" spans="24:28" ht="15" customHeight="1">
      <c r="X9426" s="14"/>
      <c r="Y9426" s="14"/>
      <c r="Z9426" s="14"/>
      <c r="AA9426" s="14"/>
      <c r="AB9426" s="14"/>
    </row>
    <row r="9427" spans="24:28" ht="15" customHeight="1">
      <c r="X9427" s="14"/>
      <c r="Y9427" s="14"/>
      <c r="Z9427" s="14"/>
      <c r="AA9427" s="14"/>
      <c r="AB9427" s="14"/>
    </row>
    <row r="9428" spans="24:28" ht="15" customHeight="1">
      <c r="X9428" s="14"/>
      <c r="Y9428" s="14"/>
      <c r="Z9428" s="14"/>
      <c r="AA9428" s="14"/>
      <c r="AB9428" s="14"/>
    </row>
    <row r="9429" spans="24:28" ht="15" customHeight="1">
      <c r="X9429" s="14"/>
      <c r="Y9429" s="14"/>
      <c r="Z9429" s="14"/>
      <c r="AA9429" s="14"/>
      <c r="AB9429" s="14"/>
    </row>
    <row r="9430" spans="24:28" ht="15" customHeight="1">
      <c r="X9430" s="14"/>
      <c r="Y9430" s="14"/>
      <c r="Z9430" s="14"/>
      <c r="AA9430" s="14"/>
      <c r="AB9430" s="14"/>
    </row>
    <row r="9431" spans="24:28" ht="15" customHeight="1">
      <c r="X9431" s="14"/>
      <c r="Y9431" s="14"/>
      <c r="Z9431" s="14"/>
      <c r="AA9431" s="14"/>
      <c r="AB9431" s="14"/>
    </row>
    <row r="9432" spans="24:28" ht="15" customHeight="1">
      <c r="X9432" s="14"/>
      <c r="Y9432" s="14"/>
      <c r="Z9432" s="14"/>
      <c r="AA9432" s="14"/>
      <c r="AB9432" s="14"/>
    </row>
    <row r="9433" spans="24:28" ht="15" customHeight="1">
      <c r="X9433" s="14"/>
      <c r="Y9433" s="14"/>
      <c r="Z9433" s="14"/>
      <c r="AA9433" s="14"/>
      <c r="AB9433" s="14"/>
    </row>
    <row r="9434" spans="24:28" ht="15" customHeight="1">
      <c r="X9434" s="14"/>
      <c r="Y9434" s="14"/>
      <c r="Z9434" s="14"/>
      <c r="AA9434" s="14"/>
      <c r="AB9434" s="14"/>
    </row>
    <row r="9435" spans="24:28" ht="15" customHeight="1">
      <c r="X9435" s="14"/>
      <c r="Y9435" s="14"/>
      <c r="Z9435" s="14"/>
      <c r="AA9435" s="14"/>
      <c r="AB9435" s="14"/>
    </row>
    <row r="9436" spans="24:28" ht="15" customHeight="1">
      <c r="X9436" s="14"/>
      <c r="Y9436" s="14"/>
      <c r="Z9436" s="14"/>
      <c r="AA9436" s="14"/>
      <c r="AB9436" s="14"/>
    </row>
    <row r="9437" spans="24:28" ht="15" customHeight="1">
      <c r="X9437" s="14"/>
      <c r="Y9437" s="14"/>
      <c r="Z9437" s="14"/>
      <c r="AA9437" s="14"/>
      <c r="AB9437" s="14"/>
    </row>
    <row r="9438" spans="24:28" ht="15" customHeight="1">
      <c r="X9438" s="14"/>
      <c r="Y9438" s="14"/>
      <c r="Z9438" s="14"/>
      <c r="AA9438" s="14"/>
      <c r="AB9438" s="14"/>
    </row>
    <row r="9439" spans="24:28" ht="15" customHeight="1">
      <c r="X9439" s="14"/>
      <c r="Y9439" s="14"/>
      <c r="Z9439" s="14"/>
      <c r="AA9439" s="14"/>
      <c r="AB9439" s="14"/>
    </row>
    <row r="9440" spans="24:28" ht="15" customHeight="1">
      <c r="X9440" s="14"/>
      <c r="Y9440" s="14"/>
      <c r="Z9440" s="14"/>
      <c r="AA9440" s="14"/>
      <c r="AB9440" s="14"/>
    </row>
    <row r="9441" spans="24:28" ht="15" customHeight="1">
      <c r="X9441" s="14"/>
      <c r="Y9441" s="14"/>
      <c r="Z9441" s="14"/>
      <c r="AA9441" s="14"/>
      <c r="AB9441" s="14"/>
    </row>
    <row r="9442" spans="24:28" ht="15" customHeight="1">
      <c r="X9442" s="14"/>
      <c r="Y9442" s="14"/>
      <c r="Z9442" s="14"/>
      <c r="AA9442" s="14"/>
      <c r="AB9442" s="14"/>
    </row>
    <row r="9443" spans="24:28" ht="15" customHeight="1">
      <c r="X9443" s="14"/>
      <c r="Y9443" s="14"/>
      <c r="Z9443" s="14"/>
      <c r="AA9443" s="14"/>
      <c r="AB9443" s="14"/>
    </row>
    <row r="9444" spans="24:28" ht="15" customHeight="1">
      <c r="X9444" s="14"/>
      <c r="Y9444" s="14"/>
      <c r="Z9444" s="14"/>
      <c r="AA9444" s="14"/>
      <c r="AB9444" s="14"/>
    </row>
    <row r="9445" spans="24:28" ht="15" customHeight="1">
      <c r="X9445" s="14"/>
      <c r="Y9445" s="14"/>
      <c r="Z9445" s="14"/>
      <c r="AA9445" s="14"/>
      <c r="AB9445" s="14"/>
    </row>
    <row r="9446" spans="24:28" ht="15" customHeight="1">
      <c r="X9446" s="14"/>
      <c r="Y9446" s="14"/>
      <c r="Z9446" s="14"/>
      <c r="AA9446" s="14"/>
      <c r="AB9446" s="14"/>
    </row>
    <row r="9447" spans="24:28" ht="15" customHeight="1">
      <c r="X9447" s="14"/>
      <c r="Y9447" s="14"/>
      <c r="Z9447" s="14"/>
      <c r="AA9447" s="14"/>
      <c r="AB9447" s="14"/>
    </row>
    <row r="9448" spans="24:28" ht="15" customHeight="1">
      <c r="X9448" s="14"/>
      <c r="Y9448" s="14"/>
      <c r="Z9448" s="14"/>
      <c r="AA9448" s="14"/>
      <c r="AB9448" s="14"/>
    </row>
    <row r="9449" spans="24:28" ht="15" customHeight="1">
      <c r="X9449" s="14"/>
      <c r="Y9449" s="14"/>
      <c r="Z9449" s="14"/>
      <c r="AA9449" s="14"/>
      <c r="AB9449" s="14"/>
    </row>
    <row r="9450" spans="24:28" ht="15" customHeight="1">
      <c r="X9450" s="14"/>
      <c r="Y9450" s="14"/>
      <c r="Z9450" s="14"/>
      <c r="AA9450" s="14"/>
      <c r="AB9450" s="14"/>
    </row>
    <row r="9451" spans="24:28" ht="15" customHeight="1">
      <c r="X9451" s="14"/>
      <c r="Y9451" s="14"/>
      <c r="Z9451" s="14"/>
      <c r="AA9451" s="14"/>
      <c r="AB9451" s="14"/>
    </row>
    <row r="9452" spans="24:28" ht="15" customHeight="1">
      <c r="X9452" s="14"/>
      <c r="Y9452" s="14"/>
      <c r="Z9452" s="14"/>
      <c r="AA9452" s="14"/>
      <c r="AB9452" s="14"/>
    </row>
    <row r="9453" spans="24:28" ht="15" customHeight="1">
      <c r="X9453" s="14"/>
      <c r="Y9453" s="14"/>
      <c r="Z9453" s="14"/>
      <c r="AA9453" s="14"/>
      <c r="AB9453" s="14"/>
    </row>
    <row r="9454" spans="24:28" ht="15" customHeight="1">
      <c r="X9454" s="14"/>
      <c r="Y9454" s="14"/>
      <c r="Z9454" s="14"/>
      <c r="AA9454" s="14"/>
      <c r="AB9454" s="14"/>
    </row>
    <row r="9455" spans="24:28" ht="15" customHeight="1">
      <c r="X9455" s="14"/>
      <c r="Y9455" s="14"/>
      <c r="Z9455" s="14"/>
      <c r="AA9455" s="14"/>
      <c r="AB9455" s="14"/>
    </row>
    <row r="9456" spans="24:28" ht="15" customHeight="1">
      <c r="X9456" s="14"/>
      <c r="Y9456" s="14"/>
      <c r="Z9456" s="14"/>
      <c r="AA9456" s="14"/>
      <c r="AB9456" s="14"/>
    </row>
    <row r="9457" spans="24:28" ht="15" customHeight="1">
      <c r="X9457" s="14"/>
      <c r="Y9457" s="14"/>
      <c r="Z9457" s="14"/>
      <c r="AA9457" s="14"/>
      <c r="AB9457" s="14"/>
    </row>
    <row r="9458" spans="24:28" ht="15" customHeight="1">
      <c r="X9458" s="14"/>
      <c r="Y9458" s="14"/>
      <c r="Z9458" s="14"/>
      <c r="AA9458" s="14"/>
      <c r="AB9458" s="14"/>
    </row>
    <row r="9459" spans="24:28" ht="15" customHeight="1">
      <c r="X9459" s="14"/>
      <c r="Y9459" s="14"/>
      <c r="Z9459" s="14"/>
      <c r="AA9459" s="14"/>
      <c r="AB9459" s="14"/>
    </row>
    <row r="9460" spans="24:28" ht="15" customHeight="1">
      <c r="X9460" s="14"/>
      <c r="Y9460" s="14"/>
      <c r="Z9460" s="14"/>
      <c r="AA9460" s="14"/>
      <c r="AB9460" s="14"/>
    </row>
    <row r="9461" spans="24:28" ht="15" customHeight="1">
      <c r="X9461" s="14"/>
      <c r="Y9461" s="14"/>
      <c r="Z9461" s="14"/>
      <c r="AA9461" s="14"/>
      <c r="AB9461" s="14"/>
    </row>
    <row r="9462" spans="24:28" ht="15" customHeight="1">
      <c r="X9462" s="14"/>
      <c r="Y9462" s="14"/>
      <c r="Z9462" s="14"/>
      <c r="AA9462" s="14"/>
      <c r="AB9462" s="14"/>
    </row>
    <row r="9463" spans="24:28" ht="15" customHeight="1">
      <c r="X9463" s="14"/>
      <c r="Y9463" s="14"/>
      <c r="Z9463" s="14"/>
      <c r="AA9463" s="14"/>
      <c r="AB9463" s="14"/>
    </row>
    <row r="9464" spans="24:28" ht="15" customHeight="1">
      <c r="X9464" s="14"/>
      <c r="Y9464" s="14"/>
      <c r="Z9464" s="14"/>
      <c r="AA9464" s="14"/>
      <c r="AB9464" s="14"/>
    </row>
    <row r="9465" spans="24:28" ht="15" customHeight="1">
      <c r="X9465" s="14"/>
      <c r="Y9465" s="14"/>
      <c r="Z9465" s="14"/>
      <c r="AA9465" s="14"/>
      <c r="AB9465" s="14"/>
    </row>
    <row r="9466" spans="24:28" ht="15" customHeight="1">
      <c r="X9466" s="14"/>
      <c r="Y9466" s="14"/>
      <c r="Z9466" s="14"/>
      <c r="AA9466" s="14"/>
      <c r="AB9466" s="14"/>
    </row>
    <row r="9467" spans="24:28" ht="15" customHeight="1">
      <c r="X9467" s="14"/>
      <c r="Y9467" s="14"/>
      <c r="Z9467" s="14"/>
      <c r="AA9467" s="14"/>
      <c r="AB9467" s="14"/>
    </row>
    <row r="9468" spans="24:28" ht="15" customHeight="1">
      <c r="X9468" s="14"/>
      <c r="Y9468" s="14"/>
      <c r="Z9468" s="14"/>
      <c r="AA9468" s="14"/>
      <c r="AB9468" s="14"/>
    </row>
    <row r="9469" spans="24:28" ht="15" customHeight="1">
      <c r="X9469" s="14"/>
      <c r="Y9469" s="14"/>
      <c r="Z9469" s="14"/>
      <c r="AA9469" s="14"/>
      <c r="AB9469" s="14"/>
    </row>
    <row r="9470" spans="24:28" ht="15" customHeight="1">
      <c r="X9470" s="14"/>
      <c r="Y9470" s="14"/>
      <c r="Z9470" s="14"/>
      <c r="AA9470" s="14"/>
      <c r="AB9470" s="14"/>
    </row>
    <row r="9471" spans="24:28" ht="15" customHeight="1">
      <c r="X9471" s="14"/>
      <c r="Y9471" s="14"/>
      <c r="Z9471" s="14"/>
      <c r="AA9471" s="14"/>
      <c r="AB9471" s="14"/>
    </row>
    <row r="9472" spans="24:28" ht="15" customHeight="1">
      <c r="X9472" s="14"/>
      <c r="Y9472" s="14"/>
      <c r="Z9472" s="14"/>
      <c r="AA9472" s="14"/>
      <c r="AB9472" s="14"/>
    </row>
    <row r="9473" spans="24:28" ht="15" customHeight="1">
      <c r="X9473" s="14"/>
      <c r="Y9473" s="14"/>
      <c r="Z9473" s="14"/>
      <c r="AA9473" s="14"/>
      <c r="AB9473" s="14"/>
    </row>
    <row r="9474" spans="24:28" ht="15" customHeight="1">
      <c r="X9474" s="14"/>
      <c r="Y9474" s="14"/>
      <c r="Z9474" s="14"/>
      <c r="AA9474" s="14"/>
      <c r="AB9474" s="14"/>
    </row>
    <row r="9475" spans="24:28" ht="15" customHeight="1">
      <c r="X9475" s="14"/>
      <c r="Y9475" s="14"/>
      <c r="Z9475" s="14"/>
      <c r="AA9475" s="14"/>
      <c r="AB9475" s="14"/>
    </row>
    <row r="9476" spans="24:28" ht="15" customHeight="1">
      <c r="X9476" s="14"/>
      <c r="Y9476" s="14"/>
      <c r="Z9476" s="14"/>
      <c r="AA9476" s="14"/>
      <c r="AB9476" s="14"/>
    </row>
    <row r="9477" spans="24:28" ht="15" customHeight="1">
      <c r="X9477" s="14"/>
      <c r="Y9477" s="14"/>
      <c r="Z9477" s="14"/>
      <c r="AA9477" s="14"/>
      <c r="AB9477" s="14"/>
    </row>
    <row r="9478" spans="24:28" ht="15" customHeight="1">
      <c r="X9478" s="14"/>
      <c r="Y9478" s="14"/>
      <c r="Z9478" s="14"/>
      <c r="AA9478" s="14"/>
      <c r="AB9478" s="14"/>
    </row>
    <row r="9479" spans="24:28" ht="15" customHeight="1">
      <c r="X9479" s="14"/>
      <c r="Y9479" s="14"/>
      <c r="Z9479" s="14"/>
      <c r="AA9479" s="14"/>
      <c r="AB9479" s="14"/>
    </row>
    <row r="9480" spans="24:28" ht="15" customHeight="1">
      <c r="X9480" s="14"/>
      <c r="Y9480" s="14"/>
      <c r="Z9480" s="14"/>
      <c r="AA9480" s="14"/>
      <c r="AB9480" s="14"/>
    </row>
    <row r="9481" spans="24:28" ht="15" customHeight="1">
      <c r="X9481" s="14"/>
      <c r="Y9481" s="14"/>
      <c r="Z9481" s="14"/>
      <c r="AA9481" s="14"/>
      <c r="AB9481" s="14"/>
    </row>
    <row r="9482" spans="24:28" ht="15" customHeight="1">
      <c r="X9482" s="14"/>
      <c r="Y9482" s="14"/>
      <c r="Z9482" s="14"/>
      <c r="AA9482" s="14"/>
      <c r="AB9482" s="14"/>
    </row>
    <row r="9483" spans="24:28" ht="15" customHeight="1">
      <c r="X9483" s="14"/>
      <c r="Y9483" s="14"/>
      <c r="Z9483" s="14"/>
      <c r="AA9483" s="14"/>
      <c r="AB9483" s="14"/>
    </row>
    <row r="9484" spans="24:28" ht="15" customHeight="1">
      <c r="X9484" s="14"/>
      <c r="Y9484" s="14"/>
      <c r="Z9484" s="14"/>
      <c r="AA9484" s="14"/>
      <c r="AB9484" s="14"/>
    </row>
    <row r="9485" spans="24:28" ht="15" customHeight="1">
      <c r="X9485" s="14"/>
      <c r="Y9485" s="14"/>
      <c r="Z9485" s="14"/>
      <c r="AA9485" s="14"/>
      <c r="AB9485" s="14"/>
    </row>
    <row r="9486" spans="24:28" ht="15" customHeight="1">
      <c r="X9486" s="14"/>
      <c r="Y9486" s="14"/>
      <c r="Z9486" s="14"/>
      <c r="AA9486" s="14"/>
      <c r="AB9486" s="14"/>
    </row>
    <row r="9487" spans="24:28" ht="15" customHeight="1">
      <c r="X9487" s="14"/>
      <c r="Y9487" s="14"/>
      <c r="Z9487" s="14"/>
      <c r="AA9487" s="14"/>
      <c r="AB9487" s="14"/>
    </row>
    <row r="9488" spans="24:28" ht="15" customHeight="1">
      <c r="X9488" s="14"/>
      <c r="Y9488" s="14"/>
      <c r="Z9488" s="14"/>
      <c r="AA9488" s="14"/>
      <c r="AB9488" s="14"/>
    </row>
    <row r="9489" spans="24:28" ht="15" customHeight="1">
      <c r="X9489" s="14"/>
      <c r="Y9489" s="14"/>
      <c r="Z9489" s="14"/>
      <c r="AA9489" s="14"/>
      <c r="AB9489" s="14"/>
    </row>
    <row r="9490" spans="24:28" ht="15" customHeight="1">
      <c r="X9490" s="14"/>
      <c r="Y9490" s="14"/>
      <c r="Z9490" s="14"/>
      <c r="AA9490" s="14"/>
      <c r="AB9490" s="14"/>
    </row>
    <row r="9491" spans="24:28" ht="15" customHeight="1">
      <c r="X9491" s="14"/>
      <c r="Y9491" s="14"/>
      <c r="Z9491" s="14"/>
      <c r="AA9491" s="14"/>
      <c r="AB9491" s="14"/>
    </row>
    <row r="9492" spans="24:28" ht="15" customHeight="1">
      <c r="X9492" s="14"/>
      <c r="Y9492" s="14"/>
      <c r="Z9492" s="14"/>
      <c r="AA9492" s="14"/>
      <c r="AB9492" s="14"/>
    </row>
    <row r="9493" spans="24:28" ht="15" customHeight="1">
      <c r="X9493" s="14"/>
      <c r="Y9493" s="14"/>
      <c r="Z9493" s="14"/>
      <c r="AA9493" s="14"/>
      <c r="AB9493" s="14"/>
    </row>
    <row r="9494" spans="24:28" ht="15" customHeight="1">
      <c r="X9494" s="14"/>
      <c r="Y9494" s="14"/>
      <c r="Z9494" s="14"/>
      <c r="AA9494" s="14"/>
      <c r="AB9494" s="14"/>
    </row>
    <row r="9495" spans="24:28" ht="15" customHeight="1">
      <c r="X9495" s="14"/>
      <c r="Y9495" s="14"/>
      <c r="Z9495" s="14"/>
      <c r="AA9495" s="14"/>
      <c r="AB9495" s="14"/>
    </row>
    <row r="9496" spans="24:28" ht="15" customHeight="1">
      <c r="X9496" s="14"/>
      <c r="Y9496" s="14"/>
      <c r="Z9496" s="14"/>
      <c r="AA9496" s="14"/>
      <c r="AB9496" s="14"/>
    </row>
    <row r="9497" spans="24:28" ht="15" customHeight="1">
      <c r="X9497" s="14"/>
      <c r="Y9497" s="14"/>
      <c r="Z9497" s="14"/>
      <c r="AA9497" s="14"/>
      <c r="AB9497" s="14"/>
    </row>
    <row r="9498" spans="24:28" ht="15" customHeight="1">
      <c r="X9498" s="14"/>
      <c r="Y9498" s="14"/>
      <c r="Z9498" s="14"/>
      <c r="AA9498" s="14"/>
      <c r="AB9498" s="14"/>
    </row>
    <row r="9499" spans="24:28" ht="15" customHeight="1">
      <c r="X9499" s="14"/>
      <c r="Y9499" s="14"/>
      <c r="Z9499" s="14"/>
      <c r="AA9499" s="14"/>
      <c r="AB9499" s="14"/>
    </row>
    <row r="9500" spans="24:28" ht="15" customHeight="1">
      <c r="X9500" s="14"/>
      <c r="Y9500" s="14"/>
      <c r="Z9500" s="14"/>
      <c r="AA9500" s="14"/>
      <c r="AB9500" s="14"/>
    </row>
    <row r="9501" spans="24:28" ht="15" customHeight="1">
      <c r="X9501" s="14"/>
      <c r="Y9501" s="14"/>
      <c r="Z9501" s="14"/>
      <c r="AA9501" s="14"/>
      <c r="AB9501" s="14"/>
    </row>
    <row r="9502" spans="24:28" ht="15" customHeight="1">
      <c r="X9502" s="14"/>
      <c r="Y9502" s="14"/>
      <c r="Z9502" s="14"/>
      <c r="AA9502" s="14"/>
      <c r="AB9502" s="14"/>
    </row>
    <row r="9503" spans="24:28" ht="15" customHeight="1">
      <c r="X9503" s="14"/>
      <c r="Y9503" s="14"/>
      <c r="Z9503" s="14"/>
      <c r="AA9503" s="14"/>
      <c r="AB9503" s="14"/>
    </row>
    <row r="9504" spans="24:28" ht="15" customHeight="1">
      <c r="X9504" s="14"/>
      <c r="Y9504" s="14"/>
      <c r="Z9504" s="14"/>
      <c r="AA9504" s="14"/>
      <c r="AB9504" s="14"/>
    </row>
    <row r="9505" spans="24:28" ht="15" customHeight="1">
      <c r="X9505" s="14"/>
      <c r="Y9505" s="14"/>
      <c r="Z9505" s="14"/>
      <c r="AA9505" s="14"/>
      <c r="AB9505" s="14"/>
    </row>
    <row r="9506" spans="24:28" ht="15" customHeight="1">
      <c r="X9506" s="14"/>
      <c r="Y9506" s="14"/>
      <c r="Z9506" s="14"/>
      <c r="AA9506" s="14"/>
      <c r="AB9506" s="14"/>
    </row>
    <row r="9507" spans="24:28" ht="15" customHeight="1">
      <c r="X9507" s="14"/>
      <c r="Y9507" s="14"/>
      <c r="Z9507" s="14"/>
      <c r="AA9507" s="14"/>
      <c r="AB9507" s="14"/>
    </row>
    <row r="9508" spans="24:28" ht="15" customHeight="1">
      <c r="X9508" s="14"/>
      <c r="Y9508" s="14"/>
      <c r="Z9508" s="14"/>
      <c r="AA9508" s="14"/>
      <c r="AB9508" s="14"/>
    </row>
    <row r="9509" spans="24:28" ht="15" customHeight="1">
      <c r="X9509" s="14"/>
      <c r="Y9509" s="14"/>
      <c r="Z9509" s="14"/>
      <c r="AA9509" s="14"/>
      <c r="AB9509" s="14"/>
    </row>
    <row r="9510" spans="24:28" ht="15" customHeight="1">
      <c r="X9510" s="14"/>
      <c r="Y9510" s="14"/>
      <c r="Z9510" s="14"/>
      <c r="AA9510" s="14"/>
      <c r="AB9510" s="14"/>
    </row>
    <row r="9511" spans="24:28" ht="15" customHeight="1">
      <c r="X9511" s="14"/>
      <c r="Y9511" s="14"/>
      <c r="Z9511" s="14"/>
      <c r="AA9511" s="14"/>
      <c r="AB9511" s="14"/>
    </row>
    <row r="9512" spans="24:28" ht="15" customHeight="1">
      <c r="X9512" s="14"/>
      <c r="Y9512" s="14"/>
      <c r="Z9512" s="14"/>
      <c r="AA9512" s="14"/>
      <c r="AB9512" s="14"/>
    </row>
    <row r="9513" spans="24:28" ht="15" customHeight="1">
      <c r="X9513" s="14"/>
      <c r="Y9513" s="14"/>
      <c r="Z9513" s="14"/>
      <c r="AA9513" s="14"/>
      <c r="AB9513" s="14"/>
    </row>
    <row r="9514" spans="24:28" ht="15" customHeight="1">
      <c r="X9514" s="14"/>
      <c r="Y9514" s="14"/>
      <c r="Z9514" s="14"/>
      <c r="AA9514" s="14"/>
      <c r="AB9514" s="14"/>
    </row>
    <row r="9515" spans="24:28" ht="15" customHeight="1">
      <c r="X9515" s="14"/>
      <c r="Y9515" s="14"/>
      <c r="Z9515" s="14"/>
      <c r="AA9515" s="14"/>
      <c r="AB9515" s="14"/>
    </row>
    <row r="9516" spans="24:28" ht="15" customHeight="1">
      <c r="X9516" s="14"/>
      <c r="Y9516" s="14"/>
      <c r="Z9516" s="14"/>
      <c r="AA9516" s="14"/>
      <c r="AB9516" s="14"/>
    </row>
    <row r="9517" spans="24:28" ht="15" customHeight="1">
      <c r="X9517" s="14"/>
      <c r="Y9517" s="14"/>
      <c r="Z9517" s="14"/>
      <c r="AA9517" s="14"/>
      <c r="AB9517" s="14"/>
    </row>
    <row r="9518" spans="24:28" ht="15" customHeight="1">
      <c r="X9518" s="14"/>
      <c r="Y9518" s="14"/>
      <c r="Z9518" s="14"/>
      <c r="AA9518" s="14"/>
      <c r="AB9518" s="14"/>
    </row>
    <row r="9519" spans="24:28" ht="15" customHeight="1">
      <c r="X9519" s="14"/>
      <c r="Y9519" s="14"/>
      <c r="Z9519" s="14"/>
      <c r="AA9519" s="14"/>
      <c r="AB9519" s="14"/>
    </row>
    <row r="9520" spans="24:28" ht="15" customHeight="1">
      <c r="X9520" s="14"/>
      <c r="Y9520" s="14"/>
      <c r="Z9520" s="14"/>
      <c r="AA9520" s="14"/>
      <c r="AB9520" s="14"/>
    </row>
    <row r="9521" spans="24:28" ht="15" customHeight="1">
      <c r="X9521" s="14"/>
      <c r="Y9521" s="14"/>
      <c r="Z9521" s="14"/>
      <c r="AA9521" s="14"/>
      <c r="AB9521" s="14"/>
    </row>
    <row r="9522" spans="24:28" ht="15" customHeight="1">
      <c r="X9522" s="14"/>
      <c r="Y9522" s="14"/>
      <c r="Z9522" s="14"/>
      <c r="AA9522" s="14"/>
      <c r="AB9522" s="14"/>
    </row>
    <row r="9523" spans="24:28" ht="15" customHeight="1">
      <c r="X9523" s="14"/>
      <c r="Y9523" s="14"/>
      <c r="Z9523" s="14"/>
      <c r="AA9523" s="14"/>
      <c r="AB9523" s="14"/>
    </row>
    <row r="9524" spans="24:28" ht="15" customHeight="1">
      <c r="X9524" s="14"/>
      <c r="Y9524" s="14"/>
      <c r="Z9524" s="14"/>
      <c r="AA9524" s="14"/>
      <c r="AB9524" s="14"/>
    </row>
    <row r="9525" spans="24:28" ht="15" customHeight="1">
      <c r="X9525" s="14"/>
      <c r="Y9525" s="14"/>
      <c r="Z9525" s="14"/>
      <c r="AA9525" s="14"/>
      <c r="AB9525" s="14"/>
    </row>
    <row r="9526" spans="24:28" ht="15" customHeight="1">
      <c r="X9526" s="14"/>
      <c r="Y9526" s="14"/>
      <c r="Z9526" s="14"/>
      <c r="AA9526" s="14"/>
      <c r="AB9526" s="14"/>
    </row>
    <row r="9527" spans="24:28" ht="15" customHeight="1">
      <c r="X9527" s="14"/>
      <c r="Y9527" s="14"/>
      <c r="Z9527" s="14"/>
      <c r="AA9527" s="14"/>
      <c r="AB9527" s="14"/>
    </row>
    <row r="9528" spans="24:28" ht="15" customHeight="1">
      <c r="X9528" s="14"/>
      <c r="Y9528" s="14"/>
      <c r="Z9528" s="14"/>
      <c r="AA9528" s="14"/>
      <c r="AB9528" s="14"/>
    </row>
    <row r="9529" spans="24:28" ht="15" customHeight="1">
      <c r="X9529" s="14"/>
      <c r="Y9529" s="14"/>
      <c r="Z9529" s="14"/>
      <c r="AA9529" s="14"/>
      <c r="AB9529" s="14"/>
    </row>
    <row r="9530" spans="24:28" ht="15" customHeight="1">
      <c r="X9530" s="14"/>
      <c r="Y9530" s="14"/>
      <c r="Z9530" s="14"/>
      <c r="AA9530" s="14"/>
      <c r="AB9530" s="14"/>
    </row>
    <row r="9531" spans="24:28" ht="15" customHeight="1">
      <c r="X9531" s="14"/>
      <c r="Y9531" s="14"/>
      <c r="Z9531" s="14"/>
      <c r="AA9531" s="14"/>
      <c r="AB9531" s="14"/>
    </row>
    <row r="9532" spans="24:28" ht="15" customHeight="1">
      <c r="X9532" s="14"/>
      <c r="Y9532" s="14"/>
      <c r="Z9532" s="14"/>
      <c r="AA9532" s="14"/>
      <c r="AB9532" s="14"/>
    </row>
    <row r="9533" spans="24:28" ht="15" customHeight="1">
      <c r="X9533" s="14"/>
      <c r="Y9533" s="14"/>
      <c r="Z9533" s="14"/>
      <c r="AA9533" s="14"/>
      <c r="AB9533" s="14"/>
    </row>
    <row r="9534" spans="24:28" ht="15" customHeight="1">
      <c r="X9534" s="14"/>
      <c r="Y9534" s="14"/>
      <c r="Z9534" s="14"/>
      <c r="AA9534" s="14"/>
      <c r="AB9534" s="14"/>
    </row>
    <row r="9535" spans="24:28" ht="15" customHeight="1">
      <c r="X9535" s="14"/>
      <c r="Y9535" s="14"/>
      <c r="Z9535" s="14"/>
      <c r="AA9535" s="14"/>
      <c r="AB9535" s="14"/>
    </row>
    <row r="9536" spans="24:28" ht="15" customHeight="1">
      <c r="X9536" s="14"/>
      <c r="Y9536" s="14"/>
      <c r="Z9536" s="14"/>
      <c r="AA9536" s="14"/>
      <c r="AB9536" s="14"/>
    </row>
    <row r="9537" spans="24:28" ht="15" customHeight="1">
      <c r="X9537" s="14"/>
      <c r="Y9537" s="14"/>
      <c r="Z9537" s="14"/>
      <c r="AA9537" s="14"/>
      <c r="AB9537" s="14"/>
    </row>
    <row r="9538" spans="24:28" ht="15" customHeight="1">
      <c r="X9538" s="14"/>
      <c r="Y9538" s="14"/>
      <c r="Z9538" s="14"/>
      <c r="AA9538" s="14"/>
      <c r="AB9538" s="14"/>
    </row>
    <row r="9539" spans="24:28" ht="15" customHeight="1">
      <c r="X9539" s="14"/>
      <c r="Y9539" s="14"/>
      <c r="Z9539" s="14"/>
      <c r="AA9539" s="14"/>
      <c r="AB9539" s="14"/>
    </row>
    <row r="9540" spans="24:28" ht="15" customHeight="1">
      <c r="X9540" s="14"/>
      <c r="Y9540" s="14"/>
      <c r="Z9540" s="14"/>
      <c r="AA9540" s="14"/>
      <c r="AB9540" s="14"/>
    </row>
    <row r="9541" spans="24:28" ht="15" customHeight="1">
      <c r="X9541" s="14"/>
      <c r="Y9541" s="14"/>
      <c r="Z9541" s="14"/>
      <c r="AA9541" s="14"/>
      <c r="AB9541" s="14"/>
    </row>
    <row r="9542" spans="24:28" ht="15" customHeight="1">
      <c r="X9542" s="14"/>
      <c r="Y9542" s="14"/>
      <c r="Z9542" s="14"/>
      <c r="AA9542" s="14"/>
      <c r="AB9542" s="14"/>
    </row>
    <row r="9543" spans="24:28" ht="15" customHeight="1">
      <c r="X9543" s="14"/>
      <c r="Y9543" s="14"/>
      <c r="Z9543" s="14"/>
      <c r="AA9543" s="14"/>
      <c r="AB9543" s="14"/>
    </row>
    <row r="9544" spans="24:28" ht="15" customHeight="1">
      <c r="X9544" s="14"/>
      <c r="Y9544" s="14"/>
      <c r="Z9544" s="14"/>
      <c r="AA9544" s="14"/>
      <c r="AB9544" s="14"/>
    </row>
    <row r="9545" spans="24:28" ht="15" customHeight="1">
      <c r="X9545" s="14"/>
      <c r="Y9545" s="14"/>
      <c r="Z9545" s="14"/>
      <c r="AA9545" s="14"/>
      <c r="AB9545" s="14"/>
    </row>
    <row r="9546" spans="24:28" ht="15" customHeight="1">
      <c r="X9546" s="14"/>
      <c r="Y9546" s="14"/>
      <c r="Z9546" s="14"/>
      <c r="AA9546" s="14"/>
      <c r="AB9546" s="14"/>
    </row>
    <row r="9547" spans="24:28" ht="15" customHeight="1">
      <c r="X9547" s="14"/>
      <c r="Y9547" s="14"/>
      <c r="Z9547" s="14"/>
      <c r="AA9547" s="14"/>
      <c r="AB9547" s="14"/>
    </row>
    <row r="9548" spans="24:28" ht="15" customHeight="1">
      <c r="X9548" s="14"/>
      <c r="Y9548" s="14"/>
      <c r="Z9548" s="14"/>
      <c r="AA9548" s="14"/>
      <c r="AB9548" s="14"/>
    </row>
    <row r="9549" spans="24:28" ht="15" customHeight="1">
      <c r="X9549" s="14"/>
      <c r="Y9549" s="14"/>
      <c r="Z9549" s="14"/>
      <c r="AA9549" s="14"/>
      <c r="AB9549" s="14"/>
    </row>
    <row r="9550" spans="24:28" ht="15" customHeight="1">
      <c r="X9550" s="14"/>
      <c r="Y9550" s="14"/>
      <c r="Z9550" s="14"/>
      <c r="AA9550" s="14"/>
      <c r="AB9550" s="14"/>
    </row>
    <row r="9551" spans="24:28" ht="15" customHeight="1">
      <c r="X9551" s="14"/>
      <c r="Y9551" s="14"/>
      <c r="Z9551" s="14"/>
      <c r="AA9551" s="14"/>
      <c r="AB9551" s="14"/>
    </row>
    <row r="9552" spans="24:28" ht="15" customHeight="1">
      <c r="X9552" s="14"/>
      <c r="Y9552" s="14"/>
      <c r="Z9552" s="14"/>
      <c r="AA9552" s="14"/>
      <c r="AB9552" s="14"/>
    </row>
    <row r="9553" spans="24:28" ht="15" customHeight="1">
      <c r="X9553" s="14"/>
      <c r="Y9553" s="14"/>
      <c r="Z9553" s="14"/>
      <c r="AA9553" s="14"/>
      <c r="AB9553" s="14"/>
    </row>
    <row r="9554" spans="24:28" ht="15" customHeight="1">
      <c r="X9554" s="14"/>
      <c r="Y9554" s="14"/>
      <c r="Z9554" s="14"/>
      <c r="AA9554" s="14"/>
      <c r="AB9554" s="14"/>
    </row>
    <row r="9555" spans="24:28" ht="15" customHeight="1">
      <c r="X9555" s="14"/>
      <c r="Y9555" s="14"/>
      <c r="Z9555" s="14"/>
      <c r="AA9555" s="14"/>
      <c r="AB9555" s="14"/>
    </row>
    <row r="9556" spans="24:28" ht="15" customHeight="1">
      <c r="X9556" s="14"/>
      <c r="Y9556" s="14"/>
      <c r="Z9556" s="14"/>
      <c r="AA9556" s="14"/>
      <c r="AB9556" s="14"/>
    </row>
    <row r="9557" spans="24:28" ht="15" customHeight="1">
      <c r="X9557" s="14"/>
      <c r="Y9557" s="14"/>
      <c r="Z9557" s="14"/>
      <c r="AA9557" s="14"/>
      <c r="AB9557" s="14"/>
    </row>
    <row r="9558" spans="24:28" ht="15" customHeight="1">
      <c r="X9558" s="14"/>
      <c r="Y9558" s="14"/>
      <c r="Z9558" s="14"/>
      <c r="AA9558" s="14"/>
      <c r="AB9558" s="14"/>
    </row>
    <row r="9559" spans="24:28" ht="15" customHeight="1">
      <c r="X9559" s="14"/>
      <c r="Y9559" s="14"/>
      <c r="Z9559" s="14"/>
      <c r="AA9559" s="14"/>
      <c r="AB9559" s="14"/>
    </row>
    <row r="9560" spans="24:28" ht="15" customHeight="1">
      <c r="X9560" s="14"/>
      <c r="Y9560" s="14"/>
      <c r="Z9560" s="14"/>
      <c r="AA9560" s="14"/>
      <c r="AB9560" s="14"/>
    </row>
    <row r="9561" spans="24:28" ht="15" customHeight="1">
      <c r="X9561" s="14"/>
      <c r="Y9561" s="14"/>
      <c r="Z9561" s="14"/>
      <c r="AA9561" s="14"/>
      <c r="AB9561" s="14"/>
    </row>
    <row r="9562" spans="24:28" ht="15" customHeight="1">
      <c r="X9562" s="14"/>
      <c r="Y9562" s="14"/>
      <c r="Z9562" s="14"/>
      <c r="AA9562" s="14"/>
      <c r="AB9562" s="14"/>
    </row>
    <row r="9563" spans="24:28" ht="15" customHeight="1">
      <c r="X9563" s="14"/>
      <c r="Y9563" s="14"/>
      <c r="Z9563" s="14"/>
      <c r="AA9563" s="14"/>
      <c r="AB9563" s="14"/>
    </row>
    <row r="9564" spans="24:28" ht="15" customHeight="1">
      <c r="X9564" s="14"/>
      <c r="Y9564" s="14"/>
      <c r="Z9564" s="14"/>
      <c r="AA9564" s="14"/>
      <c r="AB9564" s="14"/>
    </row>
    <row r="9565" spans="24:28" ht="15" customHeight="1">
      <c r="X9565" s="14"/>
      <c r="Y9565" s="14"/>
      <c r="Z9565" s="14"/>
      <c r="AA9565" s="14"/>
      <c r="AB9565" s="14"/>
    </row>
    <row r="9566" spans="24:28" ht="15" customHeight="1">
      <c r="X9566" s="14"/>
      <c r="Y9566" s="14"/>
      <c r="Z9566" s="14"/>
      <c r="AA9566" s="14"/>
      <c r="AB9566" s="14"/>
    </row>
    <row r="9567" spans="24:28" ht="15" customHeight="1">
      <c r="X9567" s="14"/>
      <c r="Y9567" s="14"/>
      <c r="Z9567" s="14"/>
      <c r="AA9567" s="14"/>
      <c r="AB9567" s="14"/>
    </row>
    <row r="9568" spans="24:28" ht="15" customHeight="1">
      <c r="X9568" s="14"/>
      <c r="Y9568" s="14"/>
      <c r="Z9568" s="14"/>
      <c r="AA9568" s="14"/>
      <c r="AB9568" s="14"/>
    </row>
    <row r="9569" spans="24:28" ht="15" customHeight="1">
      <c r="X9569" s="14"/>
      <c r="Y9569" s="14"/>
      <c r="Z9569" s="14"/>
      <c r="AA9569" s="14"/>
      <c r="AB9569" s="14"/>
    </row>
    <row r="9570" spans="24:28" ht="15" customHeight="1">
      <c r="X9570" s="14"/>
      <c r="Y9570" s="14"/>
      <c r="Z9570" s="14"/>
      <c r="AA9570" s="14"/>
      <c r="AB9570" s="14"/>
    </row>
    <row r="9571" spans="24:28" ht="15" customHeight="1">
      <c r="X9571" s="14"/>
      <c r="Y9571" s="14"/>
      <c r="Z9571" s="14"/>
      <c r="AA9571" s="14"/>
      <c r="AB9571" s="14"/>
    </row>
    <row r="9572" spans="24:28" ht="15" customHeight="1">
      <c r="X9572" s="14"/>
      <c r="Y9572" s="14"/>
      <c r="Z9572" s="14"/>
      <c r="AA9572" s="14"/>
      <c r="AB9572" s="14"/>
    </row>
    <row r="9573" spans="24:28" ht="15" customHeight="1">
      <c r="X9573" s="14"/>
      <c r="Y9573" s="14"/>
      <c r="Z9573" s="14"/>
      <c r="AA9573" s="14"/>
      <c r="AB9573" s="14"/>
    </row>
    <row r="9574" spans="24:28" ht="15" customHeight="1">
      <c r="X9574" s="14"/>
      <c r="Y9574" s="14"/>
      <c r="Z9574" s="14"/>
      <c r="AA9574" s="14"/>
      <c r="AB9574" s="14"/>
    </row>
    <row r="9575" spans="24:28" ht="15" customHeight="1">
      <c r="X9575" s="14"/>
      <c r="Y9575" s="14"/>
      <c r="Z9575" s="14"/>
      <c r="AA9575" s="14"/>
      <c r="AB9575" s="14"/>
    </row>
    <row r="9576" spans="24:28" ht="15" customHeight="1">
      <c r="X9576" s="14"/>
      <c r="Y9576" s="14"/>
      <c r="Z9576" s="14"/>
      <c r="AA9576" s="14"/>
      <c r="AB9576" s="14"/>
    </row>
    <row r="9577" spans="24:28" ht="15" customHeight="1">
      <c r="X9577" s="14"/>
      <c r="Y9577" s="14"/>
      <c r="Z9577" s="14"/>
      <c r="AA9577" s="14"/>
      <c r="AB9577" s="14"/>
    </row>
    <row r="9578" spans="24:28" ht="15" customHeight="1">
      <c r="X9578" s="14"/>
      <c r="Y9578" s="14"/>
      <c r="Z9578" s="14"/>
      <c r="AA9578" s="14"/>
      <c r="AB9578" s="14"/>
    </row>
    <row r="9579" spans="24:28" ht="15" customHeight="1">
      <c r="X9579" s="14"/>
      <c r="Y9579" s="14"/>
      <c r="Z9579" s="14"/>
      <c r="AA9579" s="14"/>
      <c r="AB9579" s="14"/>
    </row>
    <row r="9580" spans="24:28" ht="15" customHeight="1">
      <c r="X9580" s="14"/>
      <c r="Y9580" s="14"/>
      <c r="Z9580" s="14"/>
      <c r="AA9580" s="14"/>
      <c r="AB9580" s="14"/>
    </row>
    <row r="9581" spans="24:28" ht="15" customHeight="1">
      <c r="X9581" s="14"/>
      <c r="Y9581" s="14"/>
      <c r="Z9581" s="14"/>
      <c r="AA9581" s="14"/>
      <c r="AB9581" s="14"/>
    </row>
    <row r="9582" spans="24:28" ht="15" customHeight="1">
      <c r="X9582" s="14"/>
      <c r="Y9582" s="14"/>
      <c r="Z9582" s="14"/>
      <c r="AA9582" s="14"/>
      <c r="AB9582" s="14"/>
    </row>
    <row r="9583" spans="24:28" ht="15" customHeight="1">
      <c r="X9583" s="14"/>
      <c r="Y9583" s="14"/>
      <c r="Z9583" s="14"/>
      <c r="AA9583" s="14"/>
      <c r="AB9583" s="14"/>
    </row>
    <row r="9584" spans="24:28" ht="15" customHeight="1">
      <c r="X9584" s="14"/>
      <c r="Y9584" s="14"/>
      <c r="Z9584" s="14"/>
      <c r="AA9584" s="14"/>
      <c r="AB9584" s="14"/>
    </row>
    <row r="9585" spans="24:28" ht="15" customHeight="1">
      <c r="X9585" s="14"/>
      <c r="Y9585" s="14"/>
      <c r="Z9585" s="14"/>
      <c r="AA9585" s="14"/>
      <c r="AB9585" s="14"/>
    </row>
    <row r="9586" spans="24:28" ht="15" customHeight="1">
      <c r="X9586" s="14"/>
      <c r="Y9586" s="14"/>
      <c r="Z9586" s="14"/>
      <c r="AA9586" s="14"/>
      <c r="AB9586" s="14"/>
    </row>
    <row r="9587" spans="24:28" ht="15" customHeight="1">
      <c r="X9587" s="14"/>
      <c r="Y9587" s="14"/>
      <c r="Z9587" s="14"/>
      <c r="AA9587" s="14"/>
      <c r="AB9587" s="14"/>
    </row>
    <row r="9588" spans="24:28" ht="15" customHeight="1">
      <c r="X9588" s="14"/>
      <c r="Y9588" s="14"/>
      <c r="Z9588" s="14"/>
      <c r="AA9588" s="14"/>
      <c r="AB9588" s="14"/>
    </row>
    <row r="9589" spans="24:28" ht="15" customHeight="1">
      <c r="X9589" s="14"/>
      <c r="Y9589" s="14"/>
      <c r="Z9589" s="14"/>
      <c r="AA9589" s="14"/>
      <c r="AB9589" s="14"/>
    </row>
    <row r="9590" spans="24:28" ht="15" customHeight="1">
      <c r="X9590" s="14"/>
      <c r="Y9590" s="14"/>
      <c r="Z9590" s="14"/>
      <c r="AA9590" s="14"/>
      <c r="AB9590" s="14"/>
    </row>
    <row r="9591" spans="24:28" ht="15" customHeight="1">
      <c r="X9591" s="14"/>
      <c r="Y9591" s="14"/>
      <c r="Z9591" s="14"/>
      <c r="AA9591" s="14"/>
      <c r="AB9591" s="14"/>
    </row>
    <row r="9592" spans="24:28" ht="15" customHeight="1">
      <c r="X9592" s="14"/>
      <c r="Y9592" s="14"/>
      <c r="Z9592" s="14"/>
      <c r="AA9592" s="14"/>
      <c r="AB9592" s="14"/>
    </row>
    <row r="9593" spans="24:28" ht="15" customHeight="1">
      <c r="X9593" s="14"/>
      <c r="Y9593" s="14"/>
      <c r="Z9593" s="14"/>
      <c r="AA9593" s="14"/>
      <c r="AB9593" s="14"/>
    </row>
    <row r="9594" spans="24:28" ht="15" customHeight="1">
      <c r="X9594" s="14"/>
      <c r="Y9594" s="14"/>
      <c r="Z9594" s="14"/>
      <c r="AA9594" s="14"/>
      <c r="AB9594" s="14"/>
    </row>
    <row r="9595" spans="24:28" ht="15" customHeight="1">
      <c r="X9595" s="14"/>
      <c r="Y9595" s="14"/>
      <c r="Z9595" s="14"/>
      <c r="AA9595" s="14"/>
      <c r="AB9595" s="14"/>
    </row>
    <row r="9596" spans="24:28" ht="15" customHeight="1">
      <c r="X9596" s="14"/>
      <c r="Y9596" s="14"/>
      <c r="Z9596" s="14"/>
      <c r="AA9596" s="14"/>
      <c r="AB9596" s="14"/>
    </row>
    <row r="9597" spans="24:28" ht="15" customHeight="1">
      <c r="X9597" s="14"/>
      <c r="Y9597" s="14"/>
      <c r="Z9597" s="14"/>
      <c r="AA9597" s="14"/>
      <c r="AB9597" s="14"/>
    </row>
    <row r="9598" spans="24:28" ht="15" customHeight="1">
      <c r="X9598" s="14"/>
      <c r="Y9598" s="14"/>
      <c r="Z9598" s="14"/>
      <c r="AA9598" s="14"/>
      <c r="AB9598" s="14"/>
    </row>
    <row r="9599" spans="24:28" ht="15" customHeight="1">
      <c r="X9599" s="14"/>
      <c r="Y9599" s="14"/>
      <c r="Z9599" s="14"/>
      <c r="AA9599" s="14"/>
      <c r="AB9599" s="14"/>
    </row>
    <row r="9600" spans="24:28" ht="15" customHeight="1">
      <c r="X9600" s="14"/>
      <c r="Y9600" s="14"/>
      <c r="Z9600" s="14"/>
      <c r="AA9600" s="14"/>
      <c r="AB9600" s="14"/>
    </row>
    <row r="9601" spans="24:28" ht="15" customHeight="1">
      <c r="X9601" s="14"/>
      <c r="Y9601" s="14"/>
      <c r="Z9601" s="14"/>
      <c r="AA9601" s="14"/>
      <c r="AB9601" s="14"/>
    </row>
    <row r="9602" spans="24:28" ht="15" customHeight="1">
      <c r="X9602" s="14"/>
      <c r="Y9602" s="14"/>
      <c r="Z9602" s="14"/>
      <c r="AA9602" s="14"/>
      <c r="AB9602" s="14"/>
    </row>
    <row r="9603" spans="24:28" ht="15" customHeight="1">
      <c r="X9603" s="14"/>
      <c r="Y9603" s="14"/>
      <c r="Z9603" s="14"/>
      <c r="AA9603" s="14"/>
      <c r="AB9603" s="14"/>
    </row>
    <row r="9604" spans="24:28" ht="15" customHeight="1">
      <c r="X9604" s="14"/>
      <c r="Y9604" s="14"/>
      <c r="Z9604" s="14"/>
      <c r="AA9604" s="14"/>
      <c r="AB9604" s="14"/>
    </row>
    <row r="9605" spans="24:28" ht="15" customHeight="1">
      <c r="X9605" s="14"/>
      <c r="Y9605" s="14"/>
      <c r="Z9605" s="14"/>
      <c r="AA9605" s="14"/>
      <c r="AB9605" s="14"/>
    </row>
    <row r="9606" spans="24:28" ht="15" customHeight="1">
      <c r="X9606" s="14"/>
      <c r="Y9606" s="14"/>
      <c r="Z9606" s="14"/>
      <c r="AA9606" s="14"/>
      <c r="AB9606" s="14"/>
    </row>
    <row r="9607" spans="24:28" ht="15" customHeight="1">
      <c r="X9607" s="14"/>
      <c r="Y9607" s="14"/>
      <c r="Z9607" s="14"/>
      <c r="AA9607" s="14"/>
      <c r="AB9607" s="14"/>
    </row>
    <row r="9608" spans="24:28" ht="15" customHeight="1">
      <c r="X9608" s="14"/>
      <c r="Y9608" s="14"/>
      <c r="Z9608" s="14"/>
      <c r="AA9608" s="14"/>
      <c r="AB9608" s="14"/>
    </row>
    <row r="9609" spans="24:28" ht="15" customHeight="1">
      <c r="X9609" s="14"/>
      <c r="Y9609" s="14"/>
      <c r="Z9609" s="14"/>
      <c r="AA9609" s="14"/>
      <c r="AB9609" s="14"/>
    </row>
    <row r="9610" spans="24:28" ht="15" customHeight="1">
      <c r="X9610" s="14"/>
      <c r="Y9610" s="14"/>
      <c r="Z9610" s="14"/>
      <c r="AA9610" s="14"/>
      <c r="AB9610" s="14"/>
    </row>
    <row r="9611" spans="24:28" ht="15" customHeight="1">
      <c r="X9611" s="14"/>
      <c r="Y9611" s="14"/>
      <c r="Z9611" s="14"/>
      <c r="AA9611" s="14"/>
      <c r="AB9611" s="14"/>
    </row>
    <row r="9612" spans="24:28" ht="15" customHeight="1">
      <c r="X9612" s="14"/>
      <c r="Y9612" s="14"/>
      <c r="Z9612" s="14"/>
      <c r="AA9612" s="14"/>
      <c r="AB9612" s="14"/>
    </row>
    <row r="9613" spans="24:28" ht="15" customHeight="1">
      <c r="X9613" s="14"/>
      <c r="Y9613" s="14"/>
      <c r="Z9613" s="14"/>
      <c r="AA9613" s="14"/>
      <c r="AB9613" s="14"/>
    </row>
    <row r="9614" spans="24:28" ht="15" customHeight="1">
      <c r="X9614" s="14"/>
      <c r="Y9614" s="14"/>
      <c r="Z9614" s="14"/>
      <c r="AA9614" s="14"/>
      <c r="AB9614" s="14"/>
    </row>
    <row r="9615" spans="24:28" ht="15" customHeight="1">
      <c r="X9615" s="14"/>
      <c r="Y9615" s="14"/>
      <c r="Z9615" s="14"/>
      <c r="AA9615" s="14"/>
      <c r="AB9615" s="14"/>
    </row>
    <row r="9616" spans="24:28" ht="15" customHeight="1">
      <c r="X9616" s="14"/>
      <c r="Y9616" s="14"/>
      <c r="Z9616" s="14"/>
      <c r="AA9616" s="14"/>
      <c r="AB9616" s="14"/>
    </row>
    <row r="9617" spans="24:28" ht="15" customHeight="1">
      <c r="X9617" s="14"/>
      <c r="Y9617" s="14"/>
      <c r="Z9617" s="14"/>
      <c r="AA9617" s="14"/>
      <c r="AB9617" s="14"/>
    </row>
    <row r="9618" spans="24:28" ht="15" customHeight="1">
      <c r="X9618" s="14"/>
      <c r="Y9618" s="14"/>
      <c r="Z9618" s="14"/>
      <c r="AA9618" s="14"/>
      <c r="AB9618" s="14"/>
    </row>
    <row r="9619" spans="24:28" ht="15" customHeight="1">
      <c r="X9619" s="14"/>
      <c r="Y9619" s="14"/>
      <c r="Z9619" s="14"/>
      <c r="AA9619" s="14"/>
      <c r="AB9619" s="14"/>
    </row>
    <row r="9620" spans="24:28" ht="15" customHeight="1">
      <c r="X9620" s="14"/>
      <c r="Y9620" s="14"/>
      <c r="Z9620" s="14"/>
      <c r="AA9620" s="14"/>
      <c r="AB9620" s="14"/>
    </row>
    <row r="9621" spans="24:28" ht="15" customHeight="1">
      <c r="X9621" s="14"/>
      <c r="Y9621" s="14"/>
      <c r="Z9621" s="14"/>
      <c r="AA9621" s="14"/>
      <c r="AB9621" s="14"/>
    </row>
    <row r="9622" spans="24:28" ht="15" customHeight="1">
      <c r="X9622" s="14"/>
      <c r="Y9622" s="14"/>
      <c r="Z9622" s="14"/>
      <c r="AA9622" s="14"/>
      <c r="AB9622" s="14"/>
    </row>
    <row r="9623" spans="24:28" ht="15" customHeight="1">
      <c r="X9623" s="14"/>
      <c r="Y9623" s="14"/>
      <c r="Z9623" s="14"/>
      <c r="AA9623" s="14"/>
      <c r="AB9623" s="14"/>
    </row>
    <row r="9624" spans="24:28" ht="15" customHeight="1">
      <c r="X9624" s="14"/>
      <c r="Y9624" s="14"/>
      <c r="Z9624" s="14"/>
      <c r="AA9624" s="14"/>
      <c r="AB9624" s="14"/>
    </row>
    <row r="9625" spans="24:28" ht="15" customHeight="1">
      <c r="X9625" s="14"/>
      <c r="Y9625" s="14"/>
      <c r="Z9625" s="14"/>
      <c r="AA9625" s="14"/>
      <c r="AB9625" s="14"/>
    </row>
    <row r="9626" spans="24:28" ht="15" customHeight="1">
      <c r="X9626" s="14"/>
      <c r="Y9626" s="14"/>
      <c r="Z9626" s="14"/>
      <c r="AA9626" s="14"/>
      <c r="AB9626" s="14"/>
    </row>
    <row r="9627" spans="24:28" ht="15" customHeight="1">
      <c r="X9627" s="14"/>
      <c r="Y9627" s="14"/>
      <c r="Z9627" s="14"/>
      <c r="AA9627" s="14"/>
      <c r="AB9627" s="14"/>
    </row>
    <row r="9628" spans="24:28" ht="15" customHeight="1">
      <c r="X9628" s="14"/>
      <c r="Y9628" s="14"/>
      <c r="Z9628" s="14"/>
      <c r="AA9628" s="14"/>
      <c r="AB9628" s="14"/>
    </row>
    <row r="9629" spans="24:28" ht="15" customHeight="1">
      <c r="X9629" s="14"/>
      <c r="Y9629" s="14"/>
      <c r="Z9629" s="14"/>
      <c r="AA9629" s="14"/>
      <c r="AB9629" s="14"/>
    </row>
    <row r="9630" spans="24:28" ht="15" customHeight="1">
      <c r="X9630" s="14"/>
      <c r="Y9630" s="14"/>
      <c r="Z9630" s="14"/>
      <c r="AA9630" s="14"/>
      <c r="AB9630" s="14"/>
    </row>
    <row r="9631" spans="24:28" ht="15" customHeight="1">
      <c r="X9631" s="14"/>
      <c r="Y9631" s="14"/>
      <c r="Z9631" s="14"/>
      <c r="AA9631" s="14"/>
      <c r="AB9631" s="14"/>
    </row>
    <row r="9632" spans="24:28" ht="15" customHeight="1">
      <c r="X9632" s="14"/>
      <c r="Y9632" s="14"/>
      <c r="Z9632" s="14"/>
      <c r="AA9632" s="14"/>
      <c r="AB9632" s="14"/>
    </row>
    <row r="9633" spans="24:28" ht="15" customHeight="1">
      <c r="X9633" s="14"/>
      <c r="Y9633" s="14"/>
      <c r="Z9633" s="14"/>
      <c r="AA9633" s="14"/>
      <c r="AB9633" s="14"/>
    </row>
    <row r="9634" spans="24:28" ht="15" customHeight="1">
      <c r="X9634" s="14"/>
      <c r="Y9634" s="14"/>
      <c r="Z9634" s="14"/>
      <c r="AA9634" s="14"/>
      <c r="AB9634" s="14"/>
    </row>
    <row r="9635" spans="24:28" ht="15" customHeight="1">
      <c r="X9635" s="14"/>
      <c r="Y9635" s="14"/>
      <c r="Z9635" s="14"/>
      <c r="AA9635" s="14"/>
      <c r="AB9635" s="14"/>
    </row>
    <row r="9636" spans="24:28" ht="15" customHeight="1">
      <c r="X9636" s="14"/>
      <c r="Y9636" s="14"/>
      <c r="Z9636" s="14"/>
      <c r="AA9636" s="14"/>
      <c r="AB9636" s="14"/>
    </row>
    <row r="9637" spans="24:28" ht="15" customHeight="1">
      <c r="X9637" s="14"/>
      <c r="Y9637" s="14"/>
      <c r="Z9637" s="14"/>
      <c r="AA9637" s="14"/>
      <c r="AB9637" s="14"/>
    </row>
    <row r="9638" spans="24:28" ht="15" customHeight="1">
      <c r="X9638" s="14"/>
      <c r="Y9638" s="14"/>
      <c r="Z9638" s="14"/>
      <c r="AA9638" s="14"/>
      <c r="AB9638" s="14"/>
    </row>
    <row r="9639" spans="24:28" ht="15" customHeight="1">
      <c r="X9639" s="14"/>
      <c r="Y9639" s="14"/>
      <c r="Z9639" s="14"/>
      <c r="AA9639" s="14"/>
      <c r="AB9639" s="14"/>
    </row>
    <row r="9640" spans="24:28" ht="15" customHeight="1">
      <c r="X9640" s="14"/>
      <c r="Y9640" s="14"/>
      <c r="Z9640" s="14"/>
      <c r="AA9640" s="14"/>
      <c r="AB9640" s="14"/>
    </row>
    <row r="9641" spans="24:28" ht="15" customHeight="1">
      <c r="X9641" s="14"/>
      <c r="Y9641" s="14"/>
      <c r="Z9641" s="14"/>
      <c r="AA9641" s="14"/>
      <c r="AB9641" s="14"/>
    </row>
    <row r="9642" spans="24:28" ht="15" customHeight="1">
      <c r="X9642" s="14"/>
      <c r="Y9642" s="14"/>
      <c r="Z9642" s="14"/>
      <c r="AA9642" s="14"/>
      <c r="AB9642" s="14"/>
    </row>
    <row r="9643" spans="24:28" ht="15" customHeight="1">
      <c r="X9643" s="14"/>
      <c r="Y9643" s="14"/>
      <c r="Z9643" s="14"/>
      <c r="AA9643" s="14"/>
      <c r="AB9643" s="14"/>
    </row>
    <row r="9644" spans="24:28" ht="15" customHeight="1">
      <c r="X9644" s="14"/>
      <c r="Y9644" s="14"/>
      <c r="Z9644" s="14"/>
      <c r="AA9644" s="14"/>
      <c r="AB9644" s="14"/>
    </row>
    <row r="9645" spans="24:28" ht="15" customHeight="1">
      <c r="X9645" s="14"/>
      <c r="Y9645" s="14"/>
      <c r="Z9645" s="14"/>
      <c r="AA9645" s="14"/>
      <c r="AB9645" s="14"/>
    </row>
    <row r="9646" spans="24:28" ht="15" customHeight="1">
      <c r="X9646" s="14"/>
      <c r="Y9646" s="14"/>
      <c r="Z9646" s="14"/>
      <c r="AA9646" s="14"/>
      <c r="AB9646" s="14"/>
    </row>
    <row r="9647" spans="24:28" ht="15" customHeight="1">
      <c r="X9647" s="14"/>
      <c r="Y9647" s="14"/>
      <c r="Z9647" s="14"/>
      <c r="AA9647" s="14"/>
      <c r="AB9647" s="14"/>
    </row>
    <row r="9648" spans="24:28" ht="15" customHeight="1">
      <c r="X9648" s="14"/>
      <c r="Y9648" s="14"/>
      <c r="Z9648" s="14"/>
      <c r="AA9648" s="14"/>
      <c r="AB9648" s="14"/>
    </row>
    <row r="9649" spans="24:28" ht="15" customHeight="1">
      <c r="X9649" s="14"/>
      <c r="Y9649" s="14"/>
      <c r="Z9649" s="14"/>
      <c r="AA9649" s="14"/>
      <c r="AB9649" s="14"/>
    </row>
    <row r="9650" spans="24:28" ht="15" customHeight="1">
      <c r="X9650" s="14"/>
      <c r="Y9650" s="14"/>
      <c r="Z9650" s="14"/>
      <c r="AA9650" s="14"/>
      <c r="AB9650" s="14"/>
    </row>
    <row r="9651" spans="24:28" ht="15" customHeight="1">
      <c r="X9651" s="14"/>
      <c r="Y9651" s="14"/>
      <c r="Z9651" s="14"/>
      <c r="AA9651" s="14"/>
      <c r="AB9651" s="14"/>
    </row>
    <row r="9652" spans="24:28" ht="15" customHeight="1">
      <c r="X9652" s="14"/>
      <c r="Y9652" s="14"/>
      <c r="Z9652" s="14"/>
      <c r="AA9652" s="14"/>
      <c r="AB9652" s="14"/>
    </row>
    <row r="9653" spans="24:28" ht="15" customHeight="1">
      <c r="X9653" s="14"/>
      <c r="Y9653" s="14"/>
      <c r="Z9653" s="14"/>
      <c r="AA9653" s="14"/>
      <c r="AB9653" s="14"/>
    </row>
    <row r="9654" spans="24:28" ht="15" customHeight="1">
      <c r="X9654" s="14"/>
      <c r="Y9654" s="14"/>
      <c r="Z9654" s="14"/>
      <c r="AA9654" s="14"/>
      <c r="AB9654" s="14"/>
    </row>
    <row r="9655" spans="24:28" ht="15" customHeight="1">
      <c r="X9655" s="14"/>
      <c r="Y9655" s="14"/>
      <c r="Z9655" s="14"/>
      <c r="AA9655" s="14"/>
      <c r="AB9655" s="14"/>
    </row>
    <row r="9656" spans="24:28" ht="15" customHeight="1">
      <c r="X9656" s="14"/>
      <c r="Y9656" s="14"/>
      <c r="Z9656" s="14"/>
      <c r="AA9656" s="14"/>
      <c r="AB9656" s="14"/>
    </row>
    <row r="9657" spans="24:28" ht="15" customHeight="1">
      <c r="X9657" s="14"/>
      <c r="Y9657" s="14"/>
      <c r="Z9657" s="14"/>
      <c r="AA9657" s="14"/>
      <c r="AB9657" s="14"/>
    </row>
    <row r="9658" spans="24:28" ht="15" customHeight="1">
      <c r="X9658" s="14"/>
      <c r="Y9658" s="14"/>
      <c r="Z9658" s="14"/>
      <c r="AA9658" s="14"/>
      <c r="AB9658" s="14"/>
    </row>
    <row r="9659" spans="24:28" ht="15" customHeight="1">
      <c r="X9659" s="14"/>
      <c r="Y9659" s="14"/>
      <c r="Z9659" s="14"/>
      <c r="AA9659" s="14"/>
      <c r="AB9659" s="14"/>
    </row>
    <row r="9660" spans="24:28" ht="15" customHeight="1">
      <c r="X9660" s="14"/>
      <c r="Y9660" s="14"/>
      <c r="Z9660" s="14"/>
      <c r="AA9660" s="14"/>
      <c r="AB9660" s="14"/>
    </row>
    <row r="9661" spans="24:28" ht="15" customHeight="1">
      <c r="X9661" s="14"/>
      <c r="Y9661" s="14"/>
      <c r="Z9661" s="14"/>
      <c r="AA9661" s="14"/>
      <c r="AB9661" s="14"/>
    </row>
    <row r="9662" spans="24:28" ht="15" customHeight="1">
      <c r="X9662" s="14"/>
      <c r="Y9662" s="14"/>
      <c r="Z9662" s="14"/>
      <c r="AA9662" s="14"/>
      <c r="AB9662" s="14"/>
    </row>
    <row r="9663" spans="24:28" ht="15" customHeight="1">
      <c r="X9663" s="14"/>
      <c r="Y9663" s="14"/>
      <c r="Z9663" s="14"/>
      <c r="AA9663" s="14"/>
      <c r="AB9663" s="14"/>
    </row>
    <row r="9664" spans="24:28" ht="15" customHeight="1">
      <c r="X9664" s="14"/>
      <c r="Y9664" s="14"/>
      <c r="Z9664" s="14"/>
      <c r="AA9664" s="14"/>
      <c r="AB9664" s="14"/>
    </row>
    <row r="9665" spans="24:28" ht="15" customHeight="1">
      <c r="X9665" s="14"/>
      <c r="Y9665" s="14"/>
      <c r="Z9665" s="14"/>
      <c r="AA9665" s="14"/>
      <c r="AB9665" s="14"/>
    </row>
    <row r="9666" spans="24:28" ht="15" customHeight="1">
      <c r="X9666" s="14"/>
      <c r="Y9666" s="14"/>
      <c r="Z9666" s="14"/>
      <c r="AA9666" s="14"/>
      <c r="AB9666" s="14"/>
    </row>
    <row r="9667" spans="24:28" ht="15" customHeight="1">
      <c r="X9667" s="14"/>
      <c r="Y9667" s="14"/>
      <c r="Z9667" s="14"/>
      <c r="AA9667" s="14"/>
      <c r="AB9667" s="14"/>
    </row>
    <row r="9668" spans="24:28" ht="15" customHeight="1">
      <c r="X9668" s="14"/>
      <c r="Y9668" s="14"/>
      <c r="Z9668" s="14"/>
      <c r="AA9668" s="14"/>
      <c r="AB9668" s="14"/>
    </row>
    <row r="9669" spans="24:28" ht="15" customHeight="1">
      <c r="X9669" s="14"/>
      <c r="Y9669" s="14"/>
      <c r="Z9669" s="14"/>
      <c r="AA9669" s="14"/>
      <c r="AB9669" s="14"/>
    </row>
    <row r="9670" spans="24:28" ht="15" customHeight="1">
      <c r="X9670" s="14"/>
      <c r="Y9670" s="14"/>
      <c r="Z9670" s="14"/>
      <c r="AA9670" s="14"/>
      <c r="AB9670" s="14"/>
    </row>
    <row r="9671" spans="24:28" ht="15" customHeight="1">
      <c r="X9671" s="14"/>
      <c r="Y9671" s="14"/>
      <c r="Z9671" s="14"/>
      <c r="AA9671" s="14"/>
      <c r="AB9671" s="14"/>
    </row>
    <row r="9672" spans="24:28" ht="15" customHeight="1">
      <c r="X9672" s="14"/>
      <c r="Y9672" s="14"/>
      <c r="Z9672" s="14"/>
      <c r="AA9672" s="14"/>
      <c r="AB9672" s="14"/>
    </row>
    <row r="9673" spans="24:28" ht="15" customHeight="1">
      <c r="X9673" s="14"/>
      <c r="Y9673" s="14"/>
      <c r="Z9673" s="14"/>
      <c r="AA9673" s="14"/>
      <c r="AB9673" s="14"/>
    </row>
    <row r="9674" spans="24:28" ht="15" customHeight="1">
      <c r="X9674" s="14"/>
      <c r="Y9674" s="14"/>
      <c r="Z9674" s="14"/>
      <c r="AA9674" s="14"/>
      <c r="AB9674" s="14"/>
    </row>
    <row r="9675" spans="24:28" ht="15" customHeight="1">
      <c r="X9675" s="14"/>
      <c r="Y9675" s="14"/>
      <c r="Z9675" s="14"/>
      <c r="AA9675" s="14"/>
      <c r="AB9675" s="14"/>
    </row>
    <row r="9676" spans="24:28" ht="15" customHeight="1">
      <c r="X9676" s="14"/>
      <c r="Y9676" s="14"/>
      <c r="Z9676" s="14"/>
      <c r="AA9676" s="14"/>
      <c r="AB9676" s="14"/>
    </row>
    <row r="9677" spans="24:28" ht="15" customHeight="1">
      <c r="X9677" s="14"/>
      <c r="Y9677" s="14"/>
      <c r="Z9677" s="14"/>
      <c r="AA9677" s="14"/>
      <c r="AB9677" s="14"/>
    </row>
    <row r="9678" spans="24:28" ht="15" customHeight="1">
      <c r="X9678" s="14"/>
      <c r="Y9678" s="14"/>
      <c r="Z9678" s="14"/>
      <c r="AA9678" s="14"/>
      <c r="AB9678" s="14"/>
    </row>
    <row r="9679" spans="24:28" ht="15" customHeight="1">
      <c r="X9679" s="14"/>
      <c r="Y9679" s="14"/>
      <c r="Z9679" s="14"/>
      <c r="AA9679" s="14"/>
      <c r="AB9679" s="14"/>
    </row>
    <row r="9680" spans="24:28" ht="15" customHeight="1">
      <c r="X9680" s="14"/>
      <c r="Y9680" s="14"/>
      <c r="Z9680" s="14"/>
      <c r="AA9680" s="14"/>
      <c r="AB9680" s="14"/>
    </row>
    <row r="9681" spans="24:28" ht="15" customHeight="1">
      <c r="X9681" s="14"/>
      <c r="Y9681" s="14"/>
      <c r="Z9681" s="14"/>
      <c r="AA9681" s="14"/>
      <c r="AB9681" s="14"/>
    </row>
    <row r="9682" spans="24:28" ht="15" customHeight="1">
      <c r="X9682" s="14"/>
      <c r="Y9682" s="14"/>
      <c r="Z9682" s="14"/>
      <c r="AA9682" s="14"/>
      <c r="AB9682" s="14"/>
    </row>
    <row r="9683" spans="24:28" ht="15" customHeight="1">
      <c r="X9683" s="14"/>
      <c r="Y9683" s="14"/>
      <c r="Z9683" s="14"/>
      <c r="AA9683" s="14"/>
      <c r="AB9683" s="14"/>
    </row>
    <row r="9684" spans="24:28" ht="15" customHeight="1">
      <c r="X9684" s="14"/>
      <c r="Y9684" s="14"/>
      <c r="Z9684" s="14"/>
      <c r="AA9684" s="14"/>
      <c r="AB9684" s="14"/>
    </row>
    <row r="9685" spans="24:28" ht="15" customHeight="1">
      <c r="X9685" s="14"/>
      <c r="Y9685" s="14"/>
      <c r="Z9685" s="14"/>
      <c r="AA9685" s="14"/>
      <c r="AB9685" s="14"/>
    </row>
    <row r="9686" spans="24:28" ht="15" customHeight="1">
      <c r="X9686" s="14"/>
      <c r="Y9686" s="14"/>
      <c r="Z9686" s="14"/>
      <c r="AA9686" s="14"/>
      <c r="AB9686" s="14"/>
    </row>
    <row r="9687" spans="24:28" ht="15" customHeight="1">
      <c r="X9687" s="14"/>
      <c r="Y9687" s="14"/>
      <c r="Z9687" s="14"/>
      <c r="AA9687" s="14"/>
      <c r="AB9687" s="14"/>
    </row>
    <row r="9688" spans="24:28" ht="15" customHeight="1">
      <c r="X9688" s="14"/>
      <c r="Y9688" s="14"/>
      <c r="Z9688" s="14"/>
      <c r="AA9688" s="14"/>
      <c r="AB9688" s="14"/>
    </row>
    <row r="9689" spans="24:28" ht="15" customHeight="1">
      <c r="X9689" s="14"/>
      <c r="Y9689" s="14"/>
      <c r="Z9689" s="14"/>
      <c r="AA9689" s="14"/>
      <c r="AB9689" s="14"/>
    </row>
    <row r="9690" spans="24:28" ht="15" customHeight="1">
      <c r="X9690" s="14"/>
      <c r="Y9690" s="14"/>
      <c r="Z9690" s="14"/>
      <c r="AA9690" s="14"/>
      <c r="AB9690" s="14"/>
    </row>
    <row r="9691" spans="24:28" ht="15" customHeight="1">
      <c r="X9691" s="14"/>
      <c r="Y9691" s="14"/>
      <c r="Z9691" s="14"/>
      <c r="AA9691" s="14"/>
      <c r="AB9691" s="14"/>
    </row>
    <row r="9692" spans="24:28" ht="15" customHeight="1">
      <c r="X9692" s="14"/>
      <c r="Y9692" s="14"/>
      <c r="Z9692" s="14"/>
      <c r="AA9692" s="14"/>
      <c r="AB9692" s="14"/>
    </row>
    <row r="9693" spans="24:28" ht="15" customHeight="1">
      <c r="X9693" s="14"/>
      <c r="Y9693" s="14"/>
      <c r="Z9693" s="14"/>
      <c r="AA9693" s="14"/>
      <c r="AB9693" s="14"/>
    </row>
    <row r="9694" spans="24:28" ht="15" customHeight="1">
      <c r="X9694" s="14"/>
      <c r="Y9694" s="14"/>
      <c r="Z9694" s="14"/>
      <c r="AA9694" s="14"/>
      <c r="AB9694" s="14"/>
    </row>
    <row r="9695" spans="24:28" ht="15" customHeight="1">
      <c r="X9695" s="14"/>
      <c r="Y9695" s="14"/>
      <c r="Z9695" s="14"/>
      <c r="AA9695" s="14"/>
      <c r="AB9695" s="14"/>
    </row>
    <row r="9696" spans="24:28" ht="15" customHeight="1">
      <c r="X9696" s="14"/>
      <c r="Y9696" s="14"/>
      <c r="Z9696" s="14"/>
      <c r="AA9696" s="14"/>
      <c r="AB9696" s="14"/>
    </row>
    <row r="9697" spans="24:28" ht="15" customHeight="1">
      <c r="X9697" s="14"/>
      <c r="Y9697" s="14"/>
      <c r="Z9697" s="14"/>
      <c r="AA9697" s="14"/>
      <c r="AB9697" s="14"/>
    </row>
    <row r="9698" spans="24:28" ht="15" customHeight="1">
      <c r="X9698" s="14"/>
      <c r="Y9698" s="14"/>
      <c r="Z9698" s="14"/>
      <c r="AA9698" s="14"/>
      <c r="AB9698" s="14"/>
    </row>
    <row r="9699" spans="24:28" ht="15" customHeight="1">
      <c r="X9699" s="14"/>
      <c r="Y9699" s="14"/>
      <c r="Z9699" s="14"/>
      <c r="AA9699" s="14"/>
      <c r="AB9699" s="14"/>
    </row>
    <row r="9700" spans="24:28" ht="15" customHeight="1">
      <c r="X9700" s="14"/>
      <c r="Y9700" s="14"/>
      <c r="Z9700" s="14"/>
      <c r="AA9700" s="14"/>
      <c r="AB9700" s="14"/>
    </row>
    <row r="9701" spans="24:28" ht="15" customHeight="1">
      <c r="X9701" s="14"/>
      <c r="Y9701" s="14"/>
      <c r="Z9701" s="14"/>
      <c r="AA9701" s="14"/>
      <c r="AB9701" s="14"/>
    </row>
    <row r="9702" spans="24:28" ht="15" customHeight="1">
      <c r="X9702" s="14"/>
      <c r="Y9702" s="14"/>
      <c r="Z9702" s="14"/>
      <c r="AA9702" s="14"/>
      <c r="AB9702" s="14"/>
    </row>
    <row r="9703" spans="24:28" ht="15" customHeight="1">
      <c r="X9703" s="14"/>
      <c r="Y9703" s="14"/>
      <c r="Z9703" s="14"/>
      <c r="AA9703" s="14"/>
      <c r="AB9703" s="14"/>
    </row>
    <row r="9704" spans="24:28" ht="15" customHeight="1">
      <c r="X9704" s="14"/>
      <c r="Y9704" s="14"/>
      <c r="Z9704" s="14"/>
      <c r="AA9704" s="14"/>
      <c r="AB9704" s="14"/>
    </row>
    <row r="9705" spans="24:28" ht="15" customHeight="1">
      <c r="X9705" s="14"/>
      <c r="Y9705" s="14"/>
      <c r="Z9705" s="14"/>
      <c r="AA9705" s="14"/>
      <c r="AB9705" s="14"/>
    </row>
    <row r="9706" spans="24:28" ht="15" customHeight="1">
      <c r="X9706" s="14"/>
      <c r="Y9706" s="14"/>
      <c r="Z9706" s="14"/>
      <c r="AA9706" s="14"/>
      <c r="AB9706" s="14"/>
    </row>
    <row r="9707" spans="24:28" ht="15" customHeight="1">
      <c r="X9707" s="14"/>
      <c r="Y9707" s="14"/>
      <c r="Z9707" s="14"/>
      <c r="AA9707" s="14"/>
      <c r="AB9707" s="14"/>
    </row>
    <row r="9708" spans="24:28" ht="15" customHeight="1">
      <c r="X9708" s="14"/>
      <c r="Y9708" s="14"/>
      <c r="Z9708" s="14"/>
      <c r="AA9708" s="14"/>
      <c r="AB9708" s="14"/>
    </row>
    <row r="9709" spans="24:28" ht="15" customHeight="1">
      <c r="X9709" s="14"/>
      <c r="Y9709" s="14"/>
      <c r="Z9709" s="14"/>
      <c r="AA9709" s="14"/>
      <c r="AB9709" s="14"/>
    </row>
    <row r="9710" spans="24:28" ht="15" customHeight="1">
      <c r="X9710" s="14"/>
      <c r="Y9710" s="14"/>
      <c r="Z9710" s="14"/>
      <c r="AA9710" s="14"/>
      <c r="AB9710" s="14"/>
    </row>
    <row r="9711" spans="24:28" ht="15" customHeight="1">
      <c r="X9711" s="14"/>
      <c r="Y9711" s="14"/>
      <c r="Z9711" s="14"/>
      <c r="AA9711" s="14"/>
      <c r="AB9711" s="14"/>
    </row>
    <row r="9712" spans="24:28" ht="15" customHeight="1">
      <c r="X9712" s="14"/>
      <c r="Y9712" s="14"/>
      <c r="Z9712" s="14"/>
      <c r="AA9712" s="14"/>
      <c r="AB9712" s="14"/>
    </row>
    <row r="9713" spans="24:28" ht="15" customHeight="1">
      <c r="X9713" s="14"/>
      <c r="Y9713" s="14"/>
      <c r="Z9713" s="14"/>
      <c r="AA9713" s="14"/>
      <c r="AB9713" s="14"/>
    </row>
    <row r="9714" spans="24:28" ht="15" customHeight="1">
      <c r="X9714" s="14"/>
      <c r="Y9714" s="14"/>
      <c r="Z9714" s="14"/>
      <c r="AA9714" s="14"/>
      <c r="AB9714" s="14"/>
    </row>
    <row r="9715" spans="24:28" ht="15" customHeight="1">
      <c r="X9715" s="14"/>
      <c r="Y9715" s="14"/>
      <c r="Z9715" s="14"/>
      <c r="AA9715" s="14"/>
      <c r="AB9715" s="14"/>
    </row>
    <row r="9716" spans="24:28" ht="15" customHeight="1">
      <c r="X9716" s="14"/>
      <c r="Y9716" s="14"/>
      <c r="Z9716" s="14"/>
      <c r="AA9716" s="14"/>
      <c r="AB9716" s="14"/>
    </row>
    <row r="9717" spans="24:28" ht="15" customHeight="1">
      <c r="X9717" s="14"/>
      <c r="Y9717" s="14"/>
      <c r="Z9717" s="14"/>
      <c r="AA9717" s="14"/>
      <c r="AB9717" s="14"/>
    </row>
    <row r="9718" spans="24:28" ht="15" customHeight="1">
      <c r="X9718" s="14"/>
      <c r="Y9718" s="14"/>
      <c r="Z9718" s="14"/>
      <c r="AA9718" s="14"/>
      <c r="AB9718" s="14"/>
    </row>
    <row r="9719" spans="24:28" ht="15" customHeight="1">
      <c r="X9719" s="14"/>
      <c r="Y9719" s="14"/>
      <c r="Z9719" s="14"/>
      <c r="AA9719" s="14"/>
      <c r="AB9719" s="14"/>
    </row>
    <row r="9720" spans="24:28" ht="15" customHeight="1">
      <c r="X9720" s="14"/>
      <c r="Y9720" s="14"/>
      <c r="Z9720" s="14"/>
      <c r="AA9720" s="14"/>
      <c r="AB9720" s="14"/>
    </row>
    <row r="9721" spans="24:28" ht="15" customHeight="1">
      <c r="X9721" s="14"/>
      <c r="Y9721" s="14"/>
      <c r="Z9721" s="14"/>
      <c r="AA9721" s="14"/>
      <c r="AB9721" s="14"/>
    </row>
    <row r="9722" spans="24:28" ht="15" customHeight="1">
      <c r="X9722" s="14"/>
      <c r="Y9722" s="14"/>
      <c r="Z9722" s="14"/>
      <c r="AA9722" s="14"/>
      <c r="AB9722" s="14"/>
    </row>
    <row r="9723" spans="24:28" ht="15" customHeight="1">
      <c r="X9723" s="14"/>
      <c r="Y9723" s="14"/>
      <c r="Z9723" s="14"/>
      <c r="AA9723" s="14"/>
      <c r="AB9723" s="14"/>
    </row>
    <row r="9724" spans="24:28" ht="15" customHeight="1">
      <c r="X9724" s="14"/>
      <c r="Y9724" s="14"/>
      <c r="Z9724" s="14"/>
      <c r="AA9724" s="14"/>
      <c r="AB9724" s="14"/>
    </row>
    <row r="9725" spans="24:28" ht="15" customHeight="1">
      <c r="X9725" s="14"/>
      <c r="Y9725" s="14"/>
      <c r="Z9725" s="14"/>
      <c r="AA9725" s="14"/>
      <c r="AB9725" s="14"/>
    </row>
    <row r="9726" spans="24:28" ht="15" customHeight="1">
      <c r="X9726" s="14"/>
      <c r="Y9726" s="14"/>
      <c r="Z9726" s="14"/>
      <c r="AA9726" s="14"/>
      <c r="AB9726" s="14"/>
    </row>
    <row r="9727" spans="24:28" ht="15" customHeight="1">
      <c r="X9727" s="14"/>
      <c r="Y9727" s="14"/>
      <c r="Z9727" s="14"/>
      <c r="AA9727" s="14"/>
      <c r="AB9727" s="14"/>
    </row>
    <row r="9728" spans="24:28" ht="15" customHeight="1">
      <c r="X9728" s="14"/>
      <c r="Y9728" s="14"/>
      <c r="Z9728" s="14"/>
      <c r="AA9728" s="14"/>
      <c r="AB9728" s="14"/>
    </row>
    <row r="9729" spans="24:28" ht="15" customHeight="1">
      <c r="X9729" s="14"/>
      <c r="Y9729" s="14"/>
      <c r="Z9729" s="14"/>
      <c r="AA9729" s="14"/>
      <c r="AB9729" s="14"/>
    </row>
    <row r="9730" spans="24:28" ht="15" customHeight="1">
      <c r="X9730" s="14"/>
      <c r="Y9730" s="14"/>
      <c r="Z9730" s="14"/>
      <c r="AA9730" s="14"/>
      <c r="AB9730" s="14"/>
    </row>
    <row r="9731" spans="24:28" ht="15" customHeight="1">
      <c r="X9731" s="14"/>
      <c r="Y9731" s="14"/>
      <c r="Z9731" s="14"/>
      <c r="AA9731" s="14"/>
      <c r="AB9731" s="14"/>
    </row>
    <row r="9732" spans="24:28" ht="15" customHeight="1">
      <c r="X9732" s="14"/>
      <c r="Y9732" s="14"/>
      <c r="Z9732" s="14"/>
      <c r="AA9732" s="14"/>
      <c r="AB9732" s="14"/>
    </row>
    <row r="9733" spans="24:28" ht="15" customHeight="1">
      <c r="X9733" s="14"/>
      <c r="Y9733" s="14"/>
      <c r="Z9733" s="14"/>
      <c r="AA9733" s="14"/>
      <c r="AB9733" s="14"/>
    </row>
    <row r="9734" spans="24:28" ht="15" customHeight="1">
      <c r="X9734" s="14"/>
      <c r="Y9734" s="14"/>
      <c r="Z9734" s="14"/>
      <c r="AA9734" s="14"/>
      <c r="AB9734" s="14"/>
    </row>
    <row r="9735" spans="24:28" ht="15" customHeight="1">
      <c r="X9735" s="14"/>
      <c r="Y9735" s="14"/>
      <c r="Z9735" s="14"/>
      <c r="AA9735" s="14"/>
      <c r="AB9735" s="14"/>
    </row>
    <row r="9736" spans="24:28" ht="15" customHeight="1">
      <c r="X9736" s="14"/>
      <c r="Y9736" s="14"/>
      <c r="Z9736" s="14"/>
      <c r="AA9736" s="14"/>
      <c r="AB9736" s="14"/>
    </row>
    <row r="9737" spans="24:28" ht="15" customHeight="1">
      <c r="X9737" s="14"/>
      <c r="Y9737" s="14"/>
      <c r="Z9737" s="14"/>
      <c r="AA9737" s="14"/>
      <c r="AB9737" s="14"/>
    </row>
    <row r="9738" spans="24:28" ht="15" customHeight="1">
      <c r="X9738" s="14"/>
      <c r="Y9738" s="14"/>
      <c r="Z9738" s="14"/>
      <c r="AA9738" s="14"/>
      <c r="AB9738" s="14"/>
    </row>
    <row r="9739" spans="24:28" ht="15" customHeight="1">
      <c r="X9739" s="14"/>
      <c r="Y9739" s="14"/>
      <c r="Z9739" s="14"/>
      <c r="AA9739" s="14"/>
      <c r="AB9739" s="14"/>
    </row>
    <row r="9740" spans="24:28" ht="15" customHeight="1">
      <c r="X9740" s="14"/>
      <c r="Y9740" s="14"/>
      <c r="Z9740" s="14"/>
      <c r="AA9740" s="14"/>
      <c r="AB9740" s="14"/>
    </row>
    <row r="9741" spans="24:28" ht="15" customHeight="1">
      <c r="X9741" s="14"/>
      <c r="Y9741" s="14"/>
      <c r="Z9741" s="14"/>
      <c r="AA9741" s="14"/>
      <c r="AB9741" s="14"/>
    </row>
    <row r="9742" spans="24:28" ht="15" customHeight="1">
      <c r="X9742" s="14"/>
      <c r="Y9742" s="14"/>
      <c r="Z9742" s="14"/>
      <c r="AA9742" s="14"/>
      <c r="AB9742" s="14"/>
    </row>
    <row r="9743" spans="24:28" ht="15" customHeight="1">
      <c r="X9743" s="14"/>
      <c r="Y9743" s="14"/>
      <c r="Z9743" s="14"/>
      <c r="AA9743" s="14"/>
      <c r="AB9743" s="14"/>
    </row>
    <row r="9744" spans="24:28" ht="15" customHeight="1">
      <c r="X9744" s="14"/>
      <c r="Y9744" s="14"/>
      <c r="Z9744" s="14"/>
      <c r="AA9744" s="14"/>
      <c r="AB9744" s="14"/>
    </row>
    <row r="9745" spans="24:28" ht="15" customHeight="1">
      <c r="X9745" s="14"/>
      <c r="Y9745" s="14"/>
      <c r="Z9745" s="14"/>
      <c r="AA9745" s="14"/>
      <c r="AB9745" s="14"/>
    </row>
    <row r="9746" spans="24:28" ht="15" customHeight="1">
      <c r="X9746" s="14"/>
      <c r="Y9746" s="14"/>
      <c r="Z9746" s="14"/>
      <c r="AA9746" s="14"/>
      <c r="AB9746" s="14"/>
    </row>
    <row r="9747" spans="24:28" ht="15" customHeight="1">
      <c r="X9747" s="14"/>
      <c r="Y9747" s="14"/>
      <c r="Z9747" s="14"/>
      <c r="AA9747" s="14"/>
      <c r="AB9747" s="14"/>
    </row>
    <row r="9748" spans="24:28" ht="15" customHeight="1">
      <c r="X9748" s="14"/>
      <c r="Y9748" s="14"/>
      <c r="Z9748" s="14"/>
      <c r="AA9748" s="14"/>
      <c r="AB9748" s="14"/>
    </row>
    <row r="9749" spans="24:28" ht="15" customHeight="1">
      <c r="X9749" s="14"/>
      <c r="Y9749" s="14"/>
      <c r="Z9749" s="14"/>
      <c r="AA9749" s="14"/>
      <c r="AB9749" s="14"/>
    </row>
    <row r="9750" spans="24:28" ht="15" customHeight="1">
      <c r="X9750" s="14"/>
      <c r="Y9750" s="14"/>
      <c r="Z9750" s="14"/>
      <c r="AA9750" s="14"/>
      <c r="AB9750" s="14"/>
    </row>
    <row r="9751" spans="24:28" ht="15" customHeight="1">
      <c r="X9751" s="14"/>
      <c r="Y9751" s="14"/>
      <c r="Z9751" s="14"/>
      <c r="AA9751" s="14"/>
      <c r="AB9751" s="14"/>
    </row>
    <row r="9752" spans="24:28" ht="15" customHeight="1">
      <c r="X9752" s="14"/>
      <c r="Y9752" s="14"/>
      <c r="Z9752" s="14"/>
      <c r="AA9752" s="14"/>
      <c r="AB9752" s="14"/>
    </row>
    <row r="9753" spans="24:28" ht="15" customHeight="1">
      <c r="X9753" s="14"/>
      <c r="Y9753" s="14"/>
      <c r="Z9753" s="14"/>
      <c r="AA9753" s="14"/>
      <c r="AB9753" s="14"/>
    </row>
    <row r="9754" spans="24:28" ht="15" customHeight="1">
      <c r="X9754" s="14"/>
      <c r="Y9754" s="14"/>
      <c r="Z9754" s="14"/>
      <c r="AA9754" s="14"/>
      <c r="AB9754" s="14"/>
    </row>
    <row r="9755" spans="24:28" ht="15" customHeight="1">
      <c r="X9755" s="14"/>
      <c r="Y9755" s="14"/>
      <c r="Z9755" s="14"/>
      <c r="AA9755" s="14"/>
      <c r="AB9755" s="14"/>
    </row>
    <row r="9756" spans="24:28" ht="15" customHeight="1">
      <c r="X9756" s="14"/>
      <c r="Y9756" s="14"/>
      <c r="Z9756" s="14"/>
      <c r="AA9756" s="14"/>
      <c r="AB9756" s="14"/>
    </row>
    <row r="9757" spans="24:28" ht="15" customHeight="1">
      <c r="X9757" s="14"/>
      <c r="Y9757" s="14"/>
      <c r="Z9757" s="14"/>
      <c r="AA9757" s="14"/>
      <c r="AB9757" s="14"/>
    </row>
    <row r="9758" spans="24:28" ht="15" customHeight="1">
      <c r="X9758" s="14"/>
      <c r="Y9758" s="14"/>
      <c r="Z9758" s="14"/>
      <c r="AA9758" s="14"/>
      <c r="AB9758" s="14"/>
    </row>
    <row r="9759" spans="24:28" ht="15" customHeight="1">
      <c r="X9759" s="14"/>
      <c r="Y9759" s="14"/>
      <c r="Z9759" s="14"/>
      <c r="AA9759" s="14"/>
      <c r="AB9759" s="14"/>
    </row>
    <row r="9760" spans="24:28" ht="15" customHeight="1">
      <c r="X9760" s="14"/>
      <c r="Y9760" s="14"/>
      <c r="Z9760" s="14"/>
      <c r="AA9760" s="14"/>
      <c r="AB9760" s="14"/>
    </row>
    <row r="9761" spans="24:28" ht="15" customHeight="1">
      <c r="X9761" s="14"/>
      <c r="Y9761" s="14"/>
      <c r="Z9761" s="14"/>
      <c r="AA9761" s="14"/>
      <c r="AB9761" s="14"/>
    </row>
    <row r="9762" spans="24:28" ht="15" customHeight="1">
      <c r="X9762" s="14"/>
      <c r="Y9762" s="14"/>
      <c r="Z9762" s="14"/>
      <c r="AA9762" s="14"/>
      <c r="AB9762" s="14"/>
    </row>
    <row r="9763" spans="24:28" ht="15" customHeight="1">
      <c r="X9763" s="14"/>
      <c r="Y9763" s="14"/>
      <c r="Z9763" s="14"/>
      <c r="AA9763" s="14"/>
      <c r="AB9763" s="14"/>
    </row>
    <row r="9764" spans="24:28" ht="15" customHeight="1">
      <c r="X9764" s="14"/>
      <c r="Y9764" s="14"/>
      <c r="Z9764" s="14"/>
      <c r="AA9764" s="14"/>
      <c r="AB9764" s="14"/>
    </row>
    <row r="9765" spans="24:28" ht="15" customHeight="1">
      <c r="X9765" s="14"/>
      <c r="Y9765" s="14"/>
      <c r="Z9765" s="14"/>
      <c r="AA9765" s="14"/>
      <c r="AB9765" s="14"/>
    </row>
    <row r="9766" spans="24:28" ht="15" customHeight="1">
      <c r="X9766" s="14"/>
      <c r="Y9766" s="14"/>
      <c r="Z9766" s="14"/>
      <c r="AA9766" s="14"/>
      <c r="AB9766" s="14"/>
    </row>
    <row r="9767" spans="24:28" ht="15" customHeight="1">
      <c r="X9767" s="14"/>
      <c r="Y9767" s="14"/>
      <c r="Z9767" s="14"/>
      <c r="AA9767" s="14"/>
      <c r="AB9767" s="14"/>
    </row>
    <row r="9768" spans="24:28" ht="15" customHeight="1">
      <c r="X9768" s="14"/>
      <c r="Y9768" s="14"/>
      <c r="Z9768" s="14"/>
      <c r="AA9768" s="14"/>
      <c r="AB9768" s="14"/>
    </row>
    <row r="9769" spans="24:28" ht="15" customHeight="1">
      <c r="X9769" s="14"/>
      <c r="Y9769" s="14"/>
      <c r="Z9769" s="14"/>
      <c r="AA9769" s="14"/>
      <c r="AB9769" s="14"/>
    </row>
    <row r="9770" spans="24:28" ht="15" customHeight="1">
      <c r="X9770" s="14"/>
      <c r="Y9770" s="14"/>
      <c r="Z9770" s="14"/>
      <c r="AA9770" s="14"/>
      <c r="AB9770" s="14"/>
    </row>
    <row r="9771" spans="24:28" ht="15" customHeight="1">
      <c r="X9771" s="14"/>
      <c r="Y9771" s="14"/>
      <c r="Z9771" s="14"/>
      <c r="AA9771" s="14"/>
      <c r="AB9771" s="14"/>
    </row>
    <row r="9772" spans="24:28" ht="15" customHeight="1">
      <c r="X9772" s="14"/>
      <c r="Y9772" s="14"/>
      <c r="Z9772" s="14"/>
      <c r="AA9772" s="14"/>
      <c r="AB9772" s="14"/>
    </row>
    <row r="9773" spans="24:28" ht="15" customHeight="1">
      <c r="X9773" s="14"/>
      <c r="Y9773" s="14"/>
      <c r="Z9773" s="14"/>
      <c r="AA9773" s="14"/>
      <c r="AB9773" s="14"/>
    </row>
    <row r="9774" spans="24:28" ht="15" customHeight="1">
      <c r="X9774" s="14"/>
      <c r="Y9774" s="14"/>
      <c r="Z9774" s="14"/>
      <c r="AA9774" s="14"/>
      <c r="AB9774" s="14"/>
    </row>
    <row r="9775" spans="24:28" ht="15" customHeight="1">
      <c r="X9775" s="14"/>
      <c r="Y9775" s="14"/>
      <c r="Z9775" s="14"/>
      <c r="AA9775" s="14"/>
      <c r="AB9775" s="14"/>
    </row>
    <row r="9776" spans="24:28" ht="15" customHeight="1">
      <c r="X9776" s="14"/>
      <c r="Y9776" s="14"/>
      <c r="Z9776" s="14"/>
      <c r="AA9776" s="14"/>
      <c r="AB9776" s="14"/>
    </row>
    <row r="9777" spans="24:28" ht="15" customHeight="1">
      <c r="X9777" s="14"/>
      <c r="Y9777" s="14"/>
      <c r="Z9777" s="14"/>
      <c r="AA9777" s="14"/>
      <c r="AB9777" s="14"/>
    </row>
    <row r="9778" spans="24:28" ht="15" customHeight="1">
      <c r="X9778" s="14"/>
      <c r="Y9778" s="14"/>
      <c r="Z9778" s="14"/>
      <c r="AA9778" s="14"/>
      <c r="AB9778" s="14"/>
    </row>
    <row r="9779" spans="24:28" ht="15" customHeight="1">
      <c r="X9779" s="14"/>
      <c r="Y9779" s="14"/>
      <c r="Z9779" s="14"/>
      <c r="AA9779" s="14"/>
      <c r="AB9779" s="14"/>
    </row>
    <row r="9780" spans="24:28" ht="15" customHeight="1">
      <c r="X9780" s="14"/>
      <c r="Y9780" s="14"/>
      <c r="Z9780" s="14"/>
      <c r="AA9780" s="14"/>
      <c r="AB9780" s="14"/>
    </row>
    <row r="9781" spans="24:28" ht="15" customHeight="1">
      <c r="X9781" s="14"/>
      <c r="Y9781" s="14"/>
      <c r="Z9781" s="14"/>
      <c r="AA9781" s="14"/>
      <c r="AB9781" s="14"/>
    </row>
    <row r="9782" spans="24:28" ht="15" customHeight="1">
      <c r="X9782" s="14"/>
      <c r="Y9782" s="14"/>
      <c r="Z9782" s="14"/>
      <c r="AA9782" s="14"/>
      <c r="AB9782" s="14"/>
    </row>
    <row r="9783" spans="24:28" ht="15" customHeight="1">
      <c r="X9783" s="14"/>
      <c r="Y9783" s="14"/>
      <c r="Z9783" s="14"/>
      <c r="AA9783" s="14"/>
      <c r="AB9783" s="14"/>
    </row>
    <row r="9784" spans="24:28" ht="15" customHeight="1">
      <c r="X9784" s="14"/>
      <c r="Y9784" s="14"/>
      <c r="Z9784" s="14"/>
      <c r="AA9784" s="14"/>
      <c r="AB9784" s="14"/>
    </row>
    <row r="9785" spans="24:28" ht="15" customHeight="1">
      <c r="X9785" s="14"/>
      <c r="Y9785" s="14"/>
      <c r="Z9785" s="14"/>
      <c r="AA9785" s="14"/>
      <c r="AB9785" s="14"/>
    </row>
    <row r="9786" spans="24:28" ht="15" customHeight="1">
      <c r="X9786" s="14"/>
      <c r="Y9786" s="14"/>
      <c r="Z9786" s="14"/>
      <c r="AA9786" s="14"/>
      <c r="AB9786" s="14"/>
    </row>
    <row r="9787" spans="24:28" ht="15" customHeight="1">
      <c r="X9787" s="14"/>
      <c r="Y9787" s="14"/>
      <c r="Z9787" s="14"/>
      <c r="AA9787" s="14"/>
      <c r="AB9787" s="14"/>
    </row>
    <row r="9788" spans="24:28" ht="15" customHeight="1">
      <c r="X9788" s="14"/>
      <c r="Y9788" s="14"/>
      <c r="Z9788" s="14"/>
      <c r="AA9788" s="14"/>
      <c r="AB9788" s="14"/>
    </row>
    <row r="9789" spans="24:28" ht="15" customHeight="1">
      <c r="X9789" s="14"/>
      <c r="Y9789" s="14"/>
      <c r="Z9789" s="14"/>
      <c r="AA9789" s="14"/>
      <c r="AB9789" s="14"/>
    </row>
    <row r="9790" spans="24:28" ht="15" customHeight="1">
      <c r="X9790" s="14"/>
      <c r="Y9790" s="14"/>
      <c r="Z9790" s="14"/>
      <c r="AA9790" s="14"/>
      <c r="AB9790" s="14"/>
    </row>
    <row r="9791" spans="24:28" ht="15" customHeight="1">
      <c r="X9791" s="14"/>
      <c r="Y9791" s="14"/>
      <c r="Z9791" s="14"/>
      <c r="AA9791" s="14"/>
      <c r="AB9791" s="14"/>
    </row>
    <row r="9792" spans="24:28" ht="15" customHeight="1">
      <c r="X9792" s="14"/>
      <c r="Y9792" s="14"/>
      <c r="Z9792" s="14"/>
      <c r="AA9792" s="14"/>
      <c r="AB9792" s="14"/>
    </row>
    <row r="9793" spans="24:28" ht="15" customHeight="1">
      <c r="X9793" s="14"/>
      <c r="Y9793" s="14"/>
      <c r="Z9793" s="14"/>
      <c r="AA9793" s="14"/>
      <c r="AB9793" s="14"/>
    </row>
    <row r="9794" spans="24:28" ht="15" customHeight="1">
      <c r="X9794" s="14"/>
      <c r="Y9794" s="14"/>
      <c r="Z9794" s="14"/>
      <c r="AA9794" s="14"/>
      <c r="AB9794" s="14"/>
    </row>
    <row r="9795" spans="24:28" ht="15" customHeight="1">
      <c r="X9795" s="14"/>
      <c r="Y9795" s="14"/>
      <c r="Z9795" s="14"/>
      <c r="AA9795" s="14"/>
      <c r="AB9795" s="14"/>
    </row>
    <row r="9796" spans="24:28" ht="15" customHeight="1">
      <c r="X9796" s="14"/>
      <c r="Y9796" s="14"/>
      <c r="Z9796" s="14"/>
      <c r="AA9796" s="14"/>
      <c r="AB9796" s="14"/>
    </row>
    <row r="9797" spans="24:28" ht="15" customHeight="1">
      <c r="X9797" s="14"/>
      <c r="Y9797" s="14"/>
      <c r="Z9797" s="14"/>
      <c r="AA9797" s="14"/>
      <c r="AB9797" s="14"/>
    </row>
    <row r="9798" spans="24:28" ht="15" customHeight="1">
      <c r="X9798" s="14"/>
      <c r="Y9798" s="14"/>
      <c r="Z9798" s="14"/>
      <c r="AA9798" s="14"/>
      <c r="AB9798" s="14"/>
    </row>
    <row r="9799" spans="24:28" ht="15" customHeight="1">
      <c r="X9799" s="14"/>
      <c r="Y9799" s="14"/>
      <c r="Z9799" s="14"/>
      <c r="AA9799" s="14"/>
      <c r="AB9799" s="14"/>
    </row>
    <row r="9800" spans="24:28" ht="15" customHeight="1">
      <c r="X9800" s="14"/>
      <c r="Y9800" s="14"/>
      <c r="Z9800" s="14"/>
      <c r="AA9800" s="14"/>
      <c r="AB9800" s="14"/>
    </row>
    <row r="9801" spans="24:28" ht="15" customHeight="1">
      <c r="X9801" s="14"/>
      <c r="Y9801" s="14"/>
      <c r="Z9801" s="14"/>
      <c r="AA9801" s="14"/>
      <c r="AB9801" s="14"/>
    </row>
    <row r="9802" spans="24:28" ht="15" customHeight="1">
      <c r="X9802" s="14"/>
      <c r="Y9802" s="14"/>
      <c r="Z9802" s="14"/>
      <c r="AA9802" s="14"/>
      <c r="AB9802" s="14"/>
    </row>
    <row r="9803" spans="24:28" ht="15" customHeight="1">
      <c r="X9803" s="14"/>
      <c r="Y9803" s="14"/>
      <c r="Z9803" s="14"/>
      <c r="AA9803" s="14"/>
      <c r="AB9803" s="14"/>
    </row>
    <row r="9804" spans="24:28" ht="15" customHeight="1">
      <c r="X9804" s="14"/>
      <c r="Y9804" s="14"/>
      <c r="Z9804" s="14"/>
      <c r="AA9804" s="14"/>
      <c r="AB9804" s="14"/>
    </row>
    <row r="9805" spans="24:28" ht="15" customHeight="1">
      <c r="X9805" s="14"/>
      <c r="Y9805" s="14"/>
      <c r="Z9805" s="14"/>
      <c r="AA9805" s="14"/>
      <c r="AB9805" s="14"/>
    </row>
    <row r="9806" spans="24:28" ht="15" customHeight="1">
      <c r="X9806" s="14"/>
      <c r="Y9806" s="14"/>
      <c r="Z9806" s="14"/>
      <c r="AA9806" s="14"/>
      <c r="AB9806" s="14"/>
    </row>
    <row r="9807" spans="24:28" ht="15" customHeight="1">
      <c r="X9807" s="14"/>
      <c r="Y9807" s="14"/>
      <c r="Z9807" s="14"/>
      <c r="AA9807" s="14"/>
      <c r="AB9807" s="14"/>
    </row>
    <row r="9808" spans="24:28" ht="15" customHeight="1">
      <c r="X9808" s="14"/>
      <c r="Y9808" s="14"/>
      <c r="Z9808" s="14"/>
      <c r="AA9808" s="14"/>
      <c r="AB9808" s="14"/>
    </row>
    <row r="9809" spans="24:28" ht="15" customHeight="1">
      <c r="X9809" s="14"/>
      <c r="Y9809" s="14"/>
      <c r="Z9809" s="14"/>
      <c r="AA9809" s="14"/>
      <c r="AB9809" s="14"/>
    </row>
    <row r="9810" spans="24:28" ht="15" customHeight="1">
      <c r="X9810" s="14"/>
      <c r="Y9810" s="14"/>
      <c r="Z9810" s="14"/>
      <c r="AA9810" s="14"/>
      <c r="AB9810" s="14"/>
    </row>
    <row r="9811" spans="24:28" ht="15" customHeight="1">
      <c r="X9811" s="14"/>
      <c r="Y9811" s="14"/>
      <c r="Z9811" s="14"/>
      <c r="AA9811" s="14"/>
      <c r="AB9811" s="14"/>
    </row>
    <row r="9812" spans="24:28" ht="15" customHeight="1">
      <c r="X9812" s="14"/>
      <c r="Y9812" s="14"/>
      <c r="Z9812" s="14"/>
      <c r="AA9812" s="14"/>
      <c r="AB9812" s="14"/>
    </row>
    <row r="9813" spans="24:28" ht="15" customHeight="1">
      <c r="X9813" s="14"/>
      <c r="Y9813" s="14"/>
      <c r="Z9813" s="14"/>
      <c r="AA9813" s="14"/>
      <c r="AB9813" s="14"/>
    </row>
    <row r="9814" spans="24:28" ht="15" customHeight="1">
      <c r="X9814" s="14"/>
      <c r="Y9814" s="14"/>
      <c r="Z9814" s="14"/>
      <c r="AA9814" s="14"/>
      <c r="AB9814" s="14"/>
    </row>
    <row r="9815" spans="24:28" ht="15" customHeight="1">
      <c r="X9815" s="14"/>
      <c r="Y9815" s="14"/>
      <c r="Z9815" s="14"/>
      <c r="AA9815" s="14"/>
      <c r="AB9815" s="14"/>
    </row>
    <row r="9816" spans="24:28" ht="15" customHeight="1">
      <c r="X9816" s="14"/>
      <c r="Y9816" s="14"/>
      <c r="Z9816" s="14"/>
      <c r="AA9816" s="14"/>
      <c r="AB9816" s="14"/>
    </row>
    <row r="9817" spans="24:28" ht="15" customHeight="1">
      <c r="X9817" s="14"/>
      <c r="Y9817" s="14"/>
      <c r="Z9817" s="14"/>
      <c r="AA9817" s="14"/>
      <c r="AB9817" s="14"/>
    </row>
    <row r="9818" spans="24:28" ht="15" customHeight="1">
      <c r="X9818" s="14"/>
      <c r="Y9818" s="14"/>
      <c r="Z9818" s="14"/>
      <c r="AA9818" s="14"/>
      <c r="AB9818" s="14"/>
    </row>
    <row r="9819" spans="24:28" ht="15" customHeight="1">
      <c r="X9819" s="14"/>
      <c r="Y9819" s="14"/>
      <c r="Z9819" s="14"/>
      <c r="AA9819" s="14"/>
      <c r="AB9819" s="14"/>
    </row>
    <row r="9820" spans="24:28" ht="15" customHeight="1">
      <c r="X9820" s="14"/>
      <c r="Y9820" s="14"/>
      <c r="Z9820" s="14"/>
      <c r="AA9820" s="14"/>
      <c r="AB9820" s="14"/>
    </row>
    <row r="9821" spans="24:28" ht="15" customHeight="1">
      <c r="X9821" s="14"/>
      <c r="Y9821" s="14"/>
      <c r="Z9821" s="14"/>
      <c r="AA9821" s="14"/>
      <c r="AB9821" s="14"/>
    </row>
    <row r="9822" spans="24:28" ht="15" customHeight="1">
      <c r="X9822" s="14"/>
      <c r="Y9822" s="14"/>
      <c r="Z9822" s="14"/>
      <c r="AA9822" s="14"/>
      <c r="AB9822" s="14"/>
    </row>
    <row r="9823" spans="24:28" ht="15" customHeight="1">
      <c r="X9823" s="14"/>
      <c r="Y9823" s="14"/>
      <c r="Z9823" s="14"/>
      <c r="AA9823" s="14"/>
      <c r="AB9823" s="14"/>
    </row>
    <row r="9824" spans="24:28" ht="15" customHeight="1">
      <c r="X9824" s="14"/>
      <c r="Y9824" s="14"/>
      <c r="Z9824" s="14"/>
      <c r="AA9824" s="14"/>
      <c r="AB9824" s="14"/>
    </row>
    <row r="9825" spans="24:28" ht="15" customHeight="1">
      <c r="X9825" s="14"/>
      <c r="Y9825" s="14"/>
      <c r="Z9825" s="14"/>
      <c r="AA9825" s="14"/>
      <c r="AB9825" s="14"/>
    </row>
    <row r="9826" spans="24:28" ht="15" customHeight="1">
      <c r="X9826" s="14"/>
      <c r="Y9826" s="14"/>
      <c r="Z9826" s="14"/>
      <c r="AA9826" s="14"/>
      <c r="AB9826" s="14"/>
    </row>
    <row r="9827" spans="24:28" ht="15" customHeight="1">
      <c r="X9827" s="14"/>
      <c r="Y9827" s="14"/>
      <c r="Z9827" s="14"/>
      <c r="AA9827" s="14"/>
      <c r="AB9827" s="14"/>
    </row>
    <row r="9828" spans="24:28" ht="15" customHeight="1">
      <c r="X9828" s="14"/>
      <c r="Y9828" s="14"/>
      <c r="Z9828" s="14"/>
      <c r="AA9828" s="14"/>
      <c r="AB9828" s="14"/>
    </row>
    <row r="9829" spans="24:28" ht="15" customHeight="1">
      <c r="X9829" s="14"/>
      <c r="Y9829" s="14"/>
      <c r="Z9829" s="14"/>
      <c r="AA9829" s="14"/>
      <c r="AB9829" s="14"/>
    </row>
    <row r="9830" spans="24:28" ht="15" customHeight="1">
      <c r="X9830" s="14"/>
      <c r="Y9830" s="14"/>
      <c r="Z9830" s="14"/>
      <c r="AA9830" s="14"/>
      <c r="AB9830" s="14"/>
    </row>
    <row r="9831" spans="24:28" ht="15" customHeight="1">
      <c r="X9831" s="14"/>
      <c r="Y9831" s="14"/>
      <c r="Z9831" s="14"/>
      <c r="AA9831" s="14"/>
      <c r="AB9831" s="14"/>
    </row>
    <row r="9832" spans="24:28" ht="15" customHeight="1">
      <c r="X9832" s="14"/>
      <c r="Y9832" s="14"/>
      <c r="Z9832" s="14"/>
      <c r="AA9832" s="14"/>
      <c r="AB9832" s="14"/>
    </row>
    <row r="9833" spans="24:28" ht="15" customHeight="1">
      <c r="X9833" s="14"/>
      <c r="Y9833" s="14"/>
      <c r="Z9833" s="14"/>
      <c r="AA9833" s="14"/>
      <c r="AB9833" s="14"/>
    </row>
    <row r="9834" spans="24:28" ht="15" customHeight="1">
      <c r="X9834" s="14"/>
      <c r="Y9834" s="14"/>
      <c r="Z9834" s="14"/>
      <c r="AA9834" s="14"/>
      <c r="AB9834" s="14"/>
    </row>
    <row r="9835" spans="24:28" ht="15" customHeight="1">
      <c r="X9835" s="14"/>
      <c r="Y9835" s="14"/>
      <c r="Z9835" s="14"/>
      <c r="AA9835" s="14"/>
      <c r="AB9835" s="14"/>
    </row>
    <row r="9836" spans="24:28" ht="15" customHeight="1">
      <c r="X9836" s="14"/>
      <c r="Y9836" s="14"/>
      <c r="Z9836" s="14"/>
      <c r="AA9836" s="14"/>
      <c r="AB9836" s="14"/>
    </row>
    <row r="9837" spans="24:28" ht="15" customHeight="1">
      <c r="X9837" s="14"/>
      <c r="Y9837" s="14"/>
      <c r="Z9837" s="14"/>
      <c r="AA9837" s="14"/>
      <c r="AB9837" s="14"/>
    </row>
    <row r="9838" spans="24:28" ht="15" customHeight="1">
      <c r="X9838" s="14"/>
      <c r="Y9838" s="14"/>
      <c r="Z9838" s="14"/>
      <c r="AA9838" s="14"/>
      <c r="AB9838" s="14"/>
    </row>
    <row r="9839" spans="24:28" ht="15" customHeight="1">
      <c r="X9839" s="14"/>
      <c r="Y9839" s="14"/>
      <c r="Z9839" s="14"/>
      <c r="AA9839" s="14"/>
      <c r="AB9839" s="14"/>
    </row>
    <row r="9840" spans="24:28" ht="15" customHeight="1">
      <c r="X9840" s="14"/>
      <c r="Y9840" s="14"/>
      <c r="Z9840" s="14"/>
      <c r="AA9840" s="14"/>
      <c r="AB9840" s="14"/>
    </row>
    <row r="9841" spans="24:28" ht="15" customHeight="1">
      <c r="X9841" s="14"/>
      <c r="Y9841" s="14"/>
      <c r="Z9841" s="14"/>
      <c r="AA9841" s="14"/>
      <c r="AB9841" s="14"/>
    </row>
    <row r="9842" spans="24:28" ht="15" customHeight="1">
      <c r="X9842" s="14"/>
      <c r="Y9842" s="14"/>
      <c r="Z9842" s="14"/>
      <c r="AA9842" s="14"/>
      <c r="AB9842" s="14"/>
    </row>
    <row r="9843" spans="24:28" ht="15" customHeight="1">
      <c r="X9843" s="14"/>
      <c r="Y9843" s="14"/>
      <c r="Z9843" s="14"/>
      <c r="AA9843" s="14"/>
      <c r="AB9843" s="14"/>
    </row>
    <row r="9844" spans="24:28" ht="15" customHeight="1">
      <c r="X9844" s="14"/>
      <c r="Y9844" s="14"/>
      <c r="Z9844" s="14"/>
      <c r="AA9844" s="14"/>
      <c r="AB9844" s="14"/>
    </row>
    <row r="9845" spans="24:28" ht="15" customHeight="1">
      <c r="X9845" s="14"/>
      <c r="Y9845" s="14"/>
      <c r="Z9845" s="14"/>
      <c r="AA9845" s="14"/>
      <c r="AB9845" s="14"/>
    </row>
    <row r="9846" spans="24:28" ht="15" customHeight="1">
      <c r="X9846" s="14"/>
      <c r="Y9846" s="14"/>
      <c r="Z9846" s="14"/>
      <c r="AA9846" s="14"/>
      <c r="AB9846" s="14"/>
    </row>
    <row r="9847" spans="24:28" ht="15" customHeight="1">
      <c r="X9847" s="14"/>
      <c r="Y9847" s="14"/>
      <c r="Z9847" s="14"/>
      <c r="AA9847" s="14"/>
      <c r="AB9847" s="14"/>
    </row>
    <row r="9848" spans="24:28" ht="15" customHeight="1">
      <c r="X9848" s="14"/>
      <c r="Y9848" s="14"/>
      <c r="Z9848" s="14"/>
      <c r="AA9848" s="14"/>
      <c r="AB9848" s="14"/>
    </row>
    <row r="9849" spans="24:28" ht="15" customHeight="1">
      <c r="X9849" s="14"/>
      <c r="Y9849" s="14"/>
      <c r="Z9849" s="14"/>
      <c r="AA9849" s="14"/>
      <c r="AB9849" s="14"/>
    </row>
    <row r="9850" spans="24:28" ht="15" customHeight="1">
      <c r="X9850" s="14"/>
      <c r="Y9850" s="14"/>
      <c r="Z9850" s="14"/>
      <c r="AA9850" s="14"/>
      <c r="AB9850" s="14"/>
    </row>
    <row r="9851" spans="24:28" ht="15" customHeight="1">
      <c r="X9851" s="14"/>
      <c r="Y9851" s="14"/>
      <c r="Z9851" s="14"/>
      <c r="AA9851" s="14"/>
      <c r="AB9851" s="14"/>
    </row>
    <row r="9852" spans="24:28" ht="15" customHeight="1">
      <c r="X9852" s="14"/>
      <c r="Y9852" s="14"/>
      <c r="Z9852" s="14"/>
      <c r="AA9852" s="14"/>
      <c r="AB9852" s="14"/>
    </row>
    <row r="9853" spans="24:28" ht="15" customHeight="1">
      <c r="X9853" s="14"/>
      <c r="Y9853" s="14"/>
      <c r="Z9853" s="14"/>
      <c r="AA9853" s="14"/>
      <c r="AB9853" s="14"/>
    </row>
    <row r="9854" spans="24:28" ht="15" customHeight="1">
      <c r="X9854" s="14"/>
      <c r="Y9854" s="14"/>
      <c r="Z9854" s="14"/>
      <c r="AA9854" s="14"/>
      <c r="AB9854" s="14"/>
    </row>
    <row r="9855" spans="24:28" ht="15" customHeight="1">
      <c r="X9855" s="14"/>
      <c r="Y9855" s="14"/>
      <c r="Z9855" s="14"/>
      <c r="AA9855" s="14"/>
      <c r="AB9855" s="14"/>
    </row>
    <row r="9856" spans="24:28" ht="15" customHeight="1">
      <c r="X9856" s="14"/>
      <c r="Y9856" s="14"/>
      <c r="Z9856" s="14"/>
      <c r="AA9856" s="14"/>
      <c r="AB9856" s="14"/>
    </row>
    <row r="9857" spans="24:28" ht="15" customHeight="1">
      <c r="X9857" s="14"/>
      <c r="Y9857" s="14"/>
      <c r="Z9857" s="14"/>
      <c r="AA9857" s="14"/>
      <c r="AB9857" s="14"/>
    </row>
    <row r="9858" spans="24:28" ht="15" customHeight="1">
      <c r="X9858" s="14"/>
      <c r="Y9858" s="14"/>
      <c r="Z9858" s="14"/>
      <c r="AA9858" s="14"/>
      <c r="AB9858" s="14"/>
    </row>
    <row r="9859" spans="24:28" ht="15" customHeight="1">
      <c r="X9859" s="14"/>
      <c r="Y9859" s="14"/>
      <c r="Z9859" s="14"/>
      <c r="AA9859" s="14"/>
      <c r="AB9859" s="14"/>
    </row>
    <row r="9860" spans="24:28" ht="15" customHeight="1">
      <c r="X9860" s="14"/>
      <c r="Y9860" s="14"/>
      <c r="Z9860" s="14"/>
      <c r="AA9860" s="14"/>
      <c r="AB9860" s="14"/>
    </row>
    <row r="9861" spans="24:28" ht="15" customHeight="1">
      <c r="X9861" s="14"/>
      <c r="Y9861" s="14"/>
      <c r="Z9861" s="14"/>
      <c r="AA9861" s="14"/>
      <c r="AB9861" s="14"/>
    </row>
    <row r="9862" spans="24:28" ht="15" customHeight="1">
      <c r="X9862" s="14"/>
      <c r="Y9862" s="14"/>
      <c r="Z9862" s="14"/>
      <c r="AA9862" s="14"/>
      <c r="AB9862" s="14"/>
    </row>
    <row r="9863" spans="24:28" ht="15" customHeight="1">
      <c r="X9863" s="14"/>
      <c r="Y9863" s="14"/>
      <c r="Z9863" s="14"/>
      <c r="AA9863" s="14"/>
      <c r="AB9863" s="14"/>
    </row>
    <row r="9864" spans="24:28" ht="15" customHeight="1">
      <c r="X9864" s="14"/>
      <c r="Y9864" s="14"/>
      <c r="Z9864" s="14"/>
      <c r="AA9864" s="14"/>
      <c r="AB9864" s="14"/>
    </row>
    <row r="9865" spans="24:28" ht="15" customHeight="1">
      <c r="X9865" s="14"/>
      <c r="Y9865" s="14"/>
      <c r="Z9865" s="14"/>
      <c r="AA9865" s="14"/>
      <c r="AB9865" s="14"/>
    </row>
    <row r="9866" spans="24:28" ht="15" customHeight="1">
      <c r="X9866" s="14"/>
      <c r="Y9866" s="14"/>
      <c r="Z9866" s="14"/>
      <c r="AA9866" s="14"/>
      <c r="AB9866" s="14"/>
    </row>
    <row r="9867" spans="24:28" ht="15" customHeight="1">
      <c r="X9867" s="14"/>
      <c r="Y9867" s="14"/>
      <c r="Z9867" s="14"/>
      <c r="AA9867" s="14"/>
      <c r="AB9867" s="14"/>
    </row>
    <row r="9868" spans="24:28" ht="15" customHeight="1">
      <c r="X9868" s="14"/>
      <c r="Y9868" s="14"/>
      <c r="Z9868" s="14"/>
      <c r="AA9868" s="14"/>
      <c r="AB9868" s="14"/>
    </row>
    <row r="9869" spans="24:28" ht="15" customHeight="1">
      <c r="X9869" s="14"/>
      <c r="Y9869" s="14"/>
      <c r="Z9869" s="14"/>
      <c r="AA9869" s="14"/>
      <c r="AB9869" s="14"/>
    </row>
    <row r="9870" spans="24:28" ht="15" customHeight="1">
      <c r="X9870" s="14"/>
      <c r="Y9870" s="14"/>
      <c r="Z9870" s="14"/>
      <c r="AA9870" s="14"/>
      <c r="AB9870" s="14"/>
    </row>
    <row r="9871" spans="24:28" ht="15" customHeight="1">
      <c r="X9871" s="14"/>
      <c r="Y9871" s="14"/>
      <c r="Z9871" s="14"/>
      <c r="AA9871" s="14"/>
      <c r="AB9871" s="14"/>
    </row>
    <row r="9872" spans="24:28" ht="15" customHeight="1">
      <c r="X9872" s="14"/>
      <c r="Y9872" s="14"/>
      <c r="Z9872" s="14"/>
      <c r="AA9872" s="14"/>
      <c r="AB9872" s="14"/>
    </row>
    <row r="9873" spans="24:28" ht="15" customHeight="1">
      <c r="X9873" s="14"/>
      <c r="Y9873" s="14"/>
      <c r="Z9873" s="14"/>
      <c r="AA9873" s="14"/>
      <c r="AB9873" s="14"/>
    </row>
    <row r="9874" spans="24:28" ht="15" customHeight="1">
      <c r="X9874" s="14"/>
      <c r="Y9874" s="14"/>
      <c r="Z9874" s="14"/>
      <c r="AA9874" s="14"/>
      <c r="AB9874" s="14"/>
    </row>
    <row r="9875" spans="24:28" ht="15" customHeight="1">
      <c r="X9875" s="14"/>
      <c r="Y9875" s="14"/>
      <c r="Z9875" s="14"/>
      <c r="AA9875" s="14"/>
      <c r="AB9875" s="14"/>
    </row>
    <row r="9876" spans="24:28" ht="15" customHeight="1">
      <c r="X9876" s="14"/>
      <c r="Y9876" s="14"/>
      <c r="Z9876" s="14"/>
      <c r="AA9876" s="14"/>
      <c r="AB9876" s="14"/>
    </row>
    <row r="9877" spans="24:28" ht="15" customHeight="1">
      <c r="X9877" s="14"/>
      <c r="Y9877" s="14"/>
      <c r="Z9877" s="14"/>
      <c r="AA9877" s="14"/>
      <c r="AB9877" s="14"/>
    </row>
    <row r="9878" spans="24:28" ht="15" customHeight="1">
      <c r="X9878" s="14"/>
      <c r="Y9878" s="14"/>
      <c r="Z9878" s="14"/>
      <c r="AA9878" s="14"/>
      <c r="AB9878" s="14"/>
    </row>
    <row r="9879" spans="24:28" ht="15" customHeight="1">
      <c r="X9879" s="14"/>
      <c r="Y9879" s="14"/>
      <c r="Z9879" s="14"/>
      <c r="AA9879" s="14"/>
      <c r="AB9879" s="14"/>
    </row>
    <row r="9880" spans="24:28" ht="15" customHeight="1">
      <c r="X9880" s="14"/>
      <c r="Y9880" s="14"/>
      <c r="Z9880" s="14"/>
      <c r="AA9880" s="14"/>
      <c r="AB9880" s="14"/>
    </row>
    <row r="9881" spans="24:28" ht="15" customHeight="1">
      <c r="X9881" s="14"/>
      <c r="Y9881" s="14"/>
      <c r="Z9881" s="14"/>
      <c r="AA9881" s="14"/>
      <c r="AB9881" s="14"/>
    </row>
    <row r="9882" spans="24:28" ht="15" customHeight="1">
      <c r="X9882" s="14"/>
      <c r="Y9882" s="14"/>
      <c r="Z9882" s="14"/>
      <c r="AA9882" s="14"/>
      <c r="AB9882" s="14"/>
    </row>
    <row r="9883" spans="24:28" ht="15" customHeight="1">
      <c r="X9883" s="14"/>
      <c r="Y9883" s="14"/>
      <c r="Z9883" s="14"/>
      <c r="AA9883" s="14"/>
      <c r="AB9883" s="14"/>
    </row>
    <row r="9884" spans="24:28" ht="15" customHeight="1">
      <c r="X9884" s="14"/>
      <c r="Y9884" s="14"/>
      <c r="Z9884" s="14"/>
      <c r="AA9884" s="14"/>
      <c r="AB9884" s="14"/>
    </row>
    <row r="9885" spans="24:28" ht="15" customHeight="1">
      <c r="X9885" s="14"/>
      <c r="Y9885" s="14"/>
      <c r="Z9885" s="14"/>
      <c r="AA9885" s="14"/>
      <c r="AB9885" s="14"/>
    </row>
    <row r="9886" spans="24:28" ht="15" customHeight="1">
      <c r="X9886" s="14"/>
      <c r="Y9886" s="14"/>
      <c r="Z9886" s="14"/>
      <c r="AA9886" s="14"/>
      <c r="AB9886" s="14"/>
    </row>
    <row r="9887" spans="24:28" ht="15" customHeight="1">
      <c r="X9887" s="14"/>
      <c r="Y9887" s="14"/>
      <c r="Z9887" s="14"/>
      <c r="AA9887" s="14"/>
      <c r="AB9887" s="14"/>
    </row>
    <row r="9888" spans="24:28" ht="15" customHeight="1">
      <c r="X9888" s="14"/>
      <c r="Y9888" s="14"/>
      <c r="Z9888" s="14"/>
      <c r="AA9888" s="14"/>
      <c r="AB9888" s="14"/>
    </row>
    <row r="9889" spans="24:28" ht="15" customHeight="1">
      <c r="X9889" s="14"/>
      <c r="Y9889" s="14"/>
      <c r="Z9889" s="14"/>
      <c r="AA9889" s="14"/>
      <c r="AB9889" s="14"/>
    </row>
    <row r="9890" spans="24:28" ht="15" customHeight="1">
      <c r="X9890" s="14"/>
      <c r="Y9890" s="14"/>
      <c r="Z9890" s="14"/>
      <c r="AA9890" s="14"/>
      <c r="AB9890" s="14"/>
    </row>
    <row r="9891" spans="24:28" ht="15" customHeight="1">
      <c r="X9891" s="14"/>
      <c r="Y9891" s="14"/>
      <c r="Z9891" s="14"/>
      <c r="AA9891" s="14"/>
      <c r="AB9891" s="14"/>
    </row>
    <row r="9892" spans="24:28" ht="15" customHeight="1">
      <c r="X9892" s="14"/>
      <c r="Y9892" s="14"/>
      <c r="Z9892" s="14"/>
      <c r="AA9892" s="14"/>
      <c r="AB9892" s="14"/>
    </row>
    <row r="9893" spans="24:28" ht="15" customHeight="1">
      <c r="X9893" s="14"/>
      <c r="Y9893" s="14"/>
      <c r="Z9893" s="14"/>
      <c r="AA9893" s="14"/>
      <c r="AB9893" s="14"/>
    </row>
    <row r="9894" spans="24:28" ht="15" customHeight="1">
      <c r="X9894" s="14"/>
      <c r="Y9894" s="14"/>
      <c r="Z9894" s="14"/>
      <c r="AA9894" s="14"/>
      <c r="AB9894" s="14"/>
    </row>
    <row r="9895" spans="24:28" ht="15" customHeight="1">
      <c r="X9895" s="14"/>
      <c r="Y9895" s="14"/>
      <c r="Z9895" s="14"/>
      <c r="AA9895" s="14"/>
      <c r="AB9895" s="14"/>
    </row>
    <row r="9896" spans="24:28" ht="15" customHeight="1">
      <c r="X9896" s="14"/>
      <c r="Y9896" s="14"/>
      <c r="Z9896" s="14"/>
      <c r="AA9896" s="14"/>
      <c r="AB9896" s="14"/>
    </row>
    <row r="9897" spans="24:28" ht="15" customHeight="1">
      <c r="X9897" s="14"/>
      <c r="Y9897" s="14"/>
      <c r="Z9897" s="14"/>
      <c r="AA9897" s="14"/>
      <c r="AB9897" s="14"/>
    </row>
    <row r="9898" spans="24:28" ht="15" customHeight="1">
      <c r="X9898" s="14"/>
      <c r="Y9898" s="14"/>
      <c r="Z9898" s="14"/>
      <c r="AA9898" s="14"/>
      <c r="AB9898" s="14"/>
    </row>
    <row r="9899" spans="24:28" ht="15" customHeight="1">
      <c r="X9899" s="14"/>
      <c r="Y9899" s="14"/>
      <c r="Z9899" s="14"/>
      <c r="AA9899" s="14"/>
      <c r="AB9899" s="14"/>
    </row>
    <row r="9900" spans="24:28" ht="15" customHeight="1">
      <c r="X9900" s="14"/>
      <c r="Y9900" s="14"/>
      <c r="Z9900" s="14"/>
      <c r="AA9900" s="14"/>
      <c r="AB9900" s="14"/>
    </row>
    <row r="9901" spans="24:28" ht="15" customHeight="1">
      <c r="X9901" s="14"/>
      <c r="Y9901" s="14"/>
      <c r="Z9901" s="14"/>
      <c r="AA9901" s="14"/>
      <c r="AB9901" s="14"/>
    </row>
    <row r="9902" spans="24:28" ht="15" customHeight="1">
      <c r="X9902" s="14"/>
      <c r="Y9902" s="14"/>
      <c r="Z9902" s="14"/>
      <c r="AA9902" s="14"/>
      <c r="AB9902" s="14"/>
    </row>
    <row r="9903" spans="24:28" ht="15" customHeight="1">
      <c r="X9903" s="14"/>
      <c r="Y9903" s="14"/>
      <c r="Z9903" s="14"/>
      <c r="AA9903" s="14"/>
      <c r="AB9903" s="14"/>
    </row>
    <row r="9904" spans="24:28" ht="15" customHeight="1">
      <c r="X9904" s="14"/>
      <c r="Y9904" s="14"/>
      <c r="Z9904" s="14"/>
      <c r="AA9904" s="14"/>
      <c r="AB9904" s="14"/>
    </row>
    <row r="9905" spans="24:28" ht="15" customHeight="1">
      <c r="X9905" s="14"/>
      <c r="Y9905" s="14"/>
      <c r="Z9905" s="14"/>
      <c r="AA9905" s="14"/>
      <c r="AB9905" s="14"/>
    </row>
    <row r="9906" spans="24:28" ht="15" customHeight="1">
      <c r="X9906" s="14"/>
      <c r="Y9906" s="14"/>
      <c r="Z9906" s="14"/>
      <c r="AA9906" s="14"/>
      <c r="AB9906" s="14"/>
    </row>
    <row r="9907" spans="24:28" ht="15" customHeight="1">
      <c r="X9907" s="14"/>
      <c r="Y9907" s="14"/>
      <c r="Z9907" s="14"/>
      <c r="AA9907" s="14"/>
      <c r="AB9907" s="14"/>
    </row>
    <row r="9908" spans="24:28" ht="15" customHeight="1">
      <c r="X9908" s="14"/>
      <c r="Y9908" s="14"/>
      <c r="Z9908" s="14"/>
      <c r="AA9908" s="14"/>
      <c r="AB9908" s="14"/>
    </row>
    <row r="9909" spans="24:28" ht="15" customHeight="1">
      <c r="X9909" s="14"/>
      <c r="Y9909" s="14"/>
      <c r="Z9909" s="14"/>
      <c r="AA9909" s="14"/>
      <c r="AB9909" s="14"/>
    </row>
    <row r="9910" spans="24:28" ht="15" customHeight="1">
      <c r="X9910" s="14"/>
      <c r="Y9910" s="14"/>
      <c r="Z9910" s="14"/>
      <c r="AA9910" s="14"/>
      <c r="AB9910" s="14"/>
    </row>
    <row r="9911" spans="24:28" ht="15" customHeight="1">
      <c r="X9911" s="14"/>
      <c r="Y9911" s="14"/>
      <c r="Z9911" s="14"/>
      <c r="AA9911" s="14"/>
      <c r="AB9911" s="14"/>
    </row>
    <row r="9912" spans="24:28" ht="15" customHeight="1">
      <c r="X9912" s="14"/>
      <c r="Y9912" s="14"/>
      <c r="Z9912" s="14"/>
      <c r="AA9912" s="14"/>
      <c r="AB9912" s="14"/>
    </row>
    <row r="9913" spans="24:28" ht="15" customHeight="1">
      <c r="X9913" s="14"/>
      <c r="Y9913" s="14"/>
      <c r="Z9913" s="14"/>
      <c r="AA9913" s="14"/>
      <c r="AB9913" s="14"/>
    </row>
    <row r="9914" spans="24:28" ht="15" customHeight="1">
      <c r="X9914" s="14"/>
      <c r="Y9914" s="14"/>
      <c r="Z9914" s="14"/>
      <c r="AA9914" s="14"/>
      <c r="AB9914" s="14"/>
    </row>
    <row r="9915" spans="24:28" ht="15" customHeight="1">
      <c r="X9915" s="14"/>
      <c r="Y9915" s="14"/>
      <c r="Z9915" s="14"/>
      <c r="AA9915" s="14"/>
      <c r="AB9915" s="14"/>
    </row>
    <row r="9916" spans="24:28" ht="15" customHeight="1">
      <c r="X9916" s="14"/>
      <c r="Y9916" s="14"/>
      <c r="Z9916" s="14"/>
      <c r="AA9916" s="14"/>
      <c r="AB9916" s="14"/>
    </row>
    <row r="9917" spans="24:28" ht="15" customHeight="1">
      <c r="X9917" s="14"/>
      <c r="Y9917" s="14"/>
      <c r="Z9917" s="14"/>
      <c r="AA9917" s="14"/>
      <c r="AB9917" s="14"/>
    </row>
    <row r="9918" spans="24:28" ht="15" customHeight="1">
      <c r="X9918" s="14"/>
      <c r="Y9918" s="14"/>
      <c r="Z9918" s="14"/>
      <c r="AA9918" s="14"/>
      <c r="AB9918" s="14"/>
    </row>
    <row r="9919" spans="24:28" ht="15" customHeight="1">
      <c r="X9919" s="14"/>
      <c r="Y9919" s="14"/>
      <c r="Z9919" s="14"/>
      <c r="AA9919" s="14"/>
      <c r="AB9919" s="14"/>
    </row>
    <row r="9920" spans="24:28" ht="15" customHeight="1">
      <c r="X9920" s="14"/>
      <c r="Y9920" s="14"/>
      <c r="Z9920" s="14"/>
      <c r="AA9920" s="14"/>
      <c r="AB9920" s="14"/>
    </row>
    <row r="9921" spans="24:28" ht="15" customHeight="1">
      <c r="X9921" s="14"/>
      <c r="Y9921" s="14"/>
      <c r="Z9921" s="14"/>
      <c r="AA9921" s="14"/>
      <c r="AB9921" s="14"/>
    </row>
    <row r="9922" spans="24:28" ht="15" customHeight="1">
      <c r="X9922" s="14"/>
      <c r="Y9922" s="14"/>
      <c r="Z9922" s="14"/>
      <c r="AA9922" s="14"/>
      <c r="AB9922" s="14"/>
    </row>
    <row r="9923" spans="24:28" ht="15" customHeight="1">
      <c r="X9923" s="14"/>
      <c r="Y9923" s="14"/>
      <c r="Z9923" s="14"/>
      <c r="AA9923" s="14"/>
      <c r="AB9923" s="14"/>
    </row>
    <row r="9924" spans="24:28" ht="15" customHeight="1">
      <c r="X9924" s="14"/>
      <c r="Y9924" s="14"/>
      <c r="Z9924" s="14"/>
      <c r="AA9924" s="14"/>
      <c r="AB9924" s="14"/>
    </row>
    <row r="9925" spans="24:28" ht="15" customHeight="1">
      <c r="X9925" s="14"/>
      <c r="Y9925" s="14"/>
      <c r="Z9925" s="14"/>
      <c r="AA9925" s="14"/>
      <c r="AB9925" s="14"/>
    </row>
    <row r="9926" spans="24:28" ht="15" customHeight="1">
      <c r="X9926" s="14"/>
      <c r="Y9926" s="14"/>
      <c r="Z9926" s="14"/>
      <c r="AA9926" s="14"/>
      <c r="AB9926" s="14"/>
    </row>
    <row r="9927" spans="24:28" ht="15" customHeight="1">
      <c r="X9927" s="14"/>
      <c r="Y9927" s="14"/>
      <c r="Z9927" s="14"/>
      <c r="AA9927" s="14"/>
      <c r="AB9927" s="14"/>
    </row>
    <row r="9928" spans="24:28" ht="15" customHeight="1">
      <c r="X9928" s="14"/>
      <c r="Y9928" s="14"/>
      <c r="Z9928" s="14"/>
      <c r="AA9928" s="14"/>
      <c r="AB9928" s="14"/>
    </row>
    <row r="9929" spans="24:28" ht="15" customHeight="1">
      <c r="X9929" s="14"/>
      <c r="Y9929" s="14"/>
      <c r="Z9929" s="14"/>
      <c r="AA9929" s="14"/>
      <c r="AB9929" s="14"/>
    </row>
    <row r="9930" spans="24:28" ht="15" customHeight="1">
      <c r="X9930" s="14"/>
      <c r="Y9930" s="14"/>
      <c r="Z9930" s="14"/>
      <c r="AA9930" s="14"/>
      <c r="AB9930" s="14"/>
    </row>
    <row r="9931" spans="24:28" ht="15" customHeight="1">
      <c r="X9931" s="14"/>
      <c r="Y9931" s="14"/>
      <c r="Z9931" s="14"/>
      <c r="AA9931" s="14"/>
      <c r="AB9931" s="14"/>
    </row>
    <row r="9932" spans="24:28" ht="15" customHeight="1">
      <c r="X9932" s="14"/>
      <c r="Y9932" s="14"/>
      <c r="Z9932" s="14"/>
      <c r="AA9932" s="14"/>
      <c r="AB9932" s="14"/>
    </row>
    <row r="9933" spans="24:28" ht="15" customHeight="1">
      <c r="X9933" s="14"/>
      <c r="Y9933" s="14"/>
      <c r="Z9933" s="14"/>
      <c r="AA9933" s="14"/>
      <c r="AB9933" s="14"/>
    </row>
    <row r="9934" spans="24:28" ht="15" customHeight="1">
      <c r="X9934" s="14"/>
      <c r="Y9934" s="14"/>
      <c r="Z9934" s="14"/>
      <c r="AA9934" s="14"/>
      <c r="AB9934" s="14"/>
    </row>
    <row r="9935" spans="24:28" ht="15" customHeight="1">
      <c r="X9935" s="14"/>
      <c r="Y9935" s="14"/>
      <c r="Z9935" s="14"/>
      <c r="AA9935" s="14"/>
      <c r="AB9935" s="14"/>
    </row>
    <row r="9936" spans="24:28" ht="15" customHeight="1">
      <c r="X9936" s="14"/>
      <c r="Y9936" s="14"/>
      <c r="Z9936" s="14"/>
      <c r="AA9936" s="14"/>
      <c r="AB9936" s="14"/>
    </row>
    <row r="9937" spans="24:28" ht="15" customHeight="1">
      <c r="X9937" s="14"/>
      <c r="Y9937" s="14"/>
      <c r="Z9937" s="14"/>
      <c r="AA9937" s="14"/>
      <c r="AB9937" s="14"/>
    </row>
    <row r="9938" spans="24:28" ht="15" customHeight="1">
      <c r="X9938" s="14"/>
      <c r="Y9938" s="14"/>
      <c r="Z9938" s="14"/>
      <c r="AA9938" s="14"/>
      <c r="AB9938" s="14"/>
    </row>
    <row r="9939" spans="24:28" ht="15" customHeight="1">
      <c r="X9939" s="14"/>
      <c r="Y9939" s="14"/>
      <c r="Z9939" s="14"/>
      <c r="AA9939" s="14"/>
      <c r="AB9939" s="14"/>
    </row>
    <row r="9940" spans="24:28" ht="15" customHeight="1">
      <c r="X9940" s="14"/>
      <c r="Y9940" s="14"/>
      <c r="Z9940" s="14"/>
      <c r="AA9940" s="14"/>
      <c r="AB9940" s="14"/>
    </row>
    <row r="9941" spans="24:28" ht="15" customHeight="1">
      <c r="X9941" s="14"/>
      <c r="Y9941" s="14"/>
      <c r="Z9941" s="14"/>
      <c r="AA9941" s="14"/>
      <c r="AB9941" s="14"/>
    </row>
    <row r="9942" spans="24:28" ht="15" customHeight="1">
      <c r="X9942" s="14"/>
      <c r="Y9942" s="14"/>
      <c r="Z9942" s="14"/>
      <c r="AA9942" s="14"/>
      <c r="AB9942" s="14"/>
    </row>
    <row r="9943" spans="24:28" ht="15" customHeight="1">
      <c r="X9943" s="14"/>
      <c r="Y9943" s="14"/>
      <c r="Z9943" s="14"/>
      <c r="AA9943" s="14"/>
      <c r="AB9943" s="14"/>
    </row>
    <row r="9944" spans="24:28" ht="15" customHeight="1">
      <c r="X9944" s="14"/>
      <c r="Y9944" s="14"/>
      <c r="Z9944" s="14"/>
      <c r="AA9944" s="14"/>
      <c r="AB9944" s="14"/>
    </row>
    <row r="9945" spans="24:28" ht="15" customHeight="1">
      <c r="X9945" s="14"/>
      <c r="Y9945" s="14"/>
      <c r="Z9945" s="14"/>
      <c r="AA9945" s="14"/>
      <c r="AB9945" s="14"/>
    </row>
    <row r="9946" spans="24:28" ht="15" customHeight="1">
      <c r="X9946" s="14"/>
      <c r="Y9946" s="14"/>
      <c r="Z9946" s="14"/>
      <c r="AA9946" s="14"/>
      <c r="AB9946" s="14"/>
    </row>
    <row r="9947" spans="24:28" ht="15" customHeight="1">
      <c r="X9947" s="14"/>
      <c r="Y9947" s="14"/>
      <c r="Z9947" s="14"/>
      <c r="AA9947" s="14"/>
      <c r="AB9947" s="14"/>
    </row>
    <row r="9948" spans="24:28" ht="15" customHeight="1">
      <c r="X9948" s="14"/>
      <c r="Y9948" s="14"/>
      <c r="Z9948" s="14"/>
      <c r="AA9948" s="14"/>
      <c r="AB9948" s="14"/>
    </row>
    <row r="9949" spans="24:28" ht="15" customHeight="1">
      <c r="X9949" s="14"/>
      <c r="Y9949" s="14"/>
      <c r="Z9949" s="14"/>
      <c r="AA9949" s="14"/>
      <c r="AB9949" s="14"/>
    </row>
    <row r="9950" spans="24:28" ht="15" customHeight="1">
      <c r="X9950" s="14"/>
      <c r="Y9950" s="14"/>
      <c r="Z9950" s="14"/>
      <c r="AA9950" s="14"/>
      <c r="AB9950" s="14"/>
    </row>
    <row r="9951" spans="24:28" ht="15" customHeight="1">
      <c r="X9951" s="14"/>
      <c r="Y9951" s="14"/>
      <c r="Z9951" s="14"/>
      <c r="AA9951" s="14"/>
      <c r="AB9951" s="14"/>
    </row>
    <row r="9952" spans="24:28" ht="15" customHeight="1">
      <c r="X9952" s="14"/>
      <c r="Y9952" s="14"/>
      <c r="Z9952" s="14"/>
      <c r="AA9952" s="14"/>
      <c r="AB9952" s="14"/>
    </row>
    <row r="9953" spans="24:28" ht="15" customHeight="1">
      <c r="X9953" s="14"/>
      <c r="Y9953" s="14"/>
      <c r="Z9953" s="14"/>
      <c r="AA9953" s="14"/>
      <c r="AB9953" s="14"/>
    </row>
    <row r="9954" spans="24:28" ht="15" customHeight="1">
      <c r="X9954" s="14"/>
      <c r="Y9954" s="14"/>
      <c r="Z9954" s="14"/>
      <c r="AA9954" s="14"/>
      <c r="AB9954" s="14"/>
    </row>
    <row r="9955" spans="24:28" ht="15" customHeight="1">
      <c r="X9955" s="14"/>
      <c r="Y9955" s="14"/>
      <c r="Z9955" s="14"/>
      <c r="AA9955" s="14"/>
      <c r="AB9955" s="14"/>
    </row>
    <row r="9956" spans="24:28" ht="15" customHeight="1">
      <c r="X9956" s="14"/>
      <c r="Y9956" s="14"/>
      <c r="Z9956" s="14"/>
      <c r="AA9956" s="14"/>
      <c r="AB9956" s="14"/>
    </row>
    <row r="9957" spans="24:28" ht="15" customHeight="1">
      <c r="X9957" s="14"/>
      <c r="Y9957" s="14"/>
      <c r="Z9957" s="14"/>
      <c r="AA9957" s="14"/>
      <c r="AB9957" s="14"/>
    </row>
    <row r="9958" spans="24:28" ht="15" customHeight="1">
      <c r="X9958" s="14"/>
      <c r="Y9958" s="14"/>
      <c r="Z9958" s="14"/>
      <c r="AA9958" s="14"/>
      <c r="AB9958" s="14"/>
    </row>
    <row r="9959" spans="24:28" ht="15" customHeight="1">
      <c r="X9959" s="14"/>
      <c r="Y9959" s="14"/>
      <c r="Z9959" s="14"/>
      <c r="AA9959" s="14"/>
      <c r="AB9959" s="14"/>
    </row>
    <row r="9960" spans="24:28" ht="15" customHeight="1">
      <c r="X9960" s="14"/>
      <c r="Y9960" s="14"/>
      <c r="Z9960" s="14"/>
      <c r="AA9960" s="14"/>
      <c r="AB9960" s="14"/>
    </row>
    <row r="9961" spans="24:28" ht="15" customHeight="1">
      <c r="X9961" s="14"/>
      <c r="Y9961" s="14"/>
      <c r="Z9961" s="14"/>
      <c r="AA9961" s="14"/>
      <c r="AB9961" s="14"/>
    </row>
    <row r="9962" spans="24:28" ht="15" customHeight="1">
      <c r="X9962" s="14"/>
      <c r="Y9962" s="14"/>
      <c r="Z9962" s="14"/>
      <c r="AA9962" s="14"/>
      <c r="AB9962" s="14"/>
    </row>
    <row r="9963" spans="24:28" ht="15" customHeight="1">
      <c r="X9963" s="14"/>
      <c r="Y9963" s="14"/>
      <c r="Z9963" s="14"/>
      <c r="AA9963" s="14"/>
      <c r="AB9963" s="14"/>
    </row>
    <row r="9964" spans="24:28" ht="15" customHeight="1">
      <c r="X9964" s="14"/>
      <c r="Y9964" s="14"/>
      <c r="Z9964" s="14"/>
      <c r="AA9964" s="14"/>
      <c r="AB9964" s="14"/>
    </row>
    <row r="9965" spans="24:28" ht="15" customHeight="1">
      <c r="X9965" s="14"/>
      <c r="Y9965" s="14"/>
      <c r="Z9965" s="14"/>
      <c r="AA9965" s="14"/>
      <c r="AB9965" s="14"/>
    </row>
    <row r="9966" spans="24:28" ht="15" customHeight="1">
      <c r="X9966" s="14"/>
      <c r="Y9966" s="14"/>
      <c r="Z9966" s="14"/>
      <c r="AA9966" s="14"/>
      <c r="AB9966" s="14"/>
    </row>
    <row r="9967" spans="24:28" ht="15" customHeight="1">
      <c r="X9967" s="14"/>
      <c r="Y9967" s="14"/>
      <c r="Z9967" s="14"/>
      <c r="AA9967" s="14"/>
      <c r="AB9967" s="14"/>
    </row>
    <row r="9968" spans="24:28" ht="15" customHeight="1">
      <c r="X9968" s="14"/>
      <c r="Y9968" s="14"/>
      <c r="Z9968" s="14"/>
      <c r="AA9968" s="14"/>
      <c r="AB9968" s="14"/>
    </row>
    <row r="9969" spans="24:28" ht="15" customHeight="1">
      <c r="X9969" s="14"/>
      <c r="Y9969" s="14"/>
      <c r="Z9969" s="14"/>
      <c r="AA9969" s="14"/>
      <c r="AB9969" s="14"/>
    </row>
    <row r="9970" spans="24:28" ht="15" customHeight="1">
      <c r="X9970" s="14"/>
      <c r="Y9970" s="14"/>
      <c r="Z9970" s="14"/>
      <c r="AA9970" s="14"/>
      <c r="AB9970" s="14"/>
    </row>
    <row r="9971" spans="24:28" ht="15" customHeight="1">
      <c r="X9971" s="14"/>
      <c r="Y9971" s="14"/>
      <c r="Z9971" s="14"/>
      <c r="AA9971" s="14"/>
      <c r="AB9971" s="14"/>
    </row>
    <row r="9972" spans="24:28" ht="15" customHeight="1">
      <c r="X9972" s="14"/>
      <c r="Y9972" s="14"/>
      <c r="Z9972" s="14"/>
      <c r="AA9972" s="14"/>
      <c r="AB9972" s="14"/>
    </row>
    <row r="9973" spans="24:28" ht="15" customHeight="1">
      <c r="X9973" s="14"/>
      <c r="Y9973" s="14"/>
      <c r="Z9973" s="14"/>
      <c r="AA9973" s="14"/>
      <c r="AB9973" s="14"/>
    </row>
    <row r="9974" spans="24:28" ht="15" customHeight="1">
      <c r="X9974" s="14"/>
      <c r="Y9974" s="14"/>
      <c r="Z9974" s="14"/>
      <c r="AA9974" s="14"/>
      <c r="AB9974" s="14"/>
    </row>
    <row r="9975" spans="24:28" ht="15" customHeight="1">
      <c r="X9975" s="14"/>
      <c r="Y9975" s="14"/>
      <c r="Z9975" s="14"/>
      <c r="AA9975" s="14"/>
      <c r="AB9975" s="14"/>
    </row>
    <row r="9976" spans="24:28" ht="15" customHeight="1">
      <c r="X9976" s="14"/>
      <c r="Y9976" s="14"/>
      <c r="Z9976" s="14"/>
      <c r="AA9976" s="14"/>
      <c r="AB9976" s="14"/>
    </row>
    <row r="9977" spans="24:28" ht="15" customHeight="1">
      <c r="X9977" s="14"/>
      <c r="Y9977" s="14"/>
      <c r="Z9977" s="14"/>
      <c r="AA9977" s="14"/>
      <c r="AB9977" s="14"/>
    </row>
    <row r="9978" spans="24:28" ht="15" customHeight="1">
      <c r="X9978" s="14"/>
      <c r="Y9978" s="14"/>
      <c r="Z9978" s="14"/>
      <c r="AA9978" s="14"/>
      <c r="AB9978" s="14"/>
    </row>
    <row r="9979" spans="24:28" ht="15" customHeight="1">
      <c r="X9979" s="14"/>
      <c r="Y9979" s="14"/>
      <c r="Z9979" s="14"/>
      <c r="AA9979" s="14"/>
      <c r="AB9979" s="14"/>
    </row>
    <row r="9980" spans="24:28" ht="15" customHeight="1">
      <c r="X9980" s="14"/>
      <c r="Y9980" s="14"/>
      <c r="Z9980" s="14"/>
      <c r="AA9980" s="14"/>
      <c r="AB9980" s="14"/>
    </row>
    <row r="9981" spans="24:28" ht="15" customHeight="1">
      <c r="X9981" s="14"/>
      <c r="Y9981" s="14"/>
      <c r="Z9981" s="14"/>
      <c r="AA9981" s="14"/>
      <c r="AB9981" s="14"/>
    </row>
    <row r="9982" spans="24:28" ht="15" customHeight="1">
      <c r="X9982" s="14"/>
      <c r="Y9982" s="14"/>
      <c r="Z9982" s="14"/>
      <c r="AA9982" s="14"/>
      <c r="AB9982" s="14"/>
    </row>
    <row r="9983" spans="24:28" ht="15" customHeight="1">
      <c r="X9983" s="14"/>
      <c r="Y9983" s="14"/>
      <c r="Z9983" s="14"/>
      <c r="AA9983" s="14"/>
      <c r="AB9983" s="14"/>
    </row>
    <row r="9984" spans="24:28" ht="15" customHeight="1">
      <c r="X9984" s="14"/>
      <c r="Y9984" s="14"/>
      <c r="Z9984" s="14"/>
      <c r="AA9984" s="14"/>
      <c r="AB9984" s="14"/>
    </row>
    <row r="9985" spans="24:28" ht="15" customHeight="1">
      <c r="X9985" s="14"/>
      <c r="Y9985" s="14"/>
      <c r="Z9985" s="14"/>
      <c r="AA9985" s="14"/>
      <c r="AB9985" s="14"/>
    </row>
    <row r="9986" spans="24:28" ht="15" customHeight="1">
      <c r="X9986" s="14"/>
      <c r="Y9986" s="14"/>
      <c r="Z9986" s="14"/>
      <c r="AA9986" s="14"/>
      <c r="AB9986" s="14"/>
    </row>
    <row r="9987" spans="24:28" ht="15" customHeight="1">
      <c r="X9987" s="14"/>
      <c r="Y9987" s="14"/>
      <c r="Z9987" s="14"/>
      <c r="AA9987" s="14"/>
      <c r="AB9987" s="14"/>
    </row>
    <row r="9988" spans="24:28" ht="15" customHeight="1">
      <c r="X9988" s="14"/>
      <c r="Y9988" s="14"/>
      <c r="Z9988" s="14"/>
      <c r="AA9988" s="14"/>
      <c r="AB9988" s="14"/>
    </row>
    <row r="9989" spans="24:28" ht="15" customHeight="1">
      <c r="X9989" s="14"/>
      <c r="Y9989" s="14"/>
      <c r="Z9989" s="14"/>
      <c r="AA9989" s="14"/>
      <c r="AB9989" s="14"/>
    </row>
    <row r="9990" spans="24:28" ht="15" customHeight="1">
      <c r="X9990" s="14"/>
      <c r="Y9990" s="14"/>
      <c r="Z9990" s="14"/>
      <c r="AA9990" s="14"/>
      <c r="AB9990" s="14"/>
    </row>
    <row r="9991" spans="24:28" ht="15" customHeight="1">
      <c r="X9991" s="14"/>
      <c r="Y9991" s="14"/>
      <c r="Z9991" s="14"/>
      <c r="AA9991" s="14"/>
      <c r="AB9991" s="14"/>
    </row>
    <row r="9992" spans="24:28" ht="15" customHeight="1">
      <c r="X9992" s="14"/>
      <c r="Y9992" s="14"/>
      <c r="Z9992" s="14"/>
      <c r="AA9992" s="14"/>
      <c r="AB9992" s="14"/>
    </row>
    <row r="9993" spans="24:28" ht="15" customHeight="1">
      <c r="X9993" s="14"/>
      <c r="Y9993" s="14"/>
      <c r="Z9993" s="14"/>
      <c r="AA9993" s="14"/>
      <c r="AB9993" s="14"/>
    </row>
    <row r="9994" spans="24:28" ht="15" customHeight="1">
      <c r="X9994" s="14"/>
      <c r="Y9994" s="14"/>
      <c r="Z9994" s="14"/>
      <c r="AA9994" s="14"/>
      <c r="AB9994" s="14"/>
    </row>
    <row r="9995" spans="24:28" ht="15" customHeight="1">
      <c r="X9995" s="14"/>
      <c r="Y9995" s="14"/>
      <c r="Z9995" s="14"/>
      <c r="AA9995" s="14"/>
      <c r="AB9995" s="14"/>
    </row>
    <row r="9996" spans="24:28" ht="15" customHeight="1">
      <c r="X9996" s="14"/>
      <c r="Y9996" s="14"/>
      <c r="Z9996" s="14"/>
      <c r="AA9996" s="14"/>
      <c r="AB9996" s="14"/>
    </row>
    <row r="9997" spans="24:28" ht="15" customHeight="1">
      <c r="X9997" s="14"/>
      <c r="Y9997" s="14"/>
      <c r="Z9997" s="14"/>
      <c r="AA9997" s="14"/>
      <c r="AB9997" s="14"/>
    </row>
    <row r="9998" spans="24:28" ht="15" customHeight="1">
      <c r="X9998" s="14"/>
      <c r="Y9998" s="14"/>
      <c r="Z9998" s="14"/>
      <c r="AA9998" s="14"/>
      <c r="AB9998" s="14"/>
    </row>
    <row r="9999" spans="24:28" ht="15" customHeight="1">
      <c r="X9999" s="14"/>
      <c r="Y9999" s="14"/>
      <c r="Z9999" s="14"/>
      <c r="AA9999" s="14"/>
      <c r="AB9999" s="14"/>
    </row>
    <row r="10000" spans="24:28" ht="15" customHeight="1">
      <c r="X10000" s="14"/>
      <c r="Y10000" s="14"/>
      <c r="Z10000" s="14"/>
      <c r="AA10000" s="14"/>
      <c r="AB10000" s="14"/>
    </row>
    <row r="10001" spans="24:28" ht="15" customHeight="1">
      <c r="X10001" s="14"/>
      <c r="Y10001" s="14"/>
      <c r="Z10001" s="14"/>
      <c r="AA10001" s="14"/>
      <c r="AB10001" s="14"/>
    </row>
    <row r="10002" spans="24:28" ht="15" customHeight="1">
      <c r="X10002" s="14"/>
      <c r="Y10002" s="14"/>
      <c r="Z10002" s="14"/>
      <c r="AA10002" s="14"/>
      <c r="AB10002" s="14"/>
    </row>
    <row r="10003" spans="24:28" ht="15" customHeight="1">
      <c r="X10003" s="14"/>
      <c r="Y10003" s="14"/>
      <c r="Z10003" s="14"/>
      <c r="AA10003" s="14"/>
      <c r="AB10003" s="14"/>
    </row>
    <row r="10004" spans="24:28" ht="15" customHeight="1">
      <c r="X10004" s="14"/>
      <c r="Y10004" s="14"/>
      <c r="Z10004" s="14"/>
      <c r="AA10004" s="14"/>
      <c r="AB10004" s="14"/>
    </row>
    <row r="10005" spans="24:28" ht="15" customHeight="1">
      <c r="X10005" s="14"/>
      <c r="Y10005" s="14"/>
      <c r="Z10005" s="14"/>
      <c r="AA10005" s="14"/>
      <c r="AB10005" s="14"/>
    </row>
    <row r="10006" spans="24:28" ht="15" customHeight="1">
      <c r="X10006" s="14"/>
      <c r="Y10006" s="14"/>
      <c r="Z10006" s="14"/>
      <c r="AA10006" s="14"/>
      <c r="AB10006" s="14"/>
    </row>
    <row r="10007" spans="24:28" ht="15" customHeight="1">
      <c r="X10007" s="14"/>
      <c r="Y10007" s="14"/>
      <c r="Z10007" s="14"/>
      <c r="AA10007" s="14"/>
      <c r="AB10007" s="14"/>
    </row>
    <row r="10008" spans="24:28" ht="15" customHeight="1">
      <c r="X10008" s="14"/>
      <c r="Y10008" s="14"/>
      <c r="Z10008" s="14"/>
      <c r="AA10008" s="14"/>
      <c r="AB10008" s="14"/>
    </row>
    <row r="10009" spans="24:28" ht="15" customHeight="1">
      <c r="X10009" s="14"/>
      <c r="Y10009" s="14"/>
      <c r="Z10009" s="14"/>
      <c r="AA10009" s="14"/>
      <c r="AB10009" s="14"/>
    </row>
    <row r="10010" spans="24:28" ht="15" customHeight="1">
      <c r="X10010" s="14"/>
      <c r="Y10010" s="14"/>
      <c r="Z10010" s="14"/>
      <c r="AA10010" s="14"/>
      <c r="AB10010" s="14"/>
    </row>
    <row r="10011" spans="24:28" ht="15" customHeight="1">
      <c r="X10011" s="14"/>
      <c r="Y10011" s="14"/>
      <c r="Z10011" s="14"/>
      <c r="AA10011" s="14"/>
      <c r="AB10011" s="14"/>
    </row>
    <row r="10012" spans="24:28" ht="15" customHeight="1">
      <c r="X10012" s="14"/>
      <c r="Y10012" s="14"/>
      <c r="Z10012" s="14"/>
      <c r="AA10012" s="14"/>
      <c r="AB10012" s="14"/>
    </row>
    <row r="10013" spans="24:28" ht="15" customHeight="1">
      <c r="X10013" s="14"/>
      <c r="Y10013" s="14"/>
      <c r="Z10013" s="14"/>
      <c r="AA10013" s="14"/>
      <c r="AB10013" s="14"/>
    </row>
    <row r="10014" spans="24:28" ht="15" customHeight="1">
      <c r="X10014" s="14"/>
      <c r="Y10014" s="14"/>
      <c r="Z10014" s="14"/>
      <c r="AA10014" s="14"/>
      <c r="AB10014" s="14"/>
    </row>
    <row r="10015" spans="24:28" ht="15" customHeight="1">
      <c r="X10015" s="14"/>
      <c r="Y10015" s="14"/>
      <c r="Z10015" s="14"/>
      <c r="AA10015" s="14"/>
      <c r="AB10015" s="14"/>
    </row>
    <row r="10016" spans="24:28" ht="15" customHeight="1">
      <c r="X10016" s="14"/>
      <c r="Y10016" s="14"/>
      <c r="Z10016" s="14"/>
      <c r="AA10016" s="14"/>
      <c r="AB10016" s="14"/>
    </row>
    <row r="10017" spans="24:28" ht="15" customHeight="1">
      <c r="X10017" s="14"/>
      <c r="Y10017" s="14"/>
      <c r="Z10017" s="14"/>
      <c r="AA10017" s="14"/>
      <c r="AB10017" s="14"/>
    </row>
    <row r="10018" spans="24:28" ht="15" customHeight="1">
      <c r="X10018" s="14"/>
      <c r="Y10018" s="14"/>
      <c r="Z10018" s="14"/>
      <c r="AA10018" s="14"/>
      <c r="AB10018" s="14"/>
    </row>
    <row r="10019" spans="24:28" ht="15" customHeight="1">
      <c r="X10019" s="14"/>
      <c r="Y10019" s="14"/>
      <c r="Z10019" s="14"/>
      <c r="AA10019" s="14"/>
      <c r="AB10019" s="14"/>
    </row>
    <row r="10020" spans="24:28" ht="15" customHeight="1">
      <c r="X10020" s="14"/>
      <c r="Y10020" s="14"/>
      <c r="Z10020" s="14"/>
      <c r="AA10020" s="14"/>
      <c r="AB10020" s="14"/>
    </row>
    <row r="10021" spans="24:28" ht="15" customHeight="1">
      <c r="X10021" s="14"/>
      <c r="Y10021" s="14"/>
      <c r="Z10021" s="14"/>
      <c r="AA10021" s="14"/>
      <c r="AB10021" s="14"/>
    </row>
    <row r="10022" spans="24:28" ht="15" customHeight="1">
      <c r="X10022" s="14"/>
      <c r="Y10022" s="14"/>
      <c r="Z10022" s="14"/>
      <c r="AA10022" s="14"/>
      <c r="AB10022" s="14"/>
    </row>
    <row r="10023" spans="24:28" ht="15" customHeight="1">
      <c r="X10023" s="14"/>
      <c r="Y10023" s="14"/>
      <c r="Z10023" s="14"/>
      <c r="AA10023" s="14"/>
      <c r="AB10023" s="14"/>
    </row>
    <row r="10024" spans="24:28" ht="15" customHeight="1">
      <c r="X10024" s="14"/>
      <c r="Y10024" s="14"/>
      <c r="Z10024" s="14"/>
      <c r="AA10024" s="14"/>
      <c r="AB10024" s="14"/>
    </row>
    <row r="10025" spans="24:28" ht="15" customHeight="1">
      <c r="X10025" s="14"/>
      <c r="Y10025" s="14"/>
      <c r="Z10025" s="14"/>
      <c r="AA10025" s="14"/>
      <c r="AB10025" s="14"/>
    </row>
    <row r="10026" spans="24:28" ht="15" customHeight="1">
      <c r="X10026" s="14"/>
      <c r="Y10026" s="14"/>
      <c r="Z10026" s="14"/>
      <c r="AA10026" s="14"/>
      <c r="AB10026" s="14"/>
    </row>
    <row r="10027" spans="24:28" ht="15" customHeight="1">
      <c r="X10027" s="14"/>
      <c r="Y10027" s="14"/>
      <c r="Z10027" s="14"/>
      <c r="AA10027" s="14"/>
      <c r="AB10027" s="14"/>
    </row>
    <row r="10028" spans="24:28" ht="15" customHeight="1">
      <c r="X10028" s="14"/>
      <c r="Y10028" s="14"/>
      <c r="Z10028" s="14"/>
      <c r="AA10028" s="14"/>
      <c r="AB10028" s="14"/>
    </row>
    <row r="10029" spans="24:28" ht="15" customHeight="1">
      <c r="X10029" s="14"/>
      <c r="Y10029" s="14"/>
      <c r="Z10029" s="14"/>
      <c r="AA10029" s="14"/>
      <c r="AB10029" s="14"/>
    </row>
    <row r="10030" spans="24:28" ht="15" customHeight="1">
      <c r="X10030" s="14"/>
      <c r="Y10030" s="14"/>
      <c r="Z10030" s="14"/>
      <c r="AA10030" s="14"/>
      <c r="AB10030" s="14"/>
    </row>
    <row r="10031" spans="24:28" ht="15" customHeight="1">
      <c r="X10031" s="14"/>
      <c r="Y10031" s="14"/>
      <c r="Z10031" s="14"/>
      <c r="AA10031" s="14"/>
      <c r="AB10031" s="14"/>
    </row>
    <row r="10032" spans="24:28" ht="15" customHeight="1">
      <c r="X10032" s="14"/>
      <c r="Y10032" s="14"/>
      <c r="Z10032" s="14"/>
      <c r="AA10032" s="14"/>
      <c r="AB10032" s="14"/>
    </row>
    <row r="10033" spans="24:28" ht="15" customHeight="1">
      <c r="X10033" s="14"/>
      <c r="Y10033" s="14"/>
      <c r="Z10033" s="14"/>
      <c r="AA10033" s="14"/>
      <c r="AB10033" s="14"/>
    </row>
    <row r="10034" spans="24:28" ht="15" customHeight="1">
      <c r="X10034" s="14"/>
      <c r="Y10034" s="14"/>
      <c r="Z10034" s="14"/>
      <c r="AA10034" s="14"/>
      <c r="AB10034" s="14"/>
    </row>
    <row r="10035" spans="24:28" ht="15" customHeight="1">
      <c r="X10035" s="14"/>
      <c r="Y10035" s="14"/>
      <c r="Z10035" s="14"/>
      <c r="AA10035" s="14"/>
      <c r="AB10035" s="14"/>
    </row>
    <row r="10036" spans="24:28" ht="15" customHeight="1">
      <c r="X10036" s="14"/>
      <c r="Y10036" s="14"/>
      <c r="Z10036" s="14"/>
      <c r="AA10036" s="14"/>
      <c r="AB10036" s="14"/>
    </row>
    <row r="10037" spans="24:28" ht="15" customHeight="1">
      <c r="X10037" s="14"/>
      <c r="Y10037" s="14"/>
      <c r="Z10037" s="14"/>
      <c r="AA10037" s="14"/>
      <c r="AB10037" s="14"/>
    </row>
    <row r="10038" spans="24:28" ht="15" customHeight="1">
      <c r="X10038" s="14"/>
      <c r="Y10038" s="14"/>
      <c r="Z10038" s="14"/>
      <c r="AA10038" s="14"/>
      <c r="AB10038" s="14"/>
    </row>
    <row r="10039" spans="24:28" ht="15" customHeight="1">
      <c r="X10039" s="14"/>
      <c r="Y10039" s="14"/>
      <c r="Z10039" s="14"/>
      <c r="AA10039" s="14"/>
      <c r="AB10039" s="14"/>
    </row>
    <row r="10040" spans="24:28" ht="15" customHeight="1">
      <c r="X10040" s="14"/>
      <c r="Y10040" s="14"/>
      <c r="Z10040" s="14"/>
      <c r="AA10040" s="14"/>
      <c r="AB10040" s="14"/>
    </row>
    <row r="10041" spans="24:28" ht="15" customHeight="1">
      <c r="X10041" s="14"/>
      <c r="Y10041" s="14"/>
      <c r="Z10041" s="14"/>
      <c r="AA10041" s="14"/>
      <c r="AB10041" s="14"/>
    </row>
    <row r="10042" spans="24:28" ht="15" customHeight="1">
      <c r="X10042" s="14"/>
      <c r="Y10042" s="14"/>
      <c r="Z10042" s="14"/>
      <c r="AA10042" s="14"/>
      <c r="AB10042" s="14"/>
    </row>
    <row r="10043" spans="24:28" ht="15" customHeight="1">
      <c r="X10043" s="14"/>
      <c r="Y10043" s="14"/>
      <c r="Z10043" s="14"/>
      <c r="AA10043" s="14"/>
      <c r="AB10043" s="14"/>
    </row>
    <row r="10044" spans="24:28" ht="15" customHeight="1">
      <c r="X10044" s="14"/>
      <c r="Y10044" s="14"/>
      <c r="Z10044" s="14"/>
      <c r="AA10044" s="14"/>
      <c r="AB10044" s="14"/>
    </row>
    <row r="10045" spans="24:28" ht="15" customHeight="1">
      <c r="X10045" s="14"/>
      <c r="Y10045" s="14"/>
      <c r="Z10045" s="14"/>
      <c r="AA10045" s="14"/>
      <c r="AB10045" s="14"/>
    </row>
    <row r="10046" spans="24:28" ht="15" customHeight="1">
      <c r="X10046" s="14"/>
      <c r="Y10046" s="14"/>
      <c r="Z10046" s="14"/>
      <c r="AA10046" s="14"/>
      <c r="AB10046" s="14"/>
    </row>
    <row r="10047" spans="24:28" ht="15" customHeight="1">
      <c r="X10047" s="14"/>
      <c r="Y10047" s="14"/>
      <c r="Z10047" s="14"/>
      <c r="AA10047" s="14"/>
      <c r="AB10047" s="14"/>
    </row>
    <row r="10048" spans="24:28" ht="15" customHeight="1">
      <c r="X10048" s="14"/>
      <c r="Y10048" s="14"/>
      <c r="Z10048" s="14"/>
      <c r="AA10048" s="14"/>
      <c r="AB10048" s="14"/>
    </row>
    <row r="10049" spans="24:28" ht="15" customHeight="1">
      <c r="X10049" s="14"/>
      <c r="Y10049" s="14"/>
      <c r="Z10049" s="14"/>
      <c r="AA10049" s="14"/>
      <c r="AB10049" s="14"/>
    </row>
    <row r="10050" spans="24:28" ht="15" customHeight="1">
      <c r="X10050" s="14"/>
      <c r="Y10050" s="14"/>
      <c r="Z10050" s="14"/>
      <c r="AA10050" s="14"/>
      <c r="AB10050" s="14"/>
    </row>
    <row r="10051" spans="24:28" ht="15" customHeight="1">
      <c r="X10051" s="14"/>
      <c r="Y10051" s="14"/>
      <c r="Z10051" s="14"/>
      <c r="AA10051" s="14"/>
      <c r="AB10051" s="14"/>
    </row>
    <row r="10052" spans="24:28" ht="15" customHeight="1">
      <c r="X10052" s="14"/>
      <c r="Y10052" s="14"/>
      <c r="Z10052" s="14"/>
      <c r="AA10052" s="14"/>
      <c r="AB10052" s="14"/>
    </row>
    <row r="10053" spans="24:28" ht="15" customHeight="1">
      <c r="X10053" s="14"/>
      <c r="Y10053" s="14"/>
      <c r="Z10053" s="14"/>
      <c r="AA10053" s="14"/>
      <c r="AB10053" s="14"/>
    </row>
    <row r="10054" spans="24:28" ht="15" customHeight="1">
      <c r="X10054" s="14"/>
      <c r="Y10054" s="14"/>
      <c r="Z10054" s="14"/>
      <c r="AA10054" s="14"/>
      <c r="AB10054" s="14"/>
    </row>
    <row r="10055" spans="24:28" ht="15" customHeight="1">
      <c r="X10055" s="14"/>
      <c r="Y10055" s="14"/>
      <c r="Z10055" s="14"/>
      <c r="AA10055" s="14"/>
      <c r="AB10055" s="14"/>
    </row>
    <row r="10056" spans="24:28" ht="15" customHeight="1">
      <c r="X10056" s="14"/>
      <c r="Y10056" s="14"/>
      <c r="Z10056" s="14"/>
      <c r="AA10056" s="14"/>
      <c r="AB10056" s="14"/>
    </row>
    <row r="10057" spans="24:28" ht="15" customHeight="1">
      <c r="X10057" s="14"/>
      <c r="Y10057" s="14"/>
      <c r="Z10057" s="14"/>
      <c r="AA10057" s="14"/>
      <c r="AB10057" s="14"/>
    </row>
    <row r="10058" spans="24:28" ht="15" customHeight="1">
      <c r="X10058" s="14"/>
      <c r="Y10058" s="14"/>
      <c r="Z10058" s="14"/>
      <c r="AA10058" s="14"/>
      <c r="AB10058" s="14"/>
    </row>
    <row r="10059" spans="24:28" ht="15" customHeight="1">
      <c r="X10059" s="14"/>
      <c r="Y10059" s="14"/>
      <c r="Z10059" s="14"/>
      <c r="AA10059" s="14"/>
      <c r="AB10059" s="14"/>
    </row>
    <row r="10060" spans="24:28" ht="15" customHeight="1">
      <c r="X10060" s="14"/>
      <c r="Y10060" s="14"/>
      <c r="Z10060" s="14"/>
      <c r="AA10060" s="14"/>
      <c r="AB10060" s="14"/>
    </row>
    <row r="10061" spans="24:28" ht="15" customHeight="1">
      <c r="X10061" s="14"/>
      <c r="Y10061" s="14"/>
      <c r="Z10061" s="14"/>
      <c r="AA10061" s="14"/>
      <c r="AB10061" s="14"/>
    </row>
    <row r="10062" spans="24:28" ht="15" customHeight="1">
      <c r="X10062" s="14"/>
      <c r="Y10062" s="14"/>
      <c r="Z10062" s="14"/>
      <c r="AA10062" s="14"/>
      <c r="AB10062" s="14"/>
    </row>
    <row r="10063" spans="24:28" ht="15" customHeight="1">
      <c r="X10063" s="14"/>
      <c r="Y10063" s="14"/>
      <c r="Z10063" s="14"/>
      <c r="AA10063" s="14"/>
      <c r="AB10063" s="14"/>
    </row>
    <row r="10064" spans="24:28" ht="15" customHeight="1">
      <c r="X10064" s="14"/>
      <c r="Y10064" s="14"/>
      <c r="Z10064" s="14"/>
      <c r="AA10064" s="14"/>
      <c r="AB10064" s="14"/>
    </row>
    <row r="10065" spans="24:28" ht="15" customHeight="1">
      <c r="X10065" s="14"/>
      <c r="Y10065" s="14"/>
      <c r="Z10065" s="14"/>
      <c r="AA10065" s="14"/>
      <c r="AB10065" s="14"/>
    </row>
    <row r="10066" spans="24:28" ht="15" customHeight="1">
      <c r="X10066" s="14"/>
      <c r="Y10066" s="14"/>
      <c r="Z10066" s="14"/>
      <c r="AA10066" s="14"/>
      <c r="AB10066" s="14"/>
    </row>
    <row r="10067" spans="24:28" ht="15" customHeight="1">
      <c r="X10067" s="14"/>
      <c r="Y10067" s="14"/>
      <c r="Z10067" s="14"/>
      <c r="AA10067" s="14"/>
      <c r="AB10067" s="14"/>
    </row>
    <row r="10068" spans="24:28" ht="15" customHeight="1">
      <c r="X10068" s="14"/>
      <c r="Y10068" s="14"/>
      <c r="Z10068" s="14"/>
      <c r="AA10068" s="14"/>
      <c r="AB10068" s="14"/>
    </row>
    <row r="10069" spans="24:28" ht="15" customHeight="1">
      <c r="X10069" s="14"/>
      <c r="Y10069" s="14"/>
      <c r="Z10069" s="14"/>
      <c r="AA10069" s="14"/>
      <c r="AB10069" s="14"/>
    </row>
    <row r="10070" spans="24:28" ht="15" customHeight="1">
      <c r="X10070" s="14"/>
      <c r="Y10070" s="14"/>
      <c r="Z10070" s="14"/>
      <c r="AA10070" s="14"/>
      <c r="AB10070" s="14"/>
    </row>
    <row r="10071" spans="24:28" ht="15" customHeight="1">
      <c r="X10071" s="14"/>
      <c r="Y10071" s="14"/>
      <c r="Z10071" s="14"/>
      <c r="AA10071" s="14"/>
      <c r="AB10071" s="14"/>
    </row>
    <row r="10072" spans="24:28" ht="15" customHeight="1">
      <c r="X10072" s="14"/>
      <c r="Y10072" s="14"/>
      <c r="Z10072" s="14"/>
      <c r="AA10072" s="14"/>
      <c r="AB10072" s="14"/>
    </row>
    <row r="10073" spans="24:28" ht="15" customHeight="1">
      <c r="X10073" s="14"/>
      <c r="Y10073" s="14"/>
      <c r="Z10073" s="14"/>
      <c r="AA10073" s="14"/>
      <c r="AB10073" s="14"/>
    </row>
    <row r="10074" spans="24:28" ht="15" customHeight="1">
      <c r="X10074" s="14"/>
      <c r="Y10074" s="14"/>
      <c r="Z10074" s="14"/>
      <c r="AA10074" s="14"/>
      <c r="AB10074" s="14"/>
    </row>
    <row r="10075" spans="24:28" ht="15" customHeight="1">
      <c r="X10075" s="14"/>
      <c r="Y10075" s="14"/>
      <c r="Z10075" s="14"/>
      <c r="AA10075" s="14"/>
      <c r="AB10075" s="14"/>
    </row>
    <row r="10076" spans="24:28" ht="15" customHeight="1">
      <c r="X10076" s="14"/>
      <c r="Y10076" s="14"/>
      <c r="Z10076" s="14"/>
      <c r="AA10076" s="14"/>
      <c r="AB10076" s="14"/>
    </row>
    <row r="10077" spans="24:28" ht="15" customHeight="1">
      <c r="X10077" s="14"/>
      <c r="Y10077" s="14"/>
      <c r="Z10077" s="14"/>
      <c r="AA10077" s="14"/>
      <c r="AB10077" s="14"/>
    </row>
    <row r="10078" spans="24:28" ht="15" customHeight="1">
      <c r="X10078" s="14"/>
      <c r="Y10078" s="14"/>
      <c r="Z10078" s="14"/>
      <c r="AA10078" s="14"/>
      <c r="AB10078" s="14"/>
    </row>
    <row r="10079" spans="24:28" ht="15" customHeight="1">
      <c r="X10079" s="14"/>
      <c r="Y10079" s="14"/>
      <c r="Z10079" s="14"/>
      <c r="AA10079" s="14"/>
      <c r="AB10079" s="14"/>
    </row>
    <row r="10080" spans="24:28" ht="15" customHeight="1">
      <c r="X10080" s="14"/>
      <c r="Y10080" s="14"/>
      <c r="Z10080" s="14"/>
      <c r="AA10080" s="14"/>
      <c r="AB10080" s="14"/>
    </row>
    <row r="10081" spans="24:28" ht="15" customHeight="1">
      <c r="X10081" s="14"/>
      <c r="Y10081" s="14"/>
      <c r="Z10081" s="14"/>
      <c r="AA10081" s="14"/>
      <c r="AB10081" s="14"/>
    </row>
    <row r="10082" spans="24:28" ht="15" customHeight="1">
      <c r="X10082" s="14"/>
      <c r="Y10082" s="14"/>
      <c r="Z10082" s="14"/>
      <c r="AA10082" s="14"/>
      <c r="AB10082" s="14"/>
    </row>
    <row r="10083" spans="24:28" ht="15" customHeight="1">
      <c r="X10083" s="14"/>
      <c r="Y10083" s="14"/>
      <c r="Z10083" s="14"/>
      <c r="AA10083" s="14"/>
      <c r="AB10083" s="14"/>
    </row>
    <row r="10084" spans="24:28" ht="15" customHeight="1">
      <c r="X10084" s="14"/>
      <c r="Y10084" s="14"/>
      <c r="Z10084" s="14"/>
      <c r="AA10084" s="14"/>
      <c r="AB10084" s="14"/>
    </row>
    <row r="10085" spans="24:28" ht="15" customHeight="1">
      <c r="X10085" s="14"/>
      <c r="Y10085" s="14"/>
      <c r="Z10085" s="14"/>
      <c r="AA10085" s="14"/>
      <c r="AB10085" s="14"/>
    </row>
    <row r="10086" spans="24:28" ht="15" customHeight="1">
      <c r="X10086" s="14"/>
      <c r="Y10086" s="14"/>
      <c r="Z10086" s="14"/>
      <c r="AA10086" s="14"/>
      <c r="AB10086" s="14"/>
    </row>
    <row r="10087" spans="24:28" ht="15" customHeight="1">
      <c r="X10087" s="14"/>
      <c r="Y10087" s="14"/>
      <c r="Z10087" s="14"/>
      <c r="AA10087" s="14"/>
      <c r="AB10087" s="14"/>
    </row>
    <row r="10088" spans="24:28" ht="15" customHeight="1">
      <c r="X10088" s="14"/>
      <c r="Y10088" s="14"/>
      <c r="Z10088" s="14"/>
      <c r="AA10088" s="14"/>
      <c r="AB10088" s="14"/>
    </row>
    <row r="10089" spans="24:28" ht="15" customHeight="1">
      <c r="X10089" s="14"/>
      <c r="Y10089" s="14"/>
      <c r="Z10089" s="14"/>
      <c r="AA10089" s="14"/>
      <c r="AB10089" s="14"/>
    </row>
    <row r="10090" spans="24:28" ht="15" customHeight="1">
      <c r="X10090" s="14"/>
      <c r="Y10090" s="14"/>
      <c r="Z10090" s="14"/>
      <c r="AA10090" s="14"/>
      <c r="AB10090" s="14"/>
    </row>
    <row r="10091" spans="24:28" ht="15" customHeight="1">
      <c r="X10091" s="14"/>
      <c r="Y10091" s="14"/>
      <c r="Z10091" s="14"/>
      <c r="AA10091" s="14"/>
      <c r="AB10091" s="14"/>
    </row>
    <row r="10092" spans="24:28" ht="15" customHeight="1">
      <c r="X10092" s="14"/>
      <c r="Y10092" s="14"/>
      <c r="Z10092" s="14"/>
      <c r="AA10092" s="14"/>
      <c r="AB10092" s="14"/>
    </row>
    <row r="10093" spans="24:28" ht="15" customHeight="1">
      <c r="X10093" s="14"/>
      <c r="Y10093" s="14"/>
      <c r="Z10093" s="14"/>
      <c r="AA10093" s="14"/>
      <c r="AB10093" s="14"/>
    </row>
    <row r="10094" spans="24:28" ht="15" customHeight="1">
      <c r="X10094" s="14"/>
      <c r="Y10094" s="14"/>
      <c r="Z10094" s="14"/>
      <c r="AA10094" s="14"/>
      <c r="AB10094" s="14"/>
    </row>
    <row r="10095" spans="24:28" ht="15" customHeight="1">
      <c r="X10095" s="14"/>
      <c r="Y10095" s="14"/>
      <c r="Z10095" s="14"/>
      <c r="AA10095" s="14"/>
      <c r="AB10095" s="14"/>
    </row>
    <row r="10096" spans="24:28" ht="15" customHeight="1">
      <c r="X10096" s="14"/>
      <c r="Y10096" s="14"/>
      <c r="Z10096" s="14"/>
      <c r="AA10096" s="14"/>
      <c r="AB10096" s="14"/>
    </row>
    <row r="10097" spans="24:28" ht="15" customHeight="1">
      <c r="X10097" s="14"/>
      <c r="Y10097" s="14"/>
      <c r="Z10097" s="14"/>
      <c r="AA10097" s="14"/>
      <c r="AB10097" s="14"/>
    </row>
    <row r="10098" spans="24:28" ht="15" customHeight="1">
      <c r="X10098" s="14"/>
      <c r="Y10098" s="14"/>
      <c r="Z10098" s="14"/>
      <c r="AA10098" s="14"/>
      <c r="AB10098" s="14"/>
    </row>
    <row r="10099" spans="24:28" ht="15" customHeight="1">
      <c r="X10099" s="14"/>
      <c r="Y10099" s="14"/>
      <c r="Z10099" s="14"/>
      <c r="AA10099" s="14"/>
      <c r="AB10099" s="14"/>
    </row>
    <row r="10100" spans="24:28" ht="15" customHeight="1">
      <c r="X10100" s="14"/>
      <c r="Y10100" s="14"/>
      <c r="Z10100" s="14"/>
      <c r="AA10100" s="14"/>
      <c r="AB10100" s="14"/>
    </row>
    <row r="10101" spans="24:28" ht="15" customHeight="1">
      <c r="X10101" s="14"/>
      <c r="Y10101" s="14"/>
      <c r="Z10101" s="14"/>
      <c r="AA10101" s="14"/>
      <c r="AB10101" s="14"/>
    </row>
    <row r="10102" spans="24:28" ht="15" customHeight="1">
      <c r="X10102" s="14"/>
      <c r="Y10102" s="14"/>
      <c r="Z10102" s="14"/>
      <c r="AA10102" s="14"/>
      <c r="AB10102" s="14"/>
    </row>
    <row r="10103" spans="24:28" ht="15" customHeight="1">
      <c r="X10103" s="14"/>
      <c r="Y10103" s="14"/>
      <c r="Z10103" s="14"/>
      <c r="AA10103" s="14"/>
      <c r="AB10103" s="14"/>
    </row>
    <row r="10104" spans="24:28" ht="15" customHeight="1">
      <c r="X10104" s="14"/>
      <c r="Y10104" s="14"/>
      <c r="Z10104" s="14"/>
      <c r="AA10104" s="14"/>
      <c r="AB10104" s="14"/>
    </row>
    <row r="10105" spans="24:28" ht="15" customHeight="1">
      <c r="X10105" s="14"/>
      <c r="Y10105" s="14"/>
      <c r="Z10105" s="14"/>
      <c r="AA10105" s="14"/>
      <c r="AB10105" s="14"/>
    </row>
    <row r="10106" spans="24:28" ht="15" customHeight="1">
      <c r="X10106" s="14"/>
      <c r="Y10106" s="14"/>
      <c r="Z10106" s="14"/>
      <c r="AA10106" s="14"/>
      <c r="AB10106" s="14"/>
    </row>
    <row r="10107" spans="24:28" ht="15" customHeight="1">
      <c r="X10107" s="14"/>
      <c r="Y10107" s="14"/>
      <c r="Z10107" s="14"/>
      <c r="AA10107" s="14"/>
      <c r="AB10107" s="14"/>
    </row>
    <row r="10108" spans="24:28" ht="15" customHeight="1">
      <c r="X10108" s="14"/>
      <c r="Y10108" s="14"/>
      <c r="Z10108" s="14"/>
      <c r="AA10108" s="14"/>
      <c r="AB10108" s="14"/>
    </row>
    <row r="10109" spans="24:28" ht="15" customHeight="1">
      <c r="X10109" s="14"/>
      <c r="Y10109" s="14"/>
      <c r="Z10109" s="14"/>
      <c r="AA10109" s="14"/>
      <c r="AB10109" s="14"/>
    </row>
    <row r="10110" spans="24:28" ht="15" customHeight="1">
      <c r="X10110" s="14"/>
      <c r="Y10110" s="14"/>
      <c r="Z10110" s="14"/>
      <c r="AA10110" s="14"/>
      <c r="AB10110" s="14"/>
    </row>
    <row r="10111" spans="24:28" ht="15" customHeight="1">
      <c r="X10111" s="14"/>
      <c r="Y10111" s="14"/>
      <c r="Z10111" s="14"/>
      <c r="AA10111" s="14"/>
      <c r="AB10111" s="14"/>
    </row>
    <row r="10112" spans="24:28" ht="15" customHeight="1">
      <c r="X10112" s="14"/>
      <c r="Y10112" s="14"/>
      <c r="Z10112" s="14"/>
      <c r="AA10112" s="14"/>
      <c r="AB10112" s="14"/>
    </row>
    <row r="10113" spans="24:28" ht="15" customHeight="1">
      <c r="X10113" s="14"/>
      <c r="Y10113" s="14"/>
      <c r="Z10113" s="14"/>
      <c r="AA10113" s="14"/>
      <c r="AB10113" s="14"/>
    </row>
    <row r="10114" spans="24:28" ht="15" customHeight="1">
      <c r="X10114" s="14"/>
      <c r="Y10114" s="14"/>
      <c r="Z10114" s="14"/>
      <c r="AA10114" s="14"/>
      <c r="AB10114" s="14"/>
    </row>
    <row r="10115" spans="24:28" ht="15" customHeight="1">
      <c r="X10115" s="14"/>
      <c r="Y10115" s="14"/>
      <c r="Z10115" s="14"/>
      <c r="AA10115" s="14"/>
      <c r="AB10115" s="14"/>
    </row>
    <row r="10116" spans="24:28" ht="15" customHeight="1">
      <c r="X10116" s="14"/>
      <c r="Y10116" s="14"/>
      <c r="Z10116" s="14"/>
      <c r="AA10116" s="14"/>
      <c r="AB10116" s="14"/>
    </row>
    <row r="10117" spans="24:28" ht="15" customHeight="1">
      <c r="X10117" s="14"/>
      <c r="Y10117" s="14"/>
      <c r="Z10117" s="14"/>
      <c r="AA10117" s="14"/>
      <c r="AB10117" s="14"/>
    </row>
    <row r="10118" spans="24:28" ht="15" customHeight="1">
      <c r="X10118" s="14"/>
      <c r="Y10118" s="14"/>
      <c r="Z10118" s="14"/>
      <c r="AA10118" s="14"/>
      <c r="AB10118" s="14"/>
    </row>
    <row r="10119" spans="24:28" ht="15" customHeight="1">
      <c r="X10119" s="14"/>
      <c r="Y10119" s="14"/>
      <c r="Z10119" s="14"/>
      <c r="AA10119" s="14"/>
      <c r="AB10119" s="14"/>
    </row>
    <row r="10120" spans="24:28" ht="15" customHeight="1">
      <c r="X10120" s="14"/>
      <c r="Y10120" s="14"/>
      <c r="Z10120" s="14"/>
      <c r="AA10120" s="14"/>
      <c r="AB10120" s="14"/>
    </row>
    <row r="10121" spans="24:28" ht="15" customHeight="1">
      <c r="X10121" s="14"/>
      <c r="Y10121" s="14"/>
      <c r="Z10121" s="14"/>
      <c r="AA10121" s="14"/>
      <c r="AB10121" s="14"/>
    </row>
    <row r="10122" spans="24:28" ht="15" customHeight="1">
      <c r="X10122" s="14"/>
      <c r="Y10122" s="14"/>
      <c r="Z10122" s="14"/>
      <c r="AA10122" s="14"/>
      <c r="AB10122" s="14"/>
    </row>
    <row r="10123" spans="24:28" ht="15" customHeight="1">
      <c r="X10123" s="14"/>
      <c r="Y10123" s="14"/>
      <c r="Z10123" s="14"/>
      <c r="AA10123" s="14"/>
      <c r="AB10123" s="14"/>
    </row>
    <row r="10124" spans="24:28" ht="15" customHeight="1">
      <c r="X10124" s="14"/>
      <c r="Y10124" s="14"/>
      <c r="Z10124" s="14"/>
      <c r="AA10124" s="14"/>
      <c r="AB10124" s="14"/>
    </row>
    <row r="10125" spans="24:28" ht="15" customHeight="1">
      <c r="X10125" s="14"/>
      <c r="Y10125" s="14"/>
      <c r="Z10125" s="14"/>
      <c r="AA10125" s="14"/>
      <c r="AB10125" s="14"/>
    </row>
    <row r="10126" spans="24:28" ht="15" customHeight="1">
      <c r="X10126" s="14"/>
      <c r="Y10126" s="14"/>
      <c r="Z10126" s="14"/>
      <c r="AA10126" s="14"/>
      <c r="AB10126" s="14"/>
    </row>
    <row r="10127" spans="24:28" ht="15" customHeight="1">
      <c r="X10127" s="14"/>
      <c r="Y10127" s="14"/>
      <c r="Z10127" s="14"/>
      <c r="AA10127" s="14"/>
      <c r="AB10127" s="14"/>
    </row>
    <row r="10128" spans="24:28" ht="15" customHeight="1">
      <c r="X10128" s="14"/>
      <c r="Y10128" s="14"/>
      <c r="Z10128" s="14"/>
      <c r="AA10128" s="14"/>
      <c r="AB10128" s="14"/>
    </row>
    <row r="10129" spans="24:28" ht="15" customHeight="1">
      <c r="X10129" s="14"/>
      <c r="Y10129" s="14"/>
      <c r="Z10129" s="14"/>
      <c r="AA10129" s="14"/>
      <c r="AB10129" s="14"/>
    </row>
    <row r="10130" spans="24:28" ht="15" customHeight="1">
      <c r="X10130" s="14"/>
      <c r="Y10130" s="14"/>
      <c r="Z10130" s="14"/>
      <c r="AA10130" s="14"/>
      <c r="AB10130" s="14"/>
    </row>
    <row r="10131" spans="24:28" ht="15" customHeight="1">
      <c r="X10131" s="14"/>
      <c r="Y10131" s="14"/>
      <c r="Z10131" s="14"/>
      <c r="AA10131" s="14"/>
      <c r="AB10131" s="14"/>
    </row>
    <row r="10132" spans="24:28" ht="15" customHeight="1">
      <c r="X10132" s="14"/>
      <c r="Y10132" s="14"/>
      <c r="Z10132" s="14"/>
      <c r="AA10132" s="14"/>
      <c r="AB10132" s="14"/>
    </row>
    <row r="10133" spans="24:28" ht="15" customHeight="1">
      <c r="X10133" s="14"/>
      <c r="Y10133" s="14"/>
      <c r="Z10133" s="14"/>
      <c r="AA10133" s="14"/>
      <c r="AB10133" s="14"/>
    </row>
    <row r="10134" spans="24:28" ht="15" customHeight="1">
      <c r="X10134" s="14"/>
      <c r="Y10134" s="14"/>
      <c r="Z10134" s="14"/>
      <c r="AA10134" s="14"/>
      <c r="AB10134" s="14"/>
    </row>
    <row r="10135" spans="24:28" ht="15" customHeight="1">
      <c r="X10135" s="14"/>
      <c r="Y10135" s="14"/>
      <c r="Z10135" s="14"/>
      <c r="AA10135" s="14"/>
      <c r="AB10135" s="14"/>
    </row>
    <row r="10136" spans="24:28" ht="15" customHeight="1">
      <c r="X10136" s="14"/>
      <c r="Y10136" s="14"/>
      <c r="Z10136" s="14"/>
      <c r="AA10136" s="14"/>
      <c r="AB10136" s="14"/>
    </row>
    <row r="10137" spans="24:28" ht="15" customHeight="1">
      <c r="X10137" s="14"/>
      <c r="Y10137" s="14"/>
      <c r="Z10137" s="14"/>
      <c r="AA10137" s="14"/>
      <c r="AB10137" s="14"/>
    </row>
    <row r="10138" spans="24:28" ht="15" customHeight="1">
      <c r="X10138" s="14"/>
      <c r="Y10138" s="14"/>
      <c r="Z10138" s="14"/>
      <c r="AA10138" s="14"/>
      <c r="AB10138" s="14"/>
    </row>
    <row r="10139" spans="24:28" ht="15" customHeight="1">
      <c r="X10139" s="14"/>
      <c r="Y10139" s="14"/>
      <c r="Z10139" s="14"/>
      <c r="AA10139" s="14"/>
      <c r="AB10139" s="14"/>
    </row>
    <row r="10140" spans="24:28" ht="15" customHeight="1">
      <c r="X10140" s="14"/>
      <c r="Y10140" s="14"/>
      <c r="Z10140" s="14"/>
      <c r="AA10140" s="14"/>
      <c r="AB10140" s="14"/>
    </row>
    <row r="10141" spans="24:28" ht="15" customHeight="1">
      <c r="X10141" s="14"/>
      <c r="Y10141" s="14"/>
      <c r="Z10141" s="14"/>
      <c r="AA10141" s="14"/>
      <c r="AB10141" s="14"/>
    </row>
    <row r="10142" spans="24:28" ht="15" customHeight="1">
      <c r="X10142" s="14"/>
      <c r="Y10142" s="14"/>
      <c r="Z10142" s="14"/>
      <c r="AA10142" s="14"/>
      <c r="AB10142" s="14"/>
    </row>
    <row r="10143" spans="24:28" ht="15" customHeight="1">
      <c r="X10143" s="14"/>
      <c r="Y10143" s="14"/>
      <c r="Z10143" s="14"/>
      <c r="AA10143" s="14"/>
      <c r="AB10143" s="14"/>
    </row>
    <row r="10144" spans="24:28" ht="15" customHeight="1">
      <c r="X10144" s="14"/>
      <c r="Y10144" s="14"/>
      <c r="Z10144" s="14"/>
      <c r="AA10144" s="14"/>
      <c r="AB10144" s="14"/>
    </row>
    <row r="10145" spans="24:28" ht="15" customHeight="1">
      <c r="X10145" s="14"/>
      <c r="Y10145" s="14"/>
      <c r="Z10145" s="14"/>
      <c r="AA10145" s="14"/>
      <c r="AB10145" s="14"/>
    </row>
    <row r="10146" spans="24:28" ht="15" customHeight="1">
      <c r="X10146" s="14"/>
      <c r="Y10146" s="14"/>
      <c r="Z10146" s="14"/>
      <c r="AA10146" s="14"/>
      <c r="AB10146" s="14"/>
    </row>
    <row r="10147" spans="24:28" ht="15" customHeight="1">
      <c r="X10147" s="14"/>
      <c r="Y10147" s="14"/>
      <c r="Z10147" s="14"/>
      <c r="AA10147" s="14"/>
      <c r="AB10147" s="14"/>
    </row>
    <row r="10148" spans="24:28" ht="15" customHeight="1">
      <c r="X10148" s="14"/>
      <c r="Y10148" s="14"/>
      <c r="Z10148" s="14"/>
      <c r="AA10148" s="14"/>
      <c r="AB10148" s="14"/>
    </row>
    <row r="10149" spans="24:28" ht="15" customHeight="1">
      <c r="X10149" s="14"/>
      <c r="Y10149" s="14"/>
      <c r="Z10149" s="14"/>
      <c r="AA10149" s="14"/>
      <c r="AB10149" s="14"/>
    </row>
    <row r="10150" spans="24:28" ht="15" customHeight="1">
      <c r="X10150" s="14"/>
      <c r="Y10150" s="14"/>
      <c r="Z10150" s="14"/>
      <c r="AA10150" s="14"/>
      <c r="AB10150" s="14"/>
    </row>
    <row r="10151" spans="24:28" ht="15" customHeight="1">
      <c r="X10151" s="14"/>
      <c r="Y10151" s="14"/>
      <c r="Z10151" s="14"/>
      <c r="AA10151" s="14"/>
      <c r="AB10151" s="14"/>
    </row>
    <row r="10152" spans="24:28" ht="15" customHeight="1">
      <c r="X10152" s="14"/>
      <c r="Y10152" s="14"/>
      <c r="Z10152" s="14"/>
      <c r="AA10152" s="14"/>
      <c r="AB10152" s="14"/>
    </row>
    <row r="10153" spans="24:28" ht="15" customHeight="1">
      <c r="X10153" s="14"/>
      <c r="Y10153" s="14"/>
      <c r="Z10153" s="14"/>
      <c r="AA10153" s="14"/>
      <c r="AB10153" s="14"/>
    </row>
    <row r="10154" spans="24:28" ht="15" customHeight="1">
      <c r="X10154" s="14"/>
      <c r="Y10154" s="14"/>
      <c r="Z10154" s="14"/>
      <c r="AA10154" s="14"/>
      <c r="AB10154" s="14"/>
    </row>
    <row r="10155" spans="24:28" ht="15" customHeight="1">
      <c r="X10155" s="14"/>
      <c r="Y10155" s="14"/>
      <c r="Z10155" s="14"/>
      <c r="AA10155" s="14"/>
      <c r="AB10155" s="14"/>
    </row>
    <row r="10156" spans="24:28" ht="15" customHeight="1">
      <c r="X10156" s="14"/>
      <c r="Y10156" s="14"/>
      <c r="Z10156" s="14"/>
      <c r="AA10156" s="14"/>
      <c r="AB10156" s="14"/>
    </row>
    <row r="10157" spans="24:28" ht="15" customHeight="1">
      <c r="X10157" s="14"/>
      <c r="Y10157" s="14"/>
      <c r="Z10157" s="14"/>
      <c r="AA10157" s="14"/>
      <c r="AB10157" s="14"/>
    </row>
    <row r="10158" spans="24:28" ht="15" customHeight="1">
      <c r="X10158" s="14"/>
      <c r="Y10158" s="14"/>
      <c r="Z10158" s="14"/>
      <c r="AA10158" s="14"/>
      <c r="AB10158" s="14"/>
    </row>
    <row r="10159" spans="24:28" ht="15" customHeight="1">
      <c r="X10159" s="14"/>
      <c r="Y10159" s="14"/>
      <c r="Z10159" s="14"/>
      <c r="AA10159" s="14"/>
      <c r="AB10159" s="14"/>
    </row>
    <row r="10160" spans="24:28" ht="15" customHeight="1">
      <c r="X10160" s="14"/>
      <c r="Y10160" s="14"/>
      <c r="Z10160" s="14"/>
      <c r="AA10160" s="14"/>
      <c r="AB10160" s="14"/>
    </row>
    <row r="10161" spans="24:28" ht="15" customHeight="1">
      <c r="X10161" s="14"/>
      <c r="Y10161" s="14"/>
      <c r="Z10161" s="14"/>
      <c r="AA10161" s="14"/>
      <c r="AB10161" s="14"/>
    </row>
    <row r="10162" spans="24:28" ht="15" customHeight="1">
      <c r="X10162" s="14"/>
      <c r="Y10162" s="14"/>
      <c r="Z10162" s="14"/>
      <c r="AA10162" s="14"/>
      <c r="AB10162" s="14"/>
    </row>
    <row r="10163" spans="24:28" ht="15" customHeight="1">
      <c r="X10163" s="14"/>
      <c r="Y10163" s="14"/>
      <c r="Z10163" s="14"/>
      <c r="AA10163" s="14"/>
      <c r="AB10163" s="14"/>
    </row>
    <row r="10164" spans="24:28" ht="15" customHeight="1">
      <c r="X10164" s="14"/>
      <c r="Y10164" s="14"/>
      <c r="Z10164" s="14"/>
      <c r="AA10164" s="14"/>
      <c r="AB10164" s="14"/>
    </row>
    <row r="10165" spans="24:28" ht="15" customHeight="1">
      <c r="X10165" s="14"/>
      <c r="Y10165" s="14"/>
      <c r="Z10165" s="14"/>
      <c r="AA10165" s="14"/>
      <c r="AB10165" s="14"/>
    </row>
    <row r="10166" spans="24:28" ht="15" customHeight="1">
      <c r="X10166" s="14"/>
      <c r="Y10166" s="14"/>
      <c r="Z10166" s="14"/>
      <c r="AA10166" s="14"/>
      <c r="AB10166" s="14"/>
    </row>
    <row r="10167" spans="24:28" ht="15" customHeight="1">
      <c r="X10167" s="14"/>
      <c r="Y10167" s="14"/>
      <c r="Z10167" s="14"/>
      <c r="AA10167" s="14"/>
      <c r="AB10167" s="14"/>
    </row>
    <row r="10168" spans="24:28" ht="15" customHeight="1">
      <c r="X10168" s="14"/>
      <c r="Y10168" s="14"/>
      <c r="Z10168" s="14"/>
      <c r="AA10168" s="14"/>
      <c r="AB10168" s="14"/>
    </row>
    <row r="10169" spans="24:28" ht="15" customHeight="1">
      <c r="X10169" s="14"/>
      <c r="Y10169" s="14"/>
      <c r="Z10169" s="14"/>
      <c r="AA10169" s="14"/>
      <c r="AB10169" s="14"/>
    </row>
    <row r="10170" spans="24:28" ht="15" customHeight="1">
      <c r="X10170" s="14"/>
      <c r="Y10170" s="14"/>
      <c r="Z10170" s="14"/>
      <c r="AA10170" s="14"/>
      <c r="AB10170" s="14"/>
    </row>
    <row r="10171" spans="24:28" ht="15" customHeight="1">
      <c r="X10171" s="14"/>
      <c r="Y10171" s="14"/>
      <c r="Z10171" s="14"/>
      <c r="AA10171" s="14"/>
      <c r="AB10171" s="14"/>
    </row>
    <row r="10172" spans="24:28" ht="15" customHeight="1">
      <c r="X10172" s="14"/>
      <c r="Y10172" s="14"/>
      <c r="Z10172" s="14"/>
      <c r="AA10172" s="14"/>
      <c r="AB10172" s="14"/>
    </row>
    <row r="10173" spans="24:28" ht="15" customHeight="1">
      <c r="X10173" s="14"/>
      <c r="Y10173" s="14"/>
      <c r="Z10173" s="14"/>
      <c r="AA10173" s="14"/>
      <c r="AB10173" s="14"/>
    </row>
    <row r="10174" spans="24:28" ht="15" customHeight="1">
      <c r="X10174" s="14"/>
      <c r="Y10174" s="14"/>
      <c r="Z10174" s="14"/>
      <c r="AA10174" s="14"/>
      <c r="AB10174" s="14"/>
    </row>
    <row r="10175" spans="24:28" ht="15" customHeight="1">
      <c r="X10175" s="14"/>
      <c r="Y10175" s="14"/>
      <c r="Z10175" s="14"/>
      <c r="AA10175" s="14"/>
      <c r="AB10175" s="14"/>
    </row>
    <row r="10176" spans="24:28" ht="15" customHeight="1">
      <c r="X10176" s="14"/>
      <c r="Y10176" s="14"/>
      <c r="Z10176" s="14"/>
      <c r="AA10176" s="14"/>
      <c r="AB10176" s="14"/>
    </row>
    <row r="10177" spans="24:28" ht="15" customHeight="1">
      <c r="X10177" s="14"/>
      <c r="Y10177" s="14"/>
      <c r="Z10177" s="14"/>
      <c r="AA10177" s="14"/>
      <c r="AB10177" s="14"/>
    </row>
    <row r="10178" spans="24:28" ht="15" customHeight="1">
      <c r="X10178" s="14"/>
      <c r="Y10178" s="14"/>
      <c r="Z10178" s="14"/>
      <c r="AA10178" s="14"/>
      <c r="AB10178" s="14"/>
    </row>
    <row r="10179" spans="24:28" ht="15" customHeight="1">
      <c r="X10179" s="14"/>
      <c r="Y10179" s="14"/>
      <c r="Z10179" s="14"/>
      <c r="AA10179" s="14"/>
      <c r="AB10179" s="14"/>
    </row>
    <row r="10180" spans="24:28" ht="15" customHeight="1">
      <c r="X10180" s="14"/>
      <c r="Y10180" s="14"/>
      <c r="Z10180" s="14"/>
      <c r="AA10180" s="14"/>
      <c r="AB10180" s="14"/>
    </row>
    <row r="10181" spans="24:28" ht="15" customHeight="1">
      <c r="X10181" s="14"/>
      <c r="Y10181" s="14"/>
      <c r="Z10181" s="14"/>
      <c r="AA10181" s="14"/>
      <c r="AB10181" s="14"/>
    </row>
    <row r="10182" spans="24:28" ht="15" customHeight="1">
      <c r="X10182" s="14"/>
      <c r="Y10182" s="14"/>
      <c r="Z10182" s="14"/>
      <c r="AA10182" s="14"/>
      <c r="AB10182" s="14"/>
    </row>
    <row r="10183" spans="24:28" ht="15" customHeight="1">
      <c r="X10183" s="14"/>
      <c r="Y10183" s="14"/>
      <c r="Z10183" s="14"/>
      <c r="AA10183" s="14"/>
      <c r="AB10183" s="14"/>
    </row>
    <row r="10184" spans="24:28" ht="15" customHeight="1">
      <c r="X10184" s="14"/>
      <c r="Y10184" s="14"/>
      <c r="Z10184" s="14"/>
      <c r="AA10184" s="14"/>
      <c r="AB10184" s="14"/>
    </row>
    <row r="10185" spans="24:28" ht="15" customHeight="1">
      <c r="X10185" s="14"/>
      <c r="Y10185" s="14"/>
      <c r="Z10185" s="14"/>
      <c r="AA10185" s="14"/>
      <c r="AB10185" s="14"/>
    </row>
    <row r="10186" spans="24:28" ht="15" customHeight="1">
      <c r="X10186" s="14"/>
      <c r="Y10186" s="14"/>
      <c r="Z10186" s="14"/>
      <c r="AA10186" s="14"/>
      <c r="AB10186" s="14"/>
    </row>
    <row r="10187" spans="24:28" ht="15" customHeight="1">
      <c r="X10187" s="14"/>
      <c r="Y10187" s="14"/>
      <c r="Z10187" s="14"/>
      <c r="AA10187" s="14"/>
      <c r="AB10187" s="14"/>
    </row>
    <row r="10188" spans="24:28" ht="15" customHeight="1">
      <c r="X10188" s="14"/>
      <c r="Y10188" s="14"/>
      <c r="Z10188" s="14"/>
      <c r="AA10188" s="14"/>
      <c r="AB10188" s="14"/>
    </row>
    <row r="10189" spans="24:28" ht="15" customHeight="1">
      <c r="X10189" s="14"/>
      <c r="Y10189" s="14"/>
      <c r="Z10189" s="14"/>
      <c r="AA10189" s="14"/>
      <c r="AB10189" s="14"/>
    </row>
    <row r="10190" spans="24:28" ht="15" customHeight="1">
      <c r="X10190" s="14"/>
      <c r="Y10190" s="14"/>
      <c r="Z10190" s="14"/>
      <c r="AA10190" s="14"/>
      <c r="AB10190" s="14"/>
    </row>
    <row r="10191" spans="24:28" ht="15" customHeight="1">
      <c r="X10191" s="14"/>
      <c r="Y10191" s="14"/>
      <c r="Z10191" s="14"/>
      <c r="AA10191" s="14"/>
      <c r="AB10191" s="14"/>
    </row>
    <row r="10192" spans="24:28" ht="15" customHeight="1">
      <c r="X10192" s="14"/>
      <c r="Y10192" s="14"/>
      <c r="Z10192" s="14"/>
      <c r="AA10192" s="14"/>
      <c r="AB10192" s="14"/>
    </row>
    <row r="10193" spans="24:28" ht="15" customHeight="1">
      <c r="X10193" s="14"/>
      <c r="Y10193" s="14"/>
      <c r="Z10193" s="14"/>
      <c r="AA10193" s="14"/>
      <c r="AB10193" s="14"/>
    </row>
    <row r="10194" spans="24:28" ht="15" customHeight="1">
      <c r="X10194" s="14"/>
      <c r="Y10194" s="14"/>
      <c r="Z10194" s="14"/>
      <c r="AA10194" s="14"/>
      <c r="AB10194" s="14"/>
    </row>
    <row r="10195" spans="24:28" ht="15" customHeight="1">
      <c r="X10195" s="14"/>
      <c r="Y10195" s="14"/>
      <c r="Z10195" s="14"/>
      <c r="AA10195" s="14"/>
      <c r="AB10195" s="14"/>
    </row>
    <row r="10196" spans="24:28" ht="15" customHeight="1">
      <c r="X10196" s="14"/>
      <c r="Y10196" s="14"/>
      <c r="Z10196" s="14"/>
      <c r="AA10196" s="14"/>
      <c r="AB10196" s="14"/>
    </row>
    <row r="10197" spans="24:28" ht="15" customHeight="1">
      <c r="X10197" s="14"/>
      <c r="Y10197" s="14"/>
      <c r="Z10197" s="14"/>
      <c r="AA10197" s="14"/>
      <c r="AB10197" s="14"/>
    </row>
    <row r="10198" spans="24:28" ht="15" customHeight="1">
      <c r="X10198" s="14"/>
      <c r="Y10198" s="14"/>
      <c r="Z10198" s="14"/>
      <c r="AA10198" s="14"/>
      <c r="AB10198" s="14"/>
    </row>
    <row r="10199" spans="24:28" ht="15" customHeight="1">
      <c r="X10199" s="14"/>
      <c r="Y10199" s="14"/>
      <c r="Z10199" s="14"/>
      <c r="AA10199" s="14"/>
      <c r="AB10199" s="14"/>
    </row>
    <row r="10200" spans="24:28" ht="15" customHeight="1">
      <c r="X10200" s="14"/>
      <c r="Y10200" s="14"/>
      <c r="Z10200" s="14"/>
      <c r="AA10200" s="14"/>
      <c r="AB10200" s="14"/>
    </row>
    <row r="10201" spans="24:28" ht="15" customHeight="1">
      <c r="X10201" s="14"/>
      <c r="Y10201" s="14"/>
      <c r="Z10201" s="14"/>
      <c r="AA10201" s="14"/>
      <c r="AB10201" s="14"/>
    </row>
    <row r="10202" spans="24:28" ht="15" customHeight="1">
      <c r="X10202" s="14"/>
      <c r="Y10202" s="14"/>
      <c r="Z10202" s="14"/>
      <c r="AA10202" s="14"/>
      <c r="AB10202" s="14"/>
    </row>
    <row r="10203" spans="24:28" ht="15" customHeight="1">
      <c r="X10203" s="14"/>
      <c r="Y10203" s="14"/>
      <c r="Z10203" s="14"/>
      <c r="AA10203" s="14"/>
      <c r="AB10203" s="14"/>
    </row>
    <row r="10204" spans="24:28" ht="15" customHeight="1">
      <c r="X10204" s="14"/>
      <c r="Y10204" s="14"/>
      <c r="Z10204" s="14"/>
      <c r="AA10204" s="14"/>
      <c r="AB10204" s="14"/>
    </row>
    <row r="10205" spans="24:28" ht="15" customHeight="1">
      <c r="X10205" s="14"/>
      <c r="Y10205" s="14"/>
      <c r="Z10205" s="14"/>
      <c r="AA10205" s="14"/>
      <c r="AB10205" s="14"/>
    </row>
    <row r="10206" spans="24:28" ht="15" customHeight="1">
      <c r="X10206" s="14"/>
      <c r="Y10206" s="14"/>
      <c r="Z10206" s="14"/>
      <c r="AA10206" s="14"/>
      <c r="AB10206" s="14"/>
    </row>
    <row r="10207" spans="24:28" ht="15" customHeight="1">
      <c r="X10207" s="14"/>
      <c r="Y10207" s="14"/>
      <c r="Z10207" s="14"/>
      <c r="AA10207" s="14"/>
      <c r="AB10207" s="14"/>
    </row>
    <row r="10208" spans="24:28" ht="15" customHeight="1">
      <c r="X10208" s="14"/>
      <c r="Y10208" s="14"/>
      <c r="Z10208" s="14"/>
      <c r="AA10208" s="14"/>
      <c r="AB10208" s="14"/>
    </row>
    <row r="10209" spans="24:28" ht="15" customHeight="1">
      <c r="X10209" s="14"/>
      <c r="Y10209" s="14"/>
      <c r="Z10209" s="14"/>
      <c r="AA10209" s="14"/>
      <c r="AB10209" s="14"/>
    </row>
    <row r="10210" spans="24:28" ht="15" customHeight="1">
      <c r="X10210" s="14"/>
      <c r="Y10210" s="14"/>
      <c r="Z10210" s="14"/>
      <c r="AA10210" s="14"/>
      <c r="AB10210" s="14"/>
    </row>
    <row r="10211" spans="24:28" ht="15" customHeight="1">
      <c r="X10211" s="14"/>
      <c r="Y10211" s="14"/>
      <c r="Z10211" s="14"/>
      <c r="AA10211" s="14"/>
      <c r="AB10211" s="14"/>
    </row>
    <row r="10212" spans="24:28" ht="15" customHeight="1">
      <c r="X10212" s="14"/>
      <c r="Y10212" s="14"/>
      <c r="Z10212" s="14"/>
      <c r="AA10212" s="14"/>
      <c r="AB10212" s="14"/>
    </row>
    <row r="10213" spans="24:28" ht="15" customHeight="1">
      <c r="X10213" s="14"/>
      <c r="Y10213" s="14"/>
      <c r="Z10213" s="14"/>
      <c r="AA10213" s="14"/>
      <c r="AB10213" s="14"/>
    </row>
    <row r="10214" spans="24:28" ht="15" customHeight="1">
      <c r="X10214" s="14"/>
      <c r="Y10214" s="14"/>
      <c r="Z10214" s="14"/>
      <c r="AA10214" s="14"/>
      <c r="AB10214" s="14"/>
    </row>
    <row r="10215" spans="24:28" ht="15" customHeight="1">
      <c r="X10215" s="14"/>
      <c r="Y10215" s="14"/>
      <c r="Z10215" s="14"/>
      <c r="AA10215" s="14"/>
      <c r="AB10215" s="14"/>
    </row>
    <row r="10216" spans="24:28" ht="15" customHeight="1">
      <c r="X10216" s="14"/>
      <c r="Y10216" s="14"/>
      <c r="Z10216" s="14"/>
      <c r="AA10216" s="14"/>
      <c r="AB10216" s="14"/>
    </row>
    <row r="10217" spans="24:28" ht="15" customHeight="1">
      <c r="X10217" s="14"/>
      <c r="Y10217" s="14"/>
      <c r="Z10217" s="14"/>
      <c r="AA10217" s="14"/>
      <c r="AB10217" s="14"/>
    </row>
    <row r="10218" spans="24:28" ht="15" customHeight="1">
      <c r="X10218" s="14"/>
      <c r="Y10218" s="14"/>
      <c r="Z10218" s="14"/>
      <c r="AA10218" s="14"/>
      <c r="AB10218" s="14"/>
    </row>
    <row r="10219" spans="24:28" ht="15" customHeight="1">
      <c r="X10219" s="14"/>
      <c r="Y10219" s="14"/>
      <c r="Z10219" s="14"/>
      <c r="AA10219" s="14"/>
      <c r="AB10219" s="14"/>
    </row>
    <row r="10220" spans="24:28" ht="15" customHeight="1">
      <c r="X10220" s="14"/>
      <c r="Y10220" s="14"/>
      <c r="Z10220" s="14"/>
      <c r="AA10220" s="14"/>
      <c r="AB10220" s="14"/>
    </row>
    <row r="10221" spans="24:28" ht="15" customHeight="1">
      <c r="X10221" s="14"/>
      <c r="Y10221" s="14"/>
      <c r="Z10221" s="14"/>
      <c r="AA10221" s="14"/>
      <c r="AB10221" s="14"/>
    </row>
    <row r="10222" spans="24:28" ht="15" customHeight="1">
      <c r="X10222" s="14"/>
      <c r="Y10222" s="14"/>
      <c r="Z10222" s="14"/>
      <c r="AA10222" s="14"/>
      <c r="AB10222" s="14"/>
    </row>
    <row r="10223" spans="24:28" ht="15" customHeight="1">
      <c r="X10223" s="14"/>
      <c r="Y10223" s="14"/>
      <c r="Z10223" s="14"/>
      <c r="AA10223" s="14"/>
      <c r="AB10223" s="14"/>
    </row>
    <row r="10224" spans="24:28" ht="15" customHeight="1">
      <c r="X10224" s="14"/>
      <c r="Y10224" s="14"/>
      <c r="Z10224" s="14"/>
      <c r="AA10224" s="14"/>
      <c r="AB10224" s="14"/>
    </row>
    <row r="10225" spans="24:28" ht="15" customHeight="1">
      <c r="X10225" s="14"/>
      <c r="Y10225" s="14"/>
      <c r="Z10225" s="14"/>
      <c r="AA10225" s="14"/>
      <c r="AB10225" s="14"/>
    </row>
    <row r="10226" spans="24:28" ht="15" customHeight="1">
      <c r="X10226" s="14"/>
      <c r="Y10226" s="14"/>
      <c r="Z10226" s="14"/>
      <c r="AA10226" s="14"/>
      <c r="AB10226" s="14"/>
    </row>
    <row r="10227" spans="24:28" ht="15" customHeight="1">
      <c r="X10227" s="14"/>
      <c r="Y10227" s="14"/>
      <c r="Z10227" s="14"/>
      <c r="AA10227" s="14"/>
      <c r="AB10227" s="14"/>
    </row>
    <row r="10228" spans="24:28" ht="15" customHeight="1">
      <c r="X10228" s="14"/>
      <c r="Y10228" s="14"/>
      <c r="Z10228" s="14"/>
      <c r="AA10228" s="14"/>
      <c r="AB10228" s="14"/>
    </row>
    <row r="10229" spans="24:28" ht="15" customHeight="1">
      <c r="X10229" s="14"/>
      <c r="Y10229" s="14"/>
      <c r="Z10229" s="14"/>
      <c r="AA10229" s="14"/>
      <c r="AB10229" s="14"/>
    </row>
    <row r="10230" spans="24:28" ht="15" customHeight="1">
      <c r="X10230" s="14"/>
      <c r="Y10230" s="14"/>
      <c r="Z10230" s="14"/>
      <c r="AA10230" s="14"/>
      <c r="AB10230" s="14"/>
    </row>
    <row r="10231" spans="24:28" ht="15" customHeight="1">
      <c r="X10231" s="14"/>
      <c r="Y10231" s="14"/>
      <c r="Z10231" s="14"/>
      <c r="AA10231" s="14"/>
      <c r="AB10231" s="14"/>
    </row>
    <row r="10232" spans="24:28" ht="15" customHeight="1">
      <c r="X10232" s="14"/>
      <c r="Y10232" s="14"/>
      <c r="Z10232" s="14"/>
      <c r="AA10232" s="14"/>
      <c r="AB10232" s="14"/>
    </row>
    <row r="10233" spans="24:28" ht="15" customHeight="1">
      <c r="X10233" s="14"/>
      <c r="Y10233" s="14"/>
      <c r="Z10233" s="14"/>
      <c r="AA10233" s="14"/>
      <c r="AB10233" s="14"/>
    </row>
    <row r="10234" spans="24:28" ht="15" customHeight="1">
      <c r="X10234" s="14"/>
      <c r="Y10234" s="14"/>
      <c r="Z10234" s="14"/>
      <c r="AA10234" s="14"/>
      <c r="AB10234" s="14"/>
    </row>
    <row r="10235" spans="24:28" ht="15" customHeight="1">
      <c r="X10235" s="14"/>
      <c r="Y10235" s="14"/>
      <c r="Z10235" s="14"/>
      <c r="AA10235" s="14"/>
      <c r="AB10235" s="14"/>
    </row>
    <row r="10236" spans="24:28" ht="15" customHeight="1">
      <c r="X10236" s="14"/>
      <c r="Y10236" s="14"/>
      <c r="Z10236" s="14"/>
      <c r="AA10236" s="14"/>
      <c r="AB10236" s="14"/>
    </row>
    <row r="10237" spans="24:28" ht="15" customHeight="1">
      <c r="X10237" s="14"/>
      <c r="Y10237" s="14"/>
      <c r="Z10237" s="14"/>
      <c r="AA10237" s="14"/>
      <c r="AB10237" s="14"/>
    </row>
    <row r="10238" spans="24:28" ht="15" customHeight="1">
      <c r="X10238" s="14"/>
      <c r="Y10238" s="14"/>
      <c r="Z10238" s="14"/>
      <c r="AA10238" s="14"/>
      <c r="AB10238" s="14"/>
    </row>
    <row r="10239" spans="24:28" ht="15" customHeight="1">
      <c r="X10239" s="14"/>
      <c r="Y10239" s="14"/>
      <c r="Z10239" s="14"/>
      <c r="AA10239" s="14"/>
      <c r="AB10239" s="14"/>
    </row>
    <row r="10240" spans="24:28" ht="15" customHeight="1">
      <c r="X10240" s="14"/>
      <c r="Y10240" s="14"/>
      <c r="Z10240" s="14"/>
      <c r="AA10240" s="14"/>
      <c r="AB10240" s="14"/>
    </row>
    <row r="10241" spans="24:28" ht="15" customHeight="1">
      <c r="X10241" s="14"/>
      <c r="Y10241" s="14"/>
      <c r="Z10241" s="14"/>
      <c r="AA10241" s="14"/>
      <c r="AB10241" s="14"/>
    </row>
    <row r="10242" spans="24:28" ht="15" customHeight="1">
      <c r="X10242" s="14"/>
      <c r="Y10242" s="14"/>
      <c r="Z10242" s="14"/>
      <c r="AA10242" s="14"/>
      <c r="AB10242" s="14"/>
    </row>
    <row r="10243" spans="24:28" ht="15" customHeight="1">
      <c r="X10243" s="14"/>
      <c r="Y10243" s="14"/>
      <c r="Z10243" s="14"/>
      <c r="AA10243" s="14"/>
      <c r="AB10243" s="14"/>
    </row>
    <row r="10244" spans="24:28" ht="15" customHeight="1">
      <c r="X10244" s="14"/>
      <c r="Y10244" s="14"/>
      <c r="Z10244" s="14"/>
      <c r="AA10244" s="14"/>
      <c r="AB10244" s="14"/>
    </row>
    <row r="10245" spans="24:28" ht="15" customHeight="1">
      <c r="X10245" s="14"/>
      <c r="Y10245" s="14"/>
      <c r="Z10245" s="14"/>
      <c r="AA10245" s="14"/>
      <c r="AB10245" s="14"/>
    </row>
    <row r="10246" spans="24:28" ht="15" customHeight="1">
      <c r="X10246" s="14"/>
      <c r="Y10246" s="14"/>
      <c r="Z10246" s="14"/>
      <c r="AA10246" s="14"/>
      <c r="AB10246" s="14"/>
    </row>
    <row r="10247" spans="24:28" ht="15" customHeight="1">
      <c r="X10247" s="14"/>
      <c r="Y10247" s="14"/>
      <c r="Z10247" s="14"/>
      <c r="AA10247" s="14"/>
      <c r="AB10247" s="14"/>
    </row>
    <row r="10248" spans="24:28" ht="15" customHeight="1">
      <c r="X10248" s="14"/>
      <c r="Y10248" s="14"/>
      <c r="Z10248" s="14"/>
      <c r="AA10248" s="14"/>
      <c r="AB10248" s="14"/>
    </row>
    <row r="10249" spans="24:28" ht="15" customHeight="1">
      <c r="X10249" s="14"/>
      <c r="Y10249" s="14"/>
      <c r="Z10249" s="14"/>
      <c r="AA10249" s="14"/>
      <c r="AB10249" s="14"/>
    </row>
    <row r="10250" spans="24:28" ht="15" customHeight="1">
      <c r="X10250" s="14"/>
      <c r="Y10250" s="14"/>
      <c r="Z10250" s="14"/>
      <c r="AA10250" s="14"/>
      <c r="AB10250" s="14"/>
    </row>
    <row r="10251" spans="24:28" ht="15" customHeight="1">
      <c r="X10251" s="14"/>
      <c r="Y10251" s="14"/>
      <c r="Z10251" s="14"/>
      <c r="AA10251" s="14"/>
      <c r="AB10251" s="14"/>
    </row>
    <row r="10252" spans="24:28" ht="15" customHeight="1">
      <c r="X10252" s="14"/>
      <c r="Y10252" s="14"/>
      <c r="Z10252" s="14"/>
      <c r="AA10252" s="14"/>
      <c r="AB10252" s="14"/>
    </row>
    <row r="10253" spans="24:28" ht="15" customHeight="1">
      <c r="X10253" s="14"/>
      <c r="Y10253" s="14"/>
      <c r="Z10253" s="14"/>
      <c r="AA10253" s="14"/>
      <c r="AB10253" s="14"/>
    </row>
    <row r="10254" spans="24:28" ht="15" customHeight="1">
      <c r="X10254" s="14"/>
      <c r="Y10254" s="14"/>
      <c r="Z10254" s="14"/>
      <c r="AA10254" s="14"/>
      <c r="AB10254" s="14"/>
    </row>
    <row r="10255" spans="24:28" ht="15" customHeight="1">
      <c r="X10255" s="14"/>
      <c r="Y10255" s="14"/>
      <c r="Z10255" s="14"/>
      <c r="AA10255" s="14"/>
      <c r="AB10255" s="14"/>
    </row>
    <row r="10256" spans="24:28" ht="15" customHeight="1">
      <c r="X10256" s="14"/>
      <c r="Y10256" s="14"/>
      <c r="Z10256" s="14"/>
      <c r="AA10256" s="14"/>
      <c r="AB10256" s="14"/>
    </row>
    <row r="10257" spans="24:28" ht="15" customHeight="1">
      <c r="X10257" s="14"/>
      <c r="Y10257" s="14"/>
      <c r="Z10257" s="14"/>
      <c r="AA10257" s="14"/>
      <c r="AB10257" s="14"/>
    </row>
    <row r="10258" spans="24:28" ht="15" customHeight="1">
      <c r="X10258" s="14"/>
      <c r="Y10258" s="14"/>
      <c r="Z10258" s="14"/>
      <c r="AA10258" s="14"/>
      <c r="AB10258" s="14"/>
    </row>
    <row r="10259" spans="24:28" ht="15" customHeight="1">
      <c r="X10259" s="14"/>
      <c r="Y10259" s="14"/>
      <c r="Z10259" s="14"/>
      <c r="AA10259" s="14"/>
      <c r="AB10259" s="14"/>
    </row>
    <row r="10260" spans="24:28" ht="15" customHeight="1">
      <c r="X10260" s="14"/>
      <c r="Y10260" s="14"/>
      <c r="Z10260" s="14"/>
      <c r="AA10260" s="14"/>
      <c r="AB10260" s="14"/>
    </row>
    <row r="10261" spans="24:28" ht="15" customHeight="1">
      <c r="X10261" s="14"/>
      <c r="Y10261" s="14"/>
      <c r="Z10261" s="14"/>
      <c r="AA10261" s="14"/>
      <c r="AB10261" s="14"/>
    </row>
    <row r="10262" spans="24:28" ht="15" customHeight="1">
      <c r="X10262" s="14"/>
      <c r="Y10262" s="14"/>
      <c r="Z10262" s="14"/>
      <c r="AA10262" s="14"/>
      <c r="AB10262" s="14"/>
    </row>
    <row r="10263" spans="24:28" ht="15" customHeight="1">
      <c r="X10263" s="14"/>
      <c r="Y10263" s="14"/>
      <c r="Z10263" s="14"/>
      <c r="AA10263" s="14"/>
      <c r="AB10263" s="14"/>
    </row>
    <row r="10264" spans="24:28" ht="15" customHeight="1">
      <c r="X10264" s="14"/>
      <c r="Y10264" s="14"/>
      <c r="Z10264" s="14"/>
      <c r="AA10264" s="14"/>
      <c r="AB10264" s="14"/>
    </row>
    <row r="10265" spans="24:28" ht="15" customHeight="1">
      <c r="X10265" s="14"/>
      <c r="Y10265" s="14"/>
      <c r="Z10265" s="14"/>
      <c r="AA10265" s="14"/>
      <c r="AB10265" s="14"/>
    </row>
    <row r="10266" spans="24:28" ht="15" customHeight="1">
      <c r="X10266" s="14"/>
      <c r="Y10266" s="14"/>
      <c r="Z10266" s="14"/>
      <c r="AA10266" s="14"/>
      <c r="AB10266" s="14"/>
    </row>
    <row r="10267" spans="24:28" ht="15" customHeight="1">
      <c r="X10267" s="14"/>
      <c r="Y10267" s="14"/>
      <c r="Z10267" s="14"/>
      <c r="AA10267" s="14"/>
      <c r="AB10267" s="14"/>
    </row>
    <row r="10268" spans="24:28" ht="15" customHeight="1">
      <c r="X10268" s="14"/>
      <c r="Y10268" s="14"/>
      <c r="Z10268" s="14"/>
      <c r="AA10268" s="14"/>
      <c r="AB10268" s="14"/>
    </row>
    <row r="10269" spans="24:28" ht="15" customHeight="1">
      <c r="X10269" s="14"/>
      <c r="Y10269" s="14"/>
      <c r="Z10269" s="14"/>
      <c r="AA10269" s="14"/>
      <c r="AB10269" s="14"/>
    </row>
    <row r="10270" spans="24:28" ht="15" customHeight="1">
      <c r="X10270" s="14"/>
      <c r="Y10270" s="14"/>
      <c r="Z10270" s="14"/>
      <c r="AA10270" s="14"/>
      <c r="AB10270" s="14"/>
    </row>
    <row r="10271" spans="24:28" ht="15" customHeight="1">
      <c r="X10271" s="14"/>
      <c r="Y10271" s="14"/>
      <c r="Z10271" s="14"/>
      <c r="AA10271" s="14"/>
      <c r="AB10271" s="14"/>
    </row>
    <row r="10272" spans="24:28" ht="15" customHeight="1">
      <c r="X10272" s="14"/>
      <c r="Y10272" s="14"/>
      <c r="Z10272" s="14"/>
      <c r="AA10272" s="14"/>
      <c r="AB10272" s="14"/>
    </row>
    <row r="10273" spans="24:28" ht="15" customHeight="1">
      <c r="X10273" s="14"/>
      <c r="Y10273" s="14"/>
      <c r="Z10273" s="14"/>
      <c r="AA10273" s="14"/>
      <c r="AB10273" s="14"/>
    </row>
    <row r="10274" spans="24:28" ht="15" customHeight="1">
      <c r="X10274" s="14"/>
      <c r="Y10274" s="14"/>
      <c r="Z10274" s="14"/>
      <c r="AA10274" s="14"/>
      <c r="AB10274" s="14"/>
    </row>
    <row r="10275" spans="24:28" ht="15" customHeight="1">
      <c r="X10275" s="14"/>
      <c r="Y10275" s="14"/>
      <c r="Z10275" s="14"/>
      <c r="AA10275" s="14"/>
      <c r="AB10275" s="14"/>
    </row>
    <row r="10276" spans="24:28" ht="15" customHeight="1">
      <c r="X10276" s="14"/>
      <c r="Y10276" s="14"/>
      <c r="Z10276" s="14"/>
      <c r="AA10276" s="14"/>
      <c r="AB10276" s="14"/>
    </row>
    <row r="10277" spans="24:28" ht="15" customHeight="1">
      <c r="X10277" s="14"/>
      <c r="Y10277" s="14"/>
      <c r="Z10277" s="14"/>
      <c r="AA10277" s="14"/>
      <c r="AB10277" s="14"/>
    </row>
    <row r="10278" spans="24:28" ht="15" customHeight="1">
      <c r="X10278" s="14"/>
      <c r="Y10278" s="14"/>
      <c r="Z10278" s="14"/>
      <c r="AA10278" s="14"/>
      <c r="AB10278" s="14"/>
    </row>
    <row r="10279" spans="24:28" ht="15" customHeight="1">
      <c r="X10279" s="14"/>
      <c r="Y10279" s="14"/>
      <c r="Z10279" s="14"/>
      <c r="AA10279" s="14"/>
      <c r="AB10279" s="14"/>
    </row>
    <row r="10280" spans="24:28" ht="15" customHeight="1">
      <c r="X10280" s="14"/>
      <c r="Y10280" s="14"/>
      <c r="Z10280" s="14"/>
      <c r="AA10280" s="14"/>
      <c r="AB10280" s="14"/>
    </row>
    <row r="10281" spans="24:28" ht="15" customHeight="1">
      <c r="X10281" s="14"/>
      <c r="Y10281" s="14"/>
      <c r="Z10281" s="14"/>
      <c r="AA10281" s="14"/>
      <c r="AB10281" s="14"/>
    </row>
    <row r="10282" spans="24:28" ht="15" customHeight="1">
      <c r="X10282" s="14"/>
      <c r="Y10282" s="14"/>
      <c r="Z10282" s="14"/>
      <c r="AA10282" s="14"/>
      <c r="AB10282" s="14"/>
    </row>
    <row r="10283" spans="24:28" ht="15" customHeight="1">
      <c r="X10283" s="14"/>
      <c r="Y10283" s="14"/>
      <c r="Z10283" s="14"/>
      <c r="AA10283" s="14"/>
      <c r="AB10283" s="14"/>
    </row>
    <row r="10284" spans="24:28" ht="15" customHeight="1">
      <c r="X10284" s="14"/>
      <c r="Y10284" s="14"/>
      <c r="Z10284" s="14"/>
      <c r="AA10284" s="14"/>
      <c r="AB10284" s="14"/>
    </row>
    <row r="10285" spans="24:28" ht="15" customHeight="1">
      <c r="X10285" s="14"/>
      <c r="Y10285" s="14"/>
      <c r="Z10285" s="14"/>
      <c r="AA10285" s="14"/>
      <c r="AB10285" s="14"/>
    </row>
    <row r="10286" spans="24:28" ht="15" customHeight="1">
      <c r="X10286" s="14"/>
      <c r="Y10286" s="14"/>
      <c r="Z10286" s="14"/>
      <c r="AA10286" s="14"/>
      <c r="AB10286" s="14"/>
    </row>
    <row r="10287" spans="24:28" ht="15" customHeight="1">
      <c r="X10287" s="14"/>
      <c r="Y10287" s="14"/>
      <c r="Z10287" s="14"/>
      <c r="AA10287" s="14"/>
      <c r="AB10287" s="14"/>
    </row>
    <row r="10288" spans="24:28" ht="15" customHeight="1">
      <c r="X10288" s="14"/>
      <c r="Y10288" s="14"/>
      <c r="Z10288" s="14"/>
      <c r="AA10288" s="14"/>
      <c r="AB10288" s="14"/>
    </row>
    <row r="10289" spans="24:28" ht="15" customHeight="1">
      <c r="X10289" s="14"/>
      <c r="Y10289" s="14"/>
      <c r="Z10289" s="14"/>
      <c r="AA10289" s="14"/>
      <c r="AB10289" s="14"/>
    </row>
    <row r="10290" spans="24:28" ht="15" customHeight="1">
      <c r="X10290" s="14"/>
      <c r="Y10290" s="14"/>
      <c r="Z10290" s="14"/>
      <c r="AA10290" s="14"/>
      <c r="AB10290" s="14"/>
    </row>
    <row r="10291" spans="24:28" ht="15" customHeight="1">
      <c r="X10291" s="14"/>
      <c r="Y10291" s="14"/>
      <c r="Z10291" s="14"/>
      <c r="AA10291" s="14"/>
      <c r="AB10291" s="14"/>
    </row>
    <row r="10292" spans="24:28" ht="15" customHeight="1">
      <c r="X10292" s="14"/>
      <c r="Y10292" s="14"/>
      <c r="Z10292" s="14"/>
      <c r="AA10292" s="14"/>
      <c r="AB10292" s="14"/>
    </row>
    <row r="10293" spans="24:28" ht="15" customHeight="1">
      <c r="X10293" s="14"/>
      <c r="Y10293" s="14"/>
      <c r="Z10293" s="14"/>
      <c r="AA10293" s="14"/>
      <c r="AB10293" s="14"/>
    </row>
    <row r="10294" spans="24:28" ht="15" customHeight="1">
      <c r="X10294" s="14"/>
      <c r="Y10294" s="14"/>
      <c r="Z10294" s="14"/>
      <c r="AA10294" s="14"/>
      <c r="AB10294" s="14"/>
    </row>
    <row r="10295" spans="24:28" ht="15" customHeight="1">
      <c r="X10295" s="14"/>
      <c r="Y10295" s="14"/>
      <c r="Z10295" s="14"/>
      <c r="AA10295" s="14"/>
      <c r="AB10295" s="14"/>
    </row>
    <row r="10296" spans="24:28" ht="15" customHeight="1">
      <c r="X10296" s="14"/>
      <c r="Y10296" s="14"/>
      <c r="Z10296" s="14"/>
      <c r="AA10296" s="14"/>
      <c r="AB10296" s="14"/>
    </row>
    <row r="10297" spans="24:28" ht="15" customHeight="1">
      <c r="X10297" s="14"/>
      <c r="Y10297" s="14"/>
      <c r="Z10297" s="14"/>
      <c r="AA10297" s="14"/>
      <c r="AB10297" s="14"/>
    </row>
    <row r="10298" spans="24:28" ht="15" customHeight="1">
      <c r="X10298" s="14"/>
      <c r="Y10298" s="14"/>
      <c r="Z10298" s="14"/>
      <c r="AA10298" s="14"/>
      <c r="AB10298" s="14"/>
    </row>
    <row r="10299" spans="24:28" ht="15" customHeight="1">
      <c r="X10299" s="14"/>
      <c r="Y10299" s="14"/>
      <c r="Z10299" s="14"/>
      <c r="AA10299" s="14"/>
      <c r="AB10299" s="14"/>
    </row>
    <row r="10300" spans="24:28" ht="15" customHeight="1">
      <c r="X10300" s="14"/>
      <c r="Y10300" s="14"/>
      <c r="Z10300" s="14"/>
      <c r="AA10300" s="14"/>
      <c r="AB10300" s="14"/>
    </row>
    <row r="10301" spans="24:28" ht="15" customHeight="1">
      <c r="X10301" s="14"/>
      <c r="Y10301" s="14"/>
      <c r="Z10301" s="14"/>
      <c r="AA10301" s="14"/>
      <c r="AB10301" s="14"/>
    </row>
    <row r="10302" spans="24:28" ht="15" customHeight="1">
      <c r="X10302" s="14"/>
      <c r="Y10302" s="14"/>
      <c r="Z10302" s="14"/>
      <c r="AA10302" s="14"/>
      <c r="AB10302" s="14"/>
    </row>
    <row r="10303" spans="24:28" ht="15" customHeight="1">
      <c r="X10303" s="14"/>
      <c r="Y10303" s="14"/>
      <c r="Z10303" s="14"/>
      <c r="AA10303" s="14"/>
      <c r="AB10303" s="14"/>
    </row>
    <row r="10304" spans="24:28" ht="15" customHeight="1">
      <c r="X10304" s="14"/>
      <c r="Y10304" s="14"/>
      <c r="Z10304" s="14"/>
      <c r="AA10304" s="14"/>
      <c r="AB10304" s="14"/>
    </row>
    <row r="10305" spans="24:28" ht="15" customHeight="1">
      <c r="X10305" s="14"/>
      <c r="Y10305" s="14"/>
      <c r="Z10305" s="14"/>
      <c r="AA10305" s="14"/>
      <c r="AB10305" s="14"/>
    </row>
    <row r="10306" spans="24:28" ht="15" customHeight="1">
      <c r="X10306" s="14"/>
      <c r="Y10306" s="14"/>
      <c r="Z10306" s="14"/>
      <c r="AA10306" s="14"/>
      <c r="AB10306" s="14"/>
    </row>
    <row r="10307" spans="24:28" ht="15" customHeight="1">
      <c r="X10307" s="14"/>
      <c r="Y10307" s="14"/>
      <c r="Z10307" s="14"/>
      <c r="AA10307" s="14"/>
      <c r="AB10307" s="14"/>
    </row>
    <row r="10308" spans="24:28" ht="15" customHeight="1">
      <c r="X10308" s="14"/>
      <c r="Y10308" s="14"/>
      <c r="Z10308" s="14"/>
      <c r="AA10308" s="14"/>
      <c r="AB10308" s="14"/>
    </row>
    <row r="10309" spans="24:28" ht="15" customHeight="1">
      <c r="X10309" s="14"/>
      <c r="Y10309" s="14"/>
      <c r="Z10309" s="14"/>
      <c r="AA10309" s="14"/>
      <c r="AB10309" s="14"/>
    </row>
    <row r="10310" spans="24:28" ht="15" customHeight="1">
      <c r="X10310" s="14"/>
      <c r="Y10310" s="14"/>
      <c r="Z10310" s="14"/>
      <c r="AA10310" s="14"/>
      <c r="AB10310" s="14"/>
    </row>
    <row r="10311" spans="24:28" ht="15" customHeight="1">
      <c r="X10311" s="14"/>
      <c r="Y10311" s="14"/>
      <c r="Z10311" s="14"/>
      <c r="AA10311" s="14"/>
      <c r="AB10311" s="14"/>
    </row>
    <row r="10312" spans="24:28" ht="15" customHeight="1">
      <c r="X10312" s="14"/>
      <c r="Y10312" s="14"/>
      <c r="Z10312" s="14"/>
      <c r="AA10312" s="14"/>
      <c r="AB10312" s="14"/>
    </row>
    <row r="10313" spans="24:28" ht="15" customHeight="1">
      <c r="X10313" s="14"/>
      <c r="Y10313" s="14"/>
      <c r="Z10313" s="14"/>
      <c r="AA10313" s="14"/>
      <c r="AB10313" s="14"/>
    </row>
    <row r="10314" spans="24:28" ht="15" customHeight="1">
      <c r="X10314" s="14"/>
      <c r="Y10314" s="14"/>
      <c r="Z10314" s="14"/>
      <c r="AA10314" s="14"/>
      <c r="AB10314" s="14"/>
    </row>
    <row r="10315" spans="24:28" ht="15" customHeight="1">
      <c r="X10315" s="14"/>
      <c r="Y10315" s="14"/>
      <c r="Z10315" s="14"/>
      <c r="AA10315" s="14"/>
      <c r="AB10315" s="14"/>
    </row>
    <row r="10316" spans="24:28" ht="15" customHeight="1">
      <c r="X10316" s="14"/>
      <c r="Y10316" s="14"/>
      <c r="Z10316" s="14"/>
      <c r="AA10316" s="14"/>
      <c r="AB10316" s="14"/>
    </row>
    <row r="10317" spans="24:28" ht="15" customHeight="1">
      <c r="X10317" s="14"/>
      <c r="Y10317" s="14"/>
      <c r="Z10317" s="14"/>
      <c r="AA10317" s="14"/>
      <c r="AB10317" s="14"/>
    </row>
    <row r="10318" spans="24:28" ht="15" customHeight="1">
      <c r="X10318" s="14"/>
      <c r="Y10318" s="14"/>
      <c r="Z10318" s="14"/>
      <c r="AA10318" s="14"/>
      <c r="AB10318" s="14"/>
    </row>
    <row r="10319" spans="24:28" ht="15" customHeight="1">
      <c r="X10319" s="14"/>
      <c r="Y10319" s="14"/>
      <c r="Z10319" s="14"/>
      <c r="AA10319" s="14"/>
      <c r="AB10319" s="14"/>
    </row>
    <row r="10320" spans="24:28" ht="15" customHeight="1">
      <c r="X10320" s="14"/>
      <c r="Y10320" s="14"/>
      <c r="Z10320" s="14"/>
      <c r="AA10320" s="14"/>
      <c r="AB10320" s="14"/>
    </row>
    <row r="10321" spans="24:28" ht="15" customHeight="1">
      <c r="X10321" s="14"/>
      <c r="Y10321" s="14"/>
      <c r="Z10321" s="14"/>
      <c r="AA10321" s="14"/>
      <c r="AB10321" s="14"/>
    </row>
    <row r="10322" spans="24:28" ht="15" customHeight="1">
      <c r="X10322" s="14"/>
      <c r="Y10322" s="14"/>
      <c r="Z10322" s="14"/>
      <c r="AA10322" s="14"/>
      <c r="AB10322" s="14"/>
    </row>
    <row r="10323" spans="24:28" ht="15" customHeight="1">
      <c r="X10323" s="14"/>
      <c r="Y10323" s="14"/>
      <c r="Z10323" s="14"/>
      <c r="AA10323" s="14"/>
      <c r="AB10323" s="14"/>
    </row>
    <row r="10324" spans="24:28" ht="15" customHeight="1">
      <c r="X10324" s="14"/>
      <c r="Y10324" s="14"/>
      <c r="Z10324" s="14"/>
      <c r="AA10324" s="14"/>
      <c r="AB10324" s="14"/>
    </row>
    <row r="10325" spans="24:28" ht="15" customHeight="1">
      <c r="X10325" s="14"/>
      <c r="Y10325" s="14"/>
      <c r="Z10325" s="14"/>
      <c r="AA10325" s="14"/>
      <c r="AB10325" s="14"/>
    </row>
    <row r="10326" spans="24:28" ht="15" customHeight="1">
      <c r="X10326" s="14"/>
      <c r="Y10326" s="14"/>
      <c r="Z10326" s="14"/>
      <c r="AA10326" s="14"/>
      <c r="AB10326" s="14"/>
    </row>
    <row r="10327" spans="24:28" ht="15" customHeight="1">
      <c r="X10327" s="14"/>
      <c r="Y10327" s="14"/>
      <c r="Z10327" s="14"/>
      <c r="AA10327" s="14"/>
      <c r="AB10327" s="14"/>
    </row>
    <row r="10328" spans="24:28" ht="15" customHeight="1">
      <c r="X10328" s="14"/>
      <c r="Y10328" s="14"/>
      <c r="Z10328" s="14"/>
      <c r="AA10328" s="14"/>
      <c r="AB10328" s="14"/>
    </row>
    <row r="10329" spans="24:28" ht="15" customHeight="1">
      <c r="X10329" s="14"/>
      <c r="Y10329" s="14"/>
      <c r="Z10329" s="14"/>
      <c r="AA10329" s="14"/>
      <c r="AB10329" s="14"/>
    </row>
    <row r="10330" spans="24:28" ht="15" customHeight="1">
      <c r="X10330" s="14"/>
      <c r="Y10330" s="14"/>
      <c r="Z10330" s="14"/>
      <c r="AA10330" s="14"/>
      <c r="AB10330" s="14"/>
    </row>
    <row r="10331" spans="24:28" ht="15" customHeight="1">
      <c r="X10331" s="14"/>
      <c r="Y10331" s="14"/>
      <c r="Z10331" s="14"/>
      <c r="AA10331" s="14"/>
      <c r="AB10331" s="14"/>
    </row>
    <row r="10332" spans="24:28" ht="15" customHeight="1">
      <c r="X10332" s="14"/>
      <c r="Y10332" s="14"/>
      <c r="Z10332" s="14"/>
      <c r="AA10332" s="14"/>
      <c r="AB10332" s="14"/>
    </row>
    <row r="10333" spans="24:28" ht="15" customHeight="1">
      <c r="X10333" s="14"/>
      <c r="Y10333" s="14"/>
      <c r="Z10333" s="14"/>
      <c r="AA10333" s="14"/>
      <c r="AB10333" s="14"/>
    </row>
    <row r="10334" spans="24:28" ht="15" customHeight="1">
      <c r="X10334" s="14"/>
      <c r="Y10334" s="14"/>
      <c r="Z10334" s="14"/>
      <c r="AA10334" s="14"/>
      <c r="AB10334" s="14"/>
    </row>
    <row r="10335" spans="24:28" ht="15" customHeight="1">
      <c r="X10335" s="14"/>
      <c r="Y10335" s="14"/>
      <c r="Z10335" s="14"/>
      <c r="AA10335" s="14"/>
      <c r="AB10335" s="14"/>
    </row>
    <row r="10336" spans="24:28" ht="15" customHeight="1">
      <c r="X10336" s="14"/>
      <c r="Y10336" s="14"/>
      <c r="Z10336" s="14"/>
      <c r="AA10336" s="14"/>
      <c r="AB10336" s="14"/>
    </row>
    <row r="10337" spans="24:28" ht="15" customHeight="1">
      <c r="X10337" s="14"/>
      <c r="Y10337" s="14"/>
      <c r="Z10337" s="14"/>
      <c r="AA10337" s="14"/>
      <c r="AB10337" s="14"/>
    </row>
    <row r="10338" spans="24:28" ht="15" customHeight="1">
      <c r="X10338" s="14"/>
      <c r="Y10338" s="14"/>
      <c r="Z10338" s="14"/>
      <c r="AA10338" s="14"/>
      <c r="AB10338" s="14"/>
    </row>
    <row r="10339" spans="24:28" ht="15" customHeight="1">
      <c r="X10339" s="14"/>
      <c r="Y10339" s="14"/>
      <c r="Z10339" s="14"/>
      <c r="AA10339" s="14"/>
      <c r="AB10339" s="14"/>
    </row>
    <row r="10340" spans="24:28" ht="15" customHeight="1">
      <c r="X10340" s="14"/>
      <c r="Y10340" s="14"/>
      <c r="Z10340" s="14"/>
      <c r="AA10340" s="14"/>
      <c r="AB10340" s="14"/>
    </row>
    <row r="10341" spans="24:28" ht="15" customHeight="1">
      <c r="X10341" s="14"/>
      <c r="Y10341" s="14"/>
      <c r="Z10341" s="14"/>
      <c r="AA10341" s="14"/>
      <c r="AB10341" s="14"/>
    </row>
    <row r="10342" spans="24:28" ht="15" customHeight="1">
      <c r="X10342" s="14"/>
      <c r="Y10342" s="14"/>
      <c r="Z10342" s="14"/>
      <c r="AA10342" s="14"/>
      <c r="AB10342" s="14"/>
    </row>
    <row r="10343" spans="24:28" ht="15" customHeight="1">
      <c r="X10343" s="14"/>
      <c r="Y10343" s="14"/>
      <c r="Z10343" s="14"/>
      <c r="AA10343" s="14"/>
      <c r="AB10343" s="14"/>
    </row>
    <row r="10344" spans="24:28" ht="15" customHeight="1">
      <c r="X10344" s="14"/>
      <c r="Y10344" s="14"/>
      <c r="Z10344" s="14"/>
      <c r="AA10344" s="14"/>
      <c r="AB10344" s="14"/>
    </row>
    <row r="10345" spans="24:28" ht="15" customHeight="1">
      <c r="X10345" s="14"/>
      <c r="Y10345" s="14"/>
      <c r="Z10345" s="14"/>
      <c r="AA10345" s="14"/>
      <c r="AB10345" s="14"/>
    </row>
    <row r="10346" spans="24:28" ht="15" customHeight="1">
      <c r="X10346" s="14"/>
      <c r="Y10346" s="14"/>
      <c r="Z10346" s="14"/>
      <c r="AA10346" s="14"/>
      <c r="AB10346" s="14"/>
    </row>
    <row r="10347" spans="24:28" ht="15" customHeight="1">
      <c r="X10347" s="14"/>
      <c r="Y10347" s="14"/>
      <c r="Z10347" s="14"/>
      <c r="AA10347" s="14"/>
      <c r="AB10347" s="14"/>
    </row>
    <row r="10348" spans="24:28" ht="15" customHeight="1">
      <c r="X10348" s="14"/>
      <c r="Y10348" s="14"/>
      <c r="Z10348" s="14"/>
      <c r="AA10348" s="14"/>
      <c r="AB10348" s="14"/>
    </row>
    <row r="10349" spans="24:28" ht="15" customHeight="1">
      <c r="X10349" s="14"/>
      <c r="Y10349" s="14"/>
      <c r="Z10349" s="14"/>
      <c r="AA10349" s="14"/>
      <c r="AB10349" s="14"/>
    </row>
    <row r="10350" spans="24:28" ht="15" customHeight="1">
      <c r="X10350" s="14"/>
      <c r="Y10350" s="14"/>
      <c r="Z10350" s="14"/>
      <c r="AA10350" s="14"/>
      <c r="AB10350" s="14"/>
    </row>
    <row r="10351" spans="24:28" ht="15" customHeight="1">
      <c r="X10351" s="14"/>
      <c r="Y10351" s="14"/>
      <c r="Z10351" s="14"/>
      <c r="AA10351" s="14"/>
      <c r="AB10351" s="14"/>
    </row>
    <row r="10352" spans="24:28" ht="15" customHeight="1">
      <c r="X10352" s="14"/>
      <c r="Y10352" s="14"/>
      <c r="Z10352" s="14"/>
      <c r="AA10352" s="14"/>
      <c r="AB10352" s="14"/>
    </row>
    <row r="10353" spans="24:28" ht="15" customHeight="1">
      <c r="X10353" s="14"/>
      <c r="Y10353" s="14"/>
      <c r="Z10353" s="14"/>
      <c r="AA10353" s="14"/>
      <c r="AB10353" s="14"/>
    </row>
    <row r="10354" spans="24:28" ht="15" customHeight="1">
      <c r="X10354" s="14"/>
      <c r="Y10354" s="14"/>
      <c r="Z10354" s="14"/>
      <c r="AA10354" s="14"/>
      <c r="AB10354" s="14"/>
    </row>
    <row r="10355" spans="24:28" ht="15" customHeight="1">
      <c r="X10355" s="14"/>
      <c r="Y10355" s="14"/>
      <c r="Z10355" s="14"/>
      <c r="AA10355" s="14"/>
      <c r="AB10355" s="14"/>
    </row>
    <row r="10356" spans="24:28" ht="15" customHeight="1">
      <c r="X10356" s="14"/>
      <c r="Y10356" s="14"/>
      <c r="Z10356" s="14"/>
      <c r="AA10356" s="14"/>
      <c r="AB10356" s="14"/>
    </row>
    <row r="10357" spans="24:28" ht="15" customHeight="1">
      <c r="X10357" s="14"/>
      <c r="Y10357" s="14"/>
      <c r="Z10357" s="14"/>
      <c r="AA10357" s="14"/>
      <c r="AB10357" s="14"/>
    </row>
    <row r="10358" spans="24:28" ht="15" customHeight="1">
      <c r="X10358" s="14"/>
      <c r="Y10358" s="14"/>
      <c r="Z10358" s="14"/>
      <c r="AA10358" s="14"/>
      <c r="AB10358" s="14"/>
    </row>
    <row r="10359" spans="24:28" ht="15" customHeight="1">
      <c r="X10359" s="14"/>
      <c r="Y10359" s="14"/>
      <c r="Z10359" s="14"/>
      <c r="AA10359" s="14"/>
      <c r="AB10359" s="14"/>
    </row>
    <row r="10360" spans="24:28" ht="15" customHeight="1">
      <c r="X10360" s="14"/>
      <c r="Y10360" s="14"/>
      <c r="Z10360" s="14"/>
      <c r="AA10360" s="14"/>
      <c r="AB10360" s="14"/>
    </row>
    <row r="10361" spans="24:28" ht="15" customHeight="1">
      <c r="X10361" s="14"/>
      <c r="Y10361" s="14"/>
      <c r="Z10361" s="14"/>
      <c r="AA10361" s="14"/>
      <c r="AB10361" s="14"/>
    </row>
    <row r="10362" spans="24:28" ht="15" customHeight="1">
      <c r="X10362" s="14"/>
      <c r="Y10362" s="14"/>
      <c r="Z10362" s="14"/>
      <c r="AA10362" s="14"/>
      <c r="AB10362" s="14"/>
    </row>
    <row r="10363" spans="24:28" ht="15" customHeight="1">
      <c r="X10363" s="14"/>
      <c r="Y10363" s="14"/>
      <c r="Z10363" s="14"/>
      <c r="AA10363" s="14"/>
      <c r="AB10363" s="14"/>
    </row>
    <row r="10364" spans="24:28" ht="15" customHeight="1">
      <c r="X10364" s="14"/>
      <c r="Y10364" s="14"/>
      <c r="Z10364" s="14"/>
      <c r="AA10364" s="14"/>
      <c r="AB10364" s="14"/>
    </row>
    <row r="10365" spans="24:28" ht="15" customHeight="1">
      <c r="X10365" s="14"/>
      <c r="Y10365" s="14"/>
      <c r="Z10365" s="14"/>
      <c r="AA10365" s="14"/>
      <c r="AB10365" s="14"/>
    </row>
    <row r="10366" spans="24:28" ht="15" customHeight="1">
      <c r="X10366" s="14"/>
      <c r="Y10366" s="14"/>
      <c r="Z10366" s="14"/>
      <c r="AA10366" s="14"/>
      <c r="AB10366" s="14"/>
    </row>
    <row r="10367" spans="24:28" ht="15" customHeight="1">
      <c r="X10367" s="14"/>
      <c r="Y10367" s="14"/>
      <c r="Z10367" s="14"/>
      <c r="AA10367" s="14"/>
      <c r="AB10367" s="14"/>
    </row>
    <row r="10368" spans="24:28" ht="15" customHeight="1">
      <c r="X10368" s="14"/>
      <c r="Y10368" s="14"/>
      <c r="Z10368" s="14"/>
      <c r="AA10368" s="14"/>
      <c r="AB10368" s="14"/>
    </row>
    <row r="10369" spans="24:28" ht="15" customHeight="1">
      <c r="X10369" s="14"/>
      <c r="Y10369" s="14"/>
      <c r="Z10369" s="14"/>
      <c r="AA10369" s="14"/>
      <c r="AB10369" s="14"/>
    </row>
    <row r="10370" spans="24:28" ht="15" customHeight="1">
      <c r="X10370" s="14"/>
      <c r="Y10370" s="14"/>
      <c r="Z10370" s="14"/>
      <c r="AA10370" s="14"/>
      <c r="AB10370" s="14"/>
    </row>
    <row r="10371" spans="24:28" ht="15" customHeight="1">
      <c r="X10371" s="14"/>
      <c r="Y10371" s="14"/>
      <c r="Z10371" s="14"/>
      <c r="AA10371" s="14"/>
      <c r="AB10371" s="14"/>
    </row>
    <row r="10372" spans="24:28" ht="15" customHeight="1">
      <c r="X10372" s="14"/>
      <c r="Y10372" s="14"/>
      <c r="Z10372" s="14"/>
      <c r="AA10372" s="14"/>
      <c r="AB10372" s="14"/>
    </row>
    <row r="10373" spans="24:28" ht="15" customHeight="1">
      <c r="X10373" s="14"/>
      <c r="Y10373" s="14"/>
      <c r="Z10373" s="14"/>
      <c r="AA10373" s="14"/>
      <c r="AB10373" s="14"/>
    </row>
    <row r="10374" spans="24:28" ht="15" customHeight="1">
      <c r="X10374" s="14"/>
      <c r="Y10374" s="14"/>
      <c r="Z10374" s="14"/>
      <c r="AA10374" s="14"/>
      <c r="AB10374" s="14"/>
    </row>
    <row r="10375" spans="24:28" ht="15" customHeight="1">
      <c r="X10375" s="14"/>
      <c r="Y10375" s="14"/>
      <c r="Z10375" s="14"/>
      <c r="AA10375" s="14"/>
      <c r="AB10375" s="14"/>
    </row>
    <row r="10376" spans="24:28" ht="15" customHeight="1">
      <c r="X10376" s="14"/>
      <c r="Y10376" s="14"/>
      <c r="Z10376" s="14"/>
      <c r="AA10376" s="14"/>
      <c r="AB10376" s="14"/>
    </row>
    <row r="10377" spans="24:28" ht="15" customHeight="1">
      <c r="X10377" s="14"/>
      <c r="Y10377" s="14"/>
      <c r="Z10377" s="14"/>
      <c r="AA10377" s="14"/>
      <c r="AB10377" s="14"/>
    </row>
    <row r="10378" spans="24:28" ht="15" customHeight="1">
      <c r="X10378" s="14"/>
      <c r="Y10378" s="14"/>
      <c r="Z10378" s="14"/>
      <c r="AA10378" s="14"/>
      <c r="AB10378" s="14"/>
    </row>
    <row r="10379" spans="24:28" ht="15" customHeight="1">
      <c r="X10379" s="14"/>
      <c r="Y10379" s="14"/>
      <c r="Z10379" s="14"/>
      <c r="AA10379" s="14"/>
      <c r="AB10379" s="14"/>
    </row>
    <row r="10380" spans="24:28" ht="15" customHeight="1">
      <c r="X10380" s="14"/>
      <c r="Y10380" s="14"/>
      <c r="Z10380" s="14"/>
      <c r="AA10380" s="14"/>
      <c r="AB10380" s="14"/>
    </row>
    <row r="10381" spans="24:28" ht="15" customHeight="1">
      <c r="X10381" s="14"/>
      <c r="Y10381" s="14"/>
      <c r="Z10381" s="14"/>
      <c r="AA10381" s="14"/>
      <c r="AB10381" s="14"/>
    </row>
    <row r="10382" spans="24:28" ht="15" customHeight="1">
      <c r="X10382" s="14"/>
      <c r="Y10382" s="14"/>
      <c r="Z10382" s="14"/>
      <c r="AA10382" s="14"/>
      <c r="AB10382" s="14"/>
    </row>
    <row r="10383" spans="24:28" ht="15" customHeight="1">
      <c r="X10383" s="14"/>
      <c r="Y10383" s="14"/>
      <c r="Z10383" s="14"/>
      <c r="AA10383" s="14"/>
      <c r="AB10383" s="14"/>
    </row>
    <row r="10384" spans="24:28" ht="15" customHeight="1">
      <c r="X10384" s="14"/>
      <c r="Y10384" s="14"/>
      <c r="Z10384" s="14"/>
      <c r="AA10384" s="14"/>
      <c r="AB10384" s="14"/>
    </row>
    <row r="10385" spans="24:28" ht="15" customHeight="1">
      <c r="X10385" s="14"/>
      <c r="Y10385" s="14"/>
      <c r="Z10385" s="14"/>
      <c r="AA10385" s="14"/>
      <c r="AB10385" s="14"/>
    </row>
    <row r="10386" spans="24:28" ht="15" customHeight="1">
      <c r="X10386" s="14"/>
      <c r="Y10386" s="14"/>
      <c r="Z10386" s="14"/>
      <c r="AA10386" s="14"/>
      <c r="AB10386" s="14"/>
    </row>
    <row r="10387" spans="24:28" ht="15" customHeight="1">
      <c r="X10387" s="14"/>
      <c r="Y10387" s="14"/>
      <c r="Z10387" s="14"/>
      <c r="AA10387" s="14"/>
      <c r="AB10387" s="14"/>
    </row>
    <row r="10388" spans="24:28" ht="15" customHeight="1">
      <c r="X10388" s="14"/>
      <c r="Y10388" s="14"/>
      <c r="Z10388" s="14"/>
      <c r="AA10388" s="14"/>
      <c r="AB10388" s="14"/>
    </row>
    <row r="10389" spans="24:28" ht="15" customHeight="1">
      <c r="X10389" s="14"/>
      <c r="Y10389" s="14"/>
      <c r="Z10389" s="14"/>
      <c r="AA10389" s="14"/>
      <c r="AB10389" s="14"/>
    </row>
    <row r="10390" spans="24:28" ht="15" customHeight="1">
      <c r="X10390" s="14"/>
      <c r="Y10390" s="14"/>
      <c r="Z10390" s="14"/>
      <c r="AA10390" s="14"/>
      <c r="AB10390" s="14"/>
    </row>
    <row r="10391" spans="24:28" ht="15" customHeight="1">
      <c r="X10391" s="14"/>
      <c r="Y10391" s="14"/>
      <c r="Z10391" s="14"/>
      <c r="AA10391" s="14"/>
      <c r="AB10391" s="14"/>
    </row>
    <row r="10392" spans="24:28" ht="15" customHeight="1">
      <c r="X10392" s="14"/>
      <c r="Y10392" s="14"/>
      <c r="Z10392" s="14"/>
      <c r="AA10392" s="14"/>
      <c r="AB10392" s="14"/>
    </row>
    <row r="10393" spans="24:28" ht="15" customHeight="1">
      <c r="X10393" s="14"/>
      <c r="Y10393" s="14"/>
      <c r="Z10393" s="14"/>
      <c r="AA10393" s="14"/>
      <c r="AB10393" s="14"/>
    </row>
    <row r="10394" spans="24:28" ht="15" customHeight="1">
      <c r="X10394" s="14"/>
      <c r="Y10394" s="14"/>
      <c r="Z10394" s="14"/>
      <c r="AA10394" s="14"/>
      <c r="AB10394" s="14"/>
    </row>
    <row r="10395" spans="24:28" ht="15" customHeight="1">
      <c r="X10395" s="14"/>
      <c r="Y10395" s="14"/>
      <c r="Z10395" s="14"/>
      <c r="AA10395" s="14"/>
      <c r="AB10395" s="14"/>
    </row>
    <row r="10396" spans="24:28" ht="15" customHeight="1">
      <c r="X10396" s="14"/>
      <c r="Y10396" s="14"/>
      <c r="Z10396" s="14"/>
      <c r="AA10396" s="14"/>
      <c r="AB10396" s="14"/>
    </row>
    <row r="10397" spans="24:28" ht="15" customHeight="1">
      <c r="X10397" s="14"/>
      <c r="Y10397" s="14"/>
      <c r="Z10397" s="14"/>
      <c r="AA10397" s="14"/>
      <c r="AB10397" s="14"/>
    </row>
    <row r="10398" spans="24:28" ht="15" customHeight="1">
      <c r="X10398" s="14"/>
      <c r="Y10398" s="14"/>
      <c r="Z10398" s="14"/>
      <c r="AA10398" s="14"/>
      <c r="AB10398" s="14"/>
    </row>
    <row r="10399" spans="24:28" ht="15" customHeight="1">
      <c r="X10399" s="14"/>
      <c r="Y10399" s="14"/>
      <c r="Z10399" s="14"/>
      <c r="AA10399" s="14"/>
      <c r="AB10399" s="14"/>
    </row>
    <row r="10400" spans="24:28" ht="15" customHeight="1">
      <c r="X10400" s="14"/>
      <c r="Y10400" s="14"/>
      <c r="Z10400" s="14"/>
      <c r="AA10400" s="14"/>
      <c r="AB10400" s="14"/>
    </row>
    <row r="10401" spans="24:28" ht="15" customHeight="1">
      <c r="X10401" s="14"/>
      <c r="Y10401" s="14"/>
      <c r="Z10401" s="14"/>
      <c r="AA10401" s="14"/>
      <c r="AB10401" s="14"/>
    </row>
    <row r="10402" spans="24:28" ht="15" customHeight="1">
      <c r="X10402" s="14"/>
      <c r="Y10402" s="14"/>
      <c r="Z10402" s="14"/>
      <c r="AA10402" s="14"/>
      <c r="AB10402" s="14"/>
    </row>
    <row r="10403" spans="24:28" ht="15" customHeight="1">
      <c r="X10403" s="14"/>
      <c r="Y10403" s="14"/>
      <c r="Z10403" s="14"/>
      <c r="AA10403" s="14"/>
      <c r="AB10403" s="14"/>
    </row>
    <row r="10404" spans="24:28" ht="15" customHeight="1">
      <c r="X10404" s="14"/>
      <c r="Y10404" s="14"/>
      <c r="Z10404" s="14"/>
      <c r="AA10404" s="14"/>
      <c r="AB10404" s="14"/>
    </row>
    <row r="10405" spans="24:28" ht="15" customHeight="1">
      <c r="X10405" s="14"/>
      <c r="Y10405" s="14"/>
      <c r="Z10405" s="14"/>
      <c r="AA10405" s="14"/>
      <c r="AB10405" s="14"/>
    </row>
    <row r="10406" spans="24:28" ht="15" customHeight="1">
      <c r="X10406" s="14"/>
      <c r="Y10406" s="14"/>
      <c r="Z10406" s="14"/>
      <c r="AA10406" s="14"/>
      <c r="AB10406" s="14"/>
    </row>
    <row r="10407" spans="24:28" ht="15" customHeight="1">
      <c r="X10407" s="14"/>
      <c r="Y10407" s="14"/>
      <c r="Z10407" s="14"/>
      <c r="AA10407" s="14"/>
      <c r="AB10407" s="14"/>
    </row>
    <row r="10408" spans="24:28" ht="15" customHeight="1">
      <c r="X10408" s="14"/>
      <c r="Y10408" s="14"/>
      <c r="Z10408" s="14"/>
      <c r="AA10408" s="14"/>
      <c r="AB10408" s="14"/>
    </row>
    <row r="10409" spans="24:28" ht="15" customHeight="1">
      <c r="X10409" s="14"/>
      <c r="Y10409" s="14"/>
      <c r="Z10409" s="14"/>
      <c r="AA10409" s="14"/>
      <c r="AB10409" s="14"/>
    </row>
    <row r="10410" spans="24:28" ht="15" customHeight="1">
      <c r="X10410" s="14"/>
      <c r="Y10410" s="14"/>
      <c r="Z10410" s="14"/>
      <c r="AA10410" s="14"/>
      <c r="AB10410" s="14"/>
    </row>
    <row r="10411" spans="24:28" ht="15" customHeight="1">
      <c r="X10411" s="14"/>
      <c r="Y10411" s="14"/>
      <c r="Z10411" s="14"/>
      <c r="AA10411" s="14"/>
      <c r="AB10411" s="14"/>
    </row>
    <row r="10412" spans="24:28" ht="15" customHeight="1">
      <c r="X10412" s="14"/>
      <c r="Y10412" s="14"/>
      <c r="Z10412" s="14"/>
      <c r="AA10412" s="14"/>
      <c r="AB10412" s="14"/>
    </row>
    <row r="10413" spans="24:28" ht="15" customHeight="1">
      <c r="X10413" s="14"/>
      <c r="Y10413" s="14"/>
      <c r="Z10413" s="14"/>
      <c r="AA10413" s="14"/>
      <c r="AB10413" s="14"/>
    </row>
    <row r="10414" spans="24:28" ht="15" customHeight="1">
      <c r="X10414" s="14"/>
      <c r="Y10414" s="14"/>
      <c r="Z10414" s="14"/>
      <c r="AA10414" s="14"/>
      <c r="AB10414" s="14"/>
    </row>
    <row r="10415" spans="24:28" ht="15" customHeight="1">
      <c r="X10415" s="14"/>
      <c r="Y10415" s="14"/>
      <c r="Z10415" s="14"/>
      <c r="AA10415" s="14"/>
      <c r="AB10415" s="14"/>
    </row>
    <row r="10416" spans="24:28" ht="15" customHeight="1">
      <c r="X10416" s="14"/>
      <c r="Y10416" s="14"/>
      <c r="Z10416" s="14"/>
      <c r="AA10416" s="14"/>
      <c r="AB10416" s="14"/>
    </row>
    <row r="10417" spans="24:28" ht="15" customHeight="1">
      <c r="X10417" s="14"/>
      <c r="Y10417" s="14"/>
      <c r="Z10417" s="14"/>
      <c r="AA10417" s="14"/>
      <c r="AB10417" s="14"/>
    </row>
    <row r="10418" spans="24:28" ht="15" customHeight="1">
      <c r="X10418" s="14"/>
      <c r="Y10418" s="14"/>
      <c r="Z10418" s="14"/>
      <c r="AA10418" s="14"/>
      <c r="AB10418" s="14"/>
    </row>
    <row r="10419" spans="24:28" ht="15" customHeight="1">
      <c r="X10419" s="14"/>
      <c r="Y10419" s="14"/>
      <c r="Z10419" s="14"/>
      <c r="AA10419" s="14"/>
      <c r="AB10419" s="14"/>
    </row>
    <row r="10420" spans="24:28" ht="15" customHeight="1">
      <c r="X10420" s="14"/>
      <c r="Y10420" s="14"/>
      <c r="Z10420" s="14"/>
      <c r="AA10420" s="14"/>
      <c r="AB10420" s="14"/>
    </row>
    <row r="10421" spans="24:28" ht="15" customHeight="1">
      <c r="X10421" s="14"/>
      <c r="Y10421" s="14"/>
      <c r="Z10421" s="14"/>
      <c r="AA10421" s="14"/>
      <c r="AB10421" s="14"/>
    </row>
    <row r="10422" spans="24:28" ht="15" customHeight="1">
      <c r="X10422" s="14"/>
      <c r="Y10422" s="14"/>
      <c r="Z10422" s="14"/>
      <c r="AA10422" s="14"/>
      <c r="AB10422" s="14"/>
    </row>
    <row r="10423" spans="24:28" ht="15" customHeight="1">
      <c r="X10423" s="14"/>
      <c r="Y10423" s="14"/>
      <c r="Z10423" s="14"/>
      <c r="AA10423" s="14"/>
      <c r="AB10423" s="14"/>
    </row>
    <row r="10424" spans="24:28" ht="15" customHeight="1">
      <c r="X10424" s="14"/>
      <c r="Y10424" s="14"/>
      <c r="Z10424" s="14"/>
      <c r="AA10424" s="14"/>
      <c r="AB10424" s="14"/>
    </row>
    <row r="10425" spans="24:28" ht="15" customHeight="1">
      <c r="X10425" s="14"/>
      <c r="Y10425" s="14"/>
      <c r="Z10425" s="14"/>
      <c r="AA10425" s="14"/>
      <c r="AB10425" s="14"/>
    </row>
    <row r="10426" spans="24:28" ht="15" customHeight="1">
      <c r="X10426" s="14"/>
      <c r="Y10426" s="14"/>
      <c r="Z10426" s="14"/>
      <c r="AA10426" s="14"/>
      <c r="AB10426" s="14"/>
    </row>
    <row r="10427" spans="24:28" ht="15" customHeight="1">
      <c r="X10427" s="14"/>
      <c r="Y10427" s="14"/>
      <c r="Z10427" s="14"/>
      <c r="AA10427" s="14"/>
      <c r="AB10427" s="14"/>
    </row>
    <row r="10428" spans="24:28" ht="15" customHeight="1">
      <c r="X10428" s="14"/>
      <c r="Y10428" s="14"/>
      <c r="Z10428" s="14"/>
      <c r="AA10428" s="14"/>
      <c r="AB10428" s="14"/>
    </row>
    <row r="10429" spans="24:28" ht="15" customHeight="1">
      <c r="X10429" s="14"/>
      <c r="Y10429" s="14"/>
      <c r="Z10429" s="14"/>
      <c r="AA10429" s="14"/>
      <c r="AB10429" s="14"/>
    </row>
    <row r="10430" spans="24:28" ht="15" customHeight="1">
      <c r="X10430" s="14"/>
      <c r="Y10430" s="14"/>
      <c r="Z10430" s="14"/>
      <c r="AA10430" s="14"/>
      <c r="AB10430" s="14"/>
    </row>
    <row r="10431" spans="24:28" ht="15" customHeight="1">
      <c r="X10431" s="14"/>
      <c r="Y10431" s="14"/>
      <c r="Z10431" s="14"/>
      <c r="AA10431" s="14"/>
      <c r="AB10431" s="14"/>
    </row>
    <row r="10432" spans="24:28" ht="15" customHeight="1">
      <c r="X10432" s="14"/>
      <c r="Y10432" s="14"/>
      <c r="Z10432" s="14"/>
      <c r="AA10432" s="14"/>
      <c r="AB10432" s="14"/>
    </row>
    <row r="10433" spans="24:28" ht="15" customHeight="1">
      <c r="X10433" s="14"/>
      <c r="Y10433" s="14"/>
      <c r="Z10433" s="14"/>
      <c r="AA10433" s="14"/>
      <c r="AB10433" s="14"/>
    </row>
    <row r="10434" spans="24:28" ht="15" customHeight="1">
      <c r="X10434" s="14"/>
      <c r="Y10434" s="14"/>
      <c r="Z10434" s="14"/>
      <c r="AA10434" s="14"/>
      <c r="AB10434" s="14"/>
    </row>
    <row r="10435" spans="24:28" ht="15" customHeight="1">
      <c r="X10435" s="14"/>
      <c r="Y10435" s="14"/>
      <c r="Z10435" s="14"/>
      <c r="AA10435" s="14"/>
      <c r="AB10435" s="14"/>
    </row>
    <row r="10436" spans="24:28" ht="15" customHeight="1">
      <c r="X10436" s="14"/>
      <c r="Y10436" s="14"/>
      <c r="Z10436" s="14"/>
      <c r="AA10436" s="14"/>
      <c r="AB10436" s="14"/>
    </row>
    <row r="10437" spans="24:28" ht="15" customHeight="1">
      <c r="X10437" s="14"/>
      <c r="Y10437" s="14"/>
      <c r="Z10437" s="14"/>
      <c r="AA10437" s="14"/>
      <c r="AB10437" s="14"/>
    </row>
    <row r="10438" spans="24:28" ht="15" customHeight="1">
      <c r="X10438" s="14"/>
      <c r="Y10438" s="14"/>
      <c r="Z10438" s="14"/>
      <c r="AA10438" s="14"/>
      <c r="AB10438" s="14"/>
    </row>
    <row r="10439" spans="24:28" ht="15" customHeight="1">
      <c r="X10439" s="14"/>
      <c r="Y10439" s="14"/>
      <c r="Z10439" s="14"/>
      <c r="AA10439" s="14"/>
      <c r="AB10439" s="14"/>
    </row>
    <row r="10440" spans="24:28" ht="15" customHeight="1">
      <c r="X10440" s="14"/>
      <c r="Y10440" s="14"/>
      <c r="Z10440" s="14"/>
      <c r="AA10440" s="14"/>
      <c r="AB10440" s="14"/>
    </row>
    <row r="10441" spans="24:28" ht="15" customHeight="1">
      <c r="X10441" s="14"/>
      <c r="Y10441" s="14"/>
      <c r="Z10441" s="14"/>
      <c r="AA10441" s="14"/>
      <c r="AB10441" s="14"/>
    </row>
    <row r="10442" spans="24:28" ht="15" customHeight="1">
      <c r="X10442" s="14"/>
      <c r="Y10442" s="14"/>
      <c r="Z10442" s="14"/>
      <c r="AA10442" s="14"/>
      <c r="AB10442" s="14"/>
    </row>
    <row r="10443" spans="24:28" ht="15" customHeight="1">
      <c r="X10443" s="14"/>
      <c r="Y10443" s="14"/>
      <c r="Z10443" s="14"/>
      <c r="AA10443" s="14"/>
      <c r="AB10443" s="14"/>
    </row>
    <row r="10444" spans="24:28" ht="15" customHeight="1">
      <c r="X10444" s="14"/>
      <c r="Y10444" s="14"/>
      <c r="Z10444" s="14"/>
      <c r="AA10444" s="14"/>
      <c r="AB10444" s="14"/>
    </row>
    <row r="10445" spans="24:28" ht="15" customHeight="1">
      <c r="X10445" s="14"/>
      <c r="Y10445" s="14"/>
      <c r="Z10445" s="14"/>
      <c r="AA10445" s="14"/>
      <c r="AB10445" s="14"/>
    </row>
    <row r="10446" spans="24:28" ht="15" customHeight="1">
      <c r="X10446" s="14"/>
      <c r="Y10446" s="14"/>
      <c r="Z10446" s="14"/>
      <c r="AA10446" s="14"/>
      <c r="AB10446" s="14"/>
    </row>
    <row r="10447" spans="24:28" ht="15" customHeight="1">
      <c r="X10447" s="14"/>
      <c r="Y10447" s="14"/>
      <c r="Z10447" s="14"/>
      <c r="AA10447" s="14"/>
      <c r="AB10447" s="14"/>
    </row>
    <row r="10448" spans="24:28" ht="15" customHeight="1">
      <c r="X10448" s="14"/>
      <c r="Y10448" s="14"/>
      <c r="Z10448" s="14"/>
      <c r="AA10448" s="14"/>
      <c r="AB10448" s="14"/>
    </row>
    <row r="10449" spans="24:28" ht="15" customHeight="1">
      <c r="X10449" s="14"/>
      <c r="Y10449" s="14"/>
      <c r="Z10449" s="14"/>
      <c r="AA10449" s="14"/>
      <c r="AB10449" s="14"/>
    </row>
    <row r="10450" spans="24:28" ht="15" customHeight="1">
      <c r="X10450" s="14"/>
      <c r="Y10450" s="14"/>
      <c r="Z10450" s="14"/>
      <c r="AA10450" s="14"/>
      <c r="AB10450" s="14"/>
    </row>
    <row r="10451" spans="24:28" ht="15" customHeight="1">
      <c r="X10451" s="14"/>
      <c r="Y10451" s="14"/>
      <c r="Z10451" s="14"/>
      <c r="AA10451" s="14"/>
      <c r="AB10451" s="14"/>
    </row>
    <row r="10452" spans="24:28" ht="15" customHeight="1">
      <c r="X10452" s="14"/>
      <c r="Y10452" s="14"/>
      <c r="Z10452" s="14"/>
      <c r="AA10452" s="14"/>
      <c r="AB10452" s="14"/>
    </row>
    <row r="10453" spans="24:28" ht="15" customHeight="1">
      <c r="X10453" s="14"/>
      <c r="Y10453" s="14"/>
      <c r="Z10453" s="14"/>
      <c r="AA10453" s="14"/>
      <c r="AB10453" s="14"/>
    </row>
    <row r="10454" spans="24:28" ht="15" customHeight="1">
      <c r="X10454" s="14"/>
      <c r="Y10454" s="14"/>
      <c r="Z10454" s="14"/>
      <c r="AA10454" s="14"/>
      <c r="AB10454" s="14"/>
    </row>
    <row r="10455" spans="24:28" ht="15" customHeight="1">
      <c r="X10455" s="14"/>
      <c r="Y10455" s="14"/>
      <c r="Z10455" s="14"/>
      <c r="AA10455" s="14"/>
      <c r="AB10455" s="14"/>
    </row>
    <row r="10456" spans="24:28" ht="15" customHeight="1">
      <c r="X10456" s="14"/>
      <c r="Y10456" s="14"/>
      <c r="Z10456" s="14"/>
      <c r="AA10456" s="14"/>
      <c r="AB10456" s="14"/>
    </row>
    <row r="10457" spans="24:28" ht="15" customHeight="1">
      <c r="X10457" s="14"/>
      <c r="Y10457" s="14"/>
      <c r="Z10457" s="14"/>
      <c r="AA10457" s="14"/>
      <c r="AB10457" s="14"/>
    </row>
    <row r="10458" spans="24:28" ht="15" customHeight="1">
      <c r="X10458" s="14"/>
      <c r="Y10458" s="14"/>
      <c r="Z10458" s="14"/>
      <c r="AA10458" s="14"/>
      <c r="AB10458" s="14"/>
    </row>
    <row r="10459" spans="24:28" ht="15" customHeight="1">
      <c r="X10459" s="14"/>
      <c r="Y10459" s="14"/>
      <c r="Z10459" s="14"/>
      <c r="AA10459" s="14"/>
      <c r="AB10459" s="14"/>
    </row>
    <row r="10460" spans="24:28" ht="15" customHeight="1">
      <c r="X10460" s="14"/>
      <c r="Y10460" s="14"/>
      <c r="Z10460" s="14"/>
      <c r="AA10460" s="14"/>
      <c r="AB10460" s="14"/>
    </row>
    <row r="10461" spans="24:28" ht="15" customHeight="1">
      <c r="X10461" s="14"/>
      <c r="Y10461" s="14"/>
      <c r="Z10461" s="14"/>
      <c r="AA10461" s="14"/>
      <c r="AB10461" s="14"/>
    </row>
    <row r="10462" spans="24:28" ht="15" customHeight="1">
      <c r="X10462" s="14"/>
      <c r="Y10462" s="14"/>
      <c r="Z10462" s="14"/>
      <c r="AA10462" s="14"/>
      <c r="AB10462" s="14"/>
    </row>
    <row r="10463" spans="24:28" ht="15" customHeight="1">
      <c r="X10463" s="14"/>
      <c r="Y10463" s="14"/>
      <c r="Z10463" s="14"/>
      <c r="AA10463" s="14"/>
      <c r="AB10463" s="14"/>
    </row>
    <row r="10464" spans="24:28" ht="15" customHeight="1">
      <c r="X10464" s="14"/>
      <c r="Y10464" s="14"/>
      <c r="Z10464" s="14"/>
      <c r="AA10464" s="14"/>
      <c r="AB10464" s="14"/>
    </row>
    <row r="10465" spans="24:28" ht="15" customHeight="1">
      <c r="X10465" s="14"/>
      <c r="Y10465" s="14"/>
      <c r="Z10465" s="14"/>
      <c r="AA10465" s="14"/>
      <c r="AB10465" s="14"/>
    </row>
    <row r="10466" spans="24:28" ht="15" customHeight="1">
      <c r="X10466" s="14"/>
      <c r="Y10466" s="14"/>
      <c r="Z10466" s="14"/>
      <c r="AA10466" s="14"/>
      <c r="AB10466" s="14"/>
    </row>
    <row r="10467" spans="24:28" ht="15" customHeight="1">
      <c r="X10467" s="14"/>
      <c r="Y10467" s="14"/>
      <c r="Z10467" s="14"/>
      <c r="AA10467" s="14"/>
      <c r="AB10467" s="14"/>
    </row>
    <row r="10468" spans="24:28" ht="15" customHeight="1">
      <c r="X10468" s="14"/>
      <c r="Y10468" s="14"/>
      <c r="Z10468" s="14"/>
      <c r="AA10468" s="14"/>
      <c r="AB10468" s="14"/>
    </row>
    <row r="10469" spans="24:28" ht="15" customHeight="1">
      <c r="X10469" s="14"/>
      <c r="Y10469" s="14"/>
      <c r="Z10469" s="14"/>
      <c r="AA10469" s="14"/>
      <c r="AB10469" s="14"/>
    </row>
    <row r="10470" spans="24:28" ht="15" customHeight="1">
      <c r="X10470" s="14"/>
      <c r="Y10470" s="14"/>
      <c r="Z10470" s="14"/>
      <c r="AA10470" s="14"/>
      <c r="AB10470" s="14"/>
    </row>
    <row r="10471" spans="24:28" ht="15" customHeight="1">
      <c r="X10471" s="14"/>
      <c r="Y10471" s="14"/>
      <c r="Z10471" s="14"/>
      <c r="AA10471" s="14"/>
      <c r="AB10471" s="14"/>
    </row>
    <row r="10472" spans="24:28" ht="15" customHeight="1">
      <c r="X10472" s="14"/>
      <c r="Y10472" s="14"/>
      <c r="Z10472" s="14"/>
      <c r="AA10472" s="14"/>
      <c r="AB10472" s="14"/>
    </row>
    <row r="10473" spans="24:28" ht="15" customHeight="1">
      <c r="X10473" s="14"/>
      <c r="Y10473" s="14"/>
      <c r="Z10473" s="14"/>
      <c r="AA10473" s="14"/>
      <c r="AB10473" s="14"/>
    </row>
    <row r="10474" spans="24:28" ht="15" customHeight="1">
      <c r="X10474" s="14"/>
      <c r="Y10474" s="14"/>
      <c r="Z10474" s="14"/>
      <c r="AA10474" s="14"/>
      <c r="AB10474" s="14"/>
    </row>
    <row r="10475" spans="24:28" ht="15" customHeight="1">
      <c r="X10475" s="14"/>
      <c r="Y10475" s="14"/>
      <c r="Z10475" s="14"/>
      <c r="AA10475" s="14"/>
      <c r="AB10475" s="14"/>
    </row>
    <row r="10476" spans="24:28" ht="15" customHeight="1">
      <c r="X10476" s="14"/>
      <c r="Y10476" s="14"/>
      <c r="Z10476" s="14"/>
      <c r="AA10476" s="14"/>
      <c r="AB10476" s="14"/>
    </row>
    <row r="10477" spans="24:28" ht="15" customHeight="1">
      <c r="X10477" s="14"/>
      <c r="Y10477" s="14"/>
      <c r="Z10477" s="14"/>
      <c r="AA10477" s="14"/>
      <c r="AB10477" s="14"/>
    </row>
    <row r="10478" spans="24:28" ht="15" customHeight="1">
      <c r="X10478" s="14"/>
      <c r="Y10478" s="14"/>
      <c r="Z10478" s="14"/>
      <c r="AA10478" s="14"/>
      <c r="AB10478" s="14"/>
    </row>
    <row r="10479" spans="24:28" ht="15" customHeight="1">
      <c r="X10479" s="14"/>
      <c r="Y10479" s="14"/>
      <c r="Z10479" s="14"/>
      <c r="AA10479" s="14"/>
      <c r="AB10479" s="14"/>
    </row>
    <row r="10480" spans="24:28" ht="15" customHeight="1">
      <c r="X10480" s="14"/>
      <c r="Y10480" s="14"/>
      <c r="Z10480" s="14"/>
      <c r="AA10480" s="14"/>
      <c r="AB10480" s="14"/>
    </row>
    <row r="10481" spans="24:28" ht="15" customHeight="1">
      <c r="X10481" s="14"/>
      <c r="Y10481" s="14"/>
      <c r="Z10481" s="14"/>
      <c r="AA10481" s="14"/>
      <c r="AB10481" s="14"/>
    </row>
    <row r="10482" spans="24:28" ht="15" customHeight="1">
      <c r="X10482" s="14"/>
      <c r="Y10482" s="14"/>
      <c r="Z10482" s="14"/>
      <c r="AA10482" s="14"/>
      <c r="AB10482" s="14"/>
    </row>
    <row r="10483" spans="24:28" ht="15" customHeight="1">
      <c r="X10483" s="14"/>
      <c r="Y10483" s="14"/>
      <c r="Z10483" s="14"/>
      <c r="AA10483" s="14"/>
      <c r="AB10483" s="14"/>
    </row>
    <row r="10484" spans="24:28" ht="15" customHeight="1">
      <c r="X10484" s="14"/>
      <c r="Y10484" s="14"/>
      <c r="Z10484" s="14"/>
      <c r="AA10484" s="14"/>
      <c r="AB10484" s="14"/>
    </row>
    <row r="10485" spans="24:28" ht="15" customHeight="1">
      <c r="X10485" s="14"/>
      <c r="Y10485" s="14"/>
      <c r="Z10485" s="14"/>
      <c r="AA10485" s="14"/>
      <c r="AB10485" s="14"/>
    </row>
    <row r="10486" spans="24:28" ht="15" customHeight="1">
      <c r="X10486" s="14"/>
      <c r="Y10486" s="14"/>
      <c r="Z10486" s="14"/>
      <c r="AA10486" s="14"/>
      <c r="AB10486" s="14"/>
    </row>
    <row r="10487" spans="24:28" ht="15" customHeight="1">
      <c r="X10487" s="14"/>
      <c r="Y10487" s="14"/>
      <c r="Z10487" s="14"/>
      <c r="AA10487" s="14"/>
      <c r="AB10487" s="14"/>
    </row>
    <row r="10488" spans="24:28" ht="15" customHeight="1">
      <c r="X10488" s="14"/>
      <c r="Y10488" s="14"/>
      <c r="Z10488" s="14"/>
      <c r="AA10488" s="14"/>
      <c r="AB10488" s="14"/>
    </row>
    <row r="10489" spans="24:28" ht="15" customHeight="1">
      <c r="X10489" s="14"/>
      <c r="Y10489" s="14"/>
      <c r="Z10489" s="14"/>
      <c r="AA10489" s="14"/>
      <c r="AB10489" s="14"/>
    </row>
    <row r="10490" spans="24:28" ht="15" customHeight="1">
      <c r="X10490" s="14"/>
      <c r="Y10490" s="14"/>
      <c r="Z10490" s="14"/>
      <c r="AA10490" s="14"/>
      <c r="AB10490" s="14"/>
    </row>
    <row r="10491" spans="24:28" ht="15" customHeight="1">
      <c r="X10491" s="14"/>
      <c r="Y10491" s="14"/>
      <c r="Z10491" s="14"/>
      <c r="AA10491" s="14"/>
      <c r="AB10491" s="14"/>
    </row>
    <row r="10492" spans="24:28" ht="15" customHeight="1">
      <c r="X10492" s="14"/>
      <c r="Y10492" s="14"/>
      <c r="Z10492" s="14"/>
      <c r="AA10492" s="14"/>
      <c r="AB10492" s="14"/>
    </row>
    <row r="10493" spans="24:28" ht="15" customHeight="1">
      <c r="X10493" s="14"/>
      <c r="Y10493" s="14"/>
      <c r="Z10493" s="14"/>
      <c r="AA10493" s="14"/>
      <c r="AB10493" s="14"/>
    </row>
    <row r="10494" spans="24:28" ht="15" customHeight="1">
      <c r="X10494" s="14"/>
      <c r="Y10494" s="14"/>
      <c r="Z10494" s="14"/>
      <c r="AA10494" s="14"/>
      <c r="AB10494" s="14"/>
    </row>
    <row r="10495" spans="24:28" ht="15" customHeight="1">
      <c r="X10495" s="14"/>
      <c r="Y10495" s="14"/>
      <c r="Z10495" s="14"/>
      <c r="AA10495" s="14"/>
      <c r="AB10495" s="14"/>
    </row>
    <row r="10496" spans="24:28" ht="15" customHeight="1">
      <c r="X10496" s="14"/>
      <c r="Y10496" s="14"/>
      <c r="Z10496" s="14"/>
      <c r="AA10496" s="14"/>
      <c r="AB10496" s="14"/>
    </row>
    <row r="10497" spans="24:28" ht="15" customHeight="1">
      <c r="X10497" s="14"/>
      <c r="Y10497" s="14"/>
      <c r="Z10497" s="14"/>
      <c r="AA10497" s="14"/>
      <c r="AB10497" s="14"/>
    </row>
    <row r="10498" spans="24:28" ht="15" customHeight="1">
      <c r="X10498" s="14"/>
      <c r="Y10498" s="14"/>
      <c r="Z10498" s="14"/>
      <c r="AA10498" s="14"/>
      <c r="AB10498" s="14"/>
    </row>
    <row r="10499" spans="24:28" ht="15" customHeight="1">
      <c r="X10499" s="14"/>
      <c r="Y10499" s="14"/>
      <c r="Z10499" s="14"/>
      <c r="AA10499" s="14"/>
      <c r="AB10499" s="14"/>
    </row>
    <row r="10500" spans="24:28" ht="15" customHeight="1">
      <c r="X10500" s="14"/>
      <c r="Y10500" s="14"/>
      <c r="Z10500" s="14"/>
      <c r="AA10500" s="14"/>
      <c r="AB10500" s="14"/>
    </row>
    <row r="10501" spans="24:28" ht="15" customHeight="1">
      <c r="X10501" s="14"/>
      <c r="Y10501" s="14"/>
      <c r="Z10501" s="14"/>
      <c r="AA10501" s="14"/>
      <c r="AB10501" s="14"/>
    </row>
    <row r="10502" spans="24:28" ht="15" customHeight="1">
      <c r="X10502" s="14"/>
      <c r="Y10502" s="14"/>
      <c r="Z10502" s="14"/>
      <c r="AA10502" s="14"/>
      <c r="AB10502" s="14"/>
    </row>
    <row r="10503" spans="24:28" ht="15" customHeight="1">
      <c r="X10503" s="14"/>
      <c r="Y10503" s="14"/>
      <c r="Z10503" s="14"/>
      <c r="AA10503" s="14"/>
      <c r="AB10503" s="14"/>
    </row>
    <row r="10504" spans="24:28" ht="15" customHeight="1">
      <c r="X10504" s="14"/>
      <c r="Y10504" s="14"/>
      <c r="Z10504" s="14"/>
      <c r="AA10504" s="14"/>
      <c r="AB10504" s="14"/>
    </row>
    <row r="10505" spans="24:28" ht="15" customHeight="1">
      <c r="X10505" s="14"/>
      <c r="Y10505" s="14"/>
      <c r="Z10505" s="14"/>
      <c r="AA10505" s="14"/>
      <c r="AB10505" s="14"/>
    </row>
    <row r="10506" spans="24:28" ht="15" customHeight="1">
      <c r="X10506" s="14"/>
      <c r="Y10506" s="14"/>
      <c r="Z10506" s="14"/>
      <c r="AA10506" s="14"/>
      <c r="AB10506" s="14"/>
    </row>
    <row r="10507" spans="24:28" ht="15" customHeight="1">
      <c r="X10507" s="14"/>
      <c r="Y10507" s="14"/>
      <c r="Z10507" s="14"/>
      <c r="AA10507" s="14"/>
      <c r="AB10507" s="14"/>
    </row>
    <row r="10508" spans="24:28" ht="15" customHeight="1">
      <c r="X10508" s="14"/>
      <c r="Y10508" s="14"/>
      <c r="Z10508" s="14"/>
      <c r="AA10508" s="14"/>
      <c r="AB10508" s="14"/>
    </row>
    <row r="10509" spans="24:28" ht="15" customHeight="1">
      <c r="X10509" s="14"/>
      <c r="Y10509" s="14"/>
      <c r="Z10509" s="14"/>
      <c r="AA10509" s="14"/>
      <c r="AB10509" s="14"/>
    </row>
    <row r="10510" spans="24:28" ht="15" customHeight="1">
      <c r="X10510" s="14"/>
      <c r="Y10510" s="14"/>
      <c r="Z10510" s="14"/>
      <c r="AA10510" s="14"/>
      <c r="AB10510" s="14"/>
    </row>
    <row r="10511" spans="24:28" ht="15" customHeight="1">
      <c r="X10511" s="14"/>
      <c r="Y10511" s="14"/>
      <c r="Z10511" s="14"/>
      <c r="AA10511" s="14"/>
      <c r="AB10511" s="14"/>
    </row>
    <row r="10512" spans="24:28" ht="15" customHeight="1">
      <c r="X10512" s="14"/>
      <c r="Y10512" s="14"/>
      <c r="Z10512" s="14"/>
      <c r="AA10512" s="14"/>
      <c r="AB10512" s="14"/>
    </row>
    <row r="10513" spans="24:28" ht="15" customHeight="1">
      <c r="X10513" s="14"/>
      <c r="Y10513" s="14"/>
      <c r="Z10513" s="14"/>
      <c r="AA10513" s="14"/>
      <c r="AB10513" s="14"/>
    </row>
    <row r="10514" spans="24:28" ht="15" customHeight="1">
      <c r="X10514" s="14"/>
      <c r="Y10514" s="14"/>
      <c r="Z10514" s="14"/>
      <c r="AA10514" s="14"/>
      <c r="AB10514" s="14"/>
    </row>
    <row r="10515" spans="24:28" ht="15" customHeight="1">
      <c r="X10515" s="14"/>
      <c r="Y10515" s="14"/>
      <c r="Z10515" s="14"/>
      <c r="AA10515" s="14"/>
      <c r="AB10515" s="14"/>
    </row>
    <row r="10516" spans="24:28" ht="15" customHeight="1">
      <c r="X10516" s="14"/>
      <c r="Y10516" s="14"/>
      <c r="Z10516" s="14"/>
      <c r="AA10516" s="14"/>
      <c r="AB10516" s="14"/>
    </row>
    <row r="10517" spans="24:28" ht="15" customHeight="1">
      <c r="X10517" s="14"/>
      <c r="Y10517" s="14"/>
      <c r="Z10517" s="14"/>
      <c r="AA10517" s="14"/>
      <c r="AB10517" s="14"/>
    </row>
    <row r="10518" spans="24:28" ht="15" customHeight="1">
      <c r="X10518" s="14"/>
      <c r="Y10518" s="14"/>
      <c r="Z10518" s="14"/>
      <c r="AA10518" s="14"/>
      <c r="AB10518" s="14"/>
    </row>
    <row r="10519" spans="24:28" ht="15" customHeight="1">
      <c r="X10519" s="14"/>
      <c r="Y10519" s="14"/>
      <c r="Z10519" s="14"/>
      <c r="AA10519" s="14"/>
      <c r="AB10519" s="14"/>
    </row>
    <row r="10520" spans="24:28" ht="15" customHeight="1">
      <c r="X10520" s="14"/>
      <c r="Y10520" s="14"/>
      <c r="Z10520" s="14"/>
      <c r="AA10520" s="14"/>
      <c r="AB10520" s="14"/>
    </row>
    <row r="10521" spans="24:28" ht="15" customHeight="1">
      <c r="X10521" s="14"/>
      <c r="Y10521" s="14"/>
      <c r="Z10521" s="14"/>
      <c r="AA10521" s="14"/>
      <c r="AB10521" s="14"/>
    </row>
    <row r="10522" spans="24:28" ht="15" customHeight="1">
      <c r="X10522" s="14"/>
      <c r="Y10522" s="14"/>
      <c r="Z10522" s="14"/>
      <c r="AA10522" s="14"/>
      <c r="AB10522" s="14"/>
    </row>
    <row r="10523" spans="24:28" ht="15" customHeight="1">
      <c r="X10523" s="14"/>
      <c r="Y10523" s="14"/>
      <c r="Z10523" s="14"/>
      <c r="AA10523" s="14"/>
      <c r="AB10523" s="14"/>
    </row>
    <row r="10524" spans="24:28" ht="15" customHeight="1">
      <c r="X10524" s="14"/>
      <c r="Y10524" s="14"/>
      <c r="Z10524" s="14"/>
      <c r="AA10524" s="14"/>
      <c r="AB10524" s="14"/>
    </row>
    <row r="10525" spans="24:28" ht="15" customHeight="1">
      <c r="X10525" s="14"/>
      <c r="Y10525" s="14"/>
      <c r="Z10525" s="14"/>
      <c r="AA10525" s="14"/>
      <c r="AB10525" s="14"/>
    </row>
    <row r="10526" spans="24:28" ht="15" customHeight="1">
      <c r="X10526" s="14"/>
      <c r="Y10526" s="14"/>
      <c r="Z10526" s="14"/>
      <c r="AA10526" s="14"/>
      <c r="AB10526" s="14"/>
    </row>
    <row r="10527" spans="24:28" ht="15" customHeight="1">
      <c r="X10527" s="14"/>
      <c r="Y10527" s="14"/>
      <c r="Z10527" s="14"/>
      <c r="AA10527" s="14"/>
      <c r="AB10527" s="14"/>
    </row>
    <row r="10528" spans="24:28" ht="15" customHeight="1">
      <c r="X10528" s="14"/>
      <c r="Y10528" s="14"/>
      <c r="Z10528" s="14"/>
      <c r="AA10528" s="14"/>
      <c r="AB10528" s="14"/>
    </row>
    <row r="10529" spans="24:28" ht="15" customHeight="1">
      <c r="X10529" s="14"/>
      <c r="Y10529" s="14"/>
      <c r="Z10529" s="14"/>
      <c r="AA10529" s="14"/>
      <c r="AB10529" s="14"/>
    </row>
    <row r="10530" spans="24:28" ht="15" customHeight="1">
      <c r="X10530" s="14"/>
      <c r="Y10530" s="14"/>
      <c r="Z10530" s="14"/>
      <c r="AA10530" s="14"/>
      <c r="AB10530" s="14"/>
    </row>
    <row r="10531" spans="24:28" ht="15" customHeight="1">
      <c r="X10531" s="14"/>
      <c r="Y10531" s="14"/>
      <c r="Z10531" s="14"/>
      <c r="AA10531" s="14"/>
      <c r="AB10531" s="14"/>
    </row>
    <row r="10532" spans="24:28" ht="15" customHeight="1">
      <c r="X10532" s="14"/>
      <c r="Y10532" s="14"/>
      <c r="Z10532" s="14"/>
      <c r="AA10532" s="14"/>
      <c r="AB10532" s="14"/>
    </row>
    <row r="10533" spans="24:28" ht="15" customHeight="1">
      <c r="X10533" s="14"/>
      <c r="Y10533" s="14"/>
      <c r="Z10533" s="14"/>
      <c r="AA10533" s="14"/>
      <c r="AB10533" s="14"/>
    </row>
    <row r="10534" spans="24:28" ht="15" customHeight="1">
      <c r="X10534" s="14"/>
      <c r="Y10534" s="14"/>
      <c r="Z10534" s="14"/>
      <c r="AA10534" s="14"/>
      <c r="AB10534" s="14"/>
    </row>
    <row r="10535" spans="24:28" ht="15" customHeight="1">
      <c r="X10535" s="14"/>
      <c r="Y10535" s="14"/>
      <c r="Z10535" s="14"/>
      <c r="AA10535" s="14"/>
      <c r="AB10535" s="14"/>
    </row>
    <row r="10536" spans="24:28" ht="15" customHeight="1">
      <c r="X10536" s="14"/>
      <c r="Y10536" s="14"/>
      <c r="Z10536" s="14"/>
      <c r="AA10536" s="14"/>
      <c r="AB10536" s="14"/>
    </row>
    <row r="10537" spans="24:28" ht="15" customHeight="1">
      <c r="X10537" s="14"/>
      <c r="Y10537" s="14"/>
      <c r="Z10537" s="14"/>
      <c r="AA10537" s="14"/>
      <c r="AB10537" s="14"/>
    </row>
    <row r="10538" spans="24:28" ht="15" customHeight="1">
      <c r="X10538" s="14"/>
      <c r="Y10538" s="14"/>
      <c r="Z10538" s="14"/>
      <c r="AA10538" s="14"/>
      <c r="AB10538" s="14"/>
    </row>
    <row r="10539" spans="24:28" ht="15" customHeight="1">
      <c r="X10539" s="14"/>
      <c r="Y10539" s="14"/>
      <c r="Z10539" s="14"/>
      <c r="AA10539" s="14"/>
      <c r="AB10539" s="14"/>
    </row>
    <row r="10540" spans="24:28" ht="15" customHeight="1">
      <c r="X10540" s="14"/>
      <c r="Y10540" s="14"/>
      <c r="Z10540" s="14"/>
      <c r="AA10540" s="14"/>
      <c r="AB10540" s="14"/>
    </row>
    <row r="10541" spans="24:28" ht="15" customHeight="1">
      <c r="X10541" s="14"/>
      <c r="Y10541" s="14"/>
      <c r="Z10541" s="14"/>
      <c r="AA10541" s="14"/>
      <c r="AB10541" s="14"/>
    </row>
    <row r="10542" spans="24:28" ht="15" customHeight="1">
      <c r="X10542" s="14"/>
      <c r="Y10542" s="14"/>
      <c r="Z10542" s="14"/>
      <c r="AA10542" s="14"/>
      <c r="AB10542" s="14"/>
    </row>
    <row r="10543" spans="24:28" ht="15" customHeight="1">
      <c r="X10543" s="14"/>
      <c r="Y10543" s="14"/>
      <c r="Z10543" s="14"/>
      <c r="AA10543" s="14"/>
      <c r="AB10543" s="14"/>
    </row>
    <row r="10544" spans="24:28" ht="15" customHeight="1">
      <c r="X10544" s="14"/>
      <c r="Y10544" s="14"/>
      <c r="Z10544" s="14"/>
      <c r="AA10544" s="14"/>
      <c r="AB10544" s="14"/>
    </row>
    <row r="10545" spans="24:28" ht="15" customHeight="1">
      <c r="X10545" s="14"/>
      <c r="Y10545" s="14"/>
      <c r="Z10545" s="14"/>
      <c r="AA10545" s="14"/>
      <c r="AB10545" s="14"/>
    </row>
    <row r="10546" spans="24:28" ht="15" customHeight="1">
      <c r="X10546" s="14"/>
      <c r="Y10546" s="14"/>
      <c r="Z10546" s="14"/>
      <c r="AA10546" s="14"/>
      <c r="AB10546" s="14"/>
    </row>
    <row r="10547" spans="24:28" ht="15" customHeight="1">
      <c r="X10547" s="14"/>
      <c r="Y10547" s="14"/>
      <c r="Z10547" s="14"/>
      <c r="AA10547" s="14"/>
      <c r="AB10547" s="14"/>
    </row>
    <row r="10548" spans="24:28" ht="15" customHeight="1">
      <c r="X10548" s="14"/>
      <c r="Y10548" s="14"/>
      <c r="Z10548" s="14"/>
      <c r="AA10548" s="14"/>
      <c r="AB10548" s="14"/>
    </row>
    <row r="10549" spans="24:28" ht="15" customHeight="1">
      <c r="X10549" s="14"/>
      <c r="Y10549" s="14"/>
      <c r="Z10549" s="14"/>
      <c r="AA10549" s="14"/>
      <c r="AB10549" s="14"/>
    </row>
    <row r="10550" spans="24:28" ht="15" customHeight="1">
      <c r="X10550" s="14"/>
      <c r="Y10550" s="14"/>
      <c r="Z10550" s="14"/>
      <c r="AA10550" s="14"/>
      <c r="AB10550" s="14"/>
    </row>
    <row r="10551" spans="24:28" ht="15" customHeight="1">
      <c r="X10551" s="14"/>
      <c r="Y10551" s="14"/>
      <c r="Z10551" s="14"/>
      <c r="AA10551" s="14"/>
      <c r="AB10551" s="14"/>
    </row>
    <row r="10552" spans="24:28" ht="15" customHeight="1">
      <c r="X10552" s="14"/>
      <c r="Y10552" s="14"/>
      <c r="Z10552" s="14"/>
      <c r="AA10552" s="14"/>
      <c r="AB10552" s="14"/>
    </row>
    <row r="10553" spans="24:28" ht="15" customHeight="1">
      <c r="X10553" s="14"/>
      <c r="Y10553" s="14"/>
      <c r="Z10553" s="14"/>
      <c r="AA10553" s="14"/>
      <c r="AB10553" s="14"/>
    </row>
    <row r="10554" spans="24:28" ht="15" customHeight="1">
      <c r="X10554" s="14"/>
      <c r="Y10554" s="14"/>
      <c r="Z10554" s="14"/>
      <c r="AA10554" s="14"/>
      <c r="AB10554" s="14"/>
    </row>
    <row r="10555" spans="24:28" ht="15" customHeight="1">
      <c r="X10555" s="14"/>
      <c r="Y10555" s="14"/>
      <c r="Z10555" s="14"/>
      <c r="AA10555" s="14"/>
      <c r="AB10555" s="14"/>
    </row>
    <row r="10556" spans="24:28" ht="15" customHeight="1">
      <c r="X10556" s="14"/>
      <c r="Y10556" s="14"/>
      <c r="Z10556" s="14"/>
      <c r="AA10556" s="14"/>
      <c r="AB10556" s="14"/>
    </row>
    <row r="10557" spans="24:28" ht="15" customHeight="1">
      <c r="X10557" s="14"/>
      <c r="Y10557" s="14"/>
      <c r="Z10557" s="14"/>
      <c r="AA10557" s="14"/>
      <c r="AB10557" s="14"/>
    </row>
    <row r="10558" spans="24:28" ht="15" customHeight="1">
      <c r="X10558" s="14"/>
      <c r="Y10558" s="14"/>
      <c r="Z10558" s="14"/>
      <c r="AA10558" s="14"/>
      <c r="AB10558" s="14"/>
    </row>
    <row r="10559" spans="24:28" ht="15" customHeight="1">
      <c r="X10559" s="14"/>
      <c r="Y10559" s="14"/>
      <c r="Z10559" s="14"/>
      <c r="AA10559" s="14"/>
      <c r="AB10559" s="14"/>
    </row>
    <row r="10560" spans="24:28" ht="15" customHeight="1">
      <c r="X10560" s="14"/>
      <c r="Y10560" s="14"/>
      <c r="Z10560" s="14"/>
      <c r="AA10560" s="14"/>
      <c r="AB10560" s="14"/>
    </row>
    <row r="10561" spans="24:28" ht="15" customHeight="1">
      <c r="X10561" s="14"/>
      <c r="Y10561" s="14"/>
      <c r="Z10561" s="14"/>
      <c r="AA10561" s="14"/>
      <c r="AB10561" s="14"/>
    </row>
    <row r="10562" spans="24:28" ht="15" customHeight="1">
      <c r="X10562" s="14"/>
      <c r="Y10562" s="14"/>
      <c r="Z10562" s="14"/>
      <c r="AA10562" s="14"/>
      <c r="AB10562" s="14"/>
    </row>
    <row r="10563" spans="24:28" ht="15" customHeight="1">
      <c r="X10563" s="14"/>
      <c r="Y10563" s="14"/>
      <c r="Z10563" s="14"/>
      <c r="AA10563" s="14"/>
      <c r="AB10563" s="14"/>
    </row>
    <row r="10564" spans="24:28" ht="15" customHeight="1">
      <c r="X10564" s="14"/>
      <c r="Y10564" s="14"/>
      <c r="Z10564" s="14"/>
      <c r="AA10564" s="14"/>
      <c r="AB10564" s="14"/>
    </row>
    <row r="10565" spans="24:28" ht="15" customHeight="1">
      <c r="X10565" s="14"/>
      <c r="Y10565" s="14"/>
      <c r="Z10565" s="14"/>
      <c r="AA10565" s="14"/>
      <c r="AB10565" s="14"/>
    </row>
    <row r="10566" spans="24:28" ht="15" customHeight="1">
      <c r="X10566" s="14"/>
      <c r="Y10566" s="14"/>
      <c r="Z10566" s="14"/>
      <c r="AA10566" s="14"/>
      <c r="AB10566" s="14"/>
    </row>
    <row r="10567" spans="24:28" ht="15" customHeight="1">
      <c r="X10567" s="14"/>
      <c r="Y10567" s="14"/>
      <c r="Z10567" s="14"/>
      <c r="AA10567" s="14"/>
      <c r="AB10567" s="14"/>
    </row>
    <row r="10568" spans="24:28" ht="15" customHeight="1">
      <c r="X10568" s="14"/>
      <c r="Y10568" s="14"/>
      <c r="Z10568" s="14"/>
      <c r="AA10568" s="14"/>
      <c r="AB10568" s="14"/>
    </row>
    <row r="10569" spans="24:28" ht="15" customHeight="1">
      <c r="X10569" s="14"/>
      <c r="Y10569" s="14"/>
      <c r="Z10569" s="14"/>
      <c r="AA10569" s="14"/>
      <c r="AB10569" s="14"/>
    </row>
    <row r="10570" spans="24:28" ht="15" customHeight="1">
      <c r="X10570" s="14"/>
      <c r="Y10570" s="14"/>
      <c r="Z10570" s="14"/>
      <c r="AA10570" s="14"/>
      <c r="AB10570" s="14"/>
    </row>
    <row r="10571" spans="24:28" ht="15" customHeight="1">
      <c r="X10571" s="14"/>
      <c r="Y10571" s="14"/>
      <c r="Z10571" s="14"/>
      <c r="AA10571" s="14"/>
      <c r="AB10571" s="14"/>
    </row>
    <row r="10572" spans="24:28" ht="15" customHeight="1">
      <c r="X10572" s="14"/>
      <c r="Y10572" s="14"/>
      <c r="Z10572" s="14"/>
      <c r="AA10572" s="14"/>
      <c r="AB10572" s="14"/>
    </row>
    <row r="10573" spans="24:28" ht="15" customHeight="1">
      <c r="X10573" s="14"/>
      <c r="Y10573" s="14"/>
      <c r="Z10573" s="14"/>
      <c r="AA10573" s="14"/>
      <c r="AB10573" s="14"/>
    </row>
    <row r="10574" spans="24:28" ht="15" customHeight="1">
      <c r="X10574" s="14"/>
      <c r="Y10574" s="14"/>
      <c r="Z10574" s="14"/>
      <c r="AA10574" s="14"/>
      <c r="AB10574" s="14"/>
    </row>
    <row r="10575" spans="24:28" ht="15" customHeight="1">
      <c r="X10575" s="14"/>
      <c r="Y10575" s="14"/>
      <c r="Z10575" s="14"/>
      <c r="AA10575" s="14"/>
      <c r="AB10575" s="14"/>
    </row>
    <row r="10576" spans="24:28" ht="15" customHeight="1">
      <c r="X10576" s="14"/>
      <c r="Y10576" s="14"/>
      <c r="Z10576" s="14"/>
      <c r="AA10576" s="14"/>
      <c r="AB10576" s="14"/>
    </row>
    <row r="10577" spans="24:28" ht="15" customHeight="1">
      <c r="X10577" s="14"/>
      <c r="Y10577" s="14"/>
      <c r="Z10577" s="14"/>
      <c r="AA10577" s="14"/>
      <c r="AB10577" s="14"/>
    </row>
    <row r="10578" spans="24:28" ht="15" customHeight="1">
      <c r="X10578" s="14"/>
      <c r="Y10578" s="14"/>
      <c r="Z10578" s="14"/>
      <c r="AA10578" s="14"/>
      <c r="AB10578" s="14"/>
    </row>
    <row r="10579" spans="24:28" ht="15" customHeight="1">
      <c r="X10579" s="14"/>
      <c r="Y10579" s="14"/>
      <c r="Z10579" s="14"/>
      <c r="AA10579" s="14"/>
      <c r="AB10579" s="14"/>
    </row>
    <row r="10580" spans="24:28" ht="15" customHeight="1">
      <c r="X10580" s="14"/>
      <c r="Y10580" s="14"/>
      <c r="Z10580" s="14"/>
      <c r="AA10580" s="14"/>
      <c r="AB10580" s="14"/>
    </row>
    <row r="10581" spans="24:28" ht="15" customHeight="1">
      <c r="X10581" s="14"/>
      <c r="Y10581" s="14"/>
      <c r="Z10581" s="14"/>
      <c r="AA10581" s="14"/>
      <c r="AB10581" s="14"/>
    </row>
    <row r="10582" spans="24:28" ht="15" customHeight="1">
      <c r="X10582" s="14"/>
      <c r="Y10582" s="14"/>
      <c r="Z10582" s="14"/>
      <c r="AA10582" s="14"/>
      <c r="AB10582" s="14"/>
    </row>
    <row r="10583" spans="24:28" ht="15" customHeight="1">
      <c r="X10583" s="14"/>
      <c r="Y10583" s="14"/>
      <c r="Z10583" s="14"/>
      <c r="AA10583" s="14"/>
      <c r="AB10583" s="14"/>
    </row>
    <row r="10584" spans="24:28" ht="15" customHeight="1">
      <c r="X10584" s="14"/>
      <c r="Y10584" s="14"/>
      <c r="Z10584" s="14"/>
      <c r="AA10584" s="14"/>
      <c r="AB10584" s="14"/>
    </row>
    <row r="10585" spans="24:28" ht="15" customHeight="1">
      <c r="X10585" s="14"/>
      <c r="Y10585" s="14"/>
      <c r="Z10585" s="14"/>
      <c r="AA10585" s="14"/>
      <c r="AB10585" s="14"/>
    </row>
    <row r="10586" spans="24:28" ht="15" customHeight="1">
      <c r="X10586" s="14"/>
      <c r="Y10586" s="14"/>
      <c r="Z10586" s="14"/>
      <c r="AA10586" s="14"/>
      <c r="AB10586" s="14"/>
    </row>
    <row r="10587" spans="24:28" ht="15" customHeight="1">
      <c r="X10587" s="14"/>
      <c r="Y10587" s="14"/>
      <c r="Z10587" s="14"/>
      <c r="AA10587" s="14"/>
      <c r="AB10587" s="14"/>
    </row>
    <row r="10588" spans="24:28" ht="15" customHeight="1">
      <c r="X10588" s="14"/>
      <c r="Y10588" s="14"/>
      <c r="Z10588" s="14"/>
      <c r="AA10588" s="14"/>
      <c r="AB10588" s="14"/>
    </row>
    <row r="10589" spans="24:28" ht="15" customHeight="1">
      <c r="X10589" s="14"/>
      <c r="Y10589" s="14"/>
      <c r="Z10589" s="14"/>
      <c r="AA10589" s="14"/>
      <c r="AB10589" s="14"/>
    </row>
    <row r="10590" spans="24:28" ht="15" customHeight="1">
      <c r="X10590" s="14"/>
      <c r="Y10590" s="14"/>
      <c r="Z10590" s="14"/>
      <c r="AA10590" s="14"/>
      <c r="AB10590" s="14"/>
    </row>
    <row r="10591" spans="24:28" ht="15" customHeight="1">
      <c r="X10591" s="14"/>
      <c r="Y10591" s="14"/>
      <c r="Z10591" s="14"/>
      <c r="AA10591" s="14"/>
      <c r="AB10591" s="14"/>
    </row>
    <row r="10592" spans="24:28" ht="15" customHeight="1">
      <c r="X10592" s="14"/>
      <c r="Y10592" s="14"/>
      <c r="Z10592" s="14"/>
      <c r="AA10592" s="14"/>
      <c r="AB10592" s="14"/>
    </row>
    <row r="10593" spans="24:28" ht="15" customHeight="1">
      <c r="X10593" s="14"/>
      <c r="Y10593" s="14"/>
      <c r="Z10593" s="14"/>
      <c r="AA10593" s="14"/>
      <c r="AB10593" s="14"/>
    </row>
    <row r="10594" spans="24:28" ht="15" customHeight="1">
      <c r="X10594" s="14"/>
      <c r="Y10594" s="14"/>
      <c r="Z10594" s="14"/>
      <c r="AA10594" s="14"/>
      <c r="AB10594" s="14"/>
    </row>
    <row r="10595" spans="24:28" ht="15" customHeight="1">
      <c r="X10595" s="14"/>
      <c r="Y10595" s="14"/>
      <c r="Z10595" s="14"/>
      <c r="AA10595" s="14"/>
      <c r="AB10595" s="14"/>
    </row>
    <row r="10596" spans="24:28" ht="15" customHeight="1">
      <c r="X10596" s="14"/>
      <c r="Y10596" s="14"/>
      <c r="Z10596" s="14"/>
      <c r="AA10596" s="14"/>
      <c r="AB10596" s="14"/>
    </row>
    <row r="10597" spans="24:28" ht="15" customHeight="1">
      <c r="X10597" s="14"/>
      <c r="Y10597" s="14"/>
      <c r="Z10597" s="14"/>
      <c r="AA10597" s="14"/>
      <c r="AB10597" s="14"/>
    </row>
    <row r="10598" spans="24:28" ht="15" customHeight="1">
      <c r="X10598" s="14"/>
      <c r="Y10598" s="14"/>
      <c r="Z10598" s="14"/>
      <c r="AA10598" s="14"/>
      <c r="AB10598" s="14"/>
    </row>
    <row r="10599" spans="24:28" ht="15" customHeight="1">
      <c r="X10599" s="14"/>
      <c r="Y10599" s="14"/>
      <c r="Z10599" s="14"/>
      <c r="AA10599" s="14"/>
      <c r="AB10599" s="14"/>
    </row>
    <row r="10600" spans="24:28" ht="15" customHeight="1">
      <c r="X10600" s="14"/>
      <c r="Y10600" s="14"/>
      <c r="Z10600" s="14"/>
      <c r="AA10600" s="14"/>
      <c r="AB10600" s="14"/>
    </row>
    <row r="10601" spans="24:28" ht="15" customHeight="1">
      <c r="X10601" s="14"/>
      <c r="Y10601" s="14"/>
      <c r="Z10601" s="14"/>
      <c r="AA10601" s="14"/>
      <c r="AB10601" s="14"/>
    </row>
    <row r="10602" spans="24:28" ht="15" customHeight="1">
      <c r="X10602" s="14"/>
      <c r="Y10602" s="14"/>
      <c r="Z10602" s="14"/>
      <c r="AA10602" s="14"/>
      <c r="AB10602" s="14"/>
    </row>
    <row r="10603" spans="24:28" ht="15" customHeight="1">
      <c r="X10603" s="14"/>
      <c r="Y10603" s="14"/>
      <c r="Z10603" s="14"/>
      <c r="AA10603" s="14"/>
      <c r="AB10603" s="14"/>
    </row>
    <row r="10604" spans="24:28" ht="15" customHeight="1">
      <c r="X10604" s="14"/>
      <c r="Y10604" s="14"/>
      <c r="Z10604" s="14"/>
      <c r="AA10604" s="14"/>
      <c r="AB10604" s="14"/>
    </row>
    <row r="10605" spans="24:28" ht="15" customHeight="1">
      <c r="X10605" s="14"/>
      <c r="Y10605" s="14"/>
      <c r="Z10605" s="14"/>
      <c r="AA10605" s="14"/>
      <c r="AB10605" s="14"/>
    </row>
    <row r="10606" spans="24:28" ht="15" customHeight="1">
      <c r="X10606" s="14"/>
      <c r="Y10606" s="14"/>
      <c r="Z10606" s="14"/>
      <c r="AA10606" s="14"/>
      <c r="AB10606" s="14"/>
    </row>
    <row r="10607" spans="24:28" ht="15" customHeight="1">
      <c r="X10607" s="14"/>
      <c r="Y10607" s="14"/>
      <c r="Z10607" s="14"/>
      <c r="AA10607" s="14"/>
      <c r="AB10607" s="14"/>
    </row>
    <row r="10608" spans="24:28" ht="15" customHeight="1">
      <c r="X10608" s="14"/>
      <c r="Y10608" s="14"/>
      <c r="Z10608" s="14"/>
      <c r="AA10608" s="14"/>
      <c r="AB10608" s="14"/>
    </row>
    <row r="10609" spans="24:28" ht="15" customHeight="1">
      <c r="X10609" s="14"/>
      <c r="Y10609" s="14"/>
      <c r="Z10609" s="14"/>
      <c r="AA10609" s="14"/>
      <c r="AB10609" s="14"/>
    </row>
    <row r="10610" spans="24:28" ht="15" customHeight="1">
      <c r="X10610" s="14"/>
      <c r="Y10610" s="14"/>
      <c r="Z10610" s="14"/>
      <c r="AA10610" s="14"/>
      <c r="AB10610" s="14"/>
    </row>
    <row r="10611" spans="24:28" ht="15" customHeight="1">
      <c r="X10611" s="14"/>
      <c r="Y10611" s="14"/>
      <c r="Z10611" s="14"/>
      <c r="AA10611" s="14"/>
      <c r="AB10611" s="14"/>
    </row>
    <row r="10612" spans="24:28" ht="15" customHeight="1">
      <c r="X10612" s="14"/>
      <c r="Y10612" s="14"/>
      <c r="Z10612" s="14"/>
      <c r="AA10612" s="14"/>
      <c r="AB10612" s="14"/>
    </row>
    <row r="10613" spans="24:28" ht="15" customHeight="1">
      <c r="X10613" s="14"/>
      <c r="Y10613" s="14"/>
      <c r="Z10613" s="14"/>
      <c r="AA10613" s="14"/>
      <c r="AB10613" s="14"/>
    </row>
    <row r="10614" spans="24:28" ht="15" customHeight="1">
      <c r="X10614" s="14"/>
      <c r="Y10614" s="14"/>
      <c r="Z10614" s="14"/>
      <c r="AA10614" s="14"/>
      <c r="AB10614" s="14"/>
    </row>
    <row r="10615" spans="24:28" ht="15" customHeight="1">
      <c r="X10615" s="14"/>
      <c r="Y10615" s="14"/>
      <c r="Z10615" s="14"/>
      <c r="AA10615" s="14"/>
      <c r="AB10615" s="14"/>
    </row>
    <row r="10616" spans="24:28" ht="15" customHeight="1">
      <c r="X10616" s="14"/>
      <c r="Y10616" s="14"/>
      <c r="Z10616" s="14"/>
      <c r="AA10616" s="14"/>
      <c r="AB10616" s="14"/>
    </row>
    <row r="10617" spans="24:28" ht="15" customHeight="1">
      <c r="X10617" s="14"/>
      <c r="Y10617" s="14"/>
      <c r="Z10617" s="14"/>
      <c r="AA10617" s="14"/>
      <c r="AB10617" s="14"/>
    </row>
    <row r="10618" spans="24:28" ht="15" customHeight="1">
      <c r="X10618" s="14"/>
      <c r="Y10618" s="14"/>
      <c r="Z10618" s="14"/>
      <c r="AA10618" s="14"/>
      <c r="AB10618" s="14"/>
    </row>
    <row r="10619" spans="24:28" ht="15" customHeight="1">
      <c r="X10619" s="14"/>
      <c r="Y10619" s="14"/>
      <c r="Z10619" s="14"/>
      <c r="AA10619" s="14"/>
      <c r="AB10619" s="14"/>
    </row>
    <row r="10620" spans="24:28" ht="15" customHeight="1">
      <c r="X10620" s="14"/>
      <c r="Y10620" s="14"/>
      <c r="Z10620" s="14"/>
      <c r="AA10620" s="14"/>
      <c r="AB10620" s="14"/>
    </row>
    <row r="10621" spans="24:28" ht="15" customHeight="1">
      <c r="X10621" s="14"/>
      <c r="Y10621" s="14"/>
      <c r="Z10621" s="14"/>
      <c r="AA10621" s="14"/>
      <c r="AB10621" s="14"/>
    </row>
    <row r="10622" spans="24:28" ht="15" customHeight="1">
      <c r="X10622" s="14"/>
      <c r="Y10622" s="14"/>
      <c r="Z10622" s="14"/>
      <c r="AA10622" s="14"/>
      <c r="AB10622" s="14"/>
    </row>
    <row r="10623" spans="24:28" ht="15" customHeight="1">
      <c r="X10623" s="14"/>
      <c r="Y10623" s="14"/>
      <c r="Z10623" s="14"/>
      <c r="AA10623" s="14"/>
      <c r="AB10623" s="14"/>
    </row>
    <row r="10624" spans="24:28" ht="15" customHeight="1">
      <c r="X10624" s="14"/>
      <c r="Y10624" s="14"/>
      <c r="Z10624" s="14"/>
      <c r="AA10624" s="14"/>
      <c r="AB10624" s="14"/>
    </row>
    <row r="10625" spans="24:28" ht="15" customHeight="1">
      <c r="X10625" s="14"/>
      <c r="Y10625" s="14"/>
      <c r="Z10625" s="14"/>
      <c r="AA10625" s="14"/>
      <c r="AB10625" s="14"/>
    </row>
    <row r="10626" spans="24:28" ht="15" customHeight="1">
      <c r="X10626" s="14"/>
      <c r="Y10626" s="14"/>
      <c r="Z10626" s="14"/>
      <c r="AA10626" s="14"/>
      <c r="AB10626" s="14"/>
    </row>
    <row r="10627" spans="24:28" ht="15" customHeight="1">
      <c r="X10627" s="14"/>
      <c r="Y10627" s="14"/>
      <c r="Z10627" s="14"/>
      <c r="AA10627" s="14"/>
      <c r="AB10627" s="14"/>
    </row>
    <row r="10628" spans="24:28" ht="15" customHeight="1">
      <c r="X10628" s="14"/>
      <c r="Y10628" s="14"/>
      <c r="Z10628" s="14"/>
      <c r="AA10628" s="14"/>
      <c r="AB10628" s="14"/>
    </row>
    <row r="10629" spans="24:28" ht="15" customHeight="1">
      <c r="X10629" s="14"/>
      <c r="Y10629" s="14"/>
      <c r="Z10629" s="14"/>
      <c r="AA10629" s="14"/>
      <c r="AB10629" s="14"/>
    </row>
    <row r="10630" spans="24:28" ht="15" customHeight="1">
      <c r="X10630" s="14"/>
      <c r="Y10630" s="14"/>
      <c r="Z10630" s="14"/>
      <c r="AA10630" s="14"/>
      <c r="AB10630" s="14"/>
    </row>
    <row r="10631" spans="24:28" ht="15" customHeight="1">
      <c r="X10631" s="14"/>
      <c r="Y10631" s="14"/>
      <c r="Z10631" s="14"/>
      <c r="AA10631" s="14"/>
      <c r="AB10631" s="14"/>
    </row>
    <row r="10632" spans="24:28" ht="15" customHeight="1">
      <c r="X10632" s="14"/>
      <c r="Y10632" s="14"/>
      <c r="Z10632" s="14"/>
      <c r="AA10632" s="14"/>
      <c r="AB10632" s="14"/>
    </row>
    <row r="10633" spans="24:28" ht="15" customHeight="1">
      <c r="X10633" s="14"/>
      <c r="Y10633" s="14"/>
      <c r="Z10633" s="14"/>
      <c r="AA10633" s="14"/>
      <c r="AB10633" s="14"/>
    </row>
    <row r="10634" spans="24:28" ht="15" customHeight="1">
      <c r="X10634" s="14"/>
      <c r="Y10634" s="14"/>
      <c r="Z10634" s="14"/>
      <c r="AA10634" s="14"/>
      <c r="AB10634" s="14"/>
    </row>
    <row r="10635" spans="24:28" ht="15" customHeight="1">
      <c r="X10635" s="14"/>
      <c r="Y10635" s="14"/>
      <c r="Z10635" s="14"/>
      <c r="AA10635" s="14"/>
      <c r="AB10635" s="14"/>
    </row>
    <row r="10636" spans="24:28" ht="15" customHeight="1">
      <c r="X10636" s="14"/>
      <c r="Y10636" s="14"/>
      <c r="Z10636" s="14"/>
      <c r="AA10636" s="14"/>
      <c r="AB10636" s="14"/>
    </row>
    <row r="10637" spans="24:28" ht="15" customHeight="1">
      <c r="X10637" s="14"/>
      <c r="Y10637" s="14"/>
      <c r="Z10637" s="14"/>
      <c r="AA10637" s="14"/>
      <c r="AB10637" s="14"/>
    </row>
    <row r="10638" spans="24:28" ht="15" customHeight="1">
      <c r="X10638" s="14"/>
      <c r="Y10638" s="14"/>
      <c r="Z10638" s="14"/>
      <c r="AA10638" s="14"/>
      <c r="AB10638" s="14"/>
    </row>
    <row r="10639" spans="24:28" ht="15" customHeight="1">
      <c r="X10639" s="14"/>
      <c r="Y10639" s="14"/>
      <c r="Z10639" s="14"/>
      <c r="AA10639" s="14"/>
      <c r="AB10639" s="14"/>
    </row>
    <row r="10640" spans="24:28" ht="15" customHeight="1">
      <c r="X10640" s="14"/>
      <c r="Y10640" s="14"/>
      <c r="Z10640" s="14"/>
      <c r="AA10640" s="14"/>
      <c r="AB10640" s="14"/>
    </row>
    <row r="10641" spans="24:28" ht="15" customHeight="1">
      <c r="X10641" s="14"/>
      <c r="Y10641" s="14"/>
      <c r="Z10641" s="14"/>
      <c r="AA10641" s="14"/>
      <c r="AB10641" s="14"/>
    </row>
    <row r="10642" spans="24:28" ht="15" customHeight="1">
      <c r="X10642" s="14"/>
      <c r="Y10642" s="14"/>
      <c r="Z10642" s="14"/>
      <c r="AA10642" s="14"/>
      <c r="AB10642" s="14"/>
    </row>
    <row r="10643" spans="24:28" ht="15" customHeight="1">
      <c r="X10643" s="14"/>
      <c r="Y10643" s="14"/>
      <c r="Z10643" s="14"/>
      <c r="AA10643" s="14"/>
      <c r="AB10643" s="14"/>
    </row>
    <row r="10644" spans="24:28" ht="15" customHeight="1">
      <c r="X10644" s="14"/>
      <c r="Y10644" s="14"/>
      <c r="Z10644" s="14"/>
      <c r="AA10644" s="14"/>
      <c r="AB10644" s="14"/>
    </row>
    <row r="10645" spans="24:28" ht="15" customHeight="1">
      <c r="X10645" s="14"/>
      <c r="Y10645" s="14"/>
      <c r="Z10645" s="14"/>
      <c r="AA10645" s="14"/>
      <c r="AB10645" s="14"/>
    </row>
    <row r="10646" spans="24:28" ht="15" customHeight="1">
      <c r="X10646" s="14"/>
      <c r="Y10646" s="14"/>
      <c r="Z10646" s="14"/>
      <c r="AA10646" s="14"/>
      <c r="AB10646" s="14"/>
    </row>
    <row r="10647" spans="24:28" ht="15" customHeight="1">
      <c r="X10647" s="14"/>
      <c r="Y10647" s="14"/>
      <c r="Z10647" s="14"/>
      <c r="AA10647" s="14"/>
      <c r="AB10647" s="14"/>
    </row>
    <row r="10648" spans="24:28" ht="15" customHeight="1">
      <c r="X10648" s="14"/>
      <c r="Y10648" s="14"/>
      <c r="Z10648" s="14"/>
      <c r="AA10648" s="14"/>
      <c r="AB10648" s="14"/>
    </row>
    <row r="10649" spans="24:28" ht="15" customHeight="1">
      <c r="X10649" s="14"/>
      <c r="Y10649" s="14"/>
      <c r="Z10649" s="14"/>
      <c r="AA10649" s="14"/>
      <c r="AB10649" s="14"/>
    </row>
    <row r="10650" spans="24:28" ht="15" customHeight="1">
      <c r="X10650" s="14"/>
      <c r="Y10650" s="14"/>
      <c r="Z10650" s="14"/>
      <c r="AA10650" s="14"/>
      <c r="AB10650" s="14"/>
    </row>
    <row r="10651" spans="24:28" ht="15" customHeight="1">
      <c r="X10651" s="14"/>
      <c r="Y10651" s="14"/>
      <c r="Z10651" s="14"/>
      <c r="AA10651" s="14"/>
      <c r="AB10651" s="14"/>
    </row>
    <row r="10652" spans="24:28" ht="15" customHeight="1">
      <c r="X10652" s="14"/>
      <c r="Y10652" s="14"/>
      <c r="Z10652" s="14"/>
      <c r="AA10652" s="14"/>
      <c r="AB10652" s="14"/>
    </row>
    <row r="10653" spans="24:28" ht="15" customHeight="1">
      <c r="X10653" s="14"/>
      <c r="Y10653" s="14"/>
      <c r="Z10653" s="14"/>
      <c r="AA10653" s="14"/>
      <c r="AB10653" s="14"/>
    </row>
    <row r="10654" spans="24:28" ht="15" customHeight="1">
      <c r="X10654" s="14"/>
      <c r="Y10654" s="14"/>
      <c r="Z10654" s="14"/>
      <c r="AA10654" s="14"/>
      <c r="AB10654" s="14"/>
    </row>
    <row r="10655" spans="24:28" ht="15" customHeight="1">
      <c r="X10655" s="14"/>
      <c r="Y10655" s="14"/>
      <c r="Z10655" s="14"/>
      <c r="AA10655" s="14"/>
      <c r="AB10655" s="14"/>
    </row>
    <row r="10656" spans="24:28" ht="15" customHeight="1">
      <c r="X10656" s="14"/>
      <c r="Y10656" s="14"/>
      <c r="Z10656" s="14"/>
      <c r="AA10656" s="14"/>
      <c r="AB10656" s="14"/>
    </row>
    <row r="10657" spans="24:28" ht="15" customHeight="1">
      <c r="X10657" s="14"/>
      <c r="Y10657" s="14"/>
      <c r="Z10657" s="14"/>
      <c r="AA10657" s="14"/>
      <c r="AB10657" s="14"/>
    </row>
    <row r="10658" spans="24:28" ht="15" customHeight="1">
      <c r="X10658" s="14"/>
      <c r="Y10658" s="14"/>
      <c r="Z10658" s="14"/>
      <c r="AA10658" s="14"/>
      <c r="AB10658" s="14"/>
    </row>
    <row r="10659" spans="24:28" ht="15" customHeight="1">
      <c r="X10659" s="14"/>
      <c r="Y10659" s="14"/>
      <c r="Z10659" s="14"/>
      <c r="AA10659" s="14"/>
      <c r="AB10659" s="14"/>
    </row>
    <row r="10660" spans="24:28" ht="15" customHeight="1">
      <c r="X10660" s="14"/>
      <c r="Y10660" s="14"/>
      <c r="Z10660" s="14"/>
      <c r="AA10660" s="14"/>
      <c r="AB10660" s="14"/>
    </row>
    <row r="10661" spans="24:28" ht="15" customHeight="1">
      <c r="X10661" s="14"/>
      <c r="Y10661" s="14"/>
      <c r="Z10661" s="14"/>
      <c r="AA10661" s="14"/>
      <c r="AB10661" s="14"/>
    </row>
    <row r="10662" spans="24:28" ht="15" customHeight="1">
      <c r="X10662" s="14"/>
      <c r="Y10662" s="14"/>
      <c r="Z10662" s="14"/>
      <c r="AA10662" s="14"/>
      <c r="AB10662" s="14"/>
    </row>
    <row r="10663" spans="24:28" ht="15" customHeight="1">
      <c r="X10663" s="14"/>
      <c r="Y10663" s="14"/>
      <c r="Z10663" s="14"/>
      <c r="AA10663" s="14"/>
      <c r="AB10663" s="14"/>
    </row>
    <row r="10664" spans="24:28" ht="15" customHeight="1">
      <c r="X10664" s="14"/>
      <c r="Y10664" s="14"/>
      <c r="Z10664" s="14"/>
      <c r="AA10664" s="14"/>
      <c r="AB10664" s="14"/>
    </row>
    <row r="10665" spans="24:28" ht="15" customHeight="1">
      <c r="X10665" s="14"/>
      <c r="Y10665" s="14"/>
      <c r="Z10665" s="14"/>
      <c r="AA10665" s="14"/>
      <c r="AB10665" s="14"/>
    </row>
    <row r="10666" spans="24:28" ht="15" customHeight="1">
      <c r="X10666" s="14"/>
      <c r="Y10666" s="14"/>
      <c r="Z10666" s="14"/>
      <c r="AA10666" s="14"/>
      <c r="AB10666" s="14"/>
    </row>
    <row r="10667" spans="24:28" ht="15" customHeight="1">
      <c r="X10667" s="14"/>
      <c r="Y10667" s="14"/>
      <c r="Z10667" s="14"/>
      <c r="AA10667" s="14"/>
      <c r="AB10667" s="14"/>
    </row>
    <row r="10668" spans="24:28" ht="15" customHeight="1">
      <c r="X10668" s="14"/>
      <c r="Y10668" s="14"/>
      <c r="Z10668" s="14"/>
      <c r="AA10668" s="14"/>
      <c r="AB10668" s="14"/>
    </row>
    <row r="10669" spans="24:28" ht="15" customHeight="1">
      <c r="X10669" s="14"/>
      <c r="Y10669" s="14"/>
      <c r="Z10669" s="14"/>
      <c r="AA10669" s="14"/>
      <c r="AB10669" s="14"/>
    </row>
    <row r="10670" spans="24:28" ht="15" customHeight="1">
      <c r="X10670" s="14"/>
      <c r="Y10670" s="14"/>
      <c r="Z10670" s="14"/>
      <c r="AA10670" s="14"/>
      <c r="AB10670" s="14"/>
    </row>
    <row r="10671" spans="24:28" ht="15" customHeight="1">
      <c r="X10671" s="14"/>
      <c r="Y10671" s="14"/>
      <c r="Z10671" s="14"/>
      <c r="AA10671" s="14"/>
      <c r="AB10671" s="14"/>
    </row>
    <row r="10672" spans="24:28" ht="15" customHeight="1">
      <c r="X10672" s="14"/>
      <c r="Y10672" s="14"/>
      <c r="Z10672" s="14"/>
      <c r="AA10672" s="14"/>
      <c r="AB10672" s="14"/>
    </row>
    <row r="10673" spans="24:28" ht="15" customHeight="1">
      <c r="X10673" s="14"/>
      <c r="Y10673" s="14"/>
      <c r="Z10673" s="14"/>
      <c r="AA10673" s="14"/>
      <c r="AB10673" s="14"/>
    </row>
    <row r="10674" spans="24:28" ht="15" customHeight="1">
      <c r="X10674" s="14"/>
      <c r="Y10674" s="14"/>
      <c r="Z10674" s="14"/>
      <c r="AA10674" s="14"/>
      <c r="AB10674" s="14"/>
    </row>
    <row r="10675" spans="24:28" ht="15" customHeight="1">
      <c r="X10675" s="14"/>
      <c r="Y10675" s="14"/>
      <c r="Z10675" s="14"/>
      <c r="AA10675" s="14"/>
      <c r="AB10675" s="14"/>
    </row>
    <row r="10676" spans="24:28" ht="15" customHeight="1">
      <c r="X10676" s="14"/>
      <c r="Y10676" s="14"/>
      <c r="Z10676" s="14"/>
      <c r="AA10676" s="14"/>
      <c r="AB10676" s="14"/>
    </row>
    <row r="10677" spans="24:28" ht="15" customHeight="1">
      <c r="X10677" s="14"/>
      <c r="Y10677" s="14"/>
      <c r="Z10677" s="14"/>
      <c r="AA10677" s="14"/>
      <c r="AB10677" s="14"/>
    </row>
    <row r="10678" spans="24:28" ht="15" customHeight="1">
      <c r="X10678" s="14"/>
      <c r="Y10678" s="14"/>
      <c r="Z10678" s="14"/>
      <c r="AA10678" s="14"/>
      <c r="AB10678" s="14"/>
    </row>
    <row r="10679" spans="24:28" ht="15" customHeight="1">
      <c r="X10679" s="14"/>
      <c r="Y10679" s="14"/>
      <c r="Z10679" s="14"/>
      <c r="AA10679" s="14"/>
      <c r="AB10679" s="14"/>
    </row>
    <row r="10680" spans="24:28" ht="15" customHeight="1">
      <c r="X10680" s="14"/>
      <c r="Y10680" s="14"/>
      <c r="Z10680" s="14"/>
      <c r="AA10680" s="14"/>
      <c r="AB10680" s="14"/>
    </row>
    <row r="10681" spans="24:28" ht="15" customHeight="1">
      <c r="X10681" s="14"/>
      <c r="Y10681" s="14"/>
      <c r="Z10681" s="14"/>
      <c r="AA10681" s="14"/>
      <c r="AB10681" s="14"/>
    </row>
    <row r="10682" spans="24:28" ht="15" customHeight="1">
      <c r="X10682" s="14"/>
      <c r="Y10682" s="14"/>
      <c r="Z10682" s="14"/>
      <c r="AA10682" s="14"/>
      <c r="AB10682" s="14"/>
    </row>
    <row r="10683" spans="24:28" ht="15" customHeight="1">
      <c r="X10683" s="14"/>
      <c r="Y10683" s="14"/>
      <c r="Z10683" s="14"/>
      <c r="AA10683" s="14"/>
      <c r="AB10683" s="14"/>
    </row>
    <row r="10684" spans="24:28" ht="15" customHeight="1">
      <c r="X10684" s="14"/>
      <c r="Y10684" s="14"/>
      <c r="Z10684" s="14"/>
      <c r="AA10684" s="14"/>
      <c r="AB10684" s="14"/>
    </row>
    <row r="10685" spans="24:28" ht="15" customHeight="1">
      <c r="X10685" s="14"/>
      <c r="Y10685" s="14"/>
      <c r="Z10685" s="14"/>
      <c r="AA10685" s="14"/>
      <c r="AB10685" s="14"/>
    </row>
    <row r="10686" spans="24:28" ht="15" customHeight="1">
      <c r="X10686" s="14"/>
      <c r="Y10686" s="14"/>
      <c r="Z10686" s="14"/>
      <c r="AA10686" s="14"/>
      <c r="AB10686" s="14"/>
    </row>
    <row r="10687" spans="24:28" ht="15" customHeight="1">
      <c r="X10687" s="14"/>
      <c r="Y10687" s="14"/>
      <c r="Z10687" s="14"/>
      <c r="AA10687" s="14"/>
      <c r="AB10687" s="14"/>
    </row>
    <row r="10688" spans="24:28" ht="15" customHeight="1">
      <c r="X10688" s="14"/>
      <c r="Y10688" s="14"/>
      <c r="Z10688" s="14"/>
      <c r="AA10688" s="14"/>
      <c r="AB10688" s="14"/>
    </row>
    <row r="10689" spans="24:28" ht="15" customHeight="1">
      <c r="X10689" s="14"/>
      <c r="Y10689" s="14"/>
      <c r="Z10689" s="14"/>
      <c r="AA10689" s="14"/>
      <c r="AB10689" s="14"/>
    </row>
    <row r="10690" spans="24:28" ht="15" customHeight="1">
      <c r="X10690" s="14"/>
      <c r="Y10690" s="14"/>
      <c r="Z10690" s="14"/>
      <c r="AA10690" s="14"/>
      <c r="AB10690" s="14"/>
    </row>
    <row r="10691" spans="24:28" ht="15" customHeight="1">
      <c r="X10691" s="14"/>
      <c r="Y10691" s="14"/>
      <c r="Z10691" s="14"/>
      <c r="AA10691" s="14"/>
      <c r="AB10691" s="14"/>
    </row>
    <row r="10692" spans="24:28" ht="15" customHeight="1">
      <c r="X10692" s="14"/>
      <c r="Y10692" s="14"/>
      <c r="Z10692" s="14"/>
      <c r="AA10692" s="14"/>
      <c r="AB10692" s="14"/>
    </row>
    <row r="10693" spans="24:28" ht="15" customHeight="1">
      <c r="X10693" s="14"/>
      <c r="Y10693" s="14"/>
      <c r="Z10693" s="14"/>
      <c r="AA10693" s="14"/>
      <c r="AB10693" s="14"/>
    </row>
    <row r="10694" spans="24:28" ht="15" customHeight="1">
      <c r="X10694" s="14"/>
      <c r="Y10694" s="14"/>
      <c r="Z10694" s="14"/>
      <c r="AA10694" s="14"/>
      <c r="AB10694" s="14"/>
    </row>
    <row r="10695" spans="24:28" ht="15" customHeight="1">
      <c r="X10695" s="14"/>
      <c r="Y10695" s="14"/>
      <c r="Z10695" s="14"/>
      <c r="AA10695" s="14"/>
      <c r="AB10695" s="14"/>
    </row>
    <row r="10696" spans="24:28" ht="15" customHeight="1">
      <c r="X10696" s="14"/>
      <c r="Y10696" s="14"/>
      <c r="Z10696" s="14"/>
      <c r="AA10696" s="14"/>
      <c r="AB10696" s="14"/>
    </row>
    <row r="10697" spans="24:28" ht="15" customHeight="1">
      <c r="X10697" s="14"/>
      <c r="Y10697" s="14"/>
      <c r="Z10697" s="14"/>
      <c r="AA10697" s="14"/>
      <c r="AB10697" s="14"/>
    </row>
    <row r="10698" spans="24:28" ht="15" customHeight="1">
      <c r="X10698" s="14"/>
      <c r="Y10698" s="14"/>
      <c r="Z10698" s="14"/>
      <c r="AA10698" s="14"/>
      <c r="AB10698" s="14"/>
    </row>
    <row r="10699" spans="24:28" ht="15" customHeight="1">
      <c r="X10699" s="14"/>
      <c r="Y10699" s="14"/>
      <c r="Z10699" s="14"/>
      <c r="AA10699" s="14"/>
      <c r="AB10699" s="14"/>
    </row>
    <row r="10700" spans="24:28" ht="15" customHeight="1">
      <c r="X10700" s="14"/>
      <c r="Y10700" s="14"/>
      <c r="Z10700" s="14"/>
      <c r="AA10700" s="14"/>
      <c r="AB10700" s="14"/>
    </row>
    <row r="10701" spans="24:28" ht="15" customHeight="1">
      <c r="X10701" s="14"/>
      <c r="Y10701" s="14"/>
      <c r="Z10701" s="14"/>
      <c r="AA10701" s="14"/>
      <c r="AB10701" s="14"/>
    </row>
    <row r="10702" spans="24:28" ht="15" customHeight="1">
      <c r="X10702" s="14"/>
      <c r="Y10702" s="14"/>
      <c r="Z10702" s="14"/>
      <c r="AA10702" s="14"/>
      <c r="AB10702" s="14"/>
    </row>
    <row r="10703" spans="24:28" ht="15" customHeight="1">
      <c r="X10703" s="14"/>
      <c r="Y10703" s="14"/>
      <c r="Z10703" s="14"/>
      <c r="AA10703" s="14"/>
      <c r="AB10703" s="14"/>
    </row>
    <row r="10704" spans="24:28" ht="15" customHeight="1">
      <c r="X10704" s="14"/>
      <c r="Y10704" s="14"/>
      <c r="Z10704" s="14"/>
      <c r="AA10704" s="14"/>
      <c r="AB10704" s="14"/>
    </row>
    <row r="10705" spans="24:28" ht="15" customHeight="1">
      <c r="X10705" s="14"/>
      <c r="Y10705" s="14"/>
      <c r="Z10705" s="14"/>
      <c r="AA10705" s="14"/>
      <c r="AB10705" s="14"/>
    </row>
    <row r="10706" spans="24:28" ht="15" customHeight="1">
      <c r="X10706" s="14"/>
      <c r="Y10706" s="14"/>
      <c r="Z10706" s="14"/>
      <c r="AA10706" s="14"/>
      <c r="AB10706" s="14"/>
    </row>
    <row r="10707" spans="24:28" ht="15" customHeight="1">
      <c r="X10707" s="14"/>
      <c r="Y10707" s="14"/>
      <c r="Z10707" s="14"/>
      <c r="AA10707" s="14"/>
      <c r="AB10707" s="14"/>
    </row>
    <row r="10708" spans="24:28" ht="15" customHeight="1">
      <c r="X10708" s="14"/>
      <c r="Y10708" s="14"/>
      <c r="Z10708" s="14"/>
      <c r="AA10708" s="14"/>
      <c r="AB10708" s="14"/>
    </row>
    <row r="10709" spans="24:28" ht="15" customHeight="1">
      <c r="X10709" s="14"/>
      <c r="Y10709" s="14"/>
      <c r="Z10709" s="14"/>
      <c r="AA10709" s="14"/>
      <c r="AB10709" s="14"/>
    </row>
    <row r="10710" spans="24:28" ht="15" customHeight="1">
      <c r="X10710" s="14"/>
      <c r="Y10710" s="14"/>
      <c r="Z10710" s="14"/>
      <c r="AA10710" s="14"/>
      <c r="AB10710" s="14"/>
    </row>
    <row r="10711" spans="24:28" ht="15" customHeight="1">
      <c r="X10711" s="14"/>
      <c r="Y10711" s="14"/>
      <c r="Z10711" s="14"/>
      <c r="AA10711" s="14"/>
      <c r="AB10711" s="14"/>
    </row>
    <row r="10712" spans="24:28" ht="15" customHeight="1">
      <c r="X10712" s="14"/>
      <c r="Y10712" s="14"/>
      <c r="Z10712" s="14"/>
      <c r="AA10712" s="14"/>
      <c r="AB10712" s="14"/>
    </row>
    <row r="10713" spans="24:28" ht="15" customHeight="1">
      <c r="X10713" s="14"/>
      <c r="Y10713" s="14"/>
      <c r="Z10713" s="14"/>
      <c r="AA10713" s="14"/>
      <c r="AB10713" s="14"/>
    </row>
    <row r="10714" spans="24:28" ht="15" customHeight="1">
      <c r="X10714" s="14"/>
      <c r="Y10714" s="14"/>
      <c r="Z10714" s="14"/>
      <c r="AA10714" s="14"/>
      <c r="AB10714" s="14"/>
    </row>
    <row r="10715" spans="24:28" ht="15" customHeight="1">
      <c r="X10715" s="14"/>
      <c r="Y10715" s="14"/>
      <c r="Z10715" s="14"/>
      <c r="AA10715" s="14"/>
      <c r="AB10715" s="14"/>
    </row>
    <row r="10716" spans="24:28" ht="15" customHeight="1">
      <c r="X10716" s="14"/>
      <c r="Y10716" s="14"/>
      <c r="Z10716" s="14"/>
      <c r="AA10716" s="14"/>
      <c r="AB10716" s="14"/>
    </row>
    <row r="10717" spans="24:28" ht="15" customHeight="1">
      <c r="X10717" s="14"/>
      <c r="Y10717" s="14"/>
      <c r="Z10717" s="14"/>
      <c r="AA10717" s="14"/>
      <c r="AB10717" s="14"/>
    </row>
    <row r="10718" spans="24:28" ht="15" customHeight="1">
      <c r="X10718" s="14"/>
      <c r="Y10718" s="14"/>
      <c r="Z10718" s="14"/>
      <c r="AA10718" s="14"/>
      <c r="AB10718" s="14"/>
    </row>
    <row r="10719" spans="24:28" ht="15" customHeight="1">
      <c r="X10719" s="14"/>
      <c r="Y10719" s="14"/>
      <c r="Z10719" s="14"/>
      <c r="AA10719" s="14"/>
      <c r="AB10719" s="14"/>
    </row>
    <row r="10720" spans="24:28" ht="15" customHeight="1">
      <c r="X10720" s="14"/>
      <c r="Y10720" s="14"/>
      <c r="Z10720" s="14"/>
      <c r="AA10720" s="14"/>
      <c r="AB10720" s="14"/>
    </row>
    <row r="10721" spans="24:28" ht="15" customHeight="1">
      <c r="X10721" s="14"/>
      <c r="Y10721" s="14"/>
      <c r="Z10721" s="14"/>
      <c r="AA10721" s="14"/>
      <c r="AB10721" s="14"/>
    </row>
    <row r="10722" spans="24:28" ht="15" customHeight="1">
      <c r="X10722" s="14"/>
      <c r="Y10722" s="14"/>
      <c r="Z10722" s="14"/>
      <c r="AA10722" s="14"/>
      <c r="AB10722" s="14"/>
    </row>
    <row r="10723" spans="24:28" ht="15" customHeight="1">
      <c r="X10723" s="14"/>
      <c r="Y10723" s="14"/>
      <c r="Z10723" s="14"/>
      <c r="AA10723" s="14"/>
      <c r="AB10723" s="14"/>
    </row>
    <row r="10724" spans="24:28" ht="15" customHeight="1">
      <c r="X10724" s="14"/>
      <c r="Y10724" s="14"/>
      <c r="Z10724" s="14"/>
      <c r="AA10724" s="14"/>
      <c r="AB10724" s="14"/>
    </row>
    <row r="10725" spans="24:28" ht="15" customHeight="1">
      <c r="X10725" s="14"/>
      <c r="Y10725" s="14"/>
      <c r="Z10725" s="14"/>
      <c r="AA10725" s="14"/>
      <c r="AB10725" s="14"/>
    </row>
    <row r="10726" spans="24:28" ht="15" customHeight="1">
      <c r="X10726" s="14"/>
      <c r="Y10726" s="14"/>
      <c r="Z10726" s="14"/>
      <c r="AA10726" s="14"/>
      <c r="AB10726" s="14"/>
    </row>
    <row r="10727" spans="24:28" ht="15" customHeight="1">
      <c r="X10727" s="14"/>
      <c r="Y10727" s="14"/>
      <c r="Z10727" s="14"/>
      <c r="AA10727" s="14"/>
      <c r="AB10727" s="14"/>
    </row>
    <row r="10728" spans="24:28" ht="15" customHeight="1">
      <c r="X10728" s="14"/>
      <c r="Y10728" s="14"/>
      <c r="Z10728" s="14"/>
      <c r="AA10728" s="14"/>
      <c r="AB10728" s="14"/>
    </row>
    <row r="10729" spans="24:28" ht="15" customHeight="1">
      <c r="X10729" s="14"/>
      <c r="Y10729" s="14"/>
      <c r="Z10729" s="14"/>
      <c r="AA10729" s="14"/>
      <c r="AB10729" s="14"/>
    </row>
    <row r="10730" spans="24:28" ht="15" customHeight="1">
      <c r="X10730" s="14"/>
      <c r="Y10730" s="14"/>
      <c r="Z10730" s="14"/>
      <c r="AA10730" s="14"/>
      <c r="AB10730" s="14"/>
    </row>
    <row r="10731" spans="24:28" ht="15" customHeight="1">
      <c r="X10731" s="14"/>
      <c r="Y10731" s="14"/>
      <c r="Z10731" s="14"/>
      <c r="AA10731" s="14"/>
      <c r="AB10731" s="14"/>
    </row>
    <row r="10732" spans="24:28" ht="15" customHeight="1">
      <c r="X10732" s="14"/>
      <c r="Y10732" s="14"/>
      <c r="Z10732" s="14"/>
      <c r="AA10732" s="14"/>
      <c r="AB10732" s="14"/>
    </row>
    <row r="10733" spans="24:28" ht="15" customHeight="1">
      <c r="X10733" s="14"/>
      <c r="Y10733" s="14"/>
      <c r="Z10733" s="14"/>
      <c r="AA10733" s="14"/>
      <c r="AB10733" s="14"/>
    </row>
    <row r="10734" spans="24:28" ht="15" customHeight="1">
      <c r="X10734" s="14"/>
      <c r="Y10734" s="14"/>
      <c r="Z10734" s="14"/>
      <c r="AA10734" s="14"/>
      <c r="AB10734" s="14"/>
    </row>
    <row r="10735" spans="24:28" ht="15" customHeight="1">
      <c r="X10735" s="14"/>
      <c r="Y10735" s="14"/>
      <c r="Z10735" s="14"/>
      <c r="AA10735" s="14"/>
      <c r="AB10735" s="14"/>
    </row>
    <row r="10736" spans="24:28" ht="15" customHeight="1">
      <c r="X10736" s="14"/>
      <c r="Y10736" s="14"/>
      <c r="Z10736" s="14"/>
      <c r="AA10736" s="14"/>
      <c r="AB10736" s="14"/>
    </row>
    <row r="10737" spans="24:28" ht="15" customHeight="1">
      <c r="X10737" s="14"/>
      <c r="Y10737" s="14"/>
      <c r="Z10737" s="14"/>
      <c r="AA10737" s="14"/>
      <c r="AB10737" s="14"/>
    </row>
    <row r="10738" spans="24:28" ht="15" customHeight="1">
      <c r="X10738" s="14"/>
      <c r="Y10738" s="14"/>
      <c r="Z10738" s="14"/>
      <c r="AA10738" s="14"/>
      <c r="AB10738" s="14"/>
    </row>
    <row r="10739" spans="24:28" ht="15" customHeight="1">
      <c r="X10739" s="14"/>
      <c r="Y10739" s="14"/>
      <c r="Z10739" s="14"/>
      <c r="AA10739" s="14"/>
      <c r="AB10739" s="14"/>
    </row>
    <row r="10740" spans="24:28" ht="15" customHeight="1">
      <c r="X10740" s="14"/>
      <c r="Y10740" s="14"/>
      <c r="Z10740" s="14"/>
      <c r="AA10740" s="14"/>
      <c r="AB10740" s="14"/>
    </row>
    <row r="10741" spans="24:28" ht="15" customHeight="1">
      <c r="X10741" s="14"/>
      <c r="Y10741" s="14"/>
      <c r="Z10741" s="14"/>
      <c r="AA10741" s="14"/>
      <c r="AB10741" s="14"/>
    </row>
    <row r="10742" spans="24:28" ht="15" customHeight="1">
      <c r="X10742" s="14"/>
      <c r="Y10742" s="14"/>
      <c r="Z10742" s="14"/>
      <c r="AA10742" s="14"/>
      <c r="AB10742" s="14"/>
    </row>
    <row r="10743" spans="24:28" ht="15" customHeight="1">
      <c r="X10743" s="14"/>
      <c r="Y10743" s="14"/>
      <c r="Z10743" s="14"/>
      <c r="AA10743" s="14"/>
      <c r="AB10743" s="14"/>
    </row>
    <row r="10744" spans="24:28" ht="15" customHeight="1">
      <c r="X10744" s="14"/>
      <c r="Y10744" s="14"/>
      <c r="Z10744" s="14"/>
      <c r="AA10744" s="14"/>
      <c r="AB10744" s="14"/>
    </row>
    <row r="10745" spans="24:28" ht="15" customHeight="1">
      <c r="X10745" s="14"/>
      <c r="Y10745" s="14"/>
      <c r="Z10745" s="14"/>
      <c r="AA10745" s="14"/>
      <c r="AB10745" s="14"/>
    </row>
    <row r="10746" spans="24:28" ht="15" customHeight="1">
      <c r="X10746" s="14"/>
      <c r="Y10746" s="14"/>
      <c r="Z10746" s="14"/>
      <c r="AA10746" s="14"/>
      <c r="AB10746" s="14"/>
    </row>
    <row r="10747" spans="24:28" ht="15" customHeight="1">
      <c r="X10747" s="14"/>
      <c r="Y10747" s="14"/>
      <c r="Z10747" s="14"/>
      <c r="AA10747" s="14"/>
      <c r="AB10747" s="14"/>
    </row>
    <row r="10748" spans="24:28" ht="15" customHeight="1">
      <c r="X10748" s="14"/>
      <c r="Y10748" s="14"/>
      <c r="Z10748" s="14"/>
      <c r="AA10748" s="14"/>
      <c r="AB10748" s="14"/>
    </row>
    <row r="10749" spans="24:28" ht="15" customHeight="1">
      <c r="X10749" s="14"/>
      <c r="Y10749" s="14"/>
      <c r="Z10749" s="14"/>
      <c r="AA10749" s="14"/>
      <c r="AB10749" s="14"/>
    </row>
    <row r="10750" spans="24:28" ht="15" customHeight="1">
      <c r="X10750" s="14"/>
      <c r="Y10750" s="14"/>
      <c r="Z10750" s="14"/>
      <c r="AA10750" s="14"/>
      <c r="AB10750" s="14"/>
    </row>
    <row r="10751" spans="24:28" ht="15" customHeight="1">
      <c r="X10751" s="14"/>
      <c r="Y10751" s="14"/>
      <c r="Z10751" s="14"/>
      <c r="AA10751" s="14"/>
      <c r="AB10751" s="14"/>
    </row>
    <row r="10752" spans="24:28" ht="15" customHeight="1">
      <c r="X10752" s="14"/>
      <c r="Y10752" s="14"/>
      <c r="Z10752" s="14"/>
      <c r="AA10752" s="14"/>
      <c r="AB10752" s="14"/>
    </row>
    <row r="10753" spans="24:28" ht="15" customHeight="1">
      <c r="X10753" s="14"/>
      <c r="Y10753" s="14"/>
      <c r="Z10753" s="14"/>
      <c r="AA10753" s="14"/>
      <c r="AB10753" s="14"/>
    </row>
    <row r="10754" spans="24:28" ht="15" customHeight="1">
      <c r="X10754" s="14"/>
      <c r="Y10754" s="14"/>
      <c r="Z10754" s="14"/>
      <c r="AA10754" s="14"/>
      <c r="AB10754" s="14"/>
    </row>
    <row r="10755" spans="24:28" ht="15" customHeight="1">
      <c r="X10755" s="14"/>
      <c r="Y10755" s="14"/>
      <c r="Z10755" s="14"/>
      <c r="AA10755" s="14"/>
      <c r="AB10755" s="14"/>
    </row>
    <row r="10756" spans="24:28" ht="15" customHeight="1">
      <c r="X10756" s="14"/>
      <c r="Y10756" s="14"/>
      <c r="Z10756" s="14"/>
      <c r="AA10756" s="14"/>
      <c r="AB10756" s="14"/>
    </row>
    <row r="10757" spans="24:28" ht="15" customHeight="1">
      <c r="X10757" s="14"/>
      <c r="Y10757" s="14"/>
      <c r="Z10757" s="14"/>
      <c r="AA10757" s="14"/>
      <c r="AB10757" s="14"/>
    </row>
    <row r="10758" spans="24:28" ht="15" customHeight="1">
      <c r="X10758" s="14"/>
      <c r="Y10758" s="14"/>
      <c r="Z10758" s="14"/>
      <c r="AA10758" s="14"/>
      <c r="AB10758" s="14"/>
    </row>
    <row r="10759" spans="24:28" ht="15" customHeight="1">
      <c r="X10759" s="14"/>
      <c r="Y10759" s="14"/>
      <c r="Z10759" s="14"/>
      <c r="AA10759" s="14"/>
      <c r="AB10759" s="14"/>
    </row>
    <row r="10760" spans="24:28" ht="15" customHeight="1">
      <c r="X10760" s="14"/>
      <c r="Y10760" s="14"/>
      <c r="Z10760" s="14"/>
      <c r="AA10760" s="14"/>
      <c r="AB10760" s="14"/>
    </row>
    <row r="10761" spans="24:28" ht="15" customHeight="1">
      <c r="X10761" s="14"/>
      <c r="Y10761" s="14"/>
      <c r="Z10761" s="14"/>
      <c r="AA10761" s="14"/>
      <c r="AB10761" s="14"/>
    </row>
    <row r="10762" spans="24:28" ht="15" customHeight="1">
      <c r="X10762" s="14"/>
      <c r="Y10762" s="14"/>
      <c r="Z10762" s="14"/>
      <c r="AA10762" s="14"/>
      <c r="AB10762" s="14"/>
    </row>
    <row r="10763" spans="24:28" ht="15" customHeight="1">
      <c r="X10763" s="14"/>
      <c r="Y10763" s="14"/>
      <c r="Z10763" s="14"/>
      <c r="AA10763" s="14"/>
      <c r="AB10763" s="14"/>
    </row>
    <row r="10764" spans="24:28" ht="15" customHeight="1">
      <c r="X10764" s="14"/>
      <c r="Y10764" s="14"/>
      <c r="Z10764" s="14"/>
      <c r="AA10764" s="14"/>
      <c r="AB10764" s="14"/>
    </row>
    <row r="10765" spans="24:28" ht="15" customHeight="1">
      <c r="X10765" s="14"/>
      <c r="Y10765" s="14"/>
      <c r="Z10765" s="14"/>
      <c r="AA10765" s="14"/>
      <c r="AB10765" s="14"/>
    </row>
    <row r="10766" spans="24:28" ht="15" customHeight="1">
      <c r="X10766" s="14"/>
      <c r="Y10766" s="14"/>
      <c r="Z10766" s="14"/>
      <c r="AA10766" s="14"/>
      <c r="AB10766" s="14"/>
    </row>
    <row r="10767" spans="24:28" ht="15" customHeight="1">
      <c r="X10767" s="14"/>
      <c r="Y10767" s="14"/>
      <c r="Z10767" s="14"/>
      <c r="AA10767" s="14"/>
      <c r="AB10767" s="14"/>
    </row>
    <row r="10768" spans="24:28" ht="15" customHeight="1">
      <c r="X10768" s="14"/>
      <c r="Y10768" s="14"/>
      <c r="Z10768" s="14"/>
      <c r="AA10768" s="14"/>
      <c r="AB10768" s="14"/>
    </row>
    <row r="10769" spans="24:28" ht="15" customHeight="1">
      <c r="X10769" s="14"/>
      <c r="Y10769" s="14"/>
      <c r="Z10769" s="14"/>
      <c r="AA10769" s="14"/>
      <c r="AB10769" s="14"/>
    </row>
    <row r="10770" spans="24:28" ht="15" customHeight="1">
      <c r="X10770" s="14"/>
      <c r="Y10770" s="14"/>
      <c r="Z10770" s="14"/>
      <c r="AA10770" s="14"/>
      <c r="AB10770" s="14"/>
    </row>
    <row r="10771" spans="24:28" ht="15" customHeight="1">
      <c r="X10771" s="14"/>
      <c r="Y10771" s="14"/>
      <c r="Z10771" s="14"/>
      <c r="AA10771" s="14"/>
      <c r="AB10771" s="14"/>
    </row>
    <row r="10772" spans="24:28" ht="15" customHeight="1">
      <c r="X10772" s="14"/>
      <c r="Y10772" s="14"/>
      <c r="Z10772" s="14"/>
      <c r="AA10772" s="14"/>
      <c r="AB10772" s="14"/>
    </row>
    <row r="10773" spans="24:28" ht="15" customHeight="1">
      <c r="X10773" s="14"/>
      <c r="Y10773" s="14"/>
      <c r="Z10773" s="14"/>
      <c r="AA10773" s="14"/>
      <c r="AB10773" s="14"/>
    </row>
    <row r="10774" spans="24:28" ht="15" customHeight="1">
      <c r="X10774" s="14"/>
      <c r="Y10774" s="14"/>
      <c r="Z10774" s="14"/>
      <c r="AA10774" s="14"/>
      <c r="AB10774" s="14"/>
    </row>
    <row r="10775" spans="24:28" ht="15" customHeight="1">
      <c r="X10775" s="14"/>
      <c r="Y10775" s="14"/>
      <c r="Z10775" s="14"/>
      <c r="AA10775" s="14"/>
      <c r="AB10775" s="14"/>
    </row>
    <row r="10776" spans="24:28" ht="15" customHeight="1">
      <c r="X10776" s="14"/>
      <c r="Y10776" s="14"/>
      <c r="Z10776" s="14"/>
      <c r="AA10776" s="14"/>
      <c r="AB10776" s="14"/>
    </row>
    <row r="10777" spans="24:28" ht="15" customHeight="1">
      <c r="X10777" s="14"/>
      <c r="Y10777" s="14"/>
      <c r="Z10777" s="14"/>
      <c r="AA10777" s="14"/>
      <c r="AB10777" s="14"/>
    </row>
    <row r="10778" spans="24:28" ht="15" customHeight="1">
      <c r="X10778" s="14"/>
      <c r="Y10778" s="14"/>
      <c r="Z10778" s="14"/>
      <c r="AA10778" s="14"/>
      <c r="AB10778" s="14"/>
    </row>
    <row r="10779" spans="24:28" ht="15" customHeight="1">
      <c r="X10779" s="14"/>
      <c r="Y10779" s="14"/>
      <c r="Z10779" s="14"/>
      <c r="AA10779" s="14"/>
      <c r="AB10779" s="14"/>
    </row>
    <row r="10780" spans="24:28" ht="15" customHeight="1">
      <c r="X10780" s="14"/>
      <c r="Y10780" s="14"/>
      <c r="Z10780" s="14"/>
      <c r="AA10780" s="14"/>
      <c r="AB10780" s="14"/>
    </row>
    <row r="10781" spans="24:28" ht="15" customHeight="1">
      <c r="X10781" s="14"/>
      <c r="Y10781" s="14"/>
      <c r="Z10781" s="14"/>
      <c r="AA10781" s="14"/>
      <c r="AB10781" s="14"/>
    </row>
    <row r="10782" spans="24:28" ht="15" customHeight="1">
      <c r="X10782" s="14"/>
      <c r="Y10782" s="14"/>
      <c r="Z10782" s="14"/>
      <c r="AA10782" s="14"/>
      <c r="AB10782" s="14"/>
    </row>
    <row r="10783" spans="24:28" ht="15" customHeight="1">
      <c r="X10783" s="14"/>
      <c r="Y10783" s="14"/>
      <c r="Z10783" s="14"/>
      <c r="AA10783" s="14"/>
      <c r="AB10783" s="14"/>
    </row>
    <row r="10784" spans="24:28" ht="15" customHeight="1">
      <c r="X10784" s="14"/>
      <c r="Y10784" s="14"/>
      <c r="Z10784" s="14"/>
      <c r="AA10784" s="14"/>
      <c r="AB10784" s="14"/>
    </row>
    <row r="10785" spans="24:28" ht="15" customHeight="1">
      <c r="X10785" s="14"/>
      <c r="Y10785" s="14"/>
      <c r="Z10785" s="14"/>
      <c r="AA10785" s="14"/>
      <c r="AB10785" s="14"/>
    </row>
    <row r="10786" spans="24:28" ht="15" customHeight="1">
      <c r="X10786" s="14"/>
      <c r="Y10786" s="14"/>
      <c r="Z10786" s="14"/>
      <c r="AA10786" s="14"/>
      <c r="AB10786" s="14"/>
    </row>
    <row r="10787" spans="24:28" ht="15" customHeight="1">
      <c r="X10787" s="14"/>
      <c r="Y10787" s="14"/>
      <c r="Z10787" s="14"/>
      <c r="AA10787" s="14"/>
      <c r="AB10787" s="14"/>
    </row>
    <row r="10788" spans="24:28" ht="15" customHeight="1">
      <c r="X10788" s="14"/>
      <c r="Y10788" s="14"/>
      <c r="Z10788" s="14"/>
      <c r="AA10788" s="14"/>
      <c r="AB10788" s="14"/>
    </row>
    <row r="10789" spans="24:28" ht="15" customHeight="1">
      <c r="X10789" s="14"/>
      <c r="Y10789" s="14"/>
      <c r="Z10789" s="14"/>
      <c r="AA10789" s="14"/>
      <c r="AB10789" s="14"/>
    </row>
    <row r="10790" spans="24:28" ht="15" customHeight="1">
      <c r="X10790" s="14"/>
      <c r="Y10790" s="14"/>
      <c r="Z10790" s="14"/>
      <c r="AA10790" s="14"/>
      <c r="AB10790" s="14"/>
    </row>
    <row r="10791" spans="24:28" ht="15" customHeight="1">
      <c r="X10791" s="14"/>
      <c r="Y10791" s="14"/>
      <c r="Z10791" s="14"/>
      <c r="AA10791" s="14"/>
      <c r="AB10791" s="14"/>
    </row>
    <row r="10792" spans="24:28" ht="15" customHeight="1">
      <c r="X10792" s="14"/>
      <c r="Y10792" s="14"/>
      <c r="Z10792" s="14"/>
      <c r="AA10792" s="14"/>
      <c r="AB10792" s="14"/>
    </row>
    <row r="10793" spans="24:28" ht="15" customHeight="1">
      <c r="X10793" s="14"/>
      <c r="Y10793" s="14"/>
      <c r="Z10793" s="14"/>
      <c r="AA10793" s="14"/>
      <c r="AB10793" s="14"/>
    </row>
    <row r="10794" spans="24:28" ht="15" customHeight="1">
      <c r="X10794" s="14"/>
      <c r="Y10794" s="14"/>
      <c r="Z10794" s="14"/>
      <c r="AA10794" s="14"/>
      <c r="AB10794" s="14"/>
    </row>
    <row r="10795" spans="24:28" ht="15" customHeight="1">
      <c r="X10795" s="14"/>
      <c r="Y10795" s="14"/>
      <c r="Z10795" s="14"/>
      <c r="AA10795" s="14"/>
      <c r="AB10795" s="14"/>
    </row>
    <row r="10796" spans="24:28" ht="15" customHeight="1">
      <c r="X10796" s="14"/>
      <c r="Y10796" s="14"/>
      <c r="Z10796" s="14"/>
      <c r="AA10796" s="14"/>
      <c r="AB10796" s="14"/>
    </row>
    <row r="10797" spans="24:28" ht="15" customHeight="1">
      <c r="X10797" s="14"/>
      <c r="Y10797" s="14"/>
      <c r="Z10797" s="14"/>
      <c r="AA10797" s="14"/>
      <c r="AB10797" s="14"/>
    </row>
    <row r="10798" spans="24:28" ht="15" customHeight="1">
      <c r="X10798" s="14"/>
      <c r="Y10798" s="14"/>
      <c r="Z10798" s="14"/>
      <c r="AA10798" s="14"/>
      <c r="AB10798" s="14"/>
    </row>
    <row r="10799" spans="24:28" ht="15" customHeight="1">
      <c r="X10799" s="14"/>
      <c r="Y10799" s="14"/>
      <c r="Z10799" s="14"/>
      <c r="AA10799" s="14"/>
      <c r="AB10799" s="14"/>
    </row>
    <row r="10800" spans="24:28" ht="15" customHeight="1">
      <c r="X10800" s="14"/>
      <c r="Y10800" s="14"/>
      <c r="Z10800" s="14"/>
      <c r="AA10800" s="14"/>
      <c r="AB10800" s="14"/>
    </row>
    <row r="10801" spans="24:28" ht="15" customHeight="1">
      <c r="X10801" s="14"/>
      <c r="Y10801" s="14"/>
      <c r="Z10801" s="14"/>
      <c r="AA10801" s="14"/>
      <c r="AB10801" s="14"/>
    </row>
    <row r="10802" spans="24:28" ht="15" customHeight="1">
      <c r="X10802" s="14"/>
      <c r="Y10802" s="14"/>
      <c r="Z10802" s="14"/>
      <c r="AA10802" s="14"/>
      <c r="AB10802" s="14"/>
    </row>
    <row r="10803" spans="24:28" ht="15" customHeight="1">
      <c r="X10803" s="14"/>
      <c r="Y10803" s="14"/>
      <c r="Z10803" s="14"/>
      <c r="AA10803" s="14"/>
      <c r="AB10803" s="14"/>
    </row>
    <row r="10804" spans="24:28" ht="15" customHeight="1">
      <c r="X10804" s="14"/>
      <c r="Y10804" s="14"/>
      <c r="Z10804" s="14"/>
      <c r="AA10804" s="14"/>
      <c r="AB10804" s="14"/>
    </row>
    <row r="10805" spans="24:28" ht="15" customHeight="1">
      <c r="X10805" s="14"/>
      <c r="Y10805" s="14"/>
      <c r="Z10805" s="14"/>
      <c r="AA10805" s="14"/>
      <c r="AB10805" s="14"/>
    </row>
    <row r="10806" spans="24:28" ht="15" customHeight="1">
      <c r="X10806" s="14"/>
      <c r="Y10806" s="14"/>
      <c r="Z10806" s="14"/>
      <c r="AA10806" s="14"/>
      <c r="AB10806" s="14"/>
    </row>
    <row r="10807" spans="24:28" ht="15" customHeight="1">
      <c r="X10807" s="14"/>
      <c r="Y10807" s="14"/>
      <c r="Z10807" s="14"/>
      <c r="AA10807" s="14"/>
      <c r="AB10807" s="14"/>
    </row>
    <row r="10808" spans="24:28" ht="15" customHeight="1">
      <c r="X10808" s="14"/>
      <c r="Y10808" s="14"/>
      <c r="Z10808" s="14"/>
      <c r="AA10808" s="14"/>
      <c r="AB10808" s="14"/>
    </row>
    <row r="10809" spans="24:28" ht="15" customHeight="1">
      <c r="X10809" s="14"/>
      <c r="Y10809" s="14"/>
      <c r="Z10809" s="14"/>
      <c r="AA10809" s="14"/>
      <c r="AB10809" s="14"/>
    </row>
    <row r="10810" spans="24:28" ht="15" customHeight="1">
      <c r="X10810" s="14"/>
      <c r="Y10810" s="14"/>
      <c r="Z10810" s="14"/>
      <c r="AA10810" s="14"/>
      <c r="AB10810" s="14"/>
    </row>
    <row r="10811" spans="24:28" ht="15" customHeight="1">
      <c r="X10811" s="14"/>
      <c r="Y10811" s="14"/>
      <c r="Z10811" s="14"/>
      <c r="AA10811" s="14"/>
      <c r="AB10811" s="14"/>
    </row>
    <row r="10812" spans="24:28" ht="15" customHeight="1">
      <c r="X10812" s="14"/>
      <c r="Y10812" s="14"/>
      <c r="Z10812" s="14"/>
      <c r="AA10812" s="14"/>
      <c r="AB10812" s="14"/>
    </row>
    <row r="10813" spans="24:28" ht="15" customHeight="1">
      <c r="X10813" s="14"/>
      <c r="Y10813" s="14"/>
      <c r="Z10813" s="14"/>
      <c r="AA10813" s="14"/>
      <c r="AB10813" s="14"/>
    </row>
    <row r="10814" spans="24:28" ht="15" customHeight="1">
      <c r="X10814" s="14"/>
      <c r="Y10814" s="14"/>
      <c r="Z10814" s="14"/>
      <c r="AA10814" s="14"/>
      <c r="AB10814" s="14"/>
    </row>
    <row r="10815" spans="24:28" ht="15" customHeight="1">
      <c r="X10815" s="14"/>
      <c r="Y10815" s="14"/>
      <c r="Z10815" s="14"/>
      <c r="AA10815" s="14"/>
      <c r="AB10815" s="14"/>
    </row>
    <row r="10816" spans="24:28" ht="15" customHeight="1">
      <c r="X10816" s="14"/>
      <c r="Y10816" s="14"/>
      <c r="Z10816" s="14"/>
      <c r="AA10816" s="14"/>
      <c r="AB10816" s="14"/>
    </row>
    <row r="10817" spans="24:28" ht="15" customHeight="1">
      <c r="X10817" s="14"/>
      <c r="Y10817" s="14"/>
      <c r="Z10817" s="14"/>
      <c r="AA10817" s="14"/>
      <c r="AB10817" s="14"/>
    </row>
    <row r="10818" spans="24:28" ht="15" customHeight="1">
      <c r="X10818" s="14"/>
      <c r="Y10818" s="14"/>
      <c r="Z10818" s="14"/>
      <c r="AA10818" s="14"/>
      <c r="AB10818" s="14"/>
    </row>
    <row r="10819" spans="24:28" ht="15" customHeight="1">
      <c r="X10819" s="14"/>
      <c r="Y10819" s="14"/>
      <c r="Z10819" s="14"/>
      <c r="AA10819" s="14"/>
      <c r="AB10819" s="14"/>
    </row>
    <row r="10820" spans="24:28" ht="15" customHeight="1">
      <c r="X10820" s="14"/>
      <c r="Y10820" s="14"/>
      <c r="Z10820" s="14"/>
      <c r="AA10820" s="14"/>
      <c r="AB10820" s="14"/>
    </row>
    <row r="10821" spans="24:28" ht="15" customHeight="1">
      <c r="X10821" s="14"/>
      <c r="Y10821" s="14"/>
      <c r="Z10821" s="14"/>
      <c r="AA10821" s="14"/>
      <c r="AB10821" s="14"/>
    </row>
    <row r="10822" spans="24:28" ht="15" customHeight="1">
      <c r="X10822" s="14"/>
      <c r="Y10822" s="14"/>
      <c r="Z10822" s="14"/>
      <c r="AA10822" s="14"/>
      <c r="AB10822" s="14"/>
    </row>
    <row r="10823" spans="24:28" ht="15" customHeight="1">
      <c r="X10823" s="14"/>
      <c r="Y10823" s="14"/>
      <c r="Z10823" s="14"/>
      <c r="AA10823" s="14"/>
      <c r="AB10823" s="14"/>
    </row>
    <row r="10824" spans="24:28" ht="15" customHeight="1">
      <c r="X10824" s="14"/>
      <c r="Y10824" s="14"/>
      <c r="Z10824" s="14"/>
      <c r="AA10824" s="14"/>
      <c r="AB10824" s="14"/>
    </row>
    <row r="10825" spans="24:28" ht="15" customHeight="1">
      <c r="X10825" s="14"/>
      <c r="Y10825" s="14"/>
      <c r="Z10825" s="14"/>
      <c r="AA10825" s="14"/>
      <c r="AB10825" s="14"/>
    </row>
    <row r="10826" spans="24:28" ht="15" customHeight="1">
      <c r="X10826" s="14"/>
      <c r="Y10826" s="14"/>
      <c r="Z10826" s="14"/>
      <c r="AA10826" s="14"/>
      <c r="AB10826" s="14"/>
    </row>
    <row r="10827" spans="24:28" ht="15" customHeight="1">
      <c r="X10827" s="14"/>
      <c r="Y10827" s="14"/>
      <c r="Z10827" s="14"/>
      <c r="AA10827" s="14"/>
      <c r="AB10827" s="14"/>
    </row>
    <row r="10828" spans="24:28" ht="15" customHeight="1">
      <c r="X10828" s="14"/>
      <c r="Y10828" s="14"/>
      <c r="Z10828" s="14"/>
      <c r="AA10828" s="14"/>
      <c r="AB10828" s="14"/>
    </row>
    <row r="10829" spans="24:28" ht="15" customHeight="1">
      <c r="X10829" s="14"/>
      <c r="Y10829" s="14"/>
      <c r="Z10829" s="14"/>
      <c r="AA10829" s="14"/>
      <c r="AB10829" s="14"/>
    </row>
    <row r="10830" spans="24:28" ht="15" customHeight="1">
      <c r="X10830" s="14"/>
      <c r="Y10830" s="14"/>
      <c r="Z10830" s="14"/>
      <c r="AA10830" s="14"/>
      <c r="AB10830" s="14"/>
    </row>
    <row r="10831" spans="24:28" ht="15" customHeight="1">
      <c r="X10831" s="14"/>
      <c r="Y10831" s="14"/>
      <c r="Z10831" s="14"/>
      <c r="AA10831" s="14"/>
      <c r="AB10831" s="14"/>
    </row>
    <row r="10832" spans="24:28" ht="15" customHeight="1">
      <c r="X10832" s="14"/>
      <c r="Y10832" s="14"/>
      <c r="Z10832" s="14"/>
      <c r="AA10832" s="14"/>
      <c r="AB10832" s="14"/>
    </row>
    <row r="10833" spans="24:28" ht="15" customHeight="1">
      <c r="X10833" s="14"/>
      <c r="Y10833" s="14"/>
      <c r="Z10833" s="14"/>
      <c r="AA10833" s="14"/>
      <c r="AB10833" s="14"/>
    </row>
    <row r="10834" spans="24:28" ht="15" customHeight="1">
      <c r="X10834" s="14"/>
      <c r="Y10834" s="14"/>
      <c r="Z10834" s="14"/>
      <c r="AA10834" s="14"/>
      <c r="AB10834" s="14"/>
    </row>
    <row r="10835" spans="24:28" ht="15" customHeight="1">
      <c r="X10835" s="14"/>
      <c r="Y10835" s="14"/>
      <c r="Z10835" s="14"/>
      <c r="AA10835" s="14"/>
      <c r="AB10835" s="14"/>
    </row>
    <row r="10836" spans="24:28" ht="15" customHeight="1">
      <c r="X10836" s="14"/>
      <c r="Y10836" s="14"/>
      <c r="Z10836" s="14"/>
      <c r="AA10836" s="14"/>
      <c r="AB10836" s="14"/>
    </row>
    <row r="10837" spans="24:28" ht="15" customHeight="1">
      <c r="X10837" s="14"/>
      <c r="Y10837" s="14"/>
      <c r="Z10837" s="14"/>
      <c r="AA10837" s="14"/>
      <c r="AB10837" s="14"/>
    </row>
    <row r="10838" spans="24:28" ht="15" customHeight="1">
      <c r="X10838" s="14"/>
      <c r="Y10838" s="14"/>
      <c r="Z10838" s="14"/>
      <c r="AA10838" s="14"/>
      <c r="AB10838" s="14"/>
    </row>
    <row r="10839" spans="24:28" ht="15" customHeight="1">
      <c r="X10839" s="14"/>
      <c r="Y10839" s="14"/>
      <c r="Z10839" s="14"/>
      <c r="AA10839" s="14"/>
      <c r="AB10839" s="14"/>
    </row>
    <row r="10840" spans="24:28" ht="15" customHeight="1">
      <c r="X10840" s="14"/>
      <c r="Y10840" s="14"/>
      <c r="Z10840" s="14"/>
      <c r="AA10840" s="14"/>
      <c r="AB10840" s="14"/>
    </row>
    <row r="10841" spans="24:28" ht="15" customHeight="1">
      <c r="X10841" s="14"/>
      <c r="Y10841" s="14"/>
      <c r="Z10841" s="14"/>
      <c r="AA10841" s="14"/>
      <c r="AB10841" s="14"/>
    </row>
    <row r="10842" spans="24:28" ht="15" customHeight="1">
      <c r="X10842" s="14"/>
      <c r="Y10842" s="14"/>
      <c r="Z10842" s="14"/>
      <c r="AA10842" s="14"/>
      <c r="AB10842" s="14"/>
    </row>
    <row r="10843" spans="24:28" ht="15" customHeight="1">
      <c r="X10843" s="14"/>
      <c r="Y10843" s="14"/>
      <c r="Z10843" s="14"/>
      <c r="AA10843" s="14"/>
      <c r="AB10843" s="14"/>
    </row>
    <row r="10844" spans="24:28" ht="15" customHeight="1">
      <c r="X10844" s="14"/>
      <c r="Y10844" s="14"/>
      <c r="Z10844" s="14"/>
      <c r="AA10844" s="14"/>
      <c r="AB10844" s="14"/>
    </row>
    <row r="10845" spans="24:28" ht="15" customHeight="1">
      <c r="X10845" s="14"/>
      <c r="Y10845" s="14"/>
      <c r="Z10845" s="14"/>
      <c r="AA10845" s="14"/>
      <c r="AB10845" s="14"/>
    </row>
    <row r="10846" spans="24:28" ht="15" customHeight="1">
      <c r="X10846" s="14"/>
      <c r="Y10846" s="14"/>
      <c r="Z10846" s="14"/>
      <c r="AA10846" s="14"/>
      <c r="AB10846" s="14"/>
    </row>
    <row r="10847" spans="24:28" ht="15" customHeight="1">
      <c r="X10847" s="14"/>
      <c r="Y10847" s="14"/>
      <c r="Z10847" s="14"/>
      <c r="AA10847" s="14"/>
      <c r="AB10847" s="14"/>
    </row>
    <row r="10848" spans="24:28" ht="15" customHeight="1">
      <c r="X10848" s="14"/>
      <c r="Y10848" s="14"/>
      <c r="Z10848" s="14"/>
      <c r="AA10848" s="14"/>
      <c r="AB10848" s="14"/>
    </row>
    <row r="10849" spans="24:28" ht="15" customHeight="1">
      <c r="X10849" s="14"/>
      <c r="Y10849" s="14"/>
      <c r="Z10849" s="14"/>
      <c r="AA10849" s="14"/>
      <c r="AB10849" s="14"/>
    </row>
    <row r="10850" spans="24:28" ht="15" customHeight="1">
      <c r="X10850" s="14"/>
      <c r="Y10850" s="14"/>
      <c r="Z10850" s="14"/>
      <c r="AA10850" s="14"/>
      <c r="AB10850" s="14"/>
    </row>
    <row r="10851" spans="24:28" ht="15" customHeight="1">
      <c r="X10851" s="14"/>
      <c r="Y10851" s="14"/>
      <c r="Z10851" s="14"/>
      <c r="AA10851" s="14"/>
      <c r="AB10851" s="14"/>
    </row>
    <row r="10852" spans="24:28" ht="15" customHeight="1">
      <c r="X10852" s="14"/>
      <c r="Y10852" s="14"/>
      <c r="Z10852" s="14"/>
      <c r="AA10852" s="14"/>
      <c r="AB10852" s="14"/>
    </row>
    <row r="10853" spans="24:28" ht="15" customHeight="1">
      <c r="X10853" s="14"/>
      <c r="Y10853" s="14"/>
      <c r="Z10853" s="14"/>
      <c r="AA10853" s="14"/>
      <c r="AB10853" s="14"/>
    </row>
    <row r="10854" spans="24:28" ht="15" customHeight="1">
      <c r="X10854" s="14"/>
      <c r="Y10854" s="14"/>
      <c r="Z10854" s="14"/>
      <c r="AA10854" s="14"/>
      <c r="AB10854" s="14"/>
    </row>
    <row r="10855" spans="24:28" ht="15" customHeight="1">
      <c r="X10855" s="14"/>
      <c r="Y10855" s="14"/>
      <c r="Z10855" s="14"/>
      <c r="AA10855" s="14"/>
      <c r="AB10855" s="14"/>
    </row>
    <row r="10856" spans="24:28" ht="15" customHeight="1">
      <c r="X10856" s="14"/>
      <c r="Y10856" s="14"/>
      <c r="Z10856" s="14"/>
      <c r="AA10856" s="14"/>
      <c r="AB10856" s="14"/>
    </row>
    <row r="10857" spans="24:28" ht="15" customHeight="1">
      <c r="X10857" s="14"/>
      <c r="Y10857" s="14"/>
      <c r="Z10857" s="14"/>
      <c r="AA10857" s="14"/>
      <c r="AB10857" s="14"/>
    </row>
    <row r="10858" spans="24:28" ht="15" customHeight="1">
      <c r="X10858" s="14"/>
      <c r="Y10858" s="14"/>
      <c r="Z10858" s="14"/>
      <c r="AA10858" s="14"/>
      <c r="AB10858" s="14"/>
    </row>
    <row r="10859" spans="24:28" ht="15" customHeight="1">
      <c r="X10859" s="14"/>
      <c r="Y10859" s="14"/>
      <c r="Z10859" s="14"/>
      <c r="AA10859" s="14"/>
      <c r="AB10859" s="14"/>
    </row>
    <row r="10860" spans="24:28" ht="15" customHeight="1">
      <c r="X10860" s="14"/>
      <c r="Y10860" s="14"/>
      <c r="Z10860" s="14"/>
      <c r="AA10860" s="14"/>
      <c r="AB10860" s="14"/>
    </row>
    <row r="10861" spans="24:28" ht="15" customHeight="1">
      <c r="X10861" s="14"/>
      <c r="Y10861" s="14"/>
      <c r="Z10861" s="14"/>
      <c r="AA10861" s="14"/>
      <c r="AB10861" s="14"/>
    </row>
    <row r="10862" spans="24:28" ht="15" customHeight="1">
      <c r="X10862" s="14"/>
      <c r="Y10862" s="14"/>
      <c r="Z10862" s="14"/>
      <c r="AA10862" s="14"/>
      <c r="AB10862" s="14"/>
    </row>
    <row r="10863" spans="24:28" ht="15" customHeight="1">
      <c r="X10863" s="14"/>
      <c r="Y10863" s="14"/>
      <c r="Z10863" s="14"/>
      <c r="AA10863" s="14"/>
      <c r="AB10863" s="14"/>
    </row>
    <row r="10864" spans="24:28" ht="15" customHeight="1">
      <c r="X10864" s="14"/>
      <c r="Y10864" s="14"/>
      <c r="Z10864" s="14"/>
      <c r="AA10864" s="14"/>
      <c r="AB10864" s="14"/>
    </row>
    <row r="10865" spans="24:28" ht="15" customHeight="1">
      <c r="X10865" s="14"/>
      <c r="Y10865" s="14"/>
      <c r="Z10865" s="14"/>
      <c r="AA10865" s="14"/>
      <c r="AB10865" s="14"/>
    </row>
    <row r="10866" spans="24:28" ht="15" customHeight="1">
      <c r="X10866" s="14"/>
      <c r="Y10866" s="14"/>
      <c r="Z10866" s="14"/>
      <c r="AA10866" s="14"/>
      <c r="AB10866" s="14"/>
    </row>
    <row r="10867" spans="24:28" ht="15" customHeight="1">
      <c r="X10867" s="14"/>
      <c r="Y10867" s="14"/>
      <c r="Z10867" s="14"/>
      <c r="AA10867" s="14"/>
      <c r="AB10867" s="14"/>
    </row>
    <row r="10868" spans="24:28" ht="15" customHeight="1">
      <c r="X10868" s="14"/>
      <c r="Y10868" s="14"/>
      <c r="Z10868" s="14"/>
      <c r="AA10868" s="14"/>
      <c r="AB10868" s="14"/>
    </row>
    <row r="10869" spans="24:28" ht="15" customHeight="1">
      <c r="X10869" s="14"/>
      <c r="Y10869" s="14"/>
      <c r="Z10869" s="14"/>
      <c r="AA10869" s="14"/>
      <c r="AB10869" s="14"/>
    </row>
    <row r="10870" spans="24:28" ht="15" customHeight="1">
      <c r="X10870" s="14"/>
      <c r="Y10870" s="14"/>
      <c r="Z10870" s="14"/>
      <c r="AA10870" s="14"/>
      <c r="AB10870" s="14"/>
    </row>
    <row r="10871" spans="24:28" ht="15" customHeight="1">
      <c r="X10871" s="14"/>
      <c r="Y10871" s="14"/>
      <c r="Z10871" s="14"/>
      <c r="AA10871" s="14"/>
      <c r="AB10871" s="14"/>
    </row>
    <row r="10872" spans="24:28" ht="15" customHeight="1">
      <c r="X10872" s="14"/>
      <c r="Y10872" s="14"/>
      <c r="Z10872" s="14"/>
      <c r="AA10872" s="14"/>
      <c r="AB10872" s="14"/>
    </row>
    <row r="10873" spans="24:28" ht="15" customHeight="1">
      <c r="X10873" s="14"/>
      <c r="Y10873" s="14"/>
      <c r="Z10873" s="14"/>
      <c r="AA10873" s="14"/>
      <c r="AB10873" s="14"/>
    </row>
    <row r="10874" spans="24:28" ht="15" customHeight="1">
      <c r="X10874" s="14"/>
      <c r="Y10874" s="14"/>
      <c r="Z10874" s="14"/>
      <c r="AA10874" s="14"/>
      <c r="AB10874" s="14"/>
    </row>
    <row r="10875" spans="24:28" ht="15" customHeight="1">
      <c r="X10875" s="14"/>
      <c r="Y10875" s="14"/>
      <c r="Z10875" s="14"/>
      <c r="AA10875" s="14"/>
      <c r="AB10875" s="14"/>
    </row>
    <row r="10876" spans="24:28" ht="15" customHeight="1">
      <c r="X10876" s="14"/>
      <c r="Y10876" s="14"/>
      <c r="Z10876" s="14"/>
      <c r="AA10876" s="14"/>
      <c r="AB10876" s="14"/>
    </row>
    <row r="10877" spans="24:28" ht="15" customHeight="1">
      <c r="X10877" s="14"/>
      <c r="Y10877" s="14"/>
      <c r="Z10877" s="14"/>
      <c r="AA10877" s="14"/>
      <c r="AB10877" s="14"/>
    </row>
    <row r="10878" spans="24:28" ht="15" customHeight="1">
      <c r="X10878" s="14"/>
      <c r="Y10878" s="14"/>
      <c r="Z10878" s="14"/>
      <c r="AA10878" s="14"/>
      <c r="AB10878" s="14"/>
    </row>
    <row r="10879" spans="24:28" ht="15" customHeight="1">
      <c r="X10879" s="14"/>
      <c r="Y10879" s="14"/>
      <c r="Z10879" s="14"/>
      <c r="AA10879" s="14"/>
      <c r="AB10879" s="14"/>
    </row>
    <row r="10880" spans="24:28" ht="15" customHeight="1">
      <c r="X10880" s="14"/>
      <c r="Y10880" s="14"/>
      <c r="Z10880" s="14"/>
      <c r="AA10880" s="14"/>
      <c r="AB10880" s="14"/>
    </row>
    <row r="10881" spans="24:28" ht="15" customHeight="1">
      <c r="X10881" s="14"/>
      <c r="Y10881" s="14"/>
      <c r="Z10881" s="14"/>
      <c r="AA10881" s="14"/>
      <c r="AB10881" s="14"/>
    </row>
    <row r="10882" spans="24:28" ht="15" customHeight="1">
      <c r="X10882" s="14"/>
      <c r="Y10882" s="14"/>
      <c r="Z10882" s="14"/>
      <c r="AA10882" s="14"/>
      <c r="AB10882" s="14"/>
    </row>
    <row r="10883" spans="24:28" ht="15" customHeight="1">
      <c r="X10883" s="14"/>
      <c r="Y10883" s="14"/>
      <c r="Z10883" s="14"/>
      <c r="AA10883" s="14"/>
      <c r="AB10883" s="14"/>
    </row>
    <row r="10884" spans="24:28" ht="15" customHeight="1">
      <c r="X10884" s="14"/>
      <c r="Y10884" s="14"/>
      <c r="Z10884" s="14"/>
      <c r="AA10884" s="14"/>
      <c r="AB10884" s="14"/>
    </row>
    <row r="10885" spans="24:28" ht="15" customHeight="1">
      <c r="X10885" s="14"/>
      <c r="Y10885" s="14"/>
      <c r="Z10885" s="14"/>
      <c r="AA10885" s="14"/>
      <c r="AB10885" s="14"/>
    </row>
    <row r="10886" spans="24:28" ht="15" customHeight="1">
      <c r="X10886" s="14"/>
      <c r="Y10886" s="14"/>
      <c r="Z10886" s="14"/>
      <c r="AA10886" s="14"/>
      <c r="AB10886" s="14"/>
    </row>
    <row r="10887" spans="24:28" ht="15" customHeight="1">
      <c r="X10887" s="14"/>
      <c r="Y10887" s="14"/>
      <c r="Z10887" s="14"/>
      <c r="AA10887" s="14"/>
      <c r="AB10887" s="14"/>
    </row>
    <row r="10888" spans="24:28" ht="15" customHeight="1">
      <c r="X10888" s="14"/>
      <c r="Y10888" s="14"/>
      <c r="Z10888" s="14"/>
      <c r="AA10888" s="14"/>
      <c r="AB10888" s="14"/>
    </row>
    <row r="10889" spans="24:28" ht="15" customHeight="1">
      <c r="X10889" s="14"/>
      <c r="Y10889" s="14"/>
      <c r="Z10889" s="14"/>
      <c r="AA10889" s="14"/>
      <c r="AB10889" s="14"/>
    </row>
    <row r="10890" spans="24:28" ht="15" customHeight="1">
      <c r="X10890" s="14"/>
      <c r="Y10890" s="14"/>
      <c r="Z10890" s="14"/>
      <c r="AA10890" s="14"/>
      <c r="AB10890" s="14"/>
    </row>
    <row r="10891" spans="24:28" ht="15" customHeight="1">
      <c r="X10891" s="14"/>
      <c r="Y10891" s="14"/>
      <c r="Z10891" s="14"/>
      <c r="AA10891" s="14"/>
      <c r="AB10891" s="14"/>
    </row>
    <row r="10892" spans="24:28" ht="15" customHeight="1">
      <c r="X10892" s="14"/>
      <c r="Y10892" s="14"/>
      <c r="Z10892" s="14"/>
      <c r="AA10892" s="14"/>
      <c r="AB10892" s="14"/>
    </row>
    <row r="10893" spans="24:28" ht="15" customHeight="1">
      <c r="X10893" s="14"/>
      <c r="Y10893" s="14"/>
      <c r="Z10893" s="14"/>
      <c r="AA10893" s="14"/>
      <c r="AB10893" s="14"/>
    </row>
    <row r="10894" spans="24:28" ht="15" customHeight="1">
      <c r="X10894" s="14"/>
      <c r="Y10894" s="14"/>
      <c r="Z10894" s="14"/>
      <c r="AA10894" s="14"/>
      <c r="AB10894" s="14"/>
    </row>
    <row r="10895" spans="24:28" ht="15" customHeight="1">
      <c r="X10895" s="14"/>
      <c r="Y10895" s="14"/>
      <c r="Z10895" s="14"/>
      <c r="AA10895" s="14"/>
      <c r="AB10895" s="14"/>
    </row>
    <row r="10896" spans="24:28" ht="15" customHeight="1">
      <c r="X10896" s="14"/>
      <c r="Y10896" s="14"/>
      <c r="Z10896" s="14"/>
      <c r="AA10896" s="14"/>
      <c r="AB10896" s="14"/>
    </row>
    <row r="10897" spans="24:28" ht="15" customHeight="1">
      <c r="X10897" s="14"/>
      <c r="Y10897" s="14"/>
      <c r="Z10897" s="14"/>
      <c r="AA10897" s="14"/>
      <c r="AB10897" s="14"/>
    </row>
    <row r="10898" spans="24:28" ht="15" customHeight="1">
      <c r="X10898" s="14"/>
      <c r="Y10898" s="14"/>
      <c r="Z10898" s="14"/>
      <c r="AA10898" s="14"/>
      <c r="AB10898" s="14"/>
    </row>
    <row r="10899" spans="24:28" ht="15" customHeight="1">
      <c r="X10899" s="14"/>
      <c r="Y10899" s="14"/>
      <c r="Z10899" s="14"/>
      <c r="AA10899" s="14"/>
      <c r="AB10899" s="14"/>
    </row>
    <row r="10900" spans="24:28" ht="15" customHeight="1">
      <c r="X10900" s="14"/>
      <c r="Y10900" s="14"/>
      <c r="Z10900" s="14"/>
      <c r="AA10900" s="14"/>
      <c r="AB10900" s="14"/>
    </row>
    <row r="10901" spans="24:28" ht="15" customHeight="1">
      <c r="X10901" s="14"/>
      <c r="Y10901" s="14"/>
      <c r="Z10901" s="14"/>
      <c r="AA10901" s="14"/>
      <c r="AB10901" s="14"/>
    </row>
    <row r="10902" spans="24:28" ht="15" customHeight="1">
      <c r="X10902" s="14"/>
      <c r="Y10902" s="14"/>
      <c r="Z10902" s="14"/>
      <c r="AA10902" s="14"/>
      <c r="AB10902" s="14"/>
    </row>
    <row r="10903" spans="24:28" ht="15" customHeight="1">
      <c r="X10903" s="14"/>
      <c r="Y10903" s="14"/>
      <c r="Z10903" s="14"/>
      <c r="AA10903" s="14"/>
      <c r="AB10903" s="14"/>
    </row>
    <row r="10904" spans="24:28" ht="15" customHeight="1">
      <c r="X10904" s="14"/>
      <c r="Y10904" s="14"/>
      <c r="Z10904" s="14"/>
      <c r="AA10904" s="14"/>
      <c r="AB10904" s="14"/>
    </row>
    <row r="10905" spans="24:28" ht="15" customHeight="1">
      <c r="X10905" s="14"/>
      <c r="Y10905" s="14"/>
      <c r="Z10905" s="14"/>
      <c r="AA10905" s="14"/>
      <c r="AB10905" s="14"/>
    </row>
    <row r="10906" spans="24:28" ht="15" customHeight="1">
      <c r="X10906" s="14"/>
      <c r="Y10906" s="14"/>
      <c r="Z10906" s="14"/>
      <c r="AA10906" s="14"/>
      <c r="AB10906" s="14"/>
    </row>
    <row r="10907" spans="24:28" ht="15" customHeight="1">
      <c r="X10907" s="14"/>
      <c r="Y10907" s="14"/>
      <c r="Z10907" s="14"/>
      <c r="AA10907" s="14"/>
      <c r="AB10907" s="14"/>
    </row>
    <row r="10908" spans="24:28" ht="15" customHeight="1">
      <c r="X10908" s="14"/>
      <c r="Y10908" s="14"/>
      <c r="Z10908" s="14"/>
      <c r="AA10908" s="14"/>
      <c r="AB10908" s="14"/>
    </row>
    <row r="10909" spans="24:28" ht="15" customHeight="1">
      <c r="X10909" s="14"/>
      <c r="Y10909" s="14"/>
      <c r="Z10909" s="14"/>
      <c r="AA10909" s="14"/>
      <c r="AB10909" s="14"/>
    </row>
    <row r="10910" spans="24:28" ht="15" customHeight="1">
      <c r="X10910" s="14"/>
      <c r="Y10910" s="14"/>
      <c r="Z10910" s="14"/>
      <c r="AA10910" s="14"/>
      <c r="AB10910" s="14"/>
    </row>
    <row r="10911" spans="24:28" ht="15" customHeight="1">
      <c r="X10911" s="14"/>
      <c r="Y10911" s="14"/>
      <c r="Z10911" s="14"/>
      <c r="AA10911" s="14"/>
      <c r="AB10911" s="14"/>
    </row>
    <row r="10912" spans="24:28" ht="15" customHeight="1">
      <c r="X10912" s="14"/>
      <c r="Y10912" s="14"/>
      <c r="Z10912" s="14"/>
      <c r="AA10912" s="14"/>
      <c r="AB10912" s="14"/>
    </row>
    <row r="10913" spans="24:28" ht="15" customHeight="1">
      <c r="X10913" s="14"/>
      <c r="Y10913" s="14"/>
      <c r="Z10913" s="14"/>
      <c r="AA10913" s="14"/>
      <c r="AB10913" s="14"/>
    </row>
    <row r="10914" spans="24:28" ht="15" customHeight="1">
      <c r="X10914" s="14"/>
      <c r="Y10914" s="14"/>
      <c r="Z10914" s="14"/>
      <c r="AA10914" s="14"/>
      <c r="AB10914" s="14"/>
    </row>
    <row r="10915" spans="24:28" ht="15" customHeight="1">
      <c r="X10915" s="14"/>
      <c r="Y10915" s="14"/>
      <c r="Z10915" s="14"/>
      <c r="AA10915" s="14"/>
      <c r="AB10915" s="14"/>
    </row>
    <row r="10916" spans="24:28" ht="15" customHeight="1">
      <c r="X10916" s="14"/>
      <c r="Y10916" s="14"/>
      <c r="Z10916" s="14"/>
      <c r="AA10916" s="14"/>
      <c r="AB10916" s="14"/>
    </row>
    <row r="10917" spans="24:28" ht="15" customHeight="1">
      <c r="X10917" s="14"/>
      <c r="Y10917" s="14"/>
      <c r="Z10917" s="14"/>
      <c r="AA10917" s="14"/>
      <c r="AB10917" s="14"/>
    </row>
    <row r="10918" spans="24:28" ht="15" customHeight="1">
      <c r="X10918" s="14"/>
      <c r="Y10918" s="14"/>
      <c r="Z10918" s="14"/>
      <c r="AA10918" s="14"/>
      <c r="AB10918" s="14"/>
    </row>
    <row r="10919" spans="24:28" ht="15" customHeight="1">
      <c r="X10919" s="14"/>
      <c r="Y10919" s="14"/>
      <c r="Z10919" s="14"/>
      <c r="AA10919" s="14"/>
      <c r="AB10919" s="14"/>
    </row>
    <row r="10920" spans="24:28" ht="15" customHeight="1">
      <c r="X10920" s="14"/>
      <c r="Y10920" s="14"/>
      <c r="Z10920" s="14"/>
      <c r="AA10920" s="14"/>
      <c r="AB10920" s="14"/>
    </row>
    <row r="10921" spans="24:28" ht="15" customHeight="1">
      <c r="X10921" s="14"/>
      <c r="Y10921" s="14"/>
      <c r="Z10921" s="14"/>
      <c r="AA10921" s="14"/>
      <c r="AB10921" s="14"/>
    </row>
    <row r="10922" spans="24:28" ht="15" customHeight="1">
      <c r="X10922" s="14"/>
      <c r="Y10922" s="14"/>
      <c r="Z10922" s="14"/>
      <c r="AA10922" s="14"/>
      <c r="AB10922" s="14"/>
    </row>
    <row r="10923" spans="24:28" ht="15" customHeight="1">
      <c r="X10923" s="14"/>
      <c r="Y10923" s="14"/>
      <c r="Z10923" s="14"/>
      <c r="AA10923" s="14"/>
      <c r="AB10923" s="14"/>
    </row>
    <row r="10924" spans="24:28" ht="15" customHeight="1">
      <c r="X10924" s="14"/>
      <c r="Y10924" s="14"/>
      <c r="Z10924" s="14"/>
      <c r="AA10924" s="14"/>
      <c r="AB10924" s="14"/>
    </row>
    <row r="10925" spans="24:28" ht="15" customHeight="1">
      <c r="X10925" s="14"/>
      <c r="Y10925" s="14"/>
      <c r="Z10925" s="14"/>
      <c r="AA10925" s="14"/>
      <c r="AB10925" s="14"/>
    </row>
    <row r="10926" spans="24:28" ht="15" customHeight="1">
      <c r="X10926" s="14"/>
      <c r="Y10926" s="14"/>
      <c r="Z10926" s="14"/>
      <c r="AA10926" s="14"/>
      <c r="AB10926" s="14"/>
    </row>
    <row r="10927" spans="24:28" ht="15" customHeight="1">
      <c r="X10927" s="14"/>
      <c r="Y10927" s="14"/>
      <c r="Z10927" s="14"/>
      <c r="AA10927" s="14"/>
      <c r="AB10927" s="14"/>
    </row>
    <row r="10928" spans="24:28" ht="15" customHeight="1">
      <c r="X10928" s="14"/>
      <c r="Y10928" s="14"/>
      <c r="Z10928" s="14"/>
      <c r="AA10928" s="14"/>
      <c r="AB10928" s="14"/>
    </row>
    <row r="10929" spans="24:28" ht="15" customHeight="1">
      <c r="X10929" s="14"/>
      <c r="Y10929" s="14"/>
      <c r="Z10929" s="14"/>
      <c r="AA10929" s="14"/>
      <c r="AB10929" s="14"/>
    </row>
    <row r="10930" spans="24:28" ht="15" customHeight="1">
      <c r="X10930" s="14"/>
      <c r="Y10930" s="14"/>
      <c r="Z10930" s="14"/>
      <c r="AA10930" s="14"/>
      <c r="AB10930" s="14"/>
    </row>
    <row r="10931" spans="24:28" ht="15" customHeight="1">
      <c r="X10931" s="14"/>
      <c r="Y10931" s="14"/>
      <c r="Z10931" s="14"/>
      <c r="AA10931" s="14"/>
      <c r="AB10931" s="14"/>
    </row>
    <row r="10932" spans="24:28" ht="15" customHeight="1">
      <c r="X10932" s="14"/>
      <c r="Y10932" s="14"/>
      <c r="Z10932" s="14"/>
      <c r="AA10932" s="14"/>
      <c r="AB10932" s="14"/>
    </row>
    <row r="10933" spans="24:28" ht="15" customHeight="1">
      <c r="X10933" s="14"/>
      <c r="Y10933" s="14"/>
      <c r="Z10933" s="14"/>
      <c r="AA10933" s="14"/>
      <c r="AB10933" s="14"/>
    </row>
    <row r="10934" spans="24:28" ht="15" customHeight="1">
      <c r="X10934" s="14"/>
      <c r="Y10934" s="14"/>
      <c r="Z10934" s="14"/>
      <c r="AA10934" s="14"/>
      <c r="AB10934" s="14"/>
    </row>
    <row r="10935" spans="24:28" ht="15" customHeight="1">
      <c r="X10935" s="14"/>
      <c r="Y10935" s="14"/>
      <c r="Z10935" s="14"/>
      <c r="AA10935" s="14"/>
      <c r="AB10935" s="14"/>
    </row>
    <row r="10936" spans="24:28" ht="15" customHeight="1">
      <c r="X10936" s="14"/>
      <c r="Y10936" s="14"/>
      <c r="Z10936" s="14"/>
      <c r="AA10936" s="14"/>
      <c r="AB10936" s="14"/>
    </row>
    <row r="10937" spans="24:28" ht="15" customHeight="1">
      <c r="X10937" s="14"/>
      <c r="Y10937" s="14"/>
      <c r="Z10937" s="14"/>
      <c r="AA10937" s="14"/>
      <c r="AB10937" s="14"/>
    </row>
    <row r="10938" spans="24:28" ht="15" customHeight="1">
      <c r="X10938" s="14"/>
      <c r="Y10938" s="14"/>
      <c r="Z10938" s="14"/>
      <c r="AA10938" s="14"/>
      <c r="AB10938" s="14"/>
    </row>
    <row r="10939" spans="24:28" ht="15" customHeight="1">
      <c r="X10939" s="14"/>
      <c r="Y10939" s="14"/>
      <c r="Z10939" s="14"/>
      <c r="AA10939" s="14"/>
      <c r="AB10939" s="14"/>
    </row>
    <row r="10940" spans="24:28" ht="15" customHeight="1">
      <c r="X10940" s="14"/>
      <c r="Y10940" s="14"/>
      <c r="Z10940" s="14"/>
      <c r="AA10940" s="14"/>
      <c r="AB10940" s="14"/>
    </row>
    <row r="10941" spans="24:28" ht="15" customHeight="1">
      <c r="X10941" s="14"/>
      <c r="Y10941" s="14"/>
      <c r="Z10941" s="14"/>
      <c r="AA10941" s="14"/>
      <c r="AB10941" s="14"/>
    </row>
    <row r="10942" spans="24:28" ht="15" customHeight="1">
      <c r="X10942" s="14"/>
      <c r="Y10942" s="14"/>
      <c r="Z10942" s="14"/>
      <c r="AA10942" s="14"/>
      <c r="AB10942" s="14"/>
    </row>
    <row r="10943" spans="24:28" ht="15" customHeight="1">
      <c r="X10943" s="14"/>
      <c r="Y10943" s="14"/>
      <c r="Z10943" s="14"/>
      <c r="AA10943" s="14"/>
      <c r="AB10943" s="14"/>
    </row>
    <row r="10944" spans="24:28" ht="15" customHeight="1">
      <c r="X10944" s="14"/>
      <c r="Y10944" s="14"/>
      <c r="Z10944" s="14"/>
      <c r="AA10944" s="14"/>
      <c r="AB10944" s="14"/>
    </row>
    <row r="10945" spans="24:28" ht="15" customHeight="1">
      <c r="X10945" s="14"/>
      <c r="Y10945" s="14"/>
      <c r="Z10945" s="14"/>
      <c r="AA10945" s="14"/>
      <c r="AB10945" s="14"/>
    </row>
    <row r="10946" spans="24:28" ht="15" customHeight="1">
      <c r="X10946" s="14"/>
      <c r="Y10946" s="14"/>
      <c r="Z10946" s="14"/>
      <c r="AA10946" s="14"/>
      <c r="AB10946" s="14"/>
    </row>
    <row r="10947" spans="24:28" ht="15" customHeight="1">
      <c r="X10947" s="14"/>
      <c r="Y10947" s="14"/>
      <c r="Z10947" s="14"/>
      <c r="AA10947" s="14"/>
      <c r="AB10947" s="14"/>
    </row>
    <row r="10948" spans="24:28" ht="15" customHeight="1">
      <c r="X10948" s="14"/>
      <c r="Y10948" s="14"/>
      <c r="Z10948" s="14"/>
      <c r="AA10948" s="14"/>
      <c r="AB10948" s="14"/>
    </row>
    <row r="10949" spans="24:28" ht="15" customHeight="1">
      <c r="X10949" s="14"/>
      <c r="Y10949" s="14"/>
      <c r="Z10949" s="14"/>
      <c r="AA10949" s="14"/>
      <c r="AB10949" s="14"/>
    </row>
    <row r="10950" spans="24:28" ht="15" customHeight="1">
      <c r="X10950" s="14"/>
      <c r="Y10950" s="14"/>
      <c r="Z10950" s="14"/>
      <c r="AA10950" s="14"/>
      <c r="AB10950" s="14"/>
    </row>
    <row r="10951" spans="24:28" ht="15" customHeight="1">
      <c r="X10951" s="14"/>
      <c r="Y10951" s="14"/>
      <c r="Z10951" s="14"/>
      <c r="AA10951" s="14"/>
      <c r="AB10951" s="14"/>
    </row>
    <row r="10952" spans="24:28" ht="15" customHeight="1">
      <c r="X10952" s="14"/>
      <c r="Y10952" s="14"/>
      <c r="Z10952" s="14"/>
      <c r="AA10952" s="14"/>
      <c r="AB10952" s="14"/>
    </row>
    <row r="10953" spans="24:28" ht="15" customHeight="1">
      <c r="X10953" s="14"/>
      <c r="Y10953" s="14"/>
      <c r="Z10953" s="14"/>
      <c r="AA10953" s="14"/>
      <c r="AB10953" s="14"/>
    </row>
    <row r="10954" spans="24:28" ht="15" customHeight="1">
      <c r="X10954" s="14"/>
      <c r="Y10954" s="14"/>
      <c r="Z10954" s="14"/>
      <c r="AA10954" s="14"/>
      <c r="AB10954" s="14"/>
    </row>
    <row r="10955" spans="24:28" ht="15" customHeight="1">
      <c r="X10955" s="14"/>
      <c r="Y10955" s="14"/>
      <c r="Z10955" s="14"/>
      <c r="AA10955" s="14"/>
      <c r="AB10955" s="14"/>
    </row>
    <row r="10956" spans="24:28" ht="15" customHeight="1">
      <c r="X10956" s="14"/>
      <c r="Y10956" s="14"/>
      <c r="Z10956" s="14"/>
      <c r="AA10956" s="14"/>
      <c r="AB10956" s="14"/>
    </row>
    <row r="10957" spans="24:28" ht="15" customHeight="1">
      <c r="X10957" s="14"/>
      <c r="Y10957" s="14"/>
      <c r="Z10957" s="14"/>
      <c r="AA10957" s="14"/>
      <c r="AB10957" s="14"/>
    </row>
    <row r="10958" spans="24:28" ht="15" customHeight="1">
      <c r="X10958" s="14"/>
      <c r="Y10958" s="14"/>
      <c r="Z10958" s="14"/>
      <c r="AA10958" s="14"/>
      <c r="AB10958" s="14"/>
    </row>
    <row r="10959" spans="24:28" ht="15" customHeight="1">
      <c r="X10959" s="14"/>
      <c r="Y10959" s="14"/>
      <c r="Z10959" s="14"/>
      <c r="AA10959" s="14"/>
      <c r="AB10959" s="14"/>
    </row>
    <row r="10960" spans="24:28" ht="15" customHeight="1">
      <c r="X10960" s="14"/>
      <c r="Y10960" s="14"/>
      <c r="Z10960" s="14"/>
      <c r="AA10960" s="14"/>
      <c r="AB10960" s="14"/>
    </row>
    <row r="10961" spans="24:28" ht="15" customHeight="1">
      <c r="X10961" s="14"/>
      <c r="Y10961" s="14"/>
      <c r="Z10961" s="14"/>
      <c r="AA10961" s="14"/>
      <c r="AB10961" s="14"/>
    </row>
    <row r="10962" spans="24:28" ht="15" customHeight="1">
      <c r="X10962" s="14"/>
      <c r="Y10962" s="14"/>
      <c r="Z10962" s="14"/>
      <c r="AA10962" s="14"/>
      <c r="AB10962" s="14"/>
    </row>
    <row r="10963" spans="24:28" ht="15" customHeight="1">
      <c r="X10963" s="14"/>
      <c r="Y10963" s="14"/>
      <c r="Z10963" s="14"/>
      <c r="AA10963" s="14"/>
      <c r="AB10963" s="14"/>
    </row>
    <row r="10964" spans="24:28" ht="15" customHeight="1">
      <c r="X10964" s="14"/>
      <c r="Y10964" s="14"/>
      <c r="Z10964" s="14"/>
      <c r="AA10964" s="14"/>
      <c r="AB10964" s="14"/>
    </row>
    <row r="10965" spans="24:28" ht="15" customHeight="1">
      <c r="X10965" s="14"/>
      <c r="Y10965" s="14"/>
      <c r="Z10965" s="14"/>
      <c r="AA10965" s="14"/>
      <c r="AB10965" s="14"/>
    </row>
    <row r="10966" spans="24:28" ht="15" customHeight="1">
      <c r="X10966" s="14"/>
      <c r="Y10966" s="14"/>
      <c r="Z10966" s="14"/>
      <c r="AA10966" s="14"/>
      <c r="AB10966" s="14"/>
    </row>
    <row r="10967" spans="24:28" ht="15" customHeight="1">
      <c r="X10967" s="14"/>
      <c r="Y10967" s="14"/>
      <c r="Z10967" s="14"/>
      <c r="AA10967" s="14"/>
      <c r="AB10967" s="14"/>
    </row>
    <row r="10968" spans="24:28" ht="15" customHeight="1">
      <c r="X10968" s="14"/>
      <c r="Y10968" s="14"/>
      <c r="Z10968" s="14"/>
      <c r="AA10968" s="14"/>
      <c r="AB10968" s="14"/>
    </row>
    <row r="10969" spans="24:28" ht="15" customHeight="1">
      <c r="X10969" s="14"/>
      <c r="Y10969" s="14"/>
      <c r="Z10969" s="14"/>
      <c r="AA10969" s="14"/>
      <c r="AB10969" s="14"/>
    </row>
    <row r="10970" spans="24:28" ht="15" customHeight="1">
      <c r="X10970" s="14"/>
      <c r="Y10970" s="14"/>
      <c r="Z10970" s="14"/>
      <c r="AA10970" s="14"/>
      <c r="AB10970" s="14"/>
    </row>
    <row r="10971" spans="24:28" ht="15" customHeight="1">
      <c r="X10971" s="14"/>
      <c r="Y10971" s="14"/>
      <c r="Z10971" s="14"/>
      <c r="AA10971" s="14"/>
      <c r="AB10971" s="14"/>
    </row>
    <row r="10972" spans="24:28" ht="15" customHeight="1">
      <c r="X10972" s="14"/>
      <c r="Y10972" s="14"/>
      <c r="Z10972" s="14"/>
      <c r="AA10972" s="14"/>
      <c r="AB10972" s="14"/>
    </row>
    <row r="10973" spans="24:28" ht="15" customHeight="1">
      <c r="X10973" s="14"/>
      <c r="Y10973" s="14"/>
      <c r="Z10973" s="14"/>
      <c r="AA10973" s="14"/>
      <c r="AB10973" s="14"/>
    </row>
    <row r="10974" spans="24:28" ht="15" customHeight="1">
      <c r="X10974" s="14"/>
      <c r="Y10974" s="14"/>
      <c r="Z10974" s="14"/>
      <c r="AA10974" s="14"/>
      <c r="AB10974" s="14"/>
    </row>
    <row r="10975" spans="24:28" ht="15" customHeight="1">
      <c r="X10975" s="14"/>
      <c r="Y10975" s="14"/>
      <c r="Z10975" s="14"/>
      <c r="AA10975" s="14"/>
      <c r="AB10975" s="14"/>
    </row>
    <row r="10976" spans="24:28" ht="15" customHeight="1">
      <c r="X10976" s="14"/>
      <c r="Y10976" s="14"/>
      <c r="Z10976" s="14"/>
      <c r="AA10976" s="14"/>
      <c r="AB10976" s="14"/>
    </row>
    <row r="10977" spans="24:28" ht="15" customHeight="1">
      <c r="X10977" s="14"/>
      <c r="Y10977" s="14"/>
      <c r="Z10977" s="14"/>
      <c r="AA10977" s="14"/>
      <c r="AB10977" s="14"/>
    </row>
    <row r="10978" spans="24:28" ht="15" customHeight="1">
      <c r="X10978" s="14"/>
      <c r="Y10978" s="14"/>
      <c r="Z10978" s="14"/>
      <c r="AA10978" s="14"/>
      <c r="AB10978" s="14"/>
    </row>
    <row r="10979" spans="24:28" ht="15" customHeight="1">
      <c r="X10979" s="14"/>
      <c r="Y10979" s="14"/>
      <c r="Z10979" s="14"/>
      <c r="AA10979" s="14"/>
      <c r="AB10979" s="14"/>
    </row>
    <row r="10980" spans="24:28" ht="15" customHeight="1">
      <c r="X10980" s="14"/>
      <c r="Y10980" s="14"/>
      <c r="Z10980" s="14"/>
      <c r="AA10980" s="14"/>
      <c r="AB10980" s="14"/>
    </row>
    <row r="10981" spans="24:28" ht="15" customHeight="1">
      <c r="X10981" s="14"/>
      <c r="Y10981" s="14"/>
      <c r="Z10981" s="14"/>
      <c r="AA10981" s="14"/>
      <c r="AB10981" s="14"/>
    </row>
    <row r="10982" spans="24:28" ht="15" customHeight="1">
      <c r="X10982" s="14"/>
      <c r="Y10982" s="14"/>
      <c r="Z10982" s="14"/>
      <c r="AA10982" s="14"/>
      <c r="AB10982" s="14"/>
    </row>
    <row r="10983" spans="24:28" ht="15" customHeight="1">
      <c r="X10983" s="14"/>
      <c r="Y10983" s="14"/>
      <c r="Z10983" s="14"/>
      <c r="AA10983" s="14"/>
      <c r="AB10983" s="14"/>
    </row>
    <row r="10984" spans="24:28" ht="15" customHeight="1">
      <c r="X10984" s="14"/>
      <c r="Y10984" s="14"/>
      <c r="Z10984" s="14"/>
      <c r="AA10984" s="14"/>
      <c r="AB10984" s="14"/>
    </row>
    <row r="10985" spans="24:28" ht="15" customHeight="1">
      <c r="X10985" s="14"/>
      <c r="Y10985" s="14"/>
      <c r="Z10985" s="14"/>
      <c r="AA10985" s="14"/>
      <c r="AB10985" s="14"/>
    </row>
    <row r="10986" spans="24:28" ht="15" customHeight="1">
      <c r="X10986" s="14"/>
      <c r="Y10986" s="14"/>
      <c r="Z10986" s="14"/>
      <c r="AA10986" s="14"/>
      <c r="AB10986" s="14"/>
    </row>
    <row r="10987" spans="24:28" ht="15" customHeight="1">
      <c r="X10987" s="14"/>
      <c r="Y10987" s="14"/>
      <c r="Z10987" s="14"/>
      <c r="AA10987" s="14"/>
      <c r="AB10987" s="14"/>
    </row>
    <row r="10988" spans="24:28" ht="15" customHeight="1">
      <c r="X10988" s="14"/>
      <c r="Y10988" s="14"/>
      <c r="Z10988" s="14"/>
      <c r="AA10988" s="14"/>
      <c r="AB10988" s="14"/>
    </row>
    <row r="10989" spans="24:28" ht="15" customHeight="1">
      <c r="X10989" s="14"/>
      <c r="Y10989" s="14"/>
      <c r="Z10989" s="14"/>
      <c r="AA10989" s="14"/>
      <c r="AB10989" s="14"/>
    </row>
    <row r="10990" spans="24:28" ht="15" customHeight="1">
      <c r="X10990" s="14"/>
      <c r="Y10990" s="14"/>
      <c r="Z10990" s="14"/>
      <c r="AA10990" s="14"/>
      <c r="AB10990" s="14"/>
    </row>
    <row r="10991" spans="24:28" ht="15" customHeight="1">
      <c r="X10991" s="14"/>
      <c r="Y10991" s="14"/>
      <c r="Z10991" s="14"/>
      <c r="AA10991" s="14"/>
      <c r="AB10991" s="14"/>
    </row>
    <row r="10992" spans="24:28" ht="15" customHeight="1">
      <c r="X10992" s="14"/>
      <c r="Y10992" s="14"/>
      <c r="Z10992" s="14"/>
      <c r="AA10992" s="14"/>
      <c r="AB10992" s="14"/>
    </row>
    <row r="10993" spans="24:28" ht="15" customHeight="1">
      <c r="X10993" s="14"/>
      <c r="Y10993" s="14"/>
      <c r="Z10993" s="14"/>
      <c r="AA10993" s="14"/>
      <c r="AB10993" s="14"/>
    </row>
    <row r="10994" spans="24:28" ht="15" customHeight="1">
      <c r="X10994" s="14"/>
      <c r="Y10994" s="14"/>
      <c r="Z10994" s="14"/>
      <c r="AA10994" s="14"/>
      <c r="AB10994" s="14"/>
    </row>
    <row r="10995" spans="24:28" ht="15" customHeight="1">
      <c r="X10995" s="14"/>
      <c r="Y10995" s="14"/>
      <c r="Z10995" s="14"/>
      <c r="AA10995" s="14"/>
      <c r="AB10995" s="14"/>
    </row>
    <row r="10996" spans="24:28" ht="15" customHeight="1">
      <c r="X10996" s="14"/>
      <c r="Y10996" s="14"/>
      <c r="Z10996" s="14"/>
      <c r="AA10996" s="14"/>
      <c r="AB10996" s="14"/>
    </row>
    <row r="10997" spans="24:28" ht="15" customHeight="1">
      <c r="X10997" s="14"/>
      <c r="Y10997" s="14"/>
      <c r="Z10997" s="14"/>
      <c r="AA10997" s="14"/>
      <c r="AB10997" s="14"/>
    </row>
    <row r="10998" spans="24:28" ht="15" customHeight="1">
      <c r="X10998" s="14"/>
      <c r="Y10998" s="14"/>
      <c r="Z10998" s="14"/>
      <c r="AA10998" s="14"/>
      <c r="AB10998" s="14"/>
    </row>
    <row r="10999" spans="24:28" ht="15" customHeight="1">
      <c r="X10999" s="14"/>
      <c r="Y10999" s="14"/>
      <c r="Z10999" s="14"/>
      <c r="AA10999" s="14"/>
      <c r="AB10999" s="14"/>
    </row>
    <row r="11000" spans="24:28" ht="15" customHeight="1">
      <c r="X11000" s="14"/>
      <c r="Y11000" s="14"/>
      <c r="Z11000" s="14"/>
      <c r="AA11000" s="14"/>
      <c r="AB11000" s="14"/>
    </row>
    <row r="11001" spans="24:28" ht="15" customHeight="1">
      <c r="X11001" s="14"/>
      <c r="Y11001" s="14"/>
      <c r="Z11001" s="14"/>
      <c r="AA11001" s="14"/>
      <c r="AB11001" s="14"/>
    </row>
    <row r="11002" spans="24:28" ht="15" customHeight="1">
      <c r="X11002" s="14"/>
      <c r="Y11002" s="14"/>
      <c r="Z11002" s="14"/>
      <c r="AA11002" s="14"/>
      <c r="AB11002" s="14"/>
    </row>
    <row r="11003" spans="24:28" ht="15" customHeight="1">
      <c r="X11003" s="14"/>
      <c r="Y11003" s="14"/>
      <c r="Z11003" s="14"/>
      <c r="AA11003" s="14"/>
      <c r="AB11003" s="14"/>
    </row>
    <row r="11004" spans="24:28" ht="15" customHeight="1">
      <c r="X11004" s="14"/>
      <c r="Y11004" s="14"/>
      <c r="Z11004" s="14"/>
      <c r="AA11004" s="14"/>
      <c r="AB11004" s="14"/>
    </row>
    <row r="11005" spans="24:28" ht="15" customHeight="1">
      <c r="X11005" s="14"/>
      <c r="Y11005" s="14"/>
      <c r="Z11005" s="14"/>
      <c r="AA11005" s="14"/>
      <c r="AB11005" s="14"/>
    </row>
    <row r="11006" spans="24:28" ht="15" customHeight="1">
      <c r="X11006" s="14"/>
      <c r="Y11006" s="14"/>
      <c r="Z11006" s="14"/>
      <c r="AA11006" s="14"/>
      <c r="AB11006" s="14"/>
    </row>
    <row r="11007" spans="24:28" ht="15" customHeight="1">
      <c r="X11007" s="14"/>
      <c r="Y11007" s="14"/>
      <c r="Z11007" s="14"/>
      <c r="AA11007" s="14"/>
      <c r="AB11007" s="14"/>
    </row>
    <row r="11008" spans="24:28" ht="15" customHeight="1">
      <c r="X11008" s="14"/>
      <c r="Y11008" s="14"/>
      <c r="Z11008" s="14"/>
      <c r="AA11008" s="14"/>
      <c r="AB11008" s="14"/>
    </row>
    <row r="11009" spans="24:28" ht="15" customHeight="1">
      <c r="X11009" s="14"/>
      <c r="Y11009" s="14"/>
      <c r="Z11009" s="14"/>
      <c r="AA11009" s="14"/>
      <c r="AB11009" s="14"/>
    </row>
    <row r="11010" spans="24:28" ht="15" customHeight="1">
      <c r="X11010" s="14"/>
      <c r="Y11010" s="14"/>
      <c r="Z11010" s="14"/>
      <c r="AA11010" s="14"/>
      <c r="AB11010" s="14"/>
    </row>
    <row r="11011" spans="24:28" ht="15" customHeight="1">
      <c r="X11011" s="14"/>
      <c r="Y11011" s="14"/>
      <c r="Z11011" s="14"/>
      <c r="AA11011" s="14"/>
      <c r="AB11011" s="14"/>
    </row>
    <row r="11012" spans="24:28" ht="15" customHeight="1">
      <c r="X11012" s="14"/>
      <c r="Y11012" s="14"/>
      <c r="Z11012" s="14"/>
      <c r="AA11012" s="14"/>
      <c r="AB11012" s="14"/>
    </row>
    <row r="11013" spans="24:28" ht="15" customHeight="1">
      <c r="X11013" s="14"/>
      <c r="Y11013" s="14"/>
      <c r="Z11013" s="14"/>
      <c r="AA11013" s="14"/>
      <c r="AB11013" s="14"/>
    </row>
    <row r="11014" spans="24:28" ht="15" customHeight="1">
      <c r="X11014" s="14"/>
      <c r="Y11014" s="14"/>
      <c r="Z11014" s="14"/>
      <c r="AA11014" s="14"/>
      <c r="AB11014" s="14"/>
    </row>
    <row r="11015" spans="24:28" ht="15" customHeight="1">
      <c r="X11015" s="14"/>
      <c r="Y11015" s="14"/>
      <c r="Z11015" s="14"/>
      <c r="AA11015" s="14"/>
      <c r="AB11015" s="14"/>
    </row>
    <row r="11016" spans="24:28" ht="15" customHeight="1">
      <c r="X11016" s="14"/>
      <c r="Y11016" s="14"/>
      <c r="Z11016" s="14"/>
      <c r="AA11016" s="14"/>
      <c r="AB11016" s="14"/>
    </row>
    <row r="11017" spans="24:28" ht="15" customHeight="1">
      <c r="X11017" s="14"/>
      <c r="Y11017" s="14"/>
      <c r="Z11017" s="14"/>
      <c r="AA11017" s="14"/>
      <c r="AB11017" s="14"/>
    </row>
    <row r="11018" spans="24:28" ht="15" customHeight="1">
      <c r="X11018" s="14"/>
      <c r="Y11018" s="14"/>
      <c r="Z11018" s="14"/>
      <c r="AA11018" s="14"/>
      <c r="AB11018" s="14"/>
    </row>
    <row r="11019" spans="24:28" ht="15" customHeight="1">
      <c r="X11019" s="14"/>
      <c r="Y11019" s="14"/>
      <c r="Z11019" s="14"/>
      <c r="AA11019" s="14"/>
      <c r="AB11019" s="14"/>
    </row>
    <row r="11020" spans="24:28" ht="15" customHeight="1">
      <c r="X11020" s="14"/>
      <c r="Y11020" s="14"/>
      <c r="Z11020" s="14"/>
      <c r="AA11020" s="14"/>
      <c r="AB11020" s="14"/>
    </row>
    <row r="11021" spans="24:28" ht="15" customHeight="1">
      <c r="X11021" s="14"/>
      <c r="Y11021" s="14"/>
      <c r="Z11021" s="14"/>
      <c r="AA11021" s="14"/>
      <c r="AB11021" s="14"/>
    </row>
    <row r="11022" spans="24:28" ht="15" customHeight="1">
      <c r="X11022" s="14"/>
      <c r="Y11022" s="14"/>
      <c r="Z11022" s="14"/>
      <c r="AA11022" s="14"/>
      <c r="AB11022" s="14"/>
    </row>
    <row r="11023" spans="24:28" ht="15" customHeight="1">
      <c r="X11023" s="14"/>
      <c r="Y11023" s="14"/>
      <c r="Z11023" s="14"/>
      <c r="AA11023" s="14"/>
      <c r="AB11023" s="14"/>
    </row>
    <row r="11024" spans="24:28" ht="15" customHeight="1">
      <c r="X11024" s="14"/>
      <c r="Y11024" s="14"/>
      <c r="Z11024" s="14"/>
      <c r="AA11024" s="14"/>
      <c r="AB11024" s="14"/>
    </row>
    <row r="11025" spans="24:28" ht="15" customHeight="1">
      <c r="X11025" s="14"/>
      <c r="Y11025" s="14"/>
      <c r="Z11025" s="14"/>
      <c r="AA11025" s="14"/>
      <c r="AB11025" s="14"/>
    </row>
    <row r="11026" spans="24:28" ht="15" customHeight="1">
      <c r="X11026" s="14"/>
      <c r="Y11026" s="14"/>
      <c r="Z11026" s="14"/>
      <c r="AA11026" s="14"/>
      <c r="AB11026" s="14"/>
    </row>
    <row r="11027" spans="24:28" ht="15" customHeight="1">
      <c r="X11027" s="14"/>
      <c r="Y11027" s="14"/>
      <c r="Z11027" s="14"/>
      <c r="AA11027" s="14"/>
      <c r="AB11027" s="14"/>
    </row>
    <row r="11028" spans="24:28" ht="15" customHeight="1">
      <c r="X11028" s="14"/>
      <c r="Y11028" s="14"/>
      <c r="Z11028" s="14"/>
      <c r="AA11028" s="14"/>
      <c r="AB11028" s="14"/>
    </row>
    <row r="11029" spans="24:28" ht="15" customHeight="1">
      <c r="X11029" s="14"/>
      <c r="Y11029" s="14"/>
      <c r="Z11029" s="14"/>
      <c r="AA11029" s="14"/>
      <c r="AB11029" s="14"/>
    </row>
    <row r="11030" spans="24:28" ht="15" customHeight="1">
      <c r="X11030" s="14"/>
      <c r="Y11030" s="14"/>
      <c r="Z11030" s="14"/>
      <c r="AA11030" s="14"/>
      <c r="AB11030" s="14"/>
    </row>
    <row r="11031" spans="24:28" ht="15" customHeight="1">
      <c r="X11031" s="14"/>
      <c r="Y11031" s="14"/>
      <c r="Z11031" s="14"/>
      <c r="AA11031" s="14"/>
      <c r="AB11031" s="14"/>
    </row>
    <row r="11032" spans="24:28" ht="15" customHeight="1">
      <c r="X11032" s="14"/>
      <c r="Y11032" s="14"/>
      <c r="Z11032" s="14"/>
      <c r="AA11032" s="14"/>
      <c r="AB11032" s="14"/>
    </row>
    <row r="11033" spans="24:28" ht="15" customHeight="1">
      <c r="X11033" s="14"/>
      <c r="Y11033" s="14"/>
      <c r="Z11033" s="14"/>
      <c r="AA11033" s="14"/>
      <c r="AB11033" s="14"/>
    </row>
    <row r="11034" spans="24:28" ht="15" customHeight="1">
      <c r="X11034" s="14"/>
      <c r="Y11034" s="14"/>
      <c r="Z11034" s="14"/>
      <c r="AA11034" s="14"/>
      <c r="AB11034" s="14"/>
    </row>
    <row r="11035" spans="24:28" ht="15" customHeight="1">
      <c r="X11035" s="14"/>
      <c r="Y11035" s="14"/>
      <c r="Z11035" s="14"/>
      <c r="AA11035" s="14"/>
      <c r="AB11035" s="14"/>
    </row>
    <row r="11036" spans="24:28" ht="15" customHeight="1">
      <c r="X11036" s="14"/>
      <c r="Y11036" s="14"/>
      <c r="Z11036" s="14"/>
      <c r="AA11036" s="14"/>
      <c r="AB11036" s="14"/>
    </row>
    <row r="11037" spans="24:28" ht="15" customHeight="1">
      <c r="X11037" s="14"/>
      <c r="Y11037" s="14"/>
      <c r="Z11037" s="14"/>
      <c r="AA11037" s="14"/>
      <c r="AB11037" s="14"/>
    </row>
    <row r="11038" spans="24:28" ht="15" customHeight="1">
      <c r="X11038" s="14"/>
      <c r="Y11038" s="14"/>
      <c r="Z11038" s="14"/>
      <c r="AA11038" s="14"/>
      <c r="AB11038" s="14"/>
    </row>
    <row r="11039" spans="24:28" ht="15" customHeight="1">
      <c r="X11039" s="14"/>
      <c r="Y11039" s="14"/>
      <c r="Z11039" s="14"/>
      <c r="AA11039" s="14"/>
      <c r="AB11039" s="14"/>
    </row>
    <row r="11040" spans="24:28" ht="15" customHeight="1">
      <c r="X11040" s="14"/>
      <c r="Y11040" s="14"/>
      <c r="Z11040" s="14"/>
      <c r="AA11040" s="14"/>
      <c r="AB11040" s="14"/>
    </row>
    <row r="11041" spans="24:28" ht="15" customHeight="1">
      <c r="X11041" s="14"/>
      <c r="Y11041" s="14"/>
      <c r="Z11041" s="14"/>
      <c r="AA11041" s="14"/>
      <c r="AB11041" s="14"/>
    </row>
    <row r="11042" spans="24:28" ht="15" customHeight="1">
      <c r="X11042" s="14"/>
      <c r="Y11042" s="14"/>
      <c r="Z11042" s="14"/>
      <c r="AA11042" s="14"/>
      <c r="AB11042" s="14"/>
    </row>
    <row r="11043" spans="24:28" ht="15" customHeight="1">
      <c r="X11043" s="14"/>
      <c r="Y11043" s="14"/>
      <c r="Z11043" s="14"/>
      <c r="AA11043" s="14"/>
      <c r="AB11043" s="14"/>
    </row>
    <row r="11044" spans="24:28" ht="15" customHeight="1">
      <c r="X11044" s="14"/>
      <c r="Y11044" s="14"/>
      <c r="Z11044" s="14"/>
      <c r="AA11044" s="14"/>
      <c r="AB11044" s="14"/>
    </row>
    <row r="11045" spans="24:28" ht="15" customHeight="1">
      <c r="X11045" s="14"/>
      <c r="Y11045" s="14"/>
      <c r="Z11045" s="14"/>
      <c r="AA11045" s="14"/>
      <c r="AB11045" s="14"/>
    </row>
    <row r="11046" spans="24:28" ht="15" customHeight="1">
      <c r="X11046" s="14"/>
      <c r="Y11046" s="14"/>
      <c r="Z11046" s="14"/>
      <c r="AA11046" s="14"/>
      <c r="AB11046" s="14"/>
    </row>
    <row r="11047" spans="24:28" ht="15" customHeight="1">
      <c r="X11047" s="14"/>
      <c r="Y11047" s="14"/>
      <c r="Z11047" s="14"/>
      <c r="AA11047" s="14"/>
      <c r="AB11047" s="14"/>
    </row>
    <row r="11048" spans="24:28" ht="15" customHeight="1">
      <c r="X11048" s="14"/>
      <c r="Y11048" s="14"/>
      <c r="Z11048" s="14"/>
      <c r="AA11048" s="14"/>
      <c r="AB11048" s="14"/>
    </row>
    <row r="11049" spans="24:28" ht="15" customHeight="1">
      <c r="X11049" s="14"/>
      <c r="Y11049" s="14"/>
      <c r="Z11049" s="14"/>
      <c r="AA11049" s="14"/>
      <c r="AB11049" s="14"/>
    </row>
    <row r="11050" spans="24:28" ht="15" customHeight="1">
      <c r="X11050" s="14"/>
      <c r="Y11050" s="14"/>
      <c r="Z11050" s="14"/>
      <c r="AA11050" s="14"/>
      <c r="AB11050" s="14"/>
    </row>
    <row r="11051" spans="24:28" ht="15" customHeight="1">
      <c r="X11051" s="14"/>
      <c r="Y11051" s="14"/>
      <c r="Z11051" s="14"/>
      <c r="AA11051" s="14"/>
      <c r="AB11051" s="14"/>
    </row>
    <row r="11052" spans="24:28" ht="15" customHeight="1">
      <c r="X11052" s="14"/>
      <c r="Y11052" s="14"/>
      <c r="Z11052" s="14"/>
      <c r="AA11052" s="14"/>
      <c r="AB11052" s="14"/>
    </row>
    <row r="11053" spans="24:28" ht="15" customHeight="1">
      <c r="X11053" s="14"/>
      <c r="Y11053" s="14"/>
      <c r="Z11053" s="14"/>
      <c r="AA11053" s="14"/>
      <c r="AB11053" s="14"/>
    </row>
    <row r="11054" spans="24:28" ht="15" customHeight="1">
      <c r="X11054" s="14"/>
      <c r="Y11054" s="14"/>
      <c r="Z11054" s="14"/>
      <c r="AA11054" s="14"/>
      <c r="AB11054" s="14"/>
    </row>
    <row r="11055" spans="24:28" ht="15" customHeight="1">
      <c r="X11055" s="14"/>
      <c r="Y11055" s="14"/>
      <c r="Z11055" s="14"/>
      <c r="AA11055" s="14"/>
      <c r="AB11055" s="14"/>
    </row>
    <row r="11056" spans="24:28" ht="15" customHeight="1">
      <c r="X11056" s="14"/>
      <c r="Y11056" s="14"/>
      <c r="Z11056" s="14"/>
      <c r="AA11056" s="14"/>
      <c r="AB11056" s="14"/>
    </row>
    <row r="11057" spans="24:28" ht="15" customHeight="1">
      <c r="X11057" s="14"/>
      <c r="Y11057" s="14"/>
      <c r="Z11057" s="14"/>
      <c r="AA11057" s="14"/>
      <c r="AB11057" s="14"/>
    </row>
    <row r="11058" spans="24:28" ht="15" customHeight="1">
      <c r="X11058" s="14"/>
      <c r="Y11058" s="14"/>
      <c r="Z11058" s="14"/>
      <c r="AA11058" s="14"/>
      <c r="AB11058" s="14"/>
    </row>
    <row r="11059" spans="24:28" ht="15" customHeight="1">
      <c r="X11059" s="14"/>
      <c r="Y11059" s="14"/>
      <c r="Z11059" s="14"/>
      <c r="AA11059" s="14"/>
      <c r="AB11059" s="14"/>
    </row>
    <row r="11060" spans="24:28" ht="15" customHeight="1">
      <c r="X11060" s="14"/>
      <c r="Y11060" s="14"/>
      <c r="Z11060" s="14"/>
      <c r="AA11060" s="14"/>
      <c r="AB11060" s="14"/>
    </row>
    <row r="11061" spans="24:28" ht="15" customHeight="1">
      <c r="X11061" s="14"/>
      <c r="Y11061" s="14"/>
      <c r="Z11061" s="14"/>
      <c r="AA11061" s="14"/>
      <c r="AB11061" s="14"/>
    </row>
    <row r="11062" spans="24:28" ht="15" customHeight="1">
      <c r="X11062" s="14"/>
      <c r="Y11062" s="14"/>
      <c r="Z11062" s="14"/>
      <c r="AA11062" s="14"/>
      <c r="AB11062" s="14"/>
    </row>
    <row r="11063" spans="24:28" ht="15" customHeight="1">
      <c r="X11063" s="14"/>
      <c r="Y11063" s="14"/>
      <c r="Z11063" s="14"/>
      <c r="AA11063" s="14"/>
      <c r="AB11063" s="14"/>
    </row>
    <row r="11064" spans="24:28" ht="15" customHeight="1">
      <c r="X11064" s="14"/>
      <c r="Y11064" s="14"/>
      <c r="Z11064" s="14"/>
      <c r="AA11064" s="14"/>
      <c r="AB11064" s="14"/>
    </row>
    <row r="11065" spans="24:28" ht="15" customHeight="1">
      <c r="X11065" s="14"/>
      <c r="Y11065" s="14"/>
      <c r="Z11065" s="14"/>
      <c r="AA11065" s="14"/>
      <c r="AB11065" s="14"/>
    </row>
    <row r="11066" spans="24:28" ht="15" customHeight="1">
      <c r="X11066" s="14"/>
      <c r="Y11066" s="14"/>
      <c r="Z11066" s="14"/>
      <c r="AA11066" s="14"/>
      <c r="AB11066" s="14"/>
    </row>
    <row r="11067" spans="24:28" ht="15" customHeight="1">
      <c r="X11067" s="14"/>
      <c r="Y11067" s="14"/>
      <c r="Z11067" s="14"/>
      <c r="AA11067" s="14"/>
      <c r="AB11067" s="14"/>
    </row>
    <row r="11068" spans="24:28" ht="15" customHeight="1">
      <c r="X11068" s="14"/>
      <c r="Y11068" s="14"/>
      <c r="Z11068" s="14"/>
      <c r="AA11068" s="14"/>
      <c r="AB11068" s="14"/>
    </row>
    <row r="11069" spans="24:28" ht="15" customHeight="1">
      <c r="X11069" s="14"/>
      <c r="Y11069" s="14"/>
      <c r="Z11069" s="14"/>
      <c r="AA11069" s="14"/>
      <c r="AB11069" s="14"/>
    </row>
    <row r="11070" spans="24:28" ht="15" customHeight="1">
      <c r="X11070" s="14"/>
      <c r="Y11070" s="14"/>
      <c r="Z11070" s="14"/>
      <c r="AA11070" s="14"/>
      <c r="AB11070" s="14"/>
    </row>
    <row r="11071" spans="24:28" ht="15" customHeight="1">
      <c r="X11071" s="14"/>
      <c r="Y11071" s="14"/>
      <c r="Z11071" s="14"/>
      <c r="AA11071" s="14"/>
      <c r="AB11071" s="14"/>
    </row>
    <row r="11072" spans="24:28" ht="15" customHeight="1">
      <c r="X11072" s="14"/>
      <c r="Y11072" s="14"/>
      <c r="Z11072" s="14"/>
      <c r="AA11072" s="14"/>
      <c r="AB11072" s="14"/>
    </row>
    <row r="11073" spans="24:28" ht="15" customHeight="1">
      <c r="X11073" s="14"/>
      <c r="Y11073" s="14"/>
      <c r="Z11073" s="14"/>
      <c r="AA11073" s="14"/>
      <c r="AB11073" s="14"/>
    </row>
    <row r="11074" spans="24:28" ht="15" customHeight="1">
      <c r="X11074" s="14"/>
      <c r="Y11074" s="14"/>
      <c r="Z11074" s="14"/>
      <c r="AA11074" s="14"/>
      <c r="AB11074" s="14"/>
    </row>
    <row r="11075" spans="24:28" ht="15" customHeight="1">
      <c r="X11075" s="14"/>
      <c r="Y11075" s="14"/>
      <c r="Z11075" s="14"/>
      <c r="AA11075" s="14"/>
      <c r="AB11075" s="14"/>
    </row>
    <row r="11076" spans="24:28" ht="15" customHeight="1">
      <c r="X11076" s="14"/>
      <c r="Y11076" s="14"/>
      <c r="Z11076" s="14"/>
      <c r="AA11076" s="14"/>
      <c r="AB11076" s="14"/>
    </row>
    <row r="11077" spans="24:28" ht="15" customHeight="1">
      <c r="X11077" s="14"/>
      <c r="Y11077" s="14"/>
      <c r="Z11077" s="14"/>
      <c r="AA11077" s="14"/>
      <c r="AB11077" s="14"/>
    </row>
    <row r="11078" spans="24:28" ht="15" customHeight="1">
      <c r="X11078" s="14"/>
      <c r="Y11078" s="14"/>
      <c r="Z11078" s="14"/>
      <c r="AA11078" s="14"/>
      <c r="AB11078" s="14"/>
    </row>
    <row r="11079" spans="24:28" ht="15" customHeight="1">
      <c r="X11079" s="14"/>
      <c r="Y11079" s="14"/>
      <c r="Z11079" s="14"/>
      <c r="AA11079" s="14"/>
      <c r="AB11079" s="14"/>
    </row>
    <row r="11080" spans="24:28" ht="15" customHeight="1">
      <c r="X11080" s="14"/>
      <c r="Y11080" s="14"/>
      <c r="Z11080" s="14"/>
      <c r="AA11080" s="14"/>
      <c r="AB11080" s="14"/>
    </row>
    <row r="11081" spans="24:28" ht="15" customHeight="1">
      <c r="X11081" s="14"/>
      <c r="Y11081" s="14"/>
      <c r="Z11081" s="14"/>
      <c r="AA11081" s="14"/>
      <c r="AB11081" s="14"/>
    </row>
    <row r="11082" spans="24:28" ht="15" customHeight="1">
      <c r="X11082" s="14"/>
      <c r="Y11082" s="14"/>
      <c r="Z11082" s="14"/>
      <c r="AA11082" s="14"/>
      <c r="AB11082" s="14"/>
    </row>
    <row r="11083" spans="24:28" ht="15" customHeight="1">
      <c r="X11083" s="14"/>
      <c r="Y11083" s="14"/>
      <c r="Z11083" s="14"/>
      <c r="AA11083" s="14"/>
      <c r="AB11083" s="14"/>
    </row>
    <row r="11084" spans="24:28" ht="15" customHeight="1">
      <c r="X11084" s="14"/>
      <c r="Y11084" s="14"/>
      <c r="Z11084" s="14"/>
      <c r="AA11084" s="14"/>
      <c r="AB11084" s="14"/>
    </row>
    <row r="11085" spans="24:28" ht="15" customHeight="1">
      <c r="X11085" s="14"/>
      <c r="Y11085" s="14"/>
      <c r="Z11085" s="14"/>
      <c r="AA11085" s="14"/>
      <c r="AB11085" s="14"/>
    </row>
    <row r="11086" spans="24:28" ht="15" customHeight="1">
      <c r="X11086" s="14"/>
      <c r="Y11086" s="14"/>
      <c r="Z11086" s="14"/>
      <c r="AA11086" s="14"/>
      <c r="AB11086" s="14"/>
    </row>
    <row r="11087" spans="24:28" ht="15" customHeight="1">
      <c r="X11087" s="14"/>
      <c r="Y11087" s="14"/>
      <c r="Z11087" s="14"/>
      <c r="AA11087" s="14"/>
      <c r="AB11087" s="14"/>
    </row>
    <row r="11088" spans="24:28" ht="15" customHeight="1">
      <c r="X11088" s="14"/>
      <c r="Y11088" s="14"/>
      <c r="Z11088" s="14"/>
      <c r="AA11088" s="14"/>
      <c r="AB11088" s="14"/>
    </row>
    <row r="11089" spans="24:28" ht="15" customHeight="1">
      <c r="X11089" s="14"/>
      <c r="Y11089" s="14"/>
      <c r="Z11089" s="14"/>
      <c r="AA11089" s="14"/>
      <c r="AB11089" s="14"/>
    </row>
    <row r="11090" spans="24:28" ht="15" customHeight="1">
      <c r="X11090" s="14"/>
      <c r="Y11090" s="14"/>
      <c r="Z11090" s="14"/>
      <c r="AA11090" s="14"/>
      <c r="AB11090" s="14"/>
    </row>
    <row r="11091" spans="24:28" ht="15" customHeight="1">
      <c r="X11091" s="14"/>
      <c r="Y11091" s="14"/>
      <c r="Z11091" s="14"/>
      <c r="AA11091" s="14"/>
      <c r="AB11091" s="14"/>
    </row>
    <row r="11092" spans="24:28" ht="15" customHeight="1">
      <c r="X11092" s="14"/>
      <c r="Y11092" s="14"/>
      <c r="Z11092" s="14"/>
      <c r="AA11092" s="14"/>
      <c r="AB11092" s="14"/>
    </row>
    <row r="11093" spans="24:28" ht="15" customHeight="1">
      <c r="X11093" s="14"/>
      <c r="Y11093" s="14"/>
      <c r="Z11093" s="14"/>
      <c r="AA11093" s="14"/>
      <c r="AB11093" s="14"/>
    </row>
    <row r="11094" spans="24:28" ht="15" customHeight="1">
      <c r="X11094" s="14"/>
      <c r="Y11094" s="14"/>
      <c r="Z11094" s="14"/>
      <c r="AA11094" s="14"/>
      <c r="AB11094" s="14"/>
    </row>
    <row r="11095" spans="24:28" ht="15" customHeight="1">
      <c r="X11095" s="14"/>
      <c r="Y11095" s="14"/>
      <c r="Z11095" s="14"/>
      <c r="AA11095" s="14"/>
      <c r="AB11095" s="14"/>
    </row>
    <row r="11096" spans="24:28" ht="15" customHeight="1">
      <c r="X11096" s="14"/>
      <c r="Y11096" s="14"/>
      <c r="Z11096" s="14"/>
      <c r="AA11096" s="14"/>
      <c r="AB11096" s="14"/>
    </row>
    <row r="11097" spans="24:28" ht="15" customHeight="1">
      <c r="X11097" s="14"/>
      <c r="Y11097" s="14"/>
      <c r="Z11097" s="14"/>
      <c r="AA11097" s="14"/>
      <c r="AB11097" s="14"/>
    </row>
    <row r="11098" spans="24:28" ht="15" customHeight="1">
      <c r="X11098" s="14"/>
      <c r="Y11098" s="14"/>
      <c r="Z11098" s="14"/>
      <c r="AA11098" s="14"/>
      <c r="AB11098" s="14"/>
    </row>
    <row r="11099" spans="24:28" ht="15" customHeight="1">
      <c r="X11099" s="14"/>
      <c r="Y11099" s="14"/>
      <c r="Z11099" s="14"/>
      <c r="AA11099" s="14"/>
      <c r="AB11099" s="14"/>
    </row>
    <row r="11100" spans="24:28" ht="15" customHeight="1">
      <c r="X11100" s="14"/>
      <c r="Y11100" s="14"/>
      <c r="Z11100" s="14"/>
      <c r="AA11100" s="14"/>
      <c r="AB11100" s="14"/>
    </row>
    <row r="11101" spans="24:28" ht="15" customHeight="1">
      <c r="X11101" s="14"/>
      <c r="Y11101" s="14"/>
      <c r="Z11101" s="14"/>
      <c r="AA11101" s="14"/>
      <c r="AB11101" s="14"/>
    </row>
    <row r="11102" spans="24:28" ht="15" customHeight="1">
      <c r="X11102" s="14"/>
      <c r="Y11102" s="14"/>
      <c r="Z11102" s="14"/>
      <c r="AA11102" s="14"/>
      <c r="AB11102" s="14"/>
    </row>
    <row r="11103" spans="24:28" ht="15" customHeight="1">
      <c r="X11103" s="14"/>
      <c r="Y11103" s="14"/>
      <c r="Z11103" s="14"/>
      <c r="AA11103" s="14"/>
      <c r="AB11103" s="14"/>
    </row>
    <row r="11104" spans="24:28" ht="15" customHeight="1">
      <c r="X11104" s="14"/>
      <c r="Y11104" s="14"/>
      <c r="Z11104" s="14"/>
      <c r="AA11104" s="14"/>
      <c r="AB11104" s="14"/>
    </row>
    <row r="11105" spans="24:28" ht="15" customHeight="1">
      <c r="X11105" s="14"/>
      <c r="Y11105" s="14"/>
      <c r="Z11105" s="14"/>
      <c r="AA11105" s="14"/>
      <c r="AB11105" s="14"/>
    </row>
    <row r="11106" spans="24:28" ht="15" customHeight="1">
      <c r="X11106" s="14"/>
      <c r="Y11106" s="14"/>
      <c r="Z11106" s="14"/>
      <c r="AA11106" s="14"/>
      <c r="AB11106" s="14"/>
    </row>
    <row r="11107" spans="24:28" ht="15" customHeight="1">
      <c r="X11107" s="14"/>
      <c r="Y11107" s="14"/>
      <c r="Z11107" s="14"/>
      <c r="AA11107" s="14"/>
      <c r="AB11107" s="14"/>
    </row>
    <row r="11108" spans="24:28" ht="15" customHeight="1">
      <c r="X11108" s="14"/>
      <c r="Y11108" s="14"/>
      <c r="Z11108" s="14"/>
      <c r="AA11108" s="14"/>
      <c r="AB11108" s="14"/>
    </row>
    <row r="11109" spans="24:28" ht="15" customHeight="1">
      <c r="X11109" s="14"/>
      <c r="Y11109" s="14"/>
      <c r="Z11109" s="14"/>
      <c r="AA11109" s="14"/>
      <c r="AB11109" s="14"/>
    </row>
    <row r="11110" spans="24:28" ht="15" customHeight="1">
      <c r="X11110" s="14"/>
      <c r="Y11110" s="14"/>
      <c r="Z11110" s="14"/>
      <c r="AA11110" s="14"/>
      <c r="AB11110" s="14"/>
    </row>
    <row r="11111" spans="24:28" ht="15" customHeight="1">
      <c r="X11111" s="14"/>
      <c r="Y11111" s="14"/>
      <c r="Z11111" s="14"/>
      <c r="AA11111" s="14"/>
      <c r="AB11111" s="14"/>
    </row>
    <row r="11112" spans="24:28" ht="15" customHeight="1">
      <c r="X11112" s="14"/>
      <c r="Y11112" s="14"/>
      <c r="Z11112" s="14"/>
      <c r="AA11112" s="14"/>
      <c r="AB11112" s="14"/>
    </row>
    <row r="11113" spans="24:28" ht="15" customHeight="1">
      <c r="X11113" s="14"/>
      <c r="Y11113" s="14"/>
      <c r="Z11113" s="14"/>
      <c r="AA11113" s="14"/>
      <c r="AB11113" s="14"/>
    </row>
    <row r="11114" spans="24:28" ht="15" customHeight="1">
      <c r="X11114" s="14"/>
      <c r="Y11114" s="14"/>
      <c r="Z11114" s="14"/>
      <c r="AA11114" s="14"/>
      <c r="AB11114" s="14"/>
    </row>
    <row r="11115" spans="24:28" ht="15" customHeight="1">
      <c r="X11115" s="14"/>
      <c r="Y11115" s="14"/>
      <c r="Z11115" s="14"/>
      <c r="AA11115" s="14"/>
      <c r="AB11115" s="14"/>
    </row>
    <row r="11116" spans="24:28" ht="15" customHeight="1">
      <c r="X11116" s="14"/>
      <c r="Y11116" s="14"/>
      <c r="Z11116" s="14"/>
      <c r="AA11116" s="14"/>
      <c r="AB11116" s="14"/>
    </row>
    <row r="11117" spans="24:28" ht="15" customHeight="1">
      <c r="X11117" s="14"/>
      <c r="Y11117" s="14"/>
      <c r="Z11117" s="14"/>
      <c r="AA11117" s="14"/>
      <c r="AB11117" s="14"/>
    </row>
    <row r="11118" spans="24:28" ht="15" customHeight="1">
      <c r="X11118" s="14"/>
      <c r="Y11118" s="14"/>
      <c r="Z11118" s="14"/>
      <c r="AA11118" s="14"/>
      <c r="AB11118" s="14"/>
    </row>
    <row r="11119" spans="24:28" ht="15" customHeight="1">
      <c r="X11119" s="14"/>
      <c r="Y11119" s="14"/>
      <c r="Z11119" s="14"/>
      <c r="AA11119" s="14"/>
      <c r="AB11119" s="14"/>
    </row>
    <row r="11120" spans="24:28" ht="15" customHeight="1">
      <c r="X11120" s="14"/>
      <c r="Y11120" s="14"/>
      <c r="Z11120" s="14"/>
      <c r="AA11120" s="14"/>
      <c r="AB11120" s="14"/>
    </row>
    <row r="11121" spans="24:28" ht="15" customHeight="1">
      <c r="X11121" s="14"/>
      <c r="Y11121" s="14"/>
      <c r="Z11121" s="14"/>
      <c r="AA11121" s="14"/>
      <c r="AB11121" s="14"/>
    </row>
    <row r="11122" spans="24:28" ht="15" customHeight="1">
      <c r="X11122" s="14"/>
      <c r="Y11122" s="14"/>
      <c r="Z11122" s="14"/>
      <c r="AA11122" s="14"/>
      <c r="AB11122" s="14"/>
    </row>
    <row r="11123" spans="24:28" ht="15" customHeight="1">
      <c r="X11123" s="14"/>
      <c r="Y11123" s="14"/>
      <c r="Z11123" s="14"/>
      <c r="AA11123" s="14"/>
      <c r="AB11123" s="14"/>
    </row>
    <row r="11124" spans="24:28" ht="15" customHeight="1">
      <c r="X11124" s="14"/>
      <c r="Y11124" s="14"/>
      <c r="Z11124" s="14"/>
      <c r="AA11124" s="14"/>
      <c r="AB11124" s="14"/>
    </row>
    <row r="11125" spans="24:28" ht="15" customHeight="1">
      <c r="X11125" s="14"/>
      <c r="Y11125" s="14"/>
      <c r="Z11125" s="14"/>
      <c r="AA11125" s="14"/>
      <c r="AB11125" s="14"/>
    </row>
    <row r="11126" spans="24:28" ht="15" customHeight="1">
      <c r="X11126" s="14"/>
      <c r="Y11126" s="14"/>
      <c r="Z11126" s="14"/>
      <c r="AA11126" s="14"/>
      <c r="AB11126" s="14"/>
    </row>
    <row r="11127" spans="24:28" ht="15" customHeight="1">
      <c r="X11127" s="14"/>
      <c r="Y11127" s="14"/>
      <c r="Z11127" s="14"/>
      <c r="AA11127" s="14"/>
      <c r="AB11127" s="14"/>
    </row>
    <row r="11128" spans="24:28" ht="15" customHeight="1">
      <c r="X11128" s="14"/>
      <c r="Y11128" s="14"/>
      <c r="Z11128" s="14"/>
      <c r="AA11128" s="14"/>
      <c r="AB11128" s="14"/>
    </row>
    <row r="11129" spans="24:28" ht="15" customHeight="1">
      <c r="X11129" s="14"/>
      <c r="Y11129" s="14"/>
      <c r="Z11129" s="14"/>
      <c r="AA11129" s="14"/>
      <c r="AB11129" s="14"/>
    </row>
    <row r="11130" spans="24:28" ht="15" customHeight="1">
      <c r="X11130" s="14"/>
      <c r="Y11130" s="14"/>
      <c r="Z11130" s="14"/>
      <c r="AA11130" s="14"/>
      <c r="AB11130" s="14"/>
    </row>
    <row r="11131" spans="24:28" ht="15" customHeight="1">
      <c r="X11131" s="14"/>
      <c r="Y11131" s="14"/>
      <c r="Z11131" s="14"/>
      <c r="AA11131" s="14"/>
      <c r="AB11131" s="14"/>
    </row>
    <row r="11132" spans="24:28" ht="15" customHeight="1">
      <c r="X11132" s="14"/>
      <c r="Y11132" s="14"/>
      <c r="Z11132" s="14"/>
      <c r="AA11132" s="14"/>
      <c r="AB11132" s="14"/>
    </row>
    <row r="11133" spans="24:28" ht="15" customHeight="1">
      <c r="X11133" s="14"/>
      <c r="Y11133" s="14"/>
      <c r="Z11133" s="14"/>
      <c r="AA11133" s="14"/>
      <c r="AB11133" s="14"/>
    </row>
    <row r="11134" spans="24:28" ht="15" customHeight="1">
      <c r="X11134" s="14"/>
      <c r="Y11134" s="14"/>
      <c r="Z11134" s="14"/>
      <c r="AA11134" s="14"/>
      <c r="AB11134" s="14"/>
    </row>
    <row r="11135" spans="24:28" ht="15" customHeight="1">
      <c r="X11135" s="14"/>
      <c r="Y11135" s="14"/>
      <c r="Z11135" s="14"/>
      <c r="AA11135" s="14"/>
      <c r="AB11135" s="14"/>
    </row>
    <row r="11136" spans="24:28" ht="15" customHeight="1">
      <c r="X11136" s="14"/>
      <c r="Y11136" s="14"/>
      <c r="Z11136" s="14"/>
      <c r="AA11136" s="14"/>
      <c r="AB11136" s="14"/>
    </row>
    <row r="11137" spans="24:28" ht="15" customHeight="1">
      <c r="X11137" s="14"/>
      <c r="Y11137" s="14"/>
      <c r="Z11137" s="14"/>
      <c r="AA11137" s="14"/>
      <c r="AB11137" s="14"/>
    </row>
    <row r="11138" spans="24:28" ht="15" customHeight="1">
      <c r="X11138" s="14"/>
      <c r="Y11138" s="14"/>
      <c r="Z11138" s="14"/>
      <c r="AA11138" s="14"/>
      <c r="AB11138" s="14"/>
    </row>
    <row r="11139" spans="24:28" ht="15" customHeight="1">
      <c r="X11139" s="14"/>
      <c r="Y11139" s="14"/>
      <c r="Z11139" s="14"/>
      <c r="AA11139" s="14"/>
      <c r="AB11139" s="14"/>
    </row>
    <row r="11140" spans="24:28" ht="15" customHeight="1">
      <c r="X11140" s="14"/>
      <c r="Y11140" s="14"/>
      <c r="Z11140" s="14"/>
      <c r="AA11140" s="14"/>
      <c r="AB11140" s="14"/>
    </row>
    <row r="11141" spans="24:28" ht="15" customHeight="1">
      <c r="X11141" s="14"/>
      <c r="Y11141" s="14"/>
      <c r="Z11141" s="14"/>
      <c r="AA11141" s="14"/>
      <c r="AB11141" s="14"/>
    </row>
    <row r="11142" spans="24:28" ht="15" customHeight="1">
      <c r="X11142" s="14"/>
      <c r="Y11142" s="14"/>
      <c r="Z11142" s="14"/>
      <c r="AA11142" s="14"/>
      <c r="AB11142" s="14"/>
    </row>
    <row r="11143" spans="24:28" ht="15" customHeight="1">
      <c r="X11143" s="14"/>
      <c r="Y11143" s="14"/>
      <c r="Z11143" s="14"/>
      <c r="AA11143" s="14"/>
      <c r="AB11143" s="14"/>
    </row>
    <row r="11144" spans="24:28" ht="15" customHeight="1">
      <c r="X11144" s="14"/>
      <c r="Y11144" s="14"/>
      <c r="Z11144" s="14"/>
      <c r="AA11144" s="14"/>
      <c r="AB11144" s="14"/>
    </row>
    <row r="11145" spans="24:28" ht="15" customHeight="1">
      <c r="X11145" s="14"/>
      <c r="Y11145" s="14"/>
      <c r="Z11145" s="14"/>
      <c r="AA11145" s="14"/>
      <c r="AB11145" s="14"/>
    </row>
    <row r="11146" spans="24:28" ht="15" customHeight="1">
      <c r="X11146" s="14"/>
      <c r="Y11146" s="14"/>
      <c r="Z11146" s="14"/>
      <c r="AA11146" s="14"/>
      <c r="AB11146" s="14"/>
    </row>
    <row r="11147" spans="24:28" ht="15" customHeight="1">
      <c r="X11147" s="14"/>
      <c r="Y11147" s="14"/>
      <c r="Z11147" s="14"/>
      <c r="AA11147" s="14"/>
      <c r="AB11147" s="14"/>
    </row>
    <row r="11148" spans="24:28" ht="15" customHeight="1">
      <c r="X11148" s="14"/>
      <c r="Y11148" s="14"/>
      <c r="Z11148" s="14"/>
      <c r="AA11148" s="14"/>
      <c r="AB11148" s="14"/>
    </row>
    <row r="11149" spans="24:28" ht="15" customHeight="1">
      <c r="X11149" s="14"/>
      <c r="Y11149" s="14"/>
      <c r="Z11149" s="14"/>
      <c r="AA11149" s="14"/>
      <c r="AB11149" s="14"/>
    </row>
    <row r="11150" spans="24:28" ht="15" customHeight="1">
      <c r="X11150" s="14"/>
      <c r="Y11150" s="14"/>
      <c r="Z11150" s="14"/>
      <c r="AA11150" s="14"/>
      <c r="AB11150" s="14"/>
    </row>
    <row r="11151" spans="24:28" ht="15" customHeight="1">
      <c r="X11151" s="14"/>
      <c r="Y11151" s="14"/>
      <c r="Z11151" s="14"/>
      <c r="AA11151" s="14"/>
      <c r="AB11151" s="14"/>
    </row>
    <row r="11152" spans="24:28" ht="15" customHeight="1">
      <c r="X11152" s="14"/>
      <c r="Y11152" s="14"/>
      <c r="Z11152" s="14"/>
      <c r="AA11152" s="14"/>
      <c r="AB11152" s="14"/>
    </row>
    <row r="11153" spans="24:28" ht="15" customHeight="1">
      <c r="X11153" s="14"/>
      <c r="Y11153" s="14"/>
      <c r="Z11153" s="14"/>
      <c r="AA11153" s="14"/>
      <c r="AB11153" s="14"/>
    </row>
    <row r="11154" spans="24:28" ht="15" customHeight="1">
      <c r="X11154" s="14"/>
      <c r="Y11154" s="14"/>
      <c r="Z11154" s="14"/>
      <c r="AA11154" s="14"/>
      <c r="AB11154" s="14"/>
    </row>
    <row r="11155" spans="24:28" ht="15" customHeight="1">
      <c r="X11155" s="14"/>
      <c r="Y11155" s="14"/>
      <c r="Z11155" s="14"/>
      <c r="AA11155" s="14"/>
      <c r="AB11155" s="14"/>
    </row>
    <row r="11156" spans="24:28" ht="15" customHeight="1">
      <c r="X11156" s="14"/>
      <c r="Y11156" s="14"/>
      <c r="Z11156" s="14"/>
      <c r="AA11156" s="14"/>
      <c r="AB11156" s="14"/>
    </row>
    <row r="11157" spans="24:28" ht="15" customHeight="1">
      <c r="X11157" s="14"/>
      <c r="Y11157" s="14"/>
      <c r="Z11157" s="14"/>
      <c r="AA11157" s="14"/>
      <c r="AB11157" s="14"/>
    </row>
    <row r="11158" spans="24:28" ht="15" customHeight="1">
      <c r="X11158" s="14"/>
      <c r="Y11158" s="14"/>
      <c r="Z11158" s="14"/>
      <c r="AA11158" s="14"/>
      <c r="AB11158" s="14"/>
    </row>
    <row r="11159" spans="24:28" ht="15" customHeight="1">
      <c r="X11159" s="14"/>
      <c r="Y11159" s="14"/>
      <c r="Z11159" s="14"/>
      <c r="AA11159" s="14"/>
      <c r="AB11159" s="14"/>
    </row>
    <row r="11160" spans="24:28" ht="15" customHeight="1">
      <c r="X11160" s="14"/>
      <c r="Y11160" s="14"/>
      <c r="Z11160" s="14"/>
      <c r="AA11160" s="14"/>
      <c r="AB11160" s="14"/>
    </row>
    <row r="11161" spans="24:28" ht="15" customHeight="1">
      <c r="X11161" s="14"/>
      <c r="Y11161" s="14"/>
      <c r="Z11161" s="14"/>
      <c r="AA11161" s="14"/>
      <c r="AB11161" s="14"/>
    </row>
    <row r="11162" spans="24:28" ht="15" customHeight="1">
      <c r="X11162" s="14"/>
      <c r="Y11162" s="14"/>
      <c r="Z11162" s="14"/>
      <c r="AA11162" s="14"/>
      <c r="AB11162" s="14"/>
    </row>
    <row r="11163" spans="24:28" ht="15" customHeight="1">
      <c r="X11163" s="14"/>
      <c r="Y11163" s="14"/>
      <c r="Z11163" s="14"/>
      <c r="AA11163" s="14"/>
      <c r="AB11163" s="14"/>
    </row>
    <row r="11164" spans="24:28" ht="15" customHeight="1">
      <c r="X11164" s="14"/>
      <c r="Y11164" s="14"/>
      <c r="Z11164" s="14"/>
      <c r="AA11164" s="14"/>
      <c r="AB11164" s="14"/>
    </row>
    <row r="11165" spans="24:28" ht="15" customHeight="1">
      <c r="X11165" s="14"/>
      <c r="Y11165" s="14"/>
      <c r="Z11165" s="14"/>
      <c r="AA11165" s="14"/>
      <c r="AB11165" s="14"/>
    </row>
    <row r="11166" spans="24:28" ht="15" customHeight="1">
      <c r="X11166" s="14"/>
      <c r="Y11166" s="14"/>
      <c r="Z11166" s="14"/>
      <c r="AA11166" s="14"/>
      <c r="AB11166" s="14"/>
    </row>
    <row r="11167" spans="24:28" ht="15" customHeight="1">
      <c r="X11167" s="14"/>
      <c r="Y11167" s="14"/>
      <c r="Z11167" s="14"/>
      <c r="AA11167" s="14"/>
      <c r="AB11167" s="14"/>
    </row>
    <row r="11168" spans="24:28" ht="15" customHeight="1">
      <c r="X11168" s="14"/>
      <c r="Y11168" s="14"/>
      <c r="Z11168" s="14"/>
      <c r="AA11168" s="14"/>
      <c r="AB11168" s="14"/>
    </row>
    <row r="11169" spans="24:28" ht="15" customHeight="1">
      <c r="X11169" s="14"/>
      <c r="Y11169" s="14"/>
      <c r="Z11169" s="14"/>
      <c r="AA11169" s="14"/>
      <c r="AB11169" s="14"/>
    </row>
    <row r="11170" spans="24:28" ht="15" customHeight="1">
      <c r="X11170" s="14"/>
      <c r="Y11170" s="14"/>
      <c r="Z11170" s="14"/>
      <c r="AA11170" s="14"/>
      <c r="AB11170" s="14"/>
    </row>
    <row r="11171" spans="24:28" ht="15" customHeight="1">
      <c r="X11171" s="14"/>
      <c r="Y11171" s="14"/>
      <c r="Z11171" s="14"/>
      <c r="AA11171" s="14"/>
      <c r="AB11171" s="14"/>
    </row>
    <row r="11172" spans="24:28" ht="15" customHeight="1">
      <c r="X11172" s="14"/>
      <c r="Y11172" s="14"/>
      <c r="Z11172" s="14"/>
      <c r="AA11172" s="14"/>
      <c r="AB11172" s="14"/>
    </row>
    <row r="11173" spans="24:28" ht="15" customHeight="1">
      <c r="X11173" s="14"/>
      <c r="Y11173" s="14"/>
      <c r="Z11173" s="14"/>
      <c r="AA11173" s="14"/>
      <c r="AB11173" s="14"/>
    </row>
    <row r="11174" spans="24:28" ht="15" customHeight="1">
      <c r="X11174" s="14"/>
      <c r="Y11174" s="14"/>
      <c r="Z11174" s="14"/>
      <c r="AA11174" s="14"/>
      <c r="AB11174" s="14"/>
    </row>
    <row r="11175" spans="24:28" ht="15" customHeight="1">
      <c r="X11175" s="14"/>
      <c r="Y11175" s="14"/>
      <c r="Z11175" s="14"/>
      <c r="AA11175" s="14"/>
      <c r="AB11175" s="14"/>
    </row>
    <row r="11176" spans="24:28" ht="15" customHeight="1">
      <c r="X11176" s="14"/>
      <c r="Y11176" s="14"/>
      <c r="Z11176" s="14"/>
      <c r="AA11176" s="14"/>
      <c r="AB11176" s="14"/>
    </row>
    <row r="11177" spans="24:28" ht="15" customHeight="1">
      <c r="X11177" s="14"/>
      <c r="Y11177" s="14"/>
      <c r="Z11177" s="14"/>
      <c r="AA11177" s="14"/>
      <c r="AB11177" s="14"/>
    </row>
    <row r="11178" spans="24:28" ht="15" customHeight="1">
      <c r="X11178" s="14"/>
      <c r="Y11178" s="14"/>
      <c r="Z11178" s="14"/>
      <c r="AA11178" s="14"/>
      <c r="AB11178" s="14"/>
    </row>
    <row r="11179" spans="24:28" ht="15" customHeight="1">
      <c r="X11179" s="14"/>
      <c r="Y11179" s="14"/>
      <c r="Z11179" s="14"/>
      <c r="AA11179" s="14"/>
      <c r="AB11179" s="14"/>
    </row>
    <row r="11180" spans="24:28" ht="15" customHeight="1">
      <c r="X11180" s="14"/>
      <c r="Y11180" s="14"/>
      <c r="Z11180" s="14"/>
      <c r="AA11180" s="14"/>
      <c r="AB11180" s="14"/>
    </row>
    <row r="11181" spans="24:28" ht="15" customHeight="1">
      <c r="X11181" s="14"/>
      <c r="Y11181" s="14"/>
      <c r="Z11181" s="14"/>
      <c r="AA11181" s="14"/>
      <c r="AB11181" s="14"/>
    </row>
    <row r="11182" spans="24:28" ht="15" customHeight="1">
      <c r="X11182" s="14"/>
      <c r="Y11182" s="14"/>
      <c r="Z11182" s="14"/>
      <c r="AA11182" s="14"/>
      <c r="AB11182" s="14"/>
    </row>
    <row r="11183" spans="24:28" ht="15" customHeight="1">
      <c r="X11183" s="14"/>
      <c r="Y11183" s="14"/>
      <c r="Z11183" s="14"/>
      <c r="AA11183" s="14"/>
      <c r="AB11183" s="14"/>
    </row>
    <row r="11184" spans="24:28" ht="15" customHeight="1">
      <c r="X11184" s="14"/>
      <c r="Y11184" s="14"/>
      <c r="Z11184" s="14"/>
      <c r="AA11184" s="14"/>
      <c r="AB11184" s="14"/>
    </row>
    <row r="11185" spans="24:28" ht="15" customHeight="1">
      <c r="X11185" s="14"/>
      <c r="Y11185" s="14"/>
      <c r="Z11185" s="14"/>
      <c r="AA11185" s="14"/>
      <c r="AB11185" s="14"/>
    </row>
    <row r="11186" spans="24:28" ht="15" customHeight="1">
      <c r="X11186" s="14"/>
      <c r="Y11186" s="14"/>
      <c r="Z11186" s="14"/>
      <c r="AA11186" s="14"/>
      <c r="AB11186" s="14"/>
    </row>
    <row r="11187" spans="24:28" ht="15" customHeight="1">
      <c r="X11187" s="14"/>
      <c r="Y11187" s="14"/>
      <c r="Z11187" s="14"/>
      <c r="AA11187" s="14"/>
      <c r="AB11187" s="14"/>
    </row>
    <row r="11188" spans="24:28" ht="15" customHeight="1">
      <c r="X11188" s="14"/>
      <c r="Y11188" s="14"/>
      <c r="Z11188" s="14"/>
      <c r="AA11188" s="14"/>
      <c r="AB11188" s="14"/>
    </row>
    <row r="11189" spans="24:28" ht="15" customHeight="1">
      <c r="X11189" s="14"/>
      <c r="Y11189" s="14"/>
      <c r="Z11189" s="14"/>
      <c r="AA11189" s="14"/>
      <c r="AB11189" s="14"/>
    </row>
    <row r="11190" spans="24:28" ht="15" customHeight="1">
      <c r="X11190" s="14"/>
      <c r="Y11190" s="14"/>
      <c r="Z11190" s="14"/>
      <c r="AA11190" s="14"/>
      <c r="AB11190" s="14"/>
    </row>
    <row r="11191" spans="24:28" ht="15" customHeight="1">
      <c r="X11191" s="14"/>
      <c r="Y11191" s="14"/>
      <c r="Z11191" s="14"/>
      <c r="AA11191" s="14"/>
      <c r="AB11191" s="14"/>
    </row>
    <row r="11192" spans="24:28" ht="15" customHeight="1">
      <c r="X11192" s="14"/>
      <c r="Y11192" s="14"/>
      <c r="Z11192" s="14"/>
      <c r="AA11192" s="14"/>
      <c r="AB11192" s="14"/>
    </row>
    <row r="11193" spans="24:28" ht="15" customHeight="1">
      <c r="X11193" s="14"/>
      <c r="Y11193" s="14"/>
      <c r="Z11193" s="14"/>
      <c r="AA11193" s="14"/>
      <c r="AB11193" s="14"/>
    </row>
    <row r="11194" spans="24:28" ht="15" customHeight="1">
      <c r="X11194" s="14"/>
      <c r="Y11194" s="14"/>
      <c r="Z11194" s="14"/>
      <c r="AA11194" s="14"/>
      <c r="AB11194" s="14"/>
    </row>
    <row r="11195" spans="24:28" ht="15" customHeight="1">
      <c r="X11195" s="14"/>
      <c r="Y11195" s="14"/>
      <c r="Z11195" s="14"/>
      <c r="AA11195" s="14"/>
      <c r="AB11195" s="14"/>
    </row>
    <row r="11196" spans="24:28" ht="15" customHeight="1">
      <c r="X11196" s="14"/>
      <c r="Y11196" s="14"/>
      <c r="Z11196" s="14"/>
      <c r="AA11196" s="14"/>
      <c r="AB11196" s="14"/>
    </row>
    <row r="11197" spans="24:28" ht="15" customHeight="1">
      <c r="X11197" s="14"/>
      <c r="Y11197" s="14"/>
      <c r="Z11197" s="14"/>
      <c r="AA11197" s="14"/>
      <c r="AB11197" s="14"/>
    </row>
    <row r="11198" spans="24:28" ht="15" customHeight="1">
      <c r="X11198" s="14"/>
      <c r="Y11198" s="14"/>
      <c r="Z11198" s="14"/>
      <c r="AA11198" s="14"/>
      <c r="AB11198" s="14"/>
    </row>
    <row r="11199" spans="24:28" ht="15" customHeight="1">
      <c r="X11199" s="14"/>
      <c r="Y11199" s="14"/>
      <c r="Z11199" s="14"/>
      <c r="AA11199" s="14"/>
      <c r="AB11199" s="14"/>
    </row>
    <row r="11200" spans="24:28" ht="15" customHeight="1">
      <c r="X11200" s="14"/>
      <c r="Y11200" s="14"/>
      <c r="Z11200" s="14"/>
      <c r="AA11200" s="14"/>
      <c r="AB11200" s="14"/>
    </row>
    <row r="11201" spans="24:28" ht="15" customHeight="1">
      <c r="X11201" s="14"/>
      <c r="Y11201" s="14"/>
      <c r="Z11201" s="14"/>
      <c r="AA11201" s="14"/>
      <c r="AB11201" s="14"/>
    </row>
    <row r="11202" spans="24:28" ht="15" customHeight="1">
      <c r="X11202" s="14"/>
      <c r="Y11202" s="14"/>
      <c r="Z11202" s="14"/>
      <c r="AA11202" s="14"/>
      <c r="AB11202" s="14"/>
    </row>
    <row r="11203" spans="24:28" ht="15" customHeight="1">
      <c r="X11203" s="14"/>
      <c r="Y11203" s="14"/>
      <c r="Z11203" s="14"/>
      <c r="AA11203" s="14"/>
      <c r="AB11203" s="14"/>
    </row>
    <row r="11204" spans="24:28" ht="15" customHeight="1">
      <c r="X11204" s="14"/>
      <c r="Y11204" s="14"/>
      <c r="Z11204" s="14"/>
      <c r="AA11204" s="14"/>
      <c r="AB11204" s="14"/>
    </row>
    <row r="11205" spans="24:28" ht="15" customHeight="1">
      <c r="X11205" s="14"/>
      <c r="Y11205" s="14"/>
      <c r="Z11205" s="14"/>
      <c r="AA11205" s="14"/>
      <c r="AB11205" s="14"/>
    </row>
    <row r="11206" spans="24:28" ht="15" customHeight="1">
      <c r="X11206" s="14"/>
      <c r="Y11206" s="14"/>
      <c r="Z11206" s="14"/>
      <c r="AA11206" s="14"/>
      <c r="AB11206" s="14"/>
    </row>
    <row r="11207" spans="24:28" ht="15" customHeight="1">
      <c r="X11207" s="14"/>
      <c r="Y11207" s="14"/>
      <c r="Z11207" s="14"/>
      <c r="AA11207" s="14"/>
      <c r="AB11207" s="14"/>
    </row>
    <row r="11208" spans="24:28" ht="15" customHeight="1">
      <c r="X11208" s="14"/>
      <c r="Y11208" s="14"/>
      <c r="Z11208" s="14"/>
      <c r="AA11208" s="14"/>
      <c r="AB11208" s="14"/>
    </row>
    <row r="11209" spans="24:28" ht="15" customHeight="1">
      <c r="X11209" s="14"/>
      <c r="Y11209" s="14"/>
      <c r="Z11209" s="14"/>
      <c r="AA11209" s="14"/>
      <c r="AB11209" s="14"/>
    </row>
    <row r="11210" spans="24:28" ht="15" customHeight="1">
      <c r="X11210" s="14"/>
      <c r="Y11210" s="14"/>
      <c r="Z11210" s="14"/>
      <c r="AA11210" s="14"/>
      <c r="AB11210" s="14"/>
    </row>
    <row r="11211" spans="24:28" ht="15" customHeight="1">
      <c r="X11211" s="14"/>
      <c r="Y11211" s="14"/>
      <c r="Z11211" s="14"/>
      <c r="AA11211" s="14"/>
      <c r="AB11211" s="14"/>
    </row>
    <row r="11212" spans="24:28" ht="15" customHeight="1">
      <c r="X11212" s="14"/>
      <c r="Y11212" s="14"/>
      <c r="Z11212" s="14"/>
      <c r="AA11212" s="14"/>
      <c r="AB11212" s="14"/>
    </row>
    <row r="11213" spans="24:28" ht="15" customHeight="1">
      <c r="X11213" s="14"/>
      <c r="Y11213" s="14"/>
      <c r="Z11213" s="14"/>
      <c r="AA11213" s="14"/>
      <c r="AB11213" s="14"/>
    </row>
    <row r="11214" spans="24:28" ht="15" customHeight="1">
      <c r="X11214" s="14"/>
      <c r="Y11214" s="14"/>
      <c r="Z11214" s="14"/>
      <c r="AA11214" s="14"/>
      <c r="AB11214" s="14"/>
    </row>
    <row r="11215" spans="24:28" ht="15" customHeight="1">
      <c r="X11215" s="14"/>
      <c r="Y11215" s="14"/>
      <c r="Z11215" s="14"/>
      <c r="AA11215" s="14"/>
      <c r="AB11215" s="14"/>
    </row>
    <row r="11216" spans="24:28" ht="15" customHeight="1">
      <c r="X11216" s="14"/>
      <c r="Y11216" s="14"/>
      <c r="Z11216" s="14"/>
      <c r="AA11216" s="14"/>
      <c r="AB11216" s="14"/>
    </row>
    <row r="11217" spans="24:28" ht="15" customHeight="1">
      <c r="X11217" s="14"/>
      <c r="Y11217" s="14"/>
      <c r="Z11217" s="14"/>
      <c r="AA11217" s="14"/>
      <c r="AB11217" s="14"/>
    </row>
    <row r="11218" spans="24:28" ht="15" customHeight="1">
      <c r="X11218" s="14"/>
      <c r="Y11218" s="14"/>
      <c r="Z11218" s="14"/>
      <c r="AA11218" s="14"/>
      <c r="AB11218" s="14"/>
    </row>
    <row r="11219" spans="24:28" ht="15" customHeight="1">
      <c r="X11219" s="14"/>
      <c r="Y11219" s="14"/>
      <c r="Z11219" s="14"/>
      <c r="AA11219" s="14"/>
      <c r="AB11219" s="14"/>
    </row>
    <row r="11220" spans="24:28" ht="15" customHeight="1">
      <c r="X11220" s="14"/>
      <c r="Y11220" s="14"/>
      <c r="Z11220" s="14"/>
      <c r="AA11220" s="14"/>
      <c r="AB11220" s="14"/>
    </row>
    <row r="11221" spans="24:28" ht="15" customHeight="1">
      <c r="X11221" s="14"/>
      <c r="Y11221" s="14"/>
      <c r="Z11221" s="14"/>
      <c r="AA11221" s="14"/>
      <c r="AB11221" s="14"/>
    </row>
    <row r="11222" spans="24:28" ht="15" customHeight="1">
      <c r="X11222" s="14"/>
      <c r="Y11222" s="14"/>
      <c r="Z11222" s="14"/>
      <c r="AA11222" s="14"/>
      <c r="AB11222" s="14"/>
    </row>
    <row r="11223" spans="24:28" ht="15" customHeight="1">
      <c r="X11223" s="14"/>
      <c r="Y11223" s="14"/>
      <c r="Z11223" s="14"/>
      <c r="AA11223" s="14"/>
      <c r="AB11223" s="14"/>
    </row>
    <row r="11224" spans="24:28" ht="15" customHeight="1">
      <c r="X11224" s="14"/>
      <c r="Y11224" s="14"/>
      <c r="Z11224" s="14"/>
      <c r="AA11224" s="14"/>
      <c r="AB11224" s="14"/>
    </row>
    <row r="11225" spans="24:28" ht="15" customHeight="1">
      <c r="X11225" s="14"/>
      <c r="Y11225" s="14"/>
      <c r="Z11225" s="14"/>
      <c r="AA11225" s="14"/>
      <c r="AB11225" s="14"/>
    </row>
    <row r="11226" spans="24:28" ht="15" customHeight="1">
      <c r="X11226" s="14"/>
      <c r="Y11226" s="14"/>
      <c r="Z11226" s="14"/>
      <c r="AA11226" s="14"/>
      <c r="AB11226" s="14"/>
    </row>
    <row r="11227" spans="24:28" ht="15" customHeight="1">
      <c r="X11227" s="14"/>
      <c r="Y11227" s="14"/>
      <c r="Z11227" s="14"/>
      <c r="AA11227" s="14"/>
      <c r="AB11227" s="14"/>
    </row>
    <row r="11228" spans="24:28" ht="15" customHeight="1">
      <c r="X11228" s="14"/>
      <c r="Y11228" s="14"/>
      <c r="Z11228" s="14"/>
      <c r="AA11228" s="14"/>
      <c r="AB11228" s="14"/>
    </row>
    <row r="11229" spans="24:28" ht="15" customHeight="1">
      <c r="X11229" s="14"/>
      <c r="Y11229" s="14"/>
      <c r="Z11229" s="14"/>
      <c r="AA11229" s="14"/>
      <c r="AB11229" s="14"/>
    </row>
    <row r="11230" spans="24:28" ht="15" customHeight="1">
      <c r="X11230" s="14"/>
      <c r="Y11230" s="14"/>
      <c r="Z11230" s="14"/>
      <c r="AA11230" s="14"/>
      <c r="AB11230" s="14"/>
    </row>
    <row r="11231" spans="24:28" ht="15" customHeight="1">
      <c r="X11231" s="14"/>
      <c r="Y11231" s="14"/>
      <c r="Z11231" s="14"/>
      <c r="AA11231" s="14"/>
      <c r="AB11231" s="14"/>
    </row>
    <row r="11232" spans="24:28" ht="15" customHeight="1">
      <c r="X11232" s="14"/>
      <c r="Y11232" s="14"/>
      <c r="Z11232" s="14"/>
      <c r="AA11232" s="14"/>
      <c r="AB11232" s="14"/>
    </row>
    <row r="11233" spans="24:28" ht="15" customHeight="1">
      <c r="X11233" s="14"/>
      <c r="Y11233" s="14"/>
      <c r="Z11233" s="14"/>
      <c r="AA11233" s="14"/>
      <c r="AB11233" s="14"/>
    </row>
    <row r="11234" spans="24:28" ht="15" customHeight="1">
      <c r="X11234" s="14"/>
      <c r="Y11234" s="14"/>
      <c r="Z11234" s="14"/>
      <c r="AA11234" s="14"/>
      <c r="AB11234" s="14"/>
    </row>
    <row r="11235" spans="24:28" ht="15" customHeight="1">
      <c r="X11235" s="14"/>
      <c r="Y11235" s="14"/>
      <c r="Z11235" s="14"/>
      <c r="AA11235" s="14"/>
      <c r="AB11235" s="14"/>
    </row>
    <row r="11236" spans="24:28" ht="15" customHeight="1">
      <c r="X11236" s="14"/>
      <c r="Y11236" s="14"/>
      <c r="Z11236" s="14"/>
      <c r="AA11236" s="14"/>
      <c r="AB11236" s="14"/>
    </row>
    <row r="11237" spans="24:28" ht="15" customHeight="1">
      <c r="X11237" s="14"/>
      <c r="Y11237" s="14"/>
      <c r="Z11237" s="14"/>
      <c r="AA11237" s="14"/>
      <c r="AB11237" s="14"/>
    </row>
    <row r="11238" spans="24:28" ht="15" customHeight="1">
      <c r="X11238" s="14"/>
      <c r="Y11238" s="14"/>
      <c r="Z11238" s="14"/>
      <c r="AA11238" s="14"/>
      <c r="AB11238" s="14"/>
    </row>
    <row r="11239" spans="24:28" ht="15" customHeight="1">
      <c r="X11239" s="14"/>
      <c r="Y11239" s="14"/>
      <c r="Z11239" s="14"/>
      <c r="AA11239" s="14"/>
      <c r="AB11239" s="14"/>
    </row>
    <row r="11240" spans="24:28" ht="15" customHeight="1">
      <c r="X11240" s="14"/>
      <c r="Y11240" s="14"/>
      <c r="Z11240" s="14"/>
      <c r="AA11240" s="14"/>
      <c r="AB11240" s="14"/>
    </row>
    <row r="11241" spans="24:28" ht="15" customHeight="1">
      <c r="X11241" s="14"/>
      <c r="Y11241" s="14"/>
      <c r="Z11241" s="14"/>
      <c r="AA11241" s="14"/>
      <c r="AB11241" s="14"/>
    </row>
    <row r="11242" spans="24:28" ht="15" customHeight="1">
      <c r="X11242" s="14"/>
      <c r="Y11242" s="14"/>
      <c r="Z11242" s="14"/>
      <c r="AA11242" s="14"/>
      <c r="AB11242" s="14"/>
    </row>
    <row r="11243" spans="24:28" ht="15" customHeight="1">
      <c r="X11243" s="14"/>
      <c r="Y11243" s="14"/>
      <c r="Z11243" s="14"/>
      <c r="AA11243" s="14"/>
      <c r="AB11243" s="14"/>
    </row>
    <row r="11244" spans="24:28" ht="15" customHeight="1">
      <c r="X11244" s="14"/>
      <c r="Y11244" s="14"/>
      <c r="Z11244" s="14"/>
      <c r="AA11244" s="14"/>
      <c r="AB11244" s="14"/>
    </row>
    <row r="11245" spans="24:28" ht="15" customHeight="1">
      <c r="X11245" s="14"/>
      <c r="Y11245" s="14"/>
      <c r="Z11245" s="14"/>
      <c r="AA11245" s="14"/>
      <c r="AB11245" s="14"/>
    </row>
    <row r="11246" spans="24:28" ht="15" customHeight="1">
      <c r="X11246" s="14"/>
      <c r="Y11246" s="14"/>
      <c r="Z11246" s="14"/>
      <c r="AA11246" s="14"/>
      <c r="AB11246" s="14"/>
    </row>
    <row r="11247" spans="24:28" ht="15" customHeight="1">
      <c r="X11247" s="14"/>
      <c r="Y11247" s="14"/>
      <c r="Z11247" s="14"/>
      <c r="AA11247" s="14"/>
      <c r="AB11247" s="14"/>
    </row>
    <row r="11248" spans="24:28" ht="15" customHeight="1">
      <c r="X11248" s="14"/>
      <c r="Y11248" s="14"/>
      <c r="Z11248" s="14"/>
      <c r="AA11248" s="14"/>
      <c r="AB11248" s="14"/>
    </row>
    <row r="11249" spans="24:28" ht="15" customHeight="1">
      <c r="X11249" s="14"/>
      <c r="Y11249" s="14"/>
      <c r="Z11249" s="14"/>
      <c r="AA11249" s="14"/>
      <c r="AB11249" s="14"/>
    </row>
    <row r="11250" spans="24:28" ht="15" customHeight="1">
      <c r="X11250" s="14"/>
      <c r="Y11250" s="14"/>
      <c r="Z11250" s="14"/>
      <c r="AA11250" s="14"/>
      <c r="AB11250" s="14"/>
    </row>
    <row r="11251" spans="24:28" ht="15" customHeight="1">
      <c r="X11251" s="14"/>
      <c r="Y11251" s="14"/>
      <c r="Z11251" s="14"/>
      <c r="AA11251" s="14"/>
      <c r="AB11251" s="14"/>
    </row>
    <row r="11252" spans="24:28" ht="15" customHeight="1">
      <c r="X11252" s="14"/>
      <c r="Y11252" s="14"/>
      <c r="Z11252" s="14"/>
      <c r="AA11252" s="14"/>
      <c r="AB11252" s="14"/>
    </row>
    <row r="11253" spans="24:28" ht="15" customHeight="1">
      <c r="X11253" s="14"/>
      <c r="Y11253" s="14"/>
      <c r="Z11253" s="14"/>
      <c r="AA11253" s="14"/>
      <c r="AB11253" s="14"/>
    </row>
    <row r="11254" spans="24:28" ht="15" customHeight="1">
      <c r="X11254" s="14"/>
      <c r="Y11254" s="14"/>
      <c r="Z11254" s="14"/>
      <c r="AA11254" s="14"/>
      <c r="AB11254" s="14"/>
    </row>
    <row r="11255" spans="24:28" ht="15" customHeight="1">
      <c r="X11255" s="14"/>
      <c r="Y11255" s="14"/>
      <c r="Z11255" s="14"/>
      <c r="AA11255" s="14"/>
      <c r="AB11255" s="14"/>
    </row>
    <row r="11256" spans="24:28" ht="15" customHeight="1">
      <c r="X11256" s="14"/>
      <c r="Y11256" s="14"/>
      <c r="Z11256" s="14"/>
      <c r="AA11256" s="14"/>
      <c r="AB11256" s="14"/>
    </row>
    <row r="11257" spans="24:28" ht="15" customHeight="1">
      <c r="X11257" s="14"/>
      <c r="Y11257" s="14"/>
      <c r="Z11257" s="14"/>
      <c r="AA11257" s="14"/>
      <c r="AB11257" s="14"/>
    </row>
    <row r="11258" spans="24:28" ht="15" customHeight="1">
      <c r="X11258" s="14"/>
      <c r="Y11258" s="14"/>
      <c r="Z11258" s="14"/>
      <c r="AA11258" s="14"/>
      <c r="AB11258" s="14"/>
    </row>
    <row r="11259" spans="24:28" ht="15" customHeight="1">
      <c r="X11259" s="14"/>
      <c r="Y11259" s="14"/>
      <c r="Z11259" s="14"/>
      <c r="AA11259" s="14"/>
      <c r="AB11259" s="14"/>
    </row>
    <row r="11260" spans="24:28" ht="15" customHeight="1">
      <c r="X11260" s="14"/>
      <c r="Y11260" s="14"/>
      <c r="Z11260" s="14"/>
      <c r="AA11260" s="14"/>
      <c r="AB11260" s="14"/>
    </row>
    <row r="11261" spans="24:28" ht="15" customHeight="1">
      <c r="X11261" s="14"/>
      <c r="Y11261" s="14"/>
      <c r="Z11261" s="14"/>
      <c r="AA11261" s="14"/>
      <c r="AB11261" s="14"/>
    </row>
    <row r="11262" spans="24:28" ht="15" customHeight="1">
      <c r="X11262" s="14"/>
      <c r="Y11262" s="14"/>
      <c r="Z11262" s="14"/>
      <c r="AA11262" s="14"/>
      <c r="AB11262" s="14"/>
    </row>
    <row r="11263" spans="24:28" ht="15" customHeight="1">
      <c r="X11263" s="14"/>
      <c r="Y11263" s="14"/>
      <c r="Z11263" s="14"/>
      <c r="AA11263" s="14"/>
      <c r="AB11263" s="14"/>
    </row>
    <row r="11264" spans="24:28" ht="15" customHeight="1">
      <c r="X11264" s="14"/>
      <c r="Y11264" s="14"/>
      <c r="Z11264" s="14"/>
      <c r="AA11264" s="14"/>
      <c r="AB11264" s="14"/>
    </row>
    <row r="11265" spans="24:28" ht="15" customHeight="1">
      <c r="X11265" s="14"/>
      <c r="Y11265" s="14"/>
      <c r="Z11265" s="14"/>
      <c r="AA11265" s="14"/>
      <c r="AB11265" s="14"/>
    </row>
    <row r="11266" spans="24:28" ht="15" customHeight="1">
      <c r="X11266" s="14"/>
      <c r="Y11266" s="14"/>
      <c r="Z11266" s="14"/>
      <c r="AA11266" s="14"/>
      <c r="AB11266" s="14"/>
    </row>
    <row r="11267" spans="24:28" ht="15" customHeight="1">
      <c r="X11267" s="14"/>
      <c r="Y11267" s="14"/>
      <c r="Z11267" s="14"/>
      <c r="AA11267" s="14"/>
      <c r="AB11267" s="14"/>
    </row>
    <row r="11268" spans="24:28" ht="15" customHeight="1">
      <c r="X11268" s="14"/>
      <c r="Y11268" s="14"/>
      <c r="Z11268" s="14"/>
      <c r="AA11268" s="14"/>
      <c r="AB11268" s="14"/>
    </row>
    <row r="11269" spans="24:28" ht="15" customHeight="1">
      <c r="X11269" s="14"/>
      <c r="Y11269" s="14"/>
      <c r="Z11269" s="14"/>
      <c r="AA11269" s="14"/>
      <c r="AB11269" s="14"/>
    </row>
    <row r="11270" spans="24:28" ht="15" customHeight="1">
      <c r="X11270" s="14"/>
      <c r="Y11270" s="14"/>
      <c r="Z11270" s="14"/>
      <c r="AA11270" s="14"/>
      <c r="AB11270" s="14"/>
    </row>
    <row r="11271" spans="24:28" ht="15" customHeight="1">
      <c r="X11271" s="14"/>
      <c r="Y11271" s="14"/>
      <c r="Z11271" s="14"/>
      <c r="AA11271" s="14"/>
      <c r="AB11271" s="14"/>
    </row>
    <row r="11272" spans="24:28" ht="15" customHeight="1">
      <c r="X11272" s="14"/>
      <c r="Y11272" s="14"/>
      <c r="Z11272" s="14"/>
      <c r="AA11272" s="14"/>
      <c r="AB11272" s="14"/>
    </row>
    <row r="11273" spans="24:28" ht="15" customHeight="1">
      <c r="X11273" s="14"/>
      <c r="Y11273" s="14"/>
      <c r="Z11273" s="14"/>
      <c r="AA11273" s="14"/>
      <c r="AB11273" s="14"/>
    </row>
    <row r="11274" spans="24:28" ht="15" customHeight="1">
      <c r="X11274" s="14"/>
      <c r="Y11274" s="14"/>
      <c r="Z11274" s="14"/>
      <c r="AA11274" s="14"/>
      <c r="AB11274" s="14"/>
    </row>
    <row r="11275" spans="24:28" ht="15" customHeight="1">
      <c r="X11275" s="14"/>
      <c r="Y11275" s="14"/>
      <c r="Z11275" s="14"/>
      <c r="AA11275" s="14"/>
      <c r="AB11275" s="14"/>
    </row>
    <row r="11276" spans="24:28" ht="15" customHeight="1">
      <c r="X11276" s="14"/>
      <c r="Y11276" s="14"/>
      <c r="Z11276" s="14"/>
      <c r="AA11276" s="14"/>
      <c r="AB11276" s="14"/>
    </row>
    <row r="11277" spans="24:28" ht="15" customHeight="1">
      <c r="X11277" s="14"/>
      <c r="Y11277" s="14"/>
      <c r="Z11277" s="14"/>
      <c r="AA11277" s="14"/>
      <c r="AB11277" s="14"/>
    </row>
    <row r="11278" spans="24:28" ht="15" customHeight="1">
      <c r="X11278" s="14"/>
      <c r="Y11278" s="14"/>
      <c r="Z11278" s="14"/>
      <c r="AA11278" s="14"/>
      <c r="AB11278" s="14"/>
    </row>
    <row r="11279" spans="24:28" ht="15" customHeight="1">
      <c r="X11279" s="14"/>
      <c r="Y11279" s="14"/>
      <c r="Z11279" s="14"/>
      <c r="AA11279" s="14"/>
      <c r="AB11279" s="14"/>
    </row>
    <row r="11280" spans="24:28" ht="15" customHeight="1">
      <c r="X11280" s="14"/>
      <c r="Y11280" s="14"/>
      <c r="Z11280" s="14"/>
      <c r="AA11280" s="14"/>
      <c r="AB11280" s="14"/>
    </row>
    <row r="11281" spans="24:28" ht="15" customHeight="1">
      <c r="X11281" s="14"/>
      <c r="Y11281" s="14"/>
      <c r="Z11281" s="14"/>
      <c r="AA11281" s="14"/>
      <c r="AB11281" s="14"/>
    </row>
    <row r="11282" spans="24:28" ht="15" customHeight="1">
      <c r="X11282" s="14"/>
      <c r="Y11282" s="14"/>
      <c r="Z11282" s="14"/>
      <c r="AA11282" s="14"/>
      <c r="AB11282" s="14"/>
    </row>
    <row r="11283" spans="24:28" ht="15" customHeight="1">
      <c r="X11283" s="14"/>
      <c r="Y11283" s="14"/>
      <c r="Z11283" s="14"/>
      <c r="AA11283" s="14"/>
      <c r="AB11283" s="14"/>
    </row>
    <row r="11284" spans="24:28" ht="15" customHeight="1">
      <c r="X11284" s="14"/>
      <c r="Y11284" s="14"/>
      <c r="Z11284" s="14"/>
      <c r="AA11284" s="14"/>
      <c r="AB11284" s="14"/>
    </row>
    <row r="11285" spans="24:28" ht="15" customHeight="1">
      <c r="X11285" s="14"/>
      <c r="Y11285" s="14"/>
      <c r="Z11285" s="14"/>
      <c r="AA11285" s="14"/>
      <c r="AB11285" s="14"/>
    </row>
    <row r="11286" spans="24:28" ht="15" customHeight="1">
      <c r="X11286" s="14"/>
      <c r="Y11286" s="14"/>
      <c r="Z11286" s="14"/>
      <c r="AA11286" s="14"/>
      <c r="AB11286" s="14"/>
    </row>
    <row r="11287" spans="24:28" ht="15" customHeight="1">
      <c r="X11287" s="14"/>
      <c r="Y11287" s="14"/>
      <c r="Z11287" s="14"/>
      <c r="AA11287" s="14"/>
      <c r="AB11287" s="14"/>
    </row>
    <row r="11288" spans="24:28" ht="15" customHeight="1">
      <c r="X11288" s="14"/>
      <c r="Y11288" s="14"/>
      <c r="Z11288" s="14"/>
      <c r="AA11288" s="14"/>
      <c r="AB11288" s="14"/>
    </row>
    <row r="11289" spans="24:28" ht="15" customHeight="1">
      <c r="X11289" s="14"/>
      <c r="Y11289" s="14"/>
      <c r="Z11289" s="14"/>
      <c r="AA11289" s="14"/>
      <c r="AB11289" s="14"/>
    </row>
    <row r="11290" spans="24:28" ht="15" customHeight="1">
      <c r="X11290" s="14"/>
      <c r="Y11290" s="14"/>
      <c r="Z11290" s="14"/>
      <c r="AA11290" s="14"/>
      <c r="AB11290" s="14"/>
    </row>
    <row r="11291" spans="24:28" ht="15" customHeight="1">
      <c r="X11291" s="14"/>
      <c r="Y11291" s="14"/>
      <c r="Z11291" s="14"/>
      <c r="AA11291" s="14"/>
      <c r="AB11291" s="14"/>
    </row>
    <row r="11292" spans="24:28" ht="15" customHeight="1">
      <c r="X11292" s="14"/>
      <c r="Y11292" s="14"/>
      <c r="Z11292" s="14"/>
      <c r="AA11292" s="14"/>
      <c r="AB11292" s="14"/>
    </row>
    <row r="11293" spans="24:28" ht="15" customHeight="1">
      <c r="X11293" s="14"/>
      <c r="Y11293" s="14"/>
      <c r="Z11293" s="14"/>
      <c r="AA11293" s="14"/>
      <c r="AB11293" s="14"/>
    </row>
    <row r="11294" spans="24:28" ht="15" customHeight="1">
      <c r="X11294" s="14"/>
      <c r="Y11294" s="14"/>
      <c r="Z11294" s="14"/>
      <c r="AA11294" s="14"/>
      <c r="AB11294" s="14"/>
    </row>
    <row r="11295" spans="24:28" ht="15" customHeight="1">
      <c r="X11295" s="14"/>
      <c r="Y11295" s="14"/>
      <c r="Z11295" s="14"/>
      <c r="AA11295" s="14"/>
      <c r="AB11295" s="14"/>
    </row>
    <row r="11296" spans="24:28" ht="15" customHeight="1">
      <c r="X11296" s="14"/>
      <c r="Y11296" s="14"/>
      <c r="Z11296" s="14"/>
      <c r="AA11296" s="14"/>
      <c r="AB11296" s="14"/>
    </row>
    <row r="11297" spans="24:28" ht="15" customHeight="1">
      <c r="X11297" s="14"/>
      <c r="Y11297" s="14"/>
      <c r="Z11297" s="14"/>
      <c r="AA11297" s="14"/>
      <c r="AB11297" s="14"/>
    </row>
    <row r="11298" spans="24:28" ht="15" customHeight="1">
      <c r="X11298" s="14"/>
      <c r="Y11298" s="14"/>
      <c r="Z11298" s="14"/>
      <c r="AA11298" s="14"/>
      <c r="AB11298" s="14"/>
    </row>
    <row r="11299" spans="24:28" ht="15" customHeight="1">
      <c r="X11299" s="14"/>
      <c r="Y11299" s="14"/>
      <c r="Z11299" s="14"/>
      <c r="AA11299" s="14"/>
      <c r="AB11299" s="14"/>
    </row>
    <row r="11300" spans="24:28" ht="15" customHeight="1">
      <c r="X11300" s="14"/>
      <c r="Y11300" s="14"/>
      <c r="Z11300" s="14"/>
      <c r="AA11300" s="14"/>
      <c r="AB11300" s="14"/>
    </row>
    <row r="11301" spans="24:28" ht="15" customHeight="1">
      <c r="X11301" s="14"/>
      <c r="Y11301" s="14"/>
      <c r="Z11301" s="14"/>
      <c r="AA11301" s="14"/>
      <c r="AB11301" s="14"/>
    </row>
    <row r="11302" spans="24:28" ht="15" customHeight="1">
      <c r="X11302" s="14"/>
      <c r="Y11302" s="14"/>
      <c r="Z11302" s="14"/>
      <c r="AA11302" s="14"/>
      <c r="AB11302" s="14"/>
    </row>
    <row r="11303" spans="24:28" ht="15" customHeight="1">
      <c r="X11303" s="14"/>
      <c r="Y11303" s="14"/>
      <c r="Z11303" s="14"/>
      <c r="AA11303" s="14"/>
      <c r="AB11303" s="14"/>
    </row>
    <row r="11304" spans="24:28" ht="15" customHeight="1">
      <c r="X11304" s="14"/>
      <c r="Y11304" s="14"/>
      <c r="Z11304" s="14"/>
      <c r="AA11304" s="14"/>
      <c r="AB11304" s="14"/>
    </row>
    <row r="11305" spans="24:28" ht="15" customHeight="1">
      <c r="X11305" s="14"/>
      <c r="Y11305" s="14"/>
      <c r="Z11305" s="14"/>
      <c r="AA11305" s="14"/>
      <c r="AB11305" s="14"/>
    </row>
    <row r="11306" spans="24:28" ht="15" customHeight="1">
      <c r="X11306" s="14"/>
      <c r="Y11306" s="14"/>
      <c r="Z11306" s="14"/>
      <c r="AA11306" s="14"/>
      <c r="AB11306" s="14"/>
    </row>
    <row r="11307" spans="24:28" ht="15" customHeight="1">
      <c r="X11307" s="14"/>
      <c r="Y11307" s="14"/>
      <c r="Z11307" s="14"/>
      <c r="AA11307" s="14"/>
      <c r="AB11307" s="14"/>
    </row>
    <row r="11308" spans="24:28" ht="15" customHeight="1">
      <c r="X11308" s="14"/>
      <c r="Y11308" s="14"/>
      <c r="Z11308" s="14"/>
      <c r="AA11308" s="14"/>
      <c r="AB11308" s="14"/>
    </row>
    <row r="11309" spans="24:28" ht="15" customHeight="1">
      <c r="X11309" s="14"/>
      <c r="Y11309" s="14"/>
      <c r="Z11309" s="14"/>
      <c r="AA11309" s="14"/>
      <c r="AB11309" s="14"/>
    </row>
    <row r="11310" spans="24:28" ht="15" customHeight="1">
      <c r="X11310" s="14"/>
      <c r="Y11310" s="14"/>
      <c r="Z11310" s="14"/>
      <c r="AA11310" s="14"/>
      <c r="AB11310" s="14"/>
    </row>
    <row r="11311" spans="24:28" ht="15" customHeight="1">
      <c r="X11311" s="14"/>
      <c r="Y11311" s="14"/>
      <c r="Z11311" s="14"/>
      <c r="AA11311" s="14"/>
      <c r="AB11311" s="14"/>
    </row>
    <row r="11312" spans="24:28" ht="15" customHeight="1">
      <c r="X11312" s="14"/>
      <c r="Y11312" s="14"/>
      <c r="Z11312" s="14"/>
      <c r="AA11312" s="14"/>
      <c r="AB11312" s="14"/>
    </row>
    <row r="11313" spans="24:28" ht="15" customHeight="1">
      <c r="X11313" s="14"/>
      <c r="Y11313" s="14"/>
      <c r="Z11313" s="14"/>
      <c r="AA11313" s="14"/>
      <c r="AB11313" s="14"/>
    </row>
    <row r="11314" spans="24:28" ht="15" customHeight="1">
      <c r="X11314" s="14"/>
      <c r="Y11314" s="14"/>
      <c r="Z11314" s="14"/>
      <c r="AA11314" s="14"/>
      <c r="AB11314" s="14"/>
    </row>
    <row r="11315" spans="24:28" ht="15" customHeight="1">
      <c r="X11315" s="14"/>
      <c r="Y11315" s="14"/>
      <c r="Z11315" s="14"/>
      <c r="AA11315" s="14"/>
      <c r="AB11315" s="14"/>
    </row>
    <row r="11316" spans="24:28" ht="15" customHeight="1">
      <c r="X11316" s="14"/>
      <c r="Y11316" s="14"/>
      <c r="Z11316" s="14"/>
      <c r="AA11316" s="14"/>
      <c r="AB11316" s="14"/>
    </row>
    <row r="11317" spans="24:28" ht="15" customHeight="1">
      <c r="X11317" s="14"/>
      <c r="Y11317" s="14"/>
      <c r="Z11317" s="14"/>
      <c r="AA11317" s="14"/>
      <c r="AB11317" s="14"/>
    </row>
    <row r="11318" spans="24:28" ht="15" customHeight="1">
      <c r="X11318" s="14"/>
      <c r="Y11318" s="14"/>
      <c r="Z11318" s="14"/>
      <c r="AA11318" s="14"/>
      <c r="AB11318" s="14"/>
    </row>
    <row r="11319" spans="24:28" ht="15" customHeight="1">
      <c r="X11319" s="14"/>
      <c r="Y11319" s="14"/>
      <c r="Z11319" s="14"/>
      <c r="AA11319" s="14"/>
      <c r="AB11319" s="14"/>
    </row>
    <row r="11320" spans="24:28" ht="15" customHeight="1">
      <c r="X11320" s="14"/>
      <c r="Y11320" s="14"/>
      <c r="Z11320" s="14"/>
      <c r="AA11320" s="14"/>
      <c r="AB11320" s="14"/>
    </row>
    <row r="11321" spans="24:28" ht="15" customHeight="1">
      <c r="X11321" s="14"/>
      <c r="Y11321" s="14"/>
      <c r="Z11321" s="14"/>
      <c r="AA11321" s="14"/>
      <c r="AB11321" s="14"/>
    </row>
    <row r="11322" spans="24:28" ht="15" customHeight="1">
      <c r="X11322" s="14"/>
      <c r="Y11322" s="14"/>
      <c r="Z11322" s="14"/>
      <c r="AA11322" s="14"/>
      <c r="AB11322" s="14"/>
    </row>
    <row r="11323" spans="24:28" ht="15" customHeight="1">
      <c r="X11323" s="14"/>
      <c r="Y11323" s="14"/>
      <c r="Z11323" s="14"/>
      <c r="AA11323" s="14"/>
      <c r="AB11323" s="14"/>
    </row>
    <row r="11324" spans="24:28" ht="15" customHeight="1">
      <c r="X11324" s="14"/>
      <c r="Y11324" s="14"/>
      <c r="Z11324" s="14"/>
      <c r="AA11324" s="14"/>
      <c r="AB11324" s="14"/>
    </row>
    <row r="11325" spans="24:28" ht="15" customHeight="1">
      <c r="X11325" s="14"/>
      <c r="Y11325" s="14"/>
      <c r="Z11325" s="14"/>
      <c r="AA11325" s="14"/>
      <c r="AB11325" s="14"/>
    </row>
    <row r="11326" spans="24:28" ht="15" customHeight="1">
      <c r="X11326" s="14"/>
      <c r="Y11326" s="14"/>
      <c r="Z11326" s="14"/>
      <c r="AA11326" s="14"/>
      <c r="AB11326" s="14"/>
    </row>
    <row r="11327" spans="24:28" ht="15" customHeight="1">
      <c r="X11327" s="14"/>
      <c r="Y11327" s="14"/>
      <c r="Z11327" s="14"/>
      <c r="AA11327" s="14"/>
      <c r="AB11327" s="14"/>
    </row>
    <row r="11328" spans="24:28" ht="15" customHeight="1">
      <c r="X11328" s="14"/>
      <c r="Y11328" s="14"/>
      <c r="Z11328" s="14"/>
      <c r="AA11328" s="14"/>
      <c r="AB11328" s="14"/>
    </row>
    <row r="11329" spans="24:28" ht="15" customHeight="1">
      <c r="X11329" s="14"/>
      <c r="Y11329" s="14"/>
      <c r="Z11329" s="14"/>
      <c r="AA11329" s="14"/>
      <c r="AB11329" s="14"/>
    </row>
    <row r="11330" spans="24:28" ht="15" customHeight="1">
      <c r="X11330" s="14"/>
      <c r="Y11330" s="14"/>
      <c r="Z11330" s="14"/>
      <c r="AA11330" s="14"/>
      <c r="AB11330" s="14"/>
    </row>
    <row r="11331" spans="24:28" ht="15" customHeight="1">
      <c r="X11331" s="14"/>
      <c r="Y11331" s="14"/>
      <c r="Z11331" s="14"/>
      <c r="AA11331" s="14"/>
      <c r="AB11331" s="14"/>
    </row>
    <row r="11332" spans="24:28" ht="15" customHeight="1">
      <c r="X11332" s="14"/>
      <c r="Y11332" s="14"/>
      <c r="Z11332" s="14"/>
      <c r="AA11332" s="14"/>
      <c r="AB11332" s="14"/>
    </row>
    <row r="11333" spans="24:28" ht="15" customHeight="1">
      <c r="X11333" s="14"/>
      <c r="Y11333" s="14"/>
      <c r="Z11333" s="14"/>
      <c r="AA11333" s="14"/>
      <c r="AB11333" s="14"/>
    </row>
    <row r="11334" spans="24:28" ht="15" customHeight="1">
      <c r="X11334" s="14"/>
      <c r="Y11334" s="14"/>
      <c r="Z11334" s="14"/>
      <c r="AA11334" s="14"/>
      <c r="AB11334" s="14"/>
    </row>
    <row r="11335" spans="24:28" ht="15" customHeight="1">
      <c r="X11335" s="14"/>
      <c r="Y11335" s="14"/>
      <c r="Z11335" s="14"/>
      <c r="AA11335" s="14"/>
      <c r="AB11335" s="14"/>
    </row>
    <row r="11336" spans="24:28" ht="15" customHeight="1">
      <c r="X11336" s="14"/>
      <c r="Y11336" s="14"/>
      <c r="Z11336" s="14"/>
      <c r="AA11336" s="14"/>
      <c r="AB11336" s="14"/>
    </row>
    <row r="11337" spans="24:28" ht="15" customHeight="1">
      <c r="X11337" s="14"/>
      <c r="Y11337" s="14"/>
      <c r="Z11337" s="14"/>
      <c r="AA11337" s="14"/>
      <c r="AB11337" s="14"/>
    </row>
    <row r="11338" spans="24:28" ht="15" customHeight="1">
      <c r="X11338" s="14"/>
      <c r="Y11338" s="14"/>
      <c r="Z11338" s="14"/>
      <c r="AA11338" s="14"/>
      <c r="AB11338" s="14"/>
    </row>
    <row r="11339" spans="24:28" ht="15" customHeight="1">
      <c r="X11339" s="14"/>
      <c r="Y11339" s="14"/>
      <c r="Z11339" s="14"/>
      <c r="AA11339" s="14"/>
      <c r="AB11339" s="14"/>
    </row>
    <row r="11340" spans="24:28" ht="15" customHeight="1">
      <c r="X11340" s="14"/>
      <c r="Y11340" s="14"/>
      <c r="Z11340" s="14"/>
      <c r="AA11340" s="14"/>
      <c r="AB11340" s="14"/>
    </row>
    <row r="11341" spans="24:28" ht="15" customHeight="1">
      <c r="X11341" s="14"/>
      <c r="Y11341" s="14"/>
      <c r="Z11341" s="14"/>
      <c r="AA11341" s="14"/>
      <c r="AB11341" s="14"/>
    </row>
    <row r="11342" spans="24:28" ht="15" customHeight="1">
      <c r="X11342" s="14"/>
      <c r="Y11342" s="14"/>
      <c r="Z11342" s="14"/>
      <c r="AA11342" s="14"/>
      <c r="AB11342" s="14"/>
    </row>
    <row r="11343" spans="24:28" ht="15" customHeight="1">
      <c r="X11343" s="14"/>
      <c r="Y11343" s="14"/>
      <c r="Z11343" s="14"/>
      <c r="AA11343" s="14"/>
      <c r="AB11343" s="14"/>
    </row>
    <row r="11344" spans="24:28" ht="15" customHeight="1">
      <c r="X11344" s="14"/>
      <c r="Y11344" s="14"/>
      <c r="Z11344" s="14"/>
      <c r="AA11344" s="14"/>
      <c r="AB11344" s="14"/>
    </row>
    <row r="11345" spans="24:28" ht="15" customHeight="1">
      <c r="X11345" s="14"/>
      <c r="Y11345" s="14"/>
      <c r="Z11345" s="14"/>
      <c r="AA11345" s="14"/>
      <c r="AB11345" s="14"/>
    </row>
    <row r="11346" spans="24:28" ht="15" customHeight="1">
      <c r="X11346" s="14"/>
      <c r="Y11346" s="14"/>
      <c r="Z11346" s="14"/>
      <c r="AA11346" s="14"/>
      <c r="AB11346" s="14"/>
    </row>
    <row r="11347" spans="24:28" ht="15" customHeight="1">
      <c r="X11347" s="14"/>
      <c r="Y11347" s="14"/>
      <c r="Z11347" s="14"/>
      <c r="AA11347" s="14"/>
      <c r="AB11347" s="14"/>
    </row>
    <row r="11348" spans="24:28" ht="15" customHeight="1">
      <c r="X11348" s="14"/>
      <c r="Y11348" s="14"/>
      <c r="Z11348" s="14"/>
      <c r="AA11348" s="14"/>
      <c r="AB11348" s="14"/>
    </row>
    <row r="11349" spans="24:28" ht="15" customHeight="1">
      <c r="X11349" s="14"/>
      <c r="Y11349" s="14"/>
      <c r="Z11349" s="14"/>
      <c r="AA11349" s="14"/>
      <c r="AB11349" s="14"/>
    </row>
    <row r="11350" spans="24:28" ht="15" customHeight="1">
      <c r="X11350" s="14"/>
      <c r="Y11350" s="14"/>
      <c r="Z11350" s="14"/>
      <c r="AA11350" s="14"/>
      <c r="AB11350" s="14"/>
    </row>
    <row r="11351" spans="24:28" ht="15" customHeight="1">
      <c r="X11351" s="14"/>
      <c r="Y11351" s="14"/>
      <c r="Z11351" s="14"/>
      <c r="AA11351" s="14"/>
      <c r="AB11351" s="14"/>
    </row>
    <row r="11352" spans="24:28" ht="15" customHeight="1">
      <c r="X11352" s="14"/>
      <c r="Y11352" s="14"/>
      <c r="Z11352" s="14"/>
      <c r="AA11352" s="14"/>
      <c r="AB11352" s="14"/>
    </row>
    <row r="11353" spans="24:28" ht="15" customHeight="1">
      <c r="X11353" s="14"/>
      <c r="Y11353" s="14"/>
      <c r="Z11353" s="14"/>
      <c r="AA11353" s="14"/>
      <c r="AB11353" s="14"/>
    </row>
    <row r="11354" spans="24:28" ht="15" customHeight="1">
      <c r="X11354" s="14"/>
      <c r="Y11354" s="14"/>
      <c r="Z11354" s="14"/>
      <c r="AA11354" s="14"/>
      <c r="AB11354" s="14"/>
    </row>
    <row r="11355" spans="24:28" ht="15" customHeight="1">
      <c r="X11355" s="14"/>
      <c r="Y11355" s="14"/>
      <c r="Z11355" s="14"/>
      <c r="AA11355" s="14"/>
      <c r="AB11355" s="14"/>
    </row>
    <row r="11356" spans="24:28" ht="15" customHeight="1">
      <c r="X11356" s="14"/>
      <c r="Y11356" s="14"/>
      <c r="Z11356" s="14"/>
      <c r="AA11356" s="14"/>
      <c r="AB11356" s="14"/>
    </row>
    <row r="11357" spans="24:28" ht="15" customHeight="1">
      <c r="X11357" s="14"/>
      <c r="Y11357" s="14"/>
      <c r="Z11357" s="14"/>
      <c r="AA11357" s="14"/>
      <c r="AB11357" s="14"/>
    </row>
    <row r="11358" spans="24:28" ht="15" customHeight="1">
      <c r="X11358" s="14"/>
      <c r="Y11358" s="14"/>
      <c r="Z11358" s="14"/>
      <c r="AA11358" s="14"/>
      <c r="AB11358" s="14"/>
    </row>
    <row r="11359" spans="24:28" ht="15" customHeight="1">
      <c r="X11359" s="14"/>
      <c r="Y11359" s="14"/>
      <c r="Z11359" s="14"/>
      <c r="AA11359" s="14"/>
      <c r="AB11359" s="14"/>
    </row>
    <row r="11360" spans="24:28" ht="15" customHeight="1">
      <c r="X11360" s="14"/>
      <c r="Y11360" s="14"/>
      <c r="Z11360" s="14"/>
      <c r="AA11360" s="14"/>
      <c r="AB11360" s="14"/>
    </row>
    <row r="11361" spans="24:28" ht="15" customHeight="1">
      <c r="X11361" s="14"/>
      <c r="Y11361" s="14"/>
      <c r="Z11361" s="14"/>
      <c r="AA11361" s="14"/>
      <c r="AB11361" s="14"/>
    </row>
    <row r="11362" spans="24:28" ht="15" customHeight="1">
      <c r="X11362" s="14"/>
      <c r="Y11362" s="14"/>
      <c r="Z11362" s="14"/>
      <c r="AA11362" s="14"/>
      <c r="AB11362" s="14"/>
    </row>
    <row r="11363" spans="24:28" ht="15" customHeight="1">
      <c r="X11363" s="14"/>
      <c r="Y11363" s="14"/>
      <c r="Z11363" s="14"/>
      <c r="AA11363" s="14"/>
      <c r="AB11363" s="14"/>
    </row>
    <row r="11364" spans="24:28" ht="15" customHeight="1">
      <c r="X11364" s="14"/>
      <c r="Y11364" s="14"/>
      <c r="Z11364" s="14"/>
      <c r="AA11364" s="14"/>
      <c r="AB11364" s="14"/>
    </row>
    <row r="11365" spans="24:28" ht="15" customHeight="1">
      <c r="X11365" s="14"/>
      <c r="Y11365" s="14"/>
      <c r="Z11365" s="14"/>
      <c r="AA11365" s="14"/>
      <c r="AB11365" s="14"/>
    </row>
    <row r="11366" spans="24:28" ht="15" customHeight="1">
      <c r="X11366" s="14"/>
      <c r="Y11366" s="14"/>
      <c r="Z11366" s="14"/>
      <c r="AA11366" s="14"/>
      <c r="AB11366" s="14"/>
    </row>
    <row r="11367" spans="24:28" ht="15" customHeight="1">
      <c r="X11367" s="14"/>
      <c r="Y11367" s="14"/>
      <c r="Z11367" s="14"/>
      <c r="AA11367" s="14"/>
      <c r="AB11367" s="14"/>
    </row>
    <row r="11368" spans="24:28" ht="15" customHeight="1">
      <c r="X11368" s="14"/>
      <c r="Y11368" s="14"/>
      <c r="Z11368" s="14"/>
      <c r="AA11368" s="14"/>
      <c r="AB11368" s="14"/>
    </row>
    <row r="11369" spans="24:28" ht="15" customHeight="1">
      <c r="X11369" s="14"/>
      <c r="Y11369" s="14"/>
      <c r="Z11369" s="14"/>
      <c r="AA11369" s="14"/>
      <c r="AB11369" s="14"/>
    </row>
    <row r="11370" spans="24:28" ht="15" customHeight="1">
      <c r="X11370" s="14"/>
      <c r="Y11370" s="14"/>
      <c r="Z11370" s="14"/>
      <c r="AA11370" s="14"/>
      <c r="AB11370" s="14"/>
    </row>
    <row r="11371" spans="24:28" ht="15" customHeight="1">
      <c r="X11371" s="14"/>
      <c r="Y11371" s="14"/>
      <c r="Z11371" s="14"/>
      <c r="AA11371" s="14"/>
      <c r="AB11371" s="14"/>
    </row>
    <row r="11372" spans="24:28" ht="15" customHeight="1">
      <c r="X11372" s="14"/>
      <c r="Y11372" s="14"/>
      <c r="Z11372" s="14"/>
      <c r="AA11372" s="14"/>
      <c r="AB11372" s="14"/>
    </row>
    <row r="11373" spans="24:28" ht="15" customHeight="1">
      <c r="X11373" s="14"/>
      <c r="Y11373" s="14"/>
      <c r="Z11373" s="14"/>
      <c r="AA11373" s="14"/>
      <c r="AB11373" s="14"/>
    </row>
    <row r="11374" spans="24:28" ht="15" customHeight="1">
      <c r="X11374" s="14"/>
      <c r="Y11374" s="14"/>
      <c r="Z11374" s="14"/>
      <c r="AA11374" s="14"/>
      <c r="AB11374" s="14"/>
    </row>
    <row r="11375" spans="24:28" ht="15" customHeight="1">
      <c r="X11375" s="14"/>
      <c r="Y11375" s="14"/>
      <c r="Z11375" s="14"/>
      <c r="AA11375" s="14"/>
      <c r="AB11375" s="14"/>
    </row>
    <row r="11376" spans="24:28" ht="15" customHeight="1">
      <c r="X11376" s="14"/>
      <c r="Y11376" s="14"/>
      <c r="Z11376" s="14"/>
      <c r="AA11376" s="14"/>
      <c r="AB11376" s="14"/>
    </row>
    <row r="11377" spans="24:28" ht="15" customHeight="1">
      <c r="X11377" s="14"/>
      <c r="Y11377" s="14"/>
      <c r="Z11377" s="14"/>
      <c r="AA11377" s="14"/>
      <c r="AB11377" s="14"/>
    </row>
    <row r="11378" spans="24:28" ht="15" customHeight="1">
      <c r="X11378" s="14"/>
      <c r="Y11378" s="14"/>
      <c r="Z11378" s="14"/>
      <c r="AA11378" s="14"/>
      <c r="AB11378" s="14"/>
    </row>
    <row r="11379" spans="24:28" ht="15" customHeight="1">
      <c r="X11379" s="14"/>
      <c r="Y11379" s="14"/>
      <c r="Z11379" s="14"/>
      <c r="AA11379" s="14"/>
      <c r="AB11379" s="14"/>
    </row>
    <row r="11380" spans="24:28" ht="15" customHeight="1">
      <c r="X11380" s="14"/>
      <c r="Y11380" s="14"/>
      <c r="Z11380" s="14"/>
      <c r="AA11380" s="14"/>
      <c r="AB11380" s="14"/>
    </row>
    <row r="11381" spans="24:28" ht="15" customHeight="1">
      <c r="X11381" s="14"/>
      <c r="Y11381" s="14"/>
      <c r="Z11381" s="14"/>
      <c r="AA11381" s="14"/>
      <c r="AB11381" s="14"/>
    </row>
    <row r="11382" spans="24:28" ht="15" customHeight="1">
      <c r="X11382" s="14"/>
      <c r="Y11382" s="14"/>
      <c r="Z11382" s="14"/>
      <c r="AA11382" s="14"/>
      <c r="AB11382" s="14"/>
    </row>
    <row r="11383" spans="24:28" ht="15" customHeight="1">
      <c r="X11383" s="14"/>
      <c r="Y11383" s="14"/>
      <c r="Z11383" s="14"/>
      <c r="AA11383" s="14"/>
      <c r="AB11383" s="14"/>
    </row>
    <row r="11384" spans="24:28" ht="15" customHeight="1">
      <c r="X11384" s="14"/>
      <c r="Y11384" s="14"/>
      <c r="Z11384" s="14"/>
      <c r="AA11384" s="14"/>
      <c r="AB11384" s="14"/>
    </row>
    <row r="11385" spans="24:28" ht="15" customHeight="1">
      <c r="X11385" s="14"/>
      <c r="Y11385" s="14"/>
      <c r="Z11385" s="14"/>
      <c r="AA11385" s="14"/>
      <c r="AB11385" s="14"/>
    </row>
    <row r="11386" spans="24:28" ht="15" customHeight="1">
      <c r="X11386" s="14"/>
      <c r="Y11386" s="14"/>
      <c r="Z11386" s="14"/>
      <c r="AA11386" s="14"/>
      <c r="AB11386" s="14"/>
    </row>
    <row r="11387" spans="24:28" ht="15" customHeight="1">
      <c r="X11387" s="14"/>
      <c r="Y11387" s="14"/>
      <c r="Z11387" s="14"/>
      <c r="AA11387" s="14"/>
      <c r="AB11387" s="14"/>
    </row>
    <row r="11388" spans="24:28" ht="15" customHeight="1">
      <c r="X11388" s="14"/>
      <c r="Y11388" s="14"/>
      <c r="Z11388" s="14"/>
      <c r="AA11388" s="14"/>
      <c r="AB11388" s="14"/>
    </row>
    <row r="11389" spans="24:28" ht="15" customHeight="1">
      <c r="X11389" s="14"/>
      <c r="Y11389" s="14"/>
      <c r="Z11389" s="14"/>
      <c r="AA11389" s="14"/>
      <c r="AB11389" s="14"/>
    </row>
    <row r="11390" spans="24:28" ht="15" customHeight="1">
      <c r="X11390" s="14"/>
      <c r="Y11390" s="14"/>
      <c r="Z11390" s="14"/>
      <c r="AA11390" s="14"/>
      <c r="AB11390" s="14"/>
    </row>
    <row r="11391" spans="24:28" ht="15" customHeight="1">
      <c r="X11391" s="14"/>
      <c r="Y11391" s="14"/>
      <c r="Z11391" s="14"/>
      <c r="AA11391" s="14"/>
      <c r="AB11391" s="14"/>
    </row>
    <row r="11392" spans="24:28" ht="15" customHeight="1">
      <c r="X11392" s="14"/>
      <c r="Y11392" s="14"/>
      <c r="Z11392" s="14"/>
      <c r="AA11392" s="14"/>
      <c r="AB11392" s="14"/>
    </row>
    <row r="11393" spans="24:28" ht="15" customHeight="1">
      <c r="X11393" s="14"/>
      <c r="Y11393" s="14"/>
      <c r="Z11393" s="14"/>
      <c r="AA11393" s="14"/>
      <c r="AB11393" s="14"/>
    </row>
    <row r="11394" spans="24:28" ht="15" customHeight="1">
      <c r="X11394" s="14"/>
      <c r="Y11394" s="14"/>
      <c r="Z11394" s="14"/>
      <c r="AA11394" s="14"/>
      <c r="AB11394" s="14"/>
    </row>
    <row r="11395" spans="24:28" ht="15" customHeight="1">
      <c r="X11395" s="14"/>
      <c r="Y11395" s="14"/>
      <c r="Z11395" s="14"/>
      <c r="AA11395" s="14"/>
      <c r="AB11395" s="14"/>
    </row>
    <row r="11396" spans="24:28" ht="15" customHeight="1">
      <c r="X11396" s="14"/>
      <c r="Y11396" s="14"/>
      <c r="Z11396" s="14"/>
      <c r="AA11396" s="14"/>
      <c r="AB11396" s="14"/>
    </row>
    <row r="11397" spans="24:28" ht="15" customHeight="1">
      <c r="X11397" s="14"/>
      <c r="Y11397" s="14"/>
      <c r="Z11397" s="14"/>
      <c r="AA11397" s="14"/>
      <c r="AB11397" s="14"/>
    </row>
    <row r="11398" spans="24:28" ht="15" customHeight="1">
      <c r="X11398" s="14"/>
      <c r="Y11398" s="14"/>
      <c r="Z11398" s="14"/>
      <c r="AA11398" s="14"/>
      <c r="AB11398" s="14"/>
    </row>
    <row r="11399" spans="24:28" ht="15" customHeight="1">
      <c r="X11399" s="14"/>
      <c r="Y11399" s="14"/>
      <c r="Z11399" s="14"/>
      <c r="AA11399" s="14"/>
      <c r="AB11399" s="14"/>
    </row>
    <row r="11400" spans="24:28" ht="15" customHeight="1">
      <c r="X11400" s="14"/>
      <c r="Y11400" s="14"/>
      <c r="Z11400" s="14"/>
      <c r="AA11400" s="14"/>
      <c r="AB11400" s="14"/>
    </row>
    <row r="11401" spans="24:28" ht="15" customHeight="1">
      <c r="X11401" s="14"/>
      <c r="Y11401" s="14"/>
      <c r="Z11401" s="14"/>
      <c r="AA11401" s="14"/>
      <c r="AB11401" s="14"/>
    </row>
    <row r="11402" spans="24:28" ht="15" customHeight="1">
      <c r="X11402" s="14"/>
      <c r="Y11402" s="14"/>
      <c r="Z11402" s="14"/>
      <c r="AA11402" s="14"/>
      <c r="AB11402" s="14"/>
    </row>
    <row r="11403" spans="24:28" ht="15" customHeight="1">
      <c r="X11403" s="14"/>
      <c r="Y11403" s="14"/>
      <c r="Z11403" s="14"/>
      <c r="AA11403" s="14"/>
      <c r="AB11403" s="14"/>
    </row>
    <row r="11404" spans="24:28" ht="15" customHeight="1">
      <c r="X11404" s="14"/>
      <c r="Y11404" s="14"/>
      <c r="Z11404" s="14"/>
      <c r="AA11404" s="14"/>
      <c r="AB11404" s="14"/>
    </row>
    <row r="11405" spans="24:28" ht="15" customHeight="1">
      <c r="X11405" s="14"/>
      <c r="Y11405" s="14"/>
      <c r="Z11405" s="14"/>
      <c r="AA11405" s="14"/>
      <c r="AB11405" s="14"/>
    </row>
    <row r="11406" spans="24:28" ht="15" customHeight="1">
      <c r="X11406" s="14"/>
      <c r="Y11406" s="14"/>
      <c r="Z11406" s="14"/>
      <c r="AA11406" s="14"/>
      <c r="AB11406" s="14"/>
    </row>
    <row r="11407" spans="24:28" ht="15" customHeight="1">
      <c r="X11407" s="14"/>
      <c r="Y11407" s="14"/>
      <c r="Z11407" s="14"/>
      <c r="AA11407" s="14"/>
      <c r="AB11407" s="14"/>
    </row>
    <row r="11408" spans="24:28" ht="15" customHeight="1">
      <c r="X11408" s="14"/>
      <c r="Y11408" s="14"/>
      <c r="Z11408" s="14"/>
      <c r="AA11408" s="14"/>
      <c r="AB11408" s="14"/>
    </row>
    <row r="11409" spans="24:28" ht="15" customHeight="1">
      <c r="X11409" s="14"/>
      <c r="Y11409" s="14"/>
      <c r="Z11409" s="14"/>
      <c r="AA11409" s="14"/>
      <c r="AB11409" s="14"/>
    </row>
    <row r="11410" spans="24:28" ht="15" customHeight="1">
      <c r="X11410" s="14"/>
      <c r="Y11410" s="14"/>
      <c r="Z11410" s="14"/>
      <c r="AA11410" s="14"/>
      <c r="AB11410" s="14"/>
    </row>
    <row r="11411" spans="24:28" ht="15" customHeight="1">
      <c r="X11411" s="14"/>
      <c r="Y11411" s="14"/>
      <c r="Z11411" s="14"/>
      <c r="AA11411" s="14"/>
      <c r="AB11411" s="14"/>
    </row>
    <row r="11412" spans="24:28" ht="15" customHeight="1">
      <c r="X11412" s="14"/>
      <c r="Y11412" s="14"/>
      <c r="Z11412" s="14"/>
      <c r="AA11412" s="14"/>
      <c r="AB11412" s="14"/>
    </row>
    <row r="11413" spans="24:28" ht="15" customHeight="1">
      <c r="X11413" s="14"/>
      <c r="Y11413" s="14"/>
      <c r="Z11413" s="14"/>
      <c r="AA11413" s="14"/>
      <c r="AB11413" s="14"/>
    </row>
    <row r="11414" spans="24:28" ht="15" customHeight="1">
      <c r="X11414" s="14"/>
      <c r="Y11414" s="14"/>
      <c r="Z11414" s="14"/>
      <c r="AA11414" s="14"/>
      <c r="AB11414" s="14"/>
    </row>
    <row r="11415" spans="24:28" ht="15" customHeight="1">
      <c r="X11415" s="14"/>
      <c r="Y11415" s="14"/>
      <c r="Z11415" s="14"/>
      <c r="AA11415" s="14"/>
      <c r="AB11415" s="14"/>
    </row>
    <row r="11416" spans="24:28" ht="15" customHeight="1">
      <c r="X11416" s="14"/>
      <c r="Y11416" s="14"/>
      <c r="Z11416" s="14"/>
      <c r="AA11416" s="14"/>
      <c r="AB11416" s="14"/>
    </row>
    <row r="11417" spans="24:28" ht="15" customHeight="1">
      <c r="X11417" s="14"/>
      <c r="Y11417" s="14"/>
      <c r="Z11417" s="14"/>
      <c r="AA11417" s="14"/>
      <c r="AB11417" s="14"/>
    </row>
    <row r="11418" spans="24:28" ht="15" customHeight="1">
      <c r="X11418" s="14"/>
      <c r="Y11418" s="14"/>
      <c r="Z11418" s="14"/>
      <c r="AA11418" s="14"/>
      <c r="AB11418" s="14"/>
    </row>
    <row r="11419" spans="24:28" ht="15" customHeight="1">
      <c r="X11419" s="14"/>
      <c r="Y11419" s="14"/>
      <c r="Z11419" s="14"/>
      <c r="AA11419" s="14"/>
      <c r="AB11419" s="14"/>
    </row>
    <row r="11420" spans="24:28" ht="15" customHeight="1">
      <c r="X11420" s="14"/>
      <c r="Y11420" s="14"/>
      <c r="Z11420" s="14"/>
      <c r="AA11420" s="14"/>
      <c r="AB11420" s="14"/>
    </row>
    <row r="11421" spans="24:28" ht="15" customHeight="1">
      <c r="X11421" s="14"/>
      <c r="Y11421" s="14"/>
      <c r="Z11421" s="14"/>
      <c r="AA11421" s="14"/>
      <c r="AB11421" s="14"/>
    </row>
    <row r="11422" spans="24:28" ht="15" customHeight="1">
      <c r="X11422" s="14"/>
      <c r="Y11422" s="14"/>
      <c r="Z11422" s="14"/>
      <c r="AA11422" s="14"/>
      <c r="AB11422" s="14"/>
    </row>
    <row r="11423" spans="24:28" ht="15" customHeight="1">
      <c r="X11423" s="14"/>
      <c r="Y11423" s="14"/>
      <c r="Z11423" s="14"/>
      <c r="AA11423" s="14"/>
      <c r="AB11423" s="14"/>
    </row>
    <row r="11424" spans="24:28" ht="15" customHeight="1">
      <c r="X11424" s="14"/>
      <c r="Y11424" s="14"/>
      <c r="Z11424" s="14"/>
      <c r="AA11424" s="14"/>
      <c r="AB11424" s="14"/>
    </row>
    <row r="11425" spans="24:28" ht="15" customHeight="1">
      <c r="X11425" s="14"/>
      <c r="Y11425" s="14"/>
      <c r="Z11425" s="14"/>
      <c r="AA11425" s="14"/>
      <c r="AB11425" s="14"/>
    </row>
    <row r="11426" spans="24:28" ht="15" customHeight="1">
      <c r="X11426" s="14"/>
      <c r="Y11426" s="14"/>
      <c r="Z11426" s="14"/>
      <c r="AA11426" s="14"/>
      <c r="AB11426" s="14"/>
    </row>
    <row r="11427" spans="24:28" ht="15" customHeight="1">
      <c r="X11427" s="14"/>
      <c r="Y11427" s="14"/>
      <c r="Z11427" s="14"/>
      <c r="AA11427" s="14"/>
      <c r="AB11427" s="14"/>
    </row>
    <row r="11428" spans="24:28" ht="15" customHeight="1">
      <c r="X11428" s="14"/>
      <c r="Y11428" s="14"/>
      <c r="Z11428" s="14"/>
      <c r="AA11428" s="14"/>
      <c r="AB11428" s="14"/>
    </row>
    <row r="11429" spans="24:28" ht="15" customHeight="1">
      <c r="X11429" s="14"/>
      <c r="Y11429" s="14"/>
      <c r="Z11429" s="14"/>
      <c r="AA11429" s="14"/>
      <c r="AB11429" s="14"/>
    </row>
    <row r="11430" spans="24:28" ht="15" customHeight="1">
      <c r="X11430" s="14"/>
      <c r="Y11430" s="14"/>
      <c r="Z11430" s="14"/>
      <c r="AA11430" s="14"/>
      <c r="AB11430" s="14"/>
    </row>
    <row r="11431" spans="24:28" ht="15" customHeight="1">
      <c r="X11431" s="14"/>
      <c r="Y11431" s="14"/>
      <c r="Z11431" s="14"/>
      <c r="AA11431" s="14"/>
      <c r="AB11431" s="14"/>
    </row>
    <row r="11432" spans="24:28" ht="15" customHeight="1">
      <c r="X11432" s="14"/>
      <c r="Y11432" s="14"/>
      <c r="Z11432" s="14"/>
      <c r="AA11432" s="14"/>
      <c r="AB11432" s="14"/>
    </row>
    <row r="11433" spans="24:28" ht="15" customHeight="1">
      <c r="X11433" s="14"/>
      <c r="Y11433" s="14"/>
      <c r="Z11433" s="14"/>
      <c r="AA11433" s="14"/>
      <c r="AB11433" s="14"/>
    </row>
    <row r="11434" spans="24:28" ht="15" customHeight="1">
      <c r="X11434" s="14"/>
      <c r="Y11434" s="14"/>
      <c r="Z11434" s="14"/>
      <c r="AA11434" s="14"/>
      <c r="AB11434" s="14"/>
    </row>
    <row r="11435" spans="24:28" ht="15" customHeight="1">
      <c r="X11435" s="14"/>
      <c r="Y11435" s="14"/>
      <c r="Z11435" s="14"/>
      <c r="AA11435" s="14"/>
      <c r="AB11435" s="14"/>
    </row>
    <row r="11436" spans="24:28" ht="15" customHeight="1">
      <c r="X11436" s="14"/>
      <c r="Y11436" s="14"/>
      <c r="Z11436" s="14"/>
      <c r="AA11436" s="14"/>
      <c r="AB11436" s="14"/>
    </row>
    <row r="11437" spans="24:28" ht="15" customHeight="1">
      <c r="X11437" s="14"/>
      <c r="Y11437" s="14"/>
      <c r="Z11437" s="14"/>
      <c r="AA11437" s="14"/>
      <c r="AB11437" s="14"/>
    </row>
    <row r="11438" spans="24:28" ht="15" customHeight="1">
      <c r="X11438" s="14"/>
      <c r="Y11438" s="14"/>
      <c r="Z11438" s="14"/>
      <c r="AA11438" s="14"/>
      <c r="AB11438" s="14"/>
    </row>
    <row r="11439" spans="24:28" ht="15" customHeight="1">
      <c r="X11439" s="14"/>
      <c r="Y11439" s="14"/>
      <c r="Z11439" s="14"/>
      <c r="AA11439" s="14"/>
      <c r="AB11439" s="14"/>
    </row>
    <row r="11440" spans="24:28" ht="15" customHeight="1">
      <c r="X11440" s="14"/>
      <c r="Y11440" s="14"/>
      <c r="Z11440" s="14"/>
      <c r="AA11440" s="14"/>
      <c r="AB11440" s="14"/>
    </row>
    <row r="11441" spans="24:28" ht="15" customHeight="1">
      <c r="X11441" s="14"/>
      <c r="Y11441" s="14"/>
      <c r="Z11441" s="14"/>
      <c r="AA11441" s="14"/>
      <c r="AB11441" s="14"/>
    </row>
    <row r="11442" spans="24:28" ht="15" customHeight="1">
      <c r="X11442" s="14"/>
      <c r="Y11442" s="14"/>
      <c r="Z11442" s="14"/>
      <c r="AA11442" s="14"/>
      <c r="AB11442" s="14"/>
    </row>
    <row r="11443" spans="24:28" ht="15" customHeight="1">
      <c r="X11443" s="14"/>
      <c r="Y11443" s="14"/>
      <c r="Z11443" s="14"/>
      <c r="AA11443" s="14"/>
      <c r="AB11443" s="14"/>
    </row>
    <row r="11444" spans="24:28" ht="15" customHeight="1">
      <c r="X11444" s="14"/>
      <c r="Y11444" s="14"/>
      <c r="Z11444" s="14"/>
      <c r="AA11444" s="14"/>
      <c r="AB11444" s="14"/>
    </row>
    <row r="11445" spans="24:28" ht="15" customHeight="1">
      <c r="X11445" s="14"/>
      <c r="Y11445" s="14"/>
      <c r="Z11445" s="14"/>
      <c r="AA11445" s="14"/>
      <c r="AB11445" s="14"/>
    </row>
    <row r="11446" spans="24:28" ht="15" customHeight="1">
      <c r="X11446" s="14"/>
      <c r="Y11446" s="14"/>
      <c r="Z11446" s="14"/>
      <c r="AA11446" s="14"/>
      <c r="AB11446" s="14"/>
    </row>
    <row r="11447" spans="24:28" ht="15" customHeight="1">
      <c r="X11447" s="14"/>
      <c r="Y11447" s="14"/>
      <c r="Z11447" s="14"/>
      <c r="AA11447" s="14"/>
      <c r="AB11447" s="14"/>
    </row>
    <row r="11448" spans="24:28" ht="15" customHeight="1">
      <c r="X11448" s="14"/>
      <c r="Y11448" s="14"/>
      <c r="Z11448" s="14"/>
      <c r="AA11448" s="14"/>
      <c r="AB11448" s="14"/>
    </row>
    <row r="11449" spans="24:28" ht="15" customHeight="1">
      <c r="X11449" s="14"/>
      <c r="Y11449" s="14"/>
      <c r="Z11449" s="14"/>
      <c r="AA11449" s="14"/>
      <c r="AB11449" s="14"/>
    </row>
    <row r="11450" spans="24:28" ht="15" customHeight="1">
      <c r="X11450" s="14"/>
      <c r="Y11450" s="14"/>
      <c r="Z11450" s="14"/>
      <c r="AA11450" s="14"/>
      <c r="AB11450" s="14"/>
    </row>
    <row r="11451" spans="24:28" ht="15" customHeight="1">
      <c r="X11451" s="14"/>
      <c r="Y11451" s="14"/>
      <c r="Z11451" s="14"/>
      <c r="AA11451" s="14"/>
      <c r="AB11451" s="14"/>
    </row>
    <row r="11452" spans="24:28" ht="15" customHeight="1">
      <c r="X11452" s="14"/>
      <c r="Y11452" s="14"/>
      <c r="Z11452" s="14"/>
      <c r="AA11452" s="14"/>
      <c r="AB11452" s="14"/>
    </row>
    <row r="11453" spans="24:28" ht="15" customHeight="1">
      <c r="X11453" s="14"/>
      <c r="Y11453" s="14"/>
      <c r="Z11453" s="14"/>
      <c r="AA11453" s="14"/>
      <c r="AB11453" s="14"/>
    </row>
    <row r="11454" spans="24:28" ht="15" customHeight="1">
      <c r="X11454" s="14"/>
      <c r="Y11454" s="14"/>
      <c r="Z11454" s="14"/>
      <c r="AA11454" s="14"/>
      <c r="AB11454" s="14"/>
    </row>
    <row r="11455" spans="24:28" ht="15" customHeight="1">
      <c r="X11455" s="14"/>
      <c r="Y11455" s="14"/>
      <c r="Z11455" s="14"/>
      <c r="AA11455" s="14"/>
      <c r="AB11455" s="14"/>
    </row>
    <row r="11456" spans="24:28" ht="15" customHeight="1">
      <c r="X11456" s="14"/>
      <c r="Y11456" s="14"/>
      <c r="Z11456" s="14"/>
      <c r="AA11456" s="14"/>
      <c r="AB11456" s="14"/>
    </row>
    <row r="11457" spans="24:28" ht="15" customHeight="1">
      <c r="X11457" s="14"/>
      <c r="Y11457" s="14"/>
      <c r="Z11457" s="14"/>
      <c r="AA11457" s="14"/>
      <c r="AB11457" s="14"/>
    </row>
    <row r="11458" spans="24:28" ht="15" customHeight="1">
      <c r="X11458" s="14"/>
      <c r="Y11458" s="14"/>
      <c r="Z11458" s="14"/>
      <c r="AA11458" s="14"/>
      <c r="AB11458" s="14"/>
    </row>
    <row r="11459" spans="24:28" ht="15" customHeight="1">
      <c r="X11459" s="14"/>
      <c r="Y11459" s="14"/>
      <c r="Z11459" s="14"/>
      <c r="AA11459" s="14"/>
      <c r="AB11459" s="14"/>
    </row>
    <row r="11460" spans="24:28" ht="15" customHeight="1">
      <c r="X11460" s="14"/>
      <c r="Y11460" s="14"/>
      <c r="Z11460" s="14"/>
      <c r="AA11460" s="14"/>
      <c r="AB11460" s="14"/>
    </row>
    <row r="11461" spans="24:28" ht="15" customHeight="1">
      <c r="X11461" s="14"/>
      <c r="Y11461" s="14"/>
      <c r="Z11461" s="14"/>
      <c r="AA11461" s="14"/>
      <c r="AB11461" s="14"/>
    </row>
    <row r="11462" spans="24:28" ht="15" customHeight="1">
      <c r="X11462" s="14"/>
      <c r="Y11462" s="14"/>
      <c r="Z11462" s="14"/>
      <c r="AA11462" s="14"/>
      <c r="AB11462" s="14"/>
    </row>
    <row r="11463" spans="24:28" ht="15" customHeight="1">
      <c r="X11463" s="14"/>
      <c r="Y11463" s="14"/>
      <c r="Z11463" s="14"/>
      <c r="AA11463" s="14"/>
      <c r="AB11463" s="14"/>
    </row>
    <row r="11464" spans="24:28" ht="15" customHeight="1">
      <c r="X11464" s="14"/>
      <c r="Y11464" s="14"/>
      <c r="Z11464" s="14"/>
      <c r="AA11464" s="14"/>
      <c r="AB11464" s="14"/>
    </row>
    <row r="11465" spans="24:28" ht="15" customHeight="1">
      <c r="X11465" s="14"/>
      <c r="Y11465" s="14"/>
      <c r="Z11465" s="14"/>
      <c r="AA11465" s="14"/>
      <c r="AB11465" s="14"/>
    </row>
    <row r="11466" spans="24:28" ht="15" customHeight="1">
      <c r="X11466" s="14"/>
      <c r="Y11466" s="14"/>
      <c r="Z11466" s="14"/>
      <c r="AA11466" s="14"/>
      <c r="AB11466" s="14"/>
    </row>
    <row r="11467" spans="24:28" ht="15" customHeight="1">
      <c r="X11467" s="14"/>
      <c r="Y11467" s="14"/>
      <c r="Z11467" s="14"/>
      <c r="AA11467" s="14"/>
      <c r="AB11467" s="14"/>
    </row>
    <row r="11468" spans="24:28" ht="15" customHeight="1">
      <c r="X11468" s="14"/>
      <c r="Y11468" s="14"/>
      <c r="Z11468" s="14"/>
      <c r="AA11468" s="14"/>
      <c r="AB11468" s="14"/>
    </row>
    <row r="11469" spans="24:28" ht="15" customHeight="1">
      <c r="X11469" s="14"/>
      <c r="Y11469" s="14"/>
      <c r="Z11469" s="14"/>
      <c r="AA11469" s="14"/>
      <c r="AB11469" s="14"/>
    </row>
    <row r="11470" spans="24:28" ht="15" customHeight="1">
      <c r="X11470" s="14"/>
      <c r="Y11470" s="14"/>
      <c r="Z11470" s="14"/>
      <c r="AA11470" s="14"/>
      <c r="AB11470" s="14"/>
    </row>
    <row r="11471" spans="24:28" ht="15" customHeight="1">
      <c r="X11471" s="14"/>
      <c r="Y11471" s="14"/>
      <c r="Z11471" s="14"/>
      <c r="AA11471" s="14"/>
      <c r="AB11471" s="14"/>
    </row>
    <row r="11472" spans="24:28" ht="15" customHeight="1">
      <c r="X11472" s="14"/>
      <c r="Y11472" s="14"/>
      <c r="Z11472" s="14"/>
      <c r="AA11472" s="14"/>
      <c r="AB11472" s="14"/>
    </row>
    <row r="11473" spans="24:28" ht="15" customHeight="1">
      <c r="X11473" s="14"/>
      <c r="Y11473" s="14"/>
      <c r="Z11473" s="14"/>
      <c r="AA11473" s="14"/>
      <c r="AB11473" s="14"/>
    </row>
    <row r="11474" spans="24:28" ht="15" customHeight="1">
      <c r="X11474" s="14"/>
      <c r="Y11474" s="14"/>
      <c r="Z11474" s="14"/>
      <c r="AA11474" s="14"/>
      <c r="AB11474" s="14"/>
    </row>
    <row r="11475" spans="24:28" ht="15" customHeight="1">
      <c r="X11475" s="14"/>
      <c r="Y11475" s="14"/>
      <c r="Z11475" s="14"/>
      <c r="AA11475" s="14"/>
      <c r="AB11475" s="14"/>
    </row>
    <row r="11476" spans="24:28" ht="15" customHeight="1">
      <c r="X11476" s="14"/>
      <c r="Y11476" s="14"/>
      <c r="Z11476" s="14"/>
      <c r="AA11476" s="14"/>
      <c r="AB11476" s="14"/>
    </row>
    <row r="11477" spans="24:28" ht="15" customHeight="1">
      <c r="X11477" s="14"/>
      <c r="Y11477" s="14"/>
      <c r="Z11477" s="14"/>
      <c r="AA11477" s="14"/>
      <c r="AB11477" s="14"/>
    </row>
    <row r="11478" spans="24:28" ht="15" customHeight="1">
      <c r="X11478" s="14"/>
      <c r="Y11478" s="14"/>
      <c r="Z11478" s="14"/>
      <c r="AA11478" s="14"/>
      <c r="AB11478" s="14"/>
    </row>
    <row r="11479" spans="24:28" ht="15" customHeight="1">
      <c r="X11479" s="14"/>
      <c r="Y11479" s="14"/>
      <c r="Z11479" s="14"/>
      <c r="AA11479" s="14"/>
      <c r="AB11479" s="14"/>
    </row>
    <row r="11480" spans="24:28" ht="15" customHeight="1">
      <c r="X11480" s="14"/>
      <c r="Y11480" s="14"/>
      <c r="Z11480" s="14"/>
      <c r="AA11480" s="14"/>
      <c r="AB11480" s="14"/>
    </row>
    <row r="11481" spans="24:28" ht="15" customHeight="1">
      <c r="X11481" s="14"/>
      <c r="Y11481" s="14"/>
      <c r="Z11481" s="14"/>
      <c r="AA11481" s="14"/>
      <c r="AB11481" s="14"/>
    </row>
    <row r="11482" spans="24:28" ht="15" customHeight="1">
      <c r="X11482" s="14"/>
      <c r="Y11482" s="14"/>
      <c r="Z11482" s="14"/>
      <c r="AA11482" s="14"/>
      <c r="AB11482" s="14"/>
    </row>
    <row r="11483" spans="24:28" ht="15" customHeight="1">
      <c r="X11483" s="14"/>
      <c r="Y11483" s="14"/>
      <c r="Z11483" s="14"/>
      <c r="AA11483" s="14"/>
      <c r="AB11483" s="14"/>
    </row>
    <row r="11484" spans="24:28" ht="15" customHeight="1">
      <c r="X11484" s="14"/>
      <c r="Y11484" s="14"/>
      <c r="Z11484" s="14"/>
      <c r="AA11484" s="14"/>
      <c r="AB11484" s="14"/>
    </row>
    <row r="11485" spans="24:28" ht="15" customHeight="1">
      <c r="X11485" s="14"/>
      <c r="Y11485" s="14"/>
      <c r="Z11485" s="14"/>
      <c r="AA11485" s="14"/>
      <c r="AB11485" s="14"/>
    </row>
    <row r="11486" spans="24:28" ht="15" customHeight="1">
      <c r="X11486" s="14"/>
      <c r="Y11486" s="14"/>
      <c r="Z11486" s="14"/>
      <c r="AA11486" s="14"/>
      <c r="AB11486" s="14"/>
    </row>
    <row r="11487" spans="24:28" ht="15" customHeight="1">
      <c r="X11487" s="14"/>
      <c r="Y11487" s="14"/>
      <c r="Z11487" s="14"/>
      <c r="AA11487" s="14"/>
      <c r="AB11487" s="14"/>
    </row>
    <row r="11488" spans="24:28" ht="15" customHeight="1">
      <c r="X11488" s="14"/>
      <c r="Y11488" s="14"/>
      <c r="Z11488" s="14"/>
      <c r="AA11488" s="14"/>
      <c r="AB11488" s="14"/>
    </row>
    <row r="11489" spans="24:28" ht="15" customHeight="1">
      <c r="X11489" s="14"/>
      <c r="Y11489" s="14"/>
      <c r="Z11489" s="14"/>
      <c r="AA11489" s="14"/>
      <c r="AB11489" s="14"/>
    </row>
    <row r="11490" spans="24:28" ht="15" customHeight="1">
      <c r="X11490" s="14"/>
      <c r="Y11490" s="14"/>
      <c r="Z11490" s="14"/>
      <c r="AA11490" s="14"/>
      <c r="AB11490" s="14"/>
    </row>
    <row r="11491" spans="24:28" ht="15" customHeight="1">
      <c r="X11491" s="14"/>
      <c r="Y11491" s="14"/>
      <c r="Z11491" s="14"/>
      <c r="AA11491" s="14"/>
      <c r="AB11491" s="14"/>
    </row>
    <row r="11492" spans="24:28" ht="15" customHeight="1">
      <c r="X11492" s="14"/>
      <c r="Y11492" s="14"/>
      <c r="Z11492" s="14"/>
      <c r="AA11492" s="14"/>
      <c r="AB11492" s="14"/>
    </row>
    <row r="11493" spans="24:28" ht="15" customHeight="1">
      <c r="X11493" s="14"/>
      <c r="Y11493" s="14"/>
      <c r="Z11493" s="14"/>
      <c r="AA11493" s="14"/>
      <c r="AB11493" s="14"/>
    </row>
    <row r="11494" spans="24:28" ht="15" customHeight="1">
      <c r="X11494" s="14"/>
      <c r="Y11494" s="14"/>
      <c r="Z11494" s="14"/>
      <c r="AA11494" s="14"/>
      <c r="AB11494" s="14"/>
    </row>
    <row r="11495" spans="24:28" ht="15" customHeight="1">
      <c r="X11495" s="14"/>
      <c r="Y11495" s="14"/>
      <c r="Z11495" s="14"/>
      <c r="AA11495" s="14"/>
      <c r="AB11495" s="14"/>
    </row>
    <row r="11496" spans="24:28" ht="15" customHeight="1">
      <c r="X11496" s="14"/>
      <c r="Y11496" s="14"/>
      <c r="Z11496" s="14"/>
      <c r="AA11496" s="14"/>
      <c r="AB11496" s="14"/>
    </row>
    <row r="11497" spans="24:28" ht="15" customHeight="1">
      <c r="X11497" s="14"/>
      <c r="Y11497" s="14"/>
      <c r="Z11497" s="14"/>
      <c r="AA11497" s="14"/>
      <c r="AB11497" s="14"/>
    </row>
    <row r="11498" spans="24:28" ht="15" customHeight="1">
      <c r="X11498" s="14"/>
      <c r="Y11498" s="14"/>
      <c r="Z11498" s="14"/>
      <c r="AA11498" s="14"/>
      <c r="AB11498" s="14"/>
    </row>
    <row r="11499" spans="24:28" ht="15" customHeight="1">
      <c r="X11499" s="14"/>
      <c r="Y11499" s="14"/>
      <c r="Z11499" s="14"/>
      <c r="AA11499" s="14"/>
      <c r="AB11499" s="14"/>
    </row>
    <row r="11500" spans="24:28" ht="15" customHeight="1">
      <c r="X11500" s="14"/>
      <c r="Y11500" s="14"/>
      <c r="Z11500" s="14"/>
      <c r="AA11500" s="14"/>
      <c r="AB11500" s="14"/>
    </row>
    <row r="11501" spans="24:28" ht="15" customHeight="1">
      <c r="X11501" s="14"/>
      <c r="Y11501" s="14"/>
      <c r="Z11501" s="14"/>
      <c r="AA11501" s="14"/>
      <c r="AB11501" s="14"/>
    </row>
    <row r="11502" spans="24:28" ht="15" customHeight="1">
      <c r="X11502" s="14"/>
      <c r="Y11502" s="14"/>
      <c r="Z11502" s="14"/>
      <c r="AA11502" s="14"/>
      <c r="AB11502" s="14"/>
    </row>
    <row r="11503" spans="24:28" ht="15" customHeight="1">
      <c r="X11503" s="14"/>
      <c r="Y11503" s="14"/>
      <c r="Z11503" s="14"/>
      <c r="AA11503" s="14"/>
      <c r="AB11503" s="14"/>
    </row>
    <row r="11504" spans="24:28" ht="15" customHeight="1">
      <c r="X11504" s="14"/>
      <c r="Y11504" s="14"/>
      <c r="Z11504" s="14"/>
      <c r="AA11504" s="14"/>
      <c r="AB11504" s="14"/>
    </row>
    <row r="11505" spans="24:28" ht="15" customHeight="1">
      <c r="X11505" s="14"/>
      <c r="Y11505" s="14"/>
      <c r="Z11505" s="14"/>
      <c r="AA11505" s="14"/>
      <c r="AB11505" s="14"/>
    </row>
    <row r="11506" spans="24:28" ht="15" customHeight="1">
      <c r="X11506" s="14"/>
      <c r="Y11506" s="14"/>
      <c r="Z11506" s="14"/>
      <c r="AA11506" s="14"/>
      <c r="AB11506" s="14"/>
    </row>
    <row r="11507" spans="24:28" ht="15" customHeight="1">
      <c r="X11507" s="14"/>
      <c r="Y11507" s="14"/>
      <c r="Z11507" s="14"/>
      <c r="AA11507" s="14"/>
      <c r="AB11507" s="14"/>
    </row>
    <row r="11508" spans="24:28" ht="15" customHeight="1">
      <c r="X11508" s="14"/>
      <c r="Y11508" s="14"/>
      <c r="Z11508" s="14"/>
      <c r="AA11508" s="14"/>
      <c r="AB11508" s="14"/>
    </row>
    <row r="11509" spans="24:28" ht="15" customHeight="1">
      <c r="X11509" s="14"/>
      <c r="Y11509" s="14"/>
      <c r="Z11509" s="14"/>
      <c r="AA11509" s="14"/>
      <c r="AB11509" s="14"/>
    </row>
    <row r="11510" spans="24:28" ht="15" customHeight="1">
      <c r="X11510" s="14"/>
      <c r="Y11510" s="14"/>
      <c r="Z11510" s="14"/>
      <c r="AA11510" s="14"/>
      <c r="AB11510" s="14"/>
    </row>
    <row r="11511" spans="24:28" ht="15" customHeight="1">
      <c r="X11511" s="14"/>
      <c r="Y11511" s="14"/>
      <c r="Z11511" s="14"/>
      <c r="AA11511" s="14"/>
      <c r="AB11511" s="14"/>
    </row>
    <row r="11512" spans="24:28" ht="15" customHeight="1">
      <c r="X11512" s="14"/>
      <c r="Y11512" s="14"/>
      <c r="Z11512" s="14"/>
      <c r="AA11512" s="14"/>
      <c r="AB11512" s="14"/>
    </row>
    <row r="11513" spans="24:28" ht="15" customHeight="1">
      <c r="X11513" s="14"/>
      <c r="Y11513" s="14"/>
      <c r="Z11513" s="14"/>
      <c r="AA11513" s="14"/>
      <c r="AB11513" s="14"/>
    </row>
    <row r="11514" spans="24:28" ht="15" customHeight="1">
      <c r="X11514" s="14"/>
      <c r="Y11514" s="14"/>
      <c r="Z11514" s="14"/>
      <c r="AA11514" s="14"/>
      <c r="AB11514" s="14"/>
    </row>
    <row r="11515" spans="24:28" ht="15" customHeight="1">
      <c r="X11515" s="14"/>
      <c r="Y11515" s="14"/>
      <c r="Z11515" s="14"/>
      <c r="AA11515" s="14"/>
      <c r="AB11515" s="14"/>
    </row>
    <row r="11516" spans="24:28" ht="15" customHeight="1">
      <c r="X11516" s="14"/>
      <c r="Y11516" s="14"/>
      <c r="Z11516" s="14"/>
      <c r="AA11516" s="14"/>
      <c r="AB11516" s="14"/>
    </row>
    <row r="11517" spans="24:28" ht="15" customHeight="1">
      <c r="X11517" s="14"/>
      <c r="Y11517" s="14"/>
      <c r="Z11517" s="14"/>
      <c r="AA11517" s="14"/>
      <c r="AB11517" s="14"/>
    </row>
    <row r="11518" spans="24:28" ht="15" customHeight="1">
      <c r="X11518" s="14"/>
      <c r="Y11518" s="14"/>
      <c r="Z11518" s="14"/>
      <c r="AA11518" s="14"/>
      <c r="AB11518" s="14"/>
    </row>
    <row r="11519" spans="24:28" ht="15" customHeight="1">
      <c r="X11519" s="14"/>
      <c r="Y11519" s="14"/>
      <c r="Z11519" s="14"/>
      <c r="AA11519" s="14"/>
      <c r="AB11519" s="14"/>
    </row>
    <row r="11520" spans="24:28" ht="15" customHeight="1">
      <c r="X11520" s="14"/>
      <c r="Y11520" s="14"/>
      <c r="Z11520" s="14"/>
      <c r="AA11520" s="14"/>
      <c r="AB11520" s="14"/>
    </row>
    <row r="11521" spans="24:28" ht="15" customHeight="1">
      <c r="X11521" s="14"/>
      <c r="Y11521" s="14"/>
      <c r="Z11521" s="14"/>
      <c r="AA11521" s="14"/>
      <c r="AB11521" s="14"/>
    </row>
    <row r="11522" spans="24:28" ht="15" customHeight="1">
      <c r="X11522" s="14"/>
      <c r="Y11522" s="14"/>
      <c r="Z11522" s="14"/>
      <c r="AA11522" s="14"/>
      <c r="AB11522" s="14"/>
    </row>
    <row r="11523" spans="24:28" ht="15" customHeight="1">
      <c r="X11523" s="14"/>
      <c r="Y11523" s="14"/>
      <c r="Z11523" s="14"/>
      <c r="AA11523" s="14"/>
      <c r="AB11523" s="14"/>
    </row>
    <row r="11524" spans="24:28" ht="15" customHeight="1">
      <c r="X11524" s="14"/>
      <c r="Y11524" s="14"/>
      <c r="Z11524" s="14"/>
      <c r="AA11524" s="14"/>
      <c r="AB11524" s="14"/>
    </row>
    <row r="11525" spans="24:28" ht="15" customHeight="1">
      <c r="X11525" s="14"/>
      <c r="Y11525" s="14"/>
      <c r="Z11525" s="14"/>
      <c r="AA11525" s="14"/>
      <c r="AB11525" s="14"/>
    </row>
    <row r="11526" spans="24:28" ht="15" customHeight="1">
      <c r="X11526" s="14"/>
      <c r="Y11526" s="14"/>
      <c r="Z11526" s="14"/>
      <c r="AA11526" s="14"/>
      <c r="AB11526" s="14"/>
    </row>
    <row r="11527" spans="24:28" ht="15" customHeight="1">
      <c r="X11527" s="14"/>
      <c r="Y11527" s="14"/>
      <c r="Z11527" s="14"/>
      <c r="AA11527" s="14"/>
      <c r="AB11527" s="14"/>
    </row>
    <row r="11528" spans="24:28" ht="15" customHeight="1">
      <c r="X11528" s="14"/>
      <c r="Y11528" s="14"/>
      <c r="Z11528" s="14"/>
      <c r="AA11528" s="14"/>
      <c r="AB11528" s="14"/>
    </row>
    <row r="11529" spans="24:28" ht="15" customHeight="1">
      <c r="X11529" s="14"/>
      <c r="Y11529" s="14"/>
      <c r="Z11529" s="14"/>
      <c r="AA11529" s="14"/>
      <c r="AB11529" s="14"/>
    </row>
    <row r="11530" spans="24:28" ht="15" customHeight="1">
      <c r="X11530" s="14"/>
      <c r="Y11530" s="14"/>
      <c r="Z11530" s="14"/>
      <c r="AA11530" s="14"/>
      <c r="AB11530" s="14"/>
    </row>
    <row r="11531" spans="24:28" ht="15" customHeight="1">
      <c r="X11531" s="14"/>
      <c r="Y11531" s="14"/>
      <c r="Z11531" s="14"/>
      <c r="AA11531" s="14"/>
      <c r="AB11531" s="14"/>
    </row>
    <row r="11532" spans="24:28" ht="15" customHeight="1">
      <c r="X11532" s="14"/>
      <c r="Y11532" s="14"/>
      <c r="Z11532" s="14"/>
      <c r="AA11532" s="14"/>
      <c r="AB11532" s="14"/>
    </row>
    <row r="11533" spans="24:28" ht="15" customHeight="1">
      <c r="X11533" s="14"/>
      <c r="Y11533" s="14"/>
      <c r="Z11533" s="14"/>
      <c r="AA11533" s="14"/>
      <c r="AB11533" s="14"/>
    </row>
    <row r="11534" spans="24:28" ht="15" customHeight="1">
      <c r="X11534" s="14"/>
      <c r="Y11534" s="14"/>
      <c r="Z11534" s="14"/>
      <c r="AA11534" s="14"/>
      <c r="AB11534" s="14"/>
    </row>
    <row r="11535" spans="24:28" ht="15" customHeight="1">
      <c r="X11535" s="14"/>
      <c r="Y11535" s="14"/>
      <c r="Z11535" s="14"/>
      <c r="AA11535" s="14"/>
      <c r="AB11535" s="14"/>
    </row>
    <row r="11536" spans="24:28" ht="15" customHeight="1">
      <c r="X11536" s="14"/>
      <c r="Y11536" s="14"/>
      <c r="Z11536" s="14"/>
      <c r="AA11536" s="14"/>
      <c r="AB11536" s="14"/>
    </row>
    <row r="11537" spans="24:28" ht="15" customHeight="1">
      <c r="X11537" s="14"/>
      <c r="Y11537" s="14"/>
      <c r="Z11537" s="14"/>
      <c r="AA11537" s="14"/>
      <c r="AB11537" s="14"/>
    </row>
    <row r="11538" spans="24:28" ht="15" customHeight="1">
      <c r="X11538" s="14"/>
      <c r="Y11538" s="14"/>
      <c r="Z11538" s="14"/>
      <c r="AA11538" s="14"/>
      <c r="AB11538" s="14"/>
    </row>
    <row r="11539" spans="24:28" ht="15" customHeight="1">
      <c r="X11539" s="14"/>
      <c r="Y11539" s="14"/>
      <c r="Z11539" s="14"/>
      <c r="AA11539" s="14"/>
      <c r="AB11539" s="14"/>
    </row>
    <row r="11540" spans="24:28" ht="15" customHeight="1">
      <c r="X11540" s="14"/>
      <c r="Y11540" s="14"/>
      <c r="Z11540" s="14"/>
      <c r="AA11540" s="14"/>
      <c r="AB11540" s="14"/>
    </row>
    <row r="11541" spans="24:28" ht="15" customHeight="1">
      <c r="X11541" s="14"/>
      <c r="Y11541" s="14"/>
      <c r="Z11541" s="14"/>
      <c r="AA11541" s="14"/>
      <c r="AB11541" s="14"/>
    </row>
    <row r="11542" spans="24:28" ht="15" customHeight="1">
      <c r="X11542" s="14"/>
      <c r="Y11542" s="14"/>
      <c r="Z11542" s="14"/>
      <c r="AA11542" s="14"/>
      <c r="AB11542" s="14"/>
    </row>
    <row r="11543" spans="24:28" ht="15" customHeight="1">
      <c r="X11543" s="14"/>
      <c r="Y11543" s="14"/>
      <c r="Z11543" s="14"/>
      <c r="AA11543" s="14"/>
      <c r="AB11543" s="14"/>
    </row>
    <row r="11544" spans="24:28" ht="15" customHeight="1">
      <c r="X11544" s="14"/>
      <c r="Y11544" s="14"/>
      <c r="Z11544" s="14"/>
      <c r="AA11544" s="14"/>
      <c r="AB11544" s="14"/>
    </row>
    <row r="11545" spans="24:28" ht="15" customHeight="1">
      <c r="X11545" s="14"/>
      <c r="Y11545" s="14"/>
      <c r="Z11545" s="14"/>
      <c r="AA11545" s="14"/>
      <c r="AB11545" s="14"/>
    </row>
    <row r="11546" spans="24:28" ht="15" customHeight="1">
      <c r="X11546" s="14"/>
      <c r="Y11546" s="14"/>
      <c r="Z11546" s="14"/>
      <c r="AA11546" s="14"/>
      <c r="AB11546" s="14"/>
    </row>
    <row r="11547" spans="24:28" ht="15" customHeight="1">
      <c r="X11547" s="14"/>
      <c r="Y11547" s="14"/>
      <c r="Z11547" s="14"/>
      <c r="AA11547" s="14"/>
      <c r="AB11547" s="14"/>
    </row>
    <row r="11548" spans="24:28" ht="15" customHeight="1">
      <c r="X11548" s="14"/>
      <c r="Y11548" s="14"/>
      <c r="Z11548" s="14"/>
      <c r="AA11548" s="14"/>
      <c r="AB11548" s="14"/>
    </row>
    <row r="11549" spans="24:28" ht="15" customHeight="1">
      <c r="X11549" s="14"/>
      <c r="Y11549" s="14"/>
      <c r="Z11549" s="14"/>
      <c r="AA11549" s="14"/>
      <c r="AB11549" s="14"/>
    </row>
    <row r="11550" spans="24:28" ht="15" customHeight="1">
      <c r="X11550" s="14"/>
      <c r="Y11550" s="14"/>
      <c r="Z11550" s="14"/>
      <c r="AA11550" s="14"/>
      <c r="AB11550" s="14"/>
    </row>
    <row r="11551" spans="24:28" ht="15" customHeight="1">
      <c r="X11551" s="14"/>
      <c r="Y11551" s="14"/>
      <c r="Z11551" s="14"/>
      <c r="AA11551" s="14"/>
      <c r="AB11551" s="14"/>
    </row>
    <row r="11552" spans="24:28" ht="15" customHeight="1">
      <c r="X11552" s="14"/>
      <c r="Y11552" s="14"/>
      <c r="Z11552" s="14"/>
      <c r="AA11552" s="14"/>
      <c r="AB11552" s="14"/>
    </row>
    <row r="11553" spans="24:28" ht="15" customHeight="1">
      <c r="X11553" s="14"/>
      <c r="Y11553" s="14"/>
      <c r="Z11553" s="14"/>
      <c r="AA11553" s="14"/>
      <c r="AB11553" s="14"/>
    </row>
    <row r="11554" spans="24:28" ht="15" customHeight="1">
      <c r="X11554" s="14"/>
      <c r="Y11554" s="14"/>
      <c r="Z11554" s="14"/>
      <c r="AA11554" s="14"/>
      <c r="AB11554" s="14"/>
    </row>
    <row r="11555" spans="24:28" ht="15" customHeight="1">
      <c r="X11555" s="14"/>
      <c r="Y11555" s="14"/>
      <c r="Z11555" s="14"/>
      <c r="AA11555" s="14"/>
      <c r="AB11555" s="14"/>
    </row>
    <row r="11556" spans="24:28" ht="15" customHeight="1">
      <c r="X11556" s="14"/>
      <c r="Y11556" s="14"/>
      <c r="Z11556" s="14"/>
      <c r="AA11556" s="14"/>
      <c r="AB11556" s="14"/>
    </row>
    <row r="11557" spans="24:28" ht="15" customHeight="1">
      <c r="X11557" s="14"/>
      <c r="Y11557" s="14"/>
      <c r="Z11557" s="14"/>
      <c r="AA11557" s="14"/>
      <c r="AB11557" s="14"/>
    </row>
    <row r="11558" spans="24:28" ht="15" customHeight="1">
      <c r="X11558" s="14"/>
      <c r="Y11558" s="14"/>
      <c r="Z11558" s="14"/>
      <c r="AA11558" s="14"/>
      <c r="AB11558" s="14"/>
    </row>
    <row r="11559" spans="24:28" ht="15" customHeight="1">
      <c r="X11559" s="14"/>
      <c r="Y11559" s="14"/>
      <c r="Z11559" s="14"/>
      <c r="AA11559" s="14"/>
      <c r="AB11559" s="14"/>
    </row>
    <row r="11560" spans="24:28" ht="15" customHeight="1">
      <c r="X11560" s="14"/>
      <c r="Y11560" s="14"/>
      <c r="Z11560" s="14"/>
      <c r="AA11560" s="14"/>
      <c r="AB11560" s="14"/>
    </row>
    <row r="11561" spans="24:28" ht="15" customHeight="1">
      <c r="X11561" s="14"/>
      <c r="Y11561" s="14"/>
      <c r="Z11561" s="14"/>
      <c r="AA11561" s="14"/>
      <c r="AB11561" s="14"/>
    </row>
    <row r="11562" spans="24:28" ht="15" customHeight="1">
      <c r="X11562" s="14"/>
      <c r="Y11562" s="14"/>
      <c r="Z11562" s="14"/>
      <c r="AA11562" s="14"/>
      <c r="AB11562" s="14"/>
    </row>
    <row r="11563" spans="24:28" ht="15" customHeight="1">
      <c r="X11563" s="14"/>
      <c r="Y11563" s="14"/>
      <c r="Z11563" s="14"/>
      <c r="AA11563" s="14"/>
      <c r="AB11563" s="14"/>
    </row>
    <row r="11564" spans="24:28" ht="15" customHeight="1">
      <c r="X11564" s="14"/>
      <c r="Y11564" s="14"/>
      <c r="Z11564" s="14"/>
      <c r="AA11564" s="14"/>
      <c r="AB11564" s="14"/>
    </row>
    <row r="11565" spans="24:28" ht="15" customHeight="1">
      <c r="X11565" s="14"/>
      <c r="Y11565" s="14"/>
      <c r="Z11565" s="14"/>
      <c r="AA11565" s="14"/>
      <c r="AB11565" s="14"/>
    </row>
    <row r="11566" spans="24:28" ht="15" customHeight="1">
      <c r="X11566" s="14"/>
      <c r="Y11566" s="14"/>
      <c r="Z11566" s="14"/>
      <c r="AA11566" s="14"/>
      <c r="AB11566" s="14"/>
    </row>
    <row r="11567" spans="24:28" ht="15" customHeight="1">
      <c r="X11567" s="14"/>
      <c r="Y11567" s="14"/>
      <c r="Z11567" s="14"/>
      <c r="AA11567" s="14"/>
      <c r="AB11567" s="14"/>
    </row>
    <row r="11568" spans="24:28" ht="15" customHeight="1">
      <c r="X11568" s="14"/>
      <c r="Y11568" s="14"/>
      <c r="Z11568" s="14"/>
      <c r="AA11568" s="14"/>
      <c r="AB11568" s="14"/>
    </row>
    <row r="11569" spans="24:28" ht="15" customHeight="1">
      <c r="X11569" s="14"/>
      <c r="Y11569" s="14"/>
      <c r="Z11569" s="14"/>
      <c r="AA11569" s="14"/>
      <c r="AB11569" s="14"/>
    </row>
    <row r="11570" spans="24:28" ht="15" customHeight="1">
      <c r="X11570" s="14"/>
      <c r="Y11570" s="14"/>
      <c r="Z11570" s="14"/>
      <c r="AA11570" s="14"/>
      <c r="AB11570" s="14"/>
    </row>
    <row r="11571" spans="24:28" ht="15" customHeight="1">
      <c r="X11571" s="14"/>
      <c r="Y11571" s="14"/>
      <c r="Z11571" s="14"/>
      <c r="AA11571" s="14"/>
      <c r="AB11571" s="14"/>
    </row>
    <row r="11572" spans="24:28" ht="15" customHeight="1">
      <c r="X11572" s="14"/>
      <c r="Y11572" s="14"/>
      <c r="Z11572" s="14"/>
      <c r="AA11572" s="14"/>
      <c r="AB11572" s="14"/>
    </row>
    <row r="11573" spans="24:28" ht="15" customHeight="1">
      <c r="X11573" s="14"/>
      <c r="Y11573" s="14"/>
      <c r="Z11573" s="14"/>
      <c r="AA11573" s="14"/>
      <c r="AB11573" s="14"/>
    </row>
    <row r="11574" spans="24:28" ht="15" customHeight="1">
      <c r="X11574" s="14"/>
      <c r="Y11574" s="14"/>
      <c r="Z11574" s="14"/>
      <c r="AA11574" s="14"/>
      <c r="AB11574" s="14"/>
    </row>
    <row r="11575" spans="24:28" ht="15" customHeight="1">
      <c r="X11575" s="14"/>
      <c r="Y11575" s="14"/>
      <c r="Z11575" s="14"/>
      <c r="AA11575" s="14"/>
      <c r="AB11575" s="14"/>
    </row>
    <row r="11576" spans="24:28" ht="15" customHeight="1">
      <c r="X11576" s="14"/>
      <c r="Y11576" s="14"/>
      <c r="Z11576" s="14"/>
      <c r="AA11576" s="14"/>
      <c r="AB11576" s="14"/>
    </row>
    <row r="11577" spans="24:28" ht="15" customHeight="1">
      <c r="X11577" s="14"/>
      <c r="Y11577" s="14"/>
      <c r="Z11577" s="14"/>
      <c r="AA11577" s="14"/>
      <c r="AB11577" s="14"/>
    </row>
    <row r="11578" spans="24:28" ht="15" customHeight="1">
      <c r="X11578" s="14"/>
      <c r="Y11578" s="14"/>
      <c r="Z11578" s="14"/>
      <c r="AA11578" s="14"/>
      <c r="AB11578" s="14"/>
    </row>
    <row r="11579" spans="24:28" ht="15" customHeight="1">
      <c r="X11579" s="14"/>
      <c r="Y11579" s="14"/>
      <c r="Z11579" s="14"/>
      <c r="AA11579" s="14"/>
      <c r="AB11579" s="14"/>
    </row>
    <row r="11580" spans="24:28" ht="15" customHeight="1">
      <c r="X11580" s="14"/>
      <c r="Y11580" s="14"/>
      <c r="Z11580" s="14"/>
      <c r="AA11580" s="14"/>
      <c r="AB11580" s="14"/>
    </row>
    <row r="11581" spans="24:28" ht="15" customHeight="1">
      <c r="X11581" s="14"/>
      <c r="Y11581" s="14"/>
      <c r="Z11581" s="14"/>
      <c r="AA11581" s="14"/>
      <c r="AB11581" s="14"/>
    </row>
    <row r="11582" spans="24:28" ht="15" customHeight="1">
      <c r="X11582" s="14"/>
      <c r="Y11582" s="14"/>
      <c r="Z11582" s="14"/>
      <c r="AA11582" s="14"/>
      <c r="AB11582" s="14"/>
    </row>
    <row r="11583" spans="24:28" ht="15" customHeight="1">
      <c r="X11583" s="14"/>
      <c r="Y11583" s="14"/>
      <c r="Z11583" s="14"/>
      <c r="AA11583" s="14"/>
      <c r="AB11583" s="14"/>
    </row>
    <row r="11584" spans="24:28" ht="15" customHeight="1">
      <c r="X11584" s="14"/>
      <c r="Y11584" s="14"/>
      <c r="Z11584" s="14"/>
      <c r="AA11584" s="14"/>
      <c r="AB11584" s="14"/>
    </row>
    <row r="11585" spans="24:28" ht="15" customHeight="1">
      <c r="X11585" s="14"/>
      <c r="Y11585" s="14"/>
      <c r="Z11585" s="14"/>
      <c r="AA11585" s="14"/>
      <c r="AB11585" s="14"/>
    </row>
    <row r="11586" spans="24:28" ht="15" customHeight="1">
      <c r="X11586" s="14"/>
      <c r="Y11586" s="14"/>
      <c r="Z11586" s="14"/>
      <c r="AA11586" s="14"/>
      <c r="AB11586" s="14"/>
    </row>
    <row r="11587" spans="24:28" ht="15" customHeight="1">
      <c r="X11587" s="14"/>
      <c r="Y11587" s="14"/>
      <c r="Z11587" s="14"/>
      <c r="AA11587" s="14"/>
      <c r="AB11587" s="14"/>
    </row>
    <row r="11588" spans="24:28" ht="15" customHeight="1">
      <c r="X11588" s="14"/>
      <c r="Y11588" s="14"/>
      <c r="Z11588" s="14"/>
      <c r="AA11588" s="14"/>
      <c r="AB11588" s="14"/>
    </row>
    <row r="11589" spans="24:28" ht="15" customHeight="1">
      <c r="X11589" s="14"/>
      <c r="Y11589" s="14"/>
      <c r="Z11589" s="14"/>
      <c r="AA11589" s="14"/>
      <c r="AB11589" s="14"/>
    </row>
    <row r="11590" spans="24:28" ht="15" customHeight="1">
      <c r="X11590" s="14"/>
      <c r="Y11590" s="14"/>
      <c r="Z11590" s="14"/>
      <c r="AA11590" s="14"/>
      <c r="AB11590" s="14"/>
    </row>
    <row r="11591" spans="24:28" ht="15" customHeight="1">
      <c r="X11591" s="14"/>
      <c r="Y11591" s="14"/>
      <c r="Z11591" s="14"/>
      <c r="AA11591" s="14"/>
      <c r="AB11591" s="14"/>
    </row>
    <row r="11592" spans="24:28" ht="15" customHeight="1">
      <c r="X11592" s="14"/>
      <c r="Y11592" s="14"/>
      <c r="Z11592" s="14"/>
      <c r="AA11592" s="14"/>
      <c r="AB11592" s="14"/>
    </row>
    <row r="11593" spans="24:28" ht="15" customHeight="1">
      <c r="X11593" s="14"/>
      <c r="Y11593" s="14"/>
      <c r="Z11593" s="14"/>
      <c r="AA11593" s="14"/>
      <c r="AB11593" s="14"/>
    </row>
    <row r="11594" spans="24:28" ht="15" customHeight="1">
      <c r="X11594" s="14"/>
      <c r="Y11594" s="14"/>
      <c r="Z11594" s="14"/>
      <c r="AA11594" s="14"/>
      <c r="AB11594" s="14"/>
    </row>
    <row r="11595" spans="24:28" ht="15" customHeight="1">
      <c r="X11595" s="14"/>
      <c r="Y11595" s="14"/>
      <c r="Z11595" s="14"/>
      <c r="AA11595" s="14"/>
      <c r="AB11595" s="14"/>
    </row>
    <row r="11596" spans="24:28" ht="15" customHeight="1">
      <c r="X11596" s="14"/>
      <c r="Y11596" s="14"/>
      <c r="Z11596" s="14"/>
      <c r="AA11596" s="14"/>
      <c r="AB11596" s="14"/>
    </row>
    <row r="11597" spans="24:28" ht="15" customHeight="1">
      <c r="X11597" s="14"/>
      <c r="Y11597" s="14"/>
      <c r="Z11597" s="14"/>
      <c r="AA11597" s="14"/>
      <c r="AB11597" s="14"/>
    </row>
    <row r="11598" spans="24:28" ht="15" customHeight="1">
      <c r="X11598" s="14"/>
      <c r="Y11598" s="14"/>
      <c r="Z11598" s="14"/>
      <c r="AA11598" s="14"/>
      <c r="AB11598" s="14"/>
    </row>
    <row r="11599" spans="24:28" ht="15" customHeight="1">
      <c r="X11599" s="14"/>
      <c r="Y11599" s="14"/>
      <c r="Z11599" s="14"/>
      <c r="AA11599" s="14"/>
      <c r="AB11599" s="14"/>
    </row>
    <row r="11600" spans="24:28" ht="15" customHeight="1">
      <c r="X11600" s="14"/>
      <c r="Y11600" s="14"/>
      <c r="Z11600" s="14"/>
      <c r="AA11600" s="14"/>
      <c r="AB11600" s="14"/>
    </row>
    <row r="11601" spans="24:28" ht="15" customHeight="1">
      <c r="X11601" s="14"/>
      <c r="Y11601" s="14"/>
      <c r="Z11601" s="14"/>
      <c r="AA11601" s="14"/>
      <c r="AB11601" s="14"/>
    </row>
    <row r="11602" spans="24:28" ht="15" customHeight="1">
      <c r="X11602" s="14"/>
      <c r="Y11602" s="14"/>
      <c r="Z11602" s="14"/>
      <c r="AA11602" s="14"/>
      <c r="AB11602" s="14"/>
    </row>
    <row r="11603" spans="24:28" ht="15" customHeight="1">
      <c r="X11603" s="14"/>
      <c r="Y11603" s="14"/>
      <c r="Z11603" s="14"/>
      <c r="AA11603" s="14"/>
      <c r="AB11603" s="14"/>
    </row>
    <row r="11604" spans="24:28" ht="15" customHeight="1">
      <c r="X11604" s="14"/>
      <c r="Y11604" s="14"/>
      <c r="Z11604" s="14"/>
      <c r="AA11604" s="14"/>
      <c r="AB11604" s="14"/>
    </row>
    <row r="11605" spans="24:28" ht="15" customHeight="1">
      <c r="X11605" s="14"/>
      <c r="Y11605" s="14"/>
      <c r="Z11605" s="14"/>
      <c r="AA11605" s="14"/>
      <c r="AB11605" s="14"/>
    </row>
    <row r="11606" spans="24:28" ht="15" customHeight="1">
      <c r="X11606" s="14"/>
      <c r="Y11606" s="14"/>
      <c r="Z11606" s="14"/>
      <c r="AA11606" s="14"/>
      <c r="AB11606" s="14"/>
    </row>
    <row r="11607" spans="24:28" ht="15" customHeight="1">
      <c r="X11607" s="14"/>
      <c r="Y11607" s="14"/>
      <c r="Z11607" s="14"/>
      <c r="AA11607" s="14"/>
      <c r="AB11607" s="14"/>
    </row>
    <row r="11608" spans="24:28" ht="15" customHeight="1">
      <c r="X11608" s="14"/>
      <c r="Y11608" s="14"/>
      <c r="Z11608" s="14"/>
      <c r="AA11608" s="14"/>
      <c r="AB11608" s="14"/>
    </row>
    <row r="11609" spans="24:28" ht="15" customHeight="1">
      <c r="X11609" s="14"/>
      <c r="Y11609" s="14"/>
      <c r="Z11609" s="14"/>
      <c r="AA11609" s="14"/>
      <c r="AB11609" s="14"/>
    </row>
    <row r="11610" spans="24:28" ht="15" customHeight="1">
      <c r="X11610" s="14"/>
      <c r="Y11610" s="14"/>
      <c r="Z11610" s="14"/>
      <c r="AA11610" s="14"/>
      <c r="AB11610" s="14"/>
    </row>
    <row r="11611" spans="24:28" ht="15" customHeight="1">
      <c r="X11611" s="14"/>
      <c r="Y11611" s="14"/>
      <c r="Z11611" s="14"/>
      <c r="AA11611" s="14"/>
      <c r="AB11611" s="14"/>
    </row>
    <row r="11612" spans="24:28" ht="15" customHeight="1">
      <c r="X11612" s="14"/>
      <c r="Y11612" s="14"/>
      <c r="Z11612" s="14"/>
      <c r="AA11612" s="14"/>
      <c r="AB11612" s="14"/>
    </row>
    <row r="11613" spans="24:28" ht="15" customHeight="1">
      <c r="X11613" s="14"/>
      <c r="Y11613" s="14"/>
      <c r="Z11613" s="14"/>
      <c r="AA11613" s="14"/>
      <c r="AB11613" s="14"/>
    </row>
    <row r="11614" spans="24:28" ht="15" customHeight="1">
      <c r="X11614" s="14"/>
      <c r="Y11614" s="14"/>
      <c r="Z11614" s="14"/>
      <c r="AA11614" s="14"/>
      <c r="AB11614" s="14"/>
    </row>
    <row r="11615" spans="24:28" ht="15" customHeight="1">
      <c r="X11615" s="14"/>
      <c r="Y11615" s="14"/>
      <c r="Z11615" s="14"/>
      <c r="AA11615" s="14"/>
      <c r="AB11615" s="14"/>
    </row>
    <row r="11616" spans="24:28" ht="15" customHeight="1">
      <c r="X11616" s="14"/>
      <c r="Y11616" s="14"/>
      <c r="Z11616" s="14"/>
      <c r="AA11616" s="14"/>
      <c r="AB11616" s="14"/>
    </row>
    <row r="11617" spans="24:28" ht="15" customHeight="1">
      <c r="X11617" s="14"/>
      <c r="Y11617" s="14"/>
      <c r="Z11617" s="14"/>
      <c r="AA11617" s="14"/>
      <c r="AB11617" s="14"/>
    </row>
    <row r="11618" spans="24:28" ht="15" customHeight="1">
      <c r="X11618" s="14"/>
      <c r="Y11618" s="14"/>
      <c r="Z11618" s="14"/>
      <c r="AA11618" s="14"/>
      <c r="AB11618" s="14"/>
    </row>
    <row r="11619" spans="24:28" ht="15" customHeight="1">
      <c r="X11619" s="14"/>
      <c r="Y11619" s="14"/>
      <c r="Z11619" s="14"/>
      <c r="AA11619" s="14"/>
      <c r="AB11619" s="14"/>
    </row>
    <row r="11620" spans="24:28" ht="15" customHeight="1">
      <c r="X11620" s="14"/>
      <c r="Y11620" s="14"/>
      <c r="Z11620" s="14"/>
      <c r="AA11620" s="14"/>
      <c r="AB11620" s="14"/>
    </row>
    <row r="11621" spans="24:28" ht="15" customHeight="1">
      <c r="X11621" s="14"/>
      <c r="Y11621" s="14"/>
      <c r="Z11621" s="14"/>
      <c r="AA11621" s="14"/>
      <c r="AB11621" s="14"/>
    </row>
    <row r="11622" spans="24:28" ht="15" customHeight="1">
      <c r="X11622" s="14"/>
      <c r="Y11622" s="14"/>
      <c r="Z11622" s="14"/>
      <c r="AA11622" s="14"/>
      <c r="AB11622" s="14"/>
    </row>
    <row r="11623" spans="24:28" ht="15" customHeight="1">
      <c r="X11623" s="14"/>
      <c r="Y11623" s="14"/>
      <c r="Z11623" s="14"/>
      <c r="AA11623" s="14"/>
      <c r="AB11623" s="14"/>
    </row>
    <row r="11624" spans="24:28" ht="15" customHeight="1">
      <c r="X11624" s="14"/>
      <c r="Y11624" s="14"/>
      <c r="Z11624" s="14"/>
      <c r="AA11624" s="14"/>
      <c r="AB11624" s="14"/>
    </row>
    <row r="11625" spans="24:28" ht="15" customHeight="1">
      <c r="X11625" s="14"/>
      <c r="Y11625" s="14"/>
      <c r="Z11625" s="14"/>
      <c r="AA11625" s="14"/>
      <c r="AB11625" s="14"/>
    </row>
    <row r="11626" spans="24:28" ht="15" customHeight="1">
      <c r="X11626" s="14"/>
      <c r="Y11626" s="14"/>
      <c r="Z11626" s="14"/>
      <c r="AA11626" s="14"/>
      <c r="AB11626" s="14"/>
    </row>
    <row r="11627" spans="24:28" ht="15" customHeight="1">
      <c r="X11627" s="14"/>
      <c r="Y11627" s="14"/>
      <c r="Z11627" s="14"/>
      <c r="AA11627" s="14"/>
      <c r="AB11627" s="14"/>
    </row>
    <row r="11628" spans="24:28" ht="15" customHeight="1">
      <c r="X11628" s="14"/>
      <c r="Y11628" s="14"/>
      <c r="Z11628" s="14"/>
      <c r="AA11628" s="14"/>
      <c r="AB11628" s="14"/>
    </row>
    <row r="11629" spans="24:28" ht="15" customHeight="1">
      <c r="X11629" s="14"/>
      <c r="Y11629" s="14"/>
      <c r="Z11629" s="14"/>
      <c r="AA11629" s="14"/>
      <c r="AB11629" s="14"/>
    </row>
    <row r="11630" spans="24:28" ht="15" customHeight="1">
      <c r="X11630" s="14"/>
      <c r="Y11630" s="14"/>
      <c r="Z11630" s="14"/>
      <c r="AA11630" s="14"/>
      <c r="AB11630" s="14"/>
    </row>
    <row r="11631" spans="24:28" ht="15" customHeight="1">
      <c r="X11631" s="14"/>
      <c r="Y11631" s="14"/>
      <c r="Z11631" s="14"/>
      <c r="AA11631" s="14"/>
      <c r="AB11631" s="14"/>
    </row>
    <row r="11632" spans="24:28" ht="15" customHeight="1">
      <c r="X11632" s="14"/>
      <c r="Y11632" s="14"/>
      <c r="Z11632" s="14"/>
      <c r="AA11632" s="14"/>
      <c r="AB11632" s="14"/>
    </row>
    <row r="11633" spans="24:28" ht="15" customHeight="1">
      <c r="X11633" s="14"/>
      <c r="Y11633" s="14"/>
      <c r="Z11633" s="14"/>
      <c r="AA11633" s="14"/>
      <c r="AB11633" s="14"/>
    </row>
    <row r="11634" spans="24:28" ht="15" customHeight="1">
      <c r="X11634" s="14"/>
      <c r="Y11634" s="14"/>
      <c r="Z11634" s="14"/>
      <c r="AA11634" s="14"/>
      <c r="AB11634" s="14"/>
    </row>
    <row r="11635" spans="24:28" ht="15" customHeight="1">
      <c r="X11635" s="14"/>
      <c r="Y11635" s="14"/>
      <c r="Z11635" s="14"/>
      <c r="AA11635" s="14"/>
      <c r="AB11635" s="14"/>
    </row>
    <row r="11636" spans="24:28" ht="15" customHeight="1">
      <c r="X11636" s="14"/>
      <c r="Y11636" s="14"/>
      <c r="Z11636" s="14"/>
      <c r="AA11636" s="14"/>
      <c r="AB11636" s="14"/>
    </row>
    <row r="11637" spans="24:28" ht="15" customHeight="1">
      <c r="X11637" s="14"/>
      <c r="Y11637" s="14"/>
      <c r="Z11637" s="14"/>
      <c r="AA11637" s="14"/>
      <c r="AB11637" s="14"/>
    </row>
    <row r="11638" spans="24:28" ht="15" customHeight="1">
      <c r="X11638" s="14"/>
      <c r="Y11638" s="14"/>
      <c r="Z11638" s="14"/>
      <c r="AA11638" s="14"/>
      <c r="AB11638" s="14"/>
    </row>
    <row r="11639" spans="24:28" ht="15" customHeight="1">
      <c r="X11639" s="14"/>
      <c r="Y11639" s="14"/>
      <c r="Z11639" s="14"/>
      <c r="AA11639" s="14"/>
      <c r="AB11639" s="14"/>
    </row>
    <row r="11640" spans="24:28" ht="15" customHeight="1">
      <c r="X11640" s="14"/>
      <c r="Y11640" s="14"/>
      <c r="Z11640" s="14"/>
      <c r="AA11640" s="14"/>
      <c r="AB11640" s="14"/>
    </row>
    <row r="11641" spans="24:28" ht="15" customHeight="1">
      <c r="X11641" s="14"/>
      <c r="Y11641" s="14"/>
      <c r="Z11641" s="14"/>
      <c r="AA11641" s="14"/>
      <c r="AB11641" s="14"/>
    </row>
    <row r="11642" spans="24:28" ht="15" customHeight="1">
      <c r="X11642" s="14"/>
      <c r="Y11642" s="14"/>
      <c r="Z11642" s="14"/>
      <c r="AA11642" s="14"/>
      <c r="AB11642" s="14"/>
    </row>
    <row r="11643" spans="24:28" ht="15" customHeight="1">
      <c r="X11643" s="14"/>
      <c r="Y11643" s="14"/>
      <c r="Z11643" s="14"/>
      <c r="AA11643" s="14"/>
      <c r="AB11643" s="14"/>
    </row>
    <row r="11644" spans="24:28" ht="15" customHeight="1">
      <c r="X11644" s="14"/>
      <c r="Y11644" s="14"/>
      <c r="Z11644" s="14"/>
      <c r="AA11644" s="14"/>
      <c r="AB11644" s="14"/>
    </row>
    <row r="11645" spans="24:28" ht="15" customHeight="1">
      <c r="X11645" s="14"/>
      <c r="Y11645" s="14"/>
      <c r="Z11645" s="14"/>
      <c r="AA11645" s="14"/>
      <c r="AB11645" s="14"/>
    </row>
    <row r="11646" spans="24:28" ht="15" customHeight="1">
      <c r="X11646" s="14"/>
      <c r="Y11646" s="14"/>
      <c r="Z11646" s="14"/>
      <c r="AA11646" s="14"/>
      <c r="AB11646" s="14"/>
    </row>
    <row r="11647" spans="24:28" ht="15" customHeight="1">
      <c r="X11647" s="14"/>
      <c r="Y11647" s="14"/>
      <c r="Z11647" s="14"/>
      <c r="AA11647" s="14"/>
      <c r="AB11647" s="14"/>
    </row>
    <row r="11648" spans="24:28" ht="15" customHeight="1">
      <c r="X11648" s="14"/>
      <c r="Y11648" s="14"/>
      <c r="Z11648" s="14"/>
      <c r="AA11648" s="14"/>
      <c r="AB11648" s="14"/>
    </row>
    <row r="11649" spans="24:28" ht="15" customHeight="1">
      <c r="X11649" s="14"/>
      <c r="Y11649" s="14"/>
      <c r="Z11649" s="14"/>
      <c r="AA11649" s="14"/>
      <c r="AB11649" s="14"/>
    </row>
    <row r="11650" spans="24:28" ht="15" customHeight="1">
      <c r="X11650" s="14"/>
      <c r="Y11650" s="14"/>
      <c r="Z11650" s="14"/>
      <c r="AA11650" s="14"/>
      <c r="AB11650" s="14"/>
    </row>
    <row r="11651" spans="24:28" ht="15" customHeight="1">
      <c r="X11651" s="14"/>
      <c r="Y11651" s="14"/>
      <c r="Z11651" s="14"/>
      <c r="AA11651" s="14"/>
      <c r="AB11651" s="14"/>
    </row>
    <row r="11652" spans="24:28" ht="15" customHeight="1">
      <c r="X11652" s="14"/>
      <c r="Y11652" s="14"/>
      <c r="Z11652" s="14"/>
      <c r="AA11652" s="14"/>
      <c r="AB11652" s="14"/>
    </row>
    <row r="11653" spans="24:28" ht="15" customHeight="1">
      <c r="X11653" s="14"/>
      <c r="Y11653" s="14"/>
      <c r="Z11653" s="14"/>
      <c r="AA11653" s="14"/>
      <c r="AB11653" s="14"/>
    </row>
    <row r="11654" spans="24:28" ht="15" customHeight="1">
      <c r="X11654" s="14"/>
      <c r="Y11654" s="14"/>
      <c r="Z11654" s="14"/>
      <c r="AA11654" s="14"/>
      <c r="AB11654" s="14"/>
    </row>
    <row r="11655" spans="24:28" ht="15" customHeight="1">
      <c r="X11655" s="14"/>
      <c r="Y11655" s="14"/>
      <c r="Z11655" s="14"/>
      <c r="AA11655" s="14"/>
      <c r="AB11655" s="14"/>
    </row>
    <row r="11656" spans="24:28" ht="15" customHeight="1">
      <c r="X11656" s="14"/>
      <c r="Y11656" s="14"/>
      <c r="Z11656" s="14"/>
      <c r="AA11656" s="14"/>
      <c r="AB11656" s="14"/>
    </row>
    <row r="11657" spans="24:28" ht="15" customHeight="1">
      <c r="X11657" s="14"/>
      <c r="Y11657" s="14"/>
      <c r="Z11657" s="14"/>
      <c r="AA11657" s="14"/>
      <c r="AB11657" s="14"/>
    </row>
    <row r="11658" spans="24:28" ht="15" customHeight="1">
      <c r="X11658" s="14"/>
      <c r="Y11658" s="14"/>
      <c r="Z11658" s="14"/>
      <c r="AA11658" s="14"/>
      <c r="AB11658" s="14"/>
    </row>
    <row r="11659" spans="24:28" ht="15" customHeight="1">
      <c r="X11659" s="14"/>
      <c r="Y11659" s="14"/>
      <c r="Z11659" s="14"/>
      <c r="AA11659" s="14"/>
      <c r="AB11659" s="14"/>
    </row>
    <row r="11660" spans="24:28" ht="15" customHeight="1">
      <c r="X11660" s="14"/>
      <c r="Y11660" s="14"/>
      <c r="Z11660" s="14"/>
      <c r="AA11660" s="14"/>
      <c r="AB11660" s="14"/>
    </row>
    <row r="11661" spans="24:28" ht="15" customHeight="1">
      <c r="X11661" s="14"/>
      <c r="Y11661" s="14"/>
      <c r="Z11661" s="14"/>
      <c r="AA11661" s="14"/>
      <c r="AB11661" s="14"/>
    </row>
    <row r="11662" spans="24:28" ht="15" customHeight="1">
      <c r="X11662" s="14"/>
      <c r="Y11662" s="14"/>
      <c r="Z11662" s="14"/>
      <c r="AA11662" s="14"/>
      <c r="AB11662" s="14"/>
    </row>
    <row r="11663" spans="24:28" ht="15" customHeight="1">
      <c r="X11663" s="14"/>
      <c r="Y11663" s="14"/>
      <c r="Z11663" s="14"/>
      <c r="AA11663" s="14"/>
      <c r="AB11663" s="14"/>
    </row>
    <row r="11664" spans="24:28" ht="15" customHeight="1">
      <c r="X11664" s="14"/>
      <c r="Y11664" s="14"/>
      <c r="Z11664" s="14"/>
      <c r="AA11664" s="14"/>
      <c r="AB11664" s="14"/>
    </row>
    <row r="11665" spans="24:28" ht="15" customHeight="1">
      <c r="X11665" s="14"/>
      <c r="Y11665" s="14"/>
      <c r="Z11665" s="14"/>
      <c r="AA11665" s="14"/>
      <c r="AB11665" s="14"/>
    </row>
    <row r="11666" spans="24:28" ht="15" customHeight="1">
      <c r="X11666" s="14"/>
      <c r="Y11666" s="14"/>
      <c r="Z11666" s="14"/>
      <c r="AA11666" s="14"/>
      <c r="AB11666" s="14"/>
    </row>
    <row r="11667" spans="24:28" ht="15" customHeight="1">
      <c r="X11667" s="14"/>
      <c r="Y11667" s="14"/>
      <c r="Z11667" s="14"/>
      <c r="AA11667" s="14"/>
      <c r="AB11667" s="14"/>
    </row>
    <row r="11668" spans="24:28" ht="15" customHeight="1">
      <c r="X11668" s="14"/>
      <c r="Y11668" s="14"/>
      <c r="Z11668" s="14"/>
      <c r="AA11668" s="14"/>
      <c r="AB11668" s="14"/>
    </row>
    <row r="11669" spans="24:28" ht="15" customHeight="1">
      <c r="X11669" s="14"/>
      <c r="Y11669" s="14"/>
      <c r="Z11669" s="14"/>
      <c r="AA11669" s="14"/>
      <c r="AB11669" s="14"/>
    </row>
    <row r="11670" spans="24:28" ht="15" customHeight="1">
      <c r="X11670" s="14"/>
      <c r="Y11670" s="14"/>
      <c r="Z11670" s="14"/>
      <c r="AA11670" s="14"/>
      <c r="AB11670" s="14"/>
    </row>
    <row r="11671" spans="24:28" ht="15" customHeight="1">
      <c r="X11671" s="14"/>
      <c r="Y11671" s="14"/>
      <c r="Z11671" s="14"/>
      <c r="AA11671" s="14"/>
      <c r="AB11671" s="14"/>
    </row>
    <row r="11672" spans="24:28" ht="15" customHeight="1">
      <c r="X11672" s="14"/>
      <c r="Y11672" s="14"/>
      <c r="Z11672" s="14"/>
      <c r="AA11672" s="14"/>
      <c r="AB11672" s="14"/>
    </row>
    <row r="11673" spans="24:28" ht="15" customHeight="1">
      <c r="X11673" s="14"/>
      <c r="Y11673" s="14"/>
      <c r="Z11673" s="14"/>
      <c r="AA11673" s="14"/>
      <c r="AB11673" s="14"/>
    </row>
    <row r="11674" spans="24:28" ht="15" customHeight="1">
      <c r="X11674" s="14"/>
      <c r="Y11674" s="14"/>
      <c r="Z11674" s="14"/>
      <c r="AA11674" s="14"/>
      <c r="AB11674" s="14"/>
    </row>
    <row r="11675" spans="24:28" ht="15" customHeight="1">
      <c r="X11675" s="14"/>
      <c r="Y11675" s="14"/>
      <c r="Z11675" s="14"/>
      <c r="AA11675" s="14"/>
      <c r="AB11675" s="14"/>
    </row>
    <row r="11676" spans="24:28" ht="15" customHeight="1">
      <c r="X11676" s="14"/>
      <c r="Y11676" s="14"/>
      <c r="Z11676" s="14"/>
      <c r="AA11676" s="14"/>
      <c r="AB11676" s="14"/>
    </row>
    <row r="11677" spans="24:28" ht="15" customHeight="1">
      <c r="X11677" s="14"/>
      <c r="Y11677" s="14"/>
      <c r="Z11677" s="14"/>
      <c r="AA11677" s="14"/>
      <c r="AB11677" s="14"/>
    </row>
    <row r="11678" spans="24:28" ht="15" customHeight="1">
      <c r="X11678" s="14"/>
      <c r="Y11678" s="14"/>
      <c r="Z11678" s="14"/>
      <c r="AA11678" s="14"/>
      <c r="AB11678" s="14"/>
    </row>
    <row r="11679" spans="24:28" ht="15" customHeight="1">
      <c r="X11679" s="14"/>
      <c r="Y11679" s="14"/>
      <c r="Z11679" s="14"/>
      <c r="AA11679" s="14"/>
      <c r="AB11679" s="14"/>
    </row>
    <row r="11680" spans="24:28" ht="15" customHeight="1">
      <c r="X11680" s="14"/>
      <c r="Y11680" s="14"/>
      <c r="Z11680" s="14"/>
      <c r="AA11680" s="14"/>
      <c r="AB11680" s="14"/>
    </row>
    <row r="11681" spans="24:28" ht="15" customHeight="1">
      <c r="X11681" s="14"/>
      <c r="Y11681" s="14"/>
      <c r="Z11681" s="14"/>
      <c r="AA11681" s="14"/>
      <c r="AB11681" s="14"/>
    </row>
    <row r="11682" spans="24:28" ht="15" customHeight="1">
      <c r="X11682" s="14"/>
      <c r="Y11682" s="14"/>
      <c r="Z11682" s="14"/>
      <c r="AA11682" s="14"/>
      <c r="AB11682" s="14"/>
    </row>
    <row r="11683" spans="24:28" ht="15" customHeight="1">
      <c r="X11683" s="14"/>
      <c r="Y11683" s="14"/>
      <c r="Z11683" s="14"/>
      <c r="AA11683" s="14"/>
      <c r="AB11683" s="14"/>
    </row>
    <row r="11684" spans="24:28" ht="15" customHeight="1">
      <c r="X11684" s="14"/>
      <c r="Y11684" s="14"/>
      <c r="Z11684" s="14"/>
      <c r="AA11684" s="14"/>
      <c r="AB11684" s="14"/>
    </row>
    <row r="11685" spans="24:28" ht="15" customHeight="1">
      <c r="X11685" s="14"/>
      <c r="Y11685" s="14"/>
      <c r="Z11685" s="14"/>
      <c r="AA11685" s="14"/>
      <c r="AB11685" s="14"/>
    </row>
    <row r="11686" spans="24:28" ht="15" customHeight="1">
      <c r="X11686" s="14"/>
      <c r="Y11686" s="14"/>
      <c r="Z11686" s="14"/>
      <c r="AA11686" s="14"/>
      <c r="AB11686" s="14"/>
    </row>
    <row r="11687" spans="24:28" ht="15" customHeight="1">
      <c r="X11687" s="14"/>
      <c r="Y11687" s="14"/>
      <c r="Z11687" s="14"/>
      <c r="AA11687" s="14"/>
      <c r="AB11687" s="14"/>
    </row>
    <row r="11688" spans="24:28" ht="15" customHeight="1">
      <c r="X11688" s="14"/>
      <c r="Y11688" s="14"/>
      <c r="Z11688" s="14"/>
      <c r="AA11688" s="14"/>
      <c r="AB11688" s="14"/>
    </row>
    <row r="11689" spans="24:28" ht="15" customHeight="1">
      <c r="X11689" s="14"/>
      <c r="Y11689" s="14"/>
      <c r="Z11689" s="14"/>
      <c r="AA11689" s="14"/>
      <c r="AB11689" s="14"/>
    </row>
    <row r="11690" spans="24:28" ht="15" customHeight="1">
      <c r="X11690" s="14"/>
      <c r="Y11690" s="14"/>
      <c r="Z11690" s="14"/>
      <c r="AA11690" s="14"/>
      <c r="AB11690" s="14"/>
    </row>
    <row r="11691" spans="24:28" ht="15" customHeight="1">
      <c r="X11691" s="14"/>
      <c r="Y11691" s="14"/>
      <c r="Z11691" s="14"/>
      <c r="AA11691" s="14"/>
      <c r="AB11691" s="14"/>
    </row>
    <row r="11692" spans="24:28" ht="15" customHeight="1">
      <c r="X11692" s="14"/>
      <c r="Y11692" s="14"/>
      <c r="Z11692" s="14"/>
      <c r="AA11692" s="14"/>
      <c r="AB11692" s="14"/>
    </row>
    <row r="11693" spans="24:28" ht="15" customHeight="1">
      <c r="X11693" s="14"/>
      <c r="Y11693" s="14"/>
      <c r="Z11693" s="14"/>
      <c r="AA11693" s="14"/>
      <c r="AB11693" s="14"/>
    </row>
    <row r="11694" spans="24:28" ht="15" customHeight="1">
      <c r="X11694" s="14"/>
      <c r="Y11694" s="14"/>
      <c r="Z11694" s="14"/>
      <c r="AA11694" s="14"/>
      <c r="AB11694" s="14"/>
    </row>
    <row r="11695" spans="24:28" ht="15" customHeight="1">
      <c r="X11695" s="14"/>
      <c r="Y11695" s="14"/>
      <c r="Z11695" s="14"/>
      <c r="AA11695" s="14"/>
      <c r="AB11695" s="14"/>
    </row>
    <row r="11696" spans="24:28" ht="15" customHeight="1">
      <c r="X11696" s="14"/>
      <c r="Y11696" s="14"/>
      <c r="Z11696" s="14"/>
      <c r="AA11696" s="14"/>
      <c r="AB11696" s="14"/>
    </row>
    <row r="11697" spans="24:28" ht="15" customHeight="1">
      <c r="X11697" s="14"/>
      <c r="Y11697" s="14"/>
      <c r="Z11697" s="14"/>
      <c r="AA11697" s="14"/>
      <c r="AB11697" s="14"/>
    </row>
    <row r="11698" spans="24:28" ht="15" customHeight="1">
      <c r="X11698" s="14"/>
      <c r="Y11698" s="14"/>
      <c r="Z11698" s="14"/>
      <c r="AA11698" s="14"/>
      <c r="AB11698" s="14"/>
    </row>
    <row r="11699" spans="24:28" ht="15" customHeight="1">
      <c r="X11699" s="14"/>
      <c r="Y11699" s="14"/>
      <c r="Z11699" s="14"/>
      <c r="AA11699" s="14"/>
      <c r="AB11699" s="14"/>
    </row>
    <row r="11700" spans="24:28" ht="15" customHeight="1">
      <c r="X11700" s="14"/>
      <c r="Y11700" s="14"/>
      <c r="Z11700" s="14"/>
      <c r="AA11700" s="14"/>
      <c r="AB11700" s="14"/>
    </row>
    <row r="11701" spans="24:28" ht="15" customHeight="1">
      <c r="X11701" s="14"/>
      <c r="Y11701" s="14"/>
      <c r="Z11701" s="14"/>
      <c r="AA11701" s="14"/>
      <c r="AB11701" s="14"/>
    </row>
    <row r="11702" spans="24:28" ht="15" customHeight="1">
      <c r="X11702" s="14"/>
      <c r="Y11702" s="14"/>
      <c r="Z11702" s="14"/>
      <c r="AA11702" s="14"/>
      <c r="AB11702" s="14"/>
    </row>
    <row r="11703" spans="24:28" ht="15" customHeight="1">
      <c r="X11703" s="14"/>
      <c r="Y11703" s="14"/>
      <c r="Z11703" s="14"/>
      <c r="AA11703" s="14"/>
      <c r="AB11703" s="14"/>
    </row>
    <row r="11704" spans="24:28" ht="15" customHeight="1">
      <c r="X11704" s="14"/>
      <c r="Y11704" s="14"/>
      <c r="Z11704" s="14"/>
      <c r="AA11704" s="14"/>
      <c r="AB11704" s="14"/>
    </row>
    <row r="11705" spans="24:28" ht="15" customHeight="1">
      <c r="X11705" s="14"/>
      <c r="Y11705" s="14"/>
      <c r="Z11705" s="14"/>
      <c r="AA11705" s="14"/>
      <c r="AB11705" s="14"/>
    </row>
    <row r="11706" spans="24:28" ht="15" customHeight="1">
      <c r="X11706" s="14"/>
      <c r="Y11706" s="14"/>
      <c r="Z11706" s="14"/>
      <c r="AA11706" s="14"/>
      <c r="AB11706" s="14"/>
    </row>
    <row r="11707" spans="24:28" ht="15" customHeight="1">
      <c r="X11707" s="14"/>
      <c r="Y11707" s="14"/>
      <c r="Z11707" s="14"/>
      <c r="AA11707" s="14"/>
      <c r="AB11707" s="14"/>
    </row>
    <row r="11708" spans="24:28" ht="15" customHeight="1">
      <c r="X11708" s="14"/>
      <c r="Y11708" s="14"/>
      <c r="Z11708" s="14"/>
      <c r="AA11708" s="14"/>
      <c r="AB11708" s="14"/>
    </row>
    <row r="11709" spans="24:28" ht="15" customHeight="1">
      <c r="X11709" s="14"/>
      <c r="Y11709" s="14"/>
      <c r="Z11709" s="14"/>
      <c r="AA11709" s="14"/>
      <c r="AB11709" s="14"/>
    </row>
    <row r="11710" spans="24:28" ht="15" customHeight="1">
      <c r="X11710" s="14"/>
      <c r="Y11710" s="14"/>
      <c r="Z11710" s="14"/>
      <c r="AA11710" s="14"/>
      <c r="AB11710" s="14"/>
    </row>
    <row r="11711" spans="24:28" ht="15" customHeight="1">
      <c r="X11711" s="14"/>
      <c r="Y11711" s="14"/>
      <c r="Z11711" s="14"/>
      <c r="AA11711" s="14"/>
      <c r="AB11711" s="14"/>
    </row>
    <row r="11712" spans="24:28" ht="15" customHeight="1">
      <c r="X11712" s="14"/>
      <c r="Y11712" s="14"/>
      <c r="Z11712" s="14"/>
      <c r="AA11712" s="14"/>
      <c r="AB11712" s="14"/>
    </row>
    <row r="11713" spans="24:28" ht="15" customHeight="1">
      <c r="X11713" s="14"/>
      <c r="Y11713" s="14"/>
      <c r="Z11713" s="14"/>
      <c r="AA11713" s="14"/>
      <c r="AB11713" s="14"/>
    </row>
    <row r="11714" spans="24:28" ht="15" customHeight="1">
      <c r="X11714" s="14"/>
      <c r="Y11714" s="14"/>
      <c r="Z11714" s="14"/>
      <c r="AA11714" s="14"/>
      <c r="AB11714" s="14"/>
    </row>
    <row r="11715" spans="24:28" ht="15" customHeight="1">
      <c r="X11715" s="14"/>
      <c r="Y11715" s="14"/>
      <c r="Z11715" s="14"/>
      <c r="AA11715" s="14"/>
      <c r="AB11715" s="14"/>
    </row>
    <row r="11716" spans="24:28" ht="15" customHeight="1">
      <c r="X11716" s="14"/>
      <c r="Y11716" s="14"/>
      <c r="Z11716" s="14"/>
      <c r="AA11716" s="14"/>
      <c r="AB11716" s="14"/>
    </row>
    <row r="11717" spans="24:28" ht="15" customHeight="1">
      <c r="X11717" s="14"/>
      <c r="Y11717" s="14"/>
      <c r="Z11717" s="14"/>
      <c r="AA11717" s="14"/>
      <c r="AB11717" s="14"/>
    </row>
    <row r="11718" spans="24:28" ht="15" customHeight="1">
      <c r="X11718" s="14"/>
      <c r="Y11718" s="14"/>
      <c r="Z11718" s="14"/>
      <c r="AA11718" s="14"/>
      <c r="AB11718" s="14"/>
    </row>
    <row r="11719" spans="24:28" ht="15" customHeight="1">
      <c r="X11719" s="14"/>
      <c r="Y11719" s="14"/>
      <c r="Z11719" s="14"/>
      <c r="AA11719" s="14"/>
      <c r="AB11719" s="14"/>
    </row>
    <row r="11720" spans="24:28" ht="15" customHeight="1">
      <c r="X11720" s="14"/>
      <c r="Y11720" s="14"/>
      <c r="Z11720" s="14"/>
      <c r="AA11720" s="14"/>
      <c r="AB11720" s="14"/>
    </row>
    <row r="11721" spans="24:28" ht="15" customHeight="1">
      <c r="X11721" s="14"/>
      <c r="Y11721" s="14"/>
      <c r="Z11721" s="14"/>
      <c r="AA11721" s="14"/>
      <c r="AB11721" s="14"/>
    </row>
    <row r="11722" spans="24:28" ht="15" customHeight="1">
      <c r="X11722" s="14"/>
      <c r="Y11722" s="14"/>
      <c r="Z11722" s="14"/>
      <c r="AA11722" s="14"/>
      <c r="AB11722" s="14"/>
    </row>
    <row r="11723" spans="24:28" ht="15" customHeight="1">
      <c r="X11723" s="14"/>
      <c r="Y11723" s="14"/>
      <c r="Z11723" s="14"/>
      <c r="AA11723" s="14"/>
      <c r="AB11723" s="14"/>
    </row>
    <row r="11724" spans="24:28" ht="15" customHeight="1">
      <c r="X11724" s="14"/>
      <c r="Y11724" s="14"/>
      <c r="Z11724" s="14"/>
      <c r="AA11724" s="14"/>
      <c r="AB11724" s="14"/>
    </row>
    <row r="11725" spans="24:28" ht="15" customHeight="1">
      <c r="X11725" s="14"/>
      <c r="Y11725" s="14"/>
      <c r="Z11725" s="14"/>
      <c r="AA11725" s="14"/>
      <c r="AB11725" s="14"/>
    </row>
    <row r="11726" spans="24:28" ht="15" customHeight="1">
      <c r="X11726" s="14"/>
      <c r="Y11726" s="14"/>
      <c r="Z11726" s="14"/>
      <c r="AA11726" s="14"/>
      <c r="AB11726" s="14"/>
    </row>
    <row r="11727" spans="24:28" ht="15" customHeight="1">
      <c r="X11727" s="14"/>
      <c r="Y11727" s="14"/>
      <c r="Z11727" s="14"/>
      <c r="AA11727" s="14"/>
      <c r="AB11727" s="14"/>
    </row>
    <row r="11728" spans="24:28" ht="15" customHeight="1">
      <c r="X11728" s="14"/>
      <c r="Y11728" s="14"/>
      <c r="Z11728" s="14"/>
      <c r="AA11728" s="14"/>
      <c r="AB11728" s="14"/>
    </row>
    <row r="11729" spans="24:28" ht="15" customHeight="1">
      <c r="X11729" s="14"/>
      <c r="Y11729" s="14"/>
      <c r="Z11729" s="14"/>
      <c r="AA11729" s="14"/>
      <c r="AB11729" s="14"/>
    </row>
    <row r="11730" spans="24:28" ht="15" customHeight="1">
      <c r="X11730" s="14"/>
      <c r="Y11730" s="14"/>
      <c r="Z11730" s="14"/>
      <c r="AA11730" s="14"/>
      <c r="AB11730" s="14"/>
    </row>
    <row r="11731" spans="24:28" ht="15" customHeight="1">
      <c r="X11731" s="14"/>
      <c r="Y11731" s="14"/>
      <c r="Z11731" s="14"/>
      <c r="AA11731" s="14"/>
      <c r="AB11731" s="14"/>
    </row>
    <row r="11732" spans="24:28" ht="15" customHeight="1">
      <c r="X11732" s="14"/>
      <c r="Y11732" s="14"/>
      <c r="Z11732" s="14"/>
      <c r="AA11732" s="14"/>
      <c r="AB11732" s="14"/>
    </row>
    <row r="11733" spans="24:28" ht="15" customHeight="1">
      <c r="X11733" s="14"/>
      <c r="Y11733" s="14"/>
      <c r="Z11733" s="14"/>
      <c r="AA11733" s="14"/>
      <c r="AB11733" s="14"/>
    </row>
    <row r="11734" spans="24:28" ht="15" customHeight="1">
      <c r="X11734" s="14"/>
      <c r="Y11734" s="14"/>
      <c r="Z11734" s="14"/>
      <c r="AA11734" s="14"/>
      <c r="AB11734" s="14"/>
    </row>
    <row r="11735" spans="24:28" ht="15" customHeight="1">
      <c r="X11735" s="14"/>
      <c r="Y11735" s="14"/>
      <c r="Z11735" s="14"/>
      <c r="AA11735" s="14"/>
      <c r="AB11735" s="14"/>
    </row>
    <row r="11736" spans="24:28" ht="15" customHeight="1">
      <c r="X11736" s="14"/>
      <c r="Y11736" s="14"/>
      <c r="Z11736" s="14"/>
      <c r="AA11736" s="14"/>
      <c r="AB11736" s="14"/>
    </row>
    <row r="11737" spans="24:28" ht="15" customHeight="1">
      <c r="X11737" s="14"/>
      <c r="Y11737" s="14"/>
      <c r="Z11737" s="14"/>
      <c r="AA11737" s="14"/>
      <c r="AB11737" s="14"/>
    </row>
    <row r="11738" spans="24:28" ht="15" customHeight="1">
      <c r="X11738" s="14"/>
      <c r="Y11738" s="14"/>
      <c r="Z11738" s="14"/>
      <c r="AA11738" s="14"/>
      <c r="AB11738" s="14"/>
    </row>
    <row r="11739" spans="24:28" ht="15" customHeight="1">
      <c r="X11739" s="14"/>
      <c r="Y11739" s="14"/>
      <c r="Z11739" s="14"/>
      <c r="AA11739" s="14"/>
      <c r="AB11739" s="14"/>
    </row>
    <row r="11740" spans="24:28" ht="15" customHeight="1">
      <c r="X11740" s="14"/>
      <c r="Y11740" s="14"/>
      <c r="Z11740" s="14"/>
      <c r="AA11740" s="14"/>
      <c r="AB11740" s="14"/>
    </row>
    <row r="11741" spans="24:28" ht="15" customHeight="1">
      <c r="X11741" s="14"/>
      <c r="Y11741" s="14"/>
      <c r="Z11741" s="14"/>
      <c r="AA11741" s="14"/>
      <c r="AB11741" s="14"/>
    </row>
    <row r="11742" spans="24:28" ht="15" customHeight="1">
      <c r="X11742" s="14"/>
      <c r="Y11742" s="14"/>
      <c r="Z11742" s="14"/>
      <c r="AA11742" s="14"/>
      <c r="AB11742" s="14"/>
    </row>
    <row r="11743" spans="24:28" ht="15" customHeight="1">
      <c r="X11743" s="14"/>
      <c r="Y11743" s="14"/>
      <c r="Z11743" s="14"/>
      <c r="AA11743" s="14"/>
      <c r="AB11743" s="14"/>
    </row>
    <row r="11744" spans="24:28" ht="15" customHeight="1">
      <c r="X11744" s="14"/>
      <c r="Y11744" s="14"/>
      <c r="Z11744" s="14"/>
      <c r="AA11744" s="14"/>
      <c r="AB11744" s="14"/>
    </row>
    <row r="11745" spans="24:28" ht="15" customHeight="1">
      <c r="X11745" s="14"/>
      <c r="Y11745" s="14"/>
      <c r="Z11745" s="14"/>
      <c r="AA11745" s="14"/>
      <c r="AB11745" s="14"/>
    </row>
    <row r="11746" spans="24:28" ht="15" customHeight="1">
      <c r="X11746" s="14"/>
      <c r="Y11746" s="14"/>
      <c r="Z11746" s="14"/>
      <c r="AA11746" s="14"/>
      <c r="AB11746" s="14"/>
    </row>
    <row r="11747" spans="24:28" ht="15" customHeight="1">
      <c r="X11747" s="14"/>
      <c r="Y11747" s="14"/>
      <c r="Z11747" s="14"/>
      <c r="AA11747" s="14"/>
      <c r="AB11747" s="14"/>
    </row>
    <row r="11748" spans="24:28" ht="15" customHeight="1">
      <c r="X11748" s="14"/>
      <c r="Y11748" s="14"/>
      <c r="Z11748" s="14"/>
      <c r="AA11748" s="14"/>
      <c r="AB11748" s="14"/>
    </row>
    <row r="11749" spans="24:28" ht="15" customHeight="1">
      <c r="X11749" s="14"/>
      <c r="Y11749" s="14"/>
      <c r="Z11749" s="14"/>
      <c r="AA11749" s="14"/>
      <c r="AB11749" s="14"/>
    </row>
    <row r="11750" spans="24:28" ht="15" customHeight="1">
      <c r="X11750" s="14"/>
      <c r="Y11750" s="14"/>
      <c r="Z11750" s="14"/>
      <c r="AA11750" s="14"/>
      <c r="AB11750" s="14"/>
    </row>
    <row r="11751" spans="24:28" ht="15" customHeight="1">
      <c r="X11751" s="14"/>
      <c r="Y11751" s="14"/>
      <c r="Z11751" s="14"/>
      <c r="AA11751" s="14"/>
      <c r="AB11751" s="14"/>
    </row>
    <row r="11752" spans="24:28" ht="15" customHeight="1">
      <c r="X11752" s="14"/>
      <c r="Y11752" s="14"/>
      <c r="Z11752" s="14"/>
      <c r="AA11752" s="14"/>
      <c r="AB11752" s="14"/>
    </row>
    <row r="11753" spans="24:28" ht="15" customHeight="1">
      <c r="X11753" s="14"/>
      <c r="Y11753" s="14"/>
      <c r="Z11753" s="14"/>
      <c r="AA11753" s="14"/>
      <c r="AB11753" s="14"/>
    </row>
    <row r="11754" spans="24:28" ht="15" customHeight="1">
      <c r="X11754" s="14"/>
      <c r="Y11754" s="14"/>
      <c r="Z11754" s="14"/>
      <c r="AA11754" s="14"/>
      <c r="AB11754" s="14"/>
    </row>
    <row r="11755" spans="24:28" ht="15" customHeight="1">
      <c r="X11755" s="14"/>
      <c r="Y11755" s="14"/>
      <c r="Z11755" s="14"/>
      <c r="AA11755" s="14"/>
      <c r="AB11755" s="14"/>
    </row>
    <row r="11756" spans="24:28" ht="15" customHeight="1">
      <c r="X11756" s="14"/>
      <c r="Y11756" s="14"/>
      <c r="Z11756" s="14"/>
      <c r="AA11756" s="14"/>
      <c r="AB11756" s="14"/>
    </row>
    <row r="11757" spans="24:28" ht="15" customHeight="1">
      <c r="X11757" s="14"/>
      <c r="Y11757" s="14"/>
      <c r="Z11757" s="14"/>
      <c r="AA11757" s="14"/>
      <c r="AB11757" s="14"/>
    </row>
    <row r="11758" spans="24:28" ht="15" customHeight="1">
      <c r="X11758" s="14"/>
      <c r="Y11758" s="14"/>
      <c r="Z11758" s="14"/>
      <c r="AA11758" s="14"/>
      <c r="AB11758" s="14"/>
    </row>
    <row r="11759" spans="24:28" ht="15" customHeight="1">
      <c r="X11759" s="14"/>
      <c r="Y11759" s="14"/>
      <c r="Z11759" s="14"/>
      <c r="AA11759" s="14"/>
      <c r="AB11759" s="14"/>
    </row>
    <row r="11760" spans="24:28" ht="15" customHeight="1">
      <c r="X11760" s="14"/>
      <c r="Y11760" s="14"/>
      <c r="Z11760" s="14"/>
      <c r="AA11760" s="14"/>
      <c r="AB11760" s="14"/>
    </row>
    <row r="11761" spans="24:28" ht="15" customHeight="1">
      <c r="X11761" s="14"/>
      <c r="Y11761" s="14"/>
      <c r="Z11761" s="14"/>
      <c r="AA11761" s="14"/>
      <c r="AB11761" s="14"/>
    </row>
    <row r="11762" spans="24:28" ht="15" customHeight="1">
      <c r="X11762" s="14"/>
      <c r="Y11762" s="14"/>
      <c r="Z11762" s="14"/>
      <c r="AA11762" s="14"/>
      <c r="AB11762" s="14"/>
    </row>
    <row r="11763" spans="24:28" ht="15" customHeight="1">
      <c r="X11763" s="14"/>
      <c r="Y11763" s="14"/>
      <c r="Z11763" s="14"/>
      <c r="AA11763" s="14"/>
      <c r="AB11763" s="14"/>
    </row>
    <row r="11764" spans="24:28" ht="15" customHeight="1">
      <c r="X11764" s="14"/>
      <c r="Y11764" s="14"/>
      <c r="Z11764" s="14"/>
      <c r="AA11764" s="14"/>
      <c r="AB11764" s="14"/>
    </row>
    <row r="11765" spans="24:28" ht="15" customHeight="1">
      <c r="X11765" s="14"/>
      <c r="Y11765" s="14"/>
      <c r="Z11765" s="14"/>
      <c r="AA11765" s="14"/>
      <c r="AB11765" s="14"/>
    </row>
    <row r="11766" spans="24:28" ht="15" customHeight="1">
      <c r="X11766" s="14"/>
      <c r="Y11766" s="14"/>
      <c r="Z11766" s="14"/>
      <c r="AA11766" s="14"/>
      <c r="AB11766" s="14"/>
    </row>
    <row r="11767" spans="24:28" ht="15" customHeight="1">
      <c r="X11767" s="14"/>
      <c r="Y11767" s="14"/>
      <c r="Z11767" s="14"/>
      <c r="AA11767" s="14"/>
      <c r="AB11767" s="14"/>
    </row>
    <row r="11768" spans="24:28" ht="15" customHeight="1">
      <c r="X11768" s="14"/>
      <c r="Y11768" s="14"/>
      <c r="Z11768" s="14"/>
      <c r="AA11768" s="14"/>
      <c r="AB11768" s="14"/>
    </row>
    <row r="11769" spans="24:28" ht="15" customHeight="1">
      <c r="X11769" s="14"/>
      <c r="Y11769" s="14"/>
      <c r="Z11769" s="14"/>
      <c r="AA11769" s="14"/>
      <c r="AB11769" s="14"/>
    </row>
    <row r="11770" spans="24:28" ht="15" customHeight="1">
      <c r="X11770" s="14"/>
      <c r="Y11770" s="14"/>
      <c r="Z11770" s="14"/>
      <c r="AA11770" s="14"/>
      <c r="AB11770" s="14"/>
    </row>
    <row r="11771" spans="24:28" ht="15" customHeight="1">
      <c r="X11771" s="14"/>
      <c r="Y11771" s="14"/>
      <c r="Z11771" s="14"/>
      <c r="AA11771" s="14"/>
      <c r="AB11771" s="14"/>
    </row>
    <row r="11772" spans="24:28" ht="15" customHeight="1">
      <c r="X11772" s="14"/>
      <c r="Y11772" s="14"/>
      <c r="Z11772" s="14"/>
      <c r="AA11772" s="14"/>
      <c r="AB11772" s="14"/>
    </row>
    <row r="11773" spans="24:28" ht="15" customHeight="1">
      <c r="X11773" s="14"/>
      <c r="Y11773" s="14"/>
      <c r="Z11773" s="14"/>
      <c r="AA11773" s="14"/>
      <c r="AB11773" s="14"/>
    </row>
    <row r="11774" spans="24:28" ht="15" customHeight="1">
      <c r="X11774" s="14"/>
      <c r="Y11774" s="14"/>
      <c r="Z11774" s="14"/>
      <c r="AA11774" s="14"/>
      <c r="AB11774" s="14"/>
    </row>
    <row r="11775" spans="24:28" ht="15" customHeight="1">
      <c r="X11775" s="14"/>
      <c r="Y11775" s="14"/>
      <c r="Z11775" s="14"/>
      <c r="AA11775" s="14"/>
      <c r="AB11775" s="14"/>
    </row>
    <row r="11776" spans="24:28" ht="15" customHeight="1">
      <c r="X11776" s="14"/>
      <c r="Y11776" s="14"/>
      <c r="Z11776" s="14"/>
      <c r="AA11776" s="14"/>
      <c r="AB11776" s="14"/>
    </row>
    <row r="11777" spans="24:28" ht="15" customHeight="1">
      <c r="X11777" s="14"/>
      <c r="Y11777" s="14"/>
      <c r="Z11777" s="14"/>
      <c r="AA11777" s="14"/>
      <c r="AB11777" s="14"/>
    </row>
    <row r="11778" spans="24:28" ht="15" customHeight="1">
      <c r="X11778" s="14"/>
      <c r="Y11778" s="14"/>
      <c r="Z11778" s="14"/>
      <c r="AA11778" s="14"/>
      <c r="AB11778" s="14"/>
    </row>
    <row r="11779" spans="24:28" ht="15" customHeight="1">
      <c r="X11779" s="14"/>
      <c r="Y11779" s="14"/>
      <c r="Z11779" s="14"/>
      <c r="AA11779" s="14"/>
      <c r="AB11779" s="14"/>
    </row>
    <row r="11780" spans="24:28" ht="15" customHeight="1">
      <c r="X11780" s="14"/>
      <c r="Y11780" s="14"/>
      <c r="Z11780" s="14"/>
      <c r="AA11780" s="14"/>
      <c r="AB11780" s="14"/>
    </row>
    <row r="11781" spans="24:28" ht="15" customHeight="1">
      <c r="X11781" s="14"/>
      <c r="Y11781" s="14"/>
      <c r="Z11781" s="14"/>
      <c r="AA11781" s="14"/>
      <c r="AB11781" s="14"/>
    </row>
    <row r="11782" spans="24:28" ht="15" customHeight="1">
      <c r="X11782" s="14"/>
      <c r="Y11782" s="14"/>
      <c r="Z11782" s="14"/>
      <c r="AA11782" s="14"/>
      <c r="AB11782" s="14"/>
    </row>
    <row r="11783" spans="24:28" ht="15" customHeight="1">
      <c r="X11783" s="14"/>
      <c r="Y11783" s="14"/>
      <c r="Z11783" s="14"/>
      <c r="AA11783" s="14"/>
      <c r="AB11783" s="14"/>
    </row>
    <row r="11784" spans="24:28" ht="15" customHeight="1">
      <c r="X11784" s="14"/>
      <c r="Y11784" s="14"/>
      <c r="Z11784" s="14"/>
      <c r="AA11784" s="14"/>
      <c r="AB11784" s="14"/>
    </row>
    <row r="11785" spans="24:28" ht="15" customHeight="1">
      <c r="X11785" s="14"/>
      <c r="Y11785" s="14"/>
      <c r="Z11785" s="14"/>
      <c r="AA11785" s="14"/>
      <c r="AB11785" s="14"/>
    </row>
    <row r="11786" spans="24:28" ht="15" customHeight="1">
      <c r="X11786" s="14"/>
      <c r="Y11786" s="14"/>
      <c r="Z11786" s="14"/>
      <c r="AA11786" s="14"/>
      <c r="AB11786" s="14"/>
    </row>
    <row r="11787" spans="24:28" ht="15" customHeight="1">
      <c r="X11787" s="14"/>
      <c r="Y11787" s="14"/>
      <c r="Z11787" s="14"/>
      <c r="AA11787" s="14"/>
      <c r="AB11787" s="14"/>
    </row>
    <row r="11788" spans="24:28" ht="15" customHeight="1">
      <c r="X11788" s="14"/>
      <c r="Y11788" s="14"/>
      <c r="Z11788" s="14"/>
      <c r="AA11788" s="14"/>
      <c r="AB11788" s="14"/>
    </row>
    <row r="11789" spans="24:28" ht="15" customHeight="1">
      <c r="X11789" s="14"/>
      <c r="Y11789" s="14"/>
      <c r="Z11789" s="14"/>
      <c r="AA11789" s="14"/>
      <c r="AB11789" s="14"/>
    </row>
    <row r="11790" spans="24:28" ht="15" customHeight="1">
      <c r="X11790" s="14"/>
      <c r="Y11790" s="14"/>
      <c r="Z11790" s="14"/>
      <c r="AA11790" s="14"/>
      <c r="AB11790" s="14"/>
    </row>
    <row r="11791" spans="24:28" ht="15" customHeight="1">
      <c r="X11791" s="14"/>
      <c r="Y11791" s="14"/>
      <c r="Z11791" s="14"/>
      <c r="AA11791" s="14"/>
      <c r="AB11791" s="14"/>
    </row>
    <row r="11792" spans="24:28" ht="15" customHeight="1">
      <c r="X11792" s="14"/>
      <c r="Y11792" s="14"/>
      <c r="Z11792" s="14"/>
      <c r="AA11792" s="14"/>
      <c r="AB11792" s="14"/>
    </row>
    <row r="11793" spans="24:28" ht="15" customHeight="1">
      <c r="X11793" s="14"/>
      <c r="Y11793" s="14"/>
      <c r="Z11793" s="14"/>
      <c r="AA11793" s="14"/>
      <c r="AB11793" s="14"/>
    </row>
    <row r="11794" spans="24:28" ht="15" customHeight="1">
      <c r="X11794" s="14"/>
      <c r="Y11794" s="14"/>
      <c r="Z11794" s="14"/>
      <c r="AA11794" s="14"/>
      <c r="AB11794" s="14"/>
    </row>
    <row r="11795" spans="24:28" ht="15" customHeight="1">
      <c r="X11795" s="14"/>
      <c r="Y11795" s="14"/>
      <c r="Z11795" s="14"/>
      <c r="AA11795" s="14"/>
      <c r="AB11795" s="14"/>
    </row>
    <row r="11796" spans="24:28" ht="15" customHeight="1">
      <c r="X11796" s="14"/>
      <c r="Y11796" s="14"/>
      <c r="Z11796" s="14"/>
      <c r="AA11796" s="14"/>
      <c r="AB11796" s="14"/>
    </row>
    <row r="11797" spans="24:28" ht="15" customHeight="1">
      <c r="X11797" s="14"/>
      <c r="Y11797" s="14"/>
      <c r="Z11797" s="14"/>
      <c r="AA11797" s="14"/>
      <c r="AB11797" s="14"/>
    </row>
    <row r="11798" spans="24:28" ht="15" customHeight="1">
      <c r="X11798" s="14"/>
      <c r="Y11798" s="14"/>
      <c r="Z11798" s="14"/>
      <c r="AA11798" s="14"/>
      <c r="AB11798" s="14"/>
    </row>
    <row r="11799" spans="24:28" ht="15" customHeight="1">
      <c r="X11799" s="14"/>
      <c r="Y11799" s="14"/>
      <c r="Z11799" s="14"/>
      <c r="AA11799" s="14"/>
      <c r="AB11799" s="14"/>
    </row>
    <row r="11800" spans="24:28" ht="15" customHeight="1">
      <c r="X11800" s="14"/>
      <c r="Y11800" s="14"/>
      <c r="Z11800" s="14"/>
      <c r="AA11800" s="14"/>
      <c r="AB11800" s="14"/>
    </row>
    <row r="11801" spans="24:28" ht="15" customHeight="1">
      <c r="X11801" s="14"/>
      <c r="Y11801" s="14"/>
      <c r="Z11801" s="14"/>
      <c r="AA11801" s="14"/>
      <c r="AB11801" s="14"/>
    </row>
    <row r="11802" spans="24:28" ht="15" customHeight="1">
      <c r="X11802" s="14"/>
      <c r="Y11802" s="14"/>
      <c r="Z11802" s="14"/>
      <c r="AA11802" s="14"/>
      <c r="AB11802" s="14"/>
    </row>
    <row r="11803" spans="24:28" ht="15" customHeight="1">
      <c r="X11803" s="14"/>
      <c r="Y11803" s="14"/>
      <c r="Z11803" s="14"/>
      <c r="AA11803" s="14"/>
      <c r="AB11803" s="14"/>
    </row>
    <row r="11804" spans="24:28" ht="15" customHeight="1">
      <c r="X11804" s="14"/>
      <c r="Y11804" s="14"/>
      <c r="Z11804" s="14"/>
      <c r="AA11804" s="14"/>
      <c r="AB11804" s="14"/>
    </row>
    <row r="11805" spans="24:28" ht="15" customHeight="1">
      <c r="X11805" s="14"/>
      <c r="Y11805" s="14"/>
      <c r="Z11805" s="14"/>
      <c r="AA11805" s="14"/>
      <c r="AB11805" s="14"/>
    </row>
    <row r="11806" spans="24:28" ht="15" customHeight="1">
      <c r="X11806" s="14"/>
      <c r="Y11806" s="14"/>
      <c r="Z11806" s="14"/>
      <c r="AA11806" s="14"/>
      <c r="AB11806" s="14"/>
    </row>
    <row r="11807" spans="24:28" ht="15" customHeight="1">
      <c r="X11807" s="14"/>
      <c r="Y11807" s="14"/>
      <c r="Z11807" s="14"/>
      <c r="AA11807" s="14"/>
      <c r="AB11807" s="14"/>
    </row>
    <row r="11808" spans="24:28" ht="15" customHeight="1">
      <c r="X11808" s="14"/>
      <c r="Y11808" s="14"/>
      <c r="Z11808" s="14"/>
      <c r="AA11808" s="14"/>
      <c r="AB11808" s="14"/>
    </row>
    <row r="11809" spans="24:28" ht="15" customHeight="1">
      <c r="X11809" s="14"/>
      <c r="Y11809" s="14"/>
      <c r="Z11809" s="14"/>
      <c r="AA11809" s="14"/>
      <c r="AB11809" s="14"/>
    </row>
    <row r="11810" spans="24:28" ht="15" customHeight="1">
      <c r="X11810" s="14"/>
      <c r="Y11810" s="14"/>
      <c r="Z11810" s="14"/>
      <c r="AA11810" s="14"/>
      <c r="AB11810" s="14"/>
    </row>
    <row r="11811" spans="24:28" ht="15" customHeight="1">
      <c r="X11811" s="14"/>
      <c r="Y11811" s="14"/>
      <c r="Z11811" s="14"/>
      <c r="AA11811" s="14"/>
      <c r="AB11811" s="14"/>
    </row>
    <row r="11812" spans="24:28" ht="15" customHeight="1">
      <c r="X11812" s="14"/>
      <c r="Y11812" s="14"/>
      <c r="Z11812" s="14"/>
      <c r="AA11812" s="14"/>
      <c r="AB11812" s="14"/>
    </row>
    <row r="11813" spans="24:28" ht="15" customHeight="1">
      <c r="X11813" s="14"/>
      <c r="Y11813" s="14"/>
      <c r="Z11813" s="14"/>
      <c r="AA11813" s="14"/>
      <c r="AB11813" s="14"/>
    </row>
    <row r="11814" spans="24:28" ht="15" customHeight="1">
      <c r="X11814" s="14"/>
      <c r="Y11814" s="14"/>
      <c r="Z11814" s="14"/>
      <c r="AA11814" s="14"/>
      <c r="AB11814" s="14"/>
    </row>
    <row r="11815" spans="24:28" ht="15" customHeight="1">
      <c r="X11815" s="14"/>
      <c r="Y11815" s="14"/>
      <c r="Z11815" s="14"/>
      <c r="AA11815" s="14"/>
      <c r="AB11815" s="14"/>
    </row>
    <row r="11816" spans="24:28" ht="15" customHeight="1">
      <c r="X11816" s="14"/>
      <c r="Y11816" s="14"/>
      <c r="Z11816" s="14"/>
      <c r="AA11816" s="14"/>
      <c r="AB11816" s="14"/>
    </row>
    <row r="11817" spans="24:28" ht="15" customHeight="1">
      <c r="X11817" s="14"/>
      <c r="Y11817" s="14"/>
      <c r="Z11817" s="14"/>
      <c r="AA11817" s="14"/>
      <c r="AB11817" s="14"/>
    </row>
    <row r="11818" spans="24:28" ht="15" customHeight="1">
      <c r="X11818" s="14"/>
      <c r="Y11818" s="14"/>
      <c r="Z11818" s="14"/>
      <c r="AA11818" s="14"/>
      <c r="AB11818" s="14"/>
    </row>
    <row r="11819" spans="24:28" ht="15" customHeight="1">
      <c r="X11819" s="14"/>
      <c r="Y11819" s="14"/>
      <c r="Z11819" s="14"/>
      <c r="AA11819" s="14"/>
      <c r="AB11819" s="14"/>
    </row>
    <row r="11820" spans="24:28" ht="15" customHeight="1">
      <c r="X11820" s="14"/>
      <c r="Y11820" s="14"/>
      <c r="Z11820" s="14"/>
      <c r="AA11820" s="14"/>
      <c r="AB11820" s="14"/>
    </row>
    <row r="11821" spans="24:28" ht="15" customHeight="1">
      <c r="X11821" s="14"/>
      <c r="Y11821" s="14"/>
      <c r="Z11821" s="14"/>
      <c r="AA11821" s="14"/>
      <c r="AB11821" s="14"/>
    </row>
    <row r="11822" spans="24:28" ht="15" customHeight="1">
      <c r="X11822" s="14"/>
      <c r="Y11822" s="14"/>
      <c r="Z11822" s="14"/>
      <c r="AA11822" s="14"/>
      <c r="AB11822" s="14"/>
    </row>
    <row r="11823" spans="24:28" ht="15" customHeight="1">
      <c r="X11823" s="14"/>
      <c r="Y11823" s="14"/>
      <c r="Z11823" s="14"/>
      <c r="AA11823" s="14"/>
      <c r="AB11823" s="14"/>
    </row>
    <row r="11824" spans="24:28" ht="15" customHeight="1">
      <c r="X11824" s="14"/>
      <c r="Y11824" s="14"/>
      <c r="Z11824" s="14"/>
      <c r="AA11824" s="14"/>
      <c r="AB11824" s="14"/>
    </row>
    <row r="11825" spans="24:28" ht="15" customHeight="1">
      <c r="X11825" s="14"/>
      <c r="Y11825" s="14"/>
      <c r="Z11825" s="14"/>
      <c r="AA11825" s="14"/>
      <c r="AB11825" s="14"/>
    </row>
    <row r="11826" spans="24:28" ht="15" customHeight="1">
      <c r="X11826" s="14"/>
      <c r="Y11826" s="14"/>
      <c r="Z11826" s="14"/>
      <c r="AA11826" s="14"/>
      <c r="AB11826" s="14"/>
    </row>
    <row r="11827" spans="24:28" ht="15" customHeight="1">
      <c r="X11827" s="14"/>
      <c r="Y11827" s="14"/>
      <c r="Z11827" s="14"/>
      <c r="AA11827" s="14"/>
      <c r="AB11827" s="14"/>
    </row>
    <row r="11828" spans="24:28" ht="15" customHeight="1">
      <c r="X11828" s="14"/>
      <c r="Y11828" s="14"/>
      <c r="Z11828" s="14"/>
      <c r="AA11828" s="14"/>
      <c r="AB11828" s="14"/>
    </row>
    <row r="11829" spans="24:28" ht="15" customHeight="1">
      <c r="X11829" s="14"/>
      <c r="Y11829" s="14"/>
      <c r="Z11829" s="14"/>
      <c r="AA11829" s="14"/>
      <c r="AB11829" s="14"/>
    </row>
    <row r="11830" spans="24:28" ht="15" customHeight="1">
      <c r="X11830" s="14"/>
      <c r="Y11830" s="14"/>
      <c r="Z11830" s="14"/>
      <c r="AA11830" s="14"/>
      <c r="AB11830" s="14"/>
    </row>
    <row r="11831" spans="24:28" ht="15" customHeight="1">
      <c r="X11831" s="14"/>
      <c r="Y11831" s="14"/>
      <c r="Z11831" s="14"/>
      <c r="AA11831" s="14"/>
      <c r="AB11831" s="14"/>
    </row>
    <row r="11832" spans="24:28" ht="15" customHeight="1">
      <c r="X11832" s="14"/>
      <c r="Y11832" s="14"/>
      <c r="Z11832" s="14"/>
      <c r="AA11832" s="14"/>
      <c r="AB11832" s="14"/>
    </row>
    <row r="11833" spans="24:28" ht="15" customHeight="1">
      <c r="X11833" s="14"/>
      <c r="Y11833" s="14"/>
      <c r="Z11833" s="14"/>
      <c r="AA11833" s="14"/>
      <c r="AB11833" s="14"/>
    </row>
    <row r="11834" spans="24:28" ht="15" customHeight="1">
      <c r="X11834" s="14"/>
      <c r="Y11834" s="14"/>
      <c r="Z11834" s="14"/>
      <c r="AA11834" s="14"/>
      <c r="AB11834" s="14"/>
    </row>
    <row r="11835" spans="24:28" ht="15" customHeight="1">
      <c r="X11835" s="14"/>
      <c r="Y11835" s="14"/>
      <c r="Z11835" s="14"/>
      <c r="AA11835" s="14"/>
      <c r="AB11835" s="14"/>
    </row>
    <row r="11836" spans="24:28" ht="15" customHeight="1">
      <c r="X11836" s="14"/>
      <c r="Y11836" s="14"/>
      <c r="Z11836" s="14"/>
      <c r="AA11836" s="14"/>
      <c r="AB11836" s="14"/>
    </row>
    <row r="11837" spans="24:28" ht="15" customHeight="1">
      <c r="X11837" s="14"/>
      <c r="Y11837" s="14"/>
      <c r="Z11837" s="14"/>
      <c r="AA11837" s="14"/>
      <c r="AB11837" s="14"/>
    </row>
    <row r="11838" spans="24:28" ht="15" customHeight="1">
      <c r="X11838" s="14"/>
      <c r="Y11838" s="14"/>
      <c r="Z11838" s="14"/>
      <c r="AA11838" s="14"/>
      <c r="AB11838" s="14"/>
    </row>
    <row r="11839" spans="24:28" ht="15" customHeight="1">
      <c r="X11839" s="14"/>
      <c r="Y11839" s="14"/>
      <c r="Z11839" s="14"/>
      <c r="AA11839" s="14"/>
      <c r="AB11839" s="14"/>
    </row>
    <row r="11840" spans="24:28" ht="15" customHeight="1">
      <c r="X11840" s="14"/>
      <c r="Y11840" s="14"/>
      <c r="Z11840" s="14"/>
      <c r="AA11840" s="14"/>
      <c r="AB11840" s="14"/>
    </row>
    <row r="11841" spans="24:28" ht="15" customHeight="1">
      <c r="X11841" s="14"/>
      <c r="Y11841" s="14"/>
      <c r="Z11841" s="14"/>
      <c r="AA11841" s="14"/>
      <c r="AB11841" s="14"/>
    </row>
    <row r="11842" spans="24:28" ht="15" customHeight="1">
      <c r="X11842" s="14"/>
      <c r="Y11842" s="14"/>
      <c r="Z11842" s="14"/>
      <c r="AA11842" s="14"/>
      <c r="AB11842" s="14"/>
    </row>
    <row r="11843" spans="24:28" ht="15" customHeight="1">
      <c r="X11843" s="14"/>
      <c r="Y11843" s="14"/>
      <c r="Z11843" s="14"/>
      <c r="AA11843" s="14"/>
      <c r="AB11843" s="14"/>
    </row>
    <row r="11844" spans="24:28" ht="15" customHeight="1">
      <c r="X11844" s="14"/>
      <c r="Y11844" s="14"/>
      <c r="Z11844" s="14"/>
      <c r="AA11844" s="14"/>
      <c r="AB11844" s="14"/>
    </row>
    <row r="11845" spans="24:28" ht="15" customHeight="1">
      <c r="X11845" s="14"/>
      <c r="Y11845" s="14"/>
      <c r="Z11845" s="14"/>
      <c r="AA11845" s="14"/>
      <c r="AB11845" s="14"/>
    </row>
    <row r="11846" spans="24:28" ht="15" customHeight="1">
      <c r="X11846" s="14"/>
      <c r="Y11846" s="14"/>
      <c r="Z11846" s="14"/>
      <c r="AA11846" s="14"/>
      <c r="AB11846" s="14"/>
    </row>
    <row r="11847" spans="24:28" ht="15" customHeight="1">
      <c r="X11847" s="14"/>
      <c r="Y11847" s="14"/>
      <c r="Z11847" s="14"/>
      <c r="AA11847" s="14"/>
      <c r="AB11847" s="14"/>
    </row>
    <row r="11848" spans="24:28" ht="15" customHeight="1">
      <c r="X11848" s="14"/>
      <c r="Y11848" s="14"/>
      <c r="Z11848" s="14"/>
      <c r="AA11848" s="14"/>
      <c r="AB11848" s="14"/>
    </row>
    <row r="11849" spans="24:28" ht="15" customHeight="1">
      <c r="X11849" s="14"/>
      <c r="Y11849" s="14"/>
      <c r="Z11849" s="14"/>
      <c r="AA11849" s="14"/>
      <c r="AB11849" s="14"/>
    </row>
    <row r="11850" spans="24:28" ht="15" customHeight="1">
      <c r="X11850" s="14"/>
      <c r="Y11850" s="14"/>
      <c r="Z11850" s="14"/>
      <c r="AA11850" s="14"/>
      <c r="AB11850" s="14"/>
    </row>
    <row r="11851" spans="24:28" ht="15" customHeight="1">
      <c r="X11851" s="14"/>
      <c r="Y11851" s="14"/>
      <c r="Z11851" s="14"/>
      <c r="AA11851" s="14"/>
      <c r="AB11851" s="14"/>
    </row>
    <row r="11852" spans="24:28" ht="15" customHeight="1">
      <c r="X11852" s="14"/>
      <c r="Y11852" s="14"/>
      <c r="Z11852" s="14"/>
      <c r="AA11852" s="14"/>
      <c r="AB11852" s="14"/>
    </row>
    <row r="11853" spans="24:28" ht="15" customHeight="1">
      <c r="X11853" s="14"/>
      <c r="Y11853" s="14"/>
      <c r="Z11853" s="14"/>
      <c r="AA11853" s="14"/>
      <c r="AB11853" s="14"/>
    </row>
    <row r="11854" spans="24:28" ht="15" customHeight="1">
      <c r="X11854" s="14"/>
      <c r="Y11854" s="14"/>
      <c r="Z11854" s="14"/>
      <c r="AA11854" s="14"/>
      <c r="AB11854" s="14"/>
    </row>
    <row r="11855" spans="24:28" ht="15" customHeight="1">
      <c r="X11855" s="14"/>
      <c r="Y11855" s="14"/>
      <c r="Z11855" s="14"/>
      <c r="AA11855" s="14"/>
      <c r="AB11855" s="14"/>
    </row>
    <row r="11856" spans="24:28" ht="15" customHeight="1">
      <c r="X11856" s="14"/>
      <c r="Y11856" s="14"/>
      <c r="Z11856" s="14"/>
      <c r="AA11856" s="14"/>
      <c r="AB11856" s="14"/>
    </row>
    <row r="11857" spans="24:28" ht="15" customHeight="1">
      <c r="X11857" s="14"/>
      <c r="Y11857" s="14"/>
      <c r="Z11857" s="14"/>
      <c r="AA11857" s="14"/>
      <c r="AB11857" s="14"/>
    </row>
    <row r="11858" spans="24:28" ht="15" customHeight="1">
      <c r="X11858" s="14"/>
      <c r="Y11858" s="14"/>
      <c r="Z11858" s="14"/>
      <c r="AA11858" s="14"/>
      <c r="AB11858" s="14"/>
    </row>
    <row r="11859" spans="24:28" ht="15" customHeight="1">
      <c r="X11859" s="14"/>
      <c r="Y11859" s="14"/>
      <c r="Z11859" s="14"/>
      <c r="AA11859" s="14"/>
      <c r="AB11859" s="14"/>
    </row>
    <row r="11860" spans="24:28" ht="15" customHeight="1">
      <c r="X11860" s="14"/>
      <c r="Y11860" s="14"/>
      <c r="Z11860" s="14"/>
      <c r="AA11860" s="14"/>
      <c r="AB11860" s="14"/>
    </row>
    <row r="11861" spans="24:28" ht="15" customHeight="1">
      <c r="X11861" s="14"/>
      <c r="Y11861" s="14"/>
      <c r="Z11861" s="14"/>
      <c r="AA11861" s="14"/>
      <c r="AB11861" s="14"/>
    </row>
    <row r="11862" spans="24:28" ht="15" customHeight="1">
      <c r="X11862" s="14"/>
      <c r="Y11862" s="14"/>
      <c r="Z11862" s="14"/>
      <c r="AA11862" s="14"/>
      <c r="AB11862" s="14"/>
    </row>
    <row r="11863" spans="24:28" ht="15" customHeight="1">
      <c r="X11863" s="14"/>
      <c r="Y11863" s="14"/>
      <c r="Z11863" s="14"/>
      <c r="AA11863" s="14"/>
      <c r="AB11863" s="14"/>
    </row>
    <row r="11864" spans="24:28" ht="15" customHeight="1">
      <c r="X11864" s="14"/>
      <c r="Y11864" s="14"/>
      <c r="Z11864" s="14"/>
      <c r="AA11864" s="14"/>
      <c r="AB11864" s="14"/>
    </row>
    <row r="11865" spans="24:28" ht="15" customHeight="1">
      <c r="X11865" s="14"/>
      <c r="Y11865" s="14"/>
      <c r="Z11865" s="14"/>
      <c r="AA11865" s="14"/>
      <c r="AB11865" s="14"/>
    </row>
    <row r="11866" spans="24:28" ht="15" customHeight="1">
      <c r="X11866" s="14"/>
      <c r="Y11866" s="14"/>
      <c r="Z11866" s="14"/>
      <c r="AA11866" s="14"/>
      <c r="AB11866" s="14"/>
    </row>
    <row r="11867" spans="24:28" ht="15" customHeight="1">
      <c r="X11867" s="14"/>
      <c r="Y11867" s="14"/>
      <c r="Z11867" s="14"/>
      <c r="AA11867" s="14"/>
      <c r="AB11867" s="14"/>
    </row>
    <row r="11868" spans="24:28" ht="15" customHeight="1">
      <c r="X11868" s="14"/>
      <c r="Y11868" s="14"/>
      <c r="Z11868" s="14"/>
      <c r="AA11868" s="14"/>
      <c r="AB11868" s="14"/>
    </row>
    <row r="11869" spans="24:28" ht="15" customHeight="1">
      <c r="X11869" s="14"/>
      <c r="Y11869" s="14"/>
      <c r="Z11869" s="14"/>
      <c r="AA11869" s="14"/>
      <c r="AB11869" s="14"/>
    </row>
    <row r="11870" spans="24:28" ht="15" customHeight="1">
      <c r="X11870" s="14"/>
      <c r="Y11870" s="14"/>
      <c r="Z11870" s="14"/>
      <c r="AA11870" s="14"/>
      <c r="AB11870" s="14"/>
    </row>
    <row r="11871" spans="24:28" ht="15" customHeight="1">
      <c r="X11871" s="14"/>
      <c r="Y11871" s="14"/>
      <c r="Z11871" s="14"/>
      <c r="AA11871" s="14"/>
      <c r="AB11871" s="14"/>
    </row>
    <row r="11872" spans="24:28" ht="15" customHeight="1">
      <c r="X11872" s="14"/>
      <c r="Y11872" s="14"/>
      <c r="Z11872" s="14"/>
      <c r="AA11872" s="14"/>
      <c r="AB11872" s="14"/>
    </row>
    <row r="11873" spans="24:28" ht="15" customHeight="1">
      <c r="X11873" s="14"/>
      <c r="Y11873" s="14"/>
      <c r="Z11873" s="14"/>
      <c r="AA11873" s="14"/>
      <c r="AB11873" s="14"/>
    </row>
    <row r="11874" spans="24:28" ht="15" customHeight="1">
      <c r="X11874" s="14"/>
      <c r="Y11874" s="14"/>
      <c r="Z11874" s="14"/>
      <c r="AA11874" s="14"/>
      <c r="AB11874" s="14"/>
    </row>
    <row r="11875" spans="24:28" ht="15" customHeight="1">
      <c r="X11875" s="14"/>
      <c r="Y11875" s="14"/>
      <c r="Z11875" s="14"/>
      <c r="AA11875" s="14"/>
      <c r="AB11875" s="14"/>
    </row>
    <row r="11876" spans="24:28" ht="15" customHeight="1">
      <c r="X11876" s="14"/>
      <c r="Y11876" s="14"/>
      <c r="Z11876" s="14"/>
      <c r="AA11876" s="14"/>
      <c r="AB11876" s="14"/>
    </row>
    <row r="11877" spans="24:28" ht="15" customHeight="1">
      <c r="X11877" s="14"/>
      <c r="Y11877" s="14"/>
      <c r="Z11877" s="14"/>
      <c r="AA11877" s="14"/>
      <c r="AB11877" s="14"/>
    </row>
    <row r="11878" spans="24:28" ht="15" customHeight="1">
      <c r="X11878" s="14"/>
      <c r="Y11878" s="14"/>
      <c r="Z11878" s="14"/>
      <c r="AA11878" s="14"/>
      <c r="AB11878" s="14"/>
    </row>
    <row r="11879" spans="24:28" ht="15" customHeight="1">
      <c r="X11879" s="14"/>
      <c r="Y11879" s="14"/>
      <c r="Z11879" s="14"/>
      <c r="AA11879" s="14"/>
      <c r="AB11879" s="14"/>
    </row>
    <row r="11880" spans="24:28" ht="15" customHeight="1">
      <c r="X11880" s="14"/>
      <c r="Y11880" s="14"/>
      <c r="Z11880" s="14"/>
      <c r="AA11880" s="14"/>
      <c r="AB11880" s="14"/>
    </row>
    <row r="11881" spans="24:28" ht="15" customHeight="1">
      <c r="X11881" s="14"/>
      <c r="Y11881" s="14"/>
      <c r="Z11881" s="14"/>
      <c r="AA11881" s="14"/>
      <c r="AB11881" s="14"/>
    </row>
    <row r="11882" spans="24:28" ht="15" customHeight="1">
      <c r="X11882" s="14"/>
      <c r="Y11882" s="14"/>
      <c r="Z11882" s="14"/>
      <c r="AA11882" s="14"/>
      <c r="AB11882" s="14"/>
    </row>
    <row r="11883" spans="24:28" ht="15" customHeight="1">
      <c r="X11883" s="14"/>
      <c r="Y11883" s="14"/>
      <c r="Z11883" s="14"/>
      <c r="AA11883" s="14"/>
      <c r="AB11883" s="14"/>
    </row>
    <row r="11884" spans="24:28" ht="15" customHeight="1">
      <c r="X11884" s="14"/>
      <c r="Y11884" s="14"/>
      <c r="Z11884" s="14"/>
      <c r="AA11884" s="14"/>
      <c r="AB11884" s="14"/>
    </row>
    <row r="11885" spans="24:28" ht="15" customHeight="1">
      <c r="X11885" s="14"/>
      <c r="Y11885" s="14"/>
      <c r="Z11885" s="14"/>
      <c r="AA11885" s="14"/>
      <c r="AB11885" s="14"/>
    </row>
    <row r="11886" spans="24:28" ht="15" customHeight="1">
      <c r="X11886" s="14"/>
      <c r="Y11886" s="14"/>
      <c r="Z11886" s="14"/>
      <c r="AA11886" s="14"/>
      <c r="AB11886" s="14"/>
    </row>
    <row r="11887" spans="24:28" ht="15" customHeight="1">
      <c r="X11887" s="14"/>
      <c r="Y11887" s="14"/>
      <c r="Z11887" s="14"/>
      <c r="AA11887" s="14"/>
      <c r="AB11887" s="14"/>
    </row>
    <row r="11888" spans="24:28" ht="15" customHeight="1">
      <c r="X11888" s="14"/>
      <c r="Y11888" s="14"/>
      <c r="Z11888" s="14"/>
      <c r="AA11888" s="14"/>
      <c r="AB11888" s="14"/>
    </row>
    <row r="11889" spans="24:28" ht="15" customHeight="1">
      <c r="X11889" s="14"/>
      <c r="Y11889" s="14"/>
      <c r="Z11889" s="14"/>
      <c r="AA11889" s="14"/>
      <c r="AB11889" s="14"/>
    </row>
    <row r="11890" spans="24:28" ht="15" customHeight="1">
      <c r="X11890" s="14"/>
      <c r="Y11890" s="14"/>
      <c r="Z11890" s="14"/>
      <c r="AA11890" s="14"/>
      <c r="AB11890" s="14"/>
    </row>
    <row r="11891" spans="24:28" ht="15" customHeight="1">
      <c r="X11891" s="14"/>
      <c r="Y11891" s="14"/>
      <c r="Z11891" s="14"/>
      <c r="AA11891" s="14"/>
      <c r="AB11891" s="14"/>
    </row>
    <row r="11892" spans="24:28" ht="15" customHeight="1">
      <c r="X11892" s="14"/>
      <c r="Y11892" s="14"/>
      <c r="Z11892" s="14"/>
      <c r="AA11892" s="14"/>
      <c r="AB11892" s="14"/>
    </row>
    <row r="11893" spans="24:28" ht="15" customHeight="1">
      <c r="X11893" s="14"/>
      <c r="Y11893" s="14"/>
      <c r="Z11893" s="14"/>
      <c r="AA11893" s="14"/>
      <c r="AB11893" s="14"/>
    </row>
    <row r="11894" spans="24:28" ht="15" customHeight="1">
      <c r="X11894" s="14"/>
      <c r="Y11894" s="14"/>
      <c r="Z11894" s="14"/>
      <c r="AA11894" s="14"/>
      <c r="AB11894" s="14"/>
    </row>
    <row r="11895" spans="24:28" ht="15" customHeight="1">
      <c r="X11895" s="14"/>
      <c r="Y11895" s="14"/>
      <c r="Z11895" s="14"/>
      <c r="AA11895" s="14"/>
      <c r="AB11895" s="14"/>
    </row>
    <row r="11896" spans="24:28" ht="15" customHeight="1">
      <c r="X11896" s="14"/>
      <c r="Y11896" s="14"/>
      <c r="Z11896" s="14"/>
      <c r="AA11896" s="14"/>
      <c r="AB11896" s="14"/>
    </row>
    <row r="11897" spans="24:28" ht="15" customHeight="1">
      <c r="X11897" s="14"/>
      <c r="Y11897" s="14"/>
      <c r="Z11897" s="14"/>
      <c r="AA11897" s="14"/>
      <c r="AB11897" s="14"/>
    </row>
    <row r="11898" spans="24:28" ht="15" customHeight="1">
      <c r="X11898" s="14"/>
      <c r="Y11898" s="14"/>
      <c r="Z11898" s="14"/>
      <c r="AA11898" s="14"/>
      <c r="AB11898" s="14"/>
    </row>
    <row r="11899" spans="24:28" ht="15" customHeight="1">
      <c r="X11899" s="14"/>
      <c r="Y11899" s="14"/>
      <c r="Z11899" s="14"/>
      <c r="AA11899" s="14"/>
      <c r="AB11899" s="14"/>
    </row>
    <row r="11900" spans="24:28" ht="15" customHeight="1">
      <c r="X11900" s="14"/>
      <c r="Y11900" s="14"/>
      <c r="Z11900" s="14"/>
      <c r="AA11900" s="14"/>
      <c r="AB11900" s="14"/>
    </row>
    <row r="11901" spans="24:28" ht="15" customHeight="1">
      <c r="X11901" s="14"/>
      <c r="Y11901" s="14"/>
      <c r="Z11901" s="14"/>
      <c r="AA11901" s="14"/>
      <c r="AB11901" s="14"/>
    </row>
    <row r="11902" spans="24:28" ht="15" customHeight="1">
      <c r="X11902" s="14"/>
      <c r="Y11902" s="14"/>
      <c r="Z11902" s="14"/>
      <c r="AA11902" s="14"/>
      <c r="AB11902" s="14"/>
    </row>
    <row r="11903" spans="24:28" ht="15" customHeight="1">
      <c r="X11903" s="14"/>
      <c r="Y11903" s="14"/>
      <c r="Z11903" s="14"/>
      <c r="AA11903" s="14"/>
      <c r="AB11903" s="14"/>
    </row>
    <row r="11904" spans="24:28" ht="15" customHeight="1">
      <c r="X11904" s="14"/>
      <c r="Y11904" s="14"/>
      <c r="Z11904" s="14"/>
      <c r="AA11904" s="14"/>
      <c r="AB11904" s="14"/>
    </row>
    <row r="11905" spans="24:28" ht="15" customHeight="1">
      <c r="X11905" s="14"/>
      <c r="Y11905" s="14"/>
      <c r="Z11905" s="14"/>
      <c r="AA11905" s="14"/>
      <c r="AB11905" s="14"/>
    </row>
    <row r="11906" spans="24:28" ht="15" customHeight="1">
      <c r="X11906" s="14"/>
      <c r="Y11906" s="14"/>
      <c r="Z11906" s="14"/>
      <c r="AA11906" s="14"/>
      <c r="AB11906" s="14"/>
    </row>
    <row r="11907" spans="24:28" ht="15" customHeight="1">
      <c r="X11907" s="14"/>
      <c r="Y11907" s="14"/>
      <c r="Z11907" s="14"/>
      <c r="AA11907" s="14"/>
      <c r="AB11907" s="14"/>
    </row>
    <row r="11908" spans="24:28" ht="15" customHeight="1">
      <c r="X11908" s="14"/>
      <c r="Y11908" s="14"/>
      <c r="Z11908" s="14"/>
      <c r="AA11908" s="14"/>
      <c r="AB11908" s="14"/>
    </row>
    <row r="11909" spans="24:28" ht="15" customHeight="1">
      <c r="X11909" s="14"/>
      <c r="Y11909" s="14"/>
      <c r="Z11909" s="14"/>
      <c r="AA11909" s="14"/>
      <c r="AB11909" s="14"/>
    </row>
    <row r="11910" spans="24:28" ht="15" customHeight="1">
      <c r="X11910" s="14"/>
      <c r="Y11910" s="14"/>
      <c r="Z11910" s="14"/>
      <c r="AA11910" s="14"/>
      <c r="AB11910" s="14"/>
    </row>
    <row r="11911" spans="24:28" ht="15" customHeight="1">
      <c r="X11911" s="14"/>
      <c r="Y11911" s="14"/>
      <c r="Z11911" s="14"/>
      <c r="AA11911" s="14"/>
      <c r="AB11911" s="14"/>
    </row>
    <row r="11912" spans="24:28" ht="15" customHeight="1">
      <c r="X11912" s="14"/>
      <c r="Y11912" s="14"/>
      <c r="Z11912" s="14"/>
      <c r="AA11912" s="14"/>
      <c r="AB11912" s="14"/>
    </row>
    <row r="11913" spans="24:28" ht="15" customHeight="1">
      <c r="X11913" s="14"/>
      <c r="Y11913" s="14"/>
      <c r="Z11913" s="14"/>
      <c r="AA11913" s="14"/>
      <c r="AB11913" s="14"/>
    </row>
    <row r="11914" spans="24:28" ht="15" customHeight="1">
      <c r="X11914" s="14"/>
      <c r="Y11914" s="14"/>
      <c r="Z11914" s="14"/>
      <c r="AA11914" s="14"/>
      <c r="AB11914" s="14"/>
    </row>
    <row r="11915" spans="24:28" ht="15" customHeight="1">
      <c r="X11915" s="14"/>
      <c r="Y11915" s="14"/>
      <c r="Z11915" s="14"/>
      <c r="AA11915" s="14"/>
      <c r="AB11915" s="14"/>
    </row>
    <row r="11916" spans="24:28" ht="15" customHeight="1">
      <c r="X11916" s="14"/>
      <c r="Y11916" s="14"/>
      <c r="Z11916" s="14"/>
      <c r="AA11916" s="14"/>
      <c r="AB11916" s="14"/>
    </row>
    <row r="11917" spans="24:28" ht="15" customHeight="1">
      <c r="X11917" s="14"/>
      <c r="Y11917" s="14"/>
      <c r="Z11917" s="14"/>
      <c r="AA11917" s="14"/>
      <c r="AB11917" s="14"/>
    </row>
    <row r="11918" spans="24:28" ht="15" customHeight="1">
      <c r="X11918" s="14"/>
      <c r="Y11918" s="14"/>
      <c r="Z11918" s="14"/>
      <c r="AA11918" s="14"/>
      <c r="AB11918" s="14"/>
    </row>
    <row r="11919" spans="24:28" ht="15" customHeight="1">
      <c r="X11919" s="14"/>
      <c r="Y11919" s="14"/>
      <c r="Z11919" s="14"/>
      <c r="AA11919" s="14"/>
      <c r="AB11919" s="14"/>
    </row>
    <row r="11920" spans="24:28" ht="15" customHeight="1">
      <c r="X11920" s="14"/>
      <c r="Y11920" s="14"/>
      <c r="Z11920" s="14"/>
      <c r="AA11920" s="14"/>
      <c r="AB11920" s="14"/>
    </row>
    <row r="11921" spans="24:28" ht="15" customHeight="1">
      <c r="X11921" s="14"/>
      <c r="Y11921" s="14"/>
      <c r="Z11921" s="14"/>
      <c r="AA11921" s="14"/>
      <c r="AB11921" s="14"/>
    </row>
    <row r="11922" spans="24:28" ht="15" customHeight="1">
      <c r="X11922" s="14"/>
      <c r="Y11922" s="14"/>
      <c r="Z11922" s="14"/>
      <c r="AA11922" s="14"/>
      <c r="AB11922" s="14"/>
    </row>
    <row r="11923" spans="24:28" ht="15" customHeight="1">
      <c r="X11923" s="14"/>
      <c r="Y11923" s="14"/>
      <c r="Z11923" s="14"/>
      <c r="AA11923" s="14"/>
      <c r="AB11923" s="14"/>
    </row>
    <row r="11924" spans="24:28" ht="15" customHeight="1">
      <c r="X11924" s="14"/>
      <c r="Y11924" s="14"/>
      <c r="Z11924" s="14"/>
      <c r="AA11924" s="14"/>
      <c r="AB11924" s="14"/>
    </row>
    <row r="11925" spans="24:28" ht="15" customHeight="1">
      <c r="X11925" s="14"/>
      <c r="Y11925" s="14"/>
      <c r="Z11925" s="14"/>
      <c r="AA11925" s="14"/>
      <c r="AB11925" s="14"/>
    </row>
    <row r="11926" spans="24:28" ht="15" customHeight="1">
      <c r="X11926" s="14"/>
      <c r="Y11926" s="14"/>
      <c r="Z11926" s="14"/>
      <c r="AA11926" s="14"/>
      <c r="AB11926" s="14"/>
    </row>
    <row r="11927" spans="24:28" ht="15" customHeight="1">
      <c r="X11927" s="14"/>
      <c r="Y11927" s="14"/>
      <c r="Z11927" s="14"/>
      <c r="AA11927" s="14"/>
      <c r="AB11927" s="14"/>
    </row>
    <row r="11928" spans="24:28" ht="15" customHeight="1">
      <c r="X11928" s="14"/>
      <c r="Y11928" s="14"/>
      <c r="Z11928" s="14"/>
      <c r="AA11928" s="14"/>
      <c r="AB11928" s="14"/>
    </row>
    <row r="11929" spans="24:28" ht="15" customHeight="1">
      <c r="X11929" s="14"/>
      <c r="Y11929" s="14"/>
      <c r="Z11929" s="14"/>
      <c r="AA11929" s="14"/>
      <c r="AB11929" s="14"/>
    </row>
    <row r="11930" spans="24:28" ht="15" customHeight="1">
      <c r="X11930" s="14"/>
      <c r="Y11930" s="14"/>
      <c r="Z11930" s="14"/>
      <c r="AA11930" s="14"/>
      <c r="AB11930" s="14"/>
    </row>
    <row r="11931" spans="24:28" ht="15" customHeight="1">
      <c r="X11931" s="14"/>
      <c r="Y11931" s="14"/>
      <c r="Z11931" s="14"/>
      <c r="AA11931" s="14"/>
      <c r="AB11931" s="14"/>
    </row>
    <row r="11932" spans="24:28" ht="15" customHeight="1">
      <c r="X11932" s="14"/>
      <c r="Y11932" s="14"/>
      <c r="Z11932" s="14"/>
      <c r="AA11932" s="14"/>
      <c r="AB11932" s="14"/>
    </row>
    <row r="11933" spans="24:28" ht="15" customHeight="1">
      <c r="X11933" s="14"/>
      <c r="Y11933" s="14"/>
      <c r="Z11933" s="14"/>
      <c r="AA11933" s="14"/>
      <c r="AB11933" s="14"/>
    </row>
    <row r="11934" spans="24:28" ht="15" customHeight="1">
      <c r="X11934" s="14"/>
      <c r="Y11934" s="14"/>
      <c r="Z11934" s="14"/>
      <c r="AA11934" s="14"/>
      <c r="AB11934" s="14"/>
    </row>
    <row r="11935" spans="24:28" ht="15" customHeight="1">
      <c r="X11935" s="14"/>
      <c r="Y11935" s="14"/>
      <c r="Z11935" s="14"/>
      <c r="AA11935" s="14"/>
      <c r="AB11935" s="14"/>
    </row>
    <row r="11936" spans="24:28" ht="15" customHeight="1">
      <c r="X11936" s="14"/>
      <c r="Y11936" s="14"/>
      <c r="Z11936" s="14"/>
      <c r="AA11936" s="14"/>
      <c r="AB11936" s="14"/>
    </row>
    <row r="11937" spans="24:28" ht="15" customHeight="1">
      <c r="X11937" s="14"/>
      <c r="Y11937" s="14"/>
      <c r="Z11937" s="14"/>
      <c r="AA11937" s="14"/>
      <c r="AB11937" s="14"/>
    </row>
    <row r="11938" spans="24:28" ht="15" customHeight="1">
      <c r="X11938" s="14"/>
      <c r="Y11938" s="14"/>
      <c r="Z11938" s="14"/>
      <c r="AA11938" s="14"/>
      <c r="AB11938" s="14"/>
    </row>
    <row r="11939" spans="24:28" ht="15" customHeight="1">
      <c r="X11939" s="14"/>
      <c r="Y11939" s="14"/>
      <c r="Z11939" s="14"/>
      <c r="AA11939" s="14"/>
      <c r="AB11939" s="14"/>
    </row>
    <row r="11940" spans="24:28" ht="15" customHeight="1">
      <c r="X11940" s="14"/>
      <c r="Y11940" s="14"/>
      <c r="Z11940" s="14"/>
      <c r="AA11940" s="14"/>
      <c r="AB11940" s="14"/>
    </row>
    <row r="11941" spans="24:28" ht="15" customHeight="1">
      <c r="X11941" s="14"/>
      <c r="Y11941" s="14"/>
      <c r="Z11941" s="14"/>
      <c r="AA11941" s="14"/>
      <c r="AB11941" s="14"/>
    </row>
    <row r="11942" spans="24:28" ht="15" customHeight="1">
      <c r="X11942" s="14"/>
      <c r="Y11942" s="14"/>
      <c r="Z11942" s="14"/>
      <c r="AA11942" s="14"/>
      <c r="AB11942" s="14"/>
    </row>
    <row r="11943" spans="24:28" ht="15" customHeight="1">
      <c r="X11943" s="14"/>
      <c r="Y11943" s="14"/>
      <c r="Z11943" s="14"/>
      <c r="AA11943" s="14"/>
      <c r="AB11943" s="14"/>
    </row>
    <row r="11944" spans="24:28" ht="15" customHeight="1">
      <c r="X11944" s="14"/>
      <c r="Y11944" s="14"/>
      <c r="Z11944" s="14"/>
      <c r="AA11944" s="14"/>
      <c r="AB11944" s="14"/>
    </row>
    <row r="11945" spans="24:28" ht="15" customHeight="1">
      <c r="X11945" s="14"/>
      <c r="Y11945" s="14"/>
      <c r="Z11945" s="14"/>
      <c r="AA11945" s="14"/>
      <c r="AB11945" s="14"/>
    </row>
    <row r="11946" spans="24:28" ht="15" customHeight="1">
      <c r="X11946" s="14"/>
      <c r="Y11946" s="14"/>
      <c r="Z11946" s="14"/>
      <c r="AA11946" s="14"/>
      <c r="AB11946" s="14"/>
    </row>
    <row r="11947" spans="24:28" ht="15" customHeight="1">
      <c r="X11947" s="14"/>
      <c r="Y11947" s="14"/>
      <c r="Z11947" s="14"/>
      <c r="AA11947" s="14"/>
      <c r="AB11947" s="14"/>
    </row>
    <row r="11948" spans="24:28" ht="15" customHeight="1">
      <c r="X11948" s="14"/>
      <c r="Y11948" s="14"/>
      <c r="Z11948" s="14"/>
      <c r="AA11948" s="14"/>
      <c r="AB11948" s="14"/>
    </row>
    <row r="11949" spans="24:28" ht="15" customHeight="1">
      <c r="X11949" s="14"/>
      <c r="Y11949" s="14"/>
      <c r="Z11949" s="14"/>
      <c r="AA11949" s="14"/>
      <c r="AB11949" s="14"/>
    </row>
    <row r="11950" spans="24:28" ht="15" customHeight="1">
      <c r="X11950" s="14"/>
      <c r="Y11950" s="14"/>
      <c r="Z11950" s="14"/>
      <c r="AA11950" s="14"/>
      <c r="AB11950" s="14"/>
    </row>
    <row r="11951" spans="24:28" ht="15" customHeight="1">
      <c r="X11951" s="14"/>
      <c r="Y11951" s="14"/>
      <c r="Z11951" s="14"/>
      <c r="AA11951" s="14"/>
      <c r="AB11951" s="14"/>
    </row>
    <row r="11952" spans="24:28" ht="15" customHeight="1">
      <c r="X11952" s="14"/>
      <c r="Y11952" s="14"/>
      <c r="Z11952" s="14"/>
      <c r="AA11952" s="14"/>
      <c r="AB11952" s="14"/>
    </row>
    <row r="11953" spans="24:28" ht="15" customHeight="1">
      <c r="X11953" s="14"/>
      <c r="Y11953" s="14"/>
      <c r="Z11953" s="14"/>
      <c r="AA11953" s="14"/>
      <c r="AB11953" s="14"/>
    </row>
    <row r="11954" spans="24:28" ht="15" customHeight="1">
      <c r="X11954" s="14"/>
      <c r="Y11954" s="14"/>
      <c r="Z11954" s="14"/>
      <c r="AA11954" s="14"/>
      <c r="AB11954" s="14"/>
    </row>
    <row r="11955" spans="24:28" ht="15" customHeight="1">
      <c r="X11955" s="14"/>
      <c r="Y11955" s="14"/>
      <c r="Z11955" s="14"/>
      <c r="AA11955" s="14"/>
      <c r="AB11955" s="14"/>
    </row>
    <row r="11956" spans="24:28" ht="15" customHeight="1">
      <c r="X11956" s="14"/>
      <c r="Y11956" s="14"/>
      <c r="Z11956" s="14"/>
      <c r="AA11956" s="14"/>
      <c r="AB11956" s="14"/>
    </row>
    <row r="11957" spans="24:28" ht="15" customHeight="1">
      <c r="X11957" s="14"/>
      <c r="Y11957" s="14"/>
      <c r="Z11957" s="14"/>
      <c r="AA11957" s="14"/>
      <c r="AB11957" s="14"/>
    </row>
    <row r="11958" spans="24:28" ht="15" customHeight="1">
      <c r="X11958" s="14"/>
      <c r="Y11958" s="14"/>
      <c r="Z11958" s="14"/>
      <c r="AA11958" s="14"/>
      <c r="AB11958" s="14"/>
    </row>
    <row r="11959" spans="24:28" ht="15" customHeight="1">
      <c r="X11959" s="14"/>
      <c r="Y11959" s="14"/>
      <c r="Z11959" s="14"/>
      <c r="AA11959" s="14"/>
      <c r="AB11959" s="14"/>
    </row>
    <row r="11960" spans="24:28" ht="15" customHeight="1">
      <c r="X11960" s="14"/>
      <c r="Y11960" s="14"/>
      <c r="Z11960" s="14"/>
      <c r="AA11960" s="14"/>
      <c r="AB11960" s="14"/>
    </row>
    <row r="11961" spans="24:28" ht="15" customHeight="1">
      <c r="X11961" s="14"/>
      <c r="Y11961" s="14"/>
      <c r="Z11961" s="14"/>
      <c r="AA11961" s="14"/>
      <c r="AB11961" s="14"/>
    </row>
    <row r="11962" spans="24:28" ht="15" customHeight="1">
      <c r="X11962" s="14"/>
      <c r="Y11962" s="14"/>
      <c r="Z11962" s="14"/>
      <c r="AA11962" s="14"/>
      <c r="AB11962" s="14"/>
    </row>
    <row r="11963" spans="24:28" ht="15" customHeight="1">
      <c r="X11963" s="14"/>
      <c r="Y11963" s="14"/>
      <c r="Z11963" s="14"/>
      <c r="AA11963" s="14"/>
      <c r="AB11963" s="14"/>
    </row>
    <row r="11964" spans="24:28" ht="15" customHeight="1">
      <c r="X11964" s="14"/>
      <c r="Y11964" s="14"/>
      <c r="Z11964" s="14"/>
      <c r="AA11964" s="14"/>
      <c r="AB11964" s="14"/>
    </row>
    <row r="11965" spans="24:28" ht="15" customHeight="1">
      <c r="X11965" s="14"/>
      <c r="Y11965" s="14"/>
      <c r="Z11965" s="14"/>
      <c r="AA11965" s="14"/>
      <c r="AB11965" s="14"/>
    </row>
    <row r="11966" spans="24:28" ht="15" customHeight="1">
      <c r="X11966" s="14"/>
      <c r="Y11966" s="14"/>
      <c r="Z11966" s="14"/>
      <c r="AA11966" s="14"/>
      <c r="AB11966" s="14"/>
    </row>
    <row r="11967" spans="24:28" ht="15" customHeight="1">
      <c r="X11967" s="14"/>
      <c r="Y11967" s="14"/>
      <c r="Z11967" s="14"/>
      <c r="AA11967" s="14"/>
      <c r="AB11967" s="14"/>
    </row>
    <row r="11968" spans="24:28" ht="15" customHeight="1">
      <c r="X11968" s="14"/>
      <c r="Y11968" s="14"/>
      <c r="Z11968" s="14"/>
      <c r="AA11968" s="14"/>
      <c r="AB11968" s="14"/>
    </row>
    <row r="11969" spans="24:28" ht="15" customHeight="1">
      <c r="X11969" s="14"/>
      <c r="Y11969" s="14"/>
      <c r="Z11969" s="14"/>
      <c r="AA11969" s="14"/>
      <c r="AB11969" s="14"/>
    </row>
    <row r="11970" spans="24:28" ht="15" customHeight="1">
      <c r="X11970" s="14"/>
      <c r="Y11970" s="14"/>
      <c r="Z11970" s="14"/>
      <c r="AA11970" s="14"/>
      <c r="AB11970" s="14"/>
    </row>
    <row r="11971" spans="24:28" ht="15" customHeight="1">
      <c r="X11971" s="14"/>
      <c r="Y11971" s="14"/>
      <c r="Z11971" s="14"/>
      <c r="AA11971" s="14"/>
      <c r="AB11971" s="14"/>
    </row>
    <row r="11972" spans="24:28" ht="15" customHeight="1">
      <c r="X11972" s="14"/>
      <c r="Y11972" s="14"/>
      <c r="Z11972" s="14"/>
      <c r="AA11972" s="14"/>
      <c r="AB11972" s="14"/>
    </row>
    <row r="11973" spans="24:28" ht="15" customHeight="1">
      <c r="X11973" s="14"/>
      <c r="Y11973" s="14"/>
      <c r="Z11973" s="14"/>
      <c r="AA11973" s="14"/>
      <c r="AB11973" s="14"/>
    </row>
    <row r="11974" spans="24:28" ht="15" customHeight="1">
      <c r="X11974" s="14"/>
      <c r="Y11974" s="14"/>
      <c r="Z11974" s="14"/>
      <c r="AA11974" s="14"/>
      <c r="AB11974" s="14"/>
    </row>
    <row r="11975" spans="24:28" ht="15" customHeight="1">
      <c r="X11975" s="14"/>
      <c r="Y11975" s="14"/>
      <c r="Z11975" s="14"/>
      <c r="AA11975" s="14"/>
      <c r="AB11975" s="14"/>
    </row>
    <row r="11976" spans="24:28" ht="15" customHeight="1">
      <c r="X11976" s="14"/>
      <c r="Y11976" s="14"/>
      <c r="Z11976" s="14"/>
      <c r="AA11976" s="14"/>
      <c r="AB11976" s="14"/>
    </row>
    <row r="11977" spans="24:28" ht="15" customHeight="1">
      <c r="X11977" s="14"/>
      <c r="Y11977" s="14"/>
      <c r="Z11977" s="14"/>
      <c r="AA11977" s="14"/>
      <c r="AB11977" s="14"/>
    </row>
    <row r="11978" spans="24:28" ht="15" customHeight="1">
      <c r="X11978" s="14"/>
      <c r="Y11978" s="14"/>
      <c r="Z11978" s="14"/>
      <c r="AA11978" s="14"/>
      <c r="AB11978" s="14"/>
    </row>
    <row r="11979" spans="24:28" ht="15" customHeight="1">
      <c r="X11979" s="14"/>
      <c r="Y11979" s="14"/>
      <c r="Z11979" s="14"/>
      <c r="AA11979" s="14"/>
      <c r="AB11979" s="14"/>
    </row>
    <row r="11980" spans="24:28" ht="15" customHeight="1">
      <c r="X11980" s="14"/>
      <c r="Y11980" s="14"/>
      <c r="Z11980" s="14"/>
      <c r="AA11980" s="14"/>
      <c r="AB11980" s="14"/>
    </row>
    <row r="11981" spans="24:28" ht="15" customHeight="1">
      <c r="X11981" s="14"/>
      <c r="Y11981" s="14"/>
      <c r="Z11981" s="14"/>
      <c r="AA11981" s="14"/>
      <c r="AB11981" s="14"/>
    </row>
    <row r="11982" spans="24:28" ht="15" customHeight="1">
      <c r="X11982" s="14"/>
      <c r="Y11982" s="14"/>
      <c r="Z11982" s="14"/>
      <c r="AA11982" s="14"/>
      <c r="AB11982" s="14"/>
    </row>
    <row r="11983" spans="24:28" ht="15" customHeight="1">
      <c r="X11983" s="14"/>
      <c r="Y11983" s="14"/>
      <c r="Z11983" s="14"/>
      <c r="AA11983" s="14"/>
      <c r="AB11983" s="14"/>
    </row>
    <row r="11984" spans="24:28" ht="15" customHeight="1">
      <c r="X11984" s="14"/>
      <c r="Y11984" s="14"/>
      <c r="Z11984" s="14"/>
      <c r="AA11984" s="14"/>
      <c r="AB11984" s="14"/>
    </row>
    <row r="11985" spans="24:28" ht="15" customHeight="1">
      <c r="X11985" s="14"/>
      <c r="Y11985" s="14"/>
      <c r="Z11985" s="14"/>
      <c r="AA11985" s="14"/>
      <c r="AB11985" s="14"/>
    </row>
    <row r="11986" spans="24:28" ht="15" customHeight="1">
      <c r="X11986" s="14"/>
      <c r="Y11986" s="14"/>
      <c r="Z11986" s="14"/>
      <c r="AA11986" s="14"/>
      <c r="AB11986" s="14"/>
    </row>
    <row r="11987" spans="24:28" ht="15" customHeight="1">
      <c r="X11987" s="14"/>
      <c r="Y11987" s="14"/>
      <c r="Z11987" s="14"/>
      <c r="AA11987" s="14"/>
      <c r="AB11987" s="14"/>
    </row>
    <row r="11988" spans="24:28" ht="15" customHeight="1">
      <c r="X11988" s="14"/>
      <c r="Y11988" s="14"/>
      <c r="Z11988" s="14"/>
      <c r="AA11988" s="14"/>
      <c r="AB11988" s="14"/>
    </row>
    <row r="11989" spans="24:28" ht="15" customHeight="1">
      <c r="X11989" s="14"/>
      <c r="Y11989" s="14"/>
      <c r="Z11989" s="14"/>
      <c r="AA11989" s="14"/>
      <c r="AB11989" s="14"/>
    </row>
    <row r="11990" spans="24:28" ht="15" customHeight="1">
      <c r="X11990" s="14"/>
      <c r="Y11990" s="14"/>
      <c r="Z11990" s="14"/>
      <c r="AA11990" s="14"/>
      <c r="AB11990" s="14"/>
    </row>
    <row r="11991" spans="24:28" ht="15" customHeight="1">
      <c r="X11991" s="14"/>
      <c r="Y11991" s="14"/>
      <c r="Z11991" s="14"/>
      <c r="AA11991" s="14"/>
      <c r="AB11991" s="14"/>
    </row>
    <row r="11992" spans="24:28" ht="15" customHeight="1">
      <c r="X11992" s="14"/>
      <c r="Y11992" s="14"/>
      <c r="Z11992" s="14"/>
      <c r="AA11992" s="14"/>
      <c r="AB11992" s="14"/>
    </row>
    <row r="11993" spans="24:28" ht="15" customHeight="1">
      <c r="X11993" s="14"/>
      <c r="Y11993" s="14"/>
      <c r="Z11993" s="14"/>
      <c r="AA11993" s="14"/>
      <c r="AB11993" s="14"/>
    </row>
    <row r="11994" spans="24:28" ht="15" customHeight="1">
      <c r="X11994" s="14"/>
      <c r="Y11994" s="14"/>
      <c r="Z11994" s="14"/>
      <c r="AA11994" s="14"/>
      <c r="AB11994" s="14"/>
    </row>
    <row r="11995" spans="24:28" ht="15" customHeight="1">
      <c r="X11995" s="14"/>
      <c r="Y11995" s="14"/>
      <c r="Z11995" s="14"/>
      <c r="AA11995" s="14"/>
      <c r="AB11995" s="14"/>
    </row>
    <row r="11996" spans="24:28" ht="15" customHeight="1">
      <c r="X11996" s="14"/>
      <c r="Y11996" s="14"/>
      <c r="Z11996" s="14"/>
      <c r="AA11996" s="14"/>
      <c r="AB11996" s="14"/>
    </row>
    <row r="11997" spans="24:28" ht="15" customHeight="1">
      <c r="X11997" s="14"/>
      <c r="Y11997" s="14"/>
      <c r="Z11997" s="14"/>
      <c r="AA11997" s="14"/>
      <c r="AB11997" s="14"/>
    </row>
    <row r="11998" spans="24:28" ht="15" customHeight="1">
      <c r="X11998" s="14"/>
      <c r="Y11998" s="14"/>
      <c r="Z11998" s="14"/>
      <c r="AA11998" s="14"/>
      <c r="AB11998" s="14"/>
    </row>
    <row r="11999" spans="24:28" ht="15" customHeight="1">
      <c r="X11999" s="14"/>
      <c r="Y11999" s="14"/>
      <c r="Z11999" s="14"/>
      <c r="AA11999" s="14"/>
      <c r="AB11999" s="14"/>
    </row>
    <row r="12000" spans="24:28" ht="15" customHeight="1">
      <c r="X12000" s="14"/>
      <c r="Y12000" s="14"/>
      <c r="Z12000" s="14"/>
      <c r="AA12000" s="14"/>
      <c r="AB12000" s="14"/>
    </row>
    <row r="12001" spans="24:28" ht="15" customHeight="1">
      <c r="X12001" s="14"/>
      <c r="Y12001" s="14"/>
      <c r="Z12001" s="14"/>
      <c r="AA12001" s="14"/>
      <c r="AB12001" s="14"/>
    </row>
    <row r="12002" spans="24:28" ht="15" customHeight="1">
      <c r="X12002" s="14"/>
      <c r="Y12002" s="14"/>
      <c r="Z12002" s="14"/>
      <c r="AA12002" s="14"/>
      <c r="AB12002" s="14"/>
    </row>
    <row r="12003" spans="24:28" ht="15" customHeight="1">
      <c r="X12003" s="14"/>
      <c r="Y12003" s="14"/>
      <c r="Z12003" s="14"/>
      <c r="AA12003" s="14"/>
      <c r="AB12003" s="14"/>
    </row>
    <row r="12004" spans="24:28" ht="15" customHeight="1">
      <c r="X12004" s="14"/>
      <c r="Y12004" s="14"/>
      <c r="Z12004" s="14"/>
      <c r="AA12004" s="14"/>
      <c r="AB12004" s="14"/>
    </row>
    <row r="12005" spans="24:28" ht="15" customHeight="1">
      <c r="X12005" s="14"/>
      <c r="Y12005" s="14"/>
      <c r="Z12005" s="14"/>
      <c r="AA12005" s="14"/>
      <c r="AB12005" s="14"/>
    </row>
    <row r="12006" spans="24:28" ht="15" customHeight="1">
      <c r="X12006" s="14"/>
      <c r="Y12006" s="14"/>
      <c r="Z12006" s="14"/>
      <c r="AA12006" s="14"/>
      <c r="AB12006" s="14"/>
    </row>
    <row r="12007" spans="24:28" ht="15" customHeight="1">
      <c r="X12007" s="14"/>
      <c r="Y12007" s="14"/>
      <c r="Z12007" s="14"/>
      <c r="AA12007" s="14"/>
      <c r="AB12007" s="14"/>
    </row>
    <row r="12008" spans="24:28" ht="15" customHeight="1">
      <c r="X12008" s="14"/>
      <c r="Y12008" s="14"/>
      <c r="Z12008" s="14"/>
      <c r="AA12008" s="14"/>
      <c r="AB12008" s="14"/>
    </row>
    <row r="12009" spans="24:28" ht="15" customHeight="1">
      <c r="X12009" s="14"/>
      <c r="Y12009" s="14"/>
      <c r="Z12009" s="14"/>
      <c r="AA12009" s="14"/>
      <c r="AB12009" s="14"/>
    </row>
    <row r="12010" spans="24:28" ht="15" customHeight="1">
      <c r="X12010" s="14"/>
      <c r="Y12010" s="14"/>
      <c r="Z12010" s="14"/>
      <c r="AA12010" s="14"/>
      <c r="AB12010" s="14"/>
    </row>
    <row r="12011" spans="24:28" ht="15" customHeight="1">
      <c r="X12011" s="14"/>
      <c r="Y12011" s="14"/>
      <c r="Z12011" s="14"/>
      <c r="AA12011" s="14"/>
      <c r="AB12011" s="14"/>
    </row>
    <row r="12012" spans="24:28" ht="15" customHeight="1">
      <c r="X12012" s="14"/>
      <c r="Y12012" s="14"/>
      <c r="Z12012" s="14"/>
      <c r="AA12012" s="14"/>
      <c r="AB12012" s="14"/>
    </row>
    <row r="12013" spans="24:28" ht="15" customHeight="1">
      <c r="X12013" s="14"/>
      <c r="Y12013" s="14"/>
      <c r="Z12013" s="14"/>
      <c r="AA12013" s="14"/>
      <c r="AB12013" s="14"/>
    </row>
    <row r="12014" spans="24:28" ht="15" customHeight="1">
      <c r="X12014" s="14"/>
      <c r="Y12014" s="14"/>
      <c r="Z12014" s="14"/>
      <c r="AA12014" s="14"/>
      <c r="AB12014" s="14"/>
    </row>
    <row r="12015" spans="24:28" ht="15" customHeight="1">
      <c r="X12015" s="14"/>
      <c r="Y12015" s="14"/>
      <c r="Z12015" s="14"/>
      <c r="AA12015" s="14"/>
      <c r="AB12015" s="14"/>
    </row>
    <row r="12016" spans="24:28" ht="15" customHeight="1">
      <c r="X12016" s="14"/>
      <c r="Y12016" s="14"/>
      <c r="Z12016" s="14"/>
      <c r="AA12016" s="14"/>
      <c r="AB12016" s="14"/>
    </row>
    <row r="12017" spans="24:28" ht="15" customHeight="1">
      <c r="X12017" s="14"/>
      <c r="Y12017" s="14"/>
      <c r="Z12017" s="14"/>
      <c r="AA12017" s="14"/>
      <c r="AB12017" s="14"/>
    </row>
    <row r="12018" spans="24:28" ht="15" customHeight="1">
      <c r="X12018" s="14"/>
      <c r="Y12018" s="14"/>
      <c r="Z12018" s="14"/>
      <c r="AA12018" s="14"/>
      <c r="AB12018" s="14"/>
    </row>
    <row r="12019" spans="24:28" ht="15" customHeight="1">
      <c r="X12019" s="14"/>
      <c r="Y12019" s="14"/>
      <c r="Z12019" s="14"/>
      <c r="AA12019" s="14"/>
      <c r="AB12019" s="14"/>
    </row>
    <row r="12020" spans="24:28" ht="15" customHeight="1">
      <c r="X12020" s="14"/>
      <c r="Y12020" s="14"/>
      <c r="Z12020" s="14"/>
      <c r="AA12020" s="14"/>
      <c r="AB12020" s="14"/>
    </row>
    <row r="12021" spans="24:28" ht="15" customHeight="1">
      <c r="X12021" s="14"/>
      <c r="Y12021" s="14"/>
      <c r="Z12021" s="14"/>
      <c r="AA12021" s="14"/>
      <c r="AB12021" s="14"/>
    </row>
    <row r="12022" spans="24:28" ht="15" customHeight="1">
      <c r="X12022" s="14"/>
      <c r="Y12022" s="14"/>
      <c r="Z12022" s="14"/>
      <c r="AA12022" s="14"/>
      <c r="AB12022" s="14"/>
    </row>
    <row r="12023" spans="24:28" ht="15" customHeight="1">
      <c r="X12023" s="14"/>
      <c r="Y12023" s="14"/>
      <c r="Z12023" s="14"/>
      <c r="AA12023" s="14"/>
      <c r="AB12023" s="14"/>
    </row>
    <row r="12024" spans="24:28" ht="15" customHeight="1">
      <c r="X12024" s="14"/>
      <c r="Y12024" s="14"/>
      <c r="Z12024" s="14"/>
      <c r="AA12024" s="14"/>
      <c r="AB12024" s="14"/>
    </row>
    <row r="12025" spans="24:28" ht="15" customHeight="1">
      <c r="X12025" s="14"/>
      <c r="Y12025" s="14"/>
      <c r="Z12025" s="14"/>
      <c r="AA12025" s="14"/>
      <c r="AB12025" s="14"/>
    </row>
    <row r="12026" spans="24:28" ht="15" customHeight="1">
      <c r="X12026" s="14"/>
      <c r="Y12026" s="14"/>
      <c r="Z12026" s="14"/>
      <c r="AA12026" s="14"/>
      <c r="AB12026" s="14"/>
    </row>
    <row r="12027" spans="24:28" ht="15" customHeight="1">
      <c r="X12027" s="14"/>
      <c r="Y12027" s="14"/>
      <c r="Z12027" s="14"/>
      <c r="AA12027" s="14"/>
      <c r="AB12027" s="14"/>
    </row>
    <row r="12028" spans="24:28" ht="15" customHeight="1">
      <c r="X12028" s="14"/>
      <c r="Y12028" s="14"/>
      <c r="Z12028" s="14"/>
      <c r="AA12028" s="14"/>
      <c r="AB12028" s="14"/>
    </row>
    <row r="12029" spans="24:28" ht="15" customHeight="1">
      <c r="X12029" s="14"/>
      <c r="Y12029" s="14"/>
      <c r="Z12029" s="14"/>
      <c r="AA12029" s="14"/>
      <c r="AB12029" s="14"/>
    </row>
    <row r="12030" spans="24:28" ht="15" customHeight="1">
      <c r="X12030" s="14"/>
      <c r="Y12030" s="14"/>
      <c r="Z12030" s="14"/>
      <c r="AA12030" s="14"/>
      <c r="AB12030" s="14"/>
    </row>
    <row r="12031" spans="24:28" ht="15" customHeight="1">
      <c r="X12031" s="14"/>
      <c r="Y12031" s="14"/>
      <c r="Z12031" s="14"/>
      <c r="AA12031" s="14"/>
      <c r="AB12031" s="14"/>
    </row>
    <row r="12032" spans="24:28" ht="15" customHeight="1">
      <c r="X12032" s="14"/>
      <c r="Y12032" s="14"/>
      <c r="Z12032" s="14"/>
      <c r="AA12032" s="14"/>
      <c r="AB12032" s="14"/>
    </row>
    <row r="12033" spans="24:28" ht="15" customHeight="1">
      <c r="X12033" s="14"/>
      <c r="Y12033" s="14"/>
      <c r="Z12033" s="14"/>
      <c r="AA12033" s="14"/>
      <c r="AB12033" s="14"/>
    </row>
    <row r="12034" spans="24:28" ht="15" customHeight="1">
      <c r="X12034" s="14"/>
      <c r="Y12034" s="14"/>
      <c r="Z12034" s="14"/>
      <c r="AA12034" s="14"/>
      <c r="AB12034" s="14"/>
    </row>
    <row r="12035" spans="24:28" ht="15" customHeight="1">
      <c r="X12035" s="14"/>
      <c r="Y12035" s="14"/>
      <c r="Z12035" s="14"/>
      <c r="AA12035" s="14"/>
      <c r="AB12035" s="14"/>
    </row>
    <row r="12036" spans="24:28" ht="15" customHeight="1">
      <c r="X12036" s="14"/>
      <c r="Y12036" s="14"/>
      <c r="Z12036" s="14"/>
      <c r="AA12036" s="14"/>
      <c r="AB12036" s="14"/>
    </row>
    <row r="12037" spans="24:28" ht="15" customHeight="1">
      <c r="X12037" s="14"/>
      <c r="Y12037" s="14"/>
      <c r="Z12037" s="14"/>
      <c r="AA12037" s="14"/>
      <c r="AB12037" s="14"/>
    </row>
    <row r="12038" spans="24:28" ht="15" customHeight="1">
      <c r="X12038" s="14"/>
      <c r="Y12038" s="14"/>
      <c r="Z12038" s="14"/>
      <c r="AA12038" s="14"/>
      <c r="AB12038" s="14"/>
    </row>
    <row r="12039" spans="24:28" ht="15" customHeight="1">
      <c r="X12039" s="14"/>
      <c r="Y12039" s="14"/>
      <c r="Z12039" s="14"/>
      <c r="AA12039" s="14"/>
      <c r="AB12039" s="14"/>
    </row>
    <row r="12040" spans="24:28" ht="15" customHeight="1">
      <c r="X12040" s="14"/>
      <c r="Y12040" s="14"/>
      <c r="Z12040" s="14"/>
      <c r="AA12040" s="14"/>
      <c r="AB12040" s="14"/>
    </row>
    <row r="12041" spans="24:28" ht="15" customHeight="1">
      <c r="X12041" s="14"/>
      <c r="Y12041" s="14"/>
      <c r="Z12041" s="14"/>
      <c r="AA12041" s="14"/>
      <c r="AB12041" s="14"/>
    </row>
    <row r="12042" spans="24:28" ht="15" customHeight="1">
      <c r="X12042" s="14"/>
      <c r="Y12042" s="14"/>
      <c r="Z12042" s="14"/>
      <c r="AA12042" s="14"/>
      <c r="AB12042" s="14"/>
    </row>
    <row r="12043" spans="24:28" ht="15" customHeight="1">
      <c r="X12043" s="14"/>
      <c r="Y12043" s="14"/>
      <c r="Z12043" s="14"/>
      <c r="AA12043" s="14"/>
      <c r="AB12043" s="14"/>
    </row>
    <row r="12044" spans="24:28" ht="15" customHeight="1">
      <c r="X12044" s="14"/>
      <c r="Y12044" s="14"/>
      <c r="Z12044" s="14"/>
      <c r="AA12044" s="14"/>
      <c r="AB12044" s="14"/>
    </row>
    <row r="12045" spans="24:28" ht="15" customHeight="1">
      <c r="X12045" s="14"/>
      <c r="Y12045" s="14"/>
      <c r="Z12045" s="14"/>
      <c r="AA12045" s="14"/>
      <c r="AB12045" s="14"/>
    </row>
    <row r="12046" spans="24:28" ht="15" customHeight="1">
      <c r="X12046" s="14"/>
      <c r="Y12046" s="14"/>
      <c r="Z12046" s="14"/>
      <c r="AA12046" s="14"/>
      <c r="AB12046" s="14"/>
    </row>
    <row r="12047" spans="24:28" ht="15" customHeight="1">
      <c r="X12047" s="14"/>
      <c r="Y12047" s="14"/>
      <c r="Z12047" s="14"/>
      <c r="AA12047" s="14"/>
      <c r="AB12047" s="14"/>
    </row>
    <row r="12048" spans="24:28" ht="15" customHeight="1">
      <c r="X12048" s="14"/>
      <c r="Y12048" s="14"/>
      <c r="Z12048" s="14"/>
      <c r="AA12048" s="14"/>
      <c r="AB12048" s="14"/>
    </row>
    <row r="12049" spans="24:28" ht="15" customHeight="1">
      <c r="X12049" s="14"/>
      <c r="Y12049" s="14"/>
      <c r="Z12049" s="14"/>
      <c r="AA12049" s="14"/>
      <c r="AB12049" s="14"/>
    </row>
    <row r="12050" spans="24:28" ht="15" customHeight="1">
      <c r="X12050" s="14"/>
      <c r="Y12050" s="14"/>
      <c r="Z12050" s="14"/>
      <c r="AA12050" s="14"/>
      <c r="AB12050" s="14"/>
    </row>
    <row r="12051" spans="24:28" ht="15" customHeight="1">
      <c r="X12051" s="14"/>
      <c r="Y12051" s="14"/>
      <c r="Z12051" s="14"/>
      <c r="AA12051" s="14"/>
      <c r="AB12051" s="14"/>
    </row>
    <row r="12052" spans="24:28" ht="15" customHeight="1">
      <c r="X12052" s="14"/>
      <c r="Y12052" s="14"/>
      <c r="Z12052" s="14"/>
      <c r="AA12052" s="14"/>
      <c r="AB12052" s="14"/>
    </row>
    <row r="12053" spans="24:28" ht="15" customHeight="1">
      <c r="X12053" s="14"/>
      <c r="Y12053" s="14"/>
      <c r="Z12053" s="14"/>
      <c r="AA12053" s="14"/>
      <c r="AB12053" s="14"/>
    </row>
    <row r="12054" spans="24:28" ht="15" customHeight="1">
      <c r="X12054" s="14"/>
      <c r="Y12054" s="14"/>
      <c r="Z12054" s="14"/>
      <c r="AA12054" s="14"/>
      <c r="AB12054" s="14"/>
    </row>
    <row r="12055" spans="24:28" ht="15" customHeight="1">
      <c r="X12055" s="14"/>
      <c r="Y12055" s="14"/>
      <c r="Z12055" s="14"/>
      <c r="AA12055" s="14"/>
      <c r="AB12055" s="14"/>
    </row>
    <row r="12056" spans="24:28" ht="15" customHeight="1">
      <c r="X12056" s="14"/>
      <c r="Y12056" s="14"/>
      <c r="Z12056" s="14"/>
      <c r="AA12056" s="14"/>
      <c r="AB12056" s="14"/>
    </row>
    <row r="12057" spans="24:28" ht="15" customHeight="1">
      <c r="X12057" s="14"/>
      <c r="Y12057" s="14"/>
      <c r="Z12057" s="14"/>
      <c r="AA12057" s="14"/>
      <c r="AB12057" s="14"/>
    </row>
    <row r="12058" spans="24:28" ht="15" customHeight="1">
      <c r="X12058" s="14"/>
      <c r="Y12058" s="14"/>
      <c r="Z12058" s="14"/>
      <c r="AA12058" s="14"/>
      <c r="AB12058" s="14"/>
    </row>
    <row r="12059" spans="24:28" ht="15" customHeight="1">
      <c r="X12059" s="14"/>
      <c r="Y12059" s="14"/>
      <c r="Z12059" s="14"/>
      <c r="AA12059" s="14"/>
      <c r="AB12059" s="14"/>
    </row>
    <row r="12060" spans="24:28" ht="15" customHeight="1">
      <c r="X12060" s="14"/>
      <c r="Y12060" s="14"/>
      <c r="Z12060" s="14"/>
      <c r="AA12060" s="14"/>
      <c r="AB12060" s="14"/>
    </row>
    <row r="12061" spans="24:28" ht="15" customHeight="1">
      <c r="X12061" s="14"/>
      <c r="Y12061" s="14"/>
      <c r="Z12061" s="14"/>
      <c r="AA12061" s="14"/>
      <c r="AB12061" s="14"/>
    </row>
    <row r="12062" spans="24:28" ht="15" customHeight="1">
      <c r="X12062" s="14"/>
      <c r="Y12062" s="14"/>
      <c r="Z12062" s="14"/>
      <c r="AA12062" s="14"/>
      <c r="AB12062" s="14"/>
    </row>
    <row r="12063" spans="24:28" ht="15" customHeight="1">
      <c r="X12063" s="14"/>
      <c r="Y12063" s="14"/>
      <c r="Z12063" s="14"/>
      <c r="AA12063" s="14"/>
      <c r="AB12063" s="14"/>
    </row>
    <row r="12064" spans="24:28" ht="15" customHeight="1">
      <c r="X12064" s="14"/>
      <c r="Y12064" s="14"/>
      <c r="Z12064" s="14"/>
      <c r="AA12064" s="14"/>
      <c r="AB12064" s="14"/>
    </row>
    <row r="12065" spans="24:28" ht="15" customHeight="1">
      <c r="X12065" s="14"/>
      <c r="Y12065" s="14"/>
      <c r="Z12065" s="14"/>
      <c r="AA12065" s="14"/>
      <c r="AB12065" s="14"/>
    </row>
    <row r="12066" spans="24:28" ht="15" customHeight="1">
      <c r="X12066" s="14"/>
      <c r="Y12066" s="14"/>
      <c r="Z12066" s="14"/>
      <c r="AA12066" s="14"/>
      <c r="AB12066" s="14"/>
    </row>
    <row r="12067" spans="24:28" ht="15" customHeight="1">
      <c r="X12067" s="14"/>
      <c r="Y12067" s="14"/>
      <c r="Z12067" s="14"/>
      <c r="AA12067" s="14"/>
      <c r="AB12067" s="14"/>
    </row>
    <row r="12068" spans="24:28" ht="15" customHeight="1">
      <c r="X12068" s="14"/>
      <c r="Y12068" s="14"/>
      <c r="Z12068" s="14"/>
      <c r="AA12068" s="14"/>
      <c r="AB12068" s="14"/>
    </row>
    <row r="12069" spans="24:28" ht="15" customHeight="1">
      <c r="X12069" s="14"/>
      <c r="Y12069" s="14"/>
      <c r="Z12069" s="14"/>
      <c r="AA12069" s="14"/>
      <c r="AB12069" s="14"/>
    </row>
    <row r="12070" spans="24:28" ht="15" customHeight="1">
      <c r="X12070" s="14"/>
      <c r="Y12070" s="14"/>
      <c r="Z12070" s="14"/>
      <c r="AA12070" s="14"/>
      <c r="AB12070" s="14"/>
    </row>
    <row r="12071" spans="24:28" ht="15" customHeight="1">
      <c r="X12071" s="14"/>
      <c r="Y12071" s="14"/>
      <c r="Z12071" s="14"/>
      <c r="AA12071" s="14"/>
      <c r="AB12071" s="14"/>
    </row>
    <row r="12072" spans="24:28" ht="15" customHeight="1">
      <c r="X12072" s="14"/>
      <c r="Y12072" s="14"/>
      <c r="Z12072" s="14"/>
      <c r="AA12072" s="14"/>
      <c r="AB12072" s="14"/>
    </row>
    <row r="12073" spans="24:28" ht="15" customHeight="1">
      <c r="X12073" s="14"/>
      <c r="Y12073" s="14"/>
      <c r="Z12073" s="14"/>
      <c r="AA12073" s="14"/>
      <c r="AB12073" s="14"/>
    </row>
    <row r="12074" spans="24:28" ht="15" customHeight="1">
      <c r="X12074" s="14"/>
      <c r="Y12074" s="14"/>
      <c r="Z12074" s="14"/>
      <c r="AA12074" s="14"/>
      <c r="AB12074" s="14"/>
    </row>
    <row r="12075" spans="24:28" ht="15" customHeight="1">
      <c r="X12075" s="14"/>
      <c r="Y12075" s="14"/>
      <c r="Z12075" s="14"/>
      <c r="AA12075" s="14"/>
      <c r="AB12075" s="14"/>
    </row>
    <row r="12076" spans="24:28" ht="15" customHeight="1">
      <c r="X12076" s="14"/>
      <c r="Y12076" s="14"/>
      <c r="Z12076" s="14"/>
      <c r="AA12076" s="14"/>
      <c r="AB12076" s="14"/>
    </row>
    <row r="12077" spans="24:28" ht="15" customHeight="1">
      <c r="X12077" s="14"/>
      <c r="Y12077" s="14"/>
      <c r="Z12077" s="14"/>
      <c r="AA12077" s="14"/>
      <c r="AB12077" s="14"/>
    </row>
    <row r="12078" spans="24:28" ht="15" customHeight="1">
      <c r="X12078" s="14"/>
      <c r="Y12078" s="14"/>
      <c r="Z12078" s="14"/>
      <c r="AA12078" s="14"/>
      <c r="AB12078" s="14"/>
    </row>
    <row r="12079" spans="24:28" ht="15" customHeight="1">
      <c r="X12079" s="14"/>
      <c r="Y12079" s="14"/>
      <c r="Z12079" s="14"/>
      <c r="AA12079" s="14"/>
      <c r="AB12079" s="14"/>
    </row>
    <row r="12080" spans="24:28" ht="15" customHeight="1">
      <c r="X12080" s="14"/>
      <c r="Y12080" s="14"/>
      <c r="Z12080" s="14"/>
      <c r="AA12080" s="14"/>
      <c r="AB12080" s="14"/>
    </row>
    <row r="12081" spans="24:28" ht="15" customHeight="1">
      <c r="X12081" s="14"/>
      <c r="Y12081" s="14"/>
      <c r="Z12081" s="14"/>
      <c r="AA12081" s="14"/>
      <c r="AB12081" s="14"/>
    </row>
    <row r="12082" spans="24:28" ht="15" customHeight="1">
      <c r="X12082" s="14"/>
      <c r="Y12082" s="14"/>
      <c r="Z12082" s="14"/>
      <c r="AA12082" s="14"/>
      <c r="AB12082" s="14"/>
    </row>
    <row r="12083" spans="24:28" ht="15" customHeight="1">
      <c r="X12083" s="14"/>
      <c r="Y12083" s="14"/>
      <c r="Z12083" s="14"/>
      <c r="AA12083" s="14"/>
      <c r="AB12083" s="14"/>
    </row>
    <row r="12084" spans="24:28" ht="15" customHeight="1">
      <c r="X12084" s="14"/>
      <c r="Y12084" s="14"/>
      <c r="Z12084" s="14"/>
      <c r="AA12084" s="14"/>
      <c r="AB12084" s="14"/>
    </row>
    <row r="12085" spans="24:28" ht="15" customHeight="1">
      <c r="X12085" s="14"/>
      <c r="Y12085" s="14"/>
      <c r="Z12085" s="14"/>
      <c r="AA12085" s="14"/>
      <c r="AB12085" s="14"/>
    </row>
    <row r="12086" spans="24:28" ht="15" customHeight="1">
      <c r="X12086" s="14"/>
      <c r="Y12086" s="14"/>
      <c r="Z12086" s="14"/>
      <c r="AA12086" s="14"/>
      <c r="AB12086" s="14"/>
    </row>
    <row r="12087" spans="24:28" ht="15" customHeight="1">
      <c r="X12087" s="14"/>
      <c r="Y12087" s="14"/>
      <c r="Z12087" s="14"/>
      <c r="AA12087" s="14"/>
      <c r="AB12087" s="14"/>
    </row>
    <row r="12088" spans="24:28" ht="15" customHeight="1">
      <c r="X12088" s="14"/>
      <c r="Y12088" s="14"/>
      <c r="Z12088" s="14"/>
      <c r="AA12088" s="14"/>
      <c r="AB12088" s="14"/>
    </row>
    <row r="12089" spans="24:28" ht="15" customHeight="1">
      <c r="X12089" s="14"/>
      <c r="Y12089" s="14"/>
      <c r="Z12089" s="14"/>
      <c r="AA12089" s="14"/>
      <c r="AB12089" s="14"/>
    </row>
    <row r="12090" spans="24:28" ht="15" customHeight="1">
      <c r="X12090" s="14"/>
      <c r="Y12090" s="14"/>
      <c r="Z12090" s="14"/>
      <c r="AA12090" s="14"/>
      <c r="AB12090" s="14"/>
    </row>
    <row r="12091" spans="24:28" ht="15" customHeight="1">
      <c r="X12091" s="14"/>
      <c r="Y12091" s="14"/>
      <c r="Z12091" s="14"/>
      <c r="AA12091" s="14"/>
      <c r="AB12091" s="14"/>
    </row>
    <row r="12092" spans="24:28" ht="15" customHeight="1">
      <c r="X12092" s="14"/>
      <c r="Y12092" s="14"/>
      <c r="Z12092" s="14"/>
      <c r="AA12092" s="14"/>
      <c r="AB12092" s="14"/>
    </row>
    <row r="12093" spans="24:28" ht="15" customHeight="1">
      <c r="X12093" s="14"/>
      <c r="Y12093" s="14"/>
      <c r="Z12093" s="14"/>
      <c r="AA12093" s="14"/>
      <c r="AB12093" s="14"/>
    </row>
    <row r="12094" spans="24:28" ht="15" customHeight="1">
      <c r="X12094" s="14"/>
      <c r="Y12094" s="14"/>
      <c r="Z12094" s="14"/>
      <c r="AA12094" s="14"/>
      <c r="AB12094" s="14"/>
    </row>
    <row r="12095" spans="24:28" ht="15" customHeight="1">
      <c r="X12095" s="14"/>
      <c r="Y12095" s="14"/>
      <c r="Z12095" s="14"/>
      <c r="AA12095" s="14"/>
      <c r="AB12095" s="14"/>
    </row>
    <row r="12096" spans="24:28" ht="15" customHeight="1">
      <c r="X12096" s="14"/>
      <c r="Y12096" s="14"/>
      <c r="Z12096" s="14"/>
      <c r="AA12096" s="14"/>
      <c r="AB12096" s="14"/>
    </row>
    <row r="12097" spans="24:28" ht="15" customHeight="1">
      <c r="X12097" s="14"/>
      <c r="Y12097" s="14"/>
      <c r="Z12097" s="14"/>
      <c r="AA12097" s="14"/>
      <c r="AB12097" s="14"/>
    </row>
    <row r="12098" spans="24:28" ht="15" customHeight="1">
      <c r="X12098" s="14"/>
      <c r="Y12098" s="14"/>
      <c r="Z12098" s="14"/>
      <c r="AA12098" s="14"/>
      <c r="AB12098" s="14"/>
    </row>
    <row r="12099" spans="24:28" ht="15" customHeight="1">
      <c r="X12099" s="14"/>
      <c r="Y12099" s="14"/>
      <c r="Z12099" s="14"/>
      <c r="AA12099" s="14"/>
      <c r="AB12099" s="14"/>
    </row>
    <row r="12100" spans="24:28" ht="15" customHeight="1">
      <c r="X12100" s="14"/>
      <c r="Y12100" s="14"/>
      <c r="Z12100" s="14"/>
      <c r="AA12100" s="14"/>
      <c r="AB12100" s="14"/>
    </row>
    <row r="12101" spans="24:28" ht="15" customHeight="1">
      <c r="X12101" s="14"/>
      <c r="Y12101" s="14"/>
      <c r="Z12101" s="14"/>
      <c r="AA12101" s="14"/>
      <c r="AB12101" s="14"/>
    </row>
    <row r="12102" spans="24:28" ht="15" customHeight="1">
      <c r="X12102" s="14"/>
      <c r="Y12102" s="14"/>
      <c r="Z12102" s="14"/>
      <c r="AA12102" s="14"/>
      <c r="AB12102" s="14"/>
    </row>
    <row r="12103" spans="24:28" ht="15" customHeight="1">
      <c r="X12103" s="14"/>
      <c r="Y12103" s="14"/>
      <c r="Z12103" s="14"/>
      <c r="AA12103" s="14"/>
      <c r="AB12103" s="14"/>
    </row>
    <row r="12104" spans="24:28" ht="15" customHeight="1">
      <c r="X12104" s="14"/>
      <c r="Y12104" s="14"/>
      <c r="Z12104" s="14"/>
      <c r="AA12104" s="14"/>
      <c r="AB12104" s="14"/>
    </row>
    <row r="12105" spans="24:28" ht="15" customHeight="1">
      <c r="X12105" s="14"/>
      <c r="Y12105" s="14"/>
      <c r="Z12105" s="14"/>
      <c r="AA12105" s="14"/>
      <c r="AB12105" s="14"/>
    </row>
    <row r="12106" spans="24:28" ht="15" customHeight="1">
      <c r="X12106" s="14"/>
      <c r="Y12106" s="14"/>
      <c r="Z12106" s="14"/>
      <c r="AA12106" s="14"/>
      <c r="AB12106" s="14"/>
    </row>
    <row r="12107" spans="24:28" ht="15" customHeight="1">
      <c r="X12107" s="14"/>
      <c r="Y12107" s="14"/>
      <c r="Z12107" s="14"/>
      <c r="AA12107" s="14"/>
      <c r="AB12107" s="14"/>
    </row>
    <row r="12108" spans="24:28" ht="15" customHeight="1">
      <c r="X12108" s="14"/>
      <c r="Y12108" s="14"/>
      <c r="Z12108" s="14"/>
      <c r="AA12108" s="14"/>
      <c r="AB12108" s="14"/>
    </row>
    <row r="12109" spans="24:28" ht="15" customHeight="1">
      <c r="X12109" s="14"/>
      <c r="Y12109" s="14"/>
      <c r="Z12109" s="14"/>
      <c r="AA12109" s="14"/>
      <c r="AB12109" s="14"/>
    </row>
    <row r="12110" spans="24:28" ht="15" customHeight="1">
      <c r="X12110" s="14"/>
      <c r="Y12110" s="14"/>
      <c r="Z12110" s="14"/>
      <c r="AA12110" s="14"/>
      <c r="AB12110" s="14"/>
    </row>
    <row r="12111" spans="24:28" ht="15" customHeight="1">
      <c r="X12111" s="14"/>
      <c r="Y12111" s="14"/>
      <c r="Z12111" s="14"/>
      <c r="AA12111" s="14"/>
      <c r="AB12111" s="14"/>
    </row>
    <row r="12112" spans="24:28" ht="15" customHeight="1">
      <c r="X12112" s="14"/>
      <c r="Y12112" s="14"/>
      <c r="Z12112" s="14"/>
      <c r="AA12112" s="14"/>
      <c r="AB12112" s="14"/>
    </row>
    <row r="12113" spans="24:28" ht="15" customHeight="1">
      <c r="X12113" s="14"/>
      <c r="Y12113" s="14"/>
      <c r="Z12113" s="14"/>
      <c r="AA12113" s="14"/>
      <c r="AB12113" s="14"/>
    </row>
    <row r="12114" spans="24:28" ht="15" customHeight="1">
      <c r="X12114" s="14"/>
      <c r="Y12114" s="14"/>
      <c r="Z12114" s="14"/>
      <c r="AA12114" s="14"/>
      <c r="AB12114" s="14"/>
    </row>
    <row r="12115" spans="24:28" ht="15" customHeight="1">
      <c r="X12115" s="14"/>
      <c r="Y12115" s="14"/>
      <c r="Z12115" s="14"/>
      <c r="AA12115" s="14"/>
      <c r="AB12115" s="14"/>
    </row>
    <row r="12116" spans="24:28" ht="15" customHeight="1">
      <c r="X12116" s="14"/>
      <c r="Y12116" s="14"/>
      <c r="Z12116" s="14"/>
      <c r="AA12116" s="14"/>
      <c r="AB12116" s="14"/>
    </row>
    <row r="12117" spans="24:28" ht="15" customHeight="1">
      <c r="X12117" s="14"/>
      <c r="Y12117" s="14"/>
      <c r="Z12117" s="14"/>
      <c r="AA12117" s="14"/>
      <c r="AB12117" s="14"/>
    </row>
    <row r="12118" spans="24:28" ht="15" customHeight="1">
      <c r="X12118" s="14"/>
      <c r="Y12118" s="14"/>
      <c r="Z12118" s="14"/>
      <c r="AA12118" s="14"/>
      <c r="AB12118" s="14"/>
    </row>
    <row r="12119" spans="24:28" ht="15" customHeight="1">
      <c r="X12119" s="14"/>
      <c r="Y12119" s="14"/>
      <c r="Z12119" s="14"/>
      <c r="AA12119" s="14"/>
      <c r="AB12119" s="14"/>
    </row>
    <row r="12120" spans="24:28" ht="15" customHeight="1">
      <c r="X12120" s="14"/>
      <c r="Y12120" s="14"/>
      <c r="Z12120" s="14"/>
      <c r="AA12120" s="14"/>
      <c r="AB12120" s="14"/>
    </row>
    <row r="12121" spans="24:28" ht="15" customHeight="1">
      <c r="X12121" s="14"/>
      <c r="Y12121" s="14"/>
      <c r="Z12121" s="14"/>
      <c r="AA12121" s="14"/>
      <c r="AB12121" s="14"/>
    </row>
    <row r="12122" spans="24:28" ht="15" customHeight="1">
      <c r="X12122" s="14"/>
      <c r="Y12122" s="14"/>
      <c r="Z12122" s="14"/>
      <c r="AA12122" s="14"/>
      <c r="AB12122" s="14"/>
    </row>
    <row r="12123" spans="24:28" ht="15" customHeight="1">
      <c r="X12123" s="14"/>
      <c r="Y12123" s="14"/>
      <c r="Z12123" s="14"/>
      <c r="AA12123" s="14"/>
      <c r="AB12123" s="14"/>
    </row>
    <row r="12124" spans="24:28" ht="15" customHeight="1">
      <c r="X12124" s="14"/>
      <c r="Y12124" s="14"/>
      <c r="Z12124" s="14"/>
      <c r="AA12124" s="14"/>
      <c r="AB12124" s="14"/>
    </row>
    <row r="12125" spans="24:28" ht="15" customHeight="1">
      <c r="X12125" s="14"/>
      <c r="Y12125" s="14"/>
      <c r="Z12125" s="14"/>
      <c r="AA12125" s="14"/>
      <c r="AB12125" s="14"/>
    </row>
    <row r="12126" spans="24:28" ht="15" customHeight="1">
      <c r="X12126" s="14"/>
      <c r="Y12126" s="14"/>
      <c r="Z12126" s="14"/>
      <c r="AA12126" s="14"/>
      <c r="AB12126" s="14"/>
    </row>
    <row r="12127" spans="24:28" ht="15" customHeight="1">
      <c r="X12127" s="14"/>
      <c r="Y12127" s="14"/>
      <c r="Z12127" s="14"/>
      <c r="AA12127" s="14"/>
      <c r="AB12127" s="14"/>
    </row>
    <row r="12128" spans="24:28" ht="15" customHeight="1">
      <c r="X12128" s="14"/>
      <c r="Y12128" s="14"/>
      <c r="Z12128" s="14"/>
      <c r="AA12128" s="14"/>
      <c r="AB12128" s="14"/>
    </row>
    <row r="12129" spans="24:28" ht="15" customHeight="1">
      <c r="X12129" s="14"/>
      <c r="Y12129" s="14"/>
      <c r="Z12129" s="14"/>
      <c r="AA12129" s="14"/>
      <c r="AB12129" s="14"/>
    </row>
    <row r="12130" spans="24:28" ht="15" customHeight="1">
      <c r="X12130" s="14"/>
      <c r="Y12130" s="14"/>
      <c r="Z12130" s="14"/>
      <c r="AA12130" s="14"/>
      <c r="AB12130" s="14"/>
    </row>
    <row r="12131" spans="24:28" ht="15" customHeight="1">
      <c r="X12131" s="14"/>
      <c r="Y12131" s="14"/>
      <c r="Z12131" s="14"/>
      <c r="AA12131" s="14"/>
      <c r="AB12131" s="14"/>
    </row>
    <row r="12132" spans="24:28" ht="15" customHeight="1">
      <c r="X12132" s="14"/>
      <c r="Y12132" s="14"/>
      <c r="Z12132" s="14"/>
      <c r="AA12132" s="14"/>
      <c r="AB12132" s="14"/>
    </row>
    <row r="12133" spans="24:28" ht="15" customHeight="1">
      <c r="X12133" s="14"/>
      <c r="Y12133" s="14"/>
      <c r="Z12133" s="14"/>
      <c r="AA12133" s="14"/>
      <c r="AB12133" s="14"/>
    </row>
    <row r="12134" spans="24:28" ht="15" customHeight="1">
      <c r="X12134" s="14"/>
      <c r="Y12134" s="14"/>
      <c r="Z12134" s="14"/>
      <c r="AA12134" s="14"/>
      <c r="AB12134" s="14"/>
    </row>
    <row r="12135" spans="24:28" ht="15" customHeight="1">
      <c r="X12135" s="14"/>
      <c r="Y12135" s="14"/>
      <c r="Z12135" s="14"/>
      <c r="AA12135" s="14"/>
      <c r="AB12135" s="14"/>
    </row>
    <row r="12136" spans="24:28" ht="15" customHeight="1">
      <c r="X12136" s="14"/>
      <c r="Y12136" s="14"/>
      <c r="Z12136" s="14"/>
      <c r="AA12136" s="14"/>
      <c r="AB12136" s="14"/>
    </row>
    <row r="12137" spans="24:28" ht="15" customHeight="1">
      <c r="X12137" s="14"/>
      <c r="Y12137" s="14"/>
      <c r="Z12137" s="14"/>
      <c r="AA12137" s="14"/>
      <c r="AB12137" s="14"/>
    </row>
    <row r="12138" spans="24:28" ht="15" customHeight="1">
      <c r="X12138" s="14"/>
      <c r="Y12138" s="14"/>
      <c r="Z12138" s="14"/>
      <c r="AA12138" s="14"/>
      <c r="AB12138" s="14"/>
    </row>
    <row r="12139" spans="24:28" ht="15" customHeight="1">
      <c r="X12139" s="14"/>
      <c r="Y12139" s="14"/>
      <c r="Z12139" s="14"/>
      <c r="AA12139" s="14"/>
      <c r="AB12139" s="14"/>
    </row>
    <row r="12140" spans="24:28" ht="15" customHeight="1">
      <c r="X12140" s="14"/>
      <c r="Y12140" s="14"/>
      <c r="Z12140" s="14"/>
      <c r="AA12140" s="14"/>
      <c r="AB12140" s="14"/>
    </row>
    <row r="12141" spans="24:28" ht="15" customHeight="1">
      <c r="X12141" s="14"/>
      <c r="Y12141" s="14"/>
      <c r="Z12141" s="14"/>
      <c r="AA12141" s="14"/>
      <c r="AB12141" s="14"/>
    </row>
    <row r="12142" spans="24:28" ht="15" customHeight="1">
      <c r="X12142" s="14"/>
      <c r="Y12142" s="14"/>
      <c r="Z12142" s="14"/>
      <c r="AA12142" s="14"/>
      <c r="AB12142" s="14"/>
    </row>
    <row r="12143" spans="24:28" ht="15" customHeight="1">
      <c r="X12143" s="14"/>
      <c r="Y12143" s="14"/>
      <c r="Z12143" s="14"/>
      <c r="AA12143" s="14"/>
      <c r="AB12143" s="14"/>
    </row>
    <row r="12144" spans="24:28" ht="15" customHeight="1">
      <c r="X12144" s="14"/>
      <c r="Y12144" s="14"/>
      <c r="Z12144" s="14"/>
      <c r="AA12144" s="14"/>
      <c r="AB12144" s="14"/>
    </row>
    <row r="12145" spans="24:28" ht="15" customHeight="1">
      <c r="X12145" s="14"/>
      <c r="Y12145" s="14"/>
      <c r="Z12145" s="14"/>
      <c r="AA12145" s="14"/>
      <c r="AB12145" s="14"/>
    </row>
    <row r="12146" spans="24:28" ht="15" customHeight="1">
      <c r="X12146" s="14"/>
      <c r="Y12146" s="14"/>
      <c r="Z12146" s="14"/>
      <c r="AA12146" s="14"/>
      <c r="AB12146" s="14"/>
    </row>
    <row r="12147" spans="24:28" ht="15" customHeight="1">
      <c r="X12147" s="14"/>
      <c r="Y12147" s="14"/>
      <c r="Z12147" s="14"/>
      <c r="AA12147" s="14"/>
      <c r="AB12147" s="14"/>
    </row>
    <row r="12148" spans="24:28" ht="15" customHeight="1">
      <c r="X12148" s="14"/>
      <c r="Y12148" s="14"/>
      <c r="Z12148" s="14"/>
      <c r="AA12148" s="14"/>
      <c r="AB12148" s="14"/>
    </row>
    <row r="12149" spans="24:28" ht="15" customHeight="1">
      <c r="X12149" s="14"/>
      <c r="Y12149" s="14"/>
      <c r="Z12149" s="14"/>
      <c r="AA12149" s="14"/>
      <c r="AB12149" s="14"/>
    </row>
    <row r="12150" spans="24:28" ht="15" customHeight="1">
      <c r="X12150" s="14"/>
      <c r="Y12150" s="14"/>
      <c r="Z12150" s="14"/>
      <c r="AA12150" s="14"/>
      <c r="AB12150" s="14"/>
    </row>
    <row r="12151" spans="24:28" ht="15" customHeight="1">
      <c r="X12151" s="14"/>
      <c r="Y12151" s="14"/>
      <c r="Z12151" s="14"/>
      <c r="AA12151" s="14"/>
      <c r="AB12151" s="14"/>
    </row>
    <row r="12152" spans="24:28" ht="15" customHeight="1">
      <c r="X12152" s="14"/>
      <c r="Y12152" s="14"/>
      <c r="Z12152" s="14"/>
      <c r="AA12152" s="14"/>
      <c r="AB12152" s="14"/>
    </row>
    <row r="12153" spans="24:28" ht="15" customHeight="1">
      <c r="X12153" s="14"/>
      <c r="Y12153" s="14"/>
      <c r="Z12153" s="14"/>
      <c r="AA12153" s="14"/>
      <c r="AB12153" s="14"/>
    </row>
    <row r="12154" spans="24:28" ht="15" customHeight="1">
      <c r="X12154" s="14"/>
      <c r="Y12154" s="14"/>
      <c r="Z12154" s="14"/>
      <c r="AA12154" s="14"/>
      <c r="AB12154" s="14"/>
    </row>
    <row r="12155" spans="24:28" ht="15" customHeight="1">
      <c r="X12155" s="14"/>
      <c r="Y12155" s="14"/>
      <c r="Z12155" s="14"/>
      <c r="AA12155" s="14"/>
      <c r="AB12155" s="14"/>
    </row>
    <row r="12156" spans="24:28" ht="15" customHeight="1">
      <c r="X12156" s="14"/>
      <c r="Y12156" s="14"/>
      <c r="Z12156" s="14"/>
      <c r="AA12156" s="14"/>
      <c r="AB12156" s="14"/>
    </row>
    <row r="12157" spans="24:28" ht="15" customHeight="1">
      <c r="X12157" s="14"/>
      <c r="Y12157" s="14"/>
      <c r="Z12157" s="14"/>
      <c r="AA12157" s="14"/>
      <c r="AB12157" s="14"/>
    </row>
    <row r="12158" spans="24:28" ht="15" customHeight="1">
      <c r="X12158" s="14"/>
      <c r="Y12158" s="14"/>
      <c r="Z12158" s="14"/>
      <c r="AA12158" s="14"/>
      <c r="AB12158" s="14"/>
    </row>
    <row r="12159" spans="24:28" ht="15" customHeight="1">
      <c r="X12159" s="14"/>
      <c r="Y12159" s="14"/>
      <c r="Z12159" s="14"/>
      <c r="AA12159" s="14"/>
      <c r="AB12159" s="14"/>
    </row>
    <row r="12160" spans="24:28" ht="15" customHeight="1">
      <c r="X12160" s="14"/>
      <c r="Y12160" s="14"/>
      <c r="Z12160" s="14"/>
      <c r="AA12160" s="14"/>
      <c r="AB12160" s="14"/>
    </row>
    <row r="12161" spans="24:28" ht="15" customHeight="1">
      <c r="X12161" s="14"/>
      <c r="Y12161" s="14"/>
      <c r="Z12161" s="14"/>
      <c r="AA12161" s="14"/>
      <c r="AB12161" s="14"/>
    </row>
    <row r="12162" spans="24:28" ht="15" customHeight="1">
      <c r="X12162" s="14"/>
      <c r="Y12162" s="14"/>
      <c r="Z12162" s="14"/>
      <c r="AA12162" s="14"/>
      <c r="AB12162" s="14"/>
    </row>
    <row r="12163" spans="24:28" ht="15" customHeight="1">
      <c r="X12163" s="14"/>
      <c r="Y12163" s="14"/>
      <c r="Z12163" s="14"/>
      <c r="AA12163" s="14"/>
      <c r="AB12163" s="14"/>
    </row>
    <row r="12164" spans="24:28" ht="15" customHeight="1">
      <c r="X12164" s="14"/>
      <c r="Y12164" s="14"/>
      <c r="Z12164" s="14"/>
      <c r="AA12164" s="14"/>
      <c r="AB12164" s="14"/>
    </row>
    <row r="12165" spans="24:28" ht="15" customHeight="1">
      <c r="X12165" s="14"/>
      <c r="Y12165" s="14"/>
      <c r="Z12165" s="14"/>
      <c r="AA12165" s="14"/>
      <c r="AB12165" s="14"/>
    </row>
    <row r="12166" spans="24:28" ht="15" customHeight="1">
      <c r="X12166" s="14"/>
      <c r="Y12166" s="14"/>
      <c r="Z12166" s="14"/>
      <c r="AA12166" s="14"/>
      <c r="AB12166" s="14"/>
    </row>
    <row r="12167" spans="24:28" ht="15" customHeight="1">
      <c r="X12167" s="14"/>
      <c r="Y12167" s="14"/>
      <c r="Z12167" s="14"/>
      <c r="AA12167" s="14"/>
      <c r="AB12167" s="14"/>
    </row>
    <row r="12168" spans="24:28" ht="15" customHeight="1">
      <c r="X12168" s="14"/>
      <c r="Y12168" s="14"/>
      <c r="Z12168" s="14"/>
      <c r="AA12168" s="14"/>
      <c r="AB12168" s="14"/>
    </row>
    <row r="12169" spans="24:28" ht="15" customHeight="1">
      <c r="X12169" s="14"/>
      <c r="Y12169" s="14"/>
      <c r="Z12169" s="14"/>
      <c r="AA12169" s="14"/>
      <c r="AB12169" s="14"/>
    </row>
    <row r="12170" spans="24:28" ht="15" customHeight="1">
      <c r="X12170" s="14"/>
      <c r="Y12170" s="14"/>
      <c r="Z12170" s="14"/>
      <c r="AA12170" s="14"/>
      <c r="AB12170" s="14"/>
    </row>
    <row r="12171" spans="24:28" ht="15" customHeight="1">
      <c r="X12171" s="14"/>
      <c r="Y12171" s="14"/>
      <c r="Z12171" s="14"/>
      <c r="AA12171" s="14"/>
      <c r="AB12171" s="14"/>
    </row>
    <row r="12172" spans="24:28" ht="15" customHeight="1">
      <c r="X12172" s="14"/>
      <c r="Y12172" s="14"/>
      <c r="Z12172" s="14"/>
      <c r="AA12172" s="14"/>
      <c r="AB12172" s="14"/>
    </row>
    <row r="12173" spans="24:28" ht="15" customHeight="1">
      <c r="X12173" s="14"/>
      <c r="Y12173" s="14"/>
      <c r="Z12173" s="14"/>
      <c r="AA12173" s="14"/>
      <c r="AB12173" s="14"/>
    </row>
    <row r="12174" spans="24:28" ht="15" customHeight="1">
      <c r="X12174" s="14"/>
      <c r="Y12174" s="14"/>
      <c r="Z12174" s="14"/>
      <c r="AA12174" s="14"/>
      <c r="AB12174" s="14"/>
    </row>
    <row r="12175" spans="24:28" ht="15" customHeight="1">
      <c r="X12175" s="14"/>
      <c r="Y12175" s="14"/>
      <c r="Z12175" s="14"/>
      <c r="AA12175" s="14"/>
      <c r="AB12175" s="14"/>
    </row>
    <row r="12176" spans="24:28" ht="15" customHeight="1">
      <c r="X12176" s="14"/>
      <c r="Y12176" s="14"/>
      <c r="Z12176" s="14"/>
      <c r="AA12176" s="14"/>
      <c r="AB12176" s="14"/>
    </row>
    <row r="12177" spans="24:28" ht="15" customHeight="1">
      <c r="X12177" s="14"/>
      <c r="Y12177" s="14"/>
      <c r="Z12177" s="14"/>
      <c r="AA12177" s="14"/>
      <c r="AB12177" s="14"/>
    </row>
    <row r="12178" spans="24:28" ht="15" customHeight="1">
      <c r="X12178" s="14"/>
      <c r="Y12178" s="14"/>
      <c r="Z12178" s="14"/>
      <c r="AA12178" s="14"/>
      <c r="AB12178" s="14"/>
    </row>
    <row r="12179" spans="24:28" ht="15" customHeight="1">
      <c r="X12179" s="14"/>
      <c r="Y12179" s="14"/>
      <c r="Z12179" s="14"/>
      <c r="AA12179" s="14"/>
      <c r="AB12179" s="14"/>
    </row>
    <row r="12180" spans="24:28" ht="15" customHeight="1">
      <c r="X12180" s="14"/>
      <c r="Y12180" s="14"/>
      <c r="Z12180" s="14"/>
      <c r="AA12180" s="14"/>
      <c r="AB12180" s="14"/>
    </row>
    <row r="12181" spans="24:28" ht="15" customHeight="1">
      <c r="X12181" s="14"/>
      <c r="Y12181" s="14"/>
      <c r="Z12181" s="14"/>
      <c r="AA12181" s="14"/>
      <c r="AB12181" s="14"/>
    </row>
    <row r="12182" spans="24:28" ht="15" customHeight="1">
      <c r="X12182" s="14"/>
      <c r="Y12182" s="14"/>
      <c r="Z12182" s="14"/>
      <c r="AA12182" s="14"/>
      <c r="AB12182" s="14"/>
    </row>
    <row r="12183" spans="24:28" ht="15" customHeight="1">
      <c r="X12183" s="14"/>
      <c r="Y12183" s="14"/>
      <c r="Z12183" s="14"/>
      <c r="AA12183" s="14"/>
      <c r="AB12183" s="14"/>
    </row>
    <row r="12184" spans="24:28" ht="15" customHeight="1">
      <c r="X12184" s="14"/>
      <c r="Y12184" s="14"/>
      <c r="Z12184" s="14"/>
      <c r="AA12184" s="14"/>
      <c r="AB12184" s="14"/>
    </row>
    <row r="12185" spans="24:28" ht="15" customHeight="1">
      <c r="X12185" s="14"/>
      <c r="Y12185" s="14"/>
      <c r="Z12185" s="14"/>
      <c r="AA12185" s="14"/>
      <c r="AB12185" s="14"/>
    </row>
    <row r="12186" spans="24:28" ht="15" customHeight="1">
      <c r="X12186" s="14"/>
      <c r="Y12186" s="14"/>
      <c r="Z12186" s="14"/>
      <c r="AA12186" s="14"/>
      <c r="AB12186" s="14"/>
    </row>
    <row r="12187" spans="24:28" ht="15" customHeight="1">
      <c r="X12187" s="14"/>
      <c r="Y12187" s="14"/>
      <c r="Z12187" s="14"/>
      <c r="AA12187" s="14"/>
      <c r="AB12187" s="14"/>
    </row>
    <row r="12188" spans="24:28" ht="15" customHeight="1">
      <c r="X12188" s="14"/>
      <c r="Y12188" s="14"/>
      <c r="Z12188" s="14"/>
      <c r="AA12188" s="14"/>
      <c r="AB12188" s="14"/>
    </row>
    <row r="12189" spans="24:28" ht="15" customHeight="1">
      <c r="X12189" s="14"/>
      <c r="Y12189" s="14"/>
      <c r="Z12189" s="14"/>
      <c r="AA12189" s="14"/>
      <c r="AB12189" s="14"/>
    </row>
    <row r="12190" spans="24:28" ht="15" customHeight="1">
      <c r="X12190" s="14"/>
      <c r="Y12190" s="14"/>
      <c r="Z12190" s="14"/>
      <c r="AA12190" s="14"/>
      <c r="AB12190" s="14"/>
    </row>
    <row r="12191" spans="24:28" ht="15" customHeight="1">
      <c r="X12191" s="14"/>
      <c r="Y12191" s="14"/>
      <c r="Z12191" s="14"/>
      <c r="AA12191" s="14"/>
      <c r="AB12191" s="14"/>
    </row>
    <row r="12192" spans="24:28" ht="15" customHeight="1">
      <c r="X12192" s="14"/>
      <c r="Y12192" s="14"/>
      <c r="Z12192" s="14"/>
      <c r="AA12192" s="14"/>
      <c r="AB12192" s="14"/>
    </row>
    <row r="12193" spans="24:28" ht="15" customHeight="1">
      <c r="X12193" s="14"/>
      <c r="Y12193" s="14"/>
      <c r="Z12193" s="14"/>
      <c r="AA12193" s="14"/>
      <c r="AB12193" s="14"/>
    </row>
    <row r="12194" spans="24:28" ht="15" customHeight="1">
      <c r="X12194" s="14"/>
      <c r="Y12194" s="14"/>
      <c r="Z12194" s="14"/>
      <c r="AA12194" s="14"/>
      <c r="AB12194" s="14"/>
    </row>
    <row r="12195" spans="24:28" ht="15" customHeight="1">
      <c r="X12195" s="14"/>
      <c r="Y12195" s="14"/>
      <c r="Z12195" s="14"/>
      <c r="AA12195" s="14"/>
      <c r="AB12195" s="14"/>
    </row>
    <row r="12196" spans="24:28" ht="15" customHeight="1">
      <c r="X12196" s="14"/>
      <c r="Y12196" s="14"/>
      <c r="Z12196" s="14"/>
      <c r="AA12196" s="14"/>
      <c r="AB12196" s="14"/>
    </row>
    <row r="12197" spans="24:28" ht="15" customHeight="1">
      <c r="X12197" s="14"/>
      <c r="Y12197" s="14"/>
      <c r="Z12197" s="14"/>
      <c r="AA12197" s="14"/>
      <c r="AB12197" s="14"/>
    </row>
    <row r="12198" spans="24:28" ht="15" customHeight="1">
      <c r="X12198" s="14"/>
      <c r="Y12198" s="14"/>
      <c r="Z12198" s="14"/>
      <c r="AA12198" s="14"/>
      <c r="AB12198" s="14"/>
    </row>
    <row r="12199" spans="24:28" ht="15" customHeight="1">
      <c r="X12199" s="14"/>
      <c r="Y12199" s="14"/>
      <c r="Z12199" s="14"/>
      <c r="AA12199" s="14"/>
      <c r="AB12199" s="14"/>
    </row>
    <row r="12200" spans="24:28" ht="15" customHeight="1">
      <c r="X12200" s="14"/>
      <c r="Y12200" s="14"/>
      <c r="Z12200" s="14"/>
      <c r="AA12200" s="14"/>
      <c r="AB12200" s="14"/>
    </row>
    <row r="12201" spans="24:28" ht="15" customHeight="1">
      <c r="X12201" s="14"/>
      <c r="Y12201" s="14"/>
      <c r="Z12201" s="14"/>
      <c r="AA12201" s="14"/>
      <c r="AB12201" s="14"/>
    </row>
    <row r="12202" spans="24:28" ht="15" customHeight="1">
      <c r="X12202" s="14"/>
      <c r="Y12202" s="14"/>
      <c r="Z12202" s="14"/>
      <c r="AA12202" s="14"/>
      <c r="AB12202" s="14"/>
    </row>
    <row r="12203" spans="24:28" ht="15" customHeight="1">
      <c r="X12203" s="14"/>
      <c r="Y12203" s="14"/>
      <c r="Z12203" s="14"/>
      <c r="AA12203" s="14"/>
      <c r="AB12203" s="14"/>
    </row>
    <row r="12204" spans="24:28" ht="15" customHeight="1">
      <c r="X12204" s="14"/>
      <c r="Y12204" s="14"/>
      <c r="Z12204" s="14"/>
      <c r="AA12204" s="14"/>
      <c r="AB12204" s="14"/>
    </row>
    <row r="12205" spans="24:28" ht="15" customHeight="1">
      <c r="X12205" s="14"/>
      <c r="Y12205" s="14"/>
      <c r="Z12205" s="14"/>
      <c r="AA12205" s="14"/>
      <c r="AB12205" s="14"/>
    </row>
    <row r="12206" spans="24:28" ht="15" customHeight="1">
      <c r="X12206" s="14"/>
      <c r="Y12206" s="14"/>
      <c r="Z12206" s="14"/>
      <c r="AA12206" s="14"/>
      <c r="AB12206" s="14"/>
    </row>
    <row r="12207" spans="24:28" ht="15" customHeight="1">
      <c r="X12207" s="14"/>
      <c r="Y12207" s="14"/>
      <c r="Z12207" s="14"/>
      <c r="AA12207" s="14"/>
      <c r="AB12207" s="14"/>
    </row>
    <row r="12208" spans="24:28" ht="15" customHeight="1">
      <c r="X12208" s="14"/>
      <c r="Y12208" s="14"/>
      <c r="Z12208" s="14"/>
      <c r="AA12208" s="14"/>
      <c r="AB12208" s="14"/>
    </row>
    <row r="12209" spans="24:28" ht="15" customHeight="1">
      <c r="X12209" s="14"/>
      <c r="Y12209" s="14"/>
      <c r="Z12209" s="14"/>
      <c r="AA12209" s="14"/>
      <c r="AB12209" s="14"/>
    </row>
    <row r="12210" spans="24:28" ht="15" customHeight="1">
      <c r="X12210" s="14"/>
      <c r="Y12210" s="14"/>
      <c r="Z12210" s="14"/>
      <c r="AA12210" s="14"/>
      <c r="AB12210" s="14"/>
    </row>
    <row r="12211" spans="24:28" ht="15" customHeight="1">
      <c r="X12211" s="14"/>
      <c r="Y12211" s="14"/>
      <c r="Z12211" s="14"/>
      <c r="AA12211" s="14"/>
      <c r="AB12211" s="14"/>
    </row>
    <row r="12212" spans="24:28" ht="15" customHeight="1">
      <c r="X12212" s="14"/>
      <c r="Y12212" s="14"/>
      <c r="Z12212" s="14"/>
      <c r="AA12212" s="14"/>
      <c r="AB12212" s="14"/>
    </row>
    <row r="12213" spans="24:28" ht="15" customHeight="1">
      <c r="X12213" s="14"/>
      <c r="Y12213" s="14"/>
      <c r="Z12213" s="14"/>
      <c r="AA12213" s="14"/>
      <c r="AB12213" s="14"/>
    </row>
    <row r="12214" spans="24:28" ht="15" customHeight="1">
      <c r="X12214" s="14"/>
      <c r="Y12214" s="14"/>
      <c r="Z12214" s="14"/>
      <c r="AA12214" s="14"/>
      <c r="AB12214" s="14"/>
    </row>
    <row r="12215" spans="24:28" ht="15" customHeight="1">
      <c r="X12215" s="14"/>
      <c r="Y12215" s="14"/>
      <c r="Z12215" s="14"/>
      <c r="AA12215" s="14"/>
      <c r="AB12215" s="14"/>
    </row>
    <row r="12216" spans="24:28" ht="15" customHeight="1">
      <c r="X12216" s="14"/>
      <c r="Y12216" s="14"/>
      <c r="Z12216" s="14"/>
      <c r="AA12216" s="14"/>
      <c r="AB12216" s="14"/>
    </row>
    <row r="12217" spans="24:28" ht="15" customHeight="1">
      <c r="X12217" s="14"/>
      <c r="Y12217" s="14"/>
      <c r="Z12217" s="14"/>
      <c r="AA12217" s="14"/>
      <c r="AB12217" s="14"/>
    </row>
    <row r="12218" spans="24:28" ht="15" customHeight="1">
      <c r="X12218" s="14"/>
      <c r="Y12218" s="14"/>
      <c r="Z12218" s="14"/>
      <c r="AA12218" s="14"/>
      <c r="AB12218" s="14"/>
    </row>
    <row r="12219" spans="24:28" ht="15" customHeight="1">
      <c r="X12219" s="14"/>
      <c r="Y12219" s="14"/>
      <c r="Z12219" s="14"/>
      <c r="AA12219" s="14"/>
      <c r="AB12219" s="14"/>
    </row>
    <row r="12220" spans="24:28" ht="15" customHeight="1">
      <c r="X12220" s="14"/>
      <c r="Y12220" s="14"/>
      <c r="Z12220" s="14"/>
      <c r="AA12220" s="14"/>
      <c r="AB12220" s="14"/>
    </row>
    <row r="12221" spans="24:28" ht="15" customHeight="1">
      <c r="X12221" s="14"/>
      <c r="Y12221" s="14"/>
      <c r="Z12221" s="14"/>
      <c r="AA12221" s="14"/>
      <c r="AB12221" s="14"/>
    </row>
    <row r="12222" spans="24:28" ht="15" customHeight="1">
      <c r="X12222" s="14"/>
      <c r="Y12222" s="14"/>
      <c r="Z12222" s="14"/>
      <c r="AA12222" s="14"/>
      <c r="AB12222" s="14"/>
    </row>
    <row r="12223" spans="24:28" ht="15" customHeight="1">
      <c r="X12223" s="14"/>
      <c r="Y12223" s="14"/>
      <c r="Z12223" s="14"/>
      <c r="AA12223" s="14"/>
      <c r="AB12223" s="14"/>
    </row>
    <row r="12224" spans="24:28" ht="15" customHeight="1">
      <c r="X12224" s="14"/>
      <c r="Y12224" s="14"/>
      <c r="Z12224" s="14"/>
      <c r="AA12224" s="14"/>
      <c r="AB12224" s="14"/>
    </row>
    <row r="12225" spans="24:28" ht="15" customHeight="1">
      <c r="X12225" s="14"/>
      <c r="Y12225" s="14"/>
      <c r="Z12225" s="14"/>
      <c r="AA12225" s="14"/>
      <c r="AB12225" s="14"/>
    </row>
    <row r="12226" spans="24:28" ht="15" customHeight="1">
      <c r="X12226" s="14"/>
      <c r="Y12226" s="14"/>
      <c r="Z12226" s="14"/>
      <c r="AA12226" s="14"/>
      <c r="AB12226" s="14"/>
    </row>
    <row r="12227" spans="24:28" ht="15" customHeight="1">
      <c r="X12227" s="14"/>
      <c r="Y12227" s="14"/>
      <c r="Z12227" s="14"/>
      <c r="AA12227" s="14"/>
      <c r="AB12227" s="14"/>
    </row>
    <row r="12228" spans="24:28" ht="15" customHeight="1">
      <c r="X12228" s="14"/>
      <c r="Y12228" s="14"/>
      <c r="Z12228" s="14"/>
      <c r="AA12228" s="14"/>
      <c r="AB12228" s="14"/>
    </row>
    <row r="12229" spans="24:28" ht="15" customHeight="1">
      <c r="X12229" s="14"/>
      <c r="Y12229" s="14"/>
      <c r="Z12229" s="14"/>
      <c r="AA12229" s="14"/>
      <c r="AB12229" s="14"/>
    </row>
    <row r="12230" spans="24:28" ht="15" customHeight="1">
      <c r="X12230" s="14"/>
      <c r="Y12230" s="14"/>
      <c r="Z12230" s="14"/>
      <c r="AA12230" s="14"/>
      <c r="AB12230" s="14"/>
    </row>
    <row r="12231" spans="24:28" ht="15" customHeight="1">
      <c r="X12231" s="14"/>
      <c r="Y12231" s="14"/>
      <c r="Z12231" s="14"/>
      <c r="AA12231" s="14"/>
      <c r="AB12231" s="14"/>
    </row>
    <row r="12232" spans="24:28" ht="15" customHeight="1">
      <c r="X12232" s="14"/>
      <c r="Y12232" s="14"/>
      <c r="Z12232" s="14"/>
      <c r="AA12232" s="14"/>
      <c r="AB12232" s="14"/>
    </row>
    <row r="12233" spans="24:28" ht="15" customHeight="1">
      <c r="X12233" s="14"/>
      <c r="Y12233" s="14"/>
      <c r="Z12233" s="14"/>
      <c r="AA12233" s="14"/>
      <c r="AB12233" s="14"/>
    </row>
    <row r="12234" spans="24:28" ht="15" customHeight="1">
      <c r="X12234" s="14"/>
      <c r="Y12234" s="14"/>
      <c r="Z12234" s="14"/>
      <c r="AA12234" s="14"/>
      <c r="AB12234" s="14"/>
    </row>
    <row r="12235" spans="24:28" ht="15" customHeight="1">
      <c r="X12235" s="14"/>
      <c r="Y12235" s="14"/>
      <c r="Z12235" s="14"/>
      <c r="AA12235" s="14"/>
      <c r="AB12235" s="14"/>
    </row>
    <row r="12236" spans="24:28" ht="15" customHeight="1">
      <c r="X12236" s="14"/>
      <c r="Y12236" s="14"/>
      <c r="Z12236" s="14"/>
      <c r="AA12236" s="14"/>
      <c r="AB12236" s="14"/>
    </row>
    <row r="12237" spans="24:28" ht="15" customHeight="1">
      <c r="X12237" s="14"/>
      <c r="Y12237" s="14"/>
      <c r="Z12237" s="14"/>
      <c r="AA12237" s="14"/>
      <c r="AB12237" s="14"/>
    </row>
    <row r="12238" spans="24:28" ht="15" customHeight="1">
      <c r="X12238" s="14"/>
      <c r="Y12238" s="14"/>
      <c r="Z12238" s="14"/>
      <c r="AA12238" s="14"/>
      <c r="AB12238" s="14"/>
    </row>
    <row r="12239" spans="24:28" ht="15" customHeight="1">
      <c r="X12239" s="14"/>
      <c r="Y12239" s="14"/>
      <c r="Z12239" s="14"/>
      <c r="AA12239" s="14"/>
      <c r="AB12239" s="14"/>
    </row>
    <row r="12240" spans="24:28" ht="15" customHeight="1">
      <c r="X12240" s="14"/>
      <c r="Y12240" s="14"/>
      <c r="Z12240" s="14"/>
      <c r="AA12240" s="14"/>
      <c r="AB12240" s="14"/>
    </row>
    <row r="12241" spans="24:28" ht="15" customHeight="1">
      <c r="X12241" s="14"/>
      <c r="Y12241" s="14"/>
      <c r="Z12241" s="14"/>
      <c r="AA12241" s="14"/>
      <c r="AB12241" s="14"/>
    </row>
    <row r="12242" spans="24:28" ht="15" customHeight="1">
      <c r="X12242" s="14"/>
      <c r="Y12242" s="14"/>
      <c r="Z12242" s="14"/>
      <c r="AA12242" s="14"/>
      <c r="AB12242" s="14"/>
    </row>
    <row r="12243" spans="24:28" ht="15" customHeight="1">
      <c r="X12243" s="14"/>
      <c r="Y12243" s="14"/>
      <c r="Z12243" s="14"/>
      <c r="AA12243" s="14"/>
      <c r="AB12243" s="14"/>
    </row>
    <row r="12244" spans="24:28" ht="15" customHeight="1">
      <c r="X12244" s="14"/>
      <c r="Y12244" s="14"/>
      <c r="Z12244" s="14"/>
      <c r="AA12244" s="14"/>
      <c r="AB12244" s="14"/>
    </row>
    <row r="12245" spans="24:28" ht="15" customHeight="1">
      <c r="X12245" s="14"/>
      <c r="Y12245" s="14"/>
      <c r="Z12245" s="14"/>
      <c r="AA12245" s="14"/>
      <c r="AB12245" s="14"/>
    </row>
    <row r="12246" spans="24:28" ht="15" customHeight="1">
      <c r="X12246" s="14"/>
      <c r="Y12246" s="14"/>
      <c r="Z12246" s="14"/>
      <c r="AA12246" s="14"/>
      <c r="AB12246" s="14"/>
    </row>
    <row r="12247" spans="24:28" ht="15" customHeight="1">
      <c r="X12247" s="14"/>
      <c r="Y12247" s="14"/>
      <c r="Z12247" s="14"/>
      <c r="AA12247" s="14"/>
      <c r="AB12247" s="14"/>
    </row>
    <row r="12248" spans="24:28" ht="15" customHeight="1">
      <c r="X12248" s="14"/>
      <c r="Y12248" s="14"/>
      <c r="Z12248" s="14"/>
      <c r="AA12248" s="14"/>
      <c r="AB12248" s="14"/>
    </row>
    <row r="12249" spans="24:28" ht="15" customHeight="1">
      <c r="X12249" s="14"/>
      <c r="Y12249" s="14"/>
      <c r="Z12249" s="14"/>
      <c r="AA12249" s="14"/>
      <c r="AB12249" s="14"/>
    </row>
    <row r="12250" spans="24:28" ht="15" customHeight="1">
      <c r="X12250" s="14"/>
      <c r="Y12250" s="14"/>
      <c r="Z12250" s="14"/>
      <c r="AA12250" s="14"/>
      <c r="AB12250" s="14"/>
    </row>
    <row r="12251" spans="24:28" ht="15" customHeight="1">
      <c r="X12251" s="14"/>
      <c r="Y12251" s="14"/>
      <c r="Z12251" s="14"/>
      <c r="AA12251" s="14"/>
      <c r="AB12251" s="14"/>
    </row>
    <row r="12252" spans="24:28" ht="15" customHeight="1">
      <c r="X12252" s="14"/>
      <c r="Y12252" s="14"/>
      <c r="Z12252" s="14"/>
      <c r="AA12252" s="14"/>
      <c r="AB12252" s="14"/>
    </row>
    <row r="12253" spans="24:28" ht="15" customHeight="1">
      <c r="X12253" s="14"/>
      <c r="Y12253" s="14"/>
      <c r="Z12253" s="14"/>
      <c r="AA12253" s="14"/>
      <c r="AB12253" s="14"/>
    </row>
    <row r="12254" spans="24:28" ht="15" customHeight="1">
      <c r="X12254" s="14"/>
      <c r="Y12254" s="14"/>
      <c r="Z12254" s="14"/>
      <c r="AA12254" s="14"/>
      <c r="AB12254" s="14"/>
    </row>
    <row r="12255" spans="24:28" ht="15" customHeight="1">
      <c r="X12255" s="14"/>
      <c r="Y12255" s="14"/>
      <c r="Z12255" s="14"/>
      <c r="AA12255" s="14"/>
      <c r="AB12255" s="14"/>
    </row>
    <row r="12256" spans="24:28" ht="15" customHeight="1">
      <c r="X12256" s="14"/>
      <c r="Y12256" s="14"/>
      <c r="Z12256" s="14"/>
      <c r="AA12256" s="14"/>
      <c r="AB12256" s="14"/>
    </row>
    <row r="12257" spans="24:28" ht="15" customHeight="1">
      <c r="X12257" s="14"/>
      <c r="Y12257" s="14"/>
      <c r="Z12257" s="14"/>
      <c r="AA12257" s="14"/>
      <c r="AB12257" s="14"/>
    </row>
    <row r="12258" spans="24:28" ht="15" customHeight="1">
      <c r="X12258" s="14"/>
      <c r="Y12258" s="14"/>
      <c r="Z12258" s="14"/>
      <c r="AA12258" s="14"/>
      <c r="AB12258" s="14"/>
    </row>
    <row r="12259" spans="24:28" ht="15" customHeight="1">
      <c r="X12259" s="14"/>
      <c r="Y12259" s="14"/>
      <c r="Z12259" s="14"/>
      <c r="AA12259" s="14"/>
      <c r="AB12259" s="14"/>
    </row>
    <row r="12260" spans="24:28" ht="15" customHeight="1">
      <c r="X12260" s="14"/>
      <c r="Y12260" s="14"/>
      <c r="Z12260" s="14"/>
      <c r="AA12260" s="14"/>
      <c r="AB12260" s="14"/>
    </row>
    <row r="12261" spans="24:28" ht="15" customHeight="1">
      <c r="X12261" s="14"/>
      <c r="Y12261" s="14"/>
      <c r="Z12261" s="14"/>
      <c r="AA12261" s="14"/>
      <c r="AB12261" s="14"/>
    </row>
    <row r="12262" spans="24:28" ht="15" customHeight="1">
      <c r="X12262" s="14"/>
      <c r="Y12262" s="14"/>
      <c r="Z12262" s="14"/>
      <c r="AA12262" s="14"/>
      <c r="AB12262" s="14"/>
    </row>
    <row r="12263" spans="24:28" ht="15" customHeight="1">
      <c r="X12263" s="14"/>
      <c r="Y12263" s="14"/>
      <c r="Z12263" s="14"/>
      <c r="AA12263" s="14"/>
      <c r="AB12263" s="14"/>
    </row>
    <row r="12264" spans="24:28" ht="15" customHeight="1">
      <c r="X12264" s="14"/>
      <c r="Y12264" s="14"/>
      <c r="Z12264" s="14"/>
      <c r="AA12264" s="14"/>
      <c r="AB12264" s="14"/>
    </row>
    <row r="12265" spans="24:28" ht="15" customHeight="1">
      <c r="X12265" s="14"/>
      <c r="Y12265" s="14"/>
      <c r="Z12265" s="14"/>
      <c r="AA12265" s="14"/>
      <c r="AB12265" s="14"/>
    </row>
    <row r="12266" spans="24:28" ht="15" customHeight="1">
      <c r="X12266" s="14"/>
      <c r="Y12266" s="14"/>
      <c r="Z12266" s="14"/>
      <c r="AA12266" s="14"/>
      <c r="AB12266" s="14"/>
    </row>
    <row r="12267" spans="24:28" ht="15" customHeight="1">
      <c r="X12267" s="14"/>
      <c r="Y12267" s="14"/>
      <c r="Z12267" s="14"/>
      <c r="AA12267" s="14"/>
      <c r="AB12267" s="14"/>
    </row>
    <row r="12268" spans="24:28" ht="15" customHeight="1">
      <c r="X12268" s="14"/>
      <c r="Y12268" s="14"/>
      <c r="Z12268" s="14"/>
      <c r="AA12268" s="14"/>
      <c r="AB12268" s="14"/>
    </row>
    <row r="12269" spans="24:28" ht="15" customHeight="1">
      <c r="X12269" s="14"/>
      <c r="Y12269" s="14"/>
      <c r="Z12269" s="14"/>
      <c r="AA12269" s="14"/>
      <c r="AB12269" s="14"/>
    </row>
    <row r="12270" spans="24:28" ht="15" customHeight="1">
      <c r="X12270" s="14"/>
      <c r="Y12270" s="14"/>
      <c r="Z12270" s="14"/>
      <c r="AA12270" s="14"/>
      <c r="AB12270" s="14"/>
    </row>
    <row r="12271" spans="24:28" ht="15" customHeight="1">
      <c r="X12271" s="14"/>
      <c r="Y12271" s="14"/>
      <c r="Z12271" s="14"/>
      <c r="AA12271" s="14"/>
      <c r="AB12271" s="14"/>
    </row>
    <row r="12272" spans="24:28" ht="15" customHeight="1">
      <c r="X12272" s="14"/>
      <c r="Y12272" s="14"/>
      <c r="Z12272" s="14"/>
      <c r="AA12272" s="14"/>
      <c r="AB12272" s="14"/>
    </row>
    <row r="12273" spans="24:28" ht="15" customHeight="1">
      <c r="X12273" s="14"/>
      <c r="Y12273" s="14"/>
      <c r="Z12273" s="14"/>
      <c r="AA12273" s="14"/>
      <c r="AB12273" s="14"/>
    </row>
    <row r="12274" spans="24:28" ht="15" customHeight="1">
      <c r="X12274" s="14"/>
      <c r="Y12274" s="14"/>
      <c r="Z12274" s="14"/>
      <c r="AA12274" s="14"/>
      <c r="AB12274" s="14"/>
    </row>
    <row r="12275" spans="24:28" ht="15" customHeight="1">
      <c r="X12275" s="14"/>
      <c r="Y12275" s="14"/>
      <c r="Z12275" s="14"/>
      <c r="AA12275" s="14"/>
      <c r="AB12275" s="14"/>
    </row>
    <row r="12276" spans="24:28" ht="15" customHeight="1">
      <c r="X12276" s="14"/>
      <c r="Y12276" s="14"/>
      <c r="Z12276" s="14"/>
      <c r="AA12276" s="14"/>
      <c r="AB12276" s="14"/>
    </row>
    <row r="12277" spans="24:28" ht="15" customHeight="1">
      <c r="X12277" s="14"/>
      <c r="Y12277" s="14"/>
      <c r="Z12277" s="14"/>
      <c r="AA12277" s="14"/>
      <c r="AB12277" s="14"/>
    </row>
    <row r="12278" spans="24:28" ht="15" customHeight="1">
      <c r="X12278" s="14"/>
      <c r="Y12278" s="14"/>
      <c r="Z12278" s="14"/>
      <c r="AA12278" s="14"/>
      <c r="AB12278" s="14"/>
    </row>
    <row r="12279" spans="24:28" ht="15" customHeight="1">
      <c r="X12279" s="14"/>
      <c r="Y12279" s="14"/>
      <c r="Z12279" s="14"/>
      <c r="AA12279" s="14"/>
      <c r="AB12279" s="14"/>
    </row>
    <row r="12280" spans="24:28" ht="15" customHeight="1">
      <c r="X12280" s="14"/>
      <c r="Y12280" s="14"/>
      <c r="Z12280" s="14"/>
      <c r="AA12280" s="14"/>
      <c r="AB12280" s="14"/>
    </row>
    <row r="12281" spans="24:28" ht="15" customHeight="1">
      <c r="X12281" s="14"/>
      <c r="Y12281" s="14"/>
      <c r="Z12281" s="14"/>
      <c r="AA12281" s="14"/>
      <c r="AB12281" s="14"/>
    </row>
    <row r="12282" spans="24:28" ht="15" customHeight="1">
      <c r="X12282" s="14"/>
      <c r="Y12282" s="14"/>
      <c r="Z12282" s="14"/>
      <c r="AA12282" s="14"/>
      <c r="AB12282" s="14"/>
    </row>
    <row r="12283" spans="24:28" ht="15" customHeight="1">
      <c r="X12283" s="14"/>
      <c r="Y12283" s="14"/>
      <c r="Z12283" s="14"/>
      <c r="AA12283" s="14"/>
      <c r="AB12283" s="14"/>
    </row>
    <row r="12284" spans="24:28" ht="15" customHeight="1">
      <c r="X12284" s="14"/>
      <c r="Y12284" s="14"/>
      <c r="Z12284" s="14"/>
      <c r="AA12284" s="14"/>
      <c r="AB12284" s="14"/>
    </row>
    <row r="12285" spans="24:28" ht="15" customHeight="1">
      <c r="X12285" s="14"/>
      <c r="Y12285" s="14"/>
      <c r="Z12285" s="14"/>
      <c r="AA12285" s="14"/>
      <c r="AB12285" s="14"/>
    </row>
    <row r="12286" spans="24:28" ht="15" customHeight="1">
      <c r="X12286" s="14"/>
      <c r="Y12286" s="14"/>
      <c r="Z12286" s="14"/>
      <c r="AA12286" s="14"/>
      <c r="AB12286" s="14"/>
    </row>
    <row r="12287" spans="24:28" ht="15" customHeight="1">
      <c r="X12287" s="14"/>
      <c r="Y12287" s="14"/>
      <c r="Z12287" s="14"/>
      <c r="AA12287" s="14"/>
      <c r="AB12287" s="14"/>
    </row>
    <row r="12288" spans="24:28" ht="15" customHeight="1">
      <c r="X12288" s="14"/>
      <c r="Y12288" s="14"/>
      <c r="Z12288" s="14"/>
      <c r="AA12288" s="14"/>
      <c r="AB12288" s="14"/>
    </row>
    <row r="12289" spans="24:28" ht="15" customHeight="1">
      <c r="X12289" s="14"/>
      <c r="Y12289" s="14"/>
      <c r="Z12289" s="14"/>
      <c r="AA12289" s="14"/>
      <c r="AB12289" s="14"/>
    </row>
    <row r="12290" spans="24:28" ht="15" customHeight="1">
      <c r="X12290" s="14"/>
      <c r="Y12290" s="14"/>
      <c r="Z12290" s="14"/>
      <c r="AA12290" s="14"/>
      <c r="AB12290" s="14"/>
    </row>
    <row r="12291" spans="24:28" ht="15" customHeight="1">
      <c r="X12291" s="14"/>
      <c r="Y12291" s="14"/>
      <c r="Z12291" s="14"/>
      <c r="AA12291" s="14"/>
      <c r="AB12291" s="14"/>
    </row>
    <row r="12292" spans="24:28" ht="15" customHeight="1">
      <c r="X12292" s="14"/>
      <c r="Y12292" s="14"/>
      <c r="Z12292" s="14"/>
      <c r="AA12292" s="14"/>
      <c r="AB12292" s="14"/>
    </row>
    <row r="12293" spans="24:28" ht="15" customHeight="1">
      <c r="X12293" s="14"/>
      <c r="Y12293" s="14"/>
      <c r="Z12293" s="14"/>
      <c r="AA12293" s="14"/>
      <c r="AB12293" s="14"/>
    </row>
    <row r="12294" spans="24:28" ht="15" customHeight="1">
      <c r="X12294" s="14"/>
      <c r="Y12294" s="14"/>
      <c r="Z12294" s="14"/>
      <c r="AA12294" s="14"/>
      <c r="AB12294" s="14"/>
    </row>
    <row r="12295" spans="24:28" ht="15" customHeight="1">
      <c r="X12295" s="14"/>
      <c r="Y12295" s="14"/>
      <c r="Z12295" s="14"/>
      <c r="AA12295" s="14"/>
      <c r="AB12295" s="14"/>
    </row>
    <row r="12296" spans="24:28" ht="15" customHeight="1">
      <c r="X12296" s="14"/>
      <c r="Y12296" s="14"/>
      <c r="Z12296" s="14"/>
      <c r="AA12296" s="14"/>
      <c r="AB12296" s="14"/>
    </row>
    <row r="12297" spans="24:28" ht="15" customHeight="1">
      <c r="X12297" s="14"/>
      <c r="Y12297" s="14"/>
      <c r="Z12297" s="14"/>
      <c r="AA12297" s="14"/>
      <c r="AB12297" s="14"/>
    </row>
    <row r="12298" spans="24:28" ht="15" customHeight="1">
      <c r="X12298" s="14"/>
      <c r="Y12298" s="14"/>
      <c r="Z12298" s="14"/>
      <c r="AA12298" s="14"/>
      <c r="AB12298" s="14"/>
    </row>
    <row r="12299" spans="24:28" ht="15" customHeight="1">
      <c r="X12299" s="14"/>
      <c r="Y12299" s="14"/>
      <c r="Z12299" s="14"/>
      <c r="AA12299" s="14"/>
      <c r="AB12299" s="14"/>
    </row>
    <row r="12300" spans="24:28" ht="15" customHeight="1">
      <c r="X12300" s="14"/>
      <c r="Y12300" s="14"/>
      <c r="Z12300" s="14"/>
      <c r="AA12300" s="14"/>
      <c r="AB12300" s="14"/>
    </row>
    <row r="12301" spans="24:28" ht="15" customHeight="1">
      <c r="X12301" s="14"/>
      <c r="Y12301" s="14"/>
      <c r="Z12301" s="14"/>
      <c r="AA12301" s="14"/>
      <c r="AB12301" s="14"/>
    </row>
    <row r="12302" spans="24:28" ht="15" customHeight="1">
      <c r="X12302" s="14"/>
      <c r="Y12302" s="14"/>
      <c r="Z12302" s="14"/>
      <c r="AA12302" s="14"/>
      <c r="AB12302" s="14"/>
    </row>
    <row r="12303" spans="24:28" ht="15" customHeight="1">
      <c r="X12303" s="14"/>
      <c r="Y12303" s="14"/>
      <c r="Z12303" s="14"/>
      <c r="AA12303" s="14"/>
      <c r="AB12303" s="14"/>
    </row>
    <row r="12304" spans="24:28" ht="15" customHeight="1">
      <c r="X12304" s="14"/>
      <c r="Y12304" s="14"/>
      <c r="Z12304" s="14"/>
      <c r="AA12304" s="14"/>
      <c r="AB12304" s="14"/>
    </row>
    <row r="12305" spans="24:28" ht="15" customHeight="1">
      <c r="X12305" s="14"/>
      <c r="Y12305" s="14"/>
      <c r="Z12305" s="14"/>
      <c r="AA12305" s="14"/>
      <c r="AB12305" s="14"/>
    </row>
    <row r="12306" spans="24:28" ht="15" customHeight="1">
      <c r="X12306" s="14"/>
      <c r="Y12306" s="14"/>
      <c r="Z12306" s="14"/>
      <c r="AA12306" s="14"/>
      <c r="AB12306" s="14"/>
    </row>
    <row r="12307" spans="24:28" ht="15" customHeight="1">
      <c r="X12307" s="14"/>
      <c r="Y12307" s="14"/>
      <c r="Z12307" s="14"/>
      <c r="AA12307" s="14"/>
      <c r="AB12307" s="14"/>
    </row>
    <row r="12308" spans="24:28" ht="15" customHeight="1">
      <c r="X12308" s="14"/>
      <c r="Y12308" s="14"/>
      <c r="Z12308" s="14"/>
      <c r="AA12308" s="14"/>
      <c r="AB12308" s="14"/>
    </row>
    <row r="12309" spans="24:28" ht="15" customHeight="1">
      <c r="X12309" s="14"/>
      <c r="Y12309" s="14"/>
      <c r="Z12309" s="14"/>
      <c r="AA12309" s="14"/>
      <c r="AB12309" s="14"/>
    </row>
    <row r="12310" spans="24:28" ht="15" customHeight="1">
      <c r="X12310" s="14"/>
      <c r="Y12310" s="14"/>
      <c r="Z12310" s="14"/>
      <c r="AA12310" s="14"/>
      <c r="AB12310" s="14"/>
    </row>
    <row r="12311" spans="24:28" ht="15" customHeight="1">
      <c r="X12311" s="14"/>
      <c r="Y12311" s="14"/>
      <c r="Z12311" s="14"/>
      <c r="AA12311" s="14"/>
      <c r="AB12311" s="14"/>
    </row>
    <row r="12312" spans="24:28" ht="15" customHeight="1">
      <c r="X12312" s="14"/>
      <c r="Y12312" s="14"/>
      <c r="Z12312" s="14"/>
      <c r="AA12312" s="14"/>
      <c r="AB12312" s="14"/>
    </row>
    <row r="12313" spans="24:28" ht="15" customHeight="1">
      <c r="X12313" s="14"/>
      <c r="Y12313" s="14"/>
      <c r="Z12313" s="14"/>
      <c r="AA12313" s="14"/>
      <c r="AB12313" s="14"/>
    </row>
    <row r="12314" spans="24:28" ht="15" customHeight="1">
      <c r="X12314" s="14"/>
      <c r="Y12314" s="14"/>
      <c r="Z12314" s="14"/>
      <c r="AA12314" s="14"/>
      <c r="AB12314" s="14"/>
    </row>
    <row r="12315" spans="24:28" ht="15" customHeight="1">
      <c r="X12315" s="14"/>
      <c r="Y12315" s="14"/>
      <c r="Z12315" s="14"/>
      <c r="AA12315" s="14"/>
      <c r="AB12315" s="14"/>
    </row>
    <row r="12316" spans="24:28" ht="15" customHeight="1">
      <c r="X12316" s="14"/>
      <c r="Y12316" s="14"/>
      <c r="Z12316" s="14"/>
      <c r="AA12316" s="14"/>
      <c r="AB12316" s="14"/>
    </row>
    <row r="12317" spans="24:28" ht="15" customHeight="1">
      <c r="X12317" s="14"/>
      <c r="Y12317" s="14"/>
      <c r="Z12317" s="14"/>
      <c r="AA12317" s="14"/>
      <c r="AB12317" s="14"/>
    </row>
    <row r="12318" spans="24:28" ht="15" customHeight="1">
      <c r="X12318" s="14"/>
      <c r="Y12318" s="14"/>
      <c r="Z12318" s="14"/>
      <c r="AA12318" s="14"/>
      <c r="AB12318" s="14"/>
    </row>
    <row r="12319" spans="24:28" ht="15" customHeight="1">
      <c r="X12319" s="14"/>
      <c r="Y12319" s="14"/>
      <c r="Z12319" s="14"/>
      <c r="AA12319" s="14"/>
      <c r="AB12319" s="14"/>
    </row>
    <row r="12320" spans="24:28" ht="15" customHeight="1">
      <c r="X12320" s="14"/>
      <c r="Y12320" s="14"/>
      <c r="Z12320" s="14"/>
      <c r="AA12320" s="14"/>
      <c r="AB12320" s="14"/>
    </row>
    <row r="12321" spans="24:28" ht="15" customHeight="1">
      <c r="X12321" s="14"/>
      <c r="Y12321" s="14"/>
      <c r="Z12321" s="14"/>
      <c r="AA12321" s="14"/>
      <c r="AB12321" s="14"/>
    </row>
    <row r="12322" spans="24:28" ht="15" customHeight="1">
      <c r="X12322" s="14"/>
      <c r="Y12322" s="14"/>
      <c r="Z12322" s="14"/>
      <c r="AA12322" s="14"/>
      <c r="AB12322" s="14"/>
    </row>
    <row r="12323" spans="24:28" ht="15" customHeight="1">
      <c r="X12323" s="14"/>
      <c r="Y12323" s="14"/>
      <c r="Z12323" s="14"/>
      <c r="AA12323" s="14"/>
      <c r="AB12323" s="14"/>
    </row>
    <row r="12324" spans="24:28" ht="15" customHeight="1">
      <c r="X12324" s="14"/>
      <c r="Y12324" s="14"/>
      <c r="Z12324" s="14"/>
      <c r="AA12324" s="14"/>
      <c r="AB12324" s="14"/>
    </row>
    <row r="12325" spans="24:28" ht="15" customHeight="1">
      <c r="X12325" s="14"/>
      <c r="Y12325" s="14"/>
      <c r="Z12325" s="14"/>
      <c r="AA12325" s="14"/>
      <c r="AB12325" s="14"/>
    </row>
    <row r="12326" spans="24:28" ht="15" customHeight="1">
      <c r="X12326" s="14"/>
      <c r="Y12326" s="14"/>
      <c r="Z12326" s="14"/>
      <c r="AA12326" s="14"/>
      <c r="AB12326" s="14"/>
    </row>
    <row r="12327" spans="24:28" ht="15" customHeight="1">
      <c r="X12327" s="14"/>
      <c r="Y12327" s="14"/>
      <c r="Z12327" s="14"/>
      <c r="AA12327" s="14"/>
      <c r="AB12327" s="14"/>
    </row>
    <row r="12328" spans="24:28" ht="15" customHeight="1">
      <c r="X12328" s="14"/>
      <c r="Y12328" s="14"/>
      <c r="Z12328" s="14"/>
      <c r="AA12328" s="14"/>
      <c r="AB12328" s="14"/>
    </row>
    <row r="12329" spans="24:28" ht="15" customHeight="1">
      <c r="X12329" s="14"/>
      <c r="Y12329" s="14"/>
      <c r="Z12329" s="14"/>
      <c r="AA12329" s="14"/>
      <c r="AB12329" s="14"/>
    </row>
    <row r="12330" spans="24:28" ht="15" customHeight="1">
      <c r="X12330" s="14"/>
      <c r="Y12330" s="14"/>
      <c r="Z12330" s="14"/>
      <c r="AA12330" s="14"/>
      <c r="AB12330" s="14"/>
    </row>
    <row r="12331" spans="24:28" ht="15" customHeight="1">
      <c r="X12331" s="14"/>
      <c r="Y12331" s="14"/>
      <c r="Z12331" s="14"/>
      <c r="AA12331" s="14"/>
      <c r="AB12331" s="14"/>
    </row>
    <row r="12332" spans="24:28" ht="15" customHeight="1">
      <c r="X12332" s="14"/>
      <c r="Y12332" s="14"/>
      <c r="Z12332" s="14"/>
      <c r="AA12332" s="14"/>
      <c r="AB12332" s="14"/>
    </row>
    <row r="12333" spans="24:28" ht="15" customHeight="1">
      <c r="X12333" s="14"/>
      <c r="Y12333" s="14"/>
      <c r="Z12333" s="14"/>
      <c r="AA12333" s="14"/>
      <c r="AB12333" s="14"/>
    </row>
    <row r="12334" spans="24:28" ht="15" customHeight="1">
      <c r="X12334" s="14"/>
      <c r="Y12334" s="14"/>
      <c r="Z12334" s="14"/>
      <c r="AA12334" s="14"/>
      <c r="AB12334" s="14"/>
    </row>
    <row r="12335" spans="24:28" ht="15" customHeight="1">
      <c r="X12335" s="14"/>
      <c r="Y12335" s="14"/>
      <c r="Z12335" s="14"/>
      <c r="AA12335" s="14"/>
      <c r="AB12335" s="14"/>
    </row>
    <row r="12336" spans="24:28" ht="15" customHeight="1">
      <c r="X12336" s="14"/>
      <c r="Y12336" s="14"/>
      <c r="Z12336" s="14"/>
      <c r="AA12336" s="14"/>
      <c r="AB12336" s="14"/>
    </row>
    <row r="12337" spans="24:28" ht="15" customHeight="1">
      <c r="X12337" s="14"/>
      <c r="Y12337" s="14"/>
      <c r="Z12337" s="14"/>
      <c r="AA12337" s="14"/>
      <c r="AB12337" s="14"/>
    </row>
    <row r="12338" spans="24:28" ht="15" customHeight="1">
      <c r="X12338" s="14"/>
      <c r="Y12338" s="14"/>
      <c r="Z12338" s="14"/>
      <c r="AA12338" s="14"/>
      <c r="AB12338" s="14"/>
    </row>
    <row r="12339" spans="24:28" ht="15" customHeight="1">
      <c r="X12339" s="14"/>
      <c r="Y12339" s="14"/>
      <c r="Z12339" s="14"/>
      <c r="AA12339" s="14"/>
      <c r="AB12339" s="14"/>
    </row>
    <row r="12340" spans="24:28" ht="15" customHeight="1">
      <c r="X12340" s="14"/>
      <c r="Y12340" s="14"/>
      <c r="Z12340" s="14"/>
      <c r="AA12340" s="14"/>
      <c r="AB12340" s="14"/>
    </row>
    <row r="12341" spans="24:28" ht="15" customHeight="1">
      <c r="X12341" s="14"/>
      <c r="Y12341" s="14"/>
      <c r="Z12341" s="14"/>
      <c r="AA12341" s="14"/>
      <c r="AB12341" s="14"/>
    </row>
    <row r="12342" spans="24:28" ht="15" customHeight="1">
      <c r="X12342" s="14"/>
      <c r="Y12342" s="14"/>
      <c r="Z12342" s="14"/>
      <c r="AA12342" s="14"/>
      <c r="AB12342" s="14"/>
    </row>
    <row r="12343" spans="24:28" ht="15" customHeight="1">
      <c r="X12343" s="14"/>
      <c r="Y12343" s="14"/>
      <c r="Z12343" s="14"/>
      <c r="AA12343" s="14"/>
      <c r="AB12343" s="14"/>
    </row>
    <row r="12344" spans="24:28" ht="15" customHeight="1">
      <c r="X12344" s="14"/>
      <c r="Y12344" s="14"/>
      <c r="Z12344" s="14"/>
      <c r="AA12344" s="14"/>
      <c r="AB12344" s="14"/>
    </row>
    <row r="12345" spans="24:28" ht="15" customHeight="1">
      <c r="X12345" s="14"/>
      <c r="Y12345" s="14"/>
      <c r="Z12345" s="14"/>
      <c r="AA12345" s="14"/>
      <c r="AB12345" s="14"/>
    </row>
    <row r="12346" spans="24:28" ht="15" customHeight="1">
      <c r="X12346" s="14"/>
      <c r="Y12346" s="14"/>
      <c r="Z12346" s="14"/>
      <c r="AA12346" s="14"/>
      <c r="AB12346" s="14"/>
    </row>
    <row r="12347" spans="24:28" ht="15" customHeight="1">
      <c r="X12347" s="14"/>
      <c r="Y12347" s="14"/>
      <c r="Z12347" s="14"/>
      <c r="AA12347" s="14"/>
      <c r="AB12347" s="14"/>
    </row>
    <row r="12348" spans="24:28" ht="15" customHeight="1">
      <c r="X12348" s="14"/>
      <c r="Y12348" s="14"/>
      <c r="Z12348" s="14"/>
      <c r="AA12348" s="14"/>
      <c r="AB12348" s="14"/>
    </row>
    <row r="12349" spans="24:28" ht="15" customHeight="1">
      <c r="X12349" s="14"/>
      <c r="Y12349" s="14"/>
      <c r="Z12349" s="14"/>
      <c r="AA12349" s="14"/>
      <c r="AB12349" s="14"/>
    </row>
    <row r="12350" spans="24:28" ht="15" customHeight="1">
      <c r="X12350" s="14"/>
      <c r="Y12350" s="14"/>
      <c r="Z12350" s="14"/>
      <c r="AA12350" s="14"/>
      <c r="AB12350" s="14"/>
    </row>
    <row r="12351" spans="24:28" ht="15" customHeight="1">
      <c r="X12351" s="14"/>
      <c r="Y12351" s="14"/>
      <c r="Z12351" s="14"/>
      <c r="AA12351" s="14"/>
      <c r="AB12351" s="14"/>
    </row>
    <row r="12352" spans="24:28" ht="15" customHeight="1">
      <c r="X12352" s="14"/>
      <c r="Y12352" s="14"/>
      <c r="Z12352" s="14"/>
      <c r="AA12352" s="14"/>
      <c r="AB12352" s="14"/>
    </row>
    <row r="12353" spans="24:28" ht="15" customHeight="1">
      <c r="X12353" s="14"/>
      <c r="Y12353" s="14"/>
      <c r="Z12353" s="14"/>
      <c r="AA12353" s="14"/>
      <c r="AB12353" s="14"/>
    </row>
    <row r="12354" spans="24:28" ht="15" customHeight="1">
      <c r="X12354" s="14"/>
      <c r="Y12354" s="14"/>
      <c r="Z12354" s="14"/>
      <c r="AA12354" s="14"/>
      <c r="AB12354" s="14"/>
    </row>
    <row r="12355" spans="24:28" ht="15" customHeight="1">
      <c r="X12355" s="14"/>
      <c r="Y12355" s="14"/>
      <c r="Z12355" s="14"/>
      <c r="AA12355" s="14"/>
      <c r="AB12355" s="14"/>
    </row>
    <row r="12356" spans="24:28" ht="15" customHeight="1">
      <c r="X12356" s="14"/>
      <c r="Y12356" s="14"/>
      <c r="Z12356" s="14"/>
      <c r="AA12356" s="14"/>
      <c r="AB12356" s="14"/>
    </row>
    <row r="12357" spans="24:28" ht="15" customHeight="1">
      <c r="X12357" s="14"/>
      <c r="Y12357" s="14"/>
      <c r="Z12357" s="14"/>
      <c r="AA12357" s="14"/>
      <c r="AB12357" s="14"/>
    </row>
    <row r="12358" spans="24:28" ht="15" customHeight="1">
      <c r="X12358" s="14"/>
      <c r="Y12358" s="14"/>
      <c r="Z12358" s="14"/>
      <c r="AA12358" s="14"/>
      <c r="AB12358" s="14"/>
    </row>
    <row r="12359" spans="24:28" ht="15" customHeight="1">
      <c r="X12359" s="14"/>
      <c r="Y12359" s="14"/>
      <c r="Z12359" s="14"/>
      <c r="AA12359" s="14"/>
      <c r="AB12359" s="14"/>
    </row>
    <row r="12360" spans="24:28" ht="15" customHeight="1">
      <c r="X12360" s="14"/>
      <c r="Y12360" s="14"/>
      <c r="Z12360" s="14"/>
      <c r="AA12360" s="14"/>
      <c r="AB12360" s="14"/>
    </row>
    <row r="12361" spans="24:28" ht="15" customHeight="1">
      <c r="X12361" s="14"/>
      <c r="Y12361" s="14"/>
      <c r="Z12361" s="14"/>
      <c r="AA12361" s="14"/>
      <c r="AB12361" s="14"/>
    </row>
    <row r="12362" spans="24:28" ht="15" customHeight="1">
      <c r="X12362" s="14"/>
      <c r="Y12362" s="14"/>
      <c r="Z12362" s="14"/>
      <c r="AA12362" s="14"/>
      <c r="AB12362" s="14"/>
    </row>
    <row r="12363" spans="24:28" ht="15" customHeight="1">
      <c r="X12363" s="14"/>
      <c r="Y12363" s="14"/>
      <c r="Z12363" s="14"/>
      <c r="AA12363" s="14"/>
      <c r="AB12363" s="14"/>
    </row>
    <row r="12364" spans="24:28" ht="15" customHeight="1">
      <c r="X12364" s="14"/>
      <c r="Y12364" s="14"/>
      <c r="Z12364" s="14"/>
      <c r="AA12364" s="14"/>
      <c r="AB12364" s="14"/>
    </row>
    <row r="12365" spans="24:28" ht="15" customHeight="1">
      <c r="X12365" s="14"/>
      <c r="Y12365" s="14"/>
      <c r="Z12365" s="14"/>
      <c r="AA12365" s="14"/>
      <c r="AB12365" s="14"/>
    </row>
    <row r="12366" spans="24:28" ht="15" customHeight="1">
      <c r="X12366" s="14"/>
      <c r="Y12366" s="14"/>
      <c r="Z12366" s="14"/>
      <c r="AA12366" s="14"/>
      <c r="AB12366" s="14"/>
    </row>
    <row r="12367" spans="24:28" ht="15" customHeight="1">
      <c r="X12367" s="14"/>
      <c r="Y12367" s="14"/>
      <c r="Z12367" s="14"/>
      <c r="AA12367" s="14"/>
      <c r="AB12367" s="14"/>
    </row>
    <row r="12368" spans="24:28" ht="15" customHeight="1">
      <c r="X12368" s="14"/>
      <c r="Y12368" s="14"/>
      <c r="Z12368" s="14"/>
      <c r="AA12368" s="14"/>
      <c r="AB12368" s="14"/>
    </row>
    <row r="12369" spans="24:28" ht="15" customHeight="1">
      <c r="X12369" s="14"/>
      <c r="Y12369" s="14"/>
      <c r="Z12369" s="14"/>
      <c r="AA12369" s="14"/>
      <c r="AB12369" s="14"/>
    </row>
    <row r="12370" spans="24:28" ht="15" customHeight="1">
      <c r="X12370" s="14"/>
      <c r="Y12370" s="14"/>
      <c r="Z12370" s="14"/>
      <c r="AA12370" s="14"/>
      <c r="AB12370" s="14"/>
    </row>
    <row r="12371" spans="24:28" ht="15" customHeight="1">
      <c r="X12371" s="14"/>
      <c r="Y12371" s="14"/>
      <c r="Z12371" s="14"/>
      <c r="AA12371" s="14"/>
      <c r="AB12371" s="14"/>
    </row>
    <row r="12372" spans="24:28" ht="15" customHeight="1">
      <c r="X12372" s="14"/>
      <c r="Y12372" s="14"/>
      <c r="Z12372" s="14"/>
      <c r="AA12372" s="14"/>
      <c r="AB12372" s="14"/>
    </row>
    <row r="12373" spans="24:28" ht="15" customHeight="1">
      <c r="X12373" s="14"/>
      <c r="Y12373" s="14"/>
      <c r="Z12373" s="14"/>
      <c r="AA12373" s="14"/>
      <c r="AB12373" s="14"/>
    </row>
    <row r="12374" spans="24:28" ht="15" customHeight="1">
      <c r="X12374" s="14"/>
      <c r="Y12374" s="14"/>
      <c r="Z12374" s="14"/>
      <c r="AA12374" s="14"/>
      <c r="AB12374" s="14"/>
    </row>
    <row r="12375" spans="24:28" ht="15" customHeight="1">
      <c r="X12375" s="14"/>
      <c r="Y12375" s="14"/>
      <c r="Z12375" s="14"/>
      <c r="AA12375" s="14"/>
      <c r="AB12375" s="14"/>
    </row>
    <row r="12376" spans="24:28" ht="15" customHeight="1">
      <c r="X12376" s="14"/>
      <c r="Y12376" s="14"/>
      <c r="Z12376" s="14"/>
      <c r="AA12376" s="14"/>
      <c r="AB12376" s="14"/>
    </row>
    <row r="12377" spans="24:28" ht="15" customHeight="1">
      <c r="X12377" s="14"/>
      <c r="Y12377" s="14"/>
      <c r="Z12377" s="14"/>
      <c r="AA12377" s="14"/>
      <c r="AB12377" s="14"/>
    </row>
    <row r="12378" spans="24:28" ht="15" customHeight="1">
      <c r="X12378" s="14"/>
      <c r="Y12378" s="14"/>
      <c r="Z12378" s="14"/>
      <c r="AA12378" s="14"/>
      <c r="AB12378" s="14"/>
    </row>
    <row r="12379" spans="24:28" ht="15" customHeight="1">
      <c r="X12379" s="14"/>
      <c r="Y12379" s="14"/>
      <c r="Z12379" s="14"/>
      <c r="AA12379" s="14"/>
      <c r="AB12379" s="14"/>
    </row>
    <row r="12380" spans="24:28" ht="15" customHeight="1">
      <c r="X12380" s="14"/>
      <c r="Y12380" s="14"/>
      <c r="Z12380" s="14"/>
      <c r="AA12380" s="14"/>
      <c r="AB12380" s="14"/>
    </row>
    <row r="12381" spans="24:28" ht="15" customHeight="1">
      <c r="X12381" s="14"/>
      <c r="Y12381" s="14"/>
      <c r="Z12381" s="14"/>
      <c r="AA12381" s="14"/>
      <c r="AB12381" s="14"/>
    </row>
    <row r="12382" spans="24:28" ht="15" customHeight="1">
      <c r="X12382" s="14"/>
      <c r="Y12382" s="14"/>
      <c r="Z12382" s="14"/>
      <c r="AA12382" s="14"/>
      <c r="AB12382" s="14"/>
    </row>
    <row r="12383" spans="24:28" ht="15" customHeight="1">
      <c r="X12383" s="14"/>
      <c r="Y12383" s="14"/>
      <c r="Z12383" s="14"/>
      <c r="AA12383" s="14"/>
      <c r="AB12383" s="14"/>
    </row>
    <row r="12384" spans="24:28" ht="15" customHeight="1">
      <c r="X12384" s="14"/>
      <c r="Y12384" s="14"/>
      <c r="Z12384" s="14"/>
      <c r="AA12384" s="14"/>
      <c r="AB12384" s="14"/>
    </row>
    <row r="12385" spans="24:28" ht="15" customHeight="1">
      <c r="X12385" s="14"/>
      <c r="Y12385" s="14"/>
      <c r="Z12385" s="14"/>
      <c r="AA12385" s="14"/>
      <c r="AB12385" s="14"/>
    </row>
    <row r="12386" spans="24:28" ht="15" customHeight="1">
      <c r="X12386" s="14"/>
      <c r="Y12386" s="14"/>
      <c r="Z12386" s="14"/>
      <c r="AA12386" s="14"/>
      <c r="AB12386" s="14"/>
    </row>
    <row r="12387" spans="24:28" ht="15" customHeight="1">
      <c r="X12387" s="14"/>
      <c r="Y12387" s="14"/>
      <c r="Z12387" s="14"/>
      <c r="AA12387" s="14"/>
      <c r="AB12387" s="14"/>
    </row>
    <row r="12388" spans="24:28" ht="15" customHeight="1">
      <c r="X12388" s="14"/>
      <c r="Y12388" s="14"/>
      <c r="Z12388" s="14"/>
      <c r="AA12388" s="14"/>
      <c r="AB12388" s="14"/>
    </row>
    <row r="12389" spans="24:28" ht="15" customHeight="1">
      <c r="X12389" s="14"/>
      <c r="Y12389" s="14"/>
      <c r="Z12389" s="14"/>
      <c r="AA12389" s="14"/>
      <c r="AB12389" s="14"/>
    </row>
    <row r="12390" spans="24:28" ht="15" customHeight="1">
      <c r="X12390" s="14"/>
      <c r="Y12390" s="14"/>
      <c r="Z12390" s="14"/>
      <c r="AA12390" s="14"/>
      <c r="AB12390" s="14"/>
    </row>
    <row r="12391" spans="24:28" ht="15" customHeight="1">
      <c r="X12391" s="14"/>
      <c r="Y12391" s="14"/>
      <c r="Z12391" s="14"/>
      <c r="AA12391" s="14"/>
      <c r="AB12391" s="14"/>
    </row>
    <row r="12392" spans="24:28" ht="15" customHeight="1">
      <c r="X12392" s="14"/>
      <c r="Y12392" s="14"/>
      <c r="Z12392" s="14"/>
      <c r="AA12392" s="14"/>
      <c r="AB12392" s="14"/>
    </row>
    <row r="12393" spans="24:28" ht="15" customHeight="1">
      <c r="X12393" s="14"/>
      <c r="Y12393" s="14"/>
      <c r="Z12393" s="14"/>
      <c r="AA12393" s="14"/>
      <c r="AB12393" s="14"/>
    </row>
    <row r="12394" spans="24:28" ht="15" customHeight="1">
      <c r="X12394" s="14"/>
      <c r="Y12394" s="14"/>
      <c r="Z12394" s="14"/>
      <c r="AA12394" s="14"/>
      <c r="AB12394" s="14"/>
    </row>
    <row r="12395" spans="24:28" ht="15" customHeight="1">
      <c r="X12395" s="14"/>
      <c r="Y12395" s="14"/>
      <c r="Z12395" s="14"/>
      <c r="AA12395" s="14"/>
      <c r="AB12395" s="14"/>
    </row>
    <row r="12396" spans="24:28" ht="15" customHeight="1">
      <c r="X12396" s="14"/>
      <c r="Y12396" s="14"/>
      <c r="Z12396" s="14"/>
      <c r="AA12396" s="14"/>
      <c r="AB12396" s="14"/>
    </row>
    <row r="12397" spans="24:28" ht="15" customHeight="1">
      <c r="X12397" s="14"/>
      <c r="Y12397" s="14"/>
      <c r="Z12397" s="14"/>
      <c r="AA12397" s="14"/>
      <c r="AB12397" s="14"/>
    </row>
    <row r="12398" spans="24:28" ht="15" customHeight="1">
      <c r="X12398" s="14"/>
      <c r="Y12398" s="14"/>
      <c r="Z12398" s="14"/>
      <c r="AA12398" s="14"/>
      <c r="AB12398" s="14"/>
    </row>
    <row r="12399" spans="24:28" ht="15" customHeight="1">
      <c r="X12399" s="14"/>
      <c r="Y12399" s="14"/>
      <c r="Z12399" s="14"/>
      <c r="AA12399" s="14"/>
      <c r="AB12399" s="14"/>
    </row>
    <row r="12400" spans="24:28" ht="15" customHeight="1">
      <c r="X12400" s="14"/>
      <c r="Y12400" s="14"/>
      <c r="Z12400" s="14"/>
      <c r="AA12400" s="14"/>
      <c r="AB12400" s="14"/>
    </row>
    <row r="12401" spans="24:28" ht="15" customHeight="1">
      <c r="X12401" s="14"/>
      <c r="Y12401" s="14"/>
      <c r="Z12401" s="14"/>
      <c r="AA12401" s="14"/>
      <c r="AB12401" s="14"/>
    </row>
    <row r="12402" spans="24:28" ht="15" customHeight="1">
      <c r="X12402" s="14"/>
      <c r="Y12402" s="14"/>
      <c r="Z12402" s="14"/>
      <c r="AA12402" s="14"/>
      <c r="AB12402" s="14"/>
    </row>
    <row r="12403" spans="24:28" ht="15" customHeight="1">
      <c r="X12403" s="14"/>
      <c r="Y12403" s="14"/>
      <c r="Z12403" s="14"/>
      <c r="AA12403" s="14"/>
      <c r="AB12403" s="14"/>
    </row>
    <row r="12404" spans="24:28" ht="15" customHeight="1">
      <c r="X12404" s="14"/>
      <c r="Y12404" s="14"/>
      <c r="Z12404" s="14"/>
      <c r="AA12404" s="14"/>
      <c r="AB12404" s="14"/>
    </row>
    <row r="12405" spans="24:28" ht="15" customHeight="1">
      <c r="X12405" s="14"/>
      <c r="Y12405" s="14"/>
      <c r="Z12405" s="14"/>
      <c r="AA12405" s="14"/>
      <c r="AB12405" s="14"/>
    </row>
    <row r="12406" spans="24:28" ht="15" customHeight="1">
      <c r="X12406" s="14"/>
      <c r="Y12406" s="14"/>
      <c r="Z12406" s="14"/>
      <c r="AA12406" s="14"/>
      <c r="AB12406" s="14"/>
    </row>
    <row r="12407" spans="24:28" ht="15" customHeight="1">
      <c r="X12407" s="14"/>
      <c r="Y12407" s="14"/>
      <c r="Z12407" s="14"/>
      <c r="AA12407" s="14"/>
      <c r="AB12407" s="14"/>
    </row>
    <row r="12408" spans="24:28" ht="15" customHeight="1">
      <c r="X12408" s="14"/>
      <c r="Y12408" s="14"/>
      <c r="Z12408" s="14"/>
      <c r="AA12408" s="14"/>
      <c r="AB12408" s="14"/>
    </row>
    <row r="12409" spans="24:28" ht="15" customHeight="1">
      <c r="X12409" s="14"/>
      <c r="Y12409" s="14"/>
      <c r="Z12409" s="14"/>
      <c r="AA12409" s="14"/>
      <c r="AB12409" s="14"/>
    </row>
    <row r="12410" spans="24:28" ht="15" customHeight="1">
      <c r="X12410" s="14"/>
      <c r="Y12410" s="14"/>
      <c r="Z12410" s="14"/>
      <c r="AA12410" s="14"/>
      <c r="AB12410" s="14"/>
    </row>
    <row r="12411" spans="24:28" ht="15" customHeight="1">
      <c r="X12411" s="14"/>
      <c r="Y12411" s="14"/>
      <c r="Z12411" s="14"/>
      <c r="AA12411" s="14"/>
      <c r="AB12411" s="14"/>
    </row>
    <row r="12412" spans="24:28" ht="15" customHeight="1">
      <c r="X12412" s="14"/>
      <c r="Y12412" s="14"/>
      <c r="Z12412" s="14"/>
      <c r="AA12412" s="14"/>
      <c r="AB12412" s="14"/>
    </row>
    <row r="12413" spans="24:28" ht="15" customHeight="1">
      <c r="X12413" s="14"/>
      <c r="Y12413" s="14"/>
      <c r="Z12413" s="14"/>
      <c r="AA12413" s="14"/>
      <c r="AB12413" s="14"/>
    </row>
    <row r="12414" spans="24:28" ht="15" customHeight="1">
      <c r="X12414" s="14"/>
      <c r="Y12414" s="14"/>
      <c r="Z12414" s="14"/>
      <c r="AA12414" s="14"/>
      <c r="AB12414" s="14"/>
    </row>
    <row r="12415" spans="24:28" ht="15" customHeight="1">
      <c r="X12415" s="14"/>
      <c r="Y12415" s="14"/>
      <c r="Z12415" s="14"/>
      <c r="AA12415" s="14"/>
      <c r="AB12415" s="14"/>
    </row>
    <row r="12416" spans="24:28" ht="15" customHeight="1">
      <c r="X12416" s="14"/>
      <c r="Y12416" s="14"/>
      <c r="Z12416" s="14"/>
      <c r="AA12416" s="14"/>
      <c r="AB12416" s="14"/>
    </row>
    <row r="12417" spans="24:28" ht="15" customHeight="1">
      <c r="X12417" s="14"/>
      <c r="Y12417" s="14"/>
      <c r="Z12417" s="14"/>
      <c r="AA12417" s="14"/>
      <c r="AB12417" s="14"/>
    </row>
    <row r="12418" spans="24:28" ht="15" customHeight="1">
      <c r="X12418" s="14"/>
      <c r="Y12418" s="14"/>
      <c r="Z12418" s="14"/>
      <c r="AA12418" s="14"/>
      <c r="AB12418" s="14"/>
    </row>
    <row r="12419" spans="24:28" ht="15" customHeight="1">
      <c r="X12419" s="14"/>
      <c r="Y12419" s="14"/>
      <c r="Z12419" s="14"/>
      <c r="AA12419" s="14"/>
      <c r="AB12419" s="14"/>
    </row>
    <row r="12420" spans="24:28" ht="15" customHeight="1">
      <c r="X12420" s="14"/>
      <c r="Y12420" s="14"/>
      <c r="Z12420" s="14"/>
      <c r="AA12420" s="14"/>
      <c r="AB12420" s="14"/>
    </row>
    <row r="12421" spans="24:28" ht="15" customHeight="1">
      <c r="X12421" s="14"/>
      <c r="Y12421" s="14"/>
      <c r="Z12421" s="14"/>
      <c r="AA12421" s="14"/>
      <c r="AB12421" s="14"/>
    </row>
    <row r="12422" spans="24:28" ht="15" customHeight="1">
      <c r="X12422" s="14"/>
      <c r="Y12422" s="14"/>
      <c r="Z12422" s="14"/>
      <c r="AA12422" s="14"/>
      <c r="AB12422" s="14"/>
    </row>
    <row r="12423" spans="24:28" ht="15" customHeight="1">
      <c r="X12423" s="14"/>
      <c r="Y12423" s="14"/>
      <c r="Z12423" s="14"/>
      <c r="AA12423" s="14"/>
      <c r="AB12423" s="14"/>
    </row>
    <row r="12424" spans="24:28" ht="15" customHeight="1">
      <c r="X12424" s="14"/>
      <c r="Y12424" s="14"/>
      <c r="Z12424" s="14"/>
      <c r="AA12424" s="14"/>
      <c r="AB12424" s="14"/>
    </row>
    <row r="12425" spans="24:28" ht="15" customHeight="1">
      <c r="X12425" s="14"/>
      <c r="Y12425" s="14"/>
      <c r="Z12425" s="14"/>
      <c r="AA12425" s="14"/>
      <c r="AB12425" s="14"/>
    </row>
    <row r="12426" spans="24:28" ht="15" customHeight="1">
      <c r="X12426" s="14"/>
      <c r="Y12426" s="14"/>
      <c r="Z12426" s="14"/>
      <c r="AA12426" s="14"/>
      <c r="AB12426" s="14"/>
    </row>
    <row r="12427" spans="24:28" ht="15" customHeight="1">
      <c r="X12427" s="14"/>
      <c r="Y12427" s="14"/>
      <c r="Z12427" s="14"/>
      <c r="AA12427" s="14"/>
      <c r="AB12427" s="14"/>
    </row>
    <row r="12428" spans="24:28" ht="15" customHeight="1">
      <c r="X12428" s="14"/>
      <c r="Y12428" s="14"/>
      <c r="Z12428" s="14"/>
      <c r="AA12428" s="14"/>
      <c r="AB12428" s="14"/>
    </row>
    <row r="12429" spans="24:28" ht="15" customHeight="1">
      <c r="X12429" s="14"/>
      <c r="Y12429" s="14"/>
      <c r="Z12429" s="14"/>
      <c r="AA12429" s="14"/>
      <c r="AB12429" s="14"/>
    </row>
    <row r="12430" spans="24:28" ht="15" customHeight="1">
      <c r="X12430" s="14"/>
      <c r="Y12430" s="14"/>
      <c r="Z12430" s="14"/>
      <c r="AA12430" s="14"/>
      <c r="AB12430" s="14"/>
    </row>
    <row r="12431" spans="24:28" ht="15" customHeight="1">
      <c r="X12431" s="14"/>
      <c r="Y12431" s="14"/>
      <c r="Z12431" s="14"/>
      <c r="AA12431" s="14"/>
      <c r="AB12431" s="14"/>
    </row>
    <row r="12432" spans="24:28" ht="15" customHeight="1">
      <c r="X12432" s="14"/>
      <c r="Y12432" s="14"/>
      <c r="Z12432" s="14"/>
      <c r="AA12432" s="14"/>
      <c r="AB12432" s="14"/>
    </row>
    <row r="12433" spans="24:28" ht="15" customHeight="1">
      <c r="X12433" s="14"/>
      <c r="Y12433" s="14"/>
      <c r="Z12433" s="14"/>
      <c r="AA12433" s="14"/>
      <c r="AB12433" s="14"/>
    </row>
    <row r="12434" spans="24:28" ht="15" customHeight="1">
      <c r="X12434" s="14"/>
      <c r="Y12434" s="14"/>
      <c r="Z12434" s="14"/>
      <c r="AA12434" s="14"/>
      <c r="AB12434" s="14"/>
    </row>
    <row r="12435" spans="24:28" ht="15" customHeight="1">
      <c r="X12435" s="14"/>
      <c r="Y12435" s="14"/>
      <c r="Z12435" s="14"/>
      <c r="AA12435" s="14"/>
      <c r="AB12435" s="14"/>
    </row>
    <row r="12436" spans="24:28" ht="15" customHeight="1">
      <c r="X12436" s="14"/>
      <c r="Y12436" s="14"/>
      <c r="Z12436" s="14"/>
      <c r="AA12436" s="14"/>
      <c r="AB12436" s="14"/>
    </row>
    <row r="12437" spans="24:28" ht="15" customHeight="1">
      <c r="X12437" s="14"/>
      <c r="Y12437" s="14"/>
      <c r="Z12437" s="14"/>
      <c r="AA12437" s="14"/>
      <c r="AB12437" s="14"/>
    </row>
    <row r="12438" spans="24:28" ht="15" customHeight="1">
      <c r="X12438" s="14"/>
      <c r="Y12438" s="14"/>
      <c r="Z12438" s="14"/>
      <c r="AA12438" s="14"/>
      <c r="AB12438" s="14"/>
    </row>
    <row r="12439" spans="24:28" ht="15" customHeight="1">
      <c r="X12439" s="14"/>
      <c r="Y12439" s="14"/>
      <c r="Z12439" s="14"/>
      <c r="AA12439" s="14"/>
      <c r="AB12439" s="14"/>
    </row>
    <row r="12440" spans="24:28" ht="15" customHeight="1">
      <c r="X12440" s="14"/>
      <c r="Y12440" s="14"/>
      <c r="Z12440" s="14"/>
      <c r="AA12440" s="14"/>
      <c r="AB12440" s="14"/>
    </row>
    <row r="12441" spans="24:28" ht="15" customHeight="1">
      <c r="X12441" s="14"/>
      <c r="Y12441" s="14"/>
      <c r="Z12441" s="14"/>
      <c r="AA12441" s="14"/>
      <c r="AB12441" s="14"/>
    </row>
    <row r="12442" spans="24:28" ht="15" customHeight="1">
      <c r="X12442" s="14"/>
      <c r="Y12442" s="14"/>
      <c r="Z12442" s="14"/>
      <c r="AA12442" s="14"/>
      <c r="AB12442" s="14"/>
    </row>
    <row r="12443" spans="24:28" ht="15" customHeight="1">
      <c r="X12443" s="14"/>
      <c r="Y12443" s="14"/>
      <c r="Z12443" s="14"/>
      <c r="AA12443" s="14"/>
      <c r="AB12443" s="14"/>
    </row>
    <row r="12444" spans="24:28" ht="15" customHeight="1">
      <c r="X12444" s="14"/>
      <c r="Y12444" s="14"/>
      <c r="Z12444" s="14"/>
      <c r="AA12444" s="14"/>
      <c r="AB12444" s="14"/>
    </row>
    <row r="12445" spans="24:28" ht="15" customHeight="1">
      <c r="X12445" s="14"/>
      <c r="Y12445" s="14"/>
      <c r="Z12445" s="14"/>
      <c r="AA12445" s="14"/>
      <c r="AB12445" s="14"/>
    </row>
    <row r="12446" spans="24:28" ht="15" customHeight="1">
      <c r="X12446" s="14"/>
      <c r="Y12446" s="14"/>
      <c r="Z12446" s="14"/>
      <c r="AA12446" s="14"/>
      <c r="AB12446" s="14"/>
    </row>
    <row r="12447" spans="24:28" ht="15" customHeight="1">
      <c r="X12447" s="14"/>
      <c r="Y12447" s="14"/>
      <c r="Z12447" s="14"/>
      <c r="AA12447" s="14"/>
      <c r="AB12447" s="14"/>
    </row>
    <row r="12448" spans="24:28" ht="15" customHeight="1">
      <c r="X12448" s="14"/>
      <c r="Y12448" s="14"/>
      <c r="Z12448" s="14"/>
      <c r="AA12448" s="14"/>
      <c r="AB12448" s="14"/>
    </row>
    <row r="12449" spans="24:28" ht="15" customHeight="1">
      <c r="X12449" s="14"/>
      <c r="Y12449" s="14"/>
      <c r="Z12449" s="14"/>
      <c r="AA12449" s="14"/>
      <c r="AB12449" s="14"/>
    </row>
    <row r="12450" spans="24:28" ht="15" customHeight="1">
      <c r="X12450" s="14"/>
      <c r="Y12450" s="14"/>
      <c r="Z12450" s="14"/>
      <c r="AA12450" s="14"/>
      <c r="AB12450" s="14"/>
    </row>
    <row r="12451" spans="24:28" ht="15" customHeight="1">
      <c r="X12451" s="14"/>
      <c r="Y12451" s="14"/>
      <c r="Z12451" s="14"/>
      <c r="AA12451" s="14"/>
      <c r="AB12451" s="14"/>
    </row>
    <row r="12452" spans="24:28" ht="15" customHeight="1">
      <c r="X12452" s="14"/>
      <c r="Y12452" s="14"/>
      <c r="Z12452" s="14"/>
      <c r="AA12452" s="14"/>
      <c r="AB12452" s="14"/>
    </row>
    <row r="12453" spans="24:28" ht="15" customHeight="1">
      <c r="X12453" s="14"/>
      <c r="Y12453" s="14"/>
      <c r="Z12453" s="14"/>
      <c r="AA12453" s="14"/>
      <c r="AB12453" s="14"/>
    </row>
    <row r="12454" spans="24:28" ht="15" customHeight="1">
      <c r="X12454" s="14"/>
      <c r="Y12454" s="14"/>
      <c r="Z12454" s="14"/>
      <c r="AA12454" s="14"/>
      <c r="AB12454" s="14"/>
    </row>
    <row r="12455" spans="24:28" ht="15" customHeight="1">
      <c r="X12455" s="14"/>
      <c r="Y12455" s="14"/>
      <c r="Z12455" s="14"/>
      <c r="AA12455" s="14"/>
      <c r="AB12455" s="14"/>
    </row>
    <row r="12456" spans="24:28" ht="15" customHeight="1">
      <c r="X12456" s="14"/>
      <c r="Y12456" s="14"/>
      <c r="Z12456" s="14"/>
      <c r="AA12456" s="14"/>
      <c r="AB12456" s="14"/>
    </row>
    <row r="12457" spans="24:28" ht="15" customHeight="1">
      <c r="X12457" s="14"/>
      <c r="Y12457" s="14"/>
      <c r="Z12457" s="14"/>
      <c r="AA12457" s="14"/>
      <c r="AB12457" s="14"/>
    </row>
    <row r="12458" spans="24:28" ht="15" customHeight="1">
      <c r="X12458" s="14"/>
      <c r="Y12458" s="14"/>
      <c r="Z12458" s="14"/>
      <c r="AA12458" s="14"/>
      <c r="AB12458" s="14"/>
    </row>
    <row r="12459" spans="24:28" ht="15" customHeight="1">
      <c r="X12459" s="14"/>
      <c r="Y12459" s="14"/>
      <c r="Z12459" s="14"/>
      <c r="AA12459" s="14"/>
      <c r="AB12459" s="14"/>
    </row>
    <row r="12460" spans="24:28" ht="15" customHeight="1">
      <c r="X12460" s="14"/>
      <c r="Y12460" s="14"/>
      <c r="Z12460" s="14"/>
      <c r="AA12460" s="14"/>
      <c r="AB12460" s="14"/>
    </row>
    <row r="12461" spans="24:28" ht="15" customHeight="1">
      <c r="X12461" s="14"/>
      <c r="Y12461" s="14"/>
      <c r="Z12461" s="14"/>
      <c r="AA12461" s="14"/>
      <c r="AB12461" s="14"/>
    </row>
    <row r="12462" spans="24:28" ht="15" customHeight="1">
      <c r="X12462" s="14"/>
      <c r="Y12462" s="14"/>
      <c r="Z12462" s="14"/>
      <c r="AA12462" s="14"/>
      <c r="AB12462" s="14"/>
    </row>
    <row r="12463" spans="24:28" ht="15" customHeight="1">
      <c r="X12463" s="14"/>
      <c r="Y12463" s="14"/>
      <c r="Z12463" s="14"/>
      <c r="AA12463" s="14"/>
      <c r="AB12463" s="14"/>
    </row>
    <row r="12464" spans="24:28" ht="15" customHeight="1">
      <c r="X12464" s="14"/>
      <c r="Y12464" s="14"/>
      <c r="Z12464" s="14"/>
      <c r="AA12464" s="14"/>
      <c r="AB12464" s="14"/>
    </row>
    <row r="12465" spans="24:28" ht="15" customHeight="1">
      <c r="X12465" s="14"/>
      <c r="Y12465" s="14"/>
      <c r="Z12465" s="14"/>
      <c r="AA12465" s="14"/>
      <c r="AB12465" s="14"/>
    </row>
    <row r="12466" spans="24:28" ht="15" customHeight="1">
      <c r="X12466" s="14"/>
      <c r="Y12466" s="14"/>
      <c r="Z12466" s="14"/>
      <c r="AA12466" s="14"/>
      <c r="AB12466" s="14"/>
    </row>
    <row r="12467" spans="24:28" ht="15" customHeight="1">
      <c r="X12467" s="14"/>
      <c r="Y12467" s="14"/>
      <c r="Z12467" s="14"/>
      <c r="AA12467" s="14"/>
      <c r="AB12467" s="14"/>
    </row>
    <row r="12468" spans="24:28" ht="15" customHeight="1">
      <c r="X12468" s="14"/>
      <c r="Y12468" s="14"/>
      <c r="Z12468" s="14"/>
      <c r="AA12468" s="14"/>
      <c r="AB12468" s="14"/>
    </row>
    <row r="12469" spans="24:28" ht="15" customHeight="1">
      <c r="X12469" s="14"/>
      <c r="Y12469" s="14"/>
      <c r="Z12469" s="14"/>
      <c r="AA12469" s="14"/>
      <c r="AB12469" s="14"/>
    </row>
    <row r="12470" spans="24:28" ht="15" customHeight="1">
      <c r="X12470" s="14"/>
      <c r="Y12470" s="14"/>
      <c r="Z12470" s="14"/>
      <c r="AA12470" s="14"/>
      <c r="AB12470" s="14"/>
    </row>
    <row r="12471" spans="24:28" ht="15" customHeight="1">
      <c r="X12471" s="14"/>
      <c r="Y12471" s="14"/>
      <c r="Z12471" s="14"/>
      <c r="AA12471" s="14"/>
      <c r="AB12471" s="14"/>
    </row>
    <row r="12472" spans="24:28" ht="15" customHeight="1">
      <c r="X12472" s="14"/>
      <c r="Y12472" s="14"/>
      <c r="Z12472" s="14"/>
      <c r="AA12472" s="14"/>
      <c r="AB12472" s="14"/>
    </row>
    <row r="12473" spans="24:28" ht="15" customHeight="1">
      <c r="X12473" s="14"/>
      <c r="Y12473" s="14"/>
      <c r="Z12473" s="14"/>
      <c r="AA12473" s="14"/>
      <c r="AB12473" s="14"/>
    </row>
    <row r="12474" spans="24:28" ht="15" customHeight="1">
      <c r="X12474" s="14"/>
      <c r="Y12474" s="14"/>
      <c r="Z12474" s="14"/>
      <c r="AA12474" s="14"/>
      <c r="AB12474" s="14"/>
    </row>
    <row r="12475" spans="24:28" ht="15" customHeight="1">
      <c r="X12475" s="14"/>
      <c r="Y12475" s="14"/>
      <c r="Z12475" s="14"/>
      <c r="AA12475" s="14"/>
      <c r="AB12475" s="14"/>
    </row>
    <row r="12476" spans="24:28" ht="15" customHeight="1">
      <c r="X12476" s="14"/>
      <c r="Y12476" s="14"/>
      <c r="Z12476" s="14"/>
      <c r="AA12476" s="14"/>
      <c r="AB12476" s="14"/>
    </row>
    <row r="12477" spans="24:28" ht="15" customHeight="1">
      <c r="X12477" s="14"/>
      <c r="Y12477" s="14"/>
      <c r="Z12477" s="14"/>
      <c r="AA12477" s="14"/>
      <c r="AB12477" s="14"/>
    </row>
    <row r="12478" spans="24:28" ht="15" customHeight="1">
      <c r="X12478" s="14"/>
      <c r="Y12478" s="14"/>
      <c r="Z12478" s="14"/>
      <c r="AA12478" s="14"/>
      <c r="AB12478" s="14"/>
    </row>
    <row r="12479" spans="24:28" ht="15" customHeight="1">
      <c r="X12479" s="14"/>
      <c r="Y12479" s="14"/>
      <c r="Z12479" s="14"/>
      <c r="AA12479" s="14"/>
      <c r="AB12479" s="14"/>
    </row>
    <row r="12480" spans="24:28" ht="15" customHeight="1">
      <c r="X12480" s="14"/>
      <c r="Y12480" s="14"/>
      <c r="Z12480" s="14"/>
      <c r="AA12480" s="14"/>
      <c r="AB12480" s="14"/>
    </row>
    <row r="12481" spans="24:28" ht="15" customHeight="1">
      <c r="X12481" s="14"/>
      <c r="Y12481" s="14"/>
      <c r="Z12481" s="14"/>
      <c r="AA12481" s="14"/>
      <c r="AB12481" s="14"/>
    </row>
    <row r="12482" spans="24:28" ht="15" customHeight="1">
      <c r="X12482" s="14"/>
      <c r="Y12482" s="14"/>
      <c r="Z12482" s="14"/>
      <c r="AA12482" s="14"/>
      <c r="AB12482" s="14"/>
    </row>
    <row r="12483" spans="24:28" ht="15" customHeight="1">
      <c r="X12483" s="14"/>
      <c r="Y12483" s="14"/>
      <c r="Z12483" s="14"/>
      <c r="AA12483" s="14"/>
      <c r="AB12483" s="14"/>
    </row>
    <row r="12484" spans="24:28" ht="15" customHeight="1">
      <c r="X12484" s="14"/>
      <c r="Y12484" s="14"/>
      <c r="Z12484" s="14"/>
      <c r="AA12484" s="14"/>
      <c r="AB12484" s="14"/>
    </row>
    <row r="12485" spans="24:28" ht="15" customHeight="1">
      <c r="X12485" s="14"/>
      <c r="Y12485" s="14"/>
      <c r="Z12485" s="14"/>
      <c r="AA12485" s="14"/>
      <c r="AB12485" s="14"/>
    </row>
    <row r="12486" spans="24:28" ht="15" customHeight="1">
      <c r="X12486" s="14"/>
      <c r="Y12486" s="14"/>
      <c r="Z12486" s="14"/>
      <c r="AA12486" s="14"/>
      <c r="AB12486" s="14"/>
    </row>
    <row r="12487" spans="24:28" ht="15" customHeight="1">
      <c r="X12487" s="14"/>
      <c r="Y12487" s="14"/>
      <c r="Z12487" s="14"/>
      <c r="AA12487" s="14"/>
      <c r="AB12487" s="14"/>
    </row>
    <row r="12488" spans="24:28" ht="15" customHeight="1">
      <c r="X12488" s="14"/>
      <c r="Y12488" s="14"/>
      <c r="Z12488" s="14"/>
      <c r="AA12488" s="14"/>
      <c r="AB12488" s="14"/>
    </row>
    <row r="12489" spans="24:28" ht="15" customHeight="1">
      <c r="X12489" s="14"/>
      <c r="Y12489" s="14"/>
      <c r="Z12489" s="14"/>
      <c r="AA12489" s="14"/>
      <c r="AB12489" s="14"/>
    </row>
    <row r="12490" spans="24:28" ht="15" customHeight="1">
      <c r="X12490" s="14"/>
      <c r="Y12490" s="14"/>
      <c r="Z12490" s="14"/>
      <c r="AA12490" s="14"/>
      <c r="AB12490" s="14"/>
    </row>
    <row r="12491" spans="24:28" ht="15" customHeight="1">
      <c r="X12491" s="14"/>
      <c r="Y12491" s="14"/>
      <c r="Z12491" s="14"/>
      <c r="AA12491" s="14"/>
      <c r="AB12491" s="14"/>
    </row>
    <row r="12492" spans="24:28" ht="15" customHeight="1">
      <c r="X12492" s="14"/>
      <c r="Y12492" s="14"/>
      <c r="Z12492" s="14"/>
      <c r="AA12492" s="14"/>
      <c r="AB12492" s="14"/>
    </row>
    <row r="12493" spans="24:28" ht="15" customHeight="1">
      <c r="X12493" s="14"/>
      <c r="Y12493" s="14"/>
      <c r="Z12493" s="14"/>
      <c r="AA12493" s="14"/>
      <c r="AB12493" s="14"/>
    </row>
    <row r="12494" spans="24:28" ht="15" customHeight="1">
      <c r="X12494" s="14"/>
      <c r="Y12494" s="14"/>
      <c r="Z12494" s="14"/>
      <c r="AA12494" s="14"/>
      <c r="AB12494" s="14"/>
    </row>
    <row r="12495" spans="24:28" ht="15" customHeight="1">
      <c r="X12495" s="14"/>
      <c r="Y12495" s="14"/>
      <c r="Z12495" s="14"/>
      <c r="AA12495" s="14"/>
      <c r="AB12495" s="14"/>
    </row>
    <row r="12496" spans="24:28" ht="15" customHeight="1">
      <c r="X12496" s="14"/>
      <c r="Y12496" s="14"/>
      <c r="Z12496" s="14"/>
      <c r="AA12496" s="14"/>
      <c r="AB12496" s="14"/>
    </row>
    <row r="12497" spans="24:28" ht="15" customHeight="1">
      <c r="X12497" s="14"/>
      <c r="Y12497" s="14"/>
      <c r="Z12497" s="14"/>
      <c r="AA12497" s="14"/>
      <c r="AB12497" s="14"/>
    </row>
    <row r="12498" spans="24:28" ht="15" customHeight="1">
      <c r="X12498" s="14"/>
      <c r="Y12498" s="14"/>
      <c r="Z12498" s="14"/>
      <c r="AA12498" s="14"/>
      <c r="AB12498" s="14"/>
    </row>
    <row r="12499" spans="24:28" ht="15" customHeight="1">
      <c r="X12499" s="14"/>
      <c r="Y12499" s="14"/>
      <c r="Z12499" s="14"/>
      <c r="AA12499" s="14"/>
      <c r="AB12499" s="14"/>
    </row>
    <row r="12500" spans="24:28" ht="15" customHeight="1">
      <c r="X12500" s="14"/>
      <c r="Y12500" s="14"/>
      <c r="Z12500" s="14"/>
      <c r="AA12500" s="14"/>
      <c r="AB12500" s="14"/>
    </row>
    <row r="12501" spans="24:28" ht="15" customHeight="1">
      <c r="X12501" s="14"/>
      <c r="Y12501" s="14"/>
      <c r="Z12501" s="14"/>
      <c r="AA12501" s="14"/>
      <c r="AB12501" s="14"/>
    </row>
    <row r="12502" spans="24:28" ht="15" customHeight="1">
      <c r="X12502" s="14"/>
      <c r="Y12502" s="14"/>
      <c r="Z12502" s="14"/>
      <c r="AA12502" s="14"/>
      <c r="AB12502" s="14"/>
    </row>
    <row r="12503" spans="24:28" ht="15" customHeight="1">
      <c r="X12503" s="14"/>
      <c r="Y12503" s="14"/>
      <c r="Z12503" s="14"/>
      <c r="AA12503" s="14"/>
      <c r="AB12503" s="14"/>
    </row>
    <row r="12504" spans="24:28" ht="15" customHeight="1">
      <c r="X12504" s="14"/>
      <c r="Y12504" s="14"/>
      <c r="Z12504" s="14"/>
      <c r="AA12504" s="14"/>
      <c r="AB12504" s="14"/>
    </row>
    <row r="12505" spans="24:28" ht="15" customHeight="1">
      <c r="X12505" s="14"/>
      <c r="Y12505" s="14"/>
      <c r="Z12505" s="14"/>
      <c r="AA12505" s="14"/>
      <c r="AB12505" s="14"/>
    </row>
    <row r="12506" spans="24:28" ht="15" customHeight="1">
      <c r="X12506" s="14"/>
      <c r="Y12506" s="14"/>
      <c r="Z12506" s="14"/>
      <c r="AA12506" s="14"/>
      <c r="AB12506" s="14"/>
    </row>
    <row r="12507" spans="24:28" ht="15" customHeight="1">
      <c r="X12507" s="14"/>
      <c r="Y12507" s="14"/>
      <c r="Z12507" s="14"/>
      <c r="AA12507" s="14"/>
      <c r="AB12507" s="14"/>
    </row>
    <row r="12508" spans="24:28" ht="15" customHeight="1">
      <c r="X12508" s="14"/>
      <c r="Y12508" s="14"/>
      <c r="Z12508" s="14"/>
      <c r="AA12508" s="14"/>
      <c r="AB12508" s="14"/>
    </row>
    <row r="12509" spans="24:28" ht="15" customHeight="1">
      <c r="X12509" s="14"/>
      <c r="Y12509" s="14"/>
      <c r="Z12509" s="14"/>
      <c r="AA12509" s="14"/>
      <c r="AB12509" s="14"/>
    </row>
    <row r="12510" spans="24:28" ht="15" customHeight="1">
      <c r="X12510" s="14"/>
      <c r="Y12510" s="14"/>
      <c r="Z12510" s="14"/>
      <c r="AA12510" s="14"/>
      <c r="AB12510" s="14"/>
    </row>
    <row r="12511" spans="24:28" ht="15" customHeight="1">
      <c r="X12511" s="14"/>
      <c r="Y12511" s="14"/>
      <c r="Z12511" s="14"/>
      <c r="AA12511" s="14"/>
      <c r="AB12511" s="14"/>
    </row>
    <row r="12512" spans="24:28" ht="15" customHeight="1">
      <c r="X12512" s="14"/>
      <c r="Y12512" s="14"/>
      <c r="Z12512" s="14"/>
      <c r="AA12512" s="14"/>
      <c r="AB12512" s="14"/>
    </row>
    <row r="12513" spans="24:28" ht="15" customHeight="1">
      <c r="X12513" s="14"/>
      <c r="Y12513" s="14"/>
      <c r="Z12513" s="14"/>
      <c r="AA12513" s="14"/>
      <c r="AB12513" s="14"/>
    </row>
    <row r="12514" spans="24:28" ht="15" customHeight="1">
      <c r="X12514" s="14"/>
      <c r="Y12514" s="14"/>
      <c r="Z12514" s="14"/>
      <c r="AA12514" s="14"/>
      <c r="AB12514" s="14"/>
    </row>
    <row r="12515" spans="24:28" ht="15" customHeight="1">
      <c r="X12515" s="14"/>
      <c r="Y12515" s="14"/>
      <c r="Z12515" s="14"/>
      <c r="AA12515" s="14"/>
      <c r="AB12515" s="14"/>
    </row>
    <row r="12516" spans="24:28" ht="15" customHeight="1">
      <c r="X12516" s="14"/>
      <c r="Y12516" s="14"/>
      <c r="Z12516" s="14"/>
      <c r="AA12516" s="14"/>
      <c r="AB12516" s="14"/>
    </row>
    <row r="12517" spans="24:28" ht="15" customHeight="1">
      <c r="X12517" s="14"/>
      <c r="Y12517" s="14"/>
      <c r="Z12517" s="14"/>
      <c r="AA12517" s="14"/>
      <c r="AB12517" s="14"/>
    </row>
    <row r="12518" spans="24:28" ht="15" customHeight="1">
      <c r="X12518" s="14"/>
      <c r="Y12518" s="14"/>
      <c r="Z12518" s="14"/>
      <c r="AA12518" s="14"/>
      <c r="AB12518" s="14"/>
    </row>
    <row r="12519" spans="24:28" ht="15" customHeight="1">
      <c r="X12519" s="14"/>
      <c r="Y12519" s="14"/>
      <c r="Z12519" s="14"/>
      <c r="AA12519" s="14"/>
      <c r="AB12519" s="14"/>
    </row>
    <row r="12520" spans="24:28" ht="15" customHeight="1">
      <c r="X12520" s="14"/>
      <c r="Y12520" s="14"/>
      <c r="Z12520" s="14"/>
      <c r="AA12520" s="14"/>
      <c r="AB12520" s="14"/>
    </row>
    <row r="12521" spans="24:28" ht="15" customHeight="1">
      <c r="X12521" s="14"/>
      <c r="Y12521" s="14"/>
      <c r="Z12521" s="14"/>
      <c r="AA12521" s="14"/>
      <c r="AB12521" s="14"/>
    </row>
    <row r="12522" spans="24:28" ht="15" customHeight="1">
      <c r="X12522" s="14"/>
      <c r="Y12522" s="14"/>
      <c r="Z12522" s="14"/>
      <c r="AA12522" s="14"/>
      <c r="AB12522" s="14"/>
    </row>
    <row r="12523" spans="24:28" ht="15" customHeight="1">
      <c r="X12523" s="14"/>
      <c r="Y12523" s="14"/>
      <c r="Z12523" s="14"/>
      <c r="AA12523" s="14"/>
      <c r="AB12523" s="14"/>
    </row>
    <row r="12524" spans="24:28" ht="15" customHeight="1">
      <c r="X12524" s="14"/>
      <c r="Y12524" s="14"/>
      <c r="Z12524" s="14"/>
      <c r="AA12524" s="14"/>
      <c r="AB12524" s="14"/>
    </row>
    <row r="12525" spans="24:28" ht="15" customHeight="1">
      <c r="X12525" s="14"/>
      <c r="Y12525" s="14"/>
      <c r="Z12525" s="14"/>
      <c r="AA12525" s="14"/>
      <c r="AB12525" s="14"/>
    </row>
    <row r="12526" spans="24:28" ht="15" customHeight="1">
      <c r="X12526" s="14"/>
      <c r="Y12526" s="14"/>
      <c r="Z12526" s="14"/>
      <c r="AA12526" s="14"/>
      <c r="AB12526" s="14"/>
    </row>
    <row r="12527" spans="24:28" ht="15" customHeight="1">
      <c r="X12527" s="14"/>
      <c r="Y12527" s="14"/>
      <c r="Z12527" s="14"/>
      <c r="AA12527" s="14"/>
      <c r="AB12527" s="14"/>
    </row>
    <row r="12528" spans="24:28" ht="15" customHeight="1">
      <c r="X12528" s="14"/>
      <c r="Y12528" s="14"/>
      <c r="Z12528" s="14"/>
      <c r="AA12528" s="14"/>
      <c r="AB12528" s="14"/>
    </row>
    <row r="12529" spans="24:28" ht="15" customHeight="1">
      <c r="X12529" s="14"/>
      <c r="Y12529" s="14"/>
      <c r="Z12529" s="14"/>
      <c r="AA12529" s="14"/>
      <c r="AB12529" s="14"/>
    </row>
    <row r="12530" spans="24:28" ht="15" customHeight="1">
      <c r="X12530" s="14"/>
      <c r="Y12530" s="14"/>
      <c r="Z12530" s="14"/>
      <c r="AA12530" s="14"/>
      <c r="AB12530" s="14"/>
    </row>
    <row r="12531" spans="24:28" ht="15" customHeight="1">
      <c r="X12531" s="14"/>
      <c r="Y12531" s="14"/>
      <c r="Z12531" s="14"/>
      <c r="AA12531" s="14"/>
      <c r="AB12531" s="14"/>
    </row>
    <row r="12532" spans="24:28" ht="15" customHeight="1">
      <c r="X12532" s="14"/>
      <c r="Y12532" s="14"/>
      <c r="Z12532" s="14"/>
      <c r="AA12532" s="14"/>
      <c r="AB12532" s="14"/>
    </row>
    <row r="12533" spans="24:28" ht="15" customHeight="1">
      <c r="X12533" s="14"/>
      <c r="Y12533" s="14"/>
      <c r="Z12533" s="14"/>
      <c r="AA12533" s="14"/>
      <c r="AB12533" s="14"/>
    </row>
    <row r="12534" spans="24:28" ht="15" customHeight="1">
      <c r="X12534" s="14"/>
      <c r="Y12534" s="14"/>
      <c r="Z12534" s="14"/>
      <c r="AA12534" s="14"/>
      <c r="AB12534" s="14"/>
    </row>
    <row r="12535" spans="24:28" ht="15" customHeight="1">
      <c r="X12535" s="14"/>
      <c r="Y12535" s="14"/>
      <c r="Z12535" s="14"/>
      <c r="AA12535" s="14"/>
      <c r="AB12535" s="14"/>
    </row>
    <row r="12536" spans="24:28" ht="15" customHeight="1">
      <c r="X12536" s="14"/>
      <c r="Y12536" s="14"/>
      <c r="Z12536" s="14"/>
      <c r="AA12536" s="14"/>
      <c r="AB12536" s="14"/>
    </row>
    <row r="12537" spans="24:28" ht="15" customHeight="1">
      <c r="X12537" s="14"/>
      <c r="Y12537" s="14"/>
      <c r="Z12537" s="14"/>
      <c r="AA12537" s="14"/>
      <c r="AB12537" s="14"/>
    </row>
    <row r="12538" spans="24:28" ht="15" customHeight="1">
      <c r="X12538" s="14"/>
      <c r="Y12538" s="14"/>
      <c r="Z12538" s="14"/>
      <c r="AA12538" s="14"/>
      <c r="AB12538" s="14"/>
    </row>
    <row r="12539" spans="24:28" ht="15" customHeight="1">
      <c r="X12539" s="14"/>
      <c r="Y12539" s="14"/>
      <c r="Z12539" s="14"/>
      <c r="AA12539" s="14"/>
      <c r="AB12539" s="14"/>
    </row>
    <row r="12540" spans="24:28" ht="15" customHeight="1">
      <c r="X12540" s="14"/>
      <c r="Y12540" s="14"/>
      <c r="Z12540" s="14"/>
      <c r="AA12540" s="14"/>
      <c r="AB12540" s="14"/>
    </row>
    <row r="12541" spans="24:28" ht="15" customHeight="1">
      <c r="X12541" s="14"/>
      <c r="Y12541" s="14"/>
      <c r="Z12541" s="14"/>
      <c r="AA12541" s="14"/>
      <c r="AB12541" s="14"/>
    </row>
    <row r="12542" spans="24:28" ht="15" customHeight="1">
      <c r="X12542" s="14"/>
      <c r="Y12542" s="14"/>
      <c r="Z12542" s="14"/>
      <c r="AA12542" s="14"/>
      <c r="AB12542" s="14"/>
    </row>
    <row r="12543" spans="24:28" ht="15" customHeight="1">
      <c r="X12543" s="14"/>
      <c r="Y12543" s="14"/>
      <c r="Z12543" s="14"/>
      <c r="AA12543" s="14"/>
      <c r="AB12543" s="14"/>
    </row>
    <row r="12544" spans="24:28" ht="15" customHeight="1">
      <c r="X12544" s="14"/>
      <c r="Y12544" s="14"/>
      <c r="Z12544" s="14"/>
      <c r="AA12544" s="14"/>
      <c r="AB12544" s="14"/>
    </row>
    <row r="12545" spans="24:28" ht="15" customHeight="1">
      <c r="X12545" s="14"/>
      <c r="Y12545" s="14"/>
      <c r="Z12545" s="14"/>
      <c r="AA12545" s="14"/>
      <c r="AB12545" s="14"/>
    </row>
    <row r="12546" spans="24:28" ht="15" customHeight="1">
      <c r="X12546" s="14"/>
      <c r="Y12546" s="14"/>
      <c r="Z12546" s="14"/>
      <c r="AA12546" s="14"/>
      <c r="AB12546" s="14"/>
    </row>
    <row r="12547" spans="24:28" ht="15" customHeight="1">
      <c r="X12547" s="14"/>
      <c r="Y12547" s="14"/>
      <c r="Z12547" s="14"/>
      <c r="AA12547" s="14"/>
      <c r="AB12547" s="14"/>
    </row>
    <row r="12548" spans="24:28" ht="15" customHeight="1">
      <c r="X12548" s="14"/>
      <c r="Y12548" s="14"/>
      <c r="Z12548" s="14"/>
      <c r="AA12548" s="14"/>
      <c r="AB12548" s="14"/>
    </row>
    <row r="12549" spans="24:28" ht="15" customHeight="1">
      <c r="X12549" s="14"/>
      <c r="Y12549" s="14"/>
      <c r="Z12549" s="14"/>
      <c r="AA12549" s="14"/>
      <c r="AB12549" s="14"/>
    </row>
    <row r="12550" spans="24:28" ht="15" customHeight="1">
      <c r="X12550" s="14"/>
      <c r="Y12550" s="14"/>
      <c r="Z12550" s="14"/>
      <c r="AA12550" s="14"/>
      <c r="AB12550" s="14"/>
    </row>
    <row r="12551" spans="24:28" ht="15" customHeight="1">
      <c r="X12551" s="14"/>
      <c r="Y12551" s="14"/>
      <c r="Z12551" s="14"/>
      <c r="AA12551" s="14"/>
      <c r="AB12551" s="14"/>
    </row>
    <row r="12552" spans="24:28" ht="15" customHeight="1">
      <c r="X12552" s="14"/>
      <c r="Y12552" s="14"/>
      <c r="Z12552" s="14"/>
      <c r="AA12552" s="14"/>
      <c r="AB12552" s="14"/>
    </row>
    <row r="12553" spans="24:28" ht="15" customHeight="1">
      <c r="X12553" s="14"/>
      <c r="Y12553" s="14"/>
      <c r="Z12553" s="14"/>
      <c r="AA12553" s="14"/>
      <c r="AB12553" s="14"/>
    </row>
    <row r="12554" spans="24:28" ht="15" customHeight="1">
      <c r="X12554" s="14"/>
      <c r="Y12554" s="14"/>
      <c r="Z12554" s="14"/>
      <c r="AA12554" s="14"/>
      <c r="AB12554" s="14"/>
    </row>
    <row r="12555" spans="24:28" ht="15" customHeight="1">
      <c r="X12555" s="14"/>
      <c r="Y12555" s="14"/>
      <c r="Z12555" s="14"/>
      <c r="AA12555" s="14"/>
      <c r="AB12555" s="14"/>
    </row>
    <row r="12556" spans="24:28" ht="15" customHeight="1">
      <c r="X12556" s="14"/>
      <c r="Y12556" s="14"/>
      <c r="Z12556" s="14"/>
      <c r="AA12556" s="14"/>
      <c r="AB12556" s="14"/>
    </row>
    <row r="12557" spans="24:28" ht="15" customHeight="1">
      <c r="X12557" s="14"/>
      <c r="Y12557" s="14"/>
      <c r="Z12557" s="14"/>
      <c r="AA12557" s="14"/>
      <c r="AB12557" s="14"/>
    </row>
    <row r="12558" spans="24:28" ht="15" customHeight="1">
      <c r="X12558" s="14"/>
      <c r="Y12558" s="14"/>
      <c r="Z12558" s="14"/>
      <c r="AA12558" s="14"/>
      <c r="AB12558" s="14"/>
    </row>
    <row r="12559" spans="24:28" ht="15" customHeight="1">
      <c r="X12559" s="14"/>
      <c r="Y12559" s="14"/>
      <c r="Z12559" s="14"/>
      <c r="AA12559" s="14"/>
      <c r="AB12559" s="14"/>
    </row>
    <row r="12560" spans="24:28" ht="15" customHeight="1">
      <c r="X12560" s="14"/>
      <c r="Y12560" s="14"/>
      <c r="Z12560" s="14"/>
      <c r="AA12560" s="14"/>
      <c r="AB12560" s="14"/>
    </row>
    <row r="12561" spans="24:28" ht="15" customHeight="1">
      <c r="X12561" s="14"/>
      <c r="Y12561" s="14"/>
      <c r="Z12561" s="14"/>
      <c r="AA12561" s="14"/>
      <c r="AB12561" s="14"/>
    </row>
    <row r="12562" spans="24:28" ht="15" customHeight="1">
      <c r="X12562" s="14"/>
      <c r="Y12562" s="14"/>
      <c r="Z12562" s="14"/>
      <c r="AA12562" s="14"/>
      <c r="AB12562" s="14"/>
    </row>
    <row r="12563" spans="24:28" ht="15" customHeight="1">
      <c r="X12563" s="14"/>
      <c r="Y12563" s="14"/>
      <c r="Z12563" s="14"/>
      <c r="AA12563" s="14"/>
      <c r="AB12563" s="14"/>
    </row>
    <row r="12564" spans="24:28" ht="15" customHeight="1">
      <c r="X12564" s="14"/>
      <c r="Y12564" s="14"/>
      <c r="Z12564" s="14"/>
      <c r="AA12564" s="14"/>
      <c r="AB12564" s="14"/>
    </row>
    <row r="12565" spans="24:28" ht="15" customHeight="1">
      <c r="X12565" s="14"/>
      <c r="Y12565" s="14"/>
      <c r="Z12565" s="14"/>
      <c r="AA12565" s="14"/>
      <c r="AB12565" s="14"/>
    </row>
    <row r="12566" spans="24:28" ht="15" customHeight="1">
      <c r="X12566" s="14"/>
      <c r="Y12566" s="14"/>
      <c r="Z12566" s="14"/>
      <c r="AA12566" s="14"/>
      <c r="AB12566" s="14"/>
    </row>
    <row r="12567" spans="24:28" ht="15" customHeight="1">
      <c r="X12567" s="14"/>
      <c r="Y12567" s="14"/>
      <c r="Z12567" s="14"/>
      <c r="AA12567" s="14"/>
      <c r="AB12567" s="14"/>
    </row>
    <row r="12568" spans="24:28" ht="15" customHeight="1">
      <c r="X12568" s="14"/>
      <c r="Y12568" s="14"/>
      <c r="Z12568" s="14"/>
      <c r="AA12568" s="14"/>
      <c r="AB12568" s="14"/>
    </row>
    <row r="12569" spans="24:28" ht="15" customHeight="1">
      <c r="X12569" s="14"/>
      <c r="Y12569" s="14"/>
      <c r="Z12569" s="14"/>
      <c r="AA12569" s="14"/>
      <c r="AB12569" s="14"/>
    </row>
    <row r="12570" spans="24:28" ht="15" customHeight="1">
      <c r="X12570" s="14"/>
      <c r="Y12570" s="14"/>
      <c r="Z12570" s="14"/>
      <c r="AA12570" s="14"/>
      <c r="AB12570" s="14"/>
    </row>
    <row r="12571" spans="24:28" ht="15" customHeight="1">
      <c r="X12571" s="14"/>
      <c r="Y12571" s="14"/>
      <c r="Z12571" s="14"/>
      <c r="AA12571" s="14"/>
      <c r="AB12571" s="14"/>
    </row>
    <row r="12572" spans="24:28" ht="15" customHeight="1">
      <c r="X12572" s="14"/>
      <c r="Y12572" s="14"/>
      <c r="Z12572" s="14"/>
      <c r="AA12572" s="14"/>
      <c r="AB12572" s="14"/>
    </row>
    <row r="12573" spans="24:28" ht="15" customHeight="1">
      <c r="X12573" s="14"/>
      <c r="Y12573" s="14"/>
      <c r="Z12573" s="14"/>
      <c r="AA12573" s="14"/>
      <c r="AB12573" s="14"/>
    </row>
    <row r="12574" spans="24:28" ht="15" customHeight="1">
      <c r="X12574" s="14"/>
      <c r="Y12574" s="14"/>
      <c r="Z12574" s="14"/>
      <c r="AA12574" s="14"/>
      <c r="AB12574" s="14"/>
    </row>
    <row r="12575" spans="24:28" ht="15" customHeight="1">
      <c r="X12575" s="14"/>
      <c r="Y12575" s="14"/>
      <c r="Z12575" s="14"/>
      <c r="AA12575" s="14"/>
      <c r="AB12575" s="14"/>
    </row>
    <row r="12576" spans="24:28" ht="15" customHeight="1">
      <c r="X12576" s="14"/>
      <c r="Y12576" s="14"/>
      <c r="Z12576" s="14"/>
      <c r="AA12576" s="14"/>
      <c r="AB12576" s="14"/>
    </row>
    <row r="12577" spans="24:28" ht="15" customHeight="1">
      <c r="X12577" s="14"/>
      <c r="Y12577" s="14"/>
      <c r="Z12577" s="14"/>
      <c r="AA12577" s="14"/>
      <c r="AB12577" s="14"/>
    </row>
    <row r="12578" spans="24:28" ht="15" customHeight="1">
      <c r="X12578" s="14"/>
      <c r="Y12578" s="14"/>
      <c r="Z12578" s="14"/>
      <c r="AA12578" s="14"/>
      <c r="AB12578" s="14"/>
    </row>
    <row r="12579" spans="24:28" ht="15" customHeight="1">
      <c r="X12579" s="14"/>
      <c r="Y12579" s="14"/>
      <c r="Z12579" s="14"/>
      <c r="AA12579" s="14"/>
      <c r="AB12579" s="14"/>
    </row>
    <row r="12580" spans="24:28" ht="15" customHeight="1">
      <c r="X12580" s="14"/>
      <c r="Y12580" s="14"/>
      <c r="Z12580" s="14"/>
      <c r="AA12580" s="14"/>
      <c r="AB12580" s="14"/>
    </row>
    <row r="12581" spans="24:28" ht="15" customHeight="1">
      <c r="X12581" s="14"/>
      <c r="Y12581" s="14"/>
      <c r="Z12581" s="14"/>
      <c r="AA12581" s="14"/>
      <c r="AB12581" s="14"/>
    </row>
    <row r="12582" spans="24:28" ht="15" customHeight="1">
      <c r="X12582" s="14"/>
      <c r="Y12582" s="14"/>
      <c r="Z12582" s="14"/>
      <c r="AA12582" s="14"/>
      <c r="AB12582" s="14"/>
    </row>
    <row r="12583" spans="24:28" ht="15" customHeight="1">
      <c r="X12583" s="14"/>
      <c r="Y12583" s="14"/>
      <c r="Z12583" s="14"/>
      <c r="AA12583" s="14"/>
      <c r="AB12583" s="14"/>
    </row>
    <row r="12584" spans="24:28" ht="15" customHeight="1">
      <c r="X12584" s="14"/>
      <c r="Y12584" s="14"/>
      <c r="Z12584" s="14"/>
      <c r="AA12584" s="14"/>
      <c r="AB12584" s="14"/>
    </row>
    <row r="12585" spans="24:28" ht="15" customHeight="1">
      <c r="X12585" s="14"/>
      <c r="Y12585" s="14"/>
      <c r="Z12585" s="14"/>
      <c r="AA12585" s="14"/>
      <c r="AB12585" s="14"/>
    </row>
    <row r="12586" spans="24:28" ht="15" customHeight="1">
      <c r="X12586" s="14"/>
      <c r="Y12586" s="14"/>
      <c r="Z12586" s="14"/>
      <c r="AA12586" s="14"/>
      <c r="AB12586" s="14"/>
    </row>
    <row r="12587" spans="24:28" ht="15" customHeight="1">
      <c r="X12587" s="14"/>
      <c r="Y12587" s="14"/>
      <c r="Z12587" s="14"/>
      <c r="AA12587" s="14"/>
      <c r="AB12587" s="14"/>
    </row>
    <row r="12588" spans="24:28" ht="15" customHeight="1">
      <c r="X12588" s="14"/>
      <c r="Y12588" s="14"/>
      <c r="Z12588" s="14"/>
      <c r="AA12588" s="14"/>
      <c r="AB12588" s="14"/>
    </row>
    <row r="12589" spans="24:28" ht="15" customHeight="1">
      <c r="X12589" s="14"/>
      <c r="Y12589" s="14"/>
      <c r="Z12589" s="14"/>
      <c r="AA12589" s="14"/>
      <c r="AB12589" s="14"/>
    </row>
    <row r="12590" spans="24:28" ht="15" customHeight="1">
      <c r="X12590" s="14"/>
      <c r="Y12590" s="14"/>
      <c r="Z12590" s="14"/>
      <c r="AA12590" s="14"/>
      <c r="AB12590" s="14"/>
    </row>
    <row r="12591" spans="24:28" ht="15" customHeight="1">
      <c r="X12591" s="14"/>
      <c r="Y12591" s="14"/>
      <c r="Z12591" s="14"/>
      <c r="AA12591" s="14"/>
      <c r="AB12591" s="14"/>
    </row>
    <row r="12592" spans="24:28" ht="15" customHeight="1">
      <c r="X12592" s="14"/>
      <c r="Y12592" s="14"/>
      <c r="Z12592" s="14"/>
      <c r="AA12592" s="14"/>
      <c r="AB12592" s="14"/>
    </row>
    <row r="12593" spans="24:28" ht="15" customHeight="1">
      <c r="X12593" s="14"/>
      <c r="Y12593" s="14"/>
      <c r="Z12593" s="14"/>
      <c r="AA12593" s="14"/>
      <c r="AB12593" s="14"/>
    </row>
    <row r="12594" spans="24:28" ht="15" customHeight="1">
      <c r="X12594" s="14"/>
      <c r="Y12594" s="14"/>
      <c r="Z12594" s="14"/>
      <c r="AA12594" s="14"/>
      <c r="AB12594" s="14"/>
    </row>
    <row r="12595" spans="24:28" ht="15" customHeight="1">
      <c r="X12595" s="14"/>
      <c r="Y12595" s="14"/>
      <c r="Z12595" s="14"/>
      <c r="AA12595" s="14"/>
      <c r="AB12595" s="14"/>
    </row>
    <row r="12596" spans="24:28" ht="15" customHeight="1">
      <c r="X12596" s="14"/>
      <c r="Y12596" s="14"/>
      <c r="Z12596" s="14"/>
      <c r="AA12596" s="14"/>
      <c r="AB12596" s="14"/>
    </row>
    <row r="12597" spans="24:28" ht="15" customHeight="1">
      <c r="X12597" s="14"/>
      <c r="Y12597" s="14"/>
      <c r="Z12597" s="14"/>
      <c r="AA12597" s="14"/>
      <c r="AB12597" s="14"/>
    </row>
    <row r="12598" spans="24:28" ht="15" customHeight="1">
      <c r="X12598" s="14"/>
      <c r="Y12598" s="14"/>
      <c r="Z12598" s="14"/>
      <c r="AA12598" s="14"/>
      <c r="AB12598" s="14"/>
    </row>
    <row r="12599" spans="24:28" ht="15" customHeight="1">
      <c r="X12599" s="14"/>
      <c r="Y12599" s="14"/>
      <c r="Z12599" s="14"/>
      <c r="AA12599" s="14"/>
      <c r="AB12599" s="14"/>
    </row>
    <row r="12600" spans="24:28" ht="15" customHeight="1">
      <c r="X12600" s="14"/>
      <c r="Y12600" s="14"/>
      <c r="Z12600" s="14"/>
      <c r="AA12600" s="14"/>
      <c r="AB12600" s="14"/>
    </row>
    <row r="12601" spans="24:28" ht="15" customHeight="1">
      <c r="X12601" s="14"/>
      <c r="Y12601" s="14"/>
      <c r="Z12601" s="14"/>
      <c r="AA12601" s="14"/>
      <c r="AB12601" s="14"/>
    </row>
    <row r="12602" spans="24:28" ht="15" customHeight="1">
      <c r="X12602" s="14"/>
      <c r="Y12602" s="14"/>
      <c r="Z12602" s="14"/>
      <c r="AA12602" s="14"/>
      <c r="AB12602" s="14"/>
    </row>
    <row r="12603" spans="24:28" ht="15" customHeight="1">
      <c r="X12603" s="14"/>
      <c r="Y12603" s="14"/>
      <c r="Z12603" s="14"/>
      <c r="AA12603" s="14"/>
      <c r="AB12603" s="14"/>
    </row>
    <row r="12604" spans="24:28" ht="15" customHeight="1">
      <c r="X12604" s="14"/>
      <c r="Y12604" s="14"/>
      <c r="Z12604" s="14"/>
      <c r="AA12604" s="14"/>
      <c r="AB12604" s="14"/>
    </row>
    <row r="12605" spans="24:28" ht="15" customHeight="1">
      <c r="X12605" s="14"/>
      <c r="Y12605" s="14"/>
      <c r="Z12605" s="14"/>
      <c r="AA12605" s="14"/>
      <c r="AB12605" s="14"/>
    </row>
    <row r="12606" spans="24:28" ht="15" customHeight="1">
      <c r="X12606" s="14"/>
      <c r="Y12606" s="14"/>
      <c r="Z12606" s="14"/>
      <c r="AA12606" s="14"/>
      <c r="AB12606" s="14"/>
    </row>
    <row r="12607" spans="24:28" ht="15" customHeight="1">
      <c r="X12607" s="14"/>
      <c r="Y12607" s="14"/>
      <c r="Z12607" s="14"/>
      <c r="AA12607" s="14"/>
      <c r="AB12607" s="14"/>
    </row>
    <row r="12608" spans="24:28" ht="15" customHeight="1">
      <c r="X12608" s="14"/>
      <c r="Y12608" s="14"/>
      <c r="Z12608" s="14"/>
      <c r="AA12608" s="14"/>
      <c r="AB12608" s="14"/>
    </row>
    <row r="12609" spans="24:28" ht="15" customHeight="1">
      <c r="X12609" s="14"/>
      <c r="Y12609" s="14"/>
      <c r="Z12609" s="14"/>
      <c r="AA12609" s="14"/>
      <c r="AB12609" s="14"/>
    </row>
    <row r="12610" spans="24:28" ht="15" customHeight="1">
      <c r="X12610" s="14"/>
      <c r="Y12610" s="14"/>
      <c r="Z12610" s="14"/>
      <c r="AA12610" s="14"/>
      <c r="AB12610" s="14"/>
    </row>
    <row r="12611" spans="24:28" ht="15" customHeight="1">
      <c r="X12611" s="14"/>
      <c r="Y12611" s="14"/>
      <c r="Z12611" s="14"/>
      <c r="AA12611" s="14"/>
      <c r="AB12611" s="14"/>
    </row>
    <row r="12612" spans="24:28" ht="15" customHeight="1">
      <c r="X12612" s="14"/>
      <c r="Y12612" s="14"/>
      <c r="Z12612" s="14"/>
      <c r="AA12612" s="14"/>
      <c r="AB12612" s="14"/>
    </row>
    <row r="12613" spans="24:28" ht="15" customHeight="1">
      <c r="X12613" s="14"/>
      <c r="Y12613" s="14"/>
      <c r="Z12613" s="14"/>
      <c r="AA12613" s="14"/>
      <c r="AB12613" s="14"/>
    </row>
    <row r="12614" spans="24:28" ht="15" customHeight="1">
      <c r="X12614" s="14"/>
      <c r="Y12614" s="14"/>
      <c r="Z12614" s="14"/>
      <c r="AA12614" s="14"/>
      <c r="AB12614" s="14"/>
    </row>
    <row r="12615" spans="24:28" ht="15" customHeight="1">
      <c r="X12615" s="14"/>
      <c r="Y12615" s="14"/>
      <c r="Z12615" s="14"/>
      <c r="AA12615" s="14"/>
      <c r="AB12615" s="14"/>
    </row>
    <row r="12616" spans="24:28" ht="15" customHeight="1">
      <c r="X12616" s="14"/>
      <c r="Y12616" s="14"/>
      <c r="Z12616" s="14"/>
      <c r="AA12616" s="14"/>
      <c r="AB12616" s="14"/>
    </row>
    <row r="12617" spans="24:28" ht="15" customHeight="1">
      <c r="X12617" s="14"/>
      <c r="Y12617" s="14"/>
      <c r="Z12617" s="14"/>
      <c r="AA12617" s="14"/>
      <c r="AB12617" s="14"/>
    </row>
    <row r="12618" spans="24:28" ht="15" customHeight="1">
      <c r="X12618" s="14"/>
      <c r="Y12618" s="14"/>
      <c r="Z12618" s="14"/>
      <c r="AA12618" s="14"/>
      <c r="AB12618" s="14"/>
    </row>
    <row r="12619" spans="24:28" ht="15" customHeight="1">
      <c r="X12619" s="14"/>
      <c r="Y12619" s="14"/>
      <c r="Z12619" s="14"/>
      <c r="AA12619" s="14"/>
      <c r="AB12619" s="14"/>
    </row>
    <row r="12620" spans="24:28" ht="15" customHeight="1">
      <c r="X12620" s="14"/>
      <c r="Y12620" s="14"/>
      <c r="Z12620" s="14"/>
      <c r="AA12620" s="14"/>
      <c r="AB12620" s="14"/>
    </row>
    <row r="12621" spans="24:28" ht="15" customHeight="1">
      <c r="X12621" s="14"/>
      <c r="Y12621" s="14"/>
      <c r="Z12621" s="14"/>
      <c r="AA12621" s="14"/>
      <c r="AB12621" s="14"/>
    </row>
    <row r="12622" spans="24:28" ht="15" customHeight="1">
      <c r="X12622" s="14"/>
      <c r="Y12622" s="14"/>
      <c r="Z12622" s="14"/>
      <c r="AA12622" s="14"/>
      <c r="AB12622" s="14"/>
    </row>
    <row r="12623" spans="24:28" ht="15" customHeight="1">
      <c r="X12623" s="14"/>
      <c r="Y12623" s="14"/>
      <c r="Z12623" s="14"/>
      <c r="AA12623" s="14"/>
      <c r="AB12623" s="14"/>
    </row>
    <row r="12624" spans="24:28" ht="15" customHeight="1">
      <c r="X12624" s="14"/>
      <c r="Y12624" s="14"/>
      <c r="Z12624" s="14"/>
      <c r="AA12624" s="14"/>
      <c r="AB12624" s="14"/>
    </row>
    <row r="12625" spans="24:28" ht="15" customHeight="1">
      <c r="X12625" s="14"/>
      <c r="Y12625" s="14"/>
      <c r="Z12625" s="14"/>
      <c r="AA12625" s="14"/>
      <c r="AB12625" s="14"/>
    </row>
    <row r="12626" spans="24:28" ht="15" customHeight="1">
      <c r="X12626" s="14"/>
      <c r="Y12626" s="14"/>
      <c r="Z12626" s="14"/>
      <c r="AA12626" s="14"/>
      <c r="AB12626" s="14"/>
    </row>
    <row r="12627" spans="24:28" ht="15" customHeight="1">
      <c r="X12627" s="14"/>
      <c r="Y12627" s="14"/>
      <c r="Z12627" s="14"/>
      <c r="AA12627" s="14"/>
      <c r="AB12627" s="14"/>
    </row>
    <row r="12628" spans="24:28" ht="15" customHeight="1">
      <c r="X12628" s="14"/>
      <c r="Y12628" s="14"/>
      <c r="Z12628" s="14"/>
      <c r="AA12628" s="14"/>
      <c r="AB12628" s="14"/>
    </row>
    <row r="12629" spans="24:28" ht="15" customHeight="1">
      <c r="X12629" s="14"/>
      <c r="Y12629" s="14"/>
      <c r="Z12629" s="14"/>
      <c r="AA12629" s="14"/>
      <c r="AB12629" s="14"/>
    </row>
    <row r="12630" spans="24:28" ht="15" customHeight="1">
      <c r="X12630" s="14"/>
      <c r="Y12630" s="14"/>
      <c r="Z12630" s="14"/>
      <c r="AA12630" s="14"/>
      <c r="AB12630" s="14"/>
    </row>
    <row r="12631" spans="24:28" ht="15" customHeight="1">
      <c r="X12631" s="14"/>
      <c r="Y12631" s="14"/>
      <c r="Z12631" s="14"/>
      <c r="AA12631" s="14"/>
      <c r="AB12631" s="14"/>
    </row>
    <row r="12632" spans="24:28" ht="15" customHeight="1">
      <c r="X12632" s="14"/>
      <c r="Y12632" s="14"/>
      <c r="Z12632" s="14"/>
      <c r="AA12632" s="14"/>
      <c r="AB12632" s="14"/>
    </row>
    <row r="12633" spans="24:28" ht="15" customHeight="1">
      <c r="X12633" s="14"/>
      <c r="Y12633" s="14"/>
      <c r="Z12633" s="14"/>
      <c r="AA12633" s="14"/>
      <c r="AB12633" s="14"/>
    </row>
    <row r="12634" spans="24:28" ht="15" customHeight="1">
      <c r="X12634" s="14"/>
      <c r="Y12634" s="14"/>
      <c r="Z12634" s="14"/>
      <c r="AA12634" s="14"/>
      <c r="AB12634" s="14"/>
    </row>
    <row r="12635" spans="24:28" ht="15" customHeight="1">
      <c r="X12635" s="14"/>
      <c r="Y12635" s="14"/>
      <c r="Z12635" s="14"/>
      <c r="AA12635" s="14"/>
      <c r="AB12635" s="14"/>
    </row>
    <row r="12636" spans="24:28" ht="15" customHeight="1">
      <c r="X12636" s="14"/>
      <c r="Y12636" s="14"/>
      <c r="Z12636" s="14"/>
      <c r="AA12636" s="14"/>
      <c r="AB12636" s="14"/>
    </row>
    <row r="12637" spans="24:28" ht="15" customHeight="1">
      <c r="X12637" s="14"/>
      <c r="Y12637" s="14"/>
      <c r="Z12637" s="14"/>
      <c r="AA12637" s="14"/>
      <c r="AB12637" s="14"/>
    </row>
    <row r="12638" spans="24:28" ht="15" customHeight="1">
      <c r="X12638" s="14"/>
      <c r="Y12638" s="14"/>
      <c r="Z12638" s="14"/>
      <c r="AA12638" s="14"/>
      <c r="AB12638" s="14"/>
    </row>
    <row r="12639" spans="24:28" ht="15" customHeight="1">
      <c r="X12639" s="14"/>
      <c r="Y12639" s="14"/>
      <c r="Z12639" s="14"/>
      <c r="AA12639" s="14"/>
      <c r="AB12639" s="14"/>
    </row>
    <row r="12640" spans="24:28" ht="15" customHeight="1">
      <c r="X12640" s="14"/>
      <c r="Y12640" s="14"/>
      <c r="Z12640" s="14"/>
      <c r="AA12640" s="14"/>
      <c r="AB12640" s="14"/>
    </row>
    <row r="12641" spans="24:28" ht="15" customHeight="1">
      <c r="X12641" s="14"/>
      <c r="Y12641" s="14"/>
      <c r="Z12641" s="14"/>
      <c r="AA12641" s="14"/>
      <c r="AB12641" s="14"/>
    </row>
    <row r="12642" spans="24:28" ht="15" customHeight="1">
      <c r="X12642" s="14"/>
      <c r="Y12642" s="14"/>
      <c r="Z12642" s="14"/>
      <c r="AA12642" s="14"/>
      <c r="AB12642" s="14"/>
    </row>
    <row r="12643" spans="24:28" ht="15" customHeight="1">
      <c r="X12643" s="14"/>
      <c r="Y12643" s="14"/>
      <c r="Z12643" s="14"/>
      <c r="AA12643" s="14"/>
      <c r="AB12643" s="14"/>
    </row>
    <row r="12644" spans="24:28" ht="15" customHeight="1">
      <c r="X12644" s="14"/>
      <c r="Y12644" s="14"/>
      <c r="Z12644" s="14"/>
      <c r="AA12644" s="14"/>
      <c r="AB12644" s="14"/>
    </row>
    <row r="12645" spans="24:28" ht="15" customHeight="1">
      <c r="X12645" s="14"/>
      <c r="Y12645" s="14"/>
      <c r="Z12645" s="14"/>
      <c r="AA12645" s="14"/>
      <c r="AB12645" s="14"/>
    </row>
    <row r="12646" spans="24:28" ht="15" customHeight="1">
      <c r="X12646" s="14"/>
      <c r="Y12646" s="14"/>
      <c r="Z12646" s="14"/>
      <c r="AA12646" s="14"/>
      <c r="AB12646" s="14"/>
    </row>
    <row r="12647" spans="24:28" ht="15" customHeight="1">
      <c r="X12647" s="14"/>
      <c r="Y12647" s="14"/>
      <c r="Z12647" s="14"/>
      <c r="AA12647" s="14"/>
      <c r="AB12647" s="14"/>
    </row>
    <row r="12648" spans="24:28" ht="15" customHeight="1">
      <c r="X12648" s="14"/>
      <c r="Y12648" s="14"/>
      <c r="Z12648" s="14"/>
      <c r="AA12648" s="14"/>
      <c r="AB12648" s="14"/>
    </row>
    <row r="12649" spans="24:28" ht="15" customHeight="1">
      <c r="X12649" s="14"/>
      <c r="Y12649" s="14"/>
      <c r="Z12649" s="14"/>
      <c r="AA12649" s="14"/>
      <c r="AB12649" s="14"/>
    </row>
    <row r="12650" spans="24:28" ht="15" customHeight="1">
      <c r="X12650" s="14"/>
      <c r="Y12650" s="14"/>
      <c r="Z12650" s="14"/>
      <c r="AA12650" s="14"/>
      <c r="AB12650" s="14"/>
    </row>
    <row r="12651" spans="24:28" ht="15" customHeight="1">
      <c r="X12651" s="14"/>
      <c r="Y12651" s="14"/>
      <c r="Z12651" s="14"/>
      <c r="AA12651" s="14"/>
      <c r="AB12651" s="14"/>
    </row>
    <row r="12652" spans="24:28" ht="15" customHeight="1">
      <c r="X12652" s="14"/>
      <c r="Y12652" s="14"/>
      <c r="Z12652" s="14"/>
      <c r="AA12652" s="14"/>
      <c r="AB12652" s="14"/>
    </row>
    <row r="12653" spans="24:28" ht="15" customHeight="1">
      <c r="X12653" s="14"/>
      <c r="Y12653" s="14"/>
      <c r="Z12653" s="14"/>
      <c r="AA12653" s="14"/>
      <c r="AB12653" s="14"/>
    </row>
    <row r="12654" spans="24:28" ht="15" customHeight="1">
      <c r="X12654" s="14"/>
      <c r="Y12654" s="14"/>
      <c r="Z12654" s="14"/>
      <c r="AA12654" s="14"/>
      <c r="AB12654" s="14"/>
    </row>
    <row r="12655" spans="24:28" ht="15" customHeight="1">
      <c r="X12655" s="14"/>
      <c r="Y12655" s="14"/>
      <c r="Z12655" s="14"/>
      <c r="AA12655" s="14"/>
      <c r="AB12655" s="14"/>
    </row>
    <row r="12656" spans="24:28" ht="15" customHeight="1">
      <c r="X12656" s="14"/>
      <c r="Y12656" s="14"/>
      <c r="Z12656" s="14"/>
      <c r="AA12656" s="14"/>
      <c r="AB12656" s="14"/>
    </row>
    <row r="12657" spans="24:28" ht="15" customHeight="1">
      <c r="X12657" s="14"/>
      <c r="Y12657" s="14"/>
      <c r="Z12657" s="14"/>
      <c r="AA12657" s="14"/>
      <c r="AB12657" s="14"/>
    </row>
    <row r="12658" spans="24:28" ht="15" customHeight="1">
      <c r="X12658" s="14"/>
      <c r="Y12658" s="14"/>
      <c r="Z12658" s="14"/>
      <c r="AA12658" s="14"/>
      <c r="AB12658" s="14"/>
    </row>
    <row r="12659" spans="24:28" ht="15" customHeight="1">
      <c r="X12659" s="14"/>
      <c r="Y12659" s="14"/>
      <c r="Z12659" s="14"/>
      <c r="AA12659" s="14"/>
      <c r="AB12659" s="14"/>
    </row>
    <row r="12660" spans="24:28" ht="15" customHeight="1">
      <c r="X12660" s="14"/>
      <c r="Y12660" s="14"/>
      <c r="Z12660" s="14"/>
      <c r="AA12660" s="14"/>
      <c r="AB12660" s="14"/>
    </row>
    <row r="12661" spans="24:28" ht="15" customHeight="1">
      <c r="X12661" s="14"/>
      <c r="Y12661" s="14"/>
      <c r="Z12661" s="14"/>
      <c r="AA12661" s="14"/>
      <c r="AB12661" s="14"/>
    </row>
    <row r="12662" spans="24:28" ht="15" customHeight="1">
      <c r="X12662" s="14"/>
      <c r="Y12662" s="14"/>
      <c r="Z12662" s="14"/>
      <c r="AA12662" s="14"/>
      <c r="AB12662" s="14"/>
    </row>
    <row r="12663" spans="24:28" ht="15" customHeight="1">
      <c r="X12663" s="14"/>
      <c r="Y12663" s="14"/>
      <c r="Z12663" s="14"/>
      <c r="AA12663" s="14"/>
      <c r="AB12663" s="14"/>
    </row>
    <row r="12664" spans="24:28" ht="15" customHeight="1">
      <c r="X12664" s="14"/>
      <c r="Y12664" s="14"/>
      <c r="Z12664" s="14"/>
      <c r="AA12664" s="14"/>
      <c r="AB12664" s="14"/>
    </row>
    <row r="12665" spans="24:28" ht="15" customHeight="1">
      <c r="X12665" s="14"/>
      <c r="Y12665" s="14"/>
      <c r="Z12665" s="14"/>
      <c r="AA12665" s="14"/>
      <c r="AB12665" s="14"/>
    </row>
    <row r="12666" spans="24:28" ht="15" customHeight="1">
      <c r="X12666" s="14"/>
      <c r="Y12666" s="14"/>
      <c r="Z12666" s="14"/>
      <c r="AA12666" s="14"/>
      <c r="AB12666" s="14"/>
    </row>
    <row r="12667" spans="24:28" ht="15" customHeight="1">
      <c r="X12667" s="14"/>
      <c r="Y12667" s="14"/>
      <c r="Z12667" s="14"/>
      <c r="AA12667" s="14"/>
      <c r="AB12667" s="14"/>
    </row>
    <row r="12668" spans="24:28" ht="15" customHeight="1">
      <c r="X12668" s="14"/>
      <c r="Y12668" s="14"/>
      <c r="Z12668" s="14"/>
      <c r="AA12668" s="14"/>
      <c r="AB12668" s="14"/>
    </row>
    <row r="12669" spans="24:28" ht="15" customHeight="1">
      <c r="X12669" s="14"/>
      <c r="Y12669" s="14"/>
      <c r="Z12669" s="14"/>
      <c r="AA12669" s="14"/>
      <c r="AB12669" s="14"/>
    </row>
    <row r="12670" spans="24:28" ht="15" customHeight="1">
      <c r="X12670" s="14"/>
      <c r="Y12670" s="14"/>
      <c r="Z12670" s="14"/>
      <c r="AA12670" s="14"/>
      <c r="AB12670" s="14"/>
    </row>
    <row r="12671" spans="24:28" ht="15" customHeight="1">
      <c r="X12671" s="14"/>
      <c r="Y12671" s="14"/>
      <c r="Z12671" s="14"/>
      <c r="AA12671" s="14"/>
      <c r="AB12671" s="14"/>
    </row>
    <row r="12672" spans="24:28" ht="15" customHeight="1">
      <c r="X12672" s="14"/>
      <c r="Y12672" s="14"/>
      <c r="Z12672" s="14"/>
      <c r="AA12672" s="14"/>
      <c r="AB12672" s="14"/>
    </row>
    <row r="12673" spans="24:28" ht="15" customHeight="1">
      <c r="X12673" s="14"/>
      <c r="Y12673" s="14"/>
      <c r="Z12673" s="14"/>
      <c r="AA12673" s="14"/>
      <c r="AB12673" s="14"/>
    </row>
    <row r="12674" spans="24:28" ht="15" customHeight="1">
      <c r="X12674" s="14"/>
      <c r="Y12674" s="14"/>
      <c r="Z12674" s="14"/>
      <c r="AA12674" s="14"/>
      <c r="AB12674" s="14"/>
    </row>
    <row r="12675" spans="24:28" ht="15" customHeight="1">
      <c r="X12675" s="14"/>
      <c r="Y12675" s="14"/>
      <c r="Z12675" s="14"/>
      <c r="AA12675" s="14"/>
      <c r="AB12675" s="14"/>
    </row>
    <row r="12676" spans="24:28" ht="15" customHeight="1">
      <c r="X12676" s="14"/>
      <c r="Y12676" s="14"/>
      <c r="Z12676" s="14"/>
      <c r="AA12676" s="14"/>
      <c r="AB12676" s="14"/>
    </row>
    <row r="12677" spans="24:28" ht="15" customHeight="1">
      <c r="X12677" s="14"/>
      <c r="Y12677" s="14"/>
      <c r="Z12677" s="14"/>
      <c r="AA12677" s="14"/>
      <c r="AB12677" s="14"/>
    </row>
    <row r="12678" spans="24:28" ht="15" customHeight="1">
      <c r="X12678" s="14"/>
      <c r="Y12678" s="14"/>
      <c r="Z12678" s="14"/>
      <c r="AA12678" s="14"/>
      <c r="AB12678" s="14"/>
    </row>
    <row r="12679" spans="24:28" ht="15" customHeight="1">
      <c r="X12679" s="14"/>
      <c r="Y12679" s="14"/>
      <c r="Z12679" s="14"/>
      <c r="AA12679" s="14"/>
      <c r="AB12679" s="14"/>
    </row>
    <row r="12680" spans="24:28" ht="15" customHeight="1">
      <c r="X12680" s="14"/>
      <c r="Y12680" s="14"/>
      <c r="Z12680" s="14"/>
      <c r="AA12680" s="14"/>
      <c r="AB12680" s="14"/>
    </row>
    <row r="12681" spans="24:28" ht="15" customHeight="1">
      <c r="X12681" s="14"/>
      <c r="Y12681" s="14"/>
      <c r="Z12681" s="14"/>
      <c r="AA12681" s="14"/>
      <c r="AB12681" s="14"/>
    </row>
    <row r="12682" spans="24:28" ht="15" customHeight="1">
      <c r="X12682" s="14"/>
      <c r="Y12682" s="14"/>
      <c r="Z12682" s="14"/>
      <c r="AA12682" s="14"/>
      <c r="AB12682" s="14"/>
    </row>
    <row r="12683" spans="24:28" ht="15" customHeight="1">
      <c r="X12683" s="14"/>
      <c r="Y12683" s="14"/>
      <c r="Z12683" s="14"/>
      <c r="AA12683" s="14"/>
      <c r="AB12683" s="14"/>
    </row>
    <row r="12684" spans="24:28" ht="15" customHeight="1">
      <c r="X12684" s="14"/>
      <c r="Y12684" s="14"/>
      <c r="Z12684" s="14"/>
      <c r="AA12684" s="14"/>
      <c r="AB12684" s="14"/>
    </row>
    <row r="12685" spans="24:28" ht="15" customHeight="1">
      <c r="X12685" s="14"/>
      <c r="Y12685" s="14"/>
      <c r="Z12685" s="14"/>
      <c r="AA12685" s="14"/>
      <c r="AB12685" s="14"/>
    </row>
    <row r="12686" spans="24:28" ht="15" customHeight="1">
      <c r="X12686" s="14"/>
      <c r="Y12686" s="14"/>
      <c r="Z12686" s="14"/>
      <c r="AA12686" s="14"/>
      <c r="AB12686" s="14"/>
    </row>
    <row r="12687" spans="24:28" ht="15" customHeight="1">
      <c r="X12687" s="14"/>
      <c r="Y12687" s="14"/>
      <c r="Z12687" s="14"/>
      <c r="AA12687" s="14"/>
      <c r="AB12687" s="14"/>
    </row>
    <row r="12688" spans="24:28" ht="15" customHeight="1">
      <c r="X12688" s="14"/>
      <c r="Y12688" s="14"/>
      <c r="Z12688" s="14"/>
      <c r="AA12688" s="14"/>
      <c r="AB12688" s="14"/>
    </row>
    <row r="12689" spans="24:28" ht="15" customHeight="1">
      <c r="X12689" s="14"/>
      <c r="Y12689" s="14"/>
      <c r="Z12689" s="14"/>
      <c r="AA12689" s="14"/>
      <c r="AB12689" s="14"/>
    </row>
    <row r="12690" spans="24:28" ht="15" customHeight="1">
      <c r="X12690" s="14"/>
      <c r="Y12690" s="14"/>
      <c r="Z12690" s="14"/>
      <c r="AA12690" s="14"/>
      <c r="AB12690" s="14"/>
    </row>
    <row r="12691" spans="24:28" ht="15" customHeight="1">
      <c r="X12691" s="14"/>
      <c r="Y12691" s="14"/>
      <c r="Z12691" s="14"/>
      <c r="AA12691" s="14"/>
      <c r="AB12691" s="14"/>
    </row>
    <row r="12692" spans="24:28" ht="15" customHeight="1">
      <c r="X12692" s="14"/>
      <c r="Y12692" s="14"/>
      <c r="Z12692" s="14"/>
      <c r="AA12692" s="14"/>
      <c r="AB12692" s="14"/>
    </row>
    <row r="12693" spans="24:28" ht="15" customHeight="1">
      <c r="X12693" s="14"/>
      <c r="Y12693" s="14"/>
      <c r="Z12693" s="14"/>
      <c r="AA12693" s="14"/>
      <c r="AB12693" s="14"/>
    </row>
    <row r="12694" spans="24:28" ht="15" customHeight="1">
      <c r="X12694" s="14"/>
      <c r="Y12694" s="14"/>
      <c r="Z12694" s="14"/>
      <c r="AA12694" s="14"/>
      <c r="AB12694" s="14"/>
    </row>
    <row r="12695" spans="24:28" ht="15" customHeight="1">
      <c r="X12695" s="14"/>
      <c r="Y12695" s="14"/>
      <c r="Z12695" s="14"/>
      <c r="AA12695" s="14"/>
      <c r="AB12695" s="14"/>
    </row>
    <row r="12696" spans="24:28" ht="15" customHeight="1">
      <c r="X12696" s="14"/>
      <c r="Y12696" s="14"/>
      <c r="Z12696" s="14"/>
      <c r="AA12696" s="14"/>
      <c r="AB12696" s="14"/>
    </row>
    <row r="12697" spans="24:28" ht="15" customHeight="1">
      <c r="X12697" s="14"/>
      <c r="Y12697" s="14"/>
      <c r="Z12697" s="14"/>
      <c r="AA12697" s="14"/>
      <c r="AB12697" s="14"/>
    </row>
    <row r="12698" spans="24:28" ht="15" customHeight="1">
      <c r="X12698" s="14"/>
      <c r="Y12698" s="14"/>
      <c r="Z12698" s="14"/>
      <c r="AA12698" s="14"/>
      <c r="AB12698" s="14"/>
    </row>
    <row r="12699" spans="24:28" ht="15" customHeight="1">
      <c r="X12699" s="14"/>
      <c r="Y12699" s="14"/>
      <c r="Z12699" s="14"/>
      <c r="AA12699" s="14"/>
      <c r="AB12699" s="14"/>
    </row>
    <row r="12700" spans="24:28" ht="15" customHeight="1">
      <c r="X12700" s="14"/>
      <c r="Y12700" s="14"/>
      <c r="Z12700" s="14"/>
      <c r="AA12700" s="14"/>
      <c r="AB12700" s="14"/>
    </row>
    <row r="12701" spans="24:28" ht="15" customHeight="1">
      <c r="X12701" s="14"/>
      <c r="Y12701" s="14"/>
      <c r="Z12701" s="14"/>
      <c r="AA12701" s="14"/>
      <c r="AB12701" s="14"/>
    </row>
    <row r="12702" spans="24:28" ht="15" customHeight="1">
      <c r="X12702" s="14"/>
      <c r="Y12702" s="14"/>
      <c r="Z12702" s="14"/>
      <c r="AA12702" s="14"/>
      <c r="AB12702" s="14"/>
    </row>
    <row r="12703" spans="24:28" ht="15" customHeight="1">
      <c r="X12703" s="14"/>
      <c r="Y12703" s="14"/>
      <c r="Z12703" s="14"/>
      <c r="AA12703" s="14"/>
      <c r="AB12703" s="14"/>
    </row>
    <row r="12704" spans="24:28" ht="15" customHeight="1">
      <c r="X12704" s="14"/>
      <c r="Y12704" s="14"/>
      <c r="Z12704" s="14"/>
      <c r="AA12704" s="14"/>
      <c r="AB12704" s="14"/>
    </row>
    <row r="12705" spans="24:28" ht="15" customHeight="1">
      <c r="X12705" s="14"/>
      <c r="Y12705" s="14"/>
      <c r="Z12705" s="14"/>
      <c r="AA12705" s="14"/>
      <c r="AB12705" s="14"/>
    </row>
    <row r="12706" spans="24:28" ht="15" customHeight="1">
      <c r="X12706" s="14"/>
      <c r="Y12706" s="14"/>
      <c r="Z12706" s="14"/>
      <c r="AA12706" s="14"/>
      <c r="AB12706" s="14"/>
    </row>
    <row r="12707" spans="24:28" ht="15" customHeight="1">
      <c r="X12707" s="14"/>
      <c r="Y12707" s="14"/>
      <c r="Z12707" s="14"/>
      <c r="AA12707" s="14"/>
      <c r="AB12707" s="14"/>
    </row>
    <row r="12708" spans="24:28" ht="15" customHeight="1">
      <c r="X12708" s="14"/>
      <c r="Y12708" s="14"/>
      <c r="Z12708" s="14"/>
      <c r="AA12708" s="14"/>
      <c r="AB12708" s="14"/>
    </row>
    <row r="12709" spans="24:28" ht="15" customHeight="1">
      <c r="X12709" s="14"/>
      <c r="Y12709" s="14"/>
      <c r="Z12709" s="14"/>
      <c r="AA12709" s="14"/>
      <c r="AB12709" s="14"/>
    </row>
    <row r="12710" spans="24:28" ht="15" customHeight="1">
      <c r="X12710" s="14"/>
      <c r="Y12710" s="14"/>
      <c r="Z12710" s="14"/>
      <c r="AA12710" s="14"/>
      <c r="AB12710" s="14"/>
    </row>
    <row r="12711" spans="24:28" ht="15" customHeight="1">
      <c r="X12711" s="14"/>
      <c r="Y12711" s="14"/>
      <c r="Z12711" s="14"/>
      <c r="AA12711" s="14"/>
      <c r="AB12711" s="14"/>
    </row>
    <row r="12712" spans="24:28" ht="15" customHeight="1">
      <c r="X12712" s="14"/>
      <c r="Y12712" s="14"/>
      <c r="Z12712" s="14"/>
      <c r="AA12712" s="14"/>
      <c r="AB12712" s="14"/>
    </row>
    <row r="12713" spans="24:28" ht="15" customHeight="1">
      <c r="X12713" s="14"/>
      <c r="Y12713" s="14"/>
      <c r="Z12713" s="14"/>
      <c r="AA12713" s="14"/>
      <c r="AB12713" s="14"/>
    </row>
    <row r="12714" spans="24:28" ht="15" customHeight="1">
      <c r="X12714" s="14"/>
      <c r="Y12714" s="14"/>
      <c r="Z12714" s="14"/>
      <c r="AA12714" s="14"/>
      <c r="AB12714" s="14"/>
    </row>
    <row r="12715" spans="24:28" ht="15" customHeight="1">
      <c r="X12715" s="14"/>
      <c r="Y12715" s="14"/>
      <c r="Z12715" s="14"/>
      <c r="AA12715" s="14"/>
      <c r="AB12715" s="14"/>
    </row>
    <row r="12716" spans="24:28" ht="15" customHeight="1">
      <c r="X12716" s="14"/>
      <c r="Y12716" s="14"/>
      <c r="Z12716" s="14"/>
      <c r="AA12716" s="14"/>
      <c r="AB12716" s="14"/>
    </row>
    <row r="12717" spans="24:28" ht="15" customHeight="1">
      <c r="X12717" s="14"/>
      <c r="Y12717" s="14"/>
      <c r="Z12717" s="14"/>
      <c r="AA12717" s="14"/>
      <c r="AB12717" s="14"/>
    </row>
    <row r="12718" spans="24:28" ht="15" customHeight="1">
      <c r="X12718" s="14"/>
      <c r="Y12718" s="14"/>
      <c r="Z12718" s="14"/>
      <c r="AA12718" s="14"/>
      <c r="AB12718" s="14"/>
    </row>
    <row r="12719" spans="24:28" ht="15" customHeight="1">
      <c r="X12719" s="14"/>
      <c r="Y12719" s="14"/>
      <c r="Z12719" s="14"/>
      <c r="AA12719" s="14"/>
      <c r="AB12719" s="14"/>
    </row>
    <row r="12720" spans="24:28" ht="15" customHeight="1">
      <c r="X12720" s="14"/>
      <c r="Y12720" s="14"/>
      <c r="Z12720" s="14"/>
      <c r="AA12720" s="14"/>
      <c r="AB12720" s="14"/>
    </row>
    <row r="12721" spans="24:28" ht="15" customHeight="1">
      <c r="X12721" s="14"/>
      <c r="Y12721" s="14"/>
      <c r="Z12721" s="14"/>
      <c r="AA12721" s="14"/>
      <c r="AB12721" s="14"/>
    </row>
    <row r="12722" spans="24:28" ht="15" customHeight="1">
      <c r="X12722" s="14"/>
      <c r="Y12722" s="14"/>
      <c r="Z12722" s="14"/>
      <c r="AA12722" s="14"/>
      <c r="AB12722" s="14"/>
    </row>
    <row r="12723" spans="24:28" ht="15" customHeight="1">
      <c r="X12723" s="14"/>
      <c r="Y12723" s="14"/>
      <c r="Z12723" s="14"/>
      <c r="AA12723" s="14"/>
      <c r="AB12723" s="14"/>
    </row>
    <row r="12724" spans="24:28" ht="15" customHeight="1">
      <c r="X12724" s="14"/>
      <c r="Y12724" s="14"/>
      <c r="Z12724" s="14"/>
      <c r="AA12724" s="14"/>
      <c r="AB12724" s="14"/>
    </row>
    <row r="12725" spans="24:28" ht="15" customHeight="1">
      <c r="X12725" s="14"/>
      <c r="Y12725" s="14"/>
      <c r="Z12725" s="14"/>
      <c r="AA12725" s="14"/>
      <c r="AB12725" s="14"/>
    </row>
    <row r="12726" spans="24:28" ht="15" customHeight="1">
      <c r="X12726" s="14"/>
      <c r="Y12726" s="14"/>
      <c r="Z12726" s="14"/>
      <c r="AA12726" s="14"/>
      <c r="AB12726" s="14"/>
    </row>
    <row r="12727" spans="24:28" ht="15" customHeight="1">
      <c r="X12727" s="14"/>
      <c r="Y12727" s="14"/>
      <c r="Z12727" s="14"/>
      <c r="AA12727" s="14"/>
      <c r="AB12727" s="14"/>
    </row>
    <row r="12728" spans="24:28" ht="15" customHeight="1">
      <c r="X12728" s="14"/>
      <c r="Y12728" s="14"/>
      <c r="Z12728" s="14"/>
      <c r="AA12728" s="14"/>
      <c r="AB12728" s="14"/>
    </row>
    <row r="12729" spans="24:28" ht="15" customHeight="1">
      <c r="X12729" s="14"/>
      <c r="Y12729" s="14"/>
      <c r="Z12729" s="14"/>
      <c r="AA12729" s="14"/>
      <c r="AB12729" s="14"/>
    </row>
    <row r="12730" spans="24:28" ht="15" customHeight="1">
      <c r="X12730" s="14"/>
      <c r="Y12730" s="14"/>
      <c r="Z12730" s="14"/>
      <c r="AA12730" s="14"/>
      <c r="AB12730" s="14"/>
    </row>
    <row r="12731" spans="24:28" ht="15" customHeight="1">
      <c r="X12731" s="14"/>
      <c r="Y12731" s="14"/>
      <c r="Z12731" s="14"/>
      <c r="AA12731" s="14"/>
      <c r="AB12731" s="14"/>
    </row>
    <row r="12732" spans="24:28" ht="15" customHeight="1">
      <c r="X12732" s="14"/>
      <c r="Y12732" s="14"/>
      <c r="Z12732" s="14"/>
      <c r="AA12732" s="14"/>
      <c r="AB12732" s="14"/>
    </row>
    <row r="12733" spans="24:28" ht="15" customHeight="1">
      <c r="X12733" s="14"/>
      <c r="Y12733" s="14"/>
      <c r="Z12733" s="14"/>
      <c r="AA12733" s="14"/>
      <c r="AB12733" s="14"/>
    </row>
    <row r="12734" spans="24:28" ht="15" customHeight="1">
      <c r="X12734" s="14"/>
      <c r="Y12734" s="14"/>
      <c r="Z12734" s="14"/>
      <c r="AA12734" s="14"/>
      <c r="AB12734" s="14"/>
    </row>
    <row r="12735" spans="24:28" ht="15" customHeight="1">
      <c r="X12735" s="14"/>
      <c r="Y12735" s="14"/>
      <c r="Z12735" s="14"/>
      <c r="AA12735" s="14"/>
      <c r="AB12735" s="14"/>
    </row>
    <row r="12736" spans="24:28" ht="15" customHeight="1">
      <c r="X12736" s="14"/>
      <c r="Y12736" s="14"/>
      <c r="Z12736" s="14"/>
      <c r="AA12736" s="14"/>
      <c r="AB12736" s="14"/>
    </row>
    <row r="12737" spans="24:28" ht="15" customHeight="1">
      <c r="X12737" s="14"/>
      <c r="Y12737" s="14"/>
      <c r="Z12737" s="14"/>
      <c r="AA12737" s="14"/>
      <c r="AB12737" s="14"/>
    </row>
    <row r="12738" spans="24:28" ht="15" customHeight="1">
      <c r="X12738" s="14"/>
      <c r="Y12738" s="14"/>
      <c r="Z12738" s="14"/>
      <c r="AA12738" s="14"/>
      <c r="AB12738" s="14"/>
    </row>
    <row r="12739" spans="24:28" ht="15" customHeight="1">
      <c r="X12739" s="14"/>
      <c r="Y12739" s="14"/>
      <c r="Z12739" s="14"/>
      <c r="AA12739" s="14"/>
      <c r="AB12739" s="14"/>
    </row>
    <row r="12740" spans="24:28" ht="15" customHeight="1">
      <c r="X12740" s="14"/>
      <c r="Y12740" s="14"/>
      <c r="Z12740" s="14"/>
      <c r="AA12740" s="14"/>
      <c r="AB12740" s="14"/>
    </row>
    <row r="12741" spans="24:28" ht="15" customHeight="1">
      <c r="X12741" s="14"/>
      <c r="Y12741" s="14"/>
      <c r="Z12741" s="14"/>
      <c r="AA12741" s="14"/>
      <c r="AB12741" s="14"/>
    </row>
    <row r="12742" spans="24:28" ht="15" customHeight="1">
      <c r="X12742" s="14"/>
      <c r="Y12742" s="14"/>
      <c r="Z12742" s="14"/>
      <c r="AA12742" s="14"/>
      <c r="AB12742" s="14"/>
    </row>
    <row r="12743" spans="24:28" ht="15" customHeight="1">
      <c r="X12743" s="14"/>
      <c r="Y12743" s="14"/>
      <c r="Z12743" s="14"/>
      <c r="AA12743" s="14"/>
      <c r="AB12743" s="14"/>
    </row>
    <row r="12744" spans="24:28" ht="15" customHeight="1">
      <c r="X12744" s="14"/>
      <c r="Y12744" s="14"/>
      <c r="Z12744" s="14"/>
      <c r="AA12744" s="14"/>
      <c r="AB12744" s="14"/>
    </row>
    <row r="12745" spans="24:28" ht="15" customHeight="1">
      <c r="X12745" s="14"/>
      <c r="Y12745" s="14"/>
      <c r="Z12745" s="14"/>
      <c r="AA12745" s="14"/>
      <c r="AB12745" s="14"/>
    </row>
    <row r="12746" spans="24:28" ht="15" customHeight="1">
      <c r="X12746" s="14"/>
      <c r="Y12746" s="14"/>
      <c r="Z12746" s="14"/>
      <c r="AA12746" s="14"/>
      <c r="AB12746" s="14"/>
    </row>
    <row r="12747" spans="24:28" ht="15" customHeight="1">
      <c r="X12747" s="14"/>
      <c r="Y12747" s="14"/>
      <c r="Z12747" s="14"/>
      <c r="AA12747" s="14"/>
      <c r="AB12747" s="14"/>
    </row>
    <row r="12748" spans="24:28" ht="15" customHeight="1">
      <c r="X12748" s="14"/>
      <c r="Y12748" s="14"/>
      <c r="Z12748" s="14"/>
      <c r="AA12748" s="14"/>
      <c r="AB12748" s="14"/>
    </row>
    <row r="12749" spans="24:28" ht="15" customHeight="1">
      <c r="X12749" s="14"/>
      <c r="Y12749" s="14"/>
      <c r="Z12749" s="14"/>
      <c r="AA12749" s="14"/>
      <c r="AB12749" s="14"/>
    </row>
    <row r="12750" spans="24:28" ht="15" customHeight="1">
      <c r="X12750" s="14"/>
      <c r="Y12750" s="14"/>
      <c r="Z12750" s="14"/>
      <c r="AA12750" s="14"/>
      <c r="AB12750" s="14"/>
    </row>
    <row r="12751" spans="24:28" ht="15" customHeight="1">
      <c r="X12751" s="14"/>
      <c r="Y12751" s="14"/>
      <c r="Z12751" s="14"/>
      <c r="AA12751" s="14"/>
      <c r="AB12751" s="14"/>
    </row>
    <row r="12752" spans="24:28" ht="15" customHeight="1">
      <c r="X12752" s="14"/>
      <c r="Y12752" s="14"/>
      <c r="Z12752" s="14"/>
      <c r="AA12752" s="14"/>
      <c r="AB12752" s="14"/>
    </row>
    <row r="12753" spans="24:28" ht="15" customHeight="1">
      <c r="X12753" s="14"/>
      <c r="Y12753" s="14"/>
      <c r="Z12753" s="14"/>
      <c r="AA12753" s="14"/>
      <c r="AB12753" s="14"/>
    </row>
    <row r="12754" spans="24:28" ht="15" customHeight="1">
      <c r="X12754" s="14"/>
      <c r="Y12754" s="14"/>
      <c r="Z12754" s="14"/>
      <c r="AA12754" s="14"/>
      <c r="AB12754" s="14"/>
    </row>
    <row r="12755" spans="24:28" ht="15" customHeight="1">
      <c r="X12755" s="14"/>
      <c r="Y12755" s="14"/>
      <c r="Z12755" s="14"/>
      <c r="AA12755" s="14"/>
      <c r="AB12755" s="14"/>
    </row>
    <row r="12756" spans="24:28" ht="15" customHeight="1">
      <c r="X12756" s="14"/>
      <c r="Y12756" s="14"/>
      <c r="Z12756" s="14"/>
      <c r="AA12756" s="14"/>
      <c r="AB12756" s="14"/>
    </row>
    <row r="12757" spans="24:28" ht="15" customHeight="1">
      <c r="X12757" s="14"/>
      <c r="Y12757" s="14"/>
      <c r="Z12757" s="14"/>
      <c r="AA12757" s="14"/>
      <c r="AB12757" s="14"/>
    </row>
    <row r="12758" spans="24:28" ht="15" customHeight="1">
      <c r="X12758" s="14"/>
      <c r="Y12758" s="14"/>
      <c r="Z12758" s="14"/>
      <c r="AA12758" s="14"/>
      <c r="AB12758" s="14"/>
    </row>
    <row r="12759" spans="24:28" ht="15" customHeight="1">
      <c r="X12759" s="14"/>
      <c r="Y12759" s="14"/>
      <c r="Z12759" s="14"/>
      <c r="AA12759" s="14"/>
      <c r="AB12759" s="14"/>
    </row>
    <row r="12760" spans="24:28" ht="15" customHeight="1">
      <c r="X12760" s="14"/>
      <c r="Y12760" s="14"/>
      <c r="Z12760" s="14"/>
      <c r="AA12760" s="14"/>
      <c r="AB12760" s="14"/>
    </row>
    <row r="12761" spans="24:28" ht="15" customHeight="1">
      <c r="X12761" s="14"/>
      <c r="Y12761" s="14"/>
      <c r="Z12761" s="14"/>
      <c r="AA12761" s="14"/>
      <c r="AB12761" s="14"/>
    </row>
    <row r="12762" spans="24:28" ht="15" customHeight="1">
      <c r="X12762" s="14"/>
      <c r="Y12762" s="14"/>
      <c r="Z12762" s="14"/>
      <c r="AA12762" s="14"/>
      <c r="AB12762" s="14"/>
    </row>
    <row r="12763" spans="24:28" ht="15" customHeight="1">
      <c r="X12763" s="14"/>
      <c r="Y12763" s="14"/>
      <c r="Z12763" s="14"/>
      <c r="AA12763" s="14"/>
      <c r="AB12763" s="14"/>
    </row>
    <row r="12764" spans="24:28" ht="15" customHeight="1">
      <c r="X12764" s="14"/>
      <c r="Y12764" s="14"/>
      <c r="Z12764" s="14"/>
      <c r="AA12764" s="14"/>
      <c r="AB12764" s="14"/>
    </row>
    <row r="12765" spans="24:28" ht="15" customHeight="1">
      <c r="X12765" s="14"/>
      <c r="Y12765" s="14"/>
      <c r="Z12765" s="14"/>
      <c r="AA12765" s="14"/>
      <c r="AB12765" s="14"/>
    </row>
    <row r="12766" spans="24:28" ht="15" customHeight="1">
      <c r="X12766" s="14"/>
      <c r="Y12766" s="14"/>
      <c r="Z12766" s="14"/>
      <c r="AA12766" s="14"/>
      <c r="AB12766" s="14"/>
    </row>
    <row r="12767" spans="24:28" ht="15" customHeight="1">
      <c r="X12767" s="14"/>
      <c r="Y12767" s="14"/>
      <c r="Z12767" s="14"/>
      <c r="AA12767" s="14"/>
      <c r="AB12767" s="14"/>
    </row>
    <row r="12768" spans="24:28" ht="15" customHeight="1">
      <c r="X12768" s="14"/>
      <c r="Y12768" s="14"/>
      <c r="Z12768" s="14"/>
      <c r="AA12768" s="14"/>
      <c r="AB12768" s="14"/>
    </row>
    <row r="12769" spans="24:28" ht="15" customHeight="1">
      <c r="X12769" s="14"/>
      <c r="Y12769" s="14"/>
      <c r="Z12769" s="14"/>
      <c r="AA12769" s="14"/>
      <c r="AB12769" s="14"/>
    </row>
    <row r="12770" spans="24:28" ht="15" customHeight="1">
      <c r="X12770" s="14"/>
      <c r="Y12770" s="14"/>
      <c r="Z12770" s="14"/>
      <c r="AA12770" s="14"/>
      <c r="AB12770" s="14"/>
    </row>
    <row r="12771" spans="24:28" ht="15" customHeight="1">
      <c r="X12771" s="14"/>
      <c r="Y12771" s="14"/>
      <c r="Z12771" s="14"/>
      <c r="AA12771" s="14"/>
      <c r="AB12771" s="14"/>
    </row>
    <row r="12772" spans="24:28" ht="15" customHeight="1">
      <c r="X12772" s="14"/>
      <c r="Y12772" s="14"/>
      <c r="Z12772" s="14"/>
      <c r="AA12772" s="14"/>
      <c r="AB12772" s="14"/>
    </row>
    <row r="12773" spans="24:28" ht="15" customHeight="1">
      <c r="X12773" s="14"/>
      <c r="Y12773" s="14"/>
      <c r="Z12773" s="14"/>
      <c r="AA12773" s="14"/>
      <c r="AB12773" s="14"/>
    </row>
    <row r="12774" spans="24:28" ht="15" customHeight="1">
      <c r="X12774" s="14"/>
      <c r="Y12774" s="14"/>
      <c r="Z12774" s="14"/>
      <c r="AA12774" s="14"/>
      <c r="AB12774" s="14"/>
    </row>
    <row r="12775" spans="24:28" ht="15" customHeight="1">
      <c r="X12775" s="14"/>
      <c r="Y12775" s="14"/>
      <c r="Z12775" s="14"/>
      <c r="AA12775" s="14"/>
      <c r="AB12775" s="14"/>
    </row>
    <row r="12776" spans="24:28" ht="15" customHeight="1">
      <c r="X12776" s="14"/>
      <c r="Y12776" s="14"/>
      <c r="Z12776" s="14"/>
      <c r="AA12776" s="14"/>
      <c r="AB12776" s="14"/>
    </row>
    <row r="12777" spans="24:28" ht="15" customHeight="1">
      <c r="X12777" s="14"/>
      <c r="Y12777" s="14"/>
      <c r="Z12777" s="14"/>
      <c r="AA12777" s="14"/>
      <c r="AB12777" s="14"/>
    </row>
    <row r="12778" spans="24:28" ht="15" customHeight="1">
      <c r="X12778" s="14"/>
      <c r="Y12778" s="14"/>
      <c r="Z12778" s="14"/>
      <c r="AA12778" s="14"/>
      <c r="AB12778" s="14"/>
    </row>
    <row r="12779" spans="24:28" ht="15" customHeight="1">
      <c r="X12779" s="14"/>
      <c r="Y12779" s="14"/>
      <c r="Z12779" s="14"/>
      <c r="AA12779" s="14"/>
      <c r="AB12779" s="14"/>
    </row>
    <row r="12780" spans="24:28" ht="15" customHeight="1">
      <c r="X12780" s="14"/>
      <c r="Y12780" s="14"/>
      <c r="Z12780" s="14"/>
      <c r="AA12780" s="14"/>
      <c r="AB12780" s="14"/>
    </row>
    <row r="12781" spans="24:28" ht="15" customHeight="1">
      <c r="X12781" s="14"/>
      <c r="Y12781" s="14"/>
      <c r="Z12781" s="14"/>
      <c r="AA12781" s="14"/>
      <c r="AB12781" s="14"/>
    </row>
    <row r="12782" spans="24:28" ht="15" customHeight="1">
      <c r="X12782" s="14"/>
      <c r="Y12782" s="14"/>
      <c r="Z12782" s="14"/>
      <c r="AA12782" s="14"/>
      <c r="AB12782" s="14"/>
    </row>
    <row r="12783" spans="24:28" ht="15" customHeight="1">
      <c r="X12783" s="14"/>
      <c r="Y12783" s="14"/>
      <c r="Z12783" s="14"/>
      <c r="AA12783" s="14"/>
      <c r="AB12783" s="14"/>
    </row>
    <row r="12784" spans="24:28" ht="15" customHeight="1">
      <c r="X12784" s="14"/>
      <c r="Y12784" s="14"/>
      <c r="Z12784" s="14"/>
      <c r="AA12784" s="14"/>
      <c r="AB12784" s="14"/>
    </row>
    <row r="12785" spans="24:28" ht="15" customHeight="1">
      <c r="X12785" s="14"/>
      <c r="Y12785" s="14"/>
      <c r="Z12785" s="14"/>
      <c r="AA12785" s="14"/>
      <c r="AB12785" s="14"/>
    </row>
    <row r="12786" spans="24:28" ht="15" customHeight="1">
      <c r="X12786" s="14"/>
      <c r="Y12786" s="14"/>
      <c r="Z12786" s="14"/>
      <c r="AA12786" s="14"/>
      <c r="AB12786" s="14"/>
    </row>
    <row r="12787" spans="24:28" ht="15" customHeight="1">
      <c r="X12787" s="14"/>
      <c r="Y12787" s="14"/>
      <c r="Z12787" s="14"/>
      <c r="AA12787" s="14"/>
      <c r="AB12787" s="14"/>
    </row>
    <row r="12788" spans="24:28" ht="15" customHeight="1">
      <c r="X12788" s="14"/>
      <c r="Y12788" s="14"/>
      <c r="Z12788" s="14"/>
      <c r="AA12788" s="14"/>
      <c r="AB12788" s="14"/>
    </row>
    <row r="12789" spans="24:28" ht="15" customHeight="1">
      <c r="X12789" s="14"/>
      <c r="Y12789" s="14"/>
      <c r="Z12789" s="14"/>
      <c r="AA12789" s="14"/>
      <c r="AB12789" s="14"/>
    </row>
    <row r="12790" spans="24:28" ht="15" customHeight="1">
      <c r="X12790" s="14"/>
      <c r="Y12790" s="14"/>
      <c r="Z12790" s="14"/>
      <c r="AA12790" s="14"/>
      <c r="AB12790" s="14"/>
    </row>
    <row r="12791" spans="24:28" ht="15" customHeight="1">
      <c r="X12791" s="14"/>
      <c r="Y12791" s="14"/>
      <c r="Z12791" s="14"/>
      <c r="AA12791" s="14"/>
      <c r="AB12791" s="14"/>
    </row>
    <row r="12792" spans="24:28" ht="15" customHeight="1">
      <c r="X12792" s="14"/>
      <c r="Y12792" s="14"/>
      <c r="Z12792" s="14"/>
      <c r="AA12792" s="14"/>
      <c r="AB12792" s="14"/>
    </row>
    <row r="12793" spans="24:28" ht="15" customHeight="1">
      <c r="X12793" s="14"/>
      <c r="Y12793" s="14"/>
      <c r="Z12793" s="14"/>
      <c r="AA12793" s="14"/>
      <c r="AB12793" s="14"/>
    </row>
    <row r="12794" spans="24:28" ht="15" customHeight="1">
      <c r="X12794" s="14"/>
      <c r="Y12794" s="14"/>
      <c r="Z12794" s="14"/>
      <c r="AA12794" s="14"/>
      <c r="AB12794" s="14"/>
    </row>
    <row r="12795" spans="24:28" ht="15" customHeight="1">
      <c r="X12795" s="14"/>
      <c r="Y12795" s="14"/>
      <c r="Z12795" s="14"/>
      <c r="AA12795" s="14"/>
      <c r="AB12795" s="14"/>
    </row>
    <row r="12796" spans="24:28" ht="15" customHeight="1">
      <c r="X12796" s="14"/>
      <c r="Y12796" s="14"/>
      <c r="Z12796" s="14"/>
      <c r="AA12796" s="14"/>
      <c r="AB12796" s="14"/>
    </row>
    <row r="12797" spans="24:28" ht="15" customHeight="1">
      <c r="X12797" s="14"/>
      <c r="Y12797" s="14"/>
      <c r="Z12797" s="14"/>
      <c r="AA12797" s="14"/>
      <c r="AB12797" s="14"/>
    </row>
    <row r="12798" spans="24:28" ht="15" customHeight="1">
      <c r="X12798" s="14"/>
      <c r="Y12798" s="14"/>
      <c r="Z12798" s="14"/>
      <c r="AA12798" s="14"/>
      <c r="AB12798" s="14"/>
    </row>
    <row r="12799" spans="24:28" ht="15" customHeight="1">
      <c r="X12799" s="14"/>
      <c r="Y12799" s="14"/>
      <c r="Z12799" s="14"/>
      <c r="AA12799" s="14"/>
      <c r="AB12799" s="14"/>
    </row>
    <row r="12800" spans="24:28" ht="15" customHeight="1">
      <c r="X12800" s="14"/>
      <c r="Y12800" s="14"/>
      <c r="Z12800" s="14"/>
      <c r="AA12800" s="14"/>
      <c r="AB12800" s="14"/>
    </row>
    <row r="12801" spans="24:28" ht="15" customHeight="1">
      <c r="X12801" s="14"/>
      <c r="Y12801" s="14"/>
      <c r="Z12801" s="14"/>
      <c r="AA12801" s="14"/>
      <c r="AB12801" s="14"/>
    </row>
    <row r="12802" spans="24:28" ht="15" customHeight="1">
      <c r="X12802" s="14"/>
      <c r="Y12802" s="14"/>
      <c r="Z12802" s="14"/>
      <c r="AA12802" s="14"/>
      <c r="AB12802" s="14"/>
    </row>
    <row r="12803" spans="24:28" ht="15" customHeight="1">
      <c r="X12803" s="14"/>
      <c r="Y12803" s="14"/>
      <c r="Z12803" s="14"/>
      <c r="AA12803" s="14"/>
      <c r="AB12803" s="14"/>
    </row>
    <row r="12804" spans="24:28" ht="15" customHeight="1">
      <c r="X12804" s="14"/>
      <c r="Y12804" s="14"/>
      <c r="Z12804" s="14"/>
      <c r="AA12804" s="14"/>
      <c r="AB12804" s="14"/>
    </row>
    <row r="12805" spans="24:28" ht="15" customHeight="1">
      <c r="X12805" s="14"/>
      <c r="Y12805" s="14"/>
      <c r="Z12805" s="14"/>
      <c r="AA12805" s="14"/>
      <c r="AB12805" s="14"/>
    </row>
    <row r="12806" spans="24:28" ht="15" customHeight="1">
      <c r="X12806" s="14"/>
      <c r="Y12806" s="14"/>
      <c r="Z12806" s="14"/>
      <c r="AA12806" s="14"/>
      <c r="AB12806" s="14"/>
    </row>
    <row r="12807" spans="24:28" ht="15" customHeight="1">
      <c r="X12807" s="14"/>
      <c r="Y12807" s="14"/>
      <c r="Z12807" s="14"/>
      <c r="AA12807" s="14"/>
      <c r="AB12807" s="14"/>
    </row>
    <row r="12808" spans="24:28" ht="15" customHeight="1">
      <c r="X12808" s="14"/>
      <c r="Y12808" s="14"/>
      <c r="Z12808" s="14"/>
      <c r="AA12808" s="14"/>
      <c r="AB12808" s="14"/>
    </row>
    <row r="12809" spans="24:28" ht="15" customHeight="1">
      <c r="X12809" s="14"/>
      <c r="Y12809" s="14"/>
      <c r="Z12809" s="14"/>
      <c r="AA12809" s="14"/>
      <c r="AB12809" s="14"/>
    </row>
    <row r="12810" spans="24:28" ht="15" customHeight="1">
      <c r="X12810" s="14"/>
      <c r="Y12810" s="14"/>
      <c r="Z12810" s="14"/>
      <c r="AA12810" s="14"/>
      <c r="AB12810" s="14"/>
    </row>
    <row r="12811" spans="24:28" ht="15" customHeight="1">
      <c r="X12811" s="14"/>
      <c r="Y12811" s="14"/>
      <c r="Z12811" s="14"/>
      <c r="AA12811" s="14"/>
      <c r="AB12811" s="14"/>
    </row>
    <row r="12812" spans="24:28" ht="15" customHeight="1">
      <c r="X12812" s="14"/>
      <c r="Y12812" s="14"/>
      <c r="Z12812" s="14"/>
      <c r="AA12812" s="14"/>
      <c r="AB12812" s="14"/>
    </row>
    <row r="12813" spans="24:28" ht="15" customHeight="1">
      <c r="X12813" s="14"/>
      <c r="Y12813" s="14"/>
      <c r="Z12813" s="14"/>
      <c r="AA12813" s="14"/>
      <c r="AB12813" s="14"/>
    </row>
    <row r="12814" spans="24:28" ht="15" customHeight="1">
      <c r="X12814" s="14"/>
      <c r="Y12814" s="14"/>
      <c r="Z12814" s="14"/>
      <c r="AA12814" s="14"/>
      <c r="AB12814" s="14"/>
    </row>
    <row r="12815" spans="24:28" ht="15" customHeight="1">
      <c r="X12815" s="14"/>
      <c r="Y12815" s="14"/>
      <c r="Z12815" s="14"/>
      <c r="AA12815" s="14"/>
      <c r="AB12815" s="14"/>
    </row>
    <row r="12816" spans="24:28" ht="15" customHeight="1">
      <c r="X12816" s="14"/>
      <c r="Y12816" s="14"/>
      <c r="Z12816" s="14"/>
      <c r="AA12816" s="14"/>
      <c r="AB12816" s="14"/>
    </row>
    <row r="12817" spans="24:28" ht="15" customHeight="1">
      <c r="X12817" s="14"/>
      <c r="Y12817" s="14"/>
      <c r="Z12817" s="14"/>
      <c r="AA12817" s="14"/>
      <c r="AB12817" s="14"/>
    </row>
    <row r="12818" spans="24:28" ht="15" customHeight="1">
      <c r="X12818" s="14"/>
      <c r="Y12818" s="14"/>
      <c r="Z12818" s="14"/>
      <c r="AA12818" s="14"/>
      <c r="AB12818" s="14"/>
    </row>
    <row r="12819" spans="24:28" ht="15" customHeight="1">
      <c r="X12819" s="14"/>
      <c r="Y12819" s="14"/>
      <c r="Z12819" s="14"/>
      <c r="AA12819" s="14"/>
      <c r="AB12819" s="14"/>
    </row>
    <row r="12820" spans="24:28" ht="15" customHeight="1">
      <c r="X12820" s="14"/>
      <c r="Y12820" s="14"/>
      <c r="Z12820" s="14"/>
      <c r="AA12820" s="14"/>
      <c r="AB12820" s="14"/>
    </row>
    <row r="12821" spans="24:28" ht="15" customHeight="1">
      <c r="X12821" s="14"/>
      <c r="Y12821" s="14"/>
      <c r="Z12821" s="14"/>
      <c r="AA12821" s="14"/>
      <c r="AB12821" s="14"/>
    </row>
    <row r="12822" spans="24:28" ht="15" customHeight="1">
      <c r="X12822" s="14"/>
      <c r="Y12822" s="14"/>
      <c r="Z12822" s="14"/>
      <c r="AA12822" s="14"/>
      <c r="AB12822" s="14"/>
    </row>
    <row r="12823" spans="24:28" ht="15" customHeight="1">
      <c r="X12823" s="14"/>
      <c r="Y12823" s="14"/>
      <c r="Z12823" s="14"/>
      <c r="AA12823" s="14"/>
      <c r="AB12823" s="14"/>
    </row>
    <row r="12824" spans="24:28" ht="15" customHeight="1">
      <c r="X12824" s="14"/>
      <c r="Y12824" s="14"/>
      <c r="Z12824" s="14"/>
      <c r="AA12824" s="14"/>
      <c r="AB12824" s="14"/>
    </row>
    <row r="12825" spans="24:28" ht="15" customHeight="1">
      <c r="X12825" s="14"/>
      <c r="Y12825" s="14"/>
      <c r="Z12825" s="14"/>
      <c r="AA12825" s="14"/>
      <c r="AB12825" s="14"/>
    </row>
    <row r="12826" spans="24:28" ht="15" customHeight="1">
      <c r="X12826" s="14"/>
      <c r="Y12826" s="14"/>
      <c r="Z12826" s="14"/>
      <c r="AA12826" s="14"/>
      <c r="AB12826" s="14"/>
    </row>
    <row r="12827" spans="24:28" ht="15" customHeight="1">
      <c r="X12827" s="14"/>
      <c r="Y12827" s="14"/>
      <c r="Z12827" s="14"/>
      <c r="AA12827" s="14"/>
      <c r="AB12827" s="14"/>
    </row>
    <row r="12828" spans="24:28" ht="15" customHeight="1">
      <c r="X12828" s="14"/>
      <c r="Y12828" s="14"/>
      <c r="Z12828" s="14"/>
      <c r="AA12828" s="14"/>
      <c r="AB12828" s="14"/>
    </row>
    <row r="12829" spans="24:28" ht="15" customHeight="1">
      <c r="X12829" s="14"/>
      <c r="Y12829" s="14"/>
      <c r="Z12829" s="14"/>
      <c r="AA12829" s="14"/>
      <c r="AB12829" s="14"/>
    </row>
    <row r="12830" spans="24:28" ht="15" customHeight="1">
      <c r="X12830" s="14"/>
      <c r="Y12830" s="14"/>
      <c r="Z12830" s="14"/>
      <c r="AA12830" s="14"/>
      <c r="AB12830" s="14"/>
    </row>
    <row r="12831" spans="24:28" ht="15" customHeight="1">
      <c r="X12831" s="14"/>
      <c r="Y12831" s="14"/>
      <c r="Z12831" s="14"/>
      <c r="AA12831" s="14"/>
      <c r="AB12831" s="14"/>
    </row>
    <row r="12832" spans="24:28" ht="15" customHeight="1">
      <c r="X12832" s="14"/>
      <c r="Y12832" s="14"/>
      <c r="Z12832" s="14"/>
      <c r="AA12832" s="14"/>
      <c r="AB12832" s="14"/>
    </row>
    <row r="12833" spans="24:28" ht="15" customHeight="1">
      <c r="X12833" s="14"/>
      <c r="Y12833" s="14"/>
      <c r="Z12833" s="14"/>
      <c r="AA12833" s="14"/>
      <c r="AB12833" s="14"/>
    </row>
    <row r="12834" spans="24:28" ht="15" customHeight="1">
      <c r="X12834" s="14"/>
      <c r="Y12834" s="14"/>
      <c r="Z12834" s="14"/>
      <c r="AA12834" s="14"/>
      <c r="AB12834" s="14"/>
    </row>
    <row r="12835" spans="24:28" ht="15" customHeight="1">
      <c r="X12835" s="14"/>
      <c r="Y12835" s="14"/>
      <c r="Z12835" s="14"/>
      <c r="AA12835" s="14"/>
      <c r="AB12835" s="14"/>
    </row>
    <row r="12836" spans="24:28" ht="15" customHeight="1">
      <c r="X12836" s="14"/>
      <c r="Y12836" s="14"/>
      <c r="Z12836" s="14"/>
      <c r="AA12836" s="14"/>
      <c r="AB12836" s="14"/>
    </row>
    <row r="12837" spans="24:28" ht="15" customHeight="1">
      <c r="X12837" s="14"/>
      <c r="Y12837" s="14"/>
      <c r="Z12837" s="14"/>
      <c r="AA12837" s="14"/>
      <c r="AB12837" s="14"/>
    </row>
    <row r="12838" spans="24:28" ht="15" customHeight="1">
      <c r="X12838" s="14"/>
      <c r="Y12838" s="14"/>
      <c r="Z12838" s="14"/>
      <c r="AA12838" s="14"/>
      <c r="AB12838" s="14"/>
    </row>
    <row r="12839" spans="24:28" ht="15" customHeight="1">
      <c r="X12839" s="14"/>
      <c r="Y12839" s="14"/>
      <c r="Z12839" s="14"/>
      <c r="AA12839" s="14"/>
      <c r="AB12839" s="14"/>
    </row>
    <row r="12840" spans="24:28" ht="15" customHeight="1">
      <c r="X12840" s="14"/>
      <c r="Y12840" s="14"/>
      <c r="Z12840" s="14"/>
      <c r="AA12840" s="14"/>
      <c r="AB12840" s="14"/>
    </row>
    <row r="12841" spans="24:28" ht="15" customHeight="1">
      <c r="X12841" s="14"/>
      <c r="Y12841" s="14"/>
      <c r="Z12841" s="14"/>
      <c r="AA12841" s="14"/>
      <c r="AB12841" s="14"/>
    </row>
    <row r="12842" spans="24:28" ht="15" customHeight="1">
      <c r="X12842" s="14"/>
      <c r="Y12842" s="14"/>
      <c r="Z12842" s="14"/>
      <c r="AA12842" s="14"/>
      <c r="AB12842" s="14"/>
    </row>
    <row r="12843" spans="24:28" ht="15" customHeight="1">
      <c r="X12843" s="14"/>
      <c r="Y12843" s="14"/>
      <c r="Z12843" s="14"/>
      <c r="AA12843" s="14"/>
      <c r="AB12843" s="14"/>
    </row>
    <row r="12844" spans="24:28" ht="15" customHeight="1">
      <c r="X12844" s="14"/>
      <c r="Y12844" s="14"/>
      <c r="Z12844" s="14"/>
      <c r="AA12844" s="14"/>
      <c r="AB12844" s="14"/>
    </row>
    <row r="12845" spans="24:28" ht="15" customHeight="1">
      <c r="X12845" s="14"/>
      <c r="Y12845" s="14"/>
      <c r="Z12845" s="14"/>
      <c r="AA12845" s="14"/>
      <c r="AB12845" s="14"/>
    </row>
    <row r="12846" spans="24:28" ht="15" customHeight="1">
      <c r="X12846" s="14"/>
      <c r="Y12846" s="14"/>
      <c r="Z12846" s="14"/>
      <c r="AA12846" s="14"/>
      <c r="AB12846" s="14"/>
    </row>
    <row r="12847" spans="24:28" ht="15" customHeight="1">
      <c r="X12847" s="14"/>
      <c r="Y12847" s="14"/>
      <c r="Z12847" s="14"/>
      <c r="AA12847" s="14"/>
      <c r="AB12847" s="14"/>
    </row>
    <row r="12848" spans="24:28" ht="15" customHeight="1">
      <c r="X12848" s="14"/>
      <c r="Y12848" s="14"/>
      <c r="Z12848" s="14"/>
      <c r="AA12848" s="14"/>
      <c r="AB12848" s="14"/>
    </row>
    <row r="12849" spans="24:28" ht="15" customHeight="1">
      <c r="X12849" s="14"/>
      <c r="Y12849" s="14"/>
      <c r="Z12849" s="14"/>
      <c r="AA12849" s="14"/>
      <c r="AB12849" s="14"/>
    </row>
    <row r="12850" spans="24:28" ht="15" customHeight="1">
      <c r="X12850" s="14"/>
      <c r="Y12850" s="14"/>
      <c r="Z12850" s="14"/>
      <c r="AA12850" s="14"/>
      <c r="AB12850" s="14"/>
    </row>
    <row r="12851" spans="24:28" ht="15" customHeight="1">
      <c r="X12851" s="14"/>
      <c r="Y12851" s="14"/>
      <c r="Z12851" s="14"/>
      <c r="AA12851" s="14"/>
      <c r="AB12851" s="14"/>
    </row>
    <row r="12852" spans="24:28" ht="15" customHeight="1">
      <c r="X12852" s="14"/>
      <c r="Y12852" s="14"/>
      <c r="Z12852" s="14"/>
      <c r="AA12852" s="14"/>
      <c r="AB12852" s="14"/>
    </row>
    <row r="12853" spans="24:28" ht="15" customHeight="1">
      <c r="X12853" s="14"/>
      <c r="Y12853" s="14"/>
      <c r="Z12853" s="14"/>
      <c r="AA12853" s="14"/>
      <c r="AB12853" s="14"/>
    </row>
    <row r="12854" spans="24:28" ht="15" customHeight="1">
      <c r="X12854" s="14"/>
      <c r="Y12854" s="14"/>
      <c r="Z12854" s="14"/>
      <c r="AA12854" s="14"/>
      <c r="AB12854" s="14"/>
    </row>
    <row r="12855" spans="24:28" ht="15" customHeight="1">
      <c r="X12855" s="14"/>
      <c r="Y12855" s="14"/>
      <c r="Z12855" s="14"/>
      <c r="AA12855" s="14"/>
      <c r="AB12855" s="14"/>
    </row>
    <row r="12856" spans="24:28" ht="15" customHeight="1">
      <c r="X12856" s="14"/>
      <c r="Y12856" s="14"/>
      <c r="Z12856" s="14"/>
      <c r="AA12856" s="14"/>
      <c r="AB12856" s="14"/>
    </row>
    <row r="12857" spans="24:28" ht="15" customHeight="1">
      <c r="X12857" s="14"/>
      <c r="Y12857" s="14"/>
      <c r="Z12857" s="14"/>
      <c r="AA12857" s="14"/>
      <c r="AB12857" s="14"/>
    </row>
    <row r="12858" spans="24:28" ht="15" customHeight="1">
      <c r="X12858" s="14"/>
      <c r="Y12858" s="14"/>
      <c r="Z12858" s="14"/>
      <c r="AA12858" s="14"/>
      <c r="AB12858" s="14"/>
    </row>
    <row r="12859" spans="24:28" ht="15" customHeight="1">
      <c r="X12859" s="14"/>
      <c r="Y12859" s="14"/>
      <c r="Z12859" s="14"/>
      <c r="AA12859" s="14"/>
      <c r="AB12859" s="14"/>
    </row>
    <row r="12860" spans="24:28" ht="15" customHeight="1">
      <c r="X12860" s="14"/>
      <c r="Y12860" s="14"/>
      <c r="Z12860" s="14"/>
      <c r="AA12860" s="14"/>
      <c r="AB12860" s="14"/>
    </row>
    <row r="12861" spans="24:28" ht="15" customHeight="1">
      <c r="X12861" s="14"/>
      <c r="Y12861" s="14"/>
      <c r="Z12861" s="14"/>
      <c r="AA12861" s="14"/>
      <c r="AB12861" s="14"/>
    </row>
    <row r="12862" spans="24:28" ht="15" customHeight="1">
      <c r="X12862" s="14"/>
      <c r="Y12862" s="14"/>
      <c r="Z12862" s="14"/>
      <c r="AA12862" s="14"/>
      <c r="AB12862" s="14"/>
    </row>
    <row r="12863" spans="24:28" ht="15" customHeight="1">
      <c r="X12863" s="14"/>
      <c r="Y12863" s="14"/>
      <c r="Z12863" s="14"/>
      <c r="AA12863" s="14"/>
      <c r="AB12863" s="14"/>
    </row>
    <row r="12864" spans="24:28" ht="15" customHeight="1">
      <c r="X12864" s="14"/>
      <c r="Y12864" s="14"/>
      <c r="Z12864" s="14"/>
      <c r="AA12864" s="14"/>
      <c r="AB12864" s="14"/>
    </row>
    <row r="12865" spans="24:28" ht="15" customHeight="1">
      <c r="X12865" s="14"/>
      <c r="Y12865" s="14"/>
      <c r="Z12865" s="14"/>
      <c r="AA12865" s="14"/>
      <c r="AB12865" s="14"/>
    </row>
    <row r="12866" spans="24:28" ht="15" customHeight="1">
      <c r="X12866" s="14"/>
      <c r="Y12866" s="14"/>
      <c r="Z12866" s="14"/>
      <c r="AA12866" s="14"/>
      <c r="AB12866" s="14"/>
    </row>
    <row r="12867" spans="24:28" ht="15" customHeight="1">
      <c r="X12867" s="14"/>
      <c r="Y12867" s="14"/>
      <c r="Z12867" s="14"/>
      <c r="AA12867" s="14"/>
      <c r="AB12867" s="14"/>
    </row>
    <row r="12868" spans="24:28" ht="15" customHeight="1">
      <c r="X12868" s="14"/>
      <c r="Y12868" s="14"/>
      <c r="Z12868" s="14"/>
      <c r="AA12868" s="14"/>
      <c r="AB12868" s="14"/>
    </row>
    <row r="12869" spans="24:28" ht="15" customHeight="1">
      <c r="X12869" s="14"/>
      <c r="Y12869" s="14"/>
      <c r="Z12869" s="14"/>
      <c r="AA12869" s="14"/>
      <c r="AB12869" s="14"/>
    </row>
    <row r="12870" spans="24:28" ht="15" customHeight="1">
      <c r="X12870" s="14"/>
      <c r="Y12870" s="14"/>
      <c r="Z12870" s="14"/>
      <c r="AA12870" s="14"/>
      <c r="AB12870" s="14"/>
    </row>
    <row r="12871" spans="24:28" ht="15" customHeight="1">
      <c r="X12871" s="14"/>
      <c r="Y12871" s="14"/>
      <c r="Z12871" s="14"/>
      <c r="AA12871" s="14"/>
      <c r="AB12871" s="14"/>
    </row>
    <row r="12872" spans="24:28" ht="15" customHeight="1">
      <c r="X12872" s="14"/>
      <c r="Y12872" s="14"/>
      <c r="Z12872" s="14"/>
      <c r="AA12872" s="14"/>
      <c r="AB12872" s="14"/>
    </row>
    <row r="12873" spans="24:28" ht="15" customHeight="1">
      <c r="X12873" s="14"/>
      <c r="Y12873" s="14"/>
      <c r="Z12873" s="14"/>
      <c r="AA12873" s="14"/>
      <c r="AB12873" s="14"/>
    </row>
    <row r="12874" spans="24:28" ht="15" customHeight="1">
      <c r="X12874" s="14"/>
      <c r="Y12874" s="14"/>
      <c r="Z12874" s="14"/>
      <c r="AA12874" s="14"/>
      <c r="AB12874" s="14"/>
    </row>
    <row r="12875" spans="24:28" ht="15" customHeight="1">
      <c r="X12875" s="14"/>
      <c r="Y12875" s="14"/>
      <c r="Z12875" s="14"/>
      <c r="AA12875" s="14"/>
      <c r="AB12875" s="14"/>
    </row>
    <row r="12876" spans="24:28" ht="15" customHeight="1">
      <c r="X12876" s="14"/>
      <c r="Y12876" s="14"/>
      <c r="Z12876" s="14"/>
      <c r="AA12876" s="14"/>
      <c r="AB12876" s="14"/>
    </row>
    <row r="12877" spans="24:28" ht="15" customHeight="1">
      <c r="X12877" s="14"/>
      <c r="Y12877" s="14"/>
      <c r="Z12877" s="14"/>
      <c r="AA12877" s="14"/>
      <c r="AB12877" s="14"/>
    </row>
    <row r="12878" spans="24:28" ht="15" customHeight="1">
      <c r="X12878" s="14"/>
      <c r="Y12878" s="14"/>
      <c r="Z12878" s="14"/>
      <c r="AA12878" s="14"/>
      <c r="AB12878" s="14"/>
    </row>
    <row r="12879" spans="24:28" ht="15" customHeight="1">
      <c r="X12879" s="14"/>
      <c r="Y12879" s="14"/>
      <c r="Z12879" s="14"/>
      <c r="AA12879" s="14"/>
      <c r="AB12879" s="14"/>
    </row>
    <row r="12880" spans="24:28" ht="15" customHeight="1">
      <c r="X12880" s="14"/>
      <c r="Y12880" s="14"/>
      <c r="Z12880" s="14"/>
      <c r="AA12880" s="14"/>
      <c r="AB12880" s="14"/>
    </row>
    <row r="12881" spans="24:28" ht="15" customHeight="1">
      <c r="X12881" s="14"/>
      <c r="Y12881" s="14"/>
      <c r="Z12881" s="14"/>
      <c r="AA12881" s="14"/>
      <c r="AB12881" s="14"/>
    </row>
    <row r="12882" spans="24:28" ht="15" customHeight="1">
      <c r="X12882" s="14"/>
      <c r="Y12882" s="14"/>
      <c r="Z12882" s="14"/>
      <c r="AA12882" s="14"/>
      <c r="AB12882" s="14"/>
    </row>
    <row r="12883" spans="24:28" ht="15" customHeight="1">
      <c r="X12883" s="14"/>
      <c r="Y12883" s="14"/>
      <c r="Z12883" s="14"/>
      <c r="AA12883" s="14"/>
      <c r="AB12883" s="14"/>
    </row>
    <row r="12884" spans="24:28" ht="15" customHeight="1">
      <c r="X12884" s="14"/>
      <c r="Y12884" s="14"/>
      <c r="Z12884" s="14"/>
      <c r="AA12884" s="14"/>
      <c r="AB12884" s="14"/>
    </row>
    <row r="12885" spans="24:28" ht="15" customHeight="1">
      <c r="X12885" s="14"/>
      <c r="Y12885" s="14"/>
      <c r="Z12885" s="14"/>
      <c r="AA12885" s="14"/>
      <c r="AB12885" s="14"/>
    </row>
    <row r="12886" spans="24:28" ht="15" customHeight="1">
      <c r="X12886" s="14"/>
      <c r="Y12886" s="14"/>
      <c r="Z12886" s="14"/>
      <c r="AA12886" s="14"/>
      <c r="AB12886" s="14"/>
    </row>
    <row r="12887" spans="24:28" ht="15" customHeight="1">
      <c r="X12887" s="14"/>
      <c r="Y12887" s="14"/>
      <c r="Z12887" s="14"/>
      <c r="AA12887" s="14"/>
      <c r="AB12887" s="14"/>
    </row>
    <row r="12888" spans="24:28" ht="15" customHeight="1">
      <c r="X12888" s="14"/>
      <c r="Y12888" s="14"/>
      <c r="Z12888" s="14"/>
      <c r="AA12888" s="14"/>
      <c r="AB12888" s="14"/>
    </row>
    <row r="12889" spans="24:28" ht="15" customHeight="1">
      <c r="X12889" s="14"/>
      <c r="Y12889" s="14"/>
      <c r="Z12889" s="14"/>
      <c r="AA12889" s="14"/>
      <c r="AB12889" s="14"/>
    </row>
    <row r="12890" spans="24:28" ht="15" customHeight="1">
      <c r="X12890" s="14"/>
      <c r="Y12890" s="14"/>
      <c r="Z12890" s="14"/>
      <c r="AA12890" s="14"/>
      <c r="AB12890" s="14"/>
    </row>
    <row r="12891" spans="24:28" ht="15" customHeight="1">
      <c r="X12891" s="14"/>
      <c r="Y12891" s="14"/>
      <c r="Z12891" s="14"/>
      <c r="AA12891" s="14"/>
      <c r="AB12891" s="14"/>
    </row>
    <row r="12892" spans="24:28" ht="15" customHeight="1">
      <c r="X12892" s="14"/>
      <c r="Y12892" s="14"/>
      <c r="Z12892" s="14"/>
      <c r="AA12892" s="14"/>
      <c r="AB12892" s="14"/>
    </row>
    <row r="12893" spans="24:28" ht="15" customHeight="1">
      <c r="X12893" s="14"/>
      <c r="Y12893" s="14"/>
      <c r="Z12893" s="14"/>
      <c r="AA12893" s="14"/>
      <c r="AB12893" s="14"/>
    </row>
    <row r="12894" spans="24:28" ht="15" customHeight="1">
      <c r="X12894" s="14"/>
      <c r="Y12894" s="14"/>
      <c r="Z12894" s="14"/>
      <c r="AA12894" s="14"/>
      <c r="AB12894" s="14"/>
    </row>
    <row r="12895" spans="24:28" ht="15" customHeight="1">
      <c r="X12895" s="14"/>
      <c r="Y12895" s="14"/>
      <c r="Z12895" s="14"/>
      <c r="AA12895" s="14"/>
      <c r="AB12895" s="14"/>
    </row>
    <row r="12896" spans="24:28" ht="15" customHeight="1">
      <c r="X12896" s="14"/>
      <c r="Y12896" s="14"/>
      <c r="Z12896" s="14"/>
      <c r="AA12896" s="14"/>
      <c r="AB12896" s="14"/>
    </row>
    <row r="12897" spans="24:28" ht="15" customHeight="1">
      <c r="X12897" s="14"/>
      <c r="Y12897" s="14"/>
      <c r="Z12897" s="14"/>
      <c r="AA12897" s="14"/>
      <c r="AB12897" s="14"/>
    </row>
    <row r="12898" spans="24:28" ht="15" customHeight="1">
      <c r="X12898" s="14"/>
      <c r="Y12898" s="14"/>
      <c r="Z12898" s="14"/>
      <c r="AA12898" s="14"/>
      <c r="AB12898" s="14"/>
    </row>
    <row r="12899" spans="24:28" ht="15" customHeight="1">
      <c r="X12899" s="14"/>
      <c r="Y12899" s="14"/>
      <c r="Z12899" s="14"/>
      <c r="AA12899" s="14"/>
      <c r="AB12899" s="14"/>
    </row>
    <row r="12900" spans="24:28" ht="15" customHeight="1">
      <c r="X12900" s="14"/>
      <c r="Y12900" s="14"/>
      <c r="Z12900" s="14"/>
      <c r="AA12900" s="14"/>
      <c r="AB12900" s="14"/>
    </row>
    <row r="12901" spans="24:28" ht="15" customHeight="1">
      <c r="X12901" s="14"/>
      <c r="Y12901" s="14"/>
      <c r="Z12901" s="14"/>
      <c r="AA12901" s="14"/>
      <c r="AB12901" s="14"/>
    </row>
    <row r="12902" spans="24:28" ht="15" customHeight="1">
      <c r="X12902" s="14"/>
      <c r="Y12902" s="14"/>
      <c r="Z12902" s="14"/>
      <c r="AA12902" s="14"/>
      <c r="AB12902" s="14"/>
    </row>
    <row r="12903" spans="24:28" ht="15" customHeight="1">
      <c r="X12903" s="14"/>
      <c r="Y12903" s="14"/>
      <c r="Z12903" s="14"/>
      <c r="AA12903" s="14"/>
      <c r="AB12903" s="14"/>
    </row>
    <row r="12904" spans="24:28" ht="15" customHeight="1">
      <c r="X12904" s="14"/>
      <c r="Y12904" s="14"/>
      <c r="Z12904" s="14"/>
      <c r="AA12904" s="14"/>
      <c r="AB12904" s="14"/>
    </row>
    <row r="12905" spans="24:28" ht="15" customHeight="1">
      <c r="X12905" s="14"/>
      <c r="Y12905" s="14"/>
      <c r="Z12905" s="14"/>
      <c r="AA12905" s="14"/>
      <c r="AB12905" s="14"/>
    </row>
    <row r="12906" spans="24:28" ht="15" customHeight="1">
      <c r="X12906" s="14"/>
      <c r="Y12906" s="14"/>
      <c r="Z12906" s="14"/>
      <c r="AA12906" s="14"/>
      <c r="AB12906" s="14"/>
    </row>
    <row r="12907" spans="24:28" ht="15" customHeight="1">
      <c r="X12907" s="14"/>
      <c r="Y12907" s="14"/>
      <c r="Z12907" s="14"/>
      <c r="AA12907" s="14"/>
      <c r="AB12907" s="14"/>
    </row>
    <row r="12908" spans="24:28" ht="15" customHeight="1">
      <c r="X12908" s="14"/>
      <c r="Y12908" s="14"/>
      <c r="Z12908" s="14"/>
      <c r="AA12908" s="14"/>
      <c r="AB12908" s="14"/>
    </row>
    <row r="12909" spans="24:28" ht="15" customHeight="1">
      <c r="X12909" s="14"/>
      <c r="Y12909" s="14"/>
      <c r="Z12909" s="14"/>
      <c r="AA12909" s="14"/>
      <c r="AB12909" s="14"/>
    </row>
    <row r="12910" spans="24:28" ht="15" customHeight="1">
      <c r="X12910" s="14"/>
      <c r="Y12910" s="14"/>
      <c r="Z12910" s="14"/>
      <c r="AA12910" s="14"/>
      <c r="AB12910" s="14"/>
    </row>
    <row r="12911" spans="24:28" ht="15" customHeight="1">
      <c r="X12911" s="14"/>
      <c r="Y12911" s="14"/>
      <c r="Z12911" s="14"/>
      <c r="AA12911" s="14"/>
      <c r="AB12911" s="14"/>
    </row>
    <row r="12912" spans="24:28" ht="15" customHeight="1">
      <c r="X12912" s="14"/>
      <c r="Y12912" s="14"/>
      <c r="Z12912" s="14"/>
      <c r="AA12912" s="14"/>
      <c r="AB12912" s="14"/>
    </row>
    <row r="12913" spans="24:28" ht="15" customHeight="1">
      <c r="X12913" s="14"/>
      <c r="Y12913" s="14"/>
      <c r="Z12913" s="14"/>
      <c r="AA12913" s="14"/>
      <c r="AB12913" s="14"/>
    </row>
    <row r="12914" spans="24:28" ht="15" customHeight="1">
      <c r="X12914" s="14"/>
      <c r="Y12914" s="14"/>
      <c r="Z12914" s="14"/>
      <c r="AA12914" s="14"/>
      <c r="AB12914" s="14"/>
    </row>
    <row r="12915" spans="24:28" ht="15" customHeight="1">
      <c r="X12915" s="14"/>
      <c r="Y12915" s="14"/>
      <c r="Z12915" s="14"/>
      <c r="AA12915" s="14"/>
      <c r="AB12915" s="14"/>
    </row>
    <row r="12916" spans="24:28" ht="15" customHeight="1">
      <c r="X12916" s="14"/>
      <c r="Y12916" s="14"/>
      <c r="Z12916" s="14"/>
      <c r="AA12916" s="14"/>
      <c r="AB12916" s="14"/>
    </row>
    <row r="12917" spans="24:28" ht="15" customHeight="1">
      <c r="X12917" s="14"/>
      <c r="Y12917" s="14"/>
      <c r="Z12917" s="14"/>
      <c r="AA12917" s="14"/>
      <c r="AB12917" s="14"/>
    </row>
    <row r="12918" spans="24:28" ht="15" customHeight="1">
      <c r="X12918" s="14"/>
      <c r="Y12918" s="14"/>
      <c r="Z12918" s="14"/>
      <c r="AA12918" s="14"/>
      <c r="AB12918" s="14"/>
    </row>
    <row r="12919" spans="24:28" ht="15" customHeight="1">
      <c r="X12919" s="14"/>
      <c r="Y12919" s="14"/>
      <c r="Z12919" s="14"/>
      <c r="AA12919" s="14"/>
      <c r="AB12919" s="14"/>
    </row>
    <row r="12920" spans="24:28" ht="15" customHeight="1">
      <c r="X12920" s="14"/>
      <c r="Y12920" s="14"/>
      <c r="Z12920" s="14"/>
      <c r="AA12920" s="14"/>
      <c r="AB12920" s="14"/>
    </row>
    <row r="12921" spans="24:28" ht="15" customHeight="1">
      <c r="X12921" s="14"/>
      <c r="Y12921" s="14"/>
      <c r="Z12921" s="14"/>
      <c r="AA12921" s="14"/>
      <c r="AB12921" s="14"/>
    </row>
    <row r="12922" spans="24:28" ht="15" customHeight="1">
      <c r="X12922" s="14"/>
      <c r="Y12922" s="14"/>
      <c r="Z12922" s="14"/>
      <c r="AA12922" s="14"/>
      <c r="AB12922" s="14"/>
    </row>
    <row r="12923" spans="24:28" ht="15" customHeight="1">
      <c r="X12923" s="14"/>
      <c r="Y12923" s="14"/>
      <c r="Z12923" s="14"/>
      <c r="AA12923" s="14"/>
      <c r="AB12923" s="14"/>
    </row>
    <row r="12924" spans="24:28" ht="15" customHeight="1">
      <c r="X12924" s="14"/>
      <c r="Y12924" s="14"/>
      <c r="Z12924" s="14"/>
      <c r="AA12924" s="14"/>
      <c r="AB12924" s="14"/>
    </row>
    <row r="12925" spans="24:28" ht="15" customHeight="1">
      <c r="X12925" s="14"/>
      <c r="Y12925" s="14"/>
      <c r="Z12925" s="14"/>
      <c r="AA12925" s="14"/>
      <c r="AB12925" s="14"/>
    </row>
    <row r="12926" spans="24:28" ht="15" customHeight="1">
      <c r="X12926" s="14"/>
      <c r="Y12926" s="14"/>
      <c r="Z12926" s="14"/>
      <c r="AA12926" s="14"/>
      <c r="AB12926" s="14"/>
    </row>
    <row r="12927" spans="24:28" ht="15" customHeight="1">
      <c r="X12927" s="14"/>
      <c r="Y12927" s="14"/>
      <c r="Z12927" s="14"/>
      <c r="AA12927" s="14"/>
      <c r="AB12927" s="14"/>
    </row>
    <row r="12928" spans="24:28" ht="15" customHeight="1">
      <c r="X12928" s="14"/>
      <c r="Y12928" s="14"/>
      <c r="Z12928" s="14"/>
      <c r="AA12928" s="14"/>
      <c r="AB12928" s="14"/>
    </row>
    <row r="12929" spans="24:28" ht="15" customHeight="1">
      <c r="X12929" s="14"/>
      <c r="Y12929" s="14"/>
      <c r="Z12929" s="14"/>
      <c r="AA12929" s="14"/>
      <c r="AB12929" s="14"/>
    </row>
    <row r="12930" spans="24:28" ht="15" customHeight="1">
      <c r="X12930" s="14"/>
      <c r="Y12930" s="14"/>
      <c r="Z12930" s="14"/>
      <c r="AA12930" s="14"/>
      <c r="AB12930" s="14"/>
    </row>
    <row r="12931" spans="24:28" ht="15" customHeight="1">
      <c r="X12931" s="14"/>
      <c r="Y12931" s="14"/>
      <c r="Z12931" s="14"/>
      <c r="AA12931" s="14"/>
      <c r="AB12931" s="14"/>
    </row>
    <row r="12932" spans="24:28" ht="15" customHeight="1">
      <c r="X12932" s="14"/>
      <c r="Y12932" s="14"/>
      <c r="Z12932" s="14"/>
      <c r="AA12932" s="14"/>
      <c r="AB12932" s="14"/>
    </row>
    <row r="12933" spans="24:28" ht="15" customHeight="1">
      <c r="X12933" s="14"/>
      <c r="Y12933" s="14"/>
      <c r="Z12933" s="14"/>
      <c r="AA12933" s="14"/>
      <c r="AB12933" s="14"/>
    </row>
    <row r="12934" spans="24:28" ht="15" customHeight="1">
      <c r="X12934" s="14"/>
      <c r="Y12934" s="14"/>
      <c r="Z12934" s="14"/>
      <c r="AA12934" s="14"/>
      <c r="AB12934" s="14"/>
    </row>
    <row r="12935" spans="24:28" ht="15" customHeight="1">
      <c r="X12935" s="14"/>
      <c r="Y12935" s="14"/>
      <c r="Z12935" s="14"/>
      <c r="AA12935" s="14"/>
      <c r="AB12935" s="14"/>
    </row>
    <row r="12936" spans="24:28" ht="15" customHeight="1">
      <c r="X12936" s="14"/>
      <c r="Y12936" s="14"/>
      <c r="Z12936" s="14"/>
      <c r="AA12936" s="14"/>
      <c r="AB12936" s="14"/>
    </row>
    <row r="12937" spans="24:28" ht="15" customHeight="1">
      <c r="X12937" s="14"/>
      <c r="Y12937" s="14"/>
      <c r="Z12937" s="14"/>
      <c r="AA12937" s="14"/>
      <c r="AB12937" s="14"/>
    </row>
    <row r="12938" spans="24:28" ht="15" customHeight="1">
      <c r="X12938" s="14"/>
      <c r="Y12938" s="14"/>
      <c r="Z12938" s="14"/>
      <c r="AA12938" s="14"/>
      <c r="AB12938" s="14"/>
    </row>
    <row r="12939" spans="24:28" ht="15" customHeight="1">
      <c r="X12939" s="14"/>
      <c r="Y12939" s="14"/>
      <c r="Z12939" s="14"/>
      <c r="AA12939" s="14"/>
      <c r="AB12939" s="14"/>
    </row>
    <row r="12940" spans="24:28" ht="15" customHeight="1">
      <c r="X12940" s="14"/>
      <c r="Y12940" s="14"/>
      <c r="Z12940" s="14"/>
      <c r="AA12940" s="14"/>
      <c r="AB12940" s="14"/>
    </row>
    <row r="12941" spans="24:28" ht="15" customHeight="1">
      <c r="X12941" s="14"/>
      <c r="Y12941" s="14"/>
      <c r="Z12941" s="14"/>
      <c r="AA12941" s="14"/>
      <c r="AB12941" s="14"/>
    </row>
    <row r="12942" spans="24:28" ht="15" customHeight="1">
      <c r="X12942" s="14"/>
      <c r="Y12942" s="14"/>
      <c r="Z12942" s="14"/>
      <c r="AA12942" s="14"/>
      <c r="AB12942" s="14"/>
    </row>
    <row r="12943" spans="24:28" ht="15" customHeight="1">
      <c r="X12943" s="14"/>
      <c r="Y12943" s="14"/>
      <c r="Z12943" s="14"/>
      <c r="AA12943" s="14"/>
      <c r="AB12943" s="14"/>
    </row>
    <row r="12944" spans="24:28" ht="15" customHeight="1">
      <c r="X12944" s="14"/>
      <c r="Y12944" s="14"/>
      <c r="Z12944" s="14"/>
      <c r="AA12944" s="14"/>
      <c r="AB12944" s="14"/>
    </row>
    <row r="12945" spans="24:28" ht="15" customHeight="1">
      <c r="X12945" s="14"/>
      <c r="Y12945" s="14"/>
      <c r="Z12945" s="14"/>
      <c r="AA12945" s="14"/>
      <c r="AB12945" s="14"/>
    </row>
    <row r="12946" spans="24:28" ht="15" customHeight="1">
      <c r="X12946" s="14"/>
      <c r="Y12946" s="14"/>
      <c r="Z12946" s="14"/>
      <c r="AA12946" s="14"/>
      <c r="AB12946" s="14"/>
    </row>
    <row r="12947" spans="24:28" ht="15" customHeight="1">
      <c r="X12947" s="14"/>
      <c r="Y12947" s="14"/>
      <c r="Z12947" s="14"/>
      <c r="AA12947" s="14"/>
      <c r="AB12947" s="14"/>
    </row>
    <row r="12948" spans="24:28" ht="15" customHeight="1">
      <c r="X12948" s="14"/>
      <c r="Y12948" s="14"/>
      <c r="Z12948" s="14"/>
      <c r="AA12948" s="14"/>
      <c r="AB12948" s="14"/>
    </row>
    <row r="12949" spans="24:28" ht="15" customHeight="1">
      <c r="X12949" s="14"/>
      <c r="Y12949" s="14"/>
      <c r="Z12949" s="14"/>
      <c r="AA12949" s="14"/>
      <c r="AB12949" s="14"/>
    </row>
    <row r="12950" spans="24:28" ht="15" customHeight="1">
      <c r="X12950" s="14"/>
      <c r="Y12950" s="14"/>
      <c r="Z12950" s="14"/>
      <c r="AA12950" s="14"/>
      <c r="AB12950" s="14"/>
    </row>
    <row r="12951" spans="24:28" ht="15" customHeight="1">
      <c r="X12951" s="14"/>
      <c r="Y12951" s="14"/>
      <c r="Z12951" s="14"/>
      <c r="AA12951" s="14"/>
      <c r="AB12951" s="14"/>
    </row>
    <row r="12952" spans="24:28" ht="15" customHeight="1">
      <c r="X12952" s="14"/>
      <c r="Y12952" s="14"/>
      <c r="Z12952" s="14"/>
      <c r="AA12952" s="14"/>
      <c r="AB12952" s="14"/>
    </row>
    <row r="12953" spans="24:28" ht="15" customHeight="1">
      <c r="X12953" s="14"/>
      <c r="Y12953" s="14"/>
      <c r="Z12953" s="14"/>
      <c r="AA12953" s="14"/>
      <c r="AB12953" s="14"/>
    </row>
    <row r="12954" spans="24:28" ht="15" customHeight="1">
      <c r="X12954" s="14"/>
      <c r="Y12954" s="14"/>
      <c r="Z12954" s="14"/>
      <c r="AA12954" s="14"/>
      <c r="AB12954" s="14"/>
    </row>
    <row r="12955" spans="24:28" ht="15" customHeight="1">
      <c r="X12955" s="14"/>
      <c r="Y12955" s="14"/>
      <c r="Z12955" s="14"/>
      <c r="AA12955" s="14"/>
      <c r="AB12955" s="14"/>
    </row>
    <row r="12956" spans="24:28" ht="15" customHeight="1">
      <c r="X12956" s="14"/>
      <c r="Y12956" s="14"/>
      <c r="Z12956" s="14"/>
      <c r="AA12956" s="14"/>
      <c r="AB12956" s="14"/>
    </row>
    <row r="12957" spans="24:28" ht="15" customHeight="1">
      <c r="X12957" s="14"/>
      <c r="Y12957" s="14"/>
      <c r="Z12957" s="14"/>
      <c r="AA12957" s="14"/>
      <c r="AB12957" s="14"/>
    </row>
    <row r="12958" spans="24:28" ht="15" customHeight="1">
      <c r="X12958" s="14"/>
      <c r="Y12958" s="14"/>
      <c r="Z12958" s="14"/>
      <c r="AA12958" s="14"/>
      <c r="AB12958" s="14"/>
    </row>
    <row r="12959" spans="24:28" ht="15" customHeight="1">
      <c r="X12959" s="14"/>
      <c r="Y12959" s="14"/>
      <c r="Z12959" s="14"/>
      <c r="AA12959" s="14"/>
      <c r="AB12959" s="14"/>
    </row>
    <row r="12960" spans="24:28" ht="15" customHeight="1">
      <c r="X12960" s="14"/>
      <c r="Y12960" s="14"/>
      <c r="Z12960" s="14"/>
      <c r="AA12960" s="14"/>
      <c r="AB12960" s="14"/>
    </row>
    <row r="12961" spans="24:28" ht="15" customHeight="1">
      <c r="X12961" s="14"/>
      <c r="Y12961" s="14"/>
      <c r="Z12961" s="14"/>
      <c r="AA12961" s="14"/>
      <c r="AB12961" s="14"/>
    </row>
    <row r="12962" spans="24:28" ht="15" customHeight="1">
      <c r="X12962" s="14"/>
      <c r="Y12962" s="14"/>
      <c r="Z12962" s="14"/>
      <c r="AA12962" s="14"/>
      <c r="AB12962" s="14"/>
    </row>
    <row r="12963" spans="24:28" ht="15" customHeight="1">
      <c r="X12963" s="14"/>
      <c r="Y12963" s="14"/>
      <c r="Z12963" s="14"/>
      <c r="AA12963" s="14"/>
      <c r="AB12963" s="14"/>
    </row>
    <row r="12964" spans="24:28" ht="15" customHeight="1">
      <c r="X12964" s="14"/>
      <c r="Y12964" s="14"/>
      <c r="Z12964" s="14"/>
      <c r="AA12964" s="14"/>
      <c r="AB12964" s="14"/>
    </row>
    <row r="12965" spans="24:28" ht="15" customHeight="1">
      <c r="X12965" s="14"/>
      <c r="Y12965" s="14"/>
      <c r="Z12965" s="14"/>
      <c r="AA12965" s="14"/>
      <c r="AB12965" s="14"/>
    </row>
    <row r="12966" spans="24:28" ht="15" customHeight="1">
      <c r="X12966" s="14"/>
      <c r="Y12966" s="14"/>
      <c r="Z12966" s="14"/>
      <c r="AA12966" s="14"/>
      <c r="AB12966" s="14"/>
    </row>
    <row r="12967" spans="24:28" ht="15" customHeight="1">
      <c r="X12967" s="14"/>
      <c r="Y12967" s="14"/>
      <c r="Z12967" s="14"/>
      <c r="AA12967" s="14"/>
      <c r="AB12967" s="14"/>
    </row>
    <row r="12968" spans="24:28" ht="15" customHeight="1">
      <c r="X12968" s="14"/>
      <c r="Y12968" s="14"/>
      <c r="Z12968" s="14"/>
      <c r="AA12968" s="14"/>
      <c r="AB12968" s="14"/>
    </row>
    <row r="12969" spans="24:28" ht="15" customHeight="1">
      <c r="X12969" s="14"/>
      <c r="Y12969" s="14"/>
      <c r="Z12969" s="14"/>
      <c r="AA12969" s="14"/>
      <c r="AB12969" s="14"/>
    </row>
    <row r="12970" spans="24:28" ht="15" customHeight="1">
      <c r="X12970" s="14"/>
      <c r="Y12970" s="14"/>
      <c r="Z12970" s="14"/>
      <c r="AA12970" s="14"/>
      <c r="AB12970" s="14"/>
    </row>
    <row r="12971" spans="24:28" ht="15" customHeight="1">
      <c r="X12971" s="14"/>
      <c r="Y12971" s="14"/>
      <c r="Z12971" s="14"/>
      <c r="AA12971" s="14"/>
      <c r="AB12971" s="14"/>
    </row>
    <row r="12972" spans="24:28" ht="15" customHeight="1">
      <c r="X12972" s="14"/>
      <c r="Y12972" s="14"/>
      <c r="Z12972" s="14"/>
      <c r="AA12972" s="14"/>
      <c r="AB12972" s="14"/>
    </row>
    <row r="12973" spans="24:28" ht="15" customHeight="1">
      <c r="X12973" s="14"/>
      <c r="Y12973" s="14"/>
      <c r="Z12973" s="14"/>
      <c r="AA12973" s="14"/>
      <c r="AB12973" s="14"/>
    </row>
    <row r="12974" spans="24:28" ht="15" customHeight="1">
      <c r="X12974" s="14"/>
      <c r="Y12974" s="14"/>
      <c r="Z12974" s="14"/>
      <c r="AA12974" s="14"/>
      <c r="AB12974" s="14"/>
    </row>
    <row r="12975" spans="24:28" ht="15" customHeight="1">
      <c r="X12975" s="14"/>
      <c r="Y12975" s="14"/>
      <c r="Z12975" s="14"/>
      <c r="AA12975" s="14"/>
      <c r="AB12975" s="14"/>
    </row>
    <row r="12976" spans="24:28" ht="15" customHeight="1">
      <c r="X12976" s="14"/>
      <c r="Y12976" s="14"/>
      <c r="Z12976" s="14"/>
      <c r="AA12976" s="14"/>
      <c r="AB12976" s="14"/>
    </row>
    <row r="12977" spans="24:28" ht="15" customHeight="1">
      <c r="X12977" s="14"/>
      <c r="Y12977" s="14"/>
      <c r="Z12977" s="14"/>
      <c r="AA12977" s="14"/>
      <c r="AB12977" s="14"/>
    </row>
    <row r="12978" spans="24:28" ht="15" customHeight="1">
      <c r="X12978" s="14"/>
      <c r="Y12978" s="14"/>
      <c r="Z12978" s="14"/>
      <c r="AA12978" s="14"/>
      <c r="AB12978" s="14"/>
    </row>
    <row r="12979" spans="24:28" ht="15" customHeight="1">
      <c r="X12979" s="14"/>
      <c r="Y12979" s="14"/>
      <c r="Z12979" s="14"/>
      <c r="AA12979" s="14"/>
      <c r="AB12979" s="14"/>
    </row>
    <row r="12980" spans="24:28" ht="15" customHeight="1">
      <c r="X12980" s="14"/>
      <c r="Y12980" s="14"/>
      <c r="Z12980" s="14"/>
      <c r="AA12980" s="14"/>
      <c r="AB12980" s="14"/>
    </row>
    <row r="12981" spans="24:28" ht="15" customHeight="1">
      <c r="X12981" s="14"/>
      <c r="Y12981" s="14"/>
      <c r="Z12981" s="14"/>
      <c r="AA12981" s="14"/>
      <c r="AB12981" s="14"/>
    </row>
    <row r="12982" spans="24:28" ht="15" customHeight="1">
      <c r="X12982" s="14"/>
      <c r="Y12982" s="14"/>
      <c r="Z12982" s="14"/>
      <c r="AA12982" s="14"/>
      <c r="AB12982" s="14"/>
    </row>
    <row r="12983" spans="24:28" ht="15" customHeight="1">
      <c r="X12983" s="14"/>
      <c r="Y12983" s="14"/>
      <c r="Z12983" s="14"/>
      <c r="AA12983" s="14"/>
      <c r="AB12983" s="14"/>
    </row>
    <row r="12984" spans="24:28" ht="15" customHeight="1">
      <c r="X12984" s="14"/>
      <c r="Y12984" s="14"/>
      <c r="Z12984" s="14"/>
      <c r="AA12984" s="14"/>
      <c r="AB12984" s="14"/>
    </row>
    <row r="12985" spans="24:28" ht="15" customHeight="1">
      <c r="X12985" s="14"/>
      <c r="Y12985" s="14"/>
      <c r="Z12985" s="14"/>
      <c r="AA12985" s="14"/>
      <c r="AB12985" s="14"/>
    </row>
    <row r="12986" spans="24:28" ht="15" customHeight="1">
      <c r="X12986" s="14"/>
      <c r="Y12986" s="14"/>
      <c r="Z12986" s="14"/>
      <c r="AA12986" s="14"/>
      <c r="AB12986" s="14"/>
    </row>
    <row r="12987" spans="24:28" ht="15" customHeight="1">
      <c r="X12987" s="14"/>
      <c r="Y12987" s="14"/>
      <c r="Z12987" s="14"/>
      <c r="AA12987" s="14"/>
      <c r="AB12987" s="14"/>
    </row>
    <row r="12988" spans="24:28" ht="15" customHeight="1">
      <c r="X12988" s="14"/>
      <c r="Y12988" s="14"/>
      <c r="Z12988" s="14"/>
      <c r="AA12988" s="14"/>
      <c r="AB12988" s="14"/>
    </row>
    <row r="12989" spans="24:28" ht="15" customHeight="1">
      <c r="X12989" s="14"/>
      <c r="Y12989" s="14"/>
      <c r="Z12989" s="14"/>
      <c r="AA12989" s="14"/>
      <c r="AB12989" s="14"/>
    </row>
    <row r="12990" spans="24:28" ht="15" customHeight="1">
      <c r="X12990" s="14"/>
      <c r="Y12990" s="14"/>
      <c r="Z12990" s="14"/>
      <c r="AA12990" s="14"/>
      <c r="AB12990" s="14"/>
    </row>
    <row r="12991" spans="24:28" ht="15" customHeight="1">
      <c r="X12991" s="14"/>
      <c r="Y12991" s="14"/>
      <c r="Z12991" s="14"/>
      <c r="AA12991" s="14"/>
      <c r="AB12991" s="14"/>
    </row>
    <row r="12992" spans="24:28" ht="15" customHeight="1">
      <c r="X12992" s="14"/>
      <c r="Y12992" s="14"/>
      <c r="Z12992" s="14"/>
      <c r="AA12992" s="14"/>
      <c r="AB12992" s="14"/>
    </row>
    <row r="12993" spans="24:28" ht="15" customHeight="1">
      <c r="X12993" s="14"/>
      <c r="Y12993" s="14"/>
      <c r="Z12993" s="14"/>
      <c r="AA12993" s="14"/>
      <c r="AB12993" s="14"/>
    </row>
    <row r="12994" spans="24:28" ht="15" customHeight="1">
      <c r="X12994" s="14"/>
      <c r="Y12994" s="14"/>
      <c r="Z12994" s="14"/>
      <c r="AA12994" s="14"/>
      <c r="AB12994" s="14"/>
    </row>
    <row r="12995" spans="24:28" ht="15" customHeight="1">
      <c r="X12995" s="14"/>
      <c r="Y12995" s="14"/>
      <c r="Z12995" s="14"/>
      <c r="AA12995" s="14"/>
      <c r="AB12995" s="14"/>
    </row>
    <row r="12996" spans="24:28" ht="15" customHeight="1">
      <c r="X12996" s="14"/>
      <c r="Y12996" s="14"/>
      <c r="Z12996" s="14"/>
      <c r="AA12996" s="14"/>
      <c r="AB12996" s="14"/>
    </row>
    <row r="12997" spans="24:28" ht="15" customHeight="1">
      <c r="X12997" s="14"/>
      <c r="Y12997" s="14"/>
      <c r="Z12997" s="14"/>
      <c r="AA12997" s="14"/>
      <c r="AB12997" s="14"/>
    </row>
    <row r="12998" spans="24:28" ht="15" customHeight="1">
      <c r="X12998" s="14"/>
      <c r="Y12998" s="14"/>
      <c r="Z12998" s="14"/>
      <c r="AA12998" s="14"/>
      <c r="AB12998" s="14"/>
    </row>
    <row r="12999" spans="24:28" ht="15" customHeight="1">
      <c r="X12999" s="14"/>
      <c r="Y12999" s="14"/>
      <c r="Z12999" s="14"/>
      <c r="AA12999" s="14"/>
      <c r="AB12999" s="14"/>
    </row>
    <row r="13000" spans="24:28" ht="15" customHeight="1">
      <c r="X13000" s="14"/>
      <c r="Y13000" s="14"/>
      <c r="Z13000" s="14"/>
      <c r="AA13000" s="14"/>
      <c r="AB13000" s="14"/>
    </row>
    <row r="13001" spans="24:28" ht="15" customHeight="1">
      <c r="X13001" s="14"/>
      <c r="Y13001" s="14"/>
      <c r="Z13001" s="14"/>
      <c r="AA13001" s="14"/>
      <c r="AB13001" s="14"/>
    </row>
    <row r="13002" spans="24:28" ht="15" customHeight="1">
      <c r="X13002" s="14"/>
      <c r="Y13002" s="14"/>
      <c r="Z13002" s="14"/>
      <c r="AA13002" s="14"/>
      <c r="AB13002" s="14"/>
    </row>
    <row r="13003" spans="24:28" ht="15" customHeight="1">
      <c r="X13003" s="14"/>
      <c r="Y13003" s="14"/>
      <c r="Z13003" s="14"/>
      <c r="AA13003" s="14"/>
      <c r="AB13003" s="14"/>
    </row>
    <row r="13004" spans="24:28" ht="15" customHeight="1">
      <c r="X13004" s="14"/>
      <c r="Y13004" s="14"/>
      <c r="Z13004" s="14"/>
      <c r="AA13004" s="14"/>
      <c r="AB13004" s="14"/>
    </row>
    <row r="13005" spans="24:28" ht="15" customHeight="1">
      <c r="X13005" s="14"/>
      <c r="Y13005" s="14"/>
      <c r="Z13005" s="14"/>
      <c r="AA13005" s="14"/>
      <c r="AB13005" s="14"/>
    </row>
    <row r="13006" spans="24:28" ht="15" customHeight="1">
      <c r="X13006" s="14"/>
      <c r="Y13006" s="14"/>
      <c r="Z13006" s="14"/>
      <c r="AA13006" s="14"/>
      <c r="AB13006" s="14"/>
    </row>
    <row r="13007" spans="24:28" ht="15" customHeight="1">
      <c r="X13007" s="14"/>
      <c r="Y13007" s="14"/>
      <c r="Z13007" s="14"/>
      <c r="AA13007" s="14"/>
      <c r="AB13007" s="14"/>
    </row>
    <row r="13008" spans="24:28" ht="15" customHeight="1">
      <c r="X13008" s="14"/>
      <c r="Y13008" s="14"/>
      <c r="Z13008" s="14"/>
      <c r="AA13008" s="14"/>
      <c r="AB13008" s="14"/>
    </row>
    <row r="13009" spans="24:28" ht="15" customHeight="1">
      <c r="X13009" s="14"/>
      <c r="Y13009" s="14"/>
      <c r="Z13009" s="14"/>
      <c r="AA13009" s="14"/>
      <c r="AB13009" s="14"/>
    </row>
    <row r="13010" spans="24:28" ht="15" customHeight="1">
      <c r="X13010" s="14"/>
      <c r="Y13010" s="14"/>
      <c r="Z13010" s="14"/>
      <c r="AA13010" s="14"/>
      <c r="AB13010" s="14"/>
    </row>
    <row r="13011" spans="24:28" ht="15" customHeight="1">
      <c r="X13011" s="14"/>
      <c r="Y13011" s="14"/>
      <c r="Z13011" s="14"/>
      <c r="AA13011" s="14"/>
      <c r="AB13011" s="14"/>
    </row>
    <row r="13012" spans="24:28" ht="15" customHeight="1">
      <c r="X13012" s="14"/>
      <c r="Y13012" s="14"/>
      <c r="Z13012" s="14"/>
      <c r="AA13012" s="14"/>
      <c r="AB13012" s="14"/>
    </row>
    <row r="13013" spans="24:28" ht="15" customHeight="1">
      <c r="X13013" s="14"/>
      <c r="Y13013" s="14"/>
      <c r="Z13013" s="14"/>
      <c r="AA13013" s="14"/>
      <c r="AB13013" s="14"/>
    </row>
    <row r="13014" spans="24:28" ht="15" customHeight="1">
      <c r="X13014" s="14"/>
      <c r="Y13014" s="14"/>
      <c r="Z13014" s="14"/>
      <c r="AA13014" s="14"/>
      <c r="AB13014" s="14"/>
    </row>
    <row r="13015" spans="24:28" ht="15" customHeight="1">
      <c r="X13015" s="14"/>
      <c r="Y13015" s="14"/>
      <c r="Z13015" s="14"/>
      <c r="AA13015" s="14"/>
      <c r="AB13015" s="14"/>
    </row>
    <row r="13016" spans="24:28" ht="15" customHeight="1">
      <c r="X13016" s="14"/>
      <c r="Y13016" s="14"/>
      <c r="Z13016" s="14"/>
      <c r="AA13016" s="14"/>
      <c r="AB13016" s="14"/>
    </row>
    <row r="13017" spans="24:28" ht="15" customHeight="1">
      <c r="X13017" s="14"/>
      <c r="Y13017" s="14"/>
      <c r="Z13017" s="14"/>
      <c r="AA13017" s="14"/>
      <c r="AB13017" s="14"/>
    </row>
    <row r="13018" spans="24:28" ht="15" customHeight="1">
      <c r="X13018" s="14"/>
      <c r="Y13018" s="14"/>
      <c r="Z13018" s="14"/>
      <c r="AA13018" s="14"/>
      <c r="AB13018" s="14"/>
    </row>
    <row r="13019" spans="24:28" ht="15" customHeight="1">
      <c r="X13019" s="14"/>
      <c r="Y13019" s="14"/>
      <c r="Z13019" s="14"/>
      <c r="AA13019" s="14"/>
      <c r="AB13019" s="14"/>
    </row>
    <row r="13020" spans="24:28" ht="15" customHeight="1">
      <c r="X13020" s="14"/>
      <c r="Y13020" s="14"/>
      <c r="Z13020" s="14"/>
      <c r="AA13020" s="14"/>
      <c r="AB13020" s="14"/>
    </row>
    <row r="13021" spans="24:28" ht="15" customHeight="1">
      <c r="X13021" s="14"/>
      <c r="Y13021" s="14"/>
      <c r="Z13021" s="14"/>
      <c r="AA13021" s="14"/>
      <c r="AB13021" s="14"/>
    </row>
    <row r="13022" spans="24:28" ht="15" customHeight="1">
      <c r="X13022" s="14"/>
      <c r="Y13022" s="14"/>
      <c r="Z13022" s="14"/>
      <c r="AA13022" s="14"/>
      <c r="AB13022" s="14"/>
    </row>
    <row r="13023" spans="24:28" ht="15" customHeight="1">
      <c r="X13023" s="14"/>
      <c r="Y13023" s="14"/>
      <c r="Z13023" s="14"/>
      <c r="AA13023" s="14"/>
      <c r="AB13023" s="14"/>
    </row>
    <row r="13024" spans="24:28" ht="15" customHeight="1">
      <c r="X13024" s="14"/>
      <c r="Y13024" s="14"/>
      <c r="Z13024" s="14"/>
      <c r="AA13024" s="14"/>
      <c r="AB13024" s="14"/>
    </row>
    <row r="13025" spans="24:28" ht="15" customHeight="1">
      <c r="X13025" s="14"/>
      <c r="Y13025" s="14"/>
      <c r="Z13025" s="14"/>
      <c r="AA13025" s="14"/>
      <c r="AB13025" s="14"/>
    </row>
    <row r="13026" spans="24:28" ht="15" customHeight="1">
      <c r="X13026" s="14"/>
      <c r="Y13026" s="14"/>
      <c r="Z13026" s="14"/>
      <c r="AA13026" s="14"/>
      <c r="AB13026" s="14"/>
    </row>
    <row r="13027" spans="24:28" ht="15" customHeight="1">
      <c r="X13027" s="14"/>
      <c r="Y13027" s="14"/>
      <c r="Z13027" s="14"/>
      <c r="AA13027" s="14"/>
      <c r="AB13027" s="14"/>
    </row>
    <row r="13028" spans="24:28" ht="15" customHeight="1">
      <c r="X13028" s="14"/>
      <c r="Y13028" s="14"/>
      <c r="Z13028" s="14"/>
      <c r="AA13028" s="14"/>
      <c r="AB13028" s="14"/>
    </row>
    <row r="13029" spans="24:28" ht="15" customHeight="1">
      <c r="X13029" s="14"/>
      <c r="Y13029" s="14"/>
      <c r="Z13029" s="14"/>
      <c r="AA13029" s="14"/>
      <c r="AB13029" s="14"/>
    </row>
    <row r="13030" spans="24:28" ht="15" customHeight="1">
      <c r="X13030" s="14"/>
      <c r="Y13030" s="14"/>
      <c r="Z13030" s="14"/>
      <c r="AA13030" s="14"/>
      <c r="AB13030" s="14"/>
    </row>
    <row r="13031" spans="24:28" ht="15" customHeight="1">
      <c r="X13031" s="14"/>
      <c r="Y13031" s="14"/>
      <c r="Z13031" s="14"/>
      <c r="AA13031" s="14"/>
      <c r="AB13031" s="14"/>
    </row>
    <row r="13032" spans="24:28" ht="15" customHeight="1">
      <c r="X13032" s="14"/>
      <c r="Y13032" s="14"/>
      <c r="Z13032" s="14"/>
      <c r="AA13032" s="14"/>
      <c r="AB13032" s="14"/>
    </row>
    <row r="13033" spans="24:28" ht="15" customHeight="1">
      <c r="X13033" s="14"/>
      <c r="Y13033" s="14"/>
      <c r="Z13033" s="14"/>
      <c r="AA13033" s="14"/>
      <c r="AB13033" s="14"/>
    </row>
    <row r="13034" spans="24:28" ht="15" customHeight="1">
      <c r="X13034" s="14"/>
      <c r="Y13034" s="14"/>
      <c r="Z13034" s="14"/>
      <c r="AA13034" s="14"/>
      <c r="AB13034" s="14"/>
    </row>
    <row r="13035" spans="24:28" ht="15" customHeight="1">
      <c r="X13035" s="14"/>
      <c r="Y13035" s="14"/>
      <c r="Z13035" s="14"/>
      <c r="AA13035" s="14"/>
      <c r="AB13035" s="14"/>
    </row>
    <row r="13036" spans="24:28" ht="15" customHeight="1">
      <c r="X13036" s="14"/>
      <c r="Y13036" s="14"/>
      <c r="Z13036" s="14"/>
      <c r="AA13036" s="14"/>
      <c r="AB13036" s="14"/>
    </row>
    <row r="13037" spans="24:28" ht="15" customHeight="1">
      <c r="X13037" s="14"/>
      <c r="Y13037" s="14"/>
      <c r="Z13037" s="14"/>
      <c r="AA13037" s="14"/>
      <c r="AB13037" s="14"/>
    </row>
    <row r="13038" spans="24:28" ht="15" customHeight="1">
      <c r="X13038" s="14"/>
      <c r="Y13038" s="14"/>
      <c r="Z13038" s="14"/>
      <c r="AA13038" s="14"/>
      <c r="AB13038" s="14"/>
    </row>
    <row r="13039" spans="24:28" ht="15" customHeight="1">
      <c r="X13039" s="14"/>
      <c r="Y13039" s="14"/>
      <c r="Z13039" s="14"/>
      <c r="AA13039" s="14"/>
      <c r="AB13039" s="14"/>
    </row>
    <row r="13040" spans="24:28" ht="15" customHeight="1">
      <c r="X13040" s="14"/>
      <c r="Y13040" s="14"/>
      <c r="Z13040" s="14"/>
      <c r="AA13040" s="14"/>
      <c r="AB13040" s="14"/>
    </row>
    <row r="13041" spans="24:28" ht="15" customHeight="1">
      <c r="X13041" s="14"/>
      <c r="Y13041" s="14"/>
      <c r="Z13041" s="14"/>
      <c r="AA13041" s="14"/>
      <c r="AB13041" s="14"/>
    </row>
    <row r="13042" spans="24:28" ht="15" customHeight="1">
      <c r="X13042" s="14"/>
      <c r="Y13042" s="14"/>
      <c r="Z13042" s="14"/>
      <c r="AA13042" s="14"/>
      <c r="AB13042" s="14"/>
    </row>
    <row r="13043" spans="24:28" ht="15" customHeight="1">
      <c r="X13043" s="14"/>
      <c r="Y13043" s="14"/>
      <c r="Z13043" s="14"/>
      <c r="AA13043" s="14"/>
      <c r="AB13043" s="14"/>
    </row>
    <row r="13044" spans="24:28" ht="15" customHeight="1">
      <c r="X13044" s="14"/>
      <c r="Y13044" s="14"/>
      <c r="Z13044" s="14"/>
      <c r="AA13044" s="14"/>
      <c r="AB13044" s="14"/>
    </row>
    <row r="13045" spans="24:28" ht="15" customHeight="1">
      <c r="X13045" s="14"/>
      <c r="Y13045" s="14"/>
      <c r="Z13045" s="14"/>
      <c r="AA13045" s="14"/>
      <c r="AB13045" s="14"/>
    </row>
    <row r="13046" spans="24:28" ht="15" customHeight="1">
      <c r="X13046" s="14"/>
      <c r="Y13046" s="14"/>
      <c r="Z13046" s="14"/>
      <c r="AA13046" s="14"/>
      <c r="AB13046" s="14"/>
    </row>
    <row r="13047" spans="24:28" ht="15" customHeight="1">
      <c r="X13047" s="14"/>
      <c r="Y13047" s="14"/>
      <c r="Z13047" s="14"/>
      <c r="AA13047" s="14"/>
      <c r="AB13047" s="14"/>
    </row>
    <row r="13048" spans="24:28" ht="15" customHeight="1">
      <c r="X13048" s="14"/>
      <c r="Y13048" s="14"/>
      <c r="Z13048" s="14"/>
      <c r="AA13048" s="14"/>
      <c r="AB13048" s="14"/>
    </row>
    <row r="13049" spans="24:28" ht="15" customHeight="1">
      <c r="X13049" s="14"/>
      <c r="Y13049" s="14"/>
      <c r="Z13049" s="14"/>
      <c r="AA13049" s="14"/>
      <c r="AB13049" s="14"/>
    </row>
    <row r="13050" spans="24:28" ht="15" customHeight="1">
      <c r="X13050" s="14"/>
      <c r="Y13050" s="14"/>
      <c r="Z13050" s="14"/>
      <c r="AA13050" s="14"/>
      <c r="AB13050" s="14"/>
    </row>
    <row r="13051" spans="24:28" ht="15" customHeight="1">
      <c r="X13051" s="14"/>
      <c r="Y13051" s="14"/>
      <c r="Z13051" s="14"/>
      <c r="AA13051" s="14"/>
      <c r="AB13051" s="14"/>
    </row>
    <row r="13052" spans="24:28" ht="15" customHeight="1">
      <c r="X13052" s="14"/>
      <c r="Y13052" s="14"/>
      <c r="Z13052" s="14"/>
      <c r="AA13052" s="14"/>
      <c r="AB13052" s="14"/>
    </row>
    <row r="13053" spans="24:28" ht="15" customHeight="1">
      <c r="X13053" s="14"/>
      <c r="Y13053" s="14"/>
      <c r="Z13053" s="14"/>
      <c r="AA13053" s="14"/>
      <c r="AB13053" s="14"/>
    </row>
    <row r="13054" spans="24:28" ht="15" customHeight="1">
      <c r="X13054" s="14"/>
      <c r="Y13054" s="14"/>
      <c r="Z13054" s="14"/>
      <c r="AA13054" s="14"/>
      <c r="AB13054" s="14"/>
    </row>
    <row r="13055" spans="24:28" ht="15" customHeight="1">
      <c r="X13055" s="14"/>
      <c r="Y13055" s="14"/>
      <c r="Z13055" s="14"/>
      <c r="AA13055" s="14"/>
      <c r="AB13055" s="14"/>
    </row>
    <row r="13056" spans="24:28" ht="15" customHeight="1">
      <c r="X13056" s="14"/>
      <c r="Y13056" s="14"/>
      <c r="Z13056" s="14"/>
      <c r="AA13056" s="14"/>
      <c r="AB13056" s="14"/>
    </row>
    <row r="13057" spans="24:28" ht="15" customHeight="1">
      <c r="X13057" s="14"/>
      <c r="Y13057" s="14"/>
      <c r="Z13057" s="14"/>
      <c r="AA13057" s="14"/>
      <c r="AB13057" s="14"/>
    </row>
    <row r="13058" spans="24:28" ht="15" customHeight="1">
      <c r="X13058" s="14"/>
      <c r="Y13058" s="14"/>
      <c r="Z13058" s="14"/>
      <c r="AA13058" s="14"/>
      <c r="AB13058" s="14"/>
    </row>
    <row r="13059" spans="24:28" ht="15" customHeight="1">
      <c r="X13059" s="14"/>
      <c r="Y13059" s="14"/>
      <c r="Z13059" s="14"/>
      <c r="AA13059" s="14"/>
      <c r="AB13059" s="14"/>
    </row>
    <row r="13060" spans="24:28" ht="15" customHeight="1">
      <c r="X13060" s="14"/>
      <c r="Y13060" s="14"/>
      <c r="Z13060" s="14"/>
      <c r="AA13060" s="14"/>
      <c r="AB13060" s="14"/>
    </row>
    <row r="13061" spans="24:28" ht="15" customHeight="1">
      <c r="X13061" s="14"/>
      <c r="Y13061" s="14"/>
      <c r="Z13061" s="14"/>
      <c r="AA13061" s="14"/>
      <c r="AB13061" s="14"/>
    </row>
    <row r="13062" spans="24:28" ht="15" customHeight="1">
      <c r="X13062" s="14"/>
      <c r="Y13062" s="14"/>
      <c r="Z13062" s="14"/>
      <c r="AA13062" s="14"/>
      <c r="AB13062" s="14"/>
    </row>
    <row r="13063" spans="24:28" ht="15" customHeight="1">
      <c r="X13063" s="14"/>
      <c r="Y13063" s="14"/>
      <c r="Z13063" s="14"/>
      <c r="AA13063" s="14"/>
      <c r="AB13063" s="14"/>
    </row>
    <row r="13064" spans="24:28" ht="15" customHeight="1">
      <c r="X13064" s="14"/>
      <c r="Y13064" s="14"/>
      <c r="Z13064" s="14"/>
      <c r="AA13064" s="14"/>
      <c r="AB13064" s="14"/>
    </row>
    <row r="13065" spans="24:28" ht="15" customHeight="1">
      <c r="X13065" s="14"/>
      <c r="Y13065" s="14"/>
      <c r="Z13065" s="14"/>
      <c r="AA13065" s="14"/>
      <c r="AB13065" s="14"/>
    </row>
    <row r="13066" spans="24:28" ht="15" customHeight="1">
      <c r="X13066" s="14"/>
      <c r="Y13066" s="14"/>
      <c r="Z13066" s="14"/>
      <c r="AA13066" s="14"/>
      <c r="AB13066" s="14"/>
    </row>
    <row r="13067" spans="24:28" ht="15" customHeight="1">
      <c r="X13067" s="14"/>
      <c r="Y13067" s="14"/>
      <c r="Z13067" s="14"/>
      <c r="AA13067" s="14"/>
      <c r="AB13067" s="14"/>
    </row>
    <row r="13068" spans="24:28" ht="15" customHeight="1">
      <c r="X13068" s="14"/>
      <c r="Y13068" s="14"/>
      <c r="Z13068" s="14"/>
      <c r="AA13068" s="14"/>
      <c r="AB13068" s="14"/>
    </row>
    <row r="13069" spans="24:28" ht="15" customHeight="1">
      <c r="X13069" s="14"/>
      <c r="Y13069" s="14"/>
      <c r="Z13069" s="14"/>
      <c r="AA13069" s="14"/>
      <c r="AB13069" s="14"/>
    </row>
    <row r="13070" spans="24:28" ht="15" customHeight="1">
      <c r="X13070" s="14"/>
      <c r="Y13070" s="14"/>
      <c r="Z13070" s="14"/>
      <c r="AA13070" s="14"/>
      <c r="AB13070" s="14"/>
    </row>
    <row r="13071" spans="24:28" ht="15" customHeight="1">
      <c r="X13071" s="14"/>
      <c r="Y13071" s="14"/>
      <c r="Z13071" s="14"/>
      <c r="AA13071" s="14"/>
      <c r="AB13071" s="14"/>
    </row>
    <row r="13072" spans="24:28" ht="15" customHeight="1">
      <c r="X13072" s="14"/>
      <c r="Y13072" s="14"/>
      <c r="Z13072" s="14"/>
      <c r="AA13072" s="14"/>
      <c r="AB13072" s="14"/>
    </row>
    <row r="13073" spans="24:28" ht="15" customHeight="1">
      <c r="X13073" s="14"/>
      <c r="Y13073" s="14"/>
      <c r="Z13073" s="14"/>
      <c r="AA13073" s="14"/>
      <c r="AB13073" s="14"/>
    </row>
    <row r="13074" spans="24:28" ht="15" customHeight="1">
      <c r="X13074" s="14"/>
      <c r="Y13074" s="14"/>
      <c r="Z13074" s="14"/>
      <c r="AA13074" s="14"/>
      <c r="AB13074" s="14"/>
    </row>
    <row r="13075" spans="24:28" ht="15" customHeight="1">
      <c r="X13075" s="14"/>
      <c r="Y13075" s="14"/>
      <c r="Z13075" s="14"/>
      <c r="AA13075" s="14"/>
      <c r="AB13075" s="14"/>
    </row>
    <row r="13076" spans="24:28" ht="15" customHeight="1">
      <c r="X13076" s="14"/>
      <c r="Y13076" s="14"/>
      <c r="Z13076" s="14"/>
      <c r="AA13076" s="14"/>
      <c r="AB13076" s="14"/>
    </row>
    <row r="13077" spans="24:28" ht="15" customHeight="1">
      <c r="X13077" s="14"/>
      <c r="Y13077" s="14"/>
      <c r="Z13077" s="14"/>
      <c r="AA13077" s="14"/>
      <c r="AB13077" s="14"/>
    </row>
    <row r="13078" spans="24:28" ht="15" customHeight="1">
      <c r="X13078" s="14"/>
      <c r="Y13078" s="14"/>
      <c r="Z13078" s="14"/>
      <c r="AA13078" s="14"/>
      <c r="AB13078" s="14"/>
    </row>
    <row r="13079" spans="24:28" ht="15" customHeight="1">
      <c r="X13079" s="14"/>
      <c r="Y13079" s="14"/>
      <c r="Z13079" s="14"/>
      <c r="AA13079" s="14"/>
      <c r="AB13079" s="14"/>
    </row>
    <row r="13080" spans="24:28" ht="15" customHeight="1">
      <c r="X13080" s="14"/>
      <c r="Y13080" s="14"/>
      <c r="Z13080" s="14"/>
      <c r="AA13080" s="14"/>
      <c r="AB13080" s="14"/>
    </row>
    <row r="13081" spans="24:28" ht="15" customHeight="1">
      <c r="X13081" s="14"/>
      <c r="Y13081" s="14"/>
      <c r="Z13081" s="14"/>
      <c r="AA13081" s="14"/>
      <c r="AB13081" s="14"/>
    </row>
    <row r="13082" spans="24:28" ht="15" customHeight="1">
      <c r="X13082" s="14"/>
      <c r="Y13082" s="14"/>
      <c r="Z13082" s="14"/>
      <c r="AA13082" s="14"/>
      <c r="AB13082" s="14"/>
    </row>
    <row r="13083" spans="24:28" ht="15" customHeight="1">
      <c r="X13083" s="14"/>
      <c r="Y13083" s="14"/>
      <c r="Z13083" s="14"/>
      <c r="AA13083" s="14"/>
      <c r="AB13083" s="14"/>
    </row>
    <row r="13084" spans="24:28" ht="15" customHeight="1">
      <c r="X13084" s="14"/>
      <c r="Y13084" s="14"/>
      <c r="Z13084" s="14"/>
      <c r="AA13084" s="14"/>
      <c r="AB13084" s="14"/>
    </row>
    <row r="13085" spans="24:28" ht="15" customHeight="1">
      <c r="X13085" s="14"/>
      <c r="Y13085" s="14"/>
      <c r="Z13085" s="14"/>
      <c r="AA13085" s="14"/>
      <c r="AB13085" s="14"/>
    </row>
    <row r="13086" spans="24:28" ht="15" customHeight="1">
      <c r="X13086" s="14"/>
      <c r="Y13086" s="14"/>
      <c r="Z13086" s="14"/>
      <c r="AA13086" s="14"/>
      <c r="AB13086" s="14"/>
    </row>
    <row r="13087" spans="24:28" ht="15" customHeight="1">
      <c r="X13087" s="14"/>
      <c r="Y13087" s="14"/>
      <c r="Z13087" s="14"/>
      <c r="AA13087" s="14"/>
      <c r="AB13087" s="14"/>
    </row>
    <row r="13088" spans="24:28" ht="15" customHeight="1">
      <c r="X13088" s="14"/>
      <c r="Y13088" s="14"/>
      <c r="Z13088" s="14"/>
      <c r="AA13088" s="14"/>
      <c r="AB13088" s="14"/>
    </row>
    <row r="13089" spans="24:28" ht="15" customHeight="1">
      <c r="X13089" s="14"/>
      <c r="Y13089" s="14"/>
      <c r="Z13089" s="14"/>
      <c r="AA13089" s="14"/>
      <c r="AB13089" s="14"/>
    </row>
    <row r="13090" spans="24:28" ht="15" customHeight="1">
      <c r="X13090" s="14"/>
      <c r="Y13090" s="14"/>
      <c r="Z13090" s="14"/>
      <c r="AA13090" s="14"/>
      <c r="AB13090" s="14"/>
    </row>
    <row r="13091" spans="24:28" ht="15" customHeight="1">
      <c r="X13091" s="14"/>
      <c r="Y13091" s="14"/>
      <c r="Z13091" s="14"/>
      <c r="AA13091" s="14"/>
      <c r="AB13091" s="14"/>
    </row>
    <row r="13092" spans="24:28" ht="15" customHeight="1">
      <c r="X13092" s="14"/>
      <c r="Y13092" s="14"/>
      <c r="Z13092" s="14"/>
      <c r="AA13092" s="14"/>
      <c r="AB13092" s="14"/>
    </row>
    <row r="13093" spans="24:28" ht="15" customHeight="1">
      <c r="X13093" s="14"/>
      <c r="Y13093" s="14"/>
      <c r="Z13093" s="14"/>
      <c r="AA13093" s="14"/>
      <c r="AB13093" s="14"/>
    </row>
    <row r="13094" spans="24:28" ht="15" customHeight="1">
      <c r="X13094" s="14"/>
      <c r="Y13094" s="14"/>
      <c r="Z13094" s="14"/>
      <c r="AA13094" s="14"/>
      <c r="AB13094" s="14"/>
    </row>
    <row r="13095" spans="24:28" ht="15" customHeight="1">
      <c r="X13095" s="14"/>
      <c r="Y13095" s="14"/>
      <c r="Z13095" s="14"/>
      <c r="AA13095" s="14"/>
      <c r="AB13095" s="14"/>
    </row>
    <row r="13096" spans="24:28" ht="15" customHeight="1">
      <c r="X13096" s="14"/>
      <c r="Y13096" s="14"/>
      <c r="Z13096" s="14"/>
      <c r="AA13096" s="14"/>
      <c r="AB13096" s="14"/>
    </row>
    <row r="13097" spans="24:28" ht="15" customHeight="1">
      <c r="X13097" s="14"/>
      <c r="Y13097" s="14"/>
      <c r="Z13097" s="14"/>
      <c r="AA13097" s="14"/>
      <c r="AB13097" s="14"/>
    </row>
    <row r="13098" spans="24:28" ht="15" customHeight="1">
      <c r="X13098" s="14"/>
      <c r="Y13098" s="14"/>
      <c r="Z13098" s="14"/>
      <c r="AA13098" s="14"/>
      <c r="AB13098" s="14"/>
    </row>
    <row r="13099" spans="24:28" ht="15" customHeight="1">
      <c r="X13099" s="14"/>
      <c r="Y13099" s="14"/>
      <c r="Z13099" s="14"/>
      <c r="AA13099" s="14"/>
      <c r="AB13099" s="14"/>
    </row>
    <row r="13100" spans="24:28" ht="15" customHeight="1">
      <c r="X13100" s="14"/>
      <c r="Y13100" s="14"/>
      <c r="Z13100" s="14"/>
      <c r="AA13100" s="14"/>
      <c r="AB13100" s="14"/>
    </row>
    <row r="13101" spans="24:28" ht="15" customHeight="1">
      <c r="X13101" s="14"/>
      <c r="Y13101" s="14"/>
      <c r="Z13101" s="14"/>
      <c r="AA13101" s="14"/>
      <c r="AB13101" s="14"/>
    </row>
    <row r="13102" spans="24:28" ht="15" customHeight="1">
      <c r="X13102" s="14"/>
      <c r="Y13102" s="14"/>
      <c r="Z13102" s="14"/>
      <c r="AA13102" s="14"/>
      <c r="AB13102" s="14"/>
    </row>
    <row r="13103" spans="24:28" ht="15" customHeight="1">
      <c r="X13103" s="14"/>
      <c r="Y13103" s="14"/>
      <c r="Z13103" s="14"/>
      <c r="AA13103" s="14"/>
      <c r="AB13103" s="14"/>
    </row>
    <row r="13104" spans="24:28" ht="15" customHeight="1">
      <c r="X13104" s="14"/>
      <c r="Y13104" s="14"/>
      <c r="Z13104" s="14"/>
      <c r="AA13104" s="14"/>
      <c r="AB13104" s="14"/>
    </row>
    <row r="13105" spans="24:28" ht="15" customHeight="1">
      <c r="X13105" s="14"/>
      <c r="Y13105" s="14"/>
      <c r="Z13105" s="14"/>
      <c r="AA13105" s="14"/>
      <c r="AB13105" s="14"/>
    </row>
    <row r="13106" spans="24:28" ht="15" customHeight="1">
      <c r="X13106" s="14"/>
      <c r="Y13106" s="14"/>
      <c r="Z13106" s="14"/>
      <c r="AA13106" s="14"/>
      <c r="AB13106" s="14"/>
    </row>
    <row r="13107" spans="24:28" ht="15" customHeight="1">
      <c r="X13107" s="14"/>
      <c r="Y13107" s="14"/>
      <c r="Z13107" s="14"/>
      <c r="AA13107" s="14"/>
      <c r="AB13107" s="14"/>
    </row>
    <row r="13108" spans="24:28" ht="15" customHeight="1">
      <c r="X13108" s="14"/>
      <c r="Y13108" s="14"/>
      <c r="Z13108" s="14"/>
      <c r="AA13108" s="14"/>
      <c r="AB13108" s="14"/>
    </row>
    <row r="13109" spans="24:28" ht="15" customHeight="1">
      <c r="X13109" s="14"/>
      <c r="Y13109" s="14"/>
      <c r="Z13109" s="14"/>
      <c r="AA13109" s="14"/>
      <c r="AB13109" s="14"/>
    </row>
    <row r="13110" spans="24:28" ht="15" customHeight="1">
      <c r="X13110" s="14"/>
      <c r="Y13110" s="14"/>
      <c r="Z13110" s="14"/>
      <c r="AA13110" s="14"/>
      <c r="AB13110" s="14"/>
    </row>
    <row r="13111" spans="24:28" ht="15" customHeight="1">
      <c r="X13111" s="14"/>
      <c r="Y13111" s="14"/>
      <c r="Z13111" s="14"/>
      <c r="AA13111" s="14"/>
      <c r="AB13111" s="14"/>
    </row>
    <row r="13112" spans="24:28" ht="15" customHeight="1">
      <c r="X13112" s="14"/>
      <c r="Y13112" s="14"/>
      <c r="Z13112" s="14"/>
      <c r="AA13112" s="14"/>
      <c r="AB13112" s="14"/>
    </row>
    <row r="13113" spans="24:28" ht="15" customHeight="1">
      <c r="X13113" s="14"/>
      <c r="Y13113" s="14"/>
      <c r="Z13113" s="14"/>
      <c r="AA13113" s="14"/>
      <c r="AB13113" s="14"/>
    </row>
    <row r="13114" spans="24:28" ht="15" customHeight="1">
      <c r="X13114" s="14"/>
      <c r="Y13114" s="14"/>
      <c r="Z13114" s="14"/>
      <c r="AA13114" s="14"/>
      <c r="AB13114" s="14"/>
    </row>
    <row r="13115" spans="24:28" ht="15" customHeight="1">
      <c r="X13115" s="14"/>
      <c r="Y13115" s="14"/>
      <c r="Z13115" s="14"/>
      <c r="AA13115" s="14"/>
      <c r="AB13115" s="14"/>
    </row>
    <row r="13116" spans="24:28" ht="15" customHeight="1">
      <c r="X13116" s="14"/>
      <c r="Y13116" s="14"/>
      <c r="Z13116" s="14"/>
      <c r="AA13116" s="14"/>
      <c r="AB13116" s="14"/>
    </row>
    <row r="13117" spans="24:28" ht="15" customHeight="1">
      <c r="X13117" s="14"/>
      <c r="Y13117" s="14"/>
      <c r="Z13117" s="14"/>
      <c r="AA13117" s="14"/>
      <c r="AB13117" s="14"/>
    </row>
    <row r="13118" spans="24:28" ht="15" customHeight="1">
      <c r="X13118" s="14"/>
      <c r="Y13118" s="14"/>
      <c r="Z13118" s="14"/>
      <c r="AA13118" s="14"/>
      <c r="AB13118" s="14"/>
    </row>
    <row r="13119" spans="24:28" ht="15" customHeight="1">
      <c r="X13119" s="14"/>
      <c r="Y13119" s="14"/>
      <c r="Z13119" s="14"/>
      <c r="AA13119" s="14"/>
      <c r="AB13119" s="14"/>
    </row>
    <row r="13120" spans="24:28" ht="15" customHeight="1">
      <c r="X13120" s="14"/>
      <c r="Y13120" s="14"/>
      <c r="Z13120" s="14"/>
      <c r="AA13120" s="14"/>
      <c r="AB13120" s="14"/>
    </row>
    <row r="13121" spans="24:28" ht="15" customHeight="1">
      <c r="X13121" s="14"/>
      <c r="Y13121" s="14"/>
      <c r="Z13121" s="14"/>
      <c r="AA13121" s="14"/>
      <c r="AB13121" s="14"/>
    </row>
    <row r="13122" spans="24:28" ht="15" customHeight="1">
      <c r="X13122" s="14"/>
      <c r="Y13122" s="14"/>
      <c r="Z13122" s="14"/>
      <c r="AA13122" s="14"/>
      <c r="AB13122" s="14"/>
    </row>
    <row r="13123" spans="24:28" ht="15" customHeight="1">
      <c r="X13123" s="14"/>
      <c r="Y13123" s="14"/>
      <c r="Z13123" s="14"/>
      <c r="AA13123" s="14"/>
      <c r="AB13123" s="14"/>
    </row>
    <row r="13124" spans="24:28" ht="15" customHeight="1">
      <c r="X13124" s="14"/>
      <c r="Y13124" s="14"/>
      <c r="Z13124" s="14"/>
      <c r="AA13124" s="14"/>
      <c r="AB13124" s="14"/>
    </row>
    <row r="13125" spans="24:28" ht="15" customHeight="1">
      <c r="X13125" s="14"/>
      <c r="Y13125" s="14"/>
      <c r="Z13125" s="14"/>
      <c r="AA13125" s="14"/>
      <c r="AB13125" s="14"/>
    </row>
    <row r="13126" spans="24:28" ht="15" customHeight="1">
      <c r="X13126" s="14"/>
      <c r="Y13126" s="14"/>
      <c r="Z13126" s="14"/>
      <c r="AA13126" s="14"/>
      <c r="AB13126" s="14"/>
    </row>
    <row r="13127" spans="24:28" ht="15" customHeight="1">
      <c r="X13127" s="14"/>
      <c r="Y13127" s="14"/>
      <c r="Z13127" s="14"/>
      <c r="AA13127" s="14"/>
      <c r="AB13127" s="14"/>
    </row>
    <row r="13128" spans="24:28" ht="15" customHeight="1">
      <c r="X13128" s="14"/>
      <c r="Y13128" s="14"/>
      <c r="Z13128" s="14"/>
      <c r="AA13128" s="14"/>
      <c r="AB13128" s="14"/>
    </row>
    <row r="13129" spans="24:28" ht="15" customHeight="1">
      <c r="X13129" s="14"/>
      <c r="Y13129" s="14"/>
      <c r="Z13129" s="14"/>
      <c r="AA13129" s="14"/>
      <c r="AB13129" s="14"/>
    </row>
    <row r="13130" spans="24:28" ht="15" customHeight="1">
      <c r="X13130" s="14"/>
      <c r="Y13130" s="14"/>
      <c r="Z13130" s="14"/>
      <c r="AA13130" s="14"/>
      <c r="AB13130" s="14"/>
    </row>
    <row r="13131" spans="24:28" ht="15" customHeight="1">
      <c r="X13131" s="14"/>
      <c r="Y13131" s="14"/>
      <c r="Z13131" s="14"/>
      <c r="AA13131" s="14"/>
      <c r="AB13131" s="14"/>
    </row>
    <row r="13132" spans="24:28" ht="15" customHeight="1">
      <c r="X13132" s="14"/>
      <c r="Y13132" s="14"/>
      <c r="Z13132" s="14"/>
      <c r="AA13132" s="14"/>
      <c r="AB13132" s="14"/>
    </row>
    <row r="13133" spans="24:28" ht="15" customHeight="1">
      <c r="X13133" s="14"/>
      <c r="Y13133" s="14"/>
      <c r="Z13133" s="14"/>
      <c r="AA13133" s="14"/>
      <c r="AB13133" s="14"/>
    </row>
    <row r="13134" spans="24:28" ht="15" customHeight="1">
      <c r="X13134" s="14"/>
      <c r="Y13134" s="14"/>
      <c r="Z13134" s="14"/>
      <c r="AA13134" s="14"/>
      <c r="AB13134" s="14"/>
    </row>
    <row r="13135" spans="24:28" ht="15" customHeight="1">
      <c r="X13135" s="14"/>
      <c r="Y13135" s="14"/>
      <c r="Z13135" s="14"/>
      <c r="AA13135" s="14"/>
      <c r="AB13135" s="14"/>
    </row>
    <row r="13136" spans="24:28" ht="15" customHeight="1">
      <c r="X13136" s="14"/>
      <c r="Y13136" s="14"/>
      <c r="Z13136" s="14"/>
      <c r="AA13136" s="14"/>
      <c r="AB13136" s="14"/>
    </row>
    <row r="13137" spans="24:28" ht="15" customHeight="1">
      <c r="X13137" s="14"/>
      <c r="Y13137" s="14"/>
      <c r="Z13137" s="14"/>
      <c r="AA13137" s="14"/>
      <c r="AB13137" s="14"/>
    </row>
    <row r="13138" spans="24:28" ht="15" customHeight="1">
      <c r="X13138" s="14"/>
      <c r="Y13138" s="14"/>
      <c r="Z13138" s="14"/>
      <c r="AA13138" s="14"/>
      <c r="AB13138" s="14"/>
    </row>
    <row r="13139" spans="24:28" ht="15" customHeight="1">
      <c r="X13139" s="14"/>
      <c r="Y13139" s="14"/>
      <c r="Z13139" s="14"/>
      <c r="AA13139" s="14"/>
      <c r="AB13139" s="14"/>
    </row>
    <row r="13140" spans="24:28" ht="15" customHeight="1">
      <c r="X13140" s="14"/>
      <c r="Y13140" s="14"/>
      <c r="Z13140" s="14"/>
      <c r="AA13140" s="14"/>
      <c r="AB13140" s="14"/>
    </row>
    <row r="13141" spans="24:28" ht="15" customHeight="1">
      <c r="X13141" s="14"/>
      <c r="Y13141" s="14"/>
      <c r="Z13141" s="14"/>
      <c r="AA13141" s="14"/>
      <c r="AB13141" s="14"/>
    </row>
    <row r="13142" spans="24:28" ht="15" customHeight="1">
      <c r="X13142" s="14"/>
      <c r="Y13142" s="14"/>
      <c r="Z13142" s="14"/>
      <c r="AA13142" s="14"/>
      <c r="AB13142" s="14"/>
    </row>
    <row r="13143" spans="24:28" ht="15" customHeight="1">
      <c r="X13143" s="14"/>
      <c r="Y13143" s="14"/>
      <c r="Z13143" s="14"/>
      <c r="AA13143" s="14"/>
      <c r="AB13143" s="14"/>
    </row>
    <row r="13144" spans="24:28" ht="15" customHeight="1">
      <c r="X13144" s="14"/>
      <c r="Y13144" s="14"/>
      <c r="Z13144" s="14"/>
      <c r="AA13144" s="14"/>
      <c r="AB13144" s="14"/>
    </row>
    <row r="13145" spans="24:28" ht="15" customHeight="1">
      <c r="X13145" s="14"/>
      <c r="Y13145" s="14"/>
      <c r="Z13145" s="14"/>
      <c r="AA13145" s="14"/>
      <c r="AB13145" s="14"/>
    </row>
    <row r="13146" spans="24:28" ht="15" customHeight="1">
      <c r="X13146" s="14"/>
      <c r="Y13146" s="14"/>
      <c r="Z13146" s="14"/>
      <c r="AA13146" s="14"/>
      <c r="AB13146" s="14"/>
    </row>
    <row r="13147" spans="24:28" ht="15" customHeight="1">
      <c r="X13147" s="14"/>
      <c r="Y13147" s="14"/>
      <c r="Z13147" s="14"/>
      <c r="AA13147" s="14"/>
      <c r="AB13147" s="14"/>
    </row>
    <row r="13148" spans="24:28" ht="15" customHeight="1">
      <c r="X13148" s="14"/>
      <c r="Y13148" s="14"/>
      <c r="Z13148" s="14"/>
      <c r="AA13148" s="14"/>
      <c r="AB13148" s="14"/>
    </row>
    <row r="13149" spans="24:28" ht="15" customHeight="1">
      <c r="X13149" s="14"/>
      <c r="Y13149" s="14"/>
      <c r="Z13149" s="14"/>
      <c r="AA13149" s="14"/>
      <c r="AB13149" s="14"/>
    </row>
    <row r="13150" spans="24:28" ht="15" customHeight="1">
      <c r="X13150" s="14"/>
      <c r="Y13150" s="14"/>
      <c r="Z13150" s="14"/>
      <c r="AA13150" s="14"/>
      <c r="AB13150" s="14"/>
    </row>
    <row r="13151" spans="24:28" ht="15" customHeight="1">
      <c r="X13151" s="14"/>
      <c r="Y13151" s="14"/>
      <c r="Z13151" s="14"/>
      <c r="AA13151" s="14"/>
      <c r="AB13151" s="14"/>
    </row>
    <row r="13152" spans="24:28" ht="15" customHeight="1">
      <c r="X13152" s="14"/>
      <c r="Y13152" s="14"/>
      <c r="Z13152" s="14"/>
      <c r="AA13152" s="14"/>
      <c r="AB13152" s="14"/>
    </row>
    <row r="13153" spans="24:28" ht="15" customHeight="1">
      <c r="X13153" s="14"/>
      <c r="Y13153" s="14"/>
      <c r="Z13153" s="14"/>
      <c r="AA13153" s="14"/>
      <c r="AB13153" s="14"/>
    </row>
    <row r="13154" spans="24:28" ht="15" customHeight="1">
      <c r="X13154" s="14"/>
      <c r="Y13154" s="14"/>
      <c r="Z13154" s="14"/>
      <c r="AA13154" s="14"/>
      <c r="AB13154" s="14"/>
    </row>
    <row r="13155" spans="24:28" ht="15" customHeight="1">
      <c r="X13155" s="14"/>
      <c r="Y13155" s="14"/>
      <c r="Z13155" s="14"/>
      <c r="AA13155" s="14"/>
      <c r="AB13155" s="14"/>
    </row>
    <row r="13156" spans="24:28" ht="15" customHeight="1">
      <c r="X13156" s="14"/>
      <c r="Y13156" s="14"/>
      <c r="Z13156" s="14"/>
      <c r="AA13156" s="14"/>
      <c r="AB13156" s="14"/>
    </row>
    <row r="13157" spans="24:28" ht="15" customHeight="1">
      <c r="X13157" s="14"/>
      <c r="Y13157" s="14"/>
      <c r="Z13157" s="14"/>
      <c r="AA13157" s="14"/>
      <c r="AB13157" s="14"/>
    </row>
    <row r="13158" spans="24:28" ht="15" customHeight="1">
      <c r="X13158" s="14"/>
      <c r="Y13158" s="14"/>
      <c r="Z13158" s="14"/>
      <c r="AA13158" s="14"/>
      <c r="AB13158" s="14"/>
    </row>
    <row r="13159" spans="24:28" ht="15" customHeight="1">
      <c r="X13159" s="14"/>
      <c r="Y13159" s="14"/>
      <c r="Z13159" s="14"/>
      <c r="AA13159" s="14"/>
      <c r="AB13159" s="14"/>
    </row>
    <row r="13160" spans="24:28" ht="15" customHeight="1">
      <c r="X13160" s="14"/>
      <c r="Y13160" s="14"/>
      <c r="Z13160" s="14"/>
      <c r="AA13160" s="14"/>
      <c r="AB13160" s="14"/>
    </row>
    <row r="13161" spans="24:28" ht="15" customHeight="1">
      <c r="X13161" s="14"/>
      <c r="Y13161" s="14"/>
      <c r="Z13161" s="14"/>
      <c r="AA13161" s="14"/>
      <c r="AB13161" s="14"/>
    </row>
    <row r="13162" spans="24:28" ht="15" customHeight="1">
      <c r="X13162" s="14"/>
      <c r="Y13162" s="14"/>
      <c r="Z13162" s="14"/>
      <c r="AA13162" s="14"/>
      <c r="AB13162" s="14"/>
    </row>
    <row r="13163" spans="24:28" ht="15" customHeight="1">
      <c r="X13163" s="14"/>
      <c r="Y13163" s="14"/>
      <c r="Z13163" s="14"/>
      <c r="AA13163" s="14"/>
      <c r="AB13163" s="14"/>
    </row>
    <row r="13164" spans="24:28" ht="15" customHeight="1">
      <c r="X13164" s="14"/>
      <c r="Y13164" s="14"/>
      <c r="Z13164" s="14"/>
      <c r="AA13164" s="14"/>
      <c r="AB13164" s="14"/>
    </row>
    <row r="13165" spans="24:28" ht="15" customHeight="1">
      <c r="X13165" s="14"/>
      <c r="Y13165" s="14"/>
      <c r="Z13165" s="14"/>
      <c r="AA13165" s="14"/>
      <c r="AB13165" s="14"/>
    </row>
    <row r="13166" spans="24:28" ht="15" customHeight="1">
      <c r="X13166" s="14"/>
      <c r="Y13166" s="14"/>
      <c r="Z13166" s="14"/>
      <c r="AA13166" s="14"/>
      <c r="AB13166" s="14"/>
    </row>
    <row r="13167" spans="24:28" ht="15" customHeight="1">
      <c r="X13167" s="14"/>
      <c r="Y13167" s="14"/>
      <c r="Z13167" s="14"/>
      <c r="AA13167" s="14"/>
      <c r="AB13167" s="14"/>
    </row>
    <row r="13168" spans="24:28" ht="15" customHeight="1">
      <c r="X13168" s="14"/>
      <c r="Y13168" s="14"/>
      <c r="Z13168" s="14"/>
      <c r="AA13168" s="14"/>
      <c r="AB13168" s="14"/>
    </row>
    <row r="13169" spans="24:28" ht="15" customHeight="1">
      <c r="X13169" s="14"/>
      <c r="Y13169" s="14"/>
      <c r="Z13169" s="14"/>
      <c r="AA13169" s="14"/>
      <c r="AB13169" s="14"/>
    </row>
    <row r="13170" spans="24:28" ht="15" customHeight="1">
      <c r="X13170" s="14"/>
      <c r="Y13170" s="14"/>
      <c r="Z13170" s="14"/>
      <c r="AA13170" s="14"/>
      <c r="AB13170" s="14"/>
    </row>
    <row r="13171" spans="24:28" ht="15" customHeight="1">
      <c r="X13171" s="14"/>
      <c r="Y13171" s="14"/>
      <c r="Z13171" s="14"/>
      <c r="AA13171" s="14"/>
      <c r="AB13171" s="14"/>
    </row>
    <row r="13172" spans="24:28" ht="15" customHeight="1">
      <c r="X13172" s="14"/>
      <c r="Y13172" s="14"/>
      <c r="Z13172" s="14"/>
      <c r="AA13172" s="14"/>
      <c r="AB13172" s="14"/>
    </row>
    <row r="13173" spans="24:28" ht="15" customHeight="1">
      <c r="X13173" s="14"/>
      <c r="Y13173" s="14"/>
      <c r="Z13173" s="14"/>
      <c r="AA13173" s="14"/>
      <c r="AB13173" s="14"/>
    </row>
    <row r="13174" spans="24:28" ht="15" customHeight="1">
      <c r="X13174" s="14"/>
      <c r="Y13174" s="14"/>
      <c r="Z13174" s="14"/>
      <c r="AA13174" s="14"/>
      <c r="AB13174" s="14"/>
    </row>
    <row r="13175" spans="24:28" ht="15" customHeight="1">
      <c r="X13175" s="14"/>
      <c r="Y13175" s="14"/>
      <c r="Z13175" s="14"/>
      <c r="AA13175" s="14"/>
      <c r="AB13175" s="14"/>
    </row>
    <row r="13176" spans="24:28" ht="15" customHeight="1">
      <c r="X13176" s="14"/>
      <c r="Y13176" s="14"/>
      <c r="Z13176" s="14"/>
      <c r="AA13176" s="14"/>
      <c r="AB13176" s="14"/>
    </row>
    <row r="13177" spans="24:28" ht="15" customHeight="1">
      <c r="X13177" s="14"/>
      <c r="Y13177" s="14"/>
      <c r="Z13177" s="14"/>
      <c r="AA13177" s="14"/>
      <c r="AB13177" s="14"/>
    </row>
    <row r="13178" spans="24:28" ht="15" customHeight="1">
      <c r="X13178" s="14"/>
      <c r="Y13178" s="14"/>
      <c r="Z13178" s="14"/>
      <c r="AA13178" s="14"/>
      <c r="AB13178" s="14"/>
    </row>
    <row r="13179" spans="24:28" ht="15" customHeight="1">
      <c r="X13179" s="14"/>
      <c r="Y13179" s="14"/>
      <c r="Z13179" s="14"/>
      <c r="AA13179" s="14"/>
      <c r="AB13179" s="14"/>
    </row>
    <row r="13180" spans="24:28" ht="15" customHeight="1">
      <c r="X13180" s="14"/>
      <c r="Y13180" s="14"/>
      <c r="Z13180" s="14"/>
      <c r="AA13180" s="14"/>
      <c r="AB13180" s="14"/>
    </row>
    <row r="13181" spans="24:28" ht="15" customHeight="1">
      <c r="X13181" s="14"/>
      <c r="Y13181" s="14"/>
      <c r="Z13181" s="14"/>
      <c r="AA13181" s="14"/>
      <c r="AB13181" s="14"/>
    </row>
    <row r="13182" spans="24:28" ht="15" customHeight="1">
      <c r="X13182" s="14"/>
      <c r="Y13182" s="14"/>
      <c r="Z13182" s="14"/>
      <c r="AA13182" s="14"/>
      <c r="AB13182" s="14"/>
    </row>
    <row r="13183" spans="24:28" ht="15" customHeight="1">
      <c r="X13183" s="14"/>
      <c r="Y13183" s="14"/>
      <c r="Z13183" s="14"/>
      <c r="AA13183" s="14"/>
      <c r="AB13183" s="14"/>
    </row>
    <row r="13184" spans="24:28" ht="15" customHeight="1">
      <c r="X13184" s="14"/>
      <c r="Y13184" s="14"/>
      <c r="Z13184" s="14"/>
      <c r="AA13184" s="14"/>
      <c r="AB13184" s="14"/>
    </row>
    <row r="13185" spans="24:28" ht="15" customHeight="1">
      <c r="X13185" s="14"/>
      <c r="Y13185" s="14"/>
      <c r="Z13185" s="14"/>
      <c r="AA13185" s="14"/>
      <c r="AB13185" s="14"/>
    </row>
    <row r="13186" spans="24:28" ht="15" customHeight="1">
      <c r="X13186" s="14"/>
      <c r="Y13186" s="14"/>
      <c r="Z13186" s="14"/>
      <c r="AA13186" s="14"/>
      <c r="AB13186" s="14"/>
    </row>
    <row r="13187" spans="24:28" ht="15" customHeight="1">
      <c r="X13187" s="14"/>
      <c r="Y13187" s="14"/>
      <c r="Z13187" s="14"/>
      <c r="AA13187" s="14"/>
      <c r="AB13187" s="14"/>
    </row>
    <row r="13188" spans="24:28" ht="15" customHeight="1">
      <c r="X13188" s="14"/>
      <c r="Y13188" s="14"/>
      <c r="Z13188" s="14"/>
      <c r="AA13188" s="14"/>
      <c r="AB13188" s="14"/>
    </row>
    <row r="13189" spans="24:28" ht="15" customHeight="1">
      <c r="X13189" s="14"/>
      <c r="Y13189" s="14"/>
      <c r="Z13189" s="14"/>
      <c r="AA13189" s="14"/>
      <c r="AB13189" s="14"/>
    </row>
    <row r="13190" spans="24:28" ht="15" customHeight="1">
      <c r="X13190" s="14"/>
      <c r="Y13190" s="14"/>
      <c r="Z13190" s="14"/>
      <c r="AA13190" s="14"/>
      <c r="AB13190" s="14"/>
    </row>
    <row r="13191" spans="24:28" ht="15" customHeight="1">
      <c r="X13191" s="14"/>
      <c r="Y13191" s="14"/>
      <c r="Z13191" s="14"/>
      <c r="AA13191" s="14"/>
      <c r="AB13191" s="14"/>
    </row>
    <row r="13192" spans="24:28" ht="15" customHeight="1">
      <c r="X13192" s="14"/>
      <c r="Y13192" s="14"/>
      <c r="Z13192" s="14"/>
      <c r="AA13192" s="14"/>
      <c r="AB13192" s="14"/>
    </row>
    <row r="13193" spans="24:28" ht="15" customHeight="1">
      <c r="X13193" s="14"/>
      <c r="Y13193" s="14"/>
      <c r="Z13193" s="14"/>
      <c r="AA13193" s="14"/>
      <c r="AB13193" s="14"/>
    </row>
    <row r="13194" spans="24:28" ht="15" customHeight="1">
      <c r="X13194" s="14"/>
      <c r="Y13194" s="14"/>
      <c r="Z13194" s="14"/>
      <c r="AA13194" s="14"/>
      <c r="AB13194" s="14"/>
    </row>
    <row r="13195" spans="24:28" ht="15" customHeight="1">
      <c r="X13195" s="14"/>
      <c r="Y13195" s="14"/>
      <c r="Z13195" s="14"/>
      <c r="AA13195" s="14"/>
      <c r="AB13195" s="14"/>
    </row>
    <row r="13196" spans="24:28" ht="15" customHeight="1">
      <c r="X13196" s="14"/>
      <c r="Y13196" s="14"/>
      <c r="Z13196" s="14"/>
      <c r="AA13196" s="14"/>
      <c r="AB13196" s="14"/>
    </row>
    <row r="13197" spans="24:28" ht="15" customHeight="1">
      <c r="X13197" s="14"/>
      <c r="Y13197" s="14"/>
      <c r="Z13197" s="14"/>
      <c r="AA13197" s="14"/>
      <c r="AB13197" s="14"/>
    </row>
    <row r="13198" spans="24:28" ht="15" customHeight="1">
      <c r="X13198" s="14"/>
      <c r="Y13198" s="14"/>
      <c r="Z13198" s="14"/>
      <c r="AA13198" s="14"/>
      <c r="AB13198" s="14"/>
    </row>
    <row r="13199" spans="24:28" ht="15" customHeight="1">
      <c r="X13199" s="14"/>
      <c r="Y13199" s="14"/>
      <c r="Z13199" s="14"/>
      <c r="AA13199" s="14"/>
      <c r="AB13199" s="14"/>
    </row>
    <row r="13200" spans="24:28" ht="15" customHeight="1">
      <c r="X13200" s="14"/>
      <c r="Y13200" s="14"/>
      <c r="Z13200" s="14"/>
      <c r="AA13200" s="14"/>
      <c r="AB13200" s="14"/>
    </row>
    <row r="13201" spans="24:28" ht="15" customHeight="1">
      <c r="X13201" s="14"/>
      <c r="Y13201" s="14"/>
      <c r="Z13201" s="14"/>
      <c r="AA13201" s="14"/>
      <c r="AB13201" s="14"/>
    </row>
    <row r="13202" spans="24:28" ht="15" customHeight="1">
      <c r="X13202" s="14"/>
      <c r="Y13202" s="14"/>
      <c r="Z13202" s="14"/>
      <c r="AA13202" s="14"/>
      <c r="AB13202" s="14"/>
    </row>
    <row r="13203" spans="24:28" ht="15" customHeight="1">
      <c r="X13203" s="14"/>
      <c r="Y13203" s="14"/>
      <c r="Z13203" s="14"/>
      <c r="AA13203" s="14"/>
      <c r="AB13203" s="14"/>
    </row>
    <row r="13204" spans="24:28" ht="15" customHeight="1">
      <c r="X13204" s="14"/>
      <c r="Y13204" s="14"/>
      <c r="Z13204" s="14"/>
      <c r="AA13204" s="14"/>
      <c r="AB13204" s="14"/>
    </row>
    <row r="13205" spans="24:28" ht="15" customHeight="1">
      <c r="X13205" s="14"/>
      <c r="Y13205" s="14"/>
      <c r="Z13205" s="14"/>
      <c r="AA13205" s="14"/>
      <c r="AB13205" s="14"/>
    </row>
    <row r="13206" spans="24:28" ht="15" customHeight="1">
      <c r="X13206" s="14"/>
      <c r="Y13206" s="14"/>
      <c r="Z13206" s="14"/>
      <c r="AA13206" s="14"/>
      <c r="AB13206" s="14"/>
    </row>
    <row r="13207" spans="24:28" ht="15" customHeight="1">
      <c r="X13207" s="14"/>
      <c r="Y13207" s="14"/>
      <c r="Z13207" s="14"/>
      <c r="AA13207" s="14"/>
      <c r="AB13207" s="14"/>
    </row>
    <row r="13208" spans="24:28" ht="15" customHeight="1">
      <c r="X13208" s="14"/>
      <c r="Y13208" s="14"/>
      <c r="Z13208" s="14"/>
      <c r="AA13208" s="14"/>
      <c r="AB13208" s="14"/>
    </row>
    <row r="13209" spans="24:28" ht="15" customHeight="1">
      <c r="X13209" s="14"/>
      <c r="Y13209" s="14"/>
      <c r="Z13209" s="14"/>
      <c r="AA13209" s="14"/>
      <c r="AB13209" s="14"/>
    </row>
    <row r="13210" spans="24:28" ht="15" customHeight="1">
      <c r="X13210" s="14"/>
      <c r="Y13210" s="14"/>
      <c r="Z13210" s="14"/>
      <c r="AA13210" s="14"/>
      <c r="AB13210" s="14"/>
    </row>
    <row r="13211" spans="24:28" ht="15" customHeight="1">
      <c r="X13211" s="14"/>
      <c r="Y13211" s="14"/>
      <c r="Z13211" s="14"/>
      <c r="AA13211" s="14"/>
      <c r="AB13211" s="14"/>
    </row>
    <row r="13212" spans="24:28" ht="15" customHeight="1">
      <c r="X13212" s="14"/>
      <c r="Y13212" s="14"/>
      <c r="Z13212" s="14"/>
      <c r="AA13212" s="14"/>
      <c r="AB13212" s="14"/>
    </row>
    <row r="13213" spans="24:28" ht="15" customHeight="1">
      <c r="X13213" s="14"/>
      <c r="Y13213" s="14"/>
      <c r="Z13213" s="14"/>
      <c r="AA13213" s="14"/>
      <c r="AB13213" s="14"/>
    </row>
    <row r="13214" spans="24:28" ht="15" customHeight="1">
      <c r="X13214" s="14"/>
      <c r="Y13214" s="14"/>
      <c r="Z13214" s="14"/>
      <c r="AA13214" s="14"/>
      <c r="AB13214" s="14"/>
    </row>
    <row r="13215" spans="24:28" ht="15" customHeight="1">
      <c r="X13215" s="14"/>
      <c r="Y13215" s="14"/>
      <c r="Z13215" s="14"/>
      <c r="AA13215" s="14"/>
      <c r="AB13215" s="14"/>
    </row>
    <row r="13216" spans="24:28" ht="15" customHeight="1">
      <c r="X13216" s="14"/>
      <c r="Y13216" s="14"/>
      <c r="Z13216" s="14"/>
      <c r="AA13216" s="14"/>
      <c r="AB13216" s="14"/>
    </row>
    <row r="13217" spans="24:28" ht="15" customHeight="1">
      <c r="X13217" s="14"/>
      <c r="Y13217" s="14"/>
      <c r="Z13217" s="14"/>
      <c r="AA13217" s="14"/>
      <c r="AB13217" s="14"/>
    </row>
    <row r="13218" spans="24:28" ht="15" customHeight="1">
      <c r="X13218" s="14"/>
      <c r="Y13218" s="14"/>
      <c r="Z13218" s="14"/>
      <c r="AA13218" s="14"/>
      <c r="AB13218" s="14"/>
    </row>
    <row r="13219" spans="24:28" ht="15" customHeight="1">
      <c r="X13219" s="14"/>
      <c r="Y13219" s="14"/>
      <c r="Z13219" s="14"/>
      <c r="AA13219" s="14"/>
      <c r="AB13219" s="14"/>
    </row>
    <row r="13220" spans="24:28" ht="15" customHeight="1">
      <c r="X13220" s="14"/>
      <c r="Y13220" s="14"/>
      <c r="Z13220" s="14"/>
      <c r="AA13220" s="14"/>
      <c r="AB13220" s="14"/>
    </row>
    <row r="13221" spans="24:28" ht="15" customHeight="1">
      <c r="X13221" s="14"/>
      <c r="Y13221" s="14"/>
      <c r="Z13221" s="14"/>
      <c r="AA13221" s="14"/>
      <c r="AB13221" s="14"/>
    </row>
    <row r="13222" spans="24:28" ht="15" customHeight="1">
      <c r="X13222" s="14"/>
      <c r="Y13222" s="14"/>
      <c r="Z13222" s="14"/>
      <c r="AA13222" s="14"/>
      <c r="AB13222" s="14"/>
    </row>
    <row r="13223" spans="24:28" ht="15" customHeight="1">
      <c r="X13223" s="14"/>
      <c r="Y13223" s="14"/>
      <c r="Z13223" s="14"/>
      <c r="AA13223" s="14"/>
      <c r="AB13223" s="14"/>
    </row>
    <row r="13224" spans="24:28" ht="15" customHeight="1">
      <c r="X13224" s="14"/>
      <c r="Y13224" s="14"/>
      <c r="Z13224" s="14"/>
      <c r="AA13224" s="14"/>
      <c r="AB13224" s="14"/>
    </row>
    <row r="13225" spans="24:28" ht="15" customHeight="1">
      <c r="X13225" s="14"/>
      <c r="Y13225" s="14"/>
      <c r="Z13225" s="14"/>
      <c r="AA13225" s="14"/>
      <c r="AB13225" s="14"/>
    </row>
    <row r="13226" spans="24:28" ht="15" customHeight="1">
      <c r="X13226" s="14"/>
      <c r="Y13226" s="14"/>
      <c r="Z13226" s="14"/>
      <c r="AA13226" s="14"/>
      <c r="AB13226" s="14"/>
    </row>
    <row r="13227" spans="24:28" ht="15" customHeight="1">
      <c r="X13227" s="14"/>
      <c r="Y13227" s="14"/>
      <c r="Z13227" s="14"/>
      <c r="AA13227" s="14"/>
      <c r="AB13227" s="14"/>
    </row>
    <row r="13228" spans="24:28" ht="15" customHeight="1">
      <c r="X13228" s="14"/>
      <c r="Y13228" s="14"/>
      <c r="Z13228" s="14"/>
      <c r="AA13228" s="14"/>
      <c r="AB13228" s="14"/>
    </row>
    <row r="13229" spans="24:28" ht="15" customHeight="1">
      <c r="X13229" s="14"/>
      <c r="Y13229" s="14"/>
      <c r="Z13229" s="14"/>
      <c r="AA13229" s="14"/>
      <c r="AB13229" s="14"/>
    </row>
    <row r="13230" spans="24:28" ht="15" customHeight="1">
      <c r="X13230" s="14"/>
      <c r="Y13230" s="14"/>
      <c r="Z13230" s="14"/>
      <c r="AA13230" s="14"/>
      <c r="AB13230" s="14"/>
    </row>
    <row r="13231" spans="24:28" ht="15" customHeight="1">
      <c r="X13231" s="14"/>
      <c r="Y13231" s="14"/>
      <c r="Z13231" s="14"/>
      <c r="AA13231" s="14"/>
      <c r="AB13231" s="14"/>
    </row>
    <row r="13232" spans="24:28" ht="15" customHeight="1">
      <c r="X13232" s="14"/>
      <c r="Y13232" s="14"/>
      <c r="Z13232" s="14"/>
      <c r="AA13232" s="14"/>
      <c r="AB13232" s="14"/>
    </row>
    <row r="13233" spans="24:28" ht="15" customHeight="1">
      <c r="X13233" s="14"/>
      <c r="Y13233" s="14"/>
      <c r="Z13233" s="14"/>
      <c r="AA13233" s="14"/>
      <c r="AB13233" s="14"/>
    </row>
    <row r="13234" spans="24:28" ht="15" customHeight="1">
      <c r="X13234" s="14"/>
      <c r="Y13234" s="14"/>
      <c r="Z13234" s="14"/>
      <c r="AA13234" s="14"/>
      <c r="AB13234" s="14"/>
    </row>
    <row r="13235" spans="24:28" ht="15" customHeight="1">
      <c r="X13235" s="14"/>
      <c r="Y13235" s="14"/>
      <c r="Z13235" s="14"/>
      <c r="AA13235" s="14"/>
      <c r="AB13235" s="14"/>
    </row>
    <row r="13236" spans="24:28" ht="15" customHeight="1">
      <c r="X13236" s="14"/>
      <c r="Y13236" s="14"/>
      <c r="Z13236" s="14"/>
      <c r="AA13236" s="14"/>
      <c r="AB13236" s="14"/>
    </row>
    <row r="13237" spans="24:28" ht="15" customHeight="1">
      <c r="X13237" s="14"/>
      <c r="Y13237" s="14"/>
      <c r="Z13237" s="14"/>
      <c r="AA13237" s="14"/>
      <c r="AB13237" s="14"/>
    </row>
    <row r="13238" spans="24:28" ht="15" customHeight="1">
      <c r="X13238" s="14"/>
      <c r="Y13238" s="14"/>
      <c r="Z13238" s="14"/>
      <c r="AA13238" s="14"/>
      <c r="AB13238" s="14"/>
    </row>
    <row r="13239" spans="24:28" ht="15" customHeight="1">
      <c r="X13239" s="14"/>
      <c r="Y13239" s="14"/>
      <c r="Z13239" s="14"/>
      <c r="AA13239" s="14"/>
      <c r="AB13239" s="14"/>
    </row>
    <row r="13240" spans="24:28" ht="15" customHeight="1">
      <c r="X13240" s="14"/>
      <c r="Y13240" s="14"/>
      <c r="Z13240" s="14"/>
      <c r="AA13240" s="14"/>
      <c r="AB13240" s="14"/>
    </row>
    <row r="13241" spans="24:28" ht="15" customHeight="1">
      <c r="X13241" s="14"/>
      <c r="Y13241" s="14"/>
      <c r="Z13241" s="14"/>
      <c r="AA13241" s="14"/>
      <c r="AB13241" s="14"/>
    </row>
    <row r="13242" spans="24:28" ht="15" customHeight="1">
      <c r="X13242" s="14"/>
      <c r="Y13242" s="14"/>
      <c r="Z13242" s="14"/>
      <c r="AA13242" s="14"/>
      <c r="AB13242" s="14"/>
    </row>
    <row r="13243" spans="24:28" ht="15" customHeight="1">
      <c r="X13243" s="14"/>
      <c r="Y13243" s="14"/>
      <c r="Z13243" s="14"/>
      <c r="AA13243" s="14"/>
      <c r="AB13243" s="14"/>
    </row>
    <row r="13244" spans="24:28" ht="15" customHeight="1">
      <c r="X13244" s="14"/>
      <c r="Y13244" s="14"/>
      <c r="Z13244" s="14"/>
      <c r="AA13244" s="14"/>
      <c r="AB13244" s="14"/>
    </row>
    <row r="13245" spans="24:28" ht="15" customHeight="1">
      <c r="X13245" s="14"/>
      <c r="Y13245" s="14"/>
      <c r="Z13245" s="14"/>
      <c r="AA13245" s="14"/>
      <c r="AB13245" s="14"/>
    </row>
    <row r="13246" spans="24:28" ht="15" customHeight="1">
      <c r="X13246" s="14"/>
      <c r="Y13246" s="14"/>
      <c r="Z13246" s="14"/>
      <c r="AA13246" s="14"/>
      <c r="AB13246" s="14"/>
    </row>
    <row r="13247" spans="24:28" ht="15" customHeight="1">
      <c r="X13247" s="14"/>
      <c r="Y13247" s="14"/>
      <c r="Z13247" s="14"/>
      <c r="AA13247" s="14"/>
      <c r="AB13247" s="14"/>
    </row>
    <row r="13248" spans="24:28" ht="15" customHeight="1">
      <c r="X13248" s="14"/>
      <c r="Y13248" s="14"/>
      <c r="Z13248" s="14"/>
      <c r="AA13248" s="14"/>
      <c r="AB13248" s="14"/>
    </row>
    <row r="13249" spans="24:28" ht="15" customHeight="1">
      <c r="X13249" s="14"/>
      <c r="Y13249" s="14"/>
      <c r="Z13249" s="14"/>
      <c r="AA13249" s="14"/>
      <c r="AB13249" s="14"/>
    </row>
    <row r="13250" spans="24:28" ht="15" customHeight="1">
      <c r="X13250" s="14"/>
      <c r="Y13250" s="14"/>
      <c r="Z13250" s="14"/>
      <c r="AA13250" s="14"/>
      <c r="AB13250" s="14"/>
    </row>
    <row r="13251" spans="24:28" ht="15" customHeight="1">
      <c r="X13251" s="14"/>
      <c r="Y13251" s="14"/>
      <c r="Z13251" s="14"/>
      <c r="AA13251" s="14"/>
      <c r="AB13251" s="14"/>
    </row>
    <row r="13252" spans="24:28" ht="15" customHeight="1">
      <c r="X13252" s="14"/>
      <c r="Y13252" s="14"/>
      <c r="Z13252" s="14"/>
      <c r="AA13252" s="14"/>
      <c r="AB13252" s="14"/>
    </row>
    <row r="13253" spans="24:28" ht="15" customHeight="1">
      <c r="X13253" s="14"/>
      <c r="Y13253" s="14"/>
      <c r="Z13253" s="14"/>
      <c r="AA13253" s="14"/>
      <c r="AB13253" s="14"/>
    </row>
    <row r="13254" spans="24:28" ht="15" customHeight="1">
      <c r="X13254" s="14"/>
      <c r="Y13254" s="14"/>
      <c r="Z13254" s="14"/>
      <c r="AA13254" s="14"/>
      <c r="AB13254" s="14"/>
    </row>
    <row r="13255" spans="24:28" ht="15" customHeight="1">
      <c r="X13255" s="14"/>
      <c r="Y13255" s="14"/>
      <c r="Z13255" s="14"/>
      <c r="AA13255" s="14"/>
      <c r="AB13255" s="14"/>
    </row>
    <row r="13256" spans="24:28" ht="15" customHeight="1">
      <c r="X13256" s="14"/>
      <c r="Y13256" s="14"/>
      <c r="Z13256" s="14"/>
      <c r="AA13256" s="14"/>
      <c r="AB13256" s="14"/>
    </row>
    <row r="13257" spans="24:28" ht="15" customHeight="1">
      <c r="X13257" s="14"/>
      <c r="Y13257" s="14"/>
      <c r="Z13257" s="14"/>
      <c r="AA13257" s="14"/>
      <c r="AB13257" s="14"/>
    </row>
    <row r="13258" spans="24:28" ht="15" customHeight="1">
      <c r="X13258" s="14"/>
      <c r="Y13258" s="14"/>
      <c r="Z13258" s="14"/>
      <c r="AA13258" s="14"/>
      <c r="AB13258" s="14"/>
    </row>
    <row r="13259" spans="24:28" ht="15" customHeight="1">
      <c r="X13259" s="14"/>
      <c r="Y13259" s="14"/>
      <c r="Z13259" s="14"/>
      <c r="AA13259" s="14"/>
      <c r="AB13259" s="14"/>
    </row>
    <row r="13260" spans="24:28" ht="15" customHeight="1">
      <c r="X13260" s="14"/>
      <c r="Y13260" s="14"/>
      <c r="Z13260" s="14"/>
      <c r="AA13260" s="14"/>
      <c r="AB13260" s="14"/>
    </row>
    <row r="13261" spans="24:28" ht="15" customHeight="1">
      <c r="X13261" s="14"/>
      <c r="Y13261" s="14"/>
      <c r="Z13261" s="14"/>
      <c r="AA13261" s="14"/>
      <c r="AB13261" s="14"/>
    </row>
    <row r="13262" spans="24:28" ht="15" customHeight="1">
      <c r="X13262" s="14"/>
      <c r="Y13262" s="14"/>
      <c r="Z13262" s="14"/>
      <c r="AA13262" s="14"/>
      <c r="AB13262" s="14"/>
    </row>
    <row r="13263" spans="24:28" ht="15" customHeight="1">
      <c r="X13263" s="14"/>
      <c r="Y13263" s="14"/>
      <c r="Z13263" s="14"/>
      <c r="AA13263" s="14"/>
      <c r="AB13263" s="14"/>
    </row>
    <row r="13264" spans="24:28" ht="15" customHeight="1">
      <c r="X13264" s="14"/>
      <c r="Y13264" s="14"/>
      <c r="Z13264" s="14"/>
      <c r="AA13264" s="14"/>
      <c r="AB13264" s="14"/>
    </row>
    <row r="13265" spans="24:28" ht="15" customHeight="1">
      <c r="X13265" s="14"/>
      <c r="Y13265" s="14"/>
      <c r="Z13265" s="14"/>
      <c r="AA13265" s="14"/>
      <c r="AB13265" s="14"/>
    </row>
    <row r="13266" spans="24:28" ht="15" customHeight="1">
      <c r="X13266" s="14"/>
      <c r="Y13266" s="14"/>
      <c r="Z13266" s="14"/>
      <c r="AA13266" s="14"/>
      <c r="AB13266" s="14"/>
    </row>
    <row r="13267" spans="24:28" ht="15" customHeight="1">
      <c r="X13267" s="14"/>
      <c r="Y13267" s="14"/>
      <c r="Z13267" s="14"/>
      <c r="AA13267" s="14"/>
      <c r="AB13267" s="14"/>
    </row>
    <row r="13268" spans="24:28" ht="15" customHeight="1">
      <c r="X13268" s="14"/>
      <c r="Y13268" s="14"/>
      <c r="Z13268" s="14"/>
      <c r="AA13268" s="14"/>
      <c r="AB13268" s="14"/>
    </row>
    <row r="13269" spans="24:28" ht="15" customHeight="1">
      <c r="X13269" s="14"/>
      <c r="Y13269" s="14"/>
      <c r="Z13269" s="14"/>
      <c r="AA13269" s="14"/>
      <c r="AB13269" s="14"/>
    </row>
    <row r="13270" spans="24:28" ht="15" customHeight="1">
      <c r="X13270" s="14"/>
      <c r="Y13270" s="14"/>
      <c r="Z13270" s="14"/>
      <c r="AA13270" s="14"/>
      <c r="AB13270" s="14"/>
    </row>
    <row r="13271" spans="24:28" ht="15" customHeight="1">
      <c r="X13271" s="14"/>
      <c r="Y13271" s="14"/>
      <c r="Z13271" s="14"/>
      <c r="AA13271" s="14"/>
      <c r="AB13271" s="14"/>
    </row>
    <row r="13272" spans="24:28" ht="15" customHeight="1">
      <c r="X13272" s="14"/>
      <c r="Y13272" s="14"/>
      <c r="Z13272" s="14"/>
      <c r="AA13272" s="14"/>
      <c r="AB13272" s="14"/>
    </row>
    <row r="13273" spans="24:28" ht="15" customHeight="1">
      <c r="X13273" s="14"/>
      <c r="Y13273" s="14"/>
      <c r="Z13273" s="14"/>
      <c r="AA13273" s="14"/>
      <c r="AB13273" s="14"/>
    </row>
    <row r="13274" spans="24:28" ht="15" customHeight="1">
      <c r="X13274" s="14"/>
      <c r="Y13274" s="14"/>
      <c r="Z13274" s="14"/>
      <c r="AA13274" s="14"/>
      <c r="AB13274" s="14"/>
    </row>
    <row r="13275" spans="24:28" ht="15" customHeight="1">
      <c r="X13275" s="14"/>
      <c r="Y13275" s="14"/>
      <c r="Z13275" s="14"/>
      <c r="AA13275" s="14"/>
      <c r="AB13275" s="14"/>
    </row>
    <row r="13276" spans="24:28" ht="15" customHeight="1">
      <c r="X13276" s="14"/>
      <c r="Y13276" s="14"/>
      <c r="Z13276" s="14"/>
      <c r="AA13276" s="14"/>
      <c r="AB13276" s="14"/>
    </row>
    <row r="13277" spans="24:28" ht="15" customHeight="1">
      <c r="X13277" s="14"/>
      <c r="Y13277" s="14"/>
      <c r="Z13277" s="14"/>
      <c r="AA13277" s="14"/>
      <c r="AB13277" s="14"/>
    </row>
    <row r="13278" spans="24:28" ht="15" customHeight="1">
      <c r="X13278" s="14"/>
      <c r="Y13278" s="14"/>
      <c r="Z13278" s="14"/>
      <c r="AA13278" s="14"/>
      <c r="AB13278" s="14"/>
    </row>
    <row r="13279" spans="24:28" ht="15" customHeight="1">
      <c r="X13279" s="14"/>
      <c r="Y13279" s="14"/>
      <c r="Z13279" s="14"/>
      <c r="AA13279" s="14"/>
      <c r="AB13279" s="14"/>
    </row>
    <row r="13280" spans="24:28" ht="15" customHeight="1">
      <c r="X13280" s="14"/>
      <c r="Y13280" s="14"/>
      <c r="Z13280" s="14"/>
      <c r="AA13280" s="14"/>
      <c r="AB13280" s="14"/>
    </row>
    <row r="13281" spans="24:28" ht="15" customHeight="1">
      <c r="X13281" s="14"/>
      <c r="Y13281" s="14"/>
      <c r="Z13281" s="14"/>
      <c r="AA13281" s="14"/>
      <c r="AB13281" s="14"/>
    </row>
    <row r="13282" spans="24:28" ht="15" customHeight="1">
      <c r="X13282" s="14"/>
      <c r="Y13282" s="14"/>
      <c r="Z13282" s="14"/>
      <c r="AA13282" s="14"/>
      <c r="AB13282" s="14"/>
    </row>
    <row r="13283" spans="24:28" ht="15" customHeight="1">
      <c r="X13283" s="14"/>
      <c r="Y13283" s="14"/>
      <c r="Z13283" s="14"/>
      <c r="AA13283" s="14"/>
      <c r="AB13283" s="14"/>
    </row>
    <row r="13284" spans="24:28" ht="15" customHeight="1">
      <c r="X13284" s="14"/>
      <c r="Y13284" s="14"/>
      <c r="Z13284" s="14"/>
      <c r="AA13284" s="14"/>
      <c r="AB13284" s="14"/>
    </row>
    <row r="13285" spans="24:28" ht="15" customHeight="1">
      <c r="X13285" s="14"/>
      <c r="Y13285" s="14"/>
      <c r="Z13285" s="14"/>
      <c r="AA13285" s="14"/>
      <c r="AB13285" s="14"/>
    </row>
    <row r="13286" spans="24:28" ht="15" customHeight="1">
      <c r="X13286" s="14"/>
      <c r="Y13286" s="14"/>
      <c r="Z13286" s="14"/>
      <c r="AA13286" s="14"/>
      <c r="AB13286" s="14"/>
    </row>
    <row r="13287" spans="24:28" ht="15" customHeight="1">
      <c r="X13287" s="14"/>
      <c r="Y13287" s="14"/>
      <c r="Z13287" s="14"/>
      <c r="AA13287" s="14"/>
      <c r="AB13287" s="14"/>
    </row>
    <row r="13288" spans="24:28" ht="15" customHeight="1">
      <c r="X13288" s="14"/>
      <c r="Y13288" s="14"/>
      <c r="Z13288" s="14"/>
      <c r="AA13288" s="14"/>
      <c r="AB13288" s="14"/>
    </row>
    <row r="13289" spans="24:28" ht="15" customHeight="1">
      <c r="X13289" s="14"/>
      <c r="Y13289" s="14"/>
      <c r="Z13289" s="14"/>
      <c r="AA13289" s="14"/>
      <c r="AB13289" s="14"/>
    </row>
    <row r="13290" spans="24:28" ht="15" customHeight="1">
      <c r="X13290" s="14"/>
      <c r="Y13290" s="14"/>
      <c r="Z13290" s="14"/>
      <c r="AA13290" s="14"/>
      <c r="AB13290" s="14"/>
    </row>
    <row r="13291" spans="24:28" ht="15" customHeight="1">
      <c r="X13291" s="14"/>
      <c r="Y13291" s="14"/>
      <c r="Z13291" s="14"/>
      <c r="AA13291" s="14"/>
      <c r="AB13291" s="14"/>
    </row>
    <row r="13292" spans="24:28" ht="15" customHeight="1">
      <c r="X13292" s="14"/>
      <c r="Y13292" s="14"/>
      <c r="Z13292" s="14"/>
      <c r="AA13292" s="14"/>
      <c r="AB13292" s="14"/>
    </row>
    <row r="13293" spans="24:28" ht="15" customHeight="1">
      <c r="X13293" s="14"/>
      <c r="Y13293" s="14"/>
      <c r="Z13293" s="14"/>
      <c r="AA13293" s="14"/>
      <c r="AB13293" s="14"/>
    </row>
    <row r="13294" spans="24:28" ht="15" customHeight="1">
      <c r="X13294" s="14"/>
      <c r="Y13294" s="14"/>
      <c r="Z13294" s="14"/>
      <c r="AA13294" s="14"/>
      <c r="AB13294" s="14"/>
    </row>
    <row r="13295" spans="24:28" ht="15" customHeight="1">
      <c r="X13295" s="14"/>
      <c r="Y13295" s="14"/>
      <c r="Z13295" s="14"/>
      <c r="AA13295" s="14"/>
      <c r="AB13295" s="14"/>
    </row>
    <row r="13296" spans="24:28" ht="15" customHeight="1">
      <c r="X13296" s="14"/>
      <c r="Y13296" s="14"/>
      <c r="Z13296" s="14"/>
      <c r="AA13296" s="14"/>
      <c r="AB13296" s="14"/>
    </row>
    <row r="13297" spans="24:28" ht="15" customHeight="1">
      <c r="X13297" s="14"/>
      <c r="Y13297" s="14"/>
      <c r="Z13297" s="14"/>
      <c r="AA13297" s="14"/>
      <c r="AB13297" s="14"/>
    </row>
    <row r="13298" spans="24:28" ht="15" customHeight="1">
      <c r="X13298" s="14"/>
      <c r="Y13298" s="14"/>
      <c r="Z13298" s="14"/>
      <c r="AA13298" s="14"/>
      <c r="AB13298" s="14"/>
    </row>
    <row r="13299" spans="24:28" ht="15" customHeight="1">
      <c r="X13299" s="14"/>
      <c r="Y13299" s="14"/>
      <c r="Z13299" s="14"/>
      <c r="AA13299" s="14"/>
      <c r="AB13299" s="14"/>
    </row>
    <row r="13300" spans="24:28" ht="15" customHeight="1">
      <c r="X13300" s="14"/>
      <c r="Y13300" s="14"/>
      <c r="Z13300" s="14"/>
      <c r="AA13300" s="14"/>
      <c r="AB13300" s="14"/>
    </row>
    <row r="13301" spans="24:28" ht="15" customHeight="1">
      <c r="X13301" s="14"/>
      <c r="Y13301" s="14"/>
      <c r="Z13301" s="14"/>
      <c r="AA13301" s="14"/>
      <c r="AB13301" s="14"/>
    </row>
    <row r="13302" spans="24:28" ht="15" customHeight="1">
      <c r="X13302" s="14"/>
      <c r="Y13302" s="14"/>
      <c r="Z13302" s="14"/>
      <c r="AA13302" s="14"/>
      <c r="AB13302" s="14"/>
    </row>
    <row r="13303" spans="24:28" ht="15" customHeight="1">
      <c r="X13303" s="14"/>
      <c r="Y13303" s="14"/>
      <c r="Z13303" s="14"/>
      <c r="AA13303" s="14"/>
      <c r="AB13303" s="14"/>
    </row>
    <row r="13304" spans="24:28" ht="15" customHeight="1">
      <c r="X13304" s="14"/>
      <c r="Y13304" s="14"/>
      <c r="Z13304" s="14"/>
      <c r="AA13304" s="14"/>
      <c r="AB13304" s="14"/>
    </row>
    <row r="13305" spans="24:28" ht="15" customHeight="1">
      <c r="X13305" s="14"/>
      <c r="Y13305" s="14"/>
      <c r="Z13305" s="14"/>
      <c r="AA13305" s="14"/>
      <c r="AB13305" s="14"/>
    </row>
    <row r="13306" spans="24:28" ht="15" customHeight="1">
      <c r="X13306" s="14"/>
      <c r="Y13306" s="14"/>
      <c r="Z13306" s="14"/>
      <c r="AA13306" s="14"/>
      <c r="AB13306" s="14"/>
    </row>
    <row r="13307" spans="24:28" ht="15" customHeight="1">
      <c r="X13307" s="14"/>
      <c r="Y13307" s="14"/>
      <c r="Z13307" s="14"/>
      <c r="AA13307" s="14"/>
      <c r="AB13307" s="14"/>
    </row>
    <row r="13308" spans="24:28" ht="15" customHeight="1">
      <c r="X13308" s="14"/>
      <c r="Y13308" s="14"/>
      <c r="Z13308" s="14"/>
      <c r="AA13308" s="14"/>
      <c r="AB13308" s="14"/>
    </row>
    <row r="13309" spans="24:28" ht="15" customHeight="1">
      <c r="X13309" s="14"/>
      <c r="Y13309" s="14"/>
      <c r="Z13309" s="14"/>
      <c r="AA13309" s="14"/>
      <c r="AB13309" s="14"/>
    </row>
    <row r="13310" spans="24:28" ht="15" customHeight="1">
      <c r="X13310" s="14"/>
      <c r="Y13310" s="14"/>
      <c r="Z13310" s="14"/>
      <c r="AA13310" s="14"/>
      <c r="AB13310" s="14"/>
    </row>
    <row r="13311" spans="24:28" ht="15" customHeight="1">
      <c r="X13311" s="14"/>
      <c r="Y13311" s="14"/>
      <c r="Z13311" s="14"/>
      <c r="AA13311" s="14"/>
      <c r="AB13311" s="14"/>
    </row>
    <row r="13312" spans="24:28" ht="15" customHeight="1">
      <c r="X13312" s="14"/>
      <c r="Y13312" s="14"/>
      <c r="Z13312" s="14"/>
      <c r="AA13312" s="14"/>
      <c r="AB13312" s="14"/>
    </row>
    <row r="13313" spans="24:28" ht="15" customHeight="1">
      <c r="X13313" s="14"/>
      <c r="Y13313" s="14"/>
      <c r="Z13313" s="14"/>
      <c r="AA13313" s="14"/>
      <c r="AB13313" s="14"/>
    </row>
    <row r="13314" spans="24:28" ht="15" customHeight="1">
      <c r="X13314" s="14"/>
      <c r="Y13314" s="14"/>
      <c r="Z13314" s="14"/>
      <c r="AA13314" s="14"/>
      <c r="AB13314" s="14"/>
    </row>
    <row r="13315" spans="24:28" ht="15" customHeight="1">
      <c r="X13315" s="14"/>
      <c r="Y13315" s="14"/>
      <c r="Z13315" s="14"/>
      <c r="AA13315" s="14"/>
      <c r="AB13315" s="14"/>
    </row>
    <row r="13316" spans="24:28" ht="15" customHeight="1">
      <c r="X13316" s="14"/>
      <c r="Y13316" s="14"/>
      <c r="Z13316" s="14"/>
      <c r="AA13316" s="14"/>
      <c r="AB13316" s="14"/>
    </row>
    <row r="13317" spans="24:28" ht="15" customHeight="1">
      <c r="X13317" s="14"/>
      <c r="Y13317" s="14"/>
      <c r="Z13317" s="14"/>
      <c r="AA13317" s="14"/>
      <c r="AB13317" s="14"/>
    </row>
    <row r="13318" spans="24:28" ht="15" customHeight="1">
      <c r="X13318" s="14"/>
      <c r="Y13318" s="14"/>
      <c r="Z13318" s="14"/>
      <c r="AA13318" s="14"/>
      <c r="AB13318" s="14"/>
    </row>
    <row r="13319" spans="24:28" ht="15" customHeight="1">
      <c r="X13319" s="14"/>
      <c r="Y13319" s="14"/>
      <c r="Z13319" s="14"/>
      <c r="AA13319" s="14"/>
      <c r="AB13319" s="14"/>
    </row>
    <row r="13320" spans="24:28" ht="15" customHeight="1">
      <c r="X13320" s="14"/>
      <c r="Y13320" s="14"/>
      <c r="Z13320" s="14"/>
      <c r="AA13320" s="14"/>
      <c r="AB13320" s="14"/>
    </row>
    <row r="13321" spans="24:28" ht="15" customHeight="1">
      <c r="X13321" s="14"/>
      <c r="Y13321" s="14"/>
      <c r="Z13321" s="14"/>
      <c r="AA13321" s="14"/>
      <c r="AB13321" s="14"/>
    </row>
    <row r="13322" spans="24:28" ht="15" customHeight="1">
      <c r="X13322" s="14"/>
      <c r="Y13322" s="14"/>
      <c r="Z13322" s="14"/>
      <c r="AA13322" s="14"/>
      <c r="AB13322" s="14"/>
    </row>
    <row r="13323" spans="24:28" ht="15" customHeight="1">
      <c r="X13323" s="14"/>
      <c r="Y13323" s="14"/>
      <c r="Z13323" s="14"/>
      <c r="AA13323" s="14"/>
      <c r="AB13323" s="14"/>
    </row>
    <row r="13324" spans="24:28" ht="15" customHeight="1">
      <c r="X13324" s="14"/>
      <c r="Y13324" s="14"/>
      <c r="Z13324" s="14"/>
      <c r="AA13324" s="14"/>
      <c r="AB13324" s="14"/>
    </row>
    <row r="13325" spans="24:28" ht="15" customHeight="1">
      <c r="X13325" s="14"/>
      <c r="Y13325" s="14"/>
      <c r="Z13325" s="14"/>
      <c r="AA13325" s="14"/>
      <c r="AB13325" s="14"/>
    </row>
    <row r="13326" spans="24:28" ht="15" customHeight="1">
      <c r="X13326" s="14"/>
      <c r="Y13326" s="14"/>
      <c r="Z13326" s="14"/>
      <c r="AA13326" s="14"/>
      <c r="AB13326" s="14"/>
    </row>
    <row r="13327" spans="24:28" ht="15" customHeight="1">
      <c r="X13327" s="14"/>
      <c r="Y13327" s="14"/>
      <c r="Z13327" s="14"/>
      <c r="AA13327" s="14"/>
      <c r="AB13327" s="14"/>
    </row>
    <row r="13328" spans="24:28" ht="15" customHeight="1">
      <c r="X13328" s="14"/>
      <c r="Y13328" s="14"/>
      <c r="Z13328" s="14"/>
      <c r="AA13328" s="14"/>
      <c r="AB13328" s="14"/>
    </row>
    <row r="13329" spans="24:28" ht="15" customHeight="1">
      <c r="X13329" s="14"/>
      <c r="Y13329" s="14"/>
      <c r="Z13329" s="14"/>
      <c r="AA13329" s="14"/>
      <c r="AB13329" s="14"/>
    </row>
    <row r="13330" spans="24:28" ht="15" customHeight="1">
      <c r="X13330" s="14"/>
      <c r="Y13330" s="14"/>
      <c r="Z13330" s="14"/>
      <c r="AA13330" s="14"/>
      <c r="AB13330" s="14"/>
    </row>
    <row r="13331" spans="24:28" ht="15" customHeight="1">
      <c r="X13331" s="14"/>
      <c r="Y13331" s="14"/>
      <c r="Z13331" s="14"/>
      <c r="AA13331" s="14"/>
      <c r="AB13331" s="14"/>
    </row>
    <row r="13332" spans="24:28" ht="15" customHeight="1">
      <c r="X13332" s="14"/>
      <c r="Y13332" s="14"/>
      <c r="Z13332" s="14"/>
      <c r="AA13332" s="14"/>
      <c r="AB13332" s="14"/>
    </row>
    <row r="13333" spans="24:28" ht="15" customHeight="1">
      <c r="X13333" s="14"/>
      <c r="Y13333" s="14"/>
      <c r="Z13333" s="14"/>
      <c r="AA13333" s="14"/>
      <c r="AB13333" s="14"/>
    </row>
    <row r="13334" spans="24:28" ht="15" customHeight="1">
      <c r="X13334" s="14"/>
      <c r="Y13334" s="14"/>
      <c r="Z13334" s="14"/>
      <c r="AA13334" s="14"/>
      <c r="AB13334" s="14"/>
    </row>
    <row r="13335" spans="24:28" ht="15" customHeight="1">
      <c r="X13335" s="14"/>
      <c r="Y13335" s="14"/>
      <c r="Z13335" s="14"/>
      <c r="AA13335" s="14"/>
      <c r="AB13335" s="14"/>
    </row>
    <row r="13336" spans="24:28" ht="15" customHeight="1">
      <c r="X13336" s="14"/>
      <c r="Y13336" s="14"/>
      <c r="Z13336" s="14"/>
      <c r="AA13336" s="14"/>
      <c r="AB13336" s="14"/>
    </row>
    <row r="13337" spans="24:28" ht="15" customHeight="1">
      <c r="X13337" s="14"/>
      <c r="Y13337" s="14"/>
      <c r="Z13337" s="14"/>
      <c r="AA13337" s="14"/>
      <c r="AB13337" s="14"/>
    </row>
    <row r="13338" spans="24:28" ht="15" customHeight="1">
      <c r="X13338" s="14"/>
      <c r="Y13338" s="14"/>
      <c r="Z13338" s="14"/>
      <c r="AA13338" s="14"/>
      <c r="AB13338" s="14"/>
    </row>
    <row r="13339" spans="24:28" ht="15" customHeight="1">
      <c r="X13339" s="14"/>
      <c r="Y13339" s="14"/>
      <c r="Z13339" s="14"/>
      <c r="AA13339" s="14"/>
      <c r="AB13339" s="14"/>
    </row>
    <row r="13340" spans="24:28" ht="15" customHeight="1">
      <c r="X13340" s="14"/>
      <c r="Y13340" s="14"/>
      <c r="Z13340" s="14"/>
      <c r="AA13340" s="14"/>
      <c r="AB13340" s="14"/>
    </row>
    <row r="13341" spans="24:28" ht="15" customHeight="1">
      <c r="X13341" s="14"/>
      <c r="Y13341" s="14"/>
      <c r="Z13341" s="14"/>
      <c r="AA13341" s="14"/>
      <c r="AB13341" s="14"/>
    </row>
    <row r="13342" spans="24:28" ht="15" customHeight="1">
      <c r="X13342" s="14"/>
      <c r="Y13342" s="14"/>
      <c r="Z13342" s="14"/>
      <c r="AA13342" s="14"/>
      <c r="AB13342" s="14"/>
    </row>
    <row r="13343" spans="24:28" ht="15" customHeight="1">
      <c r="X13343" s="14"/>
      <c r="Y13343" s="14"/>
      <c r="Z13343" s="14"/>
      <c r="AA13343" s="14"/>
      <c r="AB13343" s="14"/>
    </row>
    <row r="13344" spans="24:28" ht="15" customHeight="1">
      <c r="X13344" s="14"/>
      <c r="Y13344" s="14"/>
      <c r="Z13344" s="14"/>
      <c r="AA13344" s="14"/>
      <c r="AB13344" s="14"/>
    </row>
    <row r="13345" spans="24:28" ht="15" customHeight="1">
      <c r="X13345" s="14"/>
      <c r="Y13345" s="14"/>
      <c r="Z13345" s="14"/>
      <c r="AA13345" s="14"/>
      <c r="AB13345" s="14"/>
    </row>
    <row r="13346" spans="24:28" ht="15" customHeight="1">
      <c r="X13346" s="14"/>
      <c r="Y13346" s="14"/>
      <c r="Z13346" s="14"/>
      <c r="AA13346" s="14"/>
      <c r="AB13346" s="14"/>
    </row>
    <row r="13347" spans="24:28" ht="15" customHeight="1">
      <c r="X13347" s="14"/>
      <c r="Y13347" s="14"/>
      <c r="Z13347" s="14"/>
      <c r="AA13347" s="14"/>
      <c r="AB13347" s="14"/>
    </row>
    <row r="13348" spans="24:28" ht="15" customHeight="1">
      <c r="X13348" s="14"/>
      <c r="Y13348" s="14"/>
      <c r="Z13348" s="14"/>
      <c r="AA13348" s="14"/>
      <c r="AB13348" s="14"/>
    </row>
    <row r="13349" spans="24:28" ht="15" customHeight="1">
      <c r="X13349" s="14"/>
      <c r="Y13349" s="14"/>
      <c r="Z13349" s="14"/>
      <c r="AA13349" s="14"/>
      <c r="AB13349" s="14"/>
    </row>
    <row r="13350" spans="24:28" ht="15" customHeight="1">
      <c r="X13350" s="14"/>
      <c r="Y13350" s="14"/>
      <c r="Z13350" s="14"/>
      <c r="AA13350" s="14"/>
      <c r="AB13350" s="14"/>
    </row>
    <row r="13351" spans="24:28" ht="15" customHeight="1">
      <c r="X13351" s="14"/>
      <c r="Y13351" s="14"/>
      <c r="Z13351" s="14"/>
      <c r="AA13351" s="14"/>
      <c r="AB13351" s="14"/>
    </row>
    <row r="13352" spans="24:28" ht="15" customHeight="1">
      <c r="X13352" s="14"/>
      <c r="Y13352" s="14"/>
      <c r="Z13352" s="14"/>
      <c r="AA13352" s="14"/>
      <c r="AB13352" s="14"/>
    </row>
    <row r="13353" spans="24:28" ht="15" customHeight="1">
      <c r="X13353" s="14"/>
      <c r="Y13353" s="14"/>
      <c r="Z13353" s="14"/>
      <c r="AA13353" s="14"/>
      <c r="AB13353" s="14"/>
    </row>
    <row r="13354" spans="24:28" ht="15" customHeight="1">
      <c r="X13354" s="14"/>
      <c r="Y13354" s="14"/>
      <c r="Z13354" s="14"/>
      <c r="AA13354" s="14"/>
      <c r="AB13354" s="14"/>
    </row>
    <row r="13355" spans="24:28" ht="15" customHeight="1">
      <c r="X13355" s="14"/>
      <c r="Y13355" s="14"/>
      <c r="Z13355" s="14"/>
      <c r="AA13355" s="14"/>
      <c r="AB13355" s="14"/>
    </row>
    <row r="13356" spans="24:28" ht="15" customHeight="1">
      <c r="X13356" s="14"/>
      <c r="Y13356" s="14"/>
      <c r="Z13356" s="14"/>
      <c r="AA13356" s="14"/>
      <c r="AB13356" s="14"/>
    </row>
    <row r="13357" spans="24:28" ht="15" customHeight="1">
      <c r="X13357" s="14"/>
      <c r="Y13357" s="14"/>
      <c r="Z13357" s="14"/>
      <c r="AA13357" s="14"/>
      <c r="AB13357" s="14"/>
    </row>
    <row r="13358" spans="24:28" ht="15" customHeight="1">
      <c r="X13358" s="14"/>
      <c r="Y13358" s="14"/>
      <c r="Z13358" s="14"/>
      <c r="AA13358" s="14"/>
      <c r="AB13358" s="14"/>
    </row>
    <row r="13359" spans="24:28" ht="15" customHeight="1">
      <c r="X13359" s="14"/>
      <c r="Y13359" s="14"/>
      <c r="Z13359" s="14"/>
      <c r="AA13359" s="14"/>
      <c r="AB13359" s="14"/>
    </row>
    <row r="13360" spans="24:28" ht="15" customHeight="1">
      <c r="X13360" s="14"/>
      <c r="Y13360" s="14"/>
      <c r="Z13360" s="14"/>
      <c r="AA13360" s="14"/>
      <c r="AB13360" s="14"/>
    </row>
    <row r="13361" spans="24:28" ht="15" customHeight="1">
      <c r="X13361" s="14"/>
      <c r="Y13361" s="14"/>
      <c r="Z13361" s="14"/>
      <c r="AA13361" s="14"/>
      <c r="AB13361" s="14"/>
    </row>
    <row r="13362" spans="24:28" ht="15" customHeight="1">
      <c r="X13362" s="14"/>
      <c r="Y13362" s="14"/>
      <c r="Z13362" s="14"/>
      <c r="AA13362" s="14"/>
      <c r="AB13362" s="14"/>
    </row>
    <row r="13363" spans="24:28" ht="15" customHeight="1">
      <c r="X13363" s="14"/>
      <c r="Y13363" s="14"/>
      <c r="Z13363" s="14"/>
      <c r="AA13363" s="14"/>
      <c r="AB13363" s="14"/>
    </row>
    <row r="13364" spans="24:28" ht="15" customHeight="1">
      <c r="X13364" s="14"/>
      <c r="Y13364" s="14"/>
      <c r="Z13364" s="14"/>
      <c r="AA13364" s="14"/>
      <c r="AB13364" s="14"/>
    </row>
    <row r="13365" spans="24:28" ht="15" customHeight="1">
      <c r="X13365" s="14"/>
      <c r="Y13365" s="14"/>
      <c r="Z13365" s="14"/>
      <c r="AA13365" s="14"/>
      <c r="AB13365" s="14"/>
    </row>
    <row r="13366" spans="24:28" ht="15" customHeight="1">
      <c r="X13366" s="14"/>
      <c r="Y13366" s="14"/>
      <c r="Z13366" s="14"/>
      <c r="AA13366" s="14"/>
      <c r="AB13366" s="14"/>
    </row>
    <row r="13367" spans="24:28" ht="15" customHeight="1">
      <c r="X13367" s="14"/>
      <c r="Y13367" s="14"/>
      <c r="Z13367" s="14"/>
      <c r="AA13367" s="14"/>
      <c r="AB13367" s="14"/>
    </row>
    <row r="13368" spans="24:28" ht="15" customHeight="1">
      <c r="X13368" s="14"/>
      <c r="Y13368" s="14"/>
      <c r="Z13368" s="14"/>
      <c r="AA13368" s="14"/>
      <c r="AB13368" s="14"/>
    </row>
    <row r="13369" spans="24:28" ht="15" customHeight="1">
      <c r="X13369" s="14"/>
      <c r="Y13369" s="14"/>
      <c r="Z13369" s="14"/>
      <c r="AA13369" s="14"/>
      <c r="AB13369" s="14"/>
    </row>
    <row r="13370" spans="24:28" ht="15" customHeight="1">
      <c r="X13370" s="14"/>
      <c r="Y13370" s="14"/>
      <c r="Z13370" s="14"/>
      <c r="AA13370" s="14"/>
      <c r="AB13370" s="14"/>
    </row>
    <row r="13371" spans="24:28" ht="15" customHeight="1">
      <c r="X13371" s="14"/>
      <c r="Y13371" s="14"/>
      <c r="Z13371" s="14"/>
      <c r="AA13371" s="14"/>
      <c r="AB13371" s="14"/>
    </row>
    <row r="13372" spans="24:28" ht="15" customHeight="1">
      <c r="X13372" s="14"/>
      <c r="Y13372" s="14"/>
      <c r="Z13372" s="14"/>
      <c r="AA13372" s="14"/>
      <c r="AB13372" s="14"/>
    </row>
    <row r="13373" spans="24:28" ht="15" customHeight="1">
      <c r="X13373" s="14"/>
      <c r="Y13373" s="14"/>
      <c r="Z13373" s="14"/>
      <c r="AA13373" s="14"/>
      <c r="AB13373" s="14"/>
    </row>
    <row r="13374" spans="24:28" ht="15" customHeight="1">
      <c r="X13374" s="14"/>
      <c r="Y13374" s="14"/>
      <c r="Z13374" s="14"/>
      <c r="AA13374" s="14"/>
      <c r="AB13374" s="14"/>
    </row>
    <row r="13375" spans="24:28" ht="15" customHeight="1">
      <c r="X13375" s="14"/>
      <c r="Y13375" s="14"/>
      <c r="Z13375" s="14"/>
      <c r="AA13375" s="14"/>
      <c r="AB13375" s="14"/>
    </row>
    <row r="13376" spans="24:28" ht="15" customHeight="1">
      <c r="X13376" s="14"/>
      <c r="Y13376" s="14"/>
      <c r="Z13376" s="14"/>
      <c r="AA13376" s="14"/>
      <c r="AB13376" s="14"/>
    </row>
    <row r="13377" spans="24:28" ht="15" customHeight="1">
      <c r="X13377" s="14"/>
      <c r="Y13377" s="14"/>
      <c r="Z13377" s="14"/>
      <c r="AA13377" s="14"/>
      <c r="AB13377" s="14"/>
    </row>
    <row r="13378" spans="24:28" ht="15" customHeight="1">
      <c r="X13378" s="14"/>
      <c r="Y13378" s="14"/>
      <c r="Z13378" s="14"/>
      <c r="AA13378" s="14"/>
      <c r="AB13378" s="14"/>
    </row>
    <row r="13379" spans="24:28" ht="15" customHeight="1">
      <c r="X13379" s="14"/>
      <c r="Y13379" s="14"/>
      <c r="Z13379" s="14"/>
      <c r="AA13379" s="14"/>
      <c r="AB13379" s="14"/>
    </row>
    <row r="13380" spans="24:28" ht="15" customHeight="1">
      <c r="X13380" s="14"/>
      <c r="Y13380" s="14"/>
      <c r="Z13380" s="14"/>
      <c r="AA13380" s="14"/>
      <c r="AB13380" s="14"/>
    </row>
    <row r="13381" spans="24:28" ht="15" customHeight="1">
      <c r="X13381" s="14"/>
      <c r="Y13381" s="14"/>
      <c r="Z13381" s="14"/>
      <c r="AA13381" s="14"/>
      <c r="AB13381" s="14"/>
    </row>
    <row r="13382" spans="24:28" ht="15" customHeight="1">
      <c r="X13382" s="14"/>
      <c r="Y13382" s="14"/>
      <c r="Z13382" s="14"/>
      <c r="AA13382" s="14"/>
      <c r="AB13382" s="14"/>
    </row>
    <row r="13383" spans="24:28" ht="15" customHeight="1">
      <c r="X13383" s="14"/>
      <c r="Y13383" s="14"/>
      <c r="Z13383" s="14"/>
      <c r="AA13383" s="14"/>
      <c r="AB13383" s="14"/>
    </row>
    <row r="13384" spans="24:28" ht="15" customHeight="1">
      <c r="X13384" s="14"/>
      <c r="Y13384" s="14"/>
      <c r="Z13384" s="14"/>
      <c r="AA13384" s="14"/>
      <c r="AB13384" s="14"/>
    </row>
    <row r="13385" spans="24:28" ht="15" customHeight="1">
      <c r="X13385" s="14"/>
      <c r="Y13385" s="14"/>
      <c r="Z13385" s="14"/>
      <c r="AA13385" s="14"/>
      <c r="AB13385" s="14"/>
    </row>
    <row r="13386" spans="24:28" ht="15" customHeight="1">
      <c r="X13386" s="14"/>
      <c r="Y13386" s="14"/>
      <c r="Z13386" s="14"/>
      <c r="AA13386" s="14"/>
      <c r="AB13386" s="14"/>
    </row>
    <row r="13387" spans="24:28" ht="15" customHeight="1">
      <c r="X13387" s="14"/>
      <c r="Y13387" s="14"/>
      <c r="Z13387" s="14"/>
      <c r="AA13387" s="14"/>
      <c r="AB13387" s="14"/>
    </row>
    <row r="13388" spans="24:28" ht="15" customHeight="1">
      <c r="X13388" s="14"/>
      <c r="Y13388" s="14"/>
      <c r="Z13388" s="14"/>
      <c r="AA13388" s="14"/>
      <c r="AB13388" s="14"/>
    </row>
    <row r="13389" spans="24:28" ht="15" customHeight="1">
      <c r="X13389" s="14"/>
      <c r="Y13389" s="14"/>
      <c r="Z13389" s="14"/>
      <c r="AA13389" s="14"/>
      <c r="AB13389" s="14"/>
    </row>
    <row r="13390" spans="24:28" ht="15" customHeight="1">
      <c r="X13390" s="14"/>
      <c r="Y13390" s="14"/>
      <c r="Z13390" s="14"/>
      <c r="AA13390" s="14"/>
      <c r="AB13390" s="14"/>
    </row>
    <row r="13391" spans="24:28" ht="15" customHeight="1">
      <c r="X13391" s="14"/>
      <c r="Y13391" s="14"/>
      <c r="Z13391" s="14"/>
      <c r="AA13391" s="14"/>
      <c r="AB13391" s="14"/>
    </row>
    <row r="13392" spans="24:28" ht="15" customHeight="1">
      <c r="X13392" s="14"/>
      <c r="Y13392" s="14"/>
      <c r="Z13392" s="14"/>
      <c r="AA13392" s="14"/>
      <c r="AB13392" s="14"/>
    </row>
    <row r="13393" spans="24:28" ht="15" customHeight="1">
      <c r="X13393" s="14"/>
      <c r="Y13393" s="14"/>
      <c r="Z13393" s="14"/>
      <c r="AA13393" s="14"/>
      <c r="AB13393" s="14"/>
    </row>
    <row r="13394" spans="24:28" ht="15" customHeight="1">
      <c r="X13394" s="14"/>
      <c r="Y13394" s="14"/>
      <c r="Z13394" s="14"/>
      <c r="AA13394" s="14"/>
      <c r="AB13394" s="14"/>
    </row>
    <row r="13395" spans="24:28" ht="15" customHeight="1">
      <c r="X13395" s="14"/>
      <c r="Y13395" s="14"/>
      <c r="Z13395" s="14"/>
      <c r="AA13395" s="14"/>
      <c r="AB13395" s="14"/>
    </row>
    <row r="13396" spans="24:28" ht="15" customHeight="1">
      <c r="X13396" s="14"/>
      <c r="Y13396" s="14"/>
      <c r="Z13396" s="14"/>
      <c r="AA13396" s="14"/>
      <c r="AB13396" s="14"/>
    </row>
    <row r="13397" spans="24:28" ht="15" customHeight="1">
      <c r="X13397" s="14"/>
      <c r="Y13397" s="14"/>
      <c r="Z13397" s="14"/>
      <c r="AA13397" s="14"/>
      <c r="AB13397" s="14"/>
    </row>
    <row r="13398" spans="24:28" ht="15" customHeight="1">
      <c r="X13398" s="14"/>
      <c r="Y13398" s="14"/>
      <c r="Z13398" s="14"/>
      <c r="AA13398" s="14"/>
      <c r="AB13398" s="14"/>
    </row>
    <row r="13399" spans="24:28" ht="15" customHeight="1">
      <c r="X13399" s="14"/>
      <c r="Y13399" s="14"/>
      <c r="Z13399" s="14"/>
      <c r="AA13399" s="14"/>
      <c r="AB13399" s="14"/>
    </row>
    <row r="13400" spans="24:28" ht="15" customHeight="1">
      <c r="X13400" s="14"/>
      <c r="Y13400" s="14"/>
      <c r="Z13400" s="14"/>
      <c r="AA13400" s="14"/>
      <c r="AB13400" s="14"/>
    </row>
    <row r="13401" spans="24:28" ht="15" customHeight="1">
      <c r="X13401" s="14"/>
      <c r="Y13401" s="14"/>
      <c r="Z13401" s="14"/>
      <c r="AA13401" s="14"/>
      <c r="AB13401" s="14"/>
    </row>
    <row r="13402" spans="24:28" ht="15" customHeight="1">
      <c r="X13402" s="14"/>
      <c r="Y13402" s="14"/>
      <c r="Z13402" s="14"/>
      <c r="AA13402" s="14"/>
      <c r="AB13402" s="14"/>
    </row>
    <row r="13403" spans="24:28" ht="15" customHeight="1">
      <c r="X13403" s="14"/>
      <c r="Y13403" s="14"/>
      <c r="Z13403" s="14"/>
      <c r="AA13403" s="14"/>
      <c r="AB13403" s="14"/>
    </row>
    <row r="13404" spans="24:28" ht="15" customHeight="1">
      <c r="X13404" s="14"/>
      <c r="Y13404" s="14"/>
      <c r="Z13404" s="14"/>
      <c r="AA13404" s="14"/>
      <c r="AB13404" s="14"/>
    </row>
    <row r="13405" spans="24:28" ht="15" customHeight="1">
      <c r="X13405" s="14"/>
      <c r="Y13405" s="14"/>
      <c r="Z13405" s="14"/>
      <c r="AA13405" s="14"/>
      <c r="AB13405" s="14"/>
    </row>
    <row r="13406" spans="24:28" ht="15" customHeight="1">
      <c r="X13406" s="14"/>
      <c r="Y13406" s="14"/>
      <c r="Z13406" s="14"/>
      <c r="AA13406" s="14"/>
      <c r="AB13406" s="14"/>
    </row>
    <row r="13407" spans="24:28" ht="15" customHeight="1">
      <c r="X13407" s="14"/>
      <c r="Y13407" s="14"/>
      <c r="Z13407" s="14"/>
      <c r="AA13407" s="14"/>
      <c r="AB13407" s="14"/>
    </row>
    <row r="13408" spans="24:28" ht="15" customHeight="1">
      <c r="X13408" s="14"/>
      <c r="Y13408" s="14"/>
      <c r="Z13408" s="14"/>
      <c r="AA13408" s="14"/>
      <c r="AB13408" s="14"/>
    </row>
    <row r="13409" spans="24:28" ht="15" customHeight="1">
      <c r="X13409" s="14"/>
      <c r="Y13409" s="14"/>
      <c r="Z13409" s="14"/>
      <c r="AA13409" s="14"/>
      <c r="AB13409" s="14"/>
    </row>
    <row r="13410" spans="24:28" ht="15" customHeight="1">
      <c r="X13410" s="14"/>
      <c r="Y13410" s="14"/>
      <c r="Z13410" s="14"/>
      <c r="AA13410" s="14"/>
      <c r="AB13410" s="14"/>
    </row>
    <row r="13411" spans="24:28" ht="15" customHeight="1">
      <c r="X13411" s="14"/>
      <c r="Y13411" s="14"/>
      <c r="Z13411" s="14"/>
      <c r="AA13411" s="14"/>
      <c r="AB13411" s="14"/>
    </row>
    <row r="13412" spans="24:28" ht="15" customHeight="1">
      <c r="X13412" s="14"/>
      <c r="Y13412" s="14"/>
      <c r="Z13412" s="14"/>
      <c r="AA13412" s="14"/>
      <c r="AB13412" s="14"/>
    </row>
    <row r="13413" spans="24:28" ht="15" customHeight="1">
      <c r="X13413" s="14"/>
      <c r="Y13413" s="14"/>
      <c r="Z13413" s="14"/>
      <c r="AA13413" s="14"/>
      <c r="AB13413" s="14"/>
    </row>
    <row r="13414" spans="24:28" ht="15" customHeight="1">
      <c r="X13414" s="14"/>
      <c r="Y13414" s="14"/>
      <c r="Z13414" s="14"/>
      <c r="AA13414" s="14"/>
      <c r="AB13414" s="14"/>
    </row>
    <row r="13415" spans="24:28" ht="15" customHeight="1">
      <c r="X13415" s="14"/>
      <c r="Y13415" s="14"/>
      <c r="Z13415" s="14"/>
      <c r="AA13415" s="14"/>
      <c r="AB13415" s="14"/>
    </row>
    <row r="13416" spans="24:28" ht="15" customHeight="1">
      <c r="X13416" s="14"/>
      <c r="Y13416" s="14"/>
      <c r="Z13416" s="14"/>
      <c r="AA13416" s="14"/>
      <c r="AB13416" s="14"/>
    </row>
    <row r="13417" spans="24:28" ht="15" customHeight="1">
      <c r="X13417" s="14"/>
      <c r="Y13417" s="14"/>
      <c r="Z13417" s="14"/>
      <c r="AA13417" s="14"/>
      <c r="AB13417" s="14"/>
    </row>
    <row r="13418" spans="24:28" ht="15" customHeight="1">
      <c r="X13418" s="14"/>
      <c r="Y13418" s="14"/>
      <c r="Z13418" s="14"/>
      <c r="AA13418" s="14"/>
      <c r="AB13418" s="14"/>
    </row>
    <row r="13419" spans="24:28" ht="15" customHeight="1">
      <c r="X13419" s="14"/>
      <c r="Y13419" s="14"/>
      <c r="Z13419" s="14"/>
      <c r="AA13419" s="14"/>
      <c r="AB13419" s="14"/>
    </row>
    <row r="13420" spans="24:28" ht="15" customHeight="1">
      <c r="X13420" s="14"/>
      <c r="Y13420" s="14"/>
      <c r="Z13420" s="14"/>
      <c r="AA13420" s="14"/>
      <c r="AB13420" s="14"/>
    </row>
    <row r="13421" spans="24:28" ht="15" customHeight="1">
      <c r="X13421" s="14"/>
      <c r="Y13421" s="14"/>
      <c r="Z13421" s="14"/>
      <c r="AA13421" s="14"/>
      <c r="AB13421" s="14"/>
    </row>
    <row r="13422" spans="24:28" ht="15" customHeight="1">
      <c r="X13422" s="14"/>
      <c r="Y13422" s="14"/>
      <c r="Z13422" s="14"/>
      <c r="AA13422" s="14"/>
      <c r="AB13422" s="14"/>
    </row>
    <row r="13423" spans="24:28" ht="15" customHeight="1">
      <c r="X13423" s="14"/>
      <c r="Y13423" s="14"/>
      <c r="Z13423" s="14"/>
      <c r="AA13423" s="14"/>
      <c r="AB13423" s="14"/>
    </row>
    <row r="13424" spans="24:28" ht="15" customHeight="1">
      <c r="X13424" s="14"/>
      <c r="Y13424" s="14"/>
      <c r="Z13424" s="14"/>
      <c r="AA13424" s="14"/>
      <c r="AB13424" s="14"/>
    </row>
    <row r="13425" spans="24:28" ht="15" customHeight="1">
      <c r="X13425" s="14"/>
      <c r="Y13425" s="14"/>
      <c r="Z13425" s="14"/>
      <c r="AA13425" s="14"/>
      <c r="AB13425" s="14"/>
    </row>
    <row r="13426" spans="24:28" ht="15" customHeight="1">
      <c r="X13426" s="14"/>
      <c r="Y13426" s="14"/>
      <c r="Z13426" s="14"/>
      <c r="AA13426" s="14"/>
      <c r="AB13426" s="14"/>
    </row>
    <row r="13427" spans="24:28" ht="15" customHeight="1">
      <c r="X13427" s="14"/>
      <c r="Y13427" s="14"/>
      <c r="Z13427" s="14"/>
      <c r="AA13427" s="14"/>
      <c r="AB13427" s="14"/>
    </row>
    <row r="13428" spans="24:28" ht="15" customHeight="1">
      <c r="X13428" s="14"/>
      <c r="Y13428" s="14"/>
      <c r="Z13428" s="14"/>
      <c r="AA13428" s="14"/>
      <c r="AB13428" s="14"/>
    </row>
    <row r="13429" spans="24:28" ht="15" customHeight="1">
      <c r="X13429" s="14"/>
      <c r="Y13429" s="14"/>
      <c r="Z13429" s="14"/>
      <c r="AA13429" s="14"/>
      <c r="AB13429" s="14"/>
    </row>
    <row r="13430" spans="24:28" ht="15" customHeight="1">
      <c r="X13430" s="14"/>
      <c r="Y13430" s="14"/>
      <c r="Z13430" s="14"/>
      <c r="AA13430" s="14"/>
      <c r="AB13430" s="14"/>
    </row>
    <row r="13431" spans="24:28" ht="15" customHeight="1">
      <c r="X13431" s="14"/>
      <c r="Y13431" s="14"/>
      <c r="Z13431" s="14"/>
      <c r="AA13431" s="14"/>
      <c r="AB13431" s="14"/>
    </row>
    <row r="13432" spans="24:28" ht="15" customHeight="1">
      <c r="X13432" s="14"/>
      <c r="Y13432" s="14"/>
      <c r="Z13432" s="14"/>
      <c r="AA13432" s="14"/>
      <c r="AB13432" s="14"/>
    </row>
    <row r="13433" spans="24:28" ht="15" customHeight="1">
      <c r="X13433" s="14"/>
      <c r="Y13433" s="14"/>
      <c r="Z13433" s="14"/>
      <c r="AA13433" s="14"/>
      <c r="AB13433" s="14"/>
    </row>
    <row r="13434" spans="24:28" ht="15" customHeight="1">
      <c r="X13434" s="14"/>
      <c r="Y13434" s="14"/>
      <c r="Z13434" s="14"/>
      <c r="AA13434" s="14"/>
      <c r="AB13434" s="14"/>
    </row>
    <row r="13435" spans="24:28" ht="15" customHeight="1">
      <c r="X13435" s="14"/>
      <c r="Y13435" s="14"/>
      <c r="Z13435" s="14"/>
      <c r="AA13435" s="14"/>
      <c r="AB13435" s="14"/>
    </row>
    <row r="13436" spans="24:28" ht="15" customHeight="1">
      <c r="X13436" s="14"/>
      <c r="Y13436" s="14"/>
      <c r="Z13436" s="14"/>
      <c r="AA13436" s="14"/>
      <c r="AB13436" s="14"/>
    </row>
    <row r="13437" spans="24:28" ht="15" customHeight="1">
      <c r="X13437" s="14"/>
      <c r="Y13437" s="14"/>
      <c r="Z13437" s="14"/>
      <c r="AA13437" s="14"/>
      <c r="AB13437" s="14"/>
    </row>
    <row r="13438" spans="24:28" ht="15" customHeight="1">
      <c r="X13438" s="14"/>
      <c r="Y13438" s="14"/>
      <c r="Z13438" s="14"/>
      <c r="AA13438" s="14"/>
      <c r="AB13438" s="14"/>
    </row>
    <row r="13439" spans="24:28" ht="15" customHeight="1">
      <c r="X13439" s="14"/>
      <c r="Y13439" s="14"/>
      <c r="Z13439" s="14"/>
      <c r="AA13439" s="14"/>
      <c r="AB13439" s="14"/>
    </row>
    <row r="13440" spans="24:28" ht="15" customHeight="1">
      <c r="X13440" s="14"/>
      <c r="Y13440" s="14"/>
      <c r="Z13440" s="14"/>
      <c r="AA13440" s="14"/>
      <c r="AB13440" s="14"/>
    </row>
    <row r="13441" spans="24:28" ht="15" customHeight="1">
      <c r="X13441" s="14"/>
      <c r="Y13441" s="14"/>
      <c r="Z13441" s="14"/>
      <c r="AA13441" s="14"/>
      <c r="AB13441" s="14"/>
    </row>
    <row r="13442" spans="24:28" ht="15" customHeight="1">
      <c r="X13442" s="14"/>
      <c r="Y13442" s="14"/>
      <c r="Z13442" s="14"/>
      <c r="AA13442" s="14"/>
      <c r="AB13442" s="14"/>
    </row>
    <row r="13443" spans="24:28" ht="15" customHeight="1">
      <c r="X13443" s="14"/>
      <c r="Y13443" s="14"/>
      <c r="Z13443" s="14"/>
      <c r="AA13443" s="14"/>
      <c r="AB13443" s="14"/>
    </row>
    <row r="13444" spans="24:28" ht="15" customHeight="1">
      <c r="X13444" s="14"/>
      <c r="Y13444" s="14"/>
      <c r="Z13444" s="14"/>
      <c r="AA13444" s="14"/>
      <c r="AB13444" s="14"/>
    </row>
    <row r="13445" spans="24:28" ht="15" customHeight="1">
      <c r="X13445" s="14"/>
      <c r="Y13445" s="14"/>
      <c r="Z13445" s="14"/>
      <c r="AA13445" s="14"/>
      <c r="AB13445" s="14"/>
    </row>
    <row r="13446" spans="24:28" ht="15" customHeight="1">
      <c r="X13446" s="14"/>
      <c r="Y13446" s="14"/>
      <c r="Z13446" s="14"/>
      <c r="AA13446" s="14"/>
      <c r="AB13446" s="14"/>
    </row>
    <row r="13447" spans="24:28" ht="15" customHeight="1">
      <c r="X13447" s="14"/>
      <c r="Y13447" s="14"/>
      <c r="Z13447" s="14"/>
      <c r="AA13447" s="14"/>
      <c r="AB13447" s="14"/>
    </row>
    <row r="13448" spans="24:28" ht="15" customHeight="1">
      <c r="X13448" s="14"/>
      <c r="Y13448" s="14"/>
      <c r="Z13448" s="14"/>
      <c r="AA13448" s="14"/>
      <c r="AB13448" s="14"/>
    </row>
    <row r="13449" spans="24:28" ht="15" customHeight="1">
      <c r="X13449" s="14"/>
      <c r="Y13449" s="14"/>
      <c r="Z13449" s="14"/>
      <c r="AA13449" s="14"/>
      <c r="AB13449" s="14"/>
    </row>
    <row r="13450" spans="24:28" ht="15" customHeight="1">
      <c r="X13450" s="14"/>
      <c r="Y13450" s="14"/>
      <c r="Z13450" s="14"/>
      <c r="AA13450" s="14"/>
      <c r="AB13450" s="14"/>
    </row>
    <row r="13451" spans="24:28" ht="15" customHeight="1">
      <c r="X13451" s="14"/>
      <c r="Y13451" s="14"/>
      <c r="Z13451" s="14"/>
      <c r="AA13451" s="14"/>
      <c r="AB13451" s="14"/>
    </row>
    <row r="13452" spans="24:28" ht="15" customHeight="1">
      <c r="X13452" s="14"/>
      <c r="Y13452" s="14"/>
      <c r="Z13452" s="14"/>
      <c r="AA13452" s="14"/>
      <c r="AB13452" s="14"/>
    </row>
    <row r="13453" spans="24:28" ht="15" customHeight="1">
      <c r="X13453" s="14"/>
      <c r="Y13453" s="14"/>
      <c r="Z13453" s="14"/>
      <c r="AA13453" s="14"/>
      <c r="AB13453" s="14"/>
    </row>
    <row r="13454" spans="24:28" ht="15" customHeight="1">
      <c r="X13454" s="14"/>
      <c r="Y13454" s="14"/>
      <c r="Z13454" s="14"/>
      <c r="AA13454" s="14"/>
      <c r="AB13454" s="14"/>
    </row>
    <row r="13455" spans="24:28" ht="15" customHeight="1">
      <c r="X13455" s="14"/>
      <c r="Y13455" s="14"/>
      <c r="Z13455" s="14"/>
      <c r="AA13455" s="14"/>
      <c r="AB13455" s="14"/>
    </row>
    <row r="13456" spans="24:28" ht="15" customHeight="1">
      <c r="X13456" s="14"/>
      <c r="Y13456" s="14"/>
      <c r="Z13456" s="14"/>
      <c r="AA13456" s="14"/>
      <c r="AB13456" s="14"/>
    </row>
    <row r="13457" spans="24:28" ht="15" customHeight="1">
      <c r="X13457" s="14"/>
      <c r="Y13457" s="14"/>
      <c r="Z13457" s="14"/>
      <c r="AA13457" s="14"/>
      <c r="AB13457" s="14"/>
    </row>
    <row r="13458" spans="24:28" ht="15" customHeight="1">
      <c r="X13458" s="14"/>
      <c r="Y13458" s="14"/>
      <c r="Z13458" s="14"/>
      <c r="AA13458" s="14"/>
      <c r="AB13458" s="14"/>
    </row>
    <row r="13459" spans="24:28" ht="15" customHeight="1">
      <c r="X13459" s="14"/>
      <c r="Y13459" s="14"/>
      <c r="Z13459" s="14"/>
      <c r="AA13459" s="14"/>
      <c r="AB13459" s="14"/>
    </row>
    <row r="13460" spans="24:28" ht="15" customHeight="1">
      <c r="X13460" s="14"/>
      <c r="Y13460" s="14"/>
      <c r="Z13460" s="14"/>
      <c r="AA13460" s="14"/>
      <c r="AB13460" s="14"/>
    </row>
    <row r="13461" spans="24:28" ht="15" customHeight="1">
      <c r="X13461" s="14"/>
      <c r="Y13461" s="14"/>
      <c r="Z13461" s="14"/>
      <c r="AA13461" s="14"/>
      <c r="AB13461" s="14"/>
    </row>
    <row r="13462" spans="24:28" ht="15" customHeight="1">
      <c r="X13462" s="14"/>
      <c r="Y13462" s="14"/>
      <c r="Z13462" s="14"/>
      <c r="AA13462" s="14"/>
      <c r="AB13462" s="14"/>
    </row>
    <row r="13463" spans="24:28" ht="15" customHeight="1">
      <c r="X13463" s="14"/>
      <c r="Y13463" s="14"/>
      <c r="Z13463" s="14"/>
      <c r="AA13463" s="14"/>
      <c r="AB13463" s="14"/>
    </row>
    <row r="13464" spans="24:28" ht="15" customHeight="1">
      <c r="X13464" s="14"/>
      <c r="Y13464" s="14"/>
      <c r="Z13464" s="14"/>
      <c r="AA13464" s="14"/>
      <c r="AB13464" s="14"/>
    </row>
    <row r="13465" spans="24:28" ht="15" customHeight="1">
      <c r="X13465" s="14"/>
      <c r="Y13465" s="14"/>
      <c r="Z13465" s="14"/>
      <c r="AA13465" s="14"/>
      <c r="AB13465" s="14"/>
    </row>
    <row r="13466" spans="24:28" ht="15" customHeight="1">
      <c r="X13466" s="14"/>
      <c r="Y13466" s="14"/>
      <c r="Z13466" s="14"/>
      <c r="AA13466" s="14"/>
      <c r="AB13466" s="14"/>
    </row>
    <row r="13467" spans="24:28" ht="15" customHeight="1">
      <c r="X13467" s="14"/>
      <c r="Y13467" s="14"/>
      <c r="Z13467" s="14"/>
      <c r="AA13467" s="14"/>
      <c r="AB13467" s="14"/>
    </row>
    <row r="13468" spans="24:28" ht="15" customHeight="1">
      <c r="X13468" s="14"/>
      <c r="Y13468" s="14"/>
      <c r="Z13468" s="14"/>
      <c r="AA13468" s="14"/>
      <c r="AB13468" s="14"/>
    </row>
    <row r="13469" spans="24:28" ht="15" customHeight="1">
      <c r="X13469" s="14"/>
      <c r="Y13469" s="14"/>
      <c r="Z13469" s="14"/>
      <c r="AA13469" s="14"/>
      <c r="AB13469" s="14"/>
    </row>
    <row r="13470" spans="24:28" ht="15" customHeight="1">
      <c r="X13470" s="14"/>
      <c r="Y13470" s="14"/>
      <c r="Z13470" s="14"/>
      <c r="AA13470" s="14"/>
      <c r="AB13470" s="14"/>
    </row>
    <row r="13471" spans="24:28" ht="15" customHeight="1">
      <c r="X13471" s="14"/>
      <c r="Y13471" s="14"/>
      <c r="Z13471" s="14"/>
      <c r="AA13471" s="14"/>
      <c r="AB13471" s="14"/>
    </row>
    <row r="13472" spans="24:28" ht="15" customHeight="1">
      <c r="X13472" s="14"/>
      <c r="Y13472" s="14"/>
      <c r="Z13472" s="14"/>
      <c r="AA13472" s="14"/>
      <c r="AB13472" s="14"/>
    </row>
    <row r="13473" spans="24:28" ht="15" customHeight="1">
      <c r="X13473" s="14"/>
      <c r="Y13473" s="14"/>
      <c r="Z13473" s="14"/>
      <c r="AA13473" s="14"/>
      <c r="AB13473" s="14"/>
    </row>
    <row r="13474" spans="24:28" ht="15" customHeight="1">
      <c r="X13474" s="14"/>
      <c r="Y13474" s="14"/>
      <c r="Z13474" s="14"/>
      <c r="AA13474" s="14"/>
      <c r="AB13474" s="14"/>
    </row>
    <row r="13475" spans="24:28" ht="15" customHeight="1">
      <c r="X13475" s="14"/>
      <c r="Y13475" s="14"/>
      <c r="Z13475" s="14"/>
      <c r="AA13475" s="14"/>
      <c r="AB13475" s="14"/>
    </row>
    <row r="13476" spans="24:28" ht="15" customHeight="1">
      <c r="X13476" s="14"/>
      <c r="Y13476" s="14"/>
      <c r="Z13476" s="14"/>
      <c r="AA13476" s="14"/>
      <c r="AB13476" s="14"/>
    </row>
    <row r="13477" spans="24:28" ht="15" customHeight="1">
      <c r="X13477" s="14"/>
      <c r="Y13477" s="14"/>
      <c r="Z13477" s="14"/>
      <c r="AA13477" s="14"/>
      <c r="AB13477" s="14"/>
    </row>
    <row r="13478" spans="24:28" ht="15" customHeight="1">
      <c r="X13478" s="14"/>
      <c r="Y13478" s="14"/>
      <c r="Z13478" s="14"/>
      <c r="AA13478" s="14"/>
      <c r="AB13478" s="14"/>
    </row>
    <row r="13479" spans="24:28" ht="15" customHeight="1">
      <c r="X13479" s="14"/>
      <c r="Y13479" s="14"/>
      <c r="Z13479" s="14"/>
      <c r="AA13479" s="14"/>
      <c r="AB13479" s="14"/>
    </row>
    <row r="13480" spans="24:28" ht="15" customHeight="1">
      <c r="X13480" s="14"/>
      <c r="Y13480" s="14"/>
      <c r="Z13480" s="14"/>
      <c r="AA13480" s="14"/>
      <c r="AB13480" s="14"/>
    </row>
    <row r="13481" spans="24:28" ht="15" customHeight="1">
      <c r="X13481" s="14"/>
      <c r="Y13481" s="14"/>
      <c r="Z13481" s="14"/>
      <c r="AA13481" s="14"/>
      <c r="AB13481" s="14"/>
    </row>
    <row r="13482" spans="24:28" ht="15" customHeight="1">
      <c r="X13482" s="14"/>
      <c r="Y13482" s="14"/>
      <c r="Z13482" s="14"/>
      <c r="AA13482" s="14"/>
      <c r="AB13482" s="14"/>
    </row>
    <row r="13483" spans="24:28" ht="15" customHeight="1">
      <c r="X13483" s="14"/>
      <c r="Y13483" s="14"/>
      <c r="Z13483" s="14"/>
      <c r="AA13483" s="14"/>
      <c r="AB13483" s="14"/>
    </row>
    <row r="13484" spans="24:28" ht="15" customHeight="1">
      <c r="X13484" s="14"/>
      <c r="Y13484" s="14"/>
      <c r="Z13484" s="14"/>
      <c r="AA13484" s="14"/>
      <c r="AB13484" s="14"/>
    </row>
    <row r="13485" spans="24:28" ht="15" customHeight="1">
      <c r="X13485" s="14"/>
      <c r="Y13485" s="14"/>
      <c r="Z13485" s="14"/>
      <c r="AA13485" s="14"/>
      <c r="AB13485" s="14"/>
    </row>
    <row r="13486" spans="24:28" ht="15" customHeight="1">
      <c r="X13486" s="14"/>
      <c r="Y13486" s="14"/>
      <c r="Z13486" s="14"/>
      <c r="AA13486" s="14"/>
      <c r="AB13486" s="14"/>
    </row>
    <row r="13487" spans="24:28" ht="15" customHeight="1">
      <c r="X13487" s="14"/>
      <c r="Y13487" s="14"/>
      <c r="Z13487" s="14"/>
      <c r="AA13487" s="14"/>
      <c r="AB13487" s="14"/>
    </row>
    <row r="13488" spans="24:28" ht="15" customHeight="1">
      <c r="X13488" s="14"/>
      <c r="Y13488" s="14"/>
      <c r="Z13488" s="14"/>
      <c r="AA13488" s="14"/>
      <c r="AB13488" s="14"/>
    </row>
    <row r="13489" spans="24:28" ht="15" customHeight="1">
      <c r="X13489" s="14"/>
      <c r="Y13489" s="14"/>
      <c r="Z13489" s="14"/>
      <c r="AA13489" s="14"/>
      <c r="AB13489" s="14"/>
    </row>
    <row r="13490" spans="24:28" ht="15" customHeight="1">
      <c r="X13490" s="14"/>
      <c r="Y13490" s="14"/>
      <c r="Z13490" s="14"/>
      <c r="AA13490" s="14"/>
      <c r="AB13490" s="14"/>
    </row>
    <row r="13491" spans="24:28" ht="15" customHeight="1">
      <c r="X13491" s="14"/>
      <c r="Y13491" s="14"/>
      <c r="Z13491" s="14"/>
      <c r="AA13491" s="14"/>
      <c r="AB13491" s="14"/>
    </row>
    <row r="13492" spans="24:28" ht="15" customHeight="1">
      <c r="X13492" s="14"/>
      <c r="Y13492" s="14"/>
      <c r="Z13492" s="14"/>
      <c r="AA13492" s="14"/>
      <c r="AB13492" s="14"/>
    </row>
    <row r="13493" spans="24:28" ht="15" customHeight="1">
      <c r="X13493" s="14"/>
      <c r="Y13493" s="14"/>
      <c r="Z13493" s="14"/>
      <c r="AA13493" s="14"/>
      <c r="AB13493" s="14"/>
    </row>
    <row r="13494" spans="24:28" ht="15" customHeight="1">
      <c r="X13494" s="14"/>
      <c r="Y13494" s="14"/>
      <c r="Z13494" s="14"/>
      <c r="AA13494" s="14"/>
      <c r="AB13494" s="14"/>
    </row>
    <row r="13495" spans="24:28" ht="15" customHeight="1">
      <c r="X13495" s="14"/>
      <c r="Y13495" s="14"/>
      <c r="Z13495" s="14"/>
      <c r="AA13495" s="14"/>
      <c r="AB13495" s="14"/>
    </row>
    <row r="13496" spans="24:28" ht="15" customHeight="1">
      <c r="X13496" s="14"/>
      <c r="Y13496" s="14"/>
      <c r="Z13496" s="14"/>
      <c r="AA13496" s="14"/>
      <c r="AB13496" s="14"/>
    </row>
    <row r="13497" spans="24:28" ht="15" customHeight="1">
      <c r="X13497" s="14"/>
      <c r="Y13497" s="14"/>
      <c r="Z13497" s="14"/>
      <c r="AA13497" s="14"/>
      <c r="AB13497" s="14"/>
    </row>
    <row r="13498" spans="24:28" ht="15" customHeight="1">
      <c r="X13498" s="14"/>
      <c r="Y13498" s="14"/>
      <c r="Z13498" s="14"/>
      <c r="AA13498" s="14"/>
      <c r="AB13498" s="14"/>
    </row>
    <row r="13499" spans="24:28" ht="15" customHeight="1">
      <c r="X13499" s="14"/>
      <c r="Y13499" s="14"/>
      <c r="Z13499" s="14"/>
      <c r="AA13499" s="14"/>
      <c r="AB13499" s="14"/>
    </row>
    <row r="13500" spans="24:28" ht="15" customHeight="1">
      <c r="X13500" s="14"/>
      <c r="Y13500" s="14"/>
      <c r="Z13500" s="14"/>
      <c r="AA13500" s="14"/>
      <c r="AB13500" s="14"/>
    </row>
    <row r="13501" spans="24:28" ht="15" customHeight="1">
      <c r="X13501" s="14"/>
      <c r="Y13501" s="14"/>
      <c r="Z13501" s="14"/>
      <c r="AA13501" s="14"/>
      <c r="AB13501" s="14"/>
    </row>
    <row r="13502" spans="24:28" ht="15" customHeight="1">
      <c r="X13502" s="14"/>
      <c r="Y13502" s="14"/>
      <c r="Z13502" s="14"/>
      <c r="AA13502" s="14"/>
      <c r="AB13502" s="14"/>
    </row>
    <row r="13503" spans="24:28" ht="15" customHeight="1">
      <c r="X13503" s="14"/>
      <c r="Y13503" s="14"/>
      <c r="Z13503" s="14"/>
      <c r="AA13503" s="14"/>
      <c r="AB13503" s="14"/>
    </row>
    <row r="13504" spans="24:28" ht="15" customHeight="1">
      <c r="X13504" s="14"/>
      <c r="Y13504" s="14"/>
      <c r="Z13504" s="14"/>
      <c r="AA13504" s="14"/>
      <c r="AB13504" s="14"/>
    </row>
    <row r="13505" spans="24:28" ht="15" customHeight="1">
      <c r="X13505" s="14"/>
      <c r="Y13505" s="14"/>
      <c r="Z13505" s="14"/>
      <c r="AA13505" s="14"/>
      <c r="AB13505" s="14"/>
    </row>
    <row r="13506" spans="24:28" ht="15" customHeight="1">
      <c r="X13506" s="14"/>
      <c r="Y13506" s="14"/>
      <c r="Z13506" s="14"/>
      <c r="AA13506" s="14"/>
      <c r="AB13506" s="14"/>
    </row>
    <row r="13507" spans="24:28" ht="15" customHeight="1">
      <c r="X13507" s="14"/>
      <c r="Y13507" s="14"/>
      <c r="Z13507" s="14"/>
      <c r="AA13507" s="14"/>
      <c r="AB13507" s="14"/>
    </row>
    <row r="13508" spans="24:28" ht="15" customHeight="1">
      <c r="X13508" s="14"/>
      <c r="Y13508" s="14"/>
      <c r="Z13508" s="14"/>
      <c r="AA13508" s="14"/>
      <c r="AB13508" s="14"/>
    </row>
    <row r="13509" spans="24:28" ht="15" customHeight="1">
      <c r="X13509" s="14"/>
      <c r="Y13509" s="14"/>
      <c r="Z13509" s="14"/>
      <c r="AA13509" s="14"/>
      <c r="AB13509" s="14"/>
    </row>
    <row r="13510" spans="24:28" ht="15" customHeight="1">
      <c r="X13510" s="14"/>
      <c r="Y13510" s="14"/>
      <c r="Z13510" s="14"/>
      <c r="AA13510" s="14"/>
      <c r="AB13510" s="14"/>
    </row>
    <row r="13511" spans="24:28" ht="15" customHeight="1">
      <c r="X13511" s="14"/>
      <c r="Y13511" s="14"/>
      <c r="Z13511" s="14"/>
      <c r="AA13511" s="14"/>
      <c r="AB13511" s="14"/>
    </row>
    <row r="13512" spans="24:28" ht="15" customHeight="1">
      <c r="X13512" s="14"/>
      <c r="Y13512" s="14"/>
      <c r="Z13512" s="14"/>
      <c r="AA13512" s="14"/>
      <c r="AB13512" s="14"/>
    </row>
    <row r="13513" spans="24:28" ht="15" customHeight="1">
      <c r="X13513" s="14"/>
      <c r="Y13513" s="14"/>
      <c r="Z13513" s="14"/>
      <c r="AA13513" s="14"/>
      <c r="AB13513" s="14"/>
    </row>
    <row r="13514" spans="24:28" ht="15" customHeight="1">
      <c r="X13514" s="14"/>
      <c r="Y13514" s="14"/>
      <c r="Z13514" s="14"/>
      <c r="AA13514" s="14"/>
      <c r="AB13514" s="14"/>
    </row>
    <row r="13515" spans="24:28" ht="15" customHeight="1">
      <c r="X13515" s="14"/>
      <c r="Y13515" s="14"/>
      <c r="Z13515" s="14"/>
      <c r="AA13515" s="14"/>
      <c r="AB13515" s="14"/>
    </row>
    <row r="13516" spans="24:28" ht="15" customHeight="1">
      <c r="X13516" s="14"/>
      <c r="Y13516" s="14"/>
      <c r="Z13516" s="14"/>
      <c r="AA13516" s="14"/>
      <c r="AB13516" s="14"/>
    </row>
    <row r="13517" spans="24:28" ht="15" customHeight="1">
      <c r="X13517" s="14"/>
      <c r="Y13517" s="14"/>
      <c r="Z13517" s="14"/>
      <c r="AA13517" s="14"/>
      <c r="AB13517" s="14"/>
    </row>
    <row r="13518" spans="24:28" ht="15" customHeight="1">
      <c r="X13518" s="14"/>
      <c r="Y13518" s="14"/>
      <c r="Z13518" s="14"/>
      <c r="AA13518" s="14"/>
      <c r="AB13518" s="14"/>
    </row>
    <row r="13519" spans="24:28" ht="15" customHeight="1">
      <c r="X13519" s="14"/>
      <c r="Y13519" s="14"/>
      <c r="Z13519" s="14"/>
      <c r="AA13519" s="14"/>
      <c r="AB13519" s="14"/>
    </row>
    <row r="13520" spans="24:28" ht="15" customHeight="1">
      <c r="X13520" s="14"/>
      <c r="Y13520" s="14"/>
      <c r="Z13520" s="14"/>
      <c r="AA13520" s="14"/>
      <c r="AB13520" s="14"/>
    </row>
    <row r="13521" spans="24:28" ht="15" customHeight="1">
      <c r="X13521" s="14"/>
      <c r="Y13521" s="14"/>
      <c r="Z13521" s="14"/>
      <c r="AA13521" s="14"/>
      <c r="AB13521" s="14"/>
    </row>
    <row r="13522" spans="24:28" ht="15" customHeight="1">
      <c r="X13522" s="14"/>
      <c r="Y13522" s="14"/>
      <c r="Z13522" s="14"/>
      <c r="AA13522" s="14"/>
      <c r="AB13522" s="14"/>
    </row>
    <row r="13523" spans="24:28" ht="15" customHeight="1">
      <c r="X13523" s="14"/>
      <c r="Y13523" s="14"/>
      <c r="Z13523" s="14"/>
      <c r="AA13523" s="14"/>
      <c r="AB13523" s="14"/>
    </row>
    <row r="13524" spans="24:28" ht="15" customHeight="1">
      <c r="X13524" s="14"/>
      <c r="Y13524" s="14"/>
      <c r="Z13524" s="14"/>
      <c r="AA13524" s="14"/>
      <c r="AB13524" s="14"/>
    </row>
    <row r="13525" spans="24:28" ht="15" customHeight="1">
      <c r="X13525" s="14"/>
      <c r="Y13525" s="14"/>
      <c r="Z13525" s="14"/>
      <c r="AA13525" s="14"/>
      <c r="AB13525" s="14"/>
    </row>
    <row r="13526" spans="24:28" ht="15" customHeight="1">
      <c r="X13526" s="14"/>
      <c r="Y13526" s="14"/>
      <c r="Z13526" s="14"/>
      <c r="AA13526" s="14"/>
      <c r="AB13526" s="14"/>
    </row>
    <row r="13527" spans="24:28" ht="15" customHeight="1">
      <c r="X13527" s="14"/>
      <c r="Y13527" s="14"/>
      <c r="Z13527" s="14"/>
      <c r="AA13527" s="14"/>
      <c r="AB13527" s="14"/>
    </row>
    <row r="13528" spans="24:28" ht="15" customHeight="1">
      <c r="X13528" s="14"/>
      <c r="Y13528" s="14"/>
      <c r="Z13528" s="14"/>
      <c r="AA13528" s="14"/>
      <c r="AB13528" s="14"/>
    </row>
    <row r="13529" spans="24:28" ht="15" customHeight="1">
      <c r="X13529" s="14"/>
      <c r="Y13529" s="14"/>
      <c r="Z13529" s="14"/>
      <c r="AA13529" s="14"/>
      <c r="AB13529" s="14"/>
    </row>
    <row r="13530" spans="24:28" ht="15" customHeight="1">
      <c r="X13530" s="14"/>
      <c r="Y13530" s="14"/>
      <c r="Z13530" s="14"/>
      <c r="AA13530" s="14"/>
      <c r="AB13530" s="14"/>
    </row>
    <row r="13531" spans="24:28" ht="15" customHeight="1">
      <c r="X13531" s="14"/>
      <c r="Y13531" s="14"/>
      <c r="Z13531" s="14"/>
      <c r="AA13531" s="14"/>
      <c r="AB13531" s="14"/>
    </row>
    <row r="13532" spans="24:28" ht="15" customHeight="1">
      <c r="X13532" s="14"/>
      <c r="Y13532" s="14"/>
      <c r="Z13532" s="14"/>
      <c r="AA13532" s="14"/>
      <c r="AB13532" s="14"/>
    </row>
    <row r="13533" spans="24:28" ht="15" customHeight="1">
      <c r="X13533" s="14"/>
      <c r="Y13533" s="14"/>
      <c r="Z13533" s="14"/>
      <c r="AA13533" s="14"/>
      <c r="AB13533" s="14"/>
    </row>
    <row r="13534" spans="24:28" ht="15" customHeight="1">
      <c r="X13534" s="14"/>
      <c r="Y13534" s="14"/>
      <c r="Z13534" s="14"/>
      <c r="AA13534" s="14"/>
      <c r="AB13534" s="14"/>
    </row>
    <row r="13535" spans="24:28" ht="15" customHeight="1">
      <c r="X13535" s="14"/>
      <c r="Y13535" s="14"/>
      <c r="Z13535" s="14"/>
      <c r="AA13535" s="14"/>
      <c r="AB13535" s="14"/>
    </row>
    <row r="13536" spans="24:28" ht="15" customHeight="1">
      <c r="X13536" s="14"/>
      <c r="Y13536" s="14"/>
      <c r="Z13536" s="14"/>
      <c r="AA13536" s="14"/>
      <c r="AB13536" s="14"/>
    </row>
    <row r="13537" spans="24:28" ht="15" customHeight="1">
      <c r="X13537" s="14"/>
      <c r="Y13537" s="14"/>
      <c r="Z13537" s="14"/>
      <c r="AA13537" s="14"/>
      <c r="AB13537" s="14"/>
    </row>
    <row r="13538" spans="24:28" ht="15" customHeight="1">
      <c r="X13538" s="14"/>
      <c r="Y13538" s="14"/>
      <c r="Z13538" s="14"/>
      <c r="AA13538" s="14"/>
      <c r="AB13538" s="14"/>
    </row>
    <row r="13539" spans="24:28" ht="15" customHeight="1">
      <c r="X13539" s="14"/>
      <c r="Y13539" s="14"/>
      <c r="Z13539" s="14"/>
      <c r="AA13539" s="14"/>
      <c r="AB13539" s="14"/>
    </row>
    <row r="13540" spans="24:28" ht="15" customHeight="1">
      <c r="X13540" s="14"/>
      <c r="Y13540" s="14"/>
      <c r="Z13540" s="14"/>
      <c r="AA13540" s="14"/>
      <c r="AB13540" s="14"/>
    </row>
    <row r="13541" spans="24:28" ht="15" customHeight="1">
      <c r="X13541" s="14"/>
      <c r="Y13541" s="14"/>
      <c r="Z13541" s="14"/>
      <c r="AA13541" s="14"/>
      <c r="AB13541" s="14"/>
    </row>
    <row r="13542" spans="24:28" ht="15" customHeight="1">
      <c r="X13542" s="14"/>
      <c r="Y13542" s="14"/>
      <c r="Z13542" s="14"/>
      <c r="AA13542" s="14"/>
      <c r="AB13542" s="14"/>
    </row>
    <row r="13543" spans="24:28" ht="15" customHeight="1">
      <c r="X13543" s="14"/>
      <c r="Y13543" s="14"/>
      <c r="Z13543" s="14"/>
      <c r="AA13543" s="14"/>
      <c r="AB13543" s="14"/>
    </row>
    <row r="13544" spans="24:28" ht="15" customHeight="1">
      <c r="X13544" s="14"/>
      <c r="Y13544" s="14"/>
      <c r="Z13544" s="14"/>
      <c r="AA13544" s="14"/>
      <c r="AB13544" s="14"/>
    </row>
    <row r="13545" spans="24:28" ht="15" customHeight="1">
      <c r="X13545" s="14"/>
      <c r="Y13545" s="14"/>
      <c r="Z13545" s="14"/>
      <c r="AA13545" s="14"/>
      <c r="AB13545" s="14"/>
    </row>
    <row r="13546" spans="24:28" ht="15" customHeight="1">
      <c r="X13546" s="14"/>
      <c r="Y13546" s="14"/>
      <c r="Z13546" s="14"/>
      <c r="AA13546" s="14"/>
      <c r="AB13546" s="14"/>
    </row>
    <row r="13547" spans="24:28" ht="15" customHeight="1">
      <c r="X13547" s="14"/>
      <c r="Y13547" s="14"/>
      <c r="Z13547" s="14"/>
      <c r="AA13547" s="14"/>
      <c r="AB13547" s="14"/>
    </row>
    <row r="13548" spans="24:28" ht="15" customHeight="1">
      <c r="X13548" s="14"/>
      <c r="Y13548" s="14"/>
      <c r="Z13548" s="14"/>
      <c r="AA13548" s="14"/>
      <c r="AB13548" s="14"/>
    </row>
    <row r="13549" spans="24:28" ht="15" customHeight="1">
      <c r="X13549" s="14"/>
      <c r="Y13549" s="14"/>
      <c r="Z13549" s="14"/>
      <c r="AA13549" s="14"/>
      <c r="AB13549" s="14"/>
    </row>
    <row r="13550" spans="24:28" ht="15" customHeight="1">
      <c r="X13550" s="14"/>
      <c r="Y13550" s="14"/>
      <c r="Z13550" s="14"/>
      <c r="AA13550" s="14"/>
      <c r="AB13550" s="14"/>
    </row>
    <row r="13551" spans="24:28" ht="15" customHeight="1">
      <c r="X13551" s="14"/>
      <c r="Y13551" s="14"/>
      <c r="Z13551" s="14"/>
      <c r="AA13551" s="14"/>
      <c r="AB13551" s="14"/>
    </row>
    <row r="13552" spans="24:28" ht="15" customHeight="1">
      <c r="X13552" s="14"/>
      <c r="Y13552" s="14"/>
      <c r="Z13552" s="14"/>
      <c r="AA13552" s="14"/>
      <c r="AB13552" s="14"/>
    </row>
    <row r="13553" spans="24:28" ht="15" customHeight="1">
      <c r="X13553" s="14"/>
      <c r="Y13553" s="14"/>
      <c r="Z13553" s="14"/>
      <c r="AA13553" s="14"/>
      <c r="AB13553" s="14"/>
    </row>
    <row r="13554" spans="24:28" ht="15" customHeight="1">
      <c r="X13554" s="14"/>
      <c r="Y13554" s="14"/>
      <c r="Z13554" s="14"/>
      <c r="AA13554" s="14"/>
      <c r="AB13554" s="14"/>
    </row>
    <row r="13555" spans="24:28" ht="15" customHeight="1">
      <c r="X13555" s="14"/>
      <c r="Y13555" s="14"/>
      <c r="Z13555" s="14"/>
      <c r="AA13555" s="14"/>
      <c r="AB13555" s="14"/>
    </row>
    <row r="13556" spans="24:28" ht="15" customHeight="1">
      <c r="X13556" s="14"/>
      <c r="Y13556" s="14"/>
      <c r="Z13556" s="14"/>
      <c r="AA13556" s="14"/>
      <c r="AB13556" s="14"/>
    </row>
    <row r="13557" spans="24:28" ht="15" customHeight="1">
      <c r="X13557" s="14"/>
      <c r="Y13557" s="14"/>
      <c r="Z13557" s="14"/>
      <c r="AA13557" s="14"/>
      <c r="AB13557" s="14"/>
    </row>
    <row r="13558" spans="24:28" ht="15" customHeight="1">
      <c r="X13558" s="14"/>
      <c r="Y13558" s="14"/>
      <c r="Z13558" s="14"/>
      <c r="AA13558" s="14"/>
      <c r="AB13558" s="14"/>
    </row>
    <row r="13559" spans="24:28" ht="15" customHeight="1">
      <c r="X13559" s="14"/>
      <c r="Y13559" s="14"/>
      <c r="Z13559" s="14"/>
      <c r="AA13559" s="14"/>
      <c r="AB13559" s="14"/>
    </row>
    <row r="13560" spans="24:28" ht="15" customHeight="1">
      <c r="X13560" s="14"/>
      <c r="Y13560" s="14"/>
      <c r="Z13560" s="14"/>
      <c r="AA13560" s="14"/>
      <c r="AB13560" s="14"/>
    </row>
    <row r="13561" spans="24:28" ht="15" customHeight="1">
      <c r="X13561" s="14"/>
      <c r="Y13561" s="14"/>
      <c r="Z13561" s="14"/>
      <c r="AA13561" s="14"/>
      <c r="AB13561" s="14"/>
    </row>
    <row r="13562" spans="24:28" ht="15" customHeight="1">
      <c r="X13562" s="14"/>
      <c r="Y13562" s="14"/>
      <c r="Z13562" s="14"/>
      <c r="AA13562" s="14"/>
      <c r="AB13562" s="14"/>
    </row>
    <row r="13563" spans="24:28" ht="15" customHeight="1">
      <c r="X13563" s="14"/>
      <c r="Y13563" s="14"/>
      <c r="Z13563" s="14"/>
      <c r="AA13563" s="14"/>
      <c r="AB13563" s="14"/>
    </row>
    <row r="13564" spans="24:28" ht="15" customHeight="1">
      <c r="X13564" s="14"/>
      <c r="Y13564" s="14"/>
      <c r="Z13564" s="14"/>
      <c r="AA13564" s="14"/>
      <c r="AB13564" s="14"/>
    </row>
    <row r="13565" spans="24:28" ht="15" customHeight="1">
      <c r="X13565" s="14"/>
      <c r="Y13565" s="14"/>
      <c r="Z13565" s="14"/>
      <c r="AA13565" s="14"/>
      <c r="AB13565" s="14"/>
    </row>
    <row r="13566" spans="24:28" ht="15" customHeight="1">
      <c r="X13566" s="14"/>
      <c r="Y13566" s="14"/>
      <c r="Z13566" s="14"/>
      <c r="AA13566" s="14"/>
      <c r="AB13566" s="14"/>
    </row>
    <row r="13567" spans="24:28" ht="15" customHeight="1">
      <c r="X13567" s="14"/>
      <c r="Y13567" s="14"/>
      <c r="Z13567" s="14"/>
      <c r="AA13567" s="14"/>
      <c r="AB13567" s="14"/>
    </row>
    <row r="13568" spans="24:28" ht="15" customHeight="1">
      <c r="X13568" s="14"/>
      <c r="Y13568" s="14"/>
      <c r="Z13568" s="14"/>
      <c r="AA13568" s="14"/>
      <c r="AB13568" s="14"/>
    </row>
    <row r="13569" spans="24:28" ht="15" customHeight="1">
      <c r="X13569" s="14"/>
      <c r="Y13569" s="14"/>
      <c r="Z13569" s="14"/>
      <c r="AA13569" s="14"/>
      <c r="AB13569" s="14"/>
    </row>
    <row r="13570" spans="24:28" ht="15" customHeight="1">
      <c r="X13570" s="14"/>
      <c r="Y13570" s="14"/>
      <c r="Z13570" s="14"/>
      <c r="AA13570" s="14"/>
      <c r="AB13570" s="14"/>
    </row>
    <row r="13571" spans="24:28" ht="15" customHeight="1">
      <c r="X13571" s="14"/>
      <c r="Y13571" s="14"/>
      <c r="Z13571" s="14"/>
      <c r="AA13571" s="14"/>
      <c r="AB13571" s="14"/>
    </row>
    <row r="13572" spans="24:28" ht="15" customHeight="1">
      <c r="X13572" s="14"/>
      <c r="Y13572" s="14"/>
      <c r="Z13572" s="14"/>
      <c r="AA13572" s="14"/>
      <c r="AB13572" s="14"/>
    </row>
    <row r="13573" spans="24:28" ht="15" customHeight="1">
      <c r="X13573" s="14"/>
      <c r="Y13573" s="14"/>
      <c r="Z13573" s="14"/>
      <c r="AA13573" s="14"/>
      <c r="AB13573" s="14"/>
    </row>
    <row r="13574" spans="24:28" ht="15" customHeight="1">
      <c r="X13574" s="14"/>
      <c r="Y13574" s="14"/>
      <c r="Z13574" s="14"/>
      <c r="AA13574" s="14"/>
      <c r="AB13574" s="14"/>
    </row>
    <row r="13575" spans="24:28" ht="15" customHeight="1">
      <c r="X13575" s="14"/>
      <c r="Y13575" s="14"/>
      <c r="Z13575" s="14"/>
      <c r="AA13575" s="14"/>
      <c r="AB13575" s="14"/>
    </row>
    <row r="13576" spans="24:28" ht="15" customHeight="1">
      <c r="X13576" s="14"/>
      <c r="Y13576" s="14"/>
      <c r="Z13576" s="14"/>
      <c r="AA13576" s="14"/>
      <c r="AB13576" s="14"/>
    </row>
    <row r="13577" spans="24:28" ht="15" customHeight="1">
      <c r="X13577" s="14"/>
      <c r="Y13577" s="14"/>
      <c r="Z13577" s="14"/>
      <c r="AA13577" s="14"/>
      <c r="AB13577" s="14"/>
    </row>
    <row r="13578" spans="24:28" ht="15" customHeight="1">
      <c r="X13578" s="14"/>
      <c r="Y13578" s="14"/>
      <c r="Z13578" s="14"/>
      <c r="AA13578" s="14"/>
      <c r="AB13578" s="14"/>
    </row>
    <row r="13579" spans="24:28" ht="15" customHeight="1">
      <c r="X13579" s="14"/>
      <c r="Y13579" s="14"/>
      <c r="Z13579" s="14"/>
      <c r="AA13579" s="14"/>
      <c r="AB13579" s="14"/>
    </row>
    <row r="13580" spans="24:28" ht="15" customHeight="1">
      <c r="X13580" s="14"/>
      <c r="Y13580" s="14"/>
      <c r="Z13580" s="14"/>
      <c r="AA13580" s="14"/>
      <c r="AB13580" s="14"/>
    </row>
    <row r="13581" spans="24:28" ht="15" customHeight="1">
      <c r="X13581" s="14"/>
      <c r="Y13581" s="14"/>
      <c r="Z13581" s="14"/>
      <c r="AA13581" s="14"/>
      <c r="AB13581" s="14"/>
    </row>
    <row r="13582" spans="24:28" ht="15" customHeight="1">
      <c r="X13582" s="14"/>
      <c r="Y13582" s="14"/>
      <c r="Z13582" s="14"/>
      <c r="AA13582" s="14"/>
      <c r="AB13582" s="14"/>
    </row>
    <row r="13583" spans="24:28" ht="15" customHeight="1">
      <c r="X13583" s="14"/>
      <c r="Y13583" s="14"/>
      <c r="Z13583" s="14"/>
      <c r="AA13583" s="14"/>
      <c r="AB13583" s="14"/>
    </row>
    <row r="13584" spans="24:28" ht="15" customHeight="1">
      <c r="X13584" s="14"/>
      <c r="Y13584" s="14"/>
      <c r="Z13584" s="14"/>
      <c r="AA13584" s="14"/>
      <c r="AB13584" s="14"/>
    </row>
    <row r="13585" spans="24:28" ht="15" customHeight="1">
      <c r="X13585" s="14"/>
      <c r="Y13585" s="14"/>
      <c r="Z13585" s="14"/>
      <c r="AA13585" s="14"/>
      <c r="AB13585" s="14"/>
    </row>
    <row r="13586" spans="24:28" ht="15" customHeight="1">
      <c r="X13586" s="14"/>
      <c r="Y13586" s="14"/>
      <c r="Z13586" s="14"/>
      <c r="AA13586" s="14"/>
      <c r="AB13586" s="14"/>
    </row>
    <row r="13587" spans="24:28" ht="15" customHeight="1">
      <c r="X13587" s="14"/>
      <c r="Y13587" s="14"/>
      <c r="Z13587" s="14"/>
      <c r="AA13587" s="14"/>
      <c r="AB13587" s="14"/>
    </row>
    <row r="13588" spans="24:28" ht="15" customHeight="1">
      <c r="X13588" s="14"/>
      <c r="Y13588" s="14"/>
      <c r="Z13588" s="14"/>
      <c r="AA13588" s="14"/>
      <c r="AB13588" s="14"/>
    </row>
    <row r="13589" spans="24:28" ht="15" customHeight="1">
      <c r="X13589" s="14"/>
      <c r="Y13589" s="14"/>
      <c r="Z13589" s="14"/>
      <c r="AA13589" s="14"/>
      <c r="AB13589" s="14"/>
    </row>
    <row r="13590" spans="24:28" ht="15" customHeight="1">
      <c r="X13590" s="14"/>
      <c r="Y13590" s="14"/>
      <c r="Z13590" s="14"/>
      <c r="AA13590" s="14"/>
      <c r="AB13590" s="14"/>
    </row>
    <row r="13591" spans="24:28" ht="15" customHeight="1">
      <c r="X13591" s="14"/>
      <c r="Y13591" s="14"/>
      <c r="Z13591" s="14"/>
      <c r="AA13591" s="14"/>
      <c r="AB13591" s="14"/>
    </row>
  </sheetData>
  <autoFilter ref="A4:F1419"/>
  <mergeCells count="9">
    <mergeCell ref="G21:H21"/>
    <mergeCell ref="A1:F1"/>
    <mergeCell ref="AG6:AK6"/>
    <mergeCell ref="G12:H12"/>
    <mergeCell ref="A3:F3"/>
    <mergeCell ref="G4:Q5"/>
    <mergeCell ref="S5:V6"/>
    <mergeCell ref="W6:AD6"/>
    <mergeCell ref="G1:K1"/>
  </mergeCells>
  <conditionalFormatting sqref="C5:C51 X5 A5:A1416">
    <cfRule type="notContainsBlanks" dxfId="4" priority="17">
      <formula>LEN(TRIM(A5))&gt;0</formula>
    </cfRule>
  </conditionalFormatting>
  <conditionalFormatting sqref="D5:E6 D8:E46 D7 D47:D51 E47:E74">
    <cfRule type="notContainsBlanks" dxfId="3" priority="18">
      <formula>LEN(TRIM(D5))&gt;0</formula>
    </cfRule>
  </conditionalFormatting>
  <dataValidations count="1">
    <dataValidation type="list" allowBlank="1" showInputMessage="1" showErrorMessage="1" sqref="G6">
      <formula1>$AD$4:$AD$181</formula1>
    </dataValidation>
  </dataValidations>
  <pageMargins left="0.7" right="0.7" top="0.75" bottom="0.75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45"/>
  <sheetViews>
    <sheetView workbookViewId="0">
      <selection activeCell="D2" sqref="D2"/>
    </sheetView>
  </sheetViews>
  <sheetFormatPr defaultRowHeight="12.5"/>
  <cols>
    <col min="1" max="1" width="5.54296875" bestFit="1" customWidth="1"/>
    <col min="2" max="2" width="31.7265625" bestFit="1" customWidth="1"/>
    <col min="3" max="3" width="7.26953125" bestFit="1" customWidth="1"/>
    <col min="4" max="4" width="8.7265625" bestFit="1" customWidth="1"/>
    <col min="5" max="5" width="5.7265625" bestFit="1" customWidth="1"/>
    <col min="6" max="6" width="5.81640625" bestFit="1" customWidth="1"/>
    <col min="7" max="7" width="7.7265625" bestFit="1" customWidth="1"/>
    <col min="8" max="8" width="9.81640625" bestFit="1" customWidth="1"/>
    <col min="9" max="9" width="7.7265625" bestFit="1" customWidth="1"/>
    <col min="10" max="10" width="7.1796875" bestFit="1" customWidth="1"/>
    <col min="11" max="11" width="7.7265625" bestFit="1" customWidth="1"/>
    <col min="12" max="12" width="7.26953125" bestFit="1" customWidth="1"/>
    <col min="13" max="13" width="7.7265625" bestFit="1" customWidth="1"/>
    <col min="14" max="14" width="10.81640625" bestFit="1" customWidth="1"/>
    <col min="15" max="15" width="7.7265625" bestFit="1" customWidth="1"/>
    <col min="16" max="16" width="10.26953125" bestFit="1" customWidth="1"/>
    <col min="17" max="17" width="7.7265625" bestFit="1" customWidth="1"/>
    <col min="18" max="18" width="6.81640625" bestFit="1" customWidth="1"/>
    <col min="19" max="19" width="7.7265625" bestFit="1" customWidth="1"/>
    <col min="20" max="20" width="72.453125" bestFit="1" customWidth="1"/>
    <col min="21" max="21" width="34.26953125" bestFit="1" customWidth="1"/>
  </cols>
  <sheetData>
    <row r="1" spans="1:21">
      <c r="A1" t="s">
        <v>14</v>
      </c>
      <c r="B1" t="s">
        <v>3</v>
      </c>
      <c r="C1" t="s">
        <v>60</v>
      </c>
      <c r="D1" t="s">
        <v>133</v>
      </c>
      <c r="E1" t="s">
        <v>120</v>
      </c>
      <c r="F1" t="s">
        <v>121</v>
      </c>
      <c r="G1" t="s">
        <v>122</v>
      </c>
      <c r="H1" t="s">
        <v>117</v>
      </c>
      <c r="I1" t="s">
        <v>123</v>
      </c>
      <c r="J1" t="s">
        <v>131</v>
      </c>
      <c r="K1" t="s">
        <v>124</v>
      </c>
      <c r="L1" t="s">
        <v>118</v>
      </c>
      <c r="M1" t="s">
        <v>125</v>
      </c>
      <c r="N1" t="s">
        <v>119</v>
      </c>
      <c r="O1" t="s">
        <v>126</v>
      </c>
      <c r="P1" t="s">
        <v>127</v>
      </c>
      <c r="Q1" t="s">
        <v>128</v>
      </c>
      <c r="R1" t="s">
        <v>129</v>
      </c>
      <c r="S1" t="s">
        <v>130</v>
      </c>
      <c r="T1" t="s">
        <v>134</v>
      </c>
      <c r="U1" t="s">
        <v>135</v>
      </c>
    </row>
    <row r="2" spans="1:21">
      <c r="A2">
        <v>1</v>
      </c>
      <c r="B2" t="s">
        <v>16</v>
      </c>
      <c r="C2" t="s">
        <v>62</v>
      </c>
    </row>
    <row r="3" spans="1:21">
      <c r="A3">
        <v>2</v>
      </c>
      <c r="B3" t="s">
        <v>17</v>
      </c>
      <c r="C3" t="s">
        <v>62</v>
      </c>
    </row>
    <row r="4" spans="1:21">
      <c r="A4">
        <v>3</v>
      </c>
      <c r="B4" t="s">
        <v>18</v>
      </c>
      <c r="C4" t="s">
        <v>62</v>
      </c>
    </row>
    <row r="5" spans="1:21">
      <c r="A5">
        <v>4</v>
      </c>
      <c r="B5" t="s">
        <v>19</v>
      </c>
      <c r="C5" t="s">
        <v>62</v>
      </c>
    </row>
    <row r="6" spans="1:21">
      <c r="A6">
        <v>5</v>
      </c>
      <c r="B6" t="s">
        <v>20</v>
      </c>
      <c r="C6" t="s">
        <v>62</v>
      </c>
    </row>
    <row r="7" spans="1:21">
      <c r="A7">
        <v>6</v>
      </c>
      <c r="B7" t="s">
        <v>21</v>
      </c>
      <c r="C7" t="s">
        <v>62</v>
      </c>
    </row>
    <row r="8" spans="1:21">
      <c r="A8">
        <v>7</v>
      </c>
      <c r="B8" t="s">
        <v>22</v>
      </c>
      <c r="C8" t="s">
        <v>62</v>
      </c>
    </row>
    <row r="9" spans="1:21">
      <c r="A9">
        <v>8</v>
      </c>
      <c r="B9" s="33" t="s">
        <v>23</v>
      </c>
      <c r="C9" t="s">
        <v>62</v>
      </c>
    </row>
    <row r="10" spans="1:21">
      <c r="A10">
        <v>9</v>
      </c>
      <c r="B10" t="s">
        <v>24</v>
      </c>
      <c r="C10" t="s">
        <v>62</v>
      </c>
    </row>
    <row r="11" spans="1:21">
      <c r="A11">
        <v>10</v>
      </c>
      <c r="B11" t="s">
        <v>25</v>
      </c>
      <c r="C11" t="s">
        <v>62</v>
      </c>
    </row>
    <row r="12" spans="1:21">
      <c r="A12">
        <v>11</v>
      </c>
      <c r="B12" t="s">
        <v>26</v>
      </c>
      <c r="C12" t="s">
        <v>62</v>
      </c>
    </row>
    <row r="13" spans="1:21">
      <c r="A13">
        <v>12</v>
      </c>
      <c r="B13" t="s">
        <v>27</v>
      </c>
      <c r="C13" t="s">
        <v>62</v>
      </c>
    </row>
    <row r="14" spans="1:21">
      <c r="A14">
        <v>13</v>
      </c>
      <c r="B14" t="s">
        <v>28</v>
      </c>
      <c r="C14" t="s">
        <v>62</v>
      </c>
    </row>
    <row r="15" spans="1:21">
      <c r="A15">
        <v>14</v>
      </c>
      <c r="B15" t="s">
        <v>29</v>
      </c>
      <c r="C15" t="s">
        <v>62</v>
      </c>
    </row>
    <row r="16" spans="1:21">
      <c r="A16">
        <v>15</v>
      </c>
      <c r="B16" t="s">
        <v>30</v>
      </c>
      <c r="C16" t="s">
        <v>62</v>
      </c>
    </row>
    <row r="17" spans="1:3">
      <c r="A17">
        <v>16</v>
      </c>
      <c r="B17" t="s">
        <v>31</v>
      </c>
      <c r="C17" t="s">
        <v>62</v>
      </c>
    </row>
    <row r="18" spans="1:3">
      <c r="A18">
        <v>17</v>
      </c>
      <c r="B18" t="s">
        <v>32</v>
      </c>
      <c r="C18" t="s">
        <v>62</v>
      </c>
    </row>
    <row r="19" spans="1:3">
      <c r="A19">
        <v>18</v>
      </c>
      <c r="B19" t="s">
        <v>33</v>
      </c>
      <c r="C19" t="s">
        <v>62</v>
      </c>
    </row>
    <row r="20" spans="1:3">
      <c r="A20">
        <v>19</v>
      </c>
      <c r="B20" t="s">
        <v>34</v>
      </c>
      <c r="C20" t="s">
        <v>62</v>
      </c>
    </row>
    <row r="21" spans="1:3">
      <c r="A21">
        <v>20</v>
      </c>
      <c r="B21" t="s">
        <v>35</v>
      </c>
      <c r="C21" t="s">
        <v>62</v>
      </c>
    </row>
    <row r="22" spans="1:3">
      <c r="A22">
        <v>21</v>
      </c>
      <c r="B22" t="s">
        <v>36</v>
      </c>
      <c r="C22" t="s">
        <v>62</v>
      </c>
    </row>
    <row r="23" spans="1:3">
      <c r="A23">
        <v>22</v>
      </c>
      <c r="B23" t="s">
        <v>37</v>
      </c>
      <c r="C23" t="s">
        <v>62</v>
      </c>
    </row>
    <row r="24" spans="1:3">
      <c r="A24">
        <v>23</v>
      </c>
      <c r="B24" t="s">
        <v>38</v>
      </c>
      <c r="C24" t="s">
        <v>62</v>
      </c>
    </row>
    <row r="25" spans="1:3">
      <c r="A25">
        <v>24</v>
      </c>
      <c r="B25" t="s">
        <v>39</v>
      </c>
      <c r="C25" t="s">
        <v>62</v>
      </c>
    </row>
    <row r="26" spans="1:3">
      <c r="A26">
        <v>25</v>
      </c>
      <c r="B26" t="s">
        <v>40</v>
      </c>
      <c r="C26" t="s">
        <v>62</v>
      </c>
    </row>
    <row r="27" spans="1:3">
      <c r="A27">
        <v>26</v>
      </c>
      <c r="B27" t="s">
        <v>41</v>
      </c>
      <c r="C27" t="s">
        <v>62</v>
      </c>
    </row>
    <row r="28" spans="1:3">
      <c r="A28">
        <v>27</v>
      </c>
      <c r="B28" t="s">
        <v>42</v>
      </c>
      <c r="C28" t="s">
        <v>62</v>
      </c>
    </row>
    <row r="29" spans="1:3">
      <c r="A29">
        <v>28</v>
      </c>
      <c r="B29" t="s">
        <v>43</v>
      </c>
      <c r="C29" t="s">
        <v>62</v>
      </c>
    </row>
    <row r="30" spans="1:3">
      <c r="A30">
        <v>29</v>
      </c>
      <c r="B30" t="s">
        <v>44</v>
      </c>
      <c r="C30" t="s">
        <v>62</v>
      </c>
    </row>
    <row r="31" spans="1:3">
      <c r="A31">
        <v>30</v>
      </c>
      <c r="B31" t="s">
        <v>45</v>
      </c>
      <c r="C31" t="s">
        <v>62</v>
      </c>
    </row>
    <row r="32" spans="1:3">
      <c r="A32">
        <v>31</v>
      </c>
      <c r="B32" t="s">
        <v>46</v>
      </c>
      <c r="C32" t="s">
        <v>62</v>
      </c>
    </row>
    <row r="33" spans="1:3">
      <c r="A33">
        <v>32</v>
      </c>
      <c r="B33" t="s">
        <v>47</v>
      </c>
      <c r="C33" t="s">
        <v>62</v>
      </c>
    </row>
    <row r="34" spans="1:3">
      <c r="A34">
        <v>33</v>
      </c>
      <c r="B34" t="s">
        <v>48</v>
      </c>
      <c r="C34" t="s">
        <v>62</v>
      </c>
    </row>
    <row r="35" spans="1:3">
      <c r="A35">
        <v>34</v>
      </c>
      <c r="B35" t="s">
        <v>49</v>
      </c>
      <c r="C35" t="s">
        <v>62</v>
      </c>
    </row>
    <row r="36" spans="1:3">
      <c r="A36">
        <v>35</v>
      </c>
      <c r="B36" t="s">
        <v>50</v>
      </c>
      <c r="C36" t="s">
        <v>62</v>
      </c>
    </row>
    <row r="37" spans="1:3">
      <c r="A37">
        <v>36</v>
      </c>
      <c r="B37" t="s">
        <v>51</v>
      </c>
      <c r="C37" t="s">
        <v>62</v>
      </c>
    </row>
    <row r="38" spans="1:3">
      <c r="A38">
        <v>37</v>
      </c>
      <c r="B38" t="s">
        <v>52</v>
      </c>
      <c r="C38" t="s">
        <v>62</v>
      </c>
    </row>
    <row r="39" spans="1:3">
      <c r="A39">
        <v>38</v>
      </c>
      <c r="B39" t="s">
        <v>53</v>
      </c>
      <c r="C39" t="s">
        <v>62</v>
      </c>
    </row>
    <row r="40" spans="1:3">
      <c r="A40">
        <v>39</v>
      </c>
      <c r="B40" t="s">
        <v>54</v>
      </c>
      <c r="C40" t="s">
        <v>62</v>
      </c>
    </row>
    <row r="41" spans="1:3">
      <c r="A41">
        <v>40</v>
      </c>
      <c r="B41" t="s">
        <v>55</v>
      </c>
      <c r="C41" t="s">
        <v>62</v>
      </c>
    </row>
    <row r="42" spans="1:3">
      <c r="A42">
        <v>41</v>
      </c>
      <c r="B42" t="s">
        <v>56</v>
      </c>
      <c r="C42" t="s">
        <v>62</v>
      </c>
    </row>
    <row r="43" spans="1:3">
      <c r="A43">
        <v>42</v>
      </c>
      <c r="B43" t="s">
        <v>57</v>
      </c>
      <c r="C43" t="s">
        <v>62</v>
      </c>
    </row>
    <row r="44" spans="1:3">
      <c r="A44">
        <v>43</v>
      </c>
      <c r="B44" t="s">
        <v>58</v>
      </c>
      <c r="C44" t="s">
        <v>62</v>
      </c>
    </row>
    <row r="45" spans="1:3">
      <c r="A45">
        <v>44</v>
      </c>
      <c r="B45" t="s">
        <v>59</v>
      </c>
      <c r="C45" t="s">
        <v>62</v>
      </c>
    </row>
  </sheetData>
  <phoneticPr fontId="30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D70728-5FA0-4458-BFC7-4EB777A131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Thongkengay</vt:lpstr>
      <vt:lpstr>10a1tr</vt:lpstr>
      <vt:lpstr>Thongkengay!Print_Area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nhando</dc:creator>
  <cp:lastModifiedBy>USER</cp:lastModifiedBy>
  <cp:lastPrinted>2025-10-01T11:24:36Z</cp:lastPrinted>
  <dcterms:created xsi:type="dcterms:W3CDTF">2022-09-16T14:51:47Z</dcterms:created>
  <dcterms:modified xsi:type="dcterms:W3CDTF">2026-09-20T05:01:53Z</dcterms:modified>
</cp:coreProperties>
</file>